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perkaragol/Desktop/Genomics/Glutamate_isoformsData/Evolutionary Analysis/TBLASTN/"/>
    </mc:Choice>
  </mc:AlternateContent>
  <xr:revisionPtr revIDLastSave="0" documentId="13_ncr:1_{6200FD4E-2A26-3245-8AE5-4BF4B8674B02}" xr6:coauthVersionLast="47" xr6:coauthVersionMax="47" xr10:uidLastSave="{00000000-0000-0000-0000-000000000000}"/>
  <bookViews>
    <workbookView xWindow="4440" yWindow="760" windowWidth="24960" windowHeight="17100" firstSheet="5" activeTab="11" xr2:uid="{8CD465F3-E3B9-40D4-A63A-B071210F8A83}"/>
  </bookViews>
  <sheets>
    <sheet name="TBLASTN" sheetId="29" r:id="rId1"/>
    <sheet name="resultsfocused" sheetId="16" r:id="rId2"/>
    <sheet name="analysis" sheetId="11" r:id="rId3"/>
    <sheet name="analysis plus hits" sheetId="18" r:id="rId4"/>
    <sheet name="E values" sheetId="26" r:id="rId5"/>
    <sheet name="lenght total" sheetId="24" r:id="rId6"/>
    <sheet name="plot1" sheetId="19" r:id="rId7"/>
    <sheet name="plot2" sheetId="21" r:id="rId8"/>
    <sheet name="plot3hits" sheetId="30" r:id="rId9"/>
    <sheet name="Sheet2" sheetId="31" r:id="rId10"/>
    <sheet name="lenghts" sheetId="25" r:id="rId11"/>
    <sheet name="lenghts (2)" sheetId="33" r:id="rId12"/>
    <sheet name="final" sheetId="3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4" i="33" l="1"/>
  <c r="Z25" i="33"/>
  <c r="Z26" i="33"/>
  <c r="Z27" i="33"/>
  <c r="Z28" i="33"/>
  <c r="Z29" i="33"/>
  <c r="Z30" i="33"/>
  <c r="Z31" i="33"/>
  <c r="Z32" i="33"/>
  <c r="Z33" i="33"/>
  <c r="Z34" i="33"/>
  <c r="Z35" i="33"/>
  <c r="Z36" i="33"/>
  <c r="Z37" i="33"/>
  <c r="Z38" i="33"/>
  <c r="Z39" i="33"/>
  <c r="Z40" i="33"/>
  <c r="Z41" i="33"/>
  <c r="Z42" i="33"/>
  <c r="Z43" i="33"/>
  <c r="Z44" i="33"/>
  <c r="Z45" i="33"/>
  <c r="Z46" i="33"/>
  <c r="Z47" i="33"/>
  <c r="Z48" i="33"/>
  <c r="Z49" i="33"/>
  <c r="Z50" i="33"/>
  <c r="Z51" i="33"/>
  <c r="Z52" i="33"/>
  <c r="Z53" i="33"/>
  <c r="Z54" i="33"/>
  <c r="Z55" i="33"/>
  <c r="Z56" i="33"/>
  <c r="Z57" i="33"/>
  <c r="Z58" i="33"/>
  <c r="Z59" i="33"/>
  <c r="Z60" i="33"/>
  <c r="Z61" i="33"/>
  <c r="Z62" i="33"/>
  <c r="Z63" i="33"/>
  <c r="Z64" i="33"/>
  <c r="Z65" i="33"/>
  <c r="Z66" i="33"/>
  <c r="Z67" i="33"/>
  <c r="Z68" i="33"/>
  <c r="Z69" i="33"/>
  <c r="Z70" i="33"/>
  <c r="Z71" i="33"/>
  <c r="Z72" i="33"/>
  <c r="Z73" i="33"/>
  <c r="Z74" i="33"/>
  <c r="Z75" i="33"/>
  <c r="Z76" i="33"/>
  <c r="Z77" i="33"/>
  <c r="Z78" i="33"/>
  <c r="Z79" i="33"/>
  <c r="Z80" i="33"/>
  <c r="Z81" i="33"/>
  <c r="Z82" i="33"/>
  <c r="Z83" i="33"/>
  <c r="Z84" i="33"/>
  <c r="Z85" i="33"/>
  <c r="Z86" i="33"/>
  <c r="Z87" i="33"/>
  <c r="Z88" i="33"/>
  <c r="Z89" i="33"/>
  <c r="Z90" i="33"/>
  <c r="Z91" i="33"/>
  <c r="Z92" i="33"/>
  <c r="Z93" i="33"/>
  <c r="Z94" i="33"/>
  <c r="Z95" i="33"/>
  <c r="Z96" i="33"/>
  <c r="Z97" i="33"/>
  <c r="Z98" i="33"/>
  <c r="Z99" i="33"/>
  <c r="Z100" i="33"/>
  <c r="Z101" i="33"/>
  <c r="Z102" i="33"/>
  <c r="Z103" i="33"/>
  <c r="Z104" i="33"/>
  <c r="Z105" i="33"/>
  <c r="Z106" i="33"/>
  <c r="Z107" i="33"/>
  <c r="Z108" i="33"/>
  <c r="Z109" i="33"/>
  <c r="Z110" i="33"/>
  <c r="Z111" i="33"/>
  <c r="Z112" i="33"/>
  <c r="Z113" i="33"/>
  <c r="Z114" i="33"/>
  <c r="Z115" i="33"/>
  <c r="Z116" i="33"/>
  <c r="Z117" i="33"/>
  <c r="Z118" i="33"/>
  <c r="Z119" i="33"/>
  <c r="Z120" i="33"/>
  <c r="Z121" i="33"/>
  <c r="Z122" i="33"/>
  <c r="Z123" i="33"/>
  <c r="Z124" i="33"/>
  <c r="Z125" i="33"/>
  <c r="Z126" i="33"/>
  <c r="Z127" i="33"/>
  <c r="Z128" i="33"/>
  <c r="Z129" i="33"/>
  <c r="Z130" i="33"/>
  <c r="Z131" i="33"/>
  <c r="Z132" i="33"/>
  <c r="Z133" i="33"/>
  <c r="Z134" i="33"/>
  <c r="Z135" i="33"/>
  <c r="Z136" i="33"/>
  <c r="Z137" i="33"/>
  <c r="Z138" i="33"/>
  <c r="Z139" i="33"/>
  <c r="Z140" i="33"/>
  <c r="Z141" i="33"/>
  <c r="Z142" i="33"/>
  <c r="Z143" i="33"/>
  <c r="Z144" i="33"/>
  <c r="Z145" i="33"/>
  <c r="Z146" i="33"/>
  <c r="Z147" i="33"/>
  <c r="Z148" i="33"/>
  <c r="Z149" i="33"/>
  <c r="Z150" i="33"/>
  <c r="Z151" i="33"/>
  <c r="Z152" i="33"/>
  <c r="Z153" i="33"/>
  <c r="Z154" i="33"/>
  <c r="Z155" i="33"/>
  <c r="Z156" i="33"/>
  <c r="Z157" i="33"/>
  <c r="Z158" i="33"/>
  <c r="Z159" i="33"/>
  <c r="Z160" i="33"/>
  <c r="Z161" i="33"/>
  <c r="Z162" i="33"/>
  <c r="Z163" i="33"/>
  <c r="Z164" i="33"/>
  <c r="Z165" i="33"/>
  <c r="Z166" i="33"/>
  <c r="Z167" i="33"/>
  <c r="Z168" i="33"/>
  <c r="Z169" i="33"/>
  <c r="Z170" i="33"/>
  <c r="Z171" i="33"/>
  <c r="Z172" i="33"/>
  <c r="Z173" i="33"/>
  <c r="Z174" i="33"/>
  <c r="Z175" i="33"/>
  <c r="Z176" i="33"/>
  <c r="Z177" i="33"/>
  <c r="Z178" i="33"/>
  <c r="Z179" i="33"/>
  <c r="Z180" i="33"/>
  <c r="Z181" i="33"/>
  <c r="Z182" i="33"/>
  <c r="Z183" i="33"/>
  <c r="Z184" i="33"/>
  <c r="Z185" i="33"/>
  <c r="Z186" i="33"/>
  <c r="Z187" i="33"/>
  <c r="Z188" i="33"/>
  <c r="Z189" i="33"/>
  <c r="Z190" i="33"/>
  <c r="Z191" i="33"/>
  <c r="Z192" i="33"/>
  <c r="Z193" i="33"/>
  <c r="Z194" i="33"/>
  <c r="Z195" i="33"/>
  <c r="Z196" i="33"/>
  <c r="Z197" i="33"/>
  <c r="Z198" i="33"/>
  <c r="Z199" i="33"/>
  <c r="Z200" i="33"/>
  <c r="Z201" i="33"/>
  <c r="Z202" i="33"/>
  <c r="Z203" i="33"/>
  <c r="Z204" i="33"/>
  <c r="Z205" i="33"/>
  <c r="Z206" i="33"/>
  <c r="Z207" i="33"/>
  <c r="Z208" i="33"/>
  <c r="Z209" i="33"/>
  <c r="Z210" i="33"/>
  <c r="Z211" i="33"/>
  <c r="Z212" i="33"/>
  <c r="Z213" i="33"/>
  <c r="Z214" i="33"/>
  <c r="Z215" i="33"/>
  <c r="Z216" i="33"/>
  <c r="Z217" i="33"/>
  <c r="Z218" i="33"/>
  <c r="Z219" i="33"/>
  <c r="Z220" i="33"/>
  <c r="Z221" i="33"/>
  <c r="Z222" i="33"/>
  <c r="Z223" i="33"/>
  <c r="Z224" i="33"/>
  <c r="Z225" i="33"/>
  <c r="Z226" i="33"/>
  <c r="Z227" i="33"/>
  <c r="Z228" i="33"/>
  <c r="Z229" i="33"/>
  <c r="Z230" i="33"/>
  <c r="Z231" i="33"/>
  <c r="Z232" i="33"/>
  <c r="Z233" i="33"/>
  <c r="Z234" i="33"/>
  <c r="Z235" i="33"/>
  <c r="Z236" i="33"/>
  <c r="Z237" i="33"/>
  <c r="Z238" i="33"/>
  <c r="Z239" i="33"/>
  <c r="Z240" i="33"/>
  <c r="Z241" i="33"/>
  <c r="Z242" i="33"/>
  <c r="Z243" i="33"/>
  <c r="Z244" i="33"/>
  <c r="Z245" i="33"/>
  <c r="Z246" i="33"/>
  <c r="Z247" i="33"/>
  <c r="Z248" i="33"/>
  <c r="Z249" i="33"/>
  <c r="Z250" i="33"/>
  <c r="Z251" i="33"/>
  <c r="Z252" i="33"/>
  <c r="Z253" i="33"/>
  <c r="Z254" i="33"/>
  <c r="Z255" i="33"/>
  <c r="Z256" i="33"/>
  <c r="Z257" i="33"/>
  <c r="Z258" i="33"/>
  <c r="Z259" i="33"/>
  <c r="Z260" i="33"/>
  <c r="Z261" i="33"/>
  <c r="Z262" i="33"/>
  <c r="Z263" i="33"/>
  <c r="Z264" i="33"/>
  <c r="Z265" i="33"/>
  <c r="Z266" i="33"/>
  <c r="Z267" i="33"/>
  <c r="Z268" i="33"/>
  <c r="Z269" i="33"/>
  <c r="Z270" i="33"/>
  <c r="Z271" i="33"/>
  <c r="Z272" i="33"/>
  <c r="Z273" i="33"/>
  <c r="Z274" i="33"/>
  <c r="Z275" i="33"/>
  <c r="Z276" i="33"/>
  <c r="Z277" i="33"/>
  <c r="Z278" i="33"/>
  <c r="Z279" i="33"/>
  <c r="Z280" i="33"/>
  <c r="Z281" i="33"/>
  <c r="Z282" i="33"/>
  <c r="Z283" i="33"/>
  <c r="Z284" i="33"/>
  <c r="Z285" i="33"/>
  <c r="Z286" i="33"/>
  <c r="Z287" i="33"/>
  <c r="Z288" i="33"/>
  <c r="Z289" i="33"/>
  <c r="Z290" i="33"/>
  <c r="Z291" i="33"/>
  <c r="Z292" i="33"/>
  <c r="Z293" i="33"/>
  <c r="Z294" i="33"/>
  <c r="Z295" i="33"/>
  <c r="Z296" i="33"/>
  <c r="Z297" i="33"/>
  <c r="Z298" i="33"/>
  <c r="Z299" i="33"/>
  <c r="Z300" i="33"/>
  <c r="Z301" i="33"/>
  <c r="Z302" i="33"/>
  <c r="Z303" i="33"/>
  <c r="Z304" i="33"/>
  <c r="Z305" i="33"/>
  <c r="Z306" i="33"/>
  <c r="Z307" i="33"/>
  <c r="Z308" i="33"/>
  <c r="Z309" i="33"/>
  <c r="Z310" i="33"/>
  <c r="Z311" i="33"/>
  <c r="Z312" i="33"/>
  <c r="Z313" i="33"/>
  <c r="Z314" i="33"/>
  <c r="Z315" i="33"/>
  <c r="Z316" i="33"/>
  <c r="Z317" i="33"/>
  <c r="Z318" i="33"/>
  <c r="Z319" i="33"/>
  <c r="Z320" i="33"/>
  <c r="Z321" i="33"/>
  <c r="Z322" i="33"/>
  <c r="Z323" i="33"/>
  <c r="Z324" i="33"/>
  <c r="Z325" i="33"/>
  <c r="Z326" i="33"/>
  <c r="Z327" i="33"/>
  <c r="Z328" i="33"/>
  <c r="Z329" i="33"/>
  <c r="Z330" i="33"/>
  <c r="Z331" i="33"/>
  <c r="Z332" i="33"/>
  <c r="Z333" i="33"/>
  <c r="Z334" i="33"/>
  <c r="Z335" i="33"/>
  <c r="Z336" i="33"/>
  <c r="Z337" i="33"/>
  <c r="Z338" i="33"/>
  <c r="Z339" i="33"/>
  <c r="Z340" i="33"/>
  <c r="Z341" i="33"/>
  <c r="Z342" i="33"/>
  <c r="Z343" i="33"/>
  <c r="Z344" i="33"/>
  <c r="Z345" i="33"/>
  <c r="Z346" i="33"/>
  <c r="Z347" i="33"/>
  <c r="Z348" i="33"/>
  <c r="Z349" i="33"/>
  <c r="Z350" i="33"/>
  <c r="Z351" i="33"/>
  <c r="Z352" i="33"/>
  <c r="Z353" i="33"/>
  <c r="Z354" i="33"/>
  <c r="Z355" i="33"/>
  <c r="Z356" i="33"/>
  <c r="Z357" i="33"/>
  <c r="Z358" i="33"/>
  <c r="Z359" i="33"/>
  <c r="Z360" i="33"/>
  <c r="Z361" i="33"/>
  <c r="Z362" i="33"/>
  <c r="Z363" i="33"/>
  <c r="Z364" i="33"/>
  <c r="Z365" i="33"/>
  <c r="Z366" i="33"/>
  <c r="Z367" i="33"/>
  <c r="Z368" i="33"/>
  <c r="Z369" i="33"/>
  <c r="Z370" i="33"/>
  <c r="Z371" i="33"/>
  <c r="Z372" i="33"/>
  <c r="Z373" i="33"/>
  <c r="Z374" i="33"/>
  <c r="Z375" i="33"/>
  <c r="Z376" i="33"/>
  <c r="Z377" i="33"/>
  <c r="Z378" i="33"/>
  <c r="Z379" i="33"/>
  <c r="Z380" i="33"/>
  <c r="Z381" i="33"/>
  <c r="Z382" i="33"/>
  <c r="Z383" i="33"/>
  <c r="Z384" i="33"/>
  <c r="Z385" i="33"/>
  <c r="Z386" i="33"/>
  <c r="Z387" i="33"/>
  <c r="Z388" i="33"/>
  <c r="Z389" i="33"/>
  <c r="Z390" i="33"/>
  <c r="Z391" i="33"/>
  <c r="Z392" i="33"/>
  <c r="Z393" i="33"/>
  <c r="Z394" i="33"/>
  <c r="Z395" i="33"/>
  <c r="Z396" i="33"/>
  <c r="Z397" i="33"/>
  <c r="Z398" i="33"/>
  <c r="Z399" i="33"/>
  <c r="Z400" i="33"/>
  <c r="Z401" i="33"/>
  <c r="Z402" i="33"/>
  <c r="Z403" i="33"/>
  <c r="Z404" i="33"/>
  <c r="Z405" i="33"/>
  <c r="Z406" i="33"/>
  <c r="Z407" i="33"/>
  <c r="Z408" i="33"/>
  <c r="Z409" i="33"/>
  <c r="Z410" i="33"/>
  <c r="Z411" i="33"/>
  <c r="Z412" i="33"/>
  <c r="Z413" i="33"/>
  <c r="Z414" i="33"/>
  <c r="Z415" i="33"/>
  <c r="Z416" i="33"/>
  <c r="Z417" i="33"/>
  <c r="Z418" i="33"/>
  <c r="Z419" i="33"/>
  <c r="Z420" i="33"/>
  <c r="Z421" i="33"/>
  <c r="Z422" i="33"/>
  <c r="Z423" i="33"/>
  <c r="Z424" i="33"/>
  <c r="Z425" i="33"/>
  <c r="Z426" i="33"/>
  <c r="Z427" i="33"/>
  <c r="Z428" i="33"/>
  <c r="Z429" i="33"/>
  <c r="Z430" i="33"/>
  <c r="Z431" i="33"/>
  <c r="Z432" i="33"/>
  <c r="Z433" i="33"/>
  <c r="Z434" i="33"/>
  <c r="Z435" i="33"/>
  <c r="Z436" i="33"/>
  <c r="Z437" i="33"/>
  <c r="Z438" i="33"/>
  <c r="Z439" i="33"/>
  <c r="Z440" i="33"/>
  <c r="Z441" i="33"/>
  <c r="Z442" i="33"/>
  <c r="Z443" i="33"/>
  <c r="Z444" i="33"/>
  <c r="Z445" i="33"/>
  <c r="Z446" i="33"/>
  <c r="Z447" i="33"/>
  <c r="Z448" i="33"/>
  <c r="Z449" i="33"/>
  <c r="Z450" i="33"/>
  <c r="Z451" i="33"/>
  <c r="Z452" i="33"/>
  <c r="Z453" i="33"/>
  <c r="Z454" i="33"/>
  <c r="Z455" i="33"/>
  <c r="Z456" i="33"/>
  <c r="Z457" i="33"/>
  <c r="Z458" i="33"/>
  <c r="Z459" i="33"/>
  <c r="Z460" i="33"/>
  <c r="Z461" i="33"/>
  <c r="Z462" i="33"/>
  <c r="Z463" i="33"/>
  <c r="Z464" i="33"/>
  <c r="Z465" i="33"/>
  <c r="Z466" i="33"/>
  <c r="Z467" i="33"/>
  <c r="Z468" i="33"/>
  <c r="Z469" i="33"/>
  <c r="Z470" i="33"/>
  <c r="Z471" i="33"/>
  <c r="Z472" i="33"/>
  <c r="Z473" i="33"/>
  <c r="Z474" i="33"/>
  <c r="Z475" i="33"/>
  <c r="Z476" i="33"/>
  <c r="Z477" i="33"/>
  <c r="Z478" i="33"/>
  <c r="Z479" i="33"/>
  <c r="Z480" i="33"/>
  <c r="Z481" i="33"/>
  <c r="Z482" i="33"/>
  <c r="Z483" i="33"/>
  <c r="Z484" i="33"/>
  <c r="Z485" i="33"/>
  <c r="Z486" i="33"/>
  <c r="Z487" i="33"/>
  <c r="Z488" i="33"/>
  <c r="Z489" i="33"/>
  <c r="Z490" i="33"/>
  <c r="Z491" i="33"/>
  <c r="Z492" i="33"/>
  <c r="Z493" i="33"/>
  <c r="Z494" i="33"/>
  <c r="Z495" i="33"/>
  <c r="Z496" i="33"/>
  <c r="Z497" i="33"/>
  <c r="Z498" i="33"/>
  <c r="Z499" i="33"/>
  <c r="Z500" i="33"/>
  <c r="Z501" i="33"/>
  <c r="Z502" i="33"/>
  <c r="Z503" i="33"/>
  <c r="Z504" i="33"/>
  <c r="Z505" i="33"/>
  <c r="Z506" i="33"/>
  <c r="Z507" i="33"/>
  <c r="Z508" i="33"/>
  <c r="Z509" i="33"/>
  <c r="Z510" i="33"/>
  <c r="Z511" i="33"/>
  <c r="Z512" i="33"/>
  <c r="Z513" i="33"/>
  <c r="Z514" i="33"/>
  <c r="Z515" i="33"/>
  <c r="Z516" i="33"/>
  <c r="Z517" i="33"/>
  <c r="Z518" i="33"/>
  <c r="Z519" i="33"/>
  <c r="Z520" i="33"/>
  <c r="Z521" i="33"/>
  <c r="Z522" i="33"/>
  <c r="Z523" i="33"/>
  <c r="Z524" i="33"/>
  <c r="Z525" i="33"/>
  <c r="Z526" i="33"/>
  <c r="Z527" i="33"/>
  <c r="Z528" i="33"/>
  <c r="Z529" i="33"/>
  <c r="Z530" i="33"/>
  <c r="Z531" i="33"/>
  <c r="Z532" i="33"/>
  <c r="Z533" i="33"/>
  <c r="Z534" i="33"/>
  <c r="Z535" i="33"/>
  <c r="Z536" i="33"/>
  <c r="Z537" i="33"/>
  <c r="Z538" i="33"/>
  <c r="Z539" i="33"/>
  <c r="Z540" i="33"/>
  <c r="Z541" i="33"/>
  <c r="Z542" i="33"/>
  <c r="Z543" i="33"/>
  <c r="Z544" i="33"/>
  <c r="Z545" i="33"/>
  <c r="Z546" i="33"/>
  <c r="Z547" i="33"/>
  <c r="Z548" i="33"/>
  <c r="Z549" i="33"/>
  <c r="Z550" i="33"/>
  <c r="Z551" i="33"/>
  <c r="Z552" i="33"/>
  <c r="Z553" i="33"/>
  <c r="Z554" i="33"/>
  <c r="Z555" i="33"/>
  <c r="Z556" i="33"/>
  <c r="Z557" i="33"/>
  <c r="Z558" i="33"/>
  <c r="Z559" i="33"/>
  <c r="Z560" i="33"/>
  <c r="Z561" i="33"/>
  <c r="Z562" i="33"/>
  <c r="Z563" i="33"/>
  <c r="Z564" i="33"/>
  <c r="Z565" i="33"/>
  <c r="Z566" i="33"/>
  <c r="Z567" i="33"/>
  <c r="Z568" i="33"/>
  <c r="Z569" i="33"/>
  <c r="Z570" i="33"/>
  <c r="Z571" i="33"/>
  <c r="Z572" i="33"/>
  <c r="Z573" i="33"/>
  <c r="Z574" i="33"/>
  <c r="Z575" i="33"/>
  <c r="Z576" i="33"/>
  <c r="Z577" i="33"/>
  <c r="Z578" i="33"/>
  <c r="Z579" i="33"/>
  <c r="Z580" i="33"/>
  <c r="Z581" i="33"/>
  <c r="Z582" i="33"/>
  <c r="Z583" i="33"/>
  <c r="Z584" i="33"/>
  <c r="Z585" i="33"/>
  <c r="Z586" i="33"/>
  <c r="Z587" i="33"/>
  <c r="Z588" i="33"/>
  <c r="Z589" i="33"/>
  <c r="Z590" i="33"/>
  <c r="Z591" i="33"/>
  <c r="Z592" i="33"/>
  <c r="Z593" i="33"/>
  <c r="Z594" i="33"/>
  <c r="Z595" i="33"/>
  <c r="Z596" i="33"/>
  <c r="Z597" i="33"/>
  <c r="Z598" i="33"/>
  <c r="Z599" i="33"/>
  <c r="Z600" i="33"/>
  <c r="Z601" i="33"/>
  <c r="Z602" i="33"/>
  <c r="Z603" i="33"/>
  <c r="Z604" i="33"/>
  <c r="Z605" i="33"/>
  <c r="Z606" i="33"/>
  <c r="Z607" i="33"/>
  <c r="Z608" i="33"/>
  <c r="Z609" i="33"/>
  <c r="Z610" i="33"/>
  <c r="Z611" i="33"/>
  <c r="Z612" i="33"/>
  <c r="Z613" i="33"/>
  <c r="Z614" i="33"/>
  <c r="Z615" i="33"/>
  <c r="Z616" i="33"/>
  <c r="Z617" i="33"/>
  <c r="Z618" i="33"/>
  <c r="Z619" i="33"/>
  <c r="Z620" i="33"/>
  <c r="Z621" i="33"/>
  <c r="Z622" i="33"/>
  <c r="Z623" i="33"/>
  <c r="Z624" i="33"/>
  <c r="Z625" i="33"/>
  <c r="Z626" i="33"/>
  <c r="Z627" i="33"/>
  <c r="Z628" i="33"/>
  <c r="Z629" i="33"/>
  <c r="Z630" i="33"/>
  <c r="Z631" i="33"/>
  <c r="Z632" i="33"/>
  <c r="Z633" i="33"/>
  <c r="Z634" i="33"/>
  <c r="Z635" i="33"/>
  <c r="Z636" i="33"/>
  <c r="Z637" i="33"/>
  <c r="Z638" i="33"/>
  <c r="Z639" i="33"/>
  <c r="Z640" i="33"/>
  <c r="Z641" i="33"/>
  <c r="Z642" i="33"/>
  <c r="Z643" i="33"/>
  <c r="Z644" i="33"/>
  <c r="Z645" i="33"/>
  <c r="Z646" i="33"/>
  <c r="Z647" i="33"/>
  <c r="Z648" i="33"/>
  <c r="Z649" i="33"/>
  <c r="Z650" i="33"/>
  <c r="Z651" i="33"/>
  <c r="Z652" i="33"/>
  <c r="Z653" i="33"/>
  <c r="Z654" i="33"/>
  <c r="Z655" i="33"/>
  <c r="Z656" i="33"/>
  <c r="Z657" i="33"/>
  <c r="Z658" i="33"/>
  <c r="Z659" i="33"/>
  <c r="Z660" i="33"/>
  <c r="Z661" i="33"/>
  <c r="Z662" i="33"/>
  <c r="Z663" i="33"/>
  <c r="Z664" i="33"/>
  <c r="Z665" i="33"/>
  <c r="Z666" i="33"/>
  <c r="Z667" i="33"/>
  <c r="Z668" i="33"/>
  <c r="Z669" i="33"/>
  <c r="Z670" i="33"/>
  <c r="Z671" i="33"/>
  <c r="Z672" i="33"/>
  <c r="Z673" i="33"/>
  <c r="Z674" i="33"/>
  <c r="Z675" i="33"/>
  <c r="Z676" i="33"/>
  <c r="Z677" i="33"/>
  <c r="Z678" i="33"/>
  <c r="Z679" i="33"/>
  <c r="Z680" i="33"/>
  <c r="Z681" i="33"/>
  <c r="Z682" i="33"/>
  <c r="Z683" i="33"/>
  <c r="Z684" i="33"/>
  <c r="Z685" i="33"/>
  <c r="Z686" i="33"/>
  <c r="Z687" i="33"/>
  <c r="Z688" i="33"/>
  <c r="Z689" i="33"/>
  <c r="Z690" i="33"/>
  <c r="Z691" i="33"/>
  <c r="Z692" i="33"/>
  <c r="Z693" i="33"/>
  <c r="Z694" i="33"/>
  <c r="Z695" i="33"/>
  <c r="Z696" i="33"/>
  <c r="Z697" i="33"/>
  <c r="Z698" i="33"/>
  <c r="Z699" i="33"/>
  <c r="Z700" i="33"/>
  <c r="Z701" i="33"/>
  <c r="Z702" i="33"/>
  <c r="Z703" i="33"/>
  <c r="Z704" i="33"/>
  <c r="Z705" i="33"/>
  <c r="Z706" i="33"/>
  <c r="Z707" i="33"/>
  <c r="Z708" i="33"/>
  <c r="Z709" i="33"/>
  <c r="Z710" i="33"/>
  <c r="Z711" i="33"/>
  <c r="Z712" i="33"/>
  <c r="Z713" i="33"/>
  <c r="Z714" i="33"/>
  <c r="Z715" i="33"/>
  <c r="Z716" i="33"/>
  <c r="Z717" i="33"/>
  <c r="Z718" i="33"/>
  <c r="Z719" i="33"/>
  <c r="Z720" i="33"/>
  <c r="Z721" i="33"/>
  <c r="Z722" i="33"/>
  <c r="Z723" i="33"/>
  <c r="Z724" i="33"/>
  <c r="Z725" i="33"/>
  <c r="Z726" i="33"/>
  <c r="Z727" i="33"/>
  <c r="Z728" i="33"/>
  <c r="Z729" i="33"/>
  <c r="Z730" i="33"/>
  <c r="Z731" i="33"/>
  <c r="Z732" i="33"/>
  <c r="Z733" i="33"/>
  <c r="Z734" i="33"/>
  <c r="Z735" i="33"/>
  <c r="Z736" i="33"/>
  <c r="Z737" i="33"/>
  <c r="Z738" i="33"/>
  <c r="Z739" i="33"/>
  <c r="Z740" i="33"/>
  <c r="Z741" i="33"/>
  <c r="Z742" i="33"/>
  <c r="Z743" i="33"/>
  <c r="Z744" i="33"/>
  <c r="Z745" i="33"/>
  <c r="Z746" i="33"/>
  <c r="Z747" i="33"/>
  <c r="Z748" i="33"/>
  <c r="Z749" i="33"/>
  <c r="Z750" i="33"/>
  <c r="Z751" i="33"/>
  <c r="Z752" i="33"/>
  <c r="Z753" i="33"/>
  <c r="Z754" i="33"/>
  <c r="Z755" i="33"/>
  <c r="Z756" i="33"/>
  <c r="Z757" i="33"/>
  <c r="Z758" i="33"/>
  <c r="Z759" i="33"/>
  <c r="Z760" i="33"/>
  <c r="Z761" i="33"/>
  <c r="Z762" i="33"/>
  <c r="Z763" i="33"/>
  <c r="Z764" i="33"/>
  <c r="Z765" i="33"/>
  <c r="Z766" i="33"/>
  <c r="Z767" i="33"/>
  <c r="Z768" i="33"/>
  <c r="Z769" i="33"/>
  <c r="Z770" i="33"/>
  <c r="Z771" i="33"/>
  <c r="Z772" i="33"/>
  <c r="Z773" i="33"/>
  <c r="Z774" i="33"/>
  <c r="Z775" i="33"/>
  <c r="Z776" i="33"/>
  <c r="Z777" i="33"/>
  <c r="Z778" i="33"/>
  <c r="Z779" i="33"/>
  <c r="Z780" i="33"/>
  <c r="Z781" i="33"/>
  <c r="Z782" i="33"/>
  <c r="Z783" i="33"/>
  <c r="Z784" i="33"/>
  <c r="Z785" i="33"/>
  <c r="Z786" i="33"/>
  <c r="Z787" i="33"/>
  <c r="Z788" i="33"/>
  <c r="Z789" i="33"/>
  <c r="Z790" i="33"/>
  <c r="Z791" i="33"/>
  <c r="Z792" i="33"/>
  <c r="Z793" i="33"/>
  <c r="Z794" i="33"/>
  <c r="Z795" i="33"/>
  <c r="Z796" i="33"/>
  <c r="Z797" i="33"/>
  <c r="Z798" i="33"/>
  <c r="Z799" i="33"/>
  <c r="Z800" i="33"/>
  <c r="Z801" i="33"/>
  <c r="Z802" i="33"/>
  <c r="Z803" i="33"/>
  <c r="Z804" i="33"/>
  <c r="Z805" i="33"/>
  <c r="Z806" i="33"/>
  <c r="Z807" i="33"/>
  <c r="Z808" i="33"/>
  <c r="Z809" i="33"/>
  <c r="Z810" i="33"/>
  <c r="Z811" i="33"/>
  <c r="Z812" i="33"/>
  <c r="Z813" i="33"/>
  <c r="Z814" i="33"/>
  <c r="Z815" i="33"/>
  <c r="Z816" i="33"/>
  <c r="Z817" i="33"/>
  <c r="Z818" i="33"/>
  <c r="Z819" i="33"/>
  <c r="Z820" i="33"/>
  <c r="Z821" i="33"/>
  <c r="Z822" i="33"/>
  <c r="Z823" i="33"/>
  <c r="Z824" i="33"/>
  <c r="Z825" i="33"/>
  <c r="Z826" i="33"/>
  <c r="Z827" i="33"/>
  <c r="Z828" i="33"/>
  <c r="Z829" i="33"/>
  <c r="Z830" i="33"/>
  <c r="Z831" i="33"/>
  <c r="Z832" i="33"/>
  <c r="Z833" i="33"/>
  <c r="Z834" i="33"/>
  <c r="Z835" i="33"/>
  <c r="Z836" i="33"/>
  <c r="Z837" i="33"/>
  <c r="Z838" i="33"/>
  <c r="Z839" i="33"/>
  <c r="Z840" i="33"/>
  <c r="Z841" i="33"/>
  <c r="Z842" i="33"/>
  <c r="Z843" i="33"/>
  <c r="Z844" i="33"/>
  <c r="Z845" i="33"/>
  <c r="Z846" i="33"/>
  <c r="Z847" i="33"/>
  <c r="Z848" i="33"/>
  <c r="Z849" i="33"/>
  <c r="Z850" i="33"/>
  <c r="Z851" i="33"/>
  <c r="Z852" i="33"/>
  <c r="Z853" i="33"/>
  <c r="Z854" i="33"/>
  <c r="Z855" i="33"/>
  <c r="Z856" i="33"/>
  <c r="Z857" i="33"/>
  <c r="Z858" i="33"/>
  <c r="Z859" i="33"/>
  <c r="Z860" i="33"/>
  <c r="Z861" i="33"/>
  <c r="Z862" i="33"/>
  <c r="Z863" i="33"/>
  <c r="Z864" i="33"/>
  <c r="Z865" i="33"/>
  <c r="Z866" i="33"/>
  <c r="Z867" i="33"/>
  <c r="Z868" i="33"/>
  <c r="Z869" i="33"/>
  <c r="Z870" i="33"/>
  <c r="Z871" i="33"/>
  <c r="Z872" i="33"/>
  <c r="Z873" i="33"/>
  <c r="Z874" i="33"/>
  <c r="Z875" i="33"/>
  <c r="Z876" i="33"/>
  <c r="Z877" i="33"/>
  <c r="Z878" i="33"/>
  <c r="Z879" i="33"/>
  <c r="Z880" i="33"/>
  <c r="Z881" i="33"/>
  <c r="Z882" i="33"/>
  <c r="Z883" i="33"/>
  <c r="Z884" i="33"/>
  <c r="Z885" i="33"/>
  <c r="Z886" i="33"/>
  <c r="Z887" i="33"/>
  <c r="Z888" i="33"/>
  <c r="Z889" i="33"/>
  <c r="Z890" i="33"/>
  <c r="Z891" i="33"/>
  <c r="Z892" i="33"/>
  <c r="Z893" i="33"/>
  <c r="Z894" i="33"/>
  <c r="Z895" i="33"/>
  <c r="Z896" i="33"/>
  <c r="Z897" i="33"/>
  <c r="Z898" i="33"/>
  <c r="Z899" i="33"/>
  <c r="Z900" i="33"/>
  <c r="Z901" i="33"/>
  <c r="Z902" i="33"/>
  <c r="Z903" i="33"/>
  <c r="Z904" i="33"/>
  <c r="Z905" i="33"/>
  <c r="Z906" i="33"/>
  <c r="Z907" i="33"/>
  <c r="Z908" i="33"/>
  <c r="Z909" i="33"/>
  <c r="Z910" i="33"/>
  <c r="Z911" i="33"/>
  <c r="Z912" i="33"/>
  <c r="Z913" i="33"/>
  <c r="Z914" i="33"/>
  <c r="Z915" i="33"/>
  <c r="Z916" i="33"/>
  <c r="Z917" i="33"/>
  <c r="Z918" i="33"/>
  <c r="Z919" i="33"/>
  <c r="Z920" i="33"/>
  <c r="Z921" i="33"/>
  <c r="Z922" i="33"/>
  <c r="Z923" i="33"/>
  <c r="Z924" i="33"/>
  <c r="Z925" i="33"/>
  <c r="Z926" i="33"/>
  <c r="Z927" i="33"/>
  <c r="Z928" i="33"/>
  <c r="Z929" i="33"/>
  <c r="Z930" i="33"/>
  <c r="Z931" i="33"/>
  <c r="Z932" i="33"/>
  <c r="Z933" i="33"/>
  <c r="Z934" i="33"/>
  <c r="Z935" i="33"/>
  <c r="Z936" i="33"/>
  <c r="Z937" i="33"/>
  <c r="Z938" i="33"/>
  <c r="Z939" i="33"/>
  <c r="Z940" i="33"/>
  <c r="Z941" i="33"/>
  <c r="Z942" i="33"/>
  <c r="Z943" i="33"/>
  <c r="Z944" i="33"/>
  <c r="Z945" i="33"/>
  <c r="Z946" i="33"/>
  <c r="Z947" i="33"/>
  <c r="Z948" i="33"/>
  <c r="Z949" i="33"/>
  <c r="Z950" i="33"/>
  <c r="Z951" i="33"/>
  <c r="Z952" i="33"/>
  <c r="Z953" i="33"/>
  <c r="Z954" i="33"/>
  <c r="Z955" i="33"/>
  <c r="Z956" i="33"/>
  <c r="Z957" i="33"/>
  <c r="Z958" i="33"/>
  <c r="Z959" i="33"/>
  <c r="Z960" i="33"/>
  <c r="Z961" i="33"/>
  <c r="Z962" i="33"/>
  <c r="Z963" i="33"/>
  <c r="Z964" i="33"/>
  <c r="Z965" i="33"/>
  <c r="Z966" i="33"/>
  <c r="Z967" i="33"/>
  <c r="Z968" i="33"/>
  <c r="Z969" i="33"/>
  <c r="Z970" i="33"/>
  <c r="Z971" i="33"/>
  <c r="Z972" i="33"/>
  <c r="Z973" i="33"/>
  <c r="Z974" i="33"/>
  <c r="Z975" i="33"/>
  <c r="Z976" i="33"/>
  <c r="Z977" i="33"/>
  <c r="Z978" i="33"/>
  <c r="Z979" i="33"/>
  <c r="Z980" i="33"/>
  <c r="Z981" i="33"/>
  <c r="Z982" i="33"/>
  <c r="Z983" i="33"/>
  <c r="Z984" i="33"/>
  <c r="Z985" i="33"/>
  <c r="Z986" i="33"/>
  <c r="Z987" i="33"/>
  <c r="Z988" i="33"/>
  <c r="Z989" i="33"/>
  <c r="Z990" i="33"/>
  <c r="Z991" i="33"/>
  <c r="Z992" i="33"/>
  <c r="Z993" i="33"/>
  <c r="Z994" i="33"/>
  <c r="Z995" i="33"/>
  <c r="Z996" i="33"/>
  <c r="Z997" i="33"/>
  <c r="Z998" i="33"/>
  <c r="Z999" i="33"/>
  <c r="Z1000" i="33"/>
  <c r="Z1001" i="33"/>
  <c r="Z1002" i="33"/>
  <c r="Z1003" i="33"/>
  <c r="Z1004" i="33"/>
  <c r="Z1005" i="33"/>
  <c r="Z1006" i="33"/>
  <c r="Z1007" i="33"/>
  <c r="Z1008" i="33"/>
  <c r="Z1009" i="33"/>
  <c r="Z1010" i="33"/>
  <c r="Z1011" i="33"/>
  <c r="Z1012" i="33"/>
  <c r="Z1013" i="33"/>
  <c r="Z1014" i="33"/>
  <c r="Z1015" i="33"/>
  <c r="Z1016" i="33"/>
  <c r="Z1017" i="33"/>
  <c r="Z1018" i="33"/>
  <c r="Z1019" i="33"/>
  <c r="Z1020" i="33"/>
  <c r="Z1021" i="33"/>
  <c r="Z1022" i="33"/>
  <c r="Z1023" i="33"/>
  <c r="Z1024" i="33"/>
  <c r="Z1025" i="33"/>
  <c r="Z1026" i="33"/>
  <c r="Z1027" i="33"/>
  <c r="Z1028" i="33"/>
  <c r="Z1029" i="33"/>
  <c r="Z1030" i="33"/>
  <c r="Z1031" i="33"/>
  <c r="Z1032" i="33"/>
  <c r="Z1033" i="33"/>
  <c r="Z1034" i="33"/>
  <c r="Z1035" i="33"/>
  <c r="Z1036" i="33"/>
  <c r="Z1037" i="33"/>
  <c r="Z1038" i="33"/>
  <c r="Z1039" i="33"/>
  <c r="Z1040" i="33"/>
  <c r="Z1041" i="33"/>
  <c r="Z1042" i="33"/>
  <c r="Z1043" i="33"/>
  <c r="Z1044" i="33"/>
  <c r="Z1045" i="33"/>
  <c r="Z1046" i="33"/>
  <c r="Z1047" i="33"/>
  <c r="Z1048" i="33"/>
  <c r="Z1049" i="33"/>
  <c r="Z1050" i="33"/>
  <c r="Z1051" i="33"/>
  <c r="Z1052" i="33"/>
  <c r="Z1053" i="33"/>
  <c r="Z1054" i="33"/>
  <c r="Z1055" i="33"/>
  <c r="Z1056" i="33"/>
  <c r="Z1057" i="33"/>
  <c r="Z1058" i="33"/>
  <c r="Z1059" i="33"/>
  <c r="Z1060" i="33"/>
  <c r="Z1061" i="33"/>
  <c r="Z1062" i="33"/>
  <c r="Z1063" i="33"/>
  <c r="Z1064" i="33"/>
  <c r="Z1065" i="33"/>
  <c r="Z1066" i="33"/>
  <c r="Z1067" i="33"/>
  <c r="Z1068" i="33"/>
  <c r="Z1069" i="33"/>
  <c r="Z1070" i="33"/>
  <c r="Z1071" i="33"/>
  <c r="Z1072" i="33"/>
  <c r="Z1073" i="33"/>
  <c r="Z1074" i="33"/>
  <c r="Z1075" i="33"/>
  <c r="Z1076" i="33"/>
  <c r="Z1077" i="33"/>
  <c r="Z1078" i="33"/>
  <c r="Z1079" i="33"/>
  <c r="Z1080" i="33"/>
  <c r="Z1081" i="33"/>
  <c r="Z1082" i="33"/>
  <c r="Z1083" i="33"/>
  <c r="Z1084" i="33"/>
  <c r="Z1085" i="33"/>
  <c r="Z1086" i="33"/>
  <c r="Z1087" i="33"/>
  <c r="Z1088" i="33"/>
  <c r="Z1089" i="33"/>
  <c r="Z1090" i="33"/>
  <c r="Z1091" i="33"/>
  <c r="Z1092" i="33"/>
  <c r="Z1093" i="33"/>
  <c r="Z1094" i="33"/>
  <c r="Z1095" i="33"/>
  <c r="Z1096" i="33"/>
  <c r="Z1097" i="33"/>
  <c r="Z1098" i="33"/>
  <c r="Z1099" i="33"/>
  <c r="Z1100" i="33"/>
  <c r="Z1101" i="33"/>
  <c r="Z1102" i="33"/>
  <c r="Z1103" i="33"/>
  <c r="Z1104" i="33"/>
  <c r="Z1105" i="33"/>
  <c r="Z1106" i="33"/>
  <c r="Z1107" i="33"/>
  <c r="Z1108" i="33"/>
  <c r="Z1109" i="33"/>
  <c r="Z1110" i="33"/>
  <c r="Z1111" i="33"/>
  <c r="Z1112" i="33"/>
  <c r="Z1113" i="33"/>
  <c r="Z1114" i="33"/>
  <c r="Z1115" i="33"/>
  <c r="Z1116" i="33"/>
  <c r="Z1117" i="33"/>
  <c r="Z1118" i="33"/>
  <c r="Z1119" i="33"/>
  <c r="Z1120" i="33"/>
  <c r="Z1121" i="33"/>
  <c r="Z1122" i="33"/>
  <c r="Z1123" i="33"/>
  <c r="Z1124" i="33"/>
  <c r="Z1125" i="33"/>
  <c r="Z1126" i="33"/>
  <c r="Z1127" i="33"/>
  <c r="Z1128" i="33"/>
  <c r="Z1129" i="33"/>
  <c r="Z1130" i="33"/>
  <c r="Z1131" i="33"/>
  <c r="Z1132" i="33"/>
  <c r="Z1133" i="33"/>
  <c r="Z1134" i="33"/>
  <c r="Z1135" i="33"/>
  <c r="Z1136" i="33"/>
  <c r="Z1137" i="33"/>
  <c r="Z1138" i="33"/>
  <c r="Z1139" i="33"/>
  <c r="Z1140" i="33"/>
  <c r="Z1141" i="33"/>
  <c r="Z1142" i="33"/>
  <c r="Z1143" i="33"/>
  <c r="Z1144" i="33"/>
  <c r="Z1145" i="33"/>
  <c r="Z1146" i="33"/>
  <c r="Z1147" i="33"/>
  <c r="Z1148" i="33"/>
  <c r="Z1149" i="33"/>
  <c r="Z1150" i="33"/>
  <c r="Z1151" i="33"/>
  <c r="Z1152" i="33"/>
  <c r="Z1153" i="33"/>
  <c r="Z1154" i="33"/>
  <c r="Z1155" i="33"/>
  <c r="Z1156" i="33"/>
  <c r="Z1157" i="33"/>
  <c r="Z1158" i="33"/>
  <c r="Z1159" i="33"/>
  <c r="Z1160" i="33"/>
  <c r="Z1161" i="33"/>
  <c r="Z1162" i="33"/>
  <c r="Z1163" i="33"/>
  <c r="Z1164" i="33"/>
  <c r="Z1165" i="33"/>
  <c r="Z1166" i="33"/>
  <c r="Z1167" i="33"/>
  <c r="Z1168" i="33"/>
  <c r="Z1169" i="33"/>
  <c r="Z1170" i="33"/>
  <c r="Z1171" i="33"/>
  <c r="Z1172" i="33"/>
  <c r="Z1173" i="33"/>
  <c r="Z1174" i="33"/>
  <c r="Z1175" i="33"/>
  <c r="Z1176" i="33"/>
  <c r="Z1177" i="33"/>
  <c r="Z1178" i="33"/>
  <c r="Z1179" i="33"/>
  <c r="Z1180" i="33"/>
  <c r="Z1181" i="33"/>
  <c r="Z1182" i="33"/>
  <c r="Z1183" i="33"/>
  <c r="Z1184" i="33"/>
  <c r="Z1185" i="33"/>
  <c r="Z1186" i="33"/>
  <c r="Z1187" i="33"/>
  <c r="Z1188" i="33"/>
  <c r="Z1189" i="33"/>
  <c r="Z1190" i="33"/>
  <c r="Z1191" i="33"/>
  <c r="Z1192" i="33"/>
  <c r="Z1193" i="33"/>
  <c r="Z1194" i="33"/>
  <c r="Z1195" i="33"/>
  <c r="Z1196" i="33"/>
  <c r="Z1197" i="33"/>
  <c r="Z1198" i="33"/>
  <c r="Z1199" i="33"/>
  <c r="Z1200" i="33"/>
  <c r="Z1201" i="33"/>
  <c r="Z1202" i="33"/>
  <c r="Z1203" i="33"/>
  <c r="Z1204" i="33"/>
  <c r="Z1205" i="33"/>
  <c r="Z1206" i="33"/>
  <c r="Z1207" i="33"/>
  <c r="Z1208" i="33"/>
  <c r="Z1209" i="33"/>
  <c r="Z1210" i="33"/>
  <c r="Z1211" i="33"/>
  <c r="Z1212" i="33"/>
  <c r="Z1213" i="33"/>
  <c r="Z1214" i="33"/>
  <c r="Z1215" i="33"/>
  <c r="Z1216" i="33"/>
  <c r="Z1217" i="33"/>
  <c r="Z1218" i="33"/>
  <c r="Z1219" i="33"/>
  <c r="Z1220" i="33"/>
  <c r="Z1221" i="33"/>
  <c r="Z1222" i="33"/>
  <c r="Z1223" i="33"/>
  <c r="Z1224" i="33"/>
  <c r="Z1225" i="33"/>
  <c r="Z1226" i="33"/>
  <c r="Z1227" i="33"/>
  <c r="Z1228" i="33"/>
  <c r="Z1229" i="33"/>
  <c r="Z1230" i="33"/>
  <c r="Z1231" i="33"/>
  <c r="Z1232" i="33"/>
  <c r="Z1233" i="33"/>
  <c r="Z1234" i="33"/>
  <c r="Z1235" i="33"/>
  <c r="Z1236" i="33"/>
  <c r="Z1237" i="33"/>
  <c r="Z1238" i="33"/>
  <c r="Z1239" i="33"/>
  <c r="Z1240" i="33"/>
  <c r="Z1241" i="33"/>
  <c r="Z1242" i="33"/>
  <c r="Z1243" i="33"/>
  <c r="Z1244" i="33"/>
  <c r="Z1245" i="33"/>
  <c r="Z1246" i="33"/>
  <c r="Z1247" i="33"/>
  <c r="Z1248" i="33"/>
  <c r="Z1249" i="33"/>
  <c r="Z1250" i="33"/>
  <c r="Z1251" i="33"/>
  <c r="Z1252" i="33"/>
  <c r="Z1253" i="33"/>
  <c r="Z1254" i="33"/>
  <c r="Z1255" i="33"/>
  <c r="Z1256" i="33"/>
  <c r="Z1257" i="33"/>
  <c r="Z1258" i="33"/>
  <c r="Z1259" i="33"/>
  <c r="Z1260" i="33"/>
  <c r="Z1261" i="33"/>
  <c r="Z1262" i="33"/>
  <c r="Z1263" i="33"/>
  <c r="Z1264" i="33"/>
  <c r="Z1265" i="33"/>
  <c r="Z1266" i="33"/>
  <c r="Z1267" i="33"/>
  <c r="Z1268" i="33"/>
  <c r="Z1269" i="33"/>
  <c r="Z1270" i="33"/>
  <c r="Z1271" i="33"/>
  <c r="Z1272" i="33"/>
  <c r="Z1273" i="33"/>
  <c r="Z1274" i="33"/>
  <c r="Z1275" i="33"/>
  <c r="Z1276" i="33"/>
  <c r="Z1277" i="33"/>
  <c r="Z1278" i="33"/>
  <c r="Z1279" i="33"/>
  <c r="Z1280" i="33"/>
  <c r="Z1281" i="33"/>
  <c r="Z1282" i="33"/>
  <c r="Z1283" i="33"/>
  <c r="Z1284" i="33"/>
  <c r="Z1285" i="33"/>
  <c r="Z1286" i="33"/>
  <c r="Z1287" i="33"/>
  <c r="Z1288" i="33"/>
  <c r="Z1289" i="33"/>
  <c r="Z1290" i="33"/>
  <c r="Z1291" i="33"/>
  <c r="Z1292" i="33"/>
  <c r="Z1293" i="33"/>
  <c r="Z1294" i="33"/>
  <c r="Z1295" i="33"/>
  <c r="Z1296" i="33"/>
  <c r="Z1297" i="33"/>
  <c r="Z1298" i="33"/>
  <c r="Z1299" i="33"/>
  <c r="Z1300" i="33"/>
  <c r="Z1301" i="33"/>
  <c r="Z1302" i="33"/>
  <c r="Z1303" i="33"/>
  <c r="Z1304" i="33"/>
  <c r="Z1305" i="33"/>
  <c r="Z1306" i="33"/>
  <c r="Z1307" i="33"/>
  <c r="Z1308" i="33"/>
  <c r="Z1309" i="33"/>
  <c r="Z1310" i="33"/>
  <c r="Z1311" i="33"/>
  <c r="Z1312" i="33"/>
  <c r="Z1313" i="33"/>
  <c r="Z1314" i="33"/>
  <c r="Z1315" i="33"/>
  <c r="Z1316" i="33"/>
  <c r="Z1317" i="33"/>
  <c r="Z1318" i="33"/>
  <c r="Z1319" i="33"/>
  <c r="Z1320" i="33"/>
  <c r="Z1321" i="33"/>
  <c r="Z1322" i="33"/>
  <c r="Z1323" i="33"/>
  <c r="Z1324" i="33"/>
  <c r="Z1325" i="33"/>
  <c r="Z1326" i="33"/>
  <c r="Z1327" i="33"/>
  <c r="Z1328" i="33"/>
  <c r="Z1329" i="33"/>
  <c r="Z1330" i="33"/>
  <c r="Z1331" i="33"/>
  <c r="Z1332" i="33"/>
  <c r="Z1333" i="33"/>
  <c r="Z1334" i="33"/>
  <c r="Z1335" i="33"/>
  <c r="Z1336" i="33"/>
  <c r="Z1337" i="33"/>
  <c r="Z1338" i="33"/>
  <c r="Z1339" i="33"/>
  <c r="Z1340" i="33"/>
  <c r="Z1341" i="33"/>
  <c r="Z1342" i="33"/>
  <c r="Z1343" i="33"/>
  <c r="Z1344" i="33"/>
  <c r="Z1345" i="33"/>
  <c r="Z1346" i="33"/>
  <c r="Z1347" i="33"/>
  <c r="Z1348" i="33"/>
  <c r="Z1349" i="33"/>
  <c r="Z1350" i="33"/>
  <c r="Z1351" i="33"/>
  <c r="Z1352" i="33"/>
  <c r="Z1353" i="33"/>
  <c r="Z1354" i="33"/>
  <c r="Z1355" i="33"/>
  <c r="Z1356" i="33"/>
  <c r="Z1357" i="33"/>
  <c r="Z1358" i="33"/>
  <c r="Z1359" i="33"/>
  <c r="Z1360" i="33"/>
  <c r="Z1361" i="33"/>
  <c r="Z1362" i="33"/>
  <c r="Z1363" i="33"/>
  <c r="Z1364" i="33"/>
  <c r="Z1365" i="33"/>
  <c r="Z1366" i="33"/>
  <c r="Z1367" i="33"/>
  <c r="Z1368" i="33"/>
  <c r="Z1369" i="33"/>
  <c r="Z1370" i="33"/>
  <c r="Z1371" i="33"/>
  <c r="Z1372" i="33"/>
  <c r="Z1373" i="33"/>
  <c r="Z1374" i="33"/>
  <c r="Z1375" i="33"/>
  <c r="Z1376" i="33"/>
  <c r="Z1377" i="33"/>
  <c r="Z1378" i="33"/>
  <c r="Z1379" i="33"/>
  <c r="Z1380" i="33"/>
  <c r="Z1381" i="33"/>
  <c r="Z1382" i="33"/>
  <c r="Z1383" i="33"/>
  <c r="Z1384" i="33"/>
  <c r="Z1385" i="33"/>
  <c r="Z1386" i="33"/>
  <c r="Z1387" i="33"/>
  <c r="Z1388" i="33"/>
  <c r="Z1389" i="33"/>
  <c r="Z1390" i="33"/>
  <c r="Z1391" i="33"/>
  <c r="Z1392" i="33"/>
  <c r="Z1393" i="33"/>
  <c r="Z1394" i="33"/>
  <c r="Z1395" i="33"/>
  <c r="Z1396" i="33"/>
  <c r="Z1397" i="33"/>
  <c r="Z1398" i="33"/>
  <c r="Z1399" i="33"/>
  <c r="Z1400" i="33"/>
  <c r="Z1401" i="33"/>
  <c r="Z1402" i="33"/>
  <c r="Z1403" i="33"/>
  <c r="Z1404" i="33"/>
  <c r="Z1405" i="33"/>
  <c r="Z1406" i="33"/>
  <c r="Z1407" i="33"/>
  <c r="Z1408" i="33"/>
  <c r="Z1409" i="33"/>
  <c r="Z1410" i="33"/>
  <c r="Z1411" i="33"/>
  <c r="Z1412" i="33"/>
  <c r="Z1413" i="33"/>
  <c r="Z1414" i="33"/>
  <c r="Z1415" i="33"/>
  <c r="Z1416" i="33"/>
  <c r="Z1417" i="33"/>
  <c r="Z1418" i="33"/>
  <c r="Z1419" i="33"/>
  <c r="Z1420" i="33"/>
  <c r="Z1421" i="33"/>
  <c r="Z1422" i="33"/>
  <c r="Z1423" i="33"/>
  <c r="Z1424" i="33"/>
  <c r="Z1425" i="33"/>
  <c r="Z1426" i="33"/>
  <c r="Z1427" i="33"/>
  <c r="Z1428" i="33"/>
  <c r="Z1429" i="33"/>
  <c r="Z1430" i="33"/>
  <c r="Z1431" i="33"/>
  <c r="Z1432" i="33"/>
  <c r="Z1433" i="33"/>
  <c r="Z1434" i="33"/>
  <c r="Z1435" i="33"/>
  <c r="Z1436" i="33"/>
  <c r="Z1437" i="33"/>
  <c r="Z1438" i="33"/>
  <c r="Z1439" i="33"/>
  <c r="Z1440" i="33"/>
  <c r="Z1441" i="33"/>
  <c r="Z1442" i="33"/>
  <c r="Z1443" i="33"/>
  <c r="Z1444" i="33"/>
  <c r="Z1445" i="33"/>
  <c r="Z1446" i="33"/>
  <c r="Z1447" i="33"/>
  <c r="Z1448" i="33"/>
  <c r="Z1449" i="33"/>
  <c r="Z1450" i="33"/>
  <c r="Z1451" i="33"/>
  <c r="Z1452" i="33"/>
  <c r="Z1453" i="33"/>
  <c r="Z1454" i="33"/>
  <c r="Z1455" i="33"/>
  <c r="Z1456" i="33"/>
  <c r="Z1457" i="33"/>
  <c r="Z1458" i="33"/>
  <c r="Z1459" i="33"/>
  <c r="Z1460" i="33"/>
  <c r="Z1461" i="33"/>
  <c r="Z1462" i="33"/>
  <c r="Z1463" i="33"/>
  <c r="Z1464" i="33"/>
  <c r="Z1465" i="33"/>
  <c r="Z1466" i="33"/>
  <c r="Z1467" i="33"/>
  <c r="Z1468" i="33"/>
  <c r="Z1469" i="33"/>
  <c r="Z1470" i="33"/>
  <c r="Z1471" i="33"/>
  <c r="Z1472" i="33"/>
  <c r="Z1473" i="33"/>
  <c r="Z1474" i="33"/>
  <c r="Z1475" i="33"/>
  <c r="Z1476" i="33"/>
  <c r="Z1477" i="33"/>
  <c r="Z1478" i="33"/>
  <c r="Z1479" i="33"/>
  <c r="Z1480" i="33"/>
  <c r="Z1481" i="33"/>
  <c r="Z1482" i="33"/>
  <c r="Z1483" i="33"/>
  <c r="Z1484" i="33"/>
  <c r="Z1485" i="33"/>
  <c r="Z1486" i="33"/>
  <c r="Z1487" i="33"/>
  <c r="Z1488" i="33"/>
  <c r="Z1489" i="33"/>
  <c r="Z1490" i="33"/>
  <c r="Z1491" i="33"/>
  <c r="Z1492" i="33"/>
  <c r="Z1493" i="33"/>
  <c r="Z1494" i="33"/>
  <c r="Z1495" i="33"/>
  <c r="Z1496" i="33"/>
  <c r="Z1497" i="33"/>
  <c r="Z1498" i="33"/>
  <c r="Z1499" i="33"/>
  <c r="Z1500" i="33"/>
  <c r="Z1501" i="33"/>
  <c r="Z1502" i="33"/>
  <c r="Z1503" i="33"/>
  <c r="Z1504" i="33"/>
  <c r="Z1505" i="33"/>
  <c r="Z1506" i="33"/>
  <c r="Z1507" i="33"/>
  <c r="Z1508" i="33"/>
  <c r="Z1509" i="33"/>
  <c r="Z1510" i="33"/>
  <c r="Z1511" i="33"/>
  <c r="Z1512" i="33"/>
  <c r="Z1513" i="33"/>
  <c r="Z1514" i="33"/>
  <c r="Z1515" i="33"/>
  <c r="Z1516" i="33"/>
  <c r="Z1517" i="33"/>
  <c r="Z1518" i="33"/>
  <c r="Z1519" i="33"/>
  <c r="Z1520" i="33"/>
  <c r="Z1521" i="33"/>
  <c r="Z1522" i="33"/>
  <c r="Z1523" i="33"/>
  <c r="Z1524" i="33"/>
  <c r="Z1525" i="33"/>
  <c r="Z1526" i="33"/>
  <c r="Z1527" i="33"/>
  <c r="Z1528" i="33"/>
  <c r="Z1529" i="33"/>
  <c r="Z1530" i="33"/>
  <c r="Z1531" i="33"/>
  <c r="Z1532" i="33"/>
  <c r="Z1533" i="33"/>
  <c r="Z1534" i="33"/>
  <c r="Z1535" i="33"/>
  <c r="Z1536" i="33"/>
  <c r="Z1537" i="33"/>
  <c r="Z1538" i="33"/>
  <c r="Z1539" i="33"/>
  <c r="Z1540" i="33"/>
  <c r="Z1541" i="33"/>
  <c r="Z1542" i="33"/>
  <c r="Z1543" i="33"/>
  <c r="Z1544" i="33"/>
  <c r="Z1545" i="33"/>
  <c r="Z1546" i="33"/>
  <c r="Z1547" i="33"/>
  <c r="Z1548" i="33"/>
  <c r="Z1549" i="33"/>
  <c r="Z1550" i="33"/>
  <c r="Z1551" i="33"/>
  <c r="Z1552" i="33"/>
  <c r="Z1553" i="33"/>
  <c r="Z1554" i="33"/>
  <c r="Z1555" i="33"/>
  <c r="Z1556" i="33"/>
  <c r="Z1557" i="33"/>
  <c r="Z1558" i="33"/>
  <c r="Z1559" i="33"/>
  <c r="Z1560" i="33"/>
  <c r="Z1561" i="33"/>
  <c r="Z1562" i="33"/>
  <c r="Z1563" i="33"/>
  <c r="Z1564" i="33"/>
  <c r="Z1565" i="33"/>
  <c r="Z1566" i="33"/>
  <c r="Z1567" i="33"/>
  <c r="Z1568" i="33"/>
  <c r="Z1569" i="33"/>
  <c r="Z1570" i="33"/>
  <c r="Z1571" i="33"/>
  <c r="Z1572" i="33"/>
  <c r="Z1573" i="33"/>
  <c r="Z1574" i="33"/>
  <c r="Z1575" i="33"/>
  <c r="Z1576" i="33"/>
  <c r="Z1577" i="33"/>
  <c r="Z1578" i="33"/>
  <c r="Z1579" i="33"/>
  <c r="Z1580" i="33"/>
  <c r="Z1581" i="33"/>
  <c r="Z1582" i="33"/>
  <c r="Z1583" i="33"/>
  <c r="Z1584" i="33"/>
  <c r="Z1585" i="33"/>
  <c r="Z1586" i="33"/>
  <c r="Z1587" i="33"/>
  <c r="Z1588" i="33"/>
  <c r="Z1589" i="33"/>
  <c r="Z1590" i="33"/>
  <c r="Z1591" i="33"/>
  <c r="Z1592" i="33"/>
  <c r="Z1593" i="33"/>
  <c r="Z1594" i="33"/>
  <c r="Z1595" i="33"/>
  <c r="Z1596" i="33"/>
  <c r="Z1597" i="33"/>
  <c r="Z1598" i="33"/>
  <c r="Z1599" i="33"/>
  <c r="Z1600" i="33"/>
  <c r="Z1601" i="33"/>
  <c r="Z1602" i="33"/>
  <c r="Z1603" i="33"/>
  <c r="Z1604" i="33"/>
  <c r="Z1605" i="33"/>
  <c r="Z1606" i="33"/>
  <c r="Z1607" i="33"/>
  <c r="Z1608" i="33"/>
  <c r="Z1609" i="33"/>
  <c r="Z1610" i="33"/>
  <c r="Z1611" i="33"/>
  <c r="Z1612" i="33"/>
  <c r="Z1613" i="33"/>
  <c r="Z1614" i="33"/>
  <c r="Z1615" i="33"/>
  <c r="Z1616" i="33"/>
  <c r="Z1617" i="33"/>
  <c r="Z1618" i="33"/>
  <c r="Z1619" i="33"/>
  <c r="Z1620" i="33"/>
  <c r="Z1621" i="33"/>
  <c r="Z1622" i="33"/>
  <c r="Z1623" i="33"/>
  <c r="Z1624" i="33"/>
  <c r="Z1625" i="33"/>
  <c r="Z1626" i="33"/>
  <c r="Z1627" i="33"/>
  <c r="Z1628" i="33"/>
  <c r="Z1629" i="33"/>
  <c r="Z1630" i="33"/>
  <c r="Z1631" i="33"/>
  <c r="Z1632" i="33"/>
  <c r="Z1633" i="33"/>
  <c r="Z1634" i="33"/>
  <c r="Z1635" i="33"/>
  <c r="Z1636" i="33"/>
  <c r="Z1637" i="33"/>
  <c r="Z1638" i="33"/>
  <c r="Z1639" i="33"/>
  <c r="Z1640" i="33"/>
  <c r="Z1641" i="33"/>
  <c r="Z1642" i="33"/>
  <c r="Z1643" i="33"/>
  <c r="Z1644" i="33"/>
  <c r="Z1645" i="33"/>
  <c r="Z1646" i="33"/>
  <c r="Z1647" i="33"/>
  <c r="Z1648" i="33"/>
  <c r="Z1649" i="33"/>
  <c r="Z1650" i="33"/>
  <c r="Z1651" i="33"/>
  <c r="Z1652" i="33"/>
  <c r="Z1653" i="33"/>
  <c r="Z1654" i="33"/>
  <c r="Z1655" i="33"/>
  <c r="Z1656" i="33"/>
  <c r="Z1657" i="33"/>
  <c r="Z1658" i="33"/>
  <c r="Z1659" i="33"/>
  <c r="Z1660" i="33"/>
  <c r="Z1661" i="33"/>
  <c r="Z1662" i="33"/>
  <c r="Z1663" i="33"/>
  <c r="Z1664" i="33"/>
  <c r="Z1665" i="33"/>
  <c r="Z1666" i="33"/>
  <c r="Z1667" i="33"/>
  <c r="Z1668" i="33"/>
  <c r="Z1669" i="33"/>
  <c r="Z1670" i="33"/>
  <c r="Z1671" i="33"/>
  <c r="Z1672" i="33"/>
  <c r="Z1673" i="33"/>
  <c r="Z1674" i="33"/>
  <c r="Z1675" i="33"/>
  <c r="Z1676" i="33"/>
  <c r="Z1677" i="33"/>
  <c r="Z1678" i="33"/>
  <c r="Z1679" i="33"/>
  <c r="Z1680" i="33"/>
  <c r="Z1681" i="33"/>
  <c r="Z1682" i="33"/>
  <c r="Z1683" i="33"/>
  <c r="Z1684" i="33"/>
  <c r="Z1685" i="33"/>
  <c r="Z1686" i="33"/>
  <c r="Z1687" i="33"/>
  <c r="Z1688" i="33"/>
  <c r="Z1689" i="33"/>
  <c r="Z1690" i="33"/>
  <c r="Z1691" i="33"/>
  <c r="Z1692" i="33"/>
  <c r="Z1693" i="33"/>
  <c r="Z1694" i="33"/>
  <c r="Z1695" i="33"/>
  <c r="Z1696" i="33"/>
  <c r="Z1697" i="33"/>
  <c r="Z1698" i="33"/>
  <c r="Z1699" i="33"/>
  <c r="Z1700" i="33"/>
  <c r="Z1701" i="33"/>
  <c r="Z1702" i="33"/>
  <c r="Z1703" i="33"/>
  <c r="Z1704" i="33"/>
  <c r="Z1705" i="33"/>
  <c r="Z1706" i="33"/>
  <c r="Z1707" i="33"/>
  <c r="Z1708" i="33"/>
  <c r="Z1709" i="33"/>
  <c r="Z1710" i="33"/>
  <c r="Z1711" i="33"/>
  <c r="Z1712" i="33"/>
  <c r="Z1713" i="33"/>
  <c r="Z1714" i="33"/>
  <c r="Z1715" i="33"/>
  <c r="Z1716" i="33"/>
  <c r="Z1717" i="33"/>
  <c r="Z1718" i="33"/>
  <c r="Z1719" i="33"/>
  <c r="Z1720" i="33"/>
  <c r="Z1721" i="33"/>
  <c r="Z1722" i="33"/>
  <c r="Z1723" i="33"/>
  <c r="Z1724" i="33"/>
  <c r="Z1725" i="33"/>
  <c r="Z1726" i="33"/>
  <c r="Z1727" i="33"/>
  <c r="Z1728" i="33"/>
  <c r="Z1729" i="33"/>
  <c r="Z1730" i="33"/>
  <c r="Z1731" i="33"/>
  <c r="Z1732" i="33"/>
  <c r="Z1733" i="33"/>
  <c r="Z1734" i="33"/>
  <c r="Z1735" i="33"/>
  <c r="Z1736" i="33"/>
  <c r="Z1737" i="33"/>
  <c r="Z1738" i="33"/>
  <c r="Z1739" i="33"/>
  <c r="Z1740" i="33"/>
  <c r="Z1741" i="33"/>
  <c r="Z1742" i="33"/>
  <c r="Z1743" i="33"/>
  <c r="Z1744" i="33"/>
  <c r="Z1745" i="33"/>
  <c r="Z1746" i="33"/>
  <c r="Z1747" i="33"/>
  <c r="Z1748" i="33"/>
  <c r="Z1749" i="33"/>
  <c r="Z1750" i="33"/>
  <c r="Z1751" i="33"/>
  <c r="Z1752" i="33"/>
  <c r="Z1753" i="33"/>
  <c r="Z1754" i="33"/>
  <c r="Z1755" i="33"/>
  <c r="Z1756" i="33"/>
  <c r="Z1757" i="33"/>
  <c r="Z1758" i="33"/>
  <c r="Z1759" i="33"/>
  <c r="Z1760" i="33"/>
  <c r="Z1761" i="33"/>
  <c r="Z1762" i="33"/>
  <c r="Z1763" i="33"/>
  <c r="Z1764" i="33"/>
  <c r="Z1765" i="33"/>
  <c r="Z1766" i="33"/>
  <c r="Z1767" i="33"/>
  <c r="Z1768" i="33"/>
  <c r="Z1769" i="33"/>
  <c r="Z1770" i="33"/>
  <c r="Z1771" i="33"/>
  <c r="Z1772" i="33"/>
  <c r="Z1773" i="33"/>
  <c r="Z1774" i="33"/>
  <c r="Z1775" i="33"/>
  <c r="Z1776" i="33"/>
  <c r="Z1777" i="33"/>
  <c r="Z1778" i="33"/>
  <c r="Z1779" i="33"/>
  <c r="Z1780" i="33"/>
  <c r="Z1781" i="33"/>
  <c r="Z1782" i="33"/>
  <c r="Z1783" i="33"/>
  <c r="Z1784" i="33"/>
  <c r="Z1785" i="33"/>
  <c r="Z1786" i="33"/>
  <c r="Z1787" i="33"/>
  <c r="Z1788" i="33"/>
  <c r="Z1789" i="33"/>
  <c r="Z1790" i="33"/>
  <c r="Z1791" i="33"/>
  <c r="Z1792" i="33"/>
  <c r="Z1793" i="33"/>
  <c r="Z1794" i="33"/>
  <c r="Z1795" i="33"/>
  <c r="Z1796" i="33"/>
  <c r="Z1797" i="33"/>
  <c r="Z1798" i="33"/>
  <c r="Z1799" i="33"/>
  <c r="Z1800" i="33"/>
  <c r="Z1801" i="33"/>
  <c r="Z1802" i="33"/>
  <c r="Z1803" i="33"/>
  <c r="Z1804" i="33"/>
  <c r="Z1805" i="33"/>
  <c r="Z1806" i="33"/>
  <c r="Z1807" i="33"/>
  <c r="Z1808" i="33"/>
  <c r="Z1809" i="33"/>
  <c r="Z1810" i="33"/>
  <c r="Z1811" i="33"/>
  <c r="Z1812" i="33"/>
  <c r="Z1813" i="33"/>
  <c r="Z1814" i="33"/>
  <c r="Z1815" i="33"/>
  <c r="Z1816" i="33"/>
  <c r="Z1817" i="33"/>
  <c r="Z1818" i="33"/>
  <c r="Z1819" i="33"/>
  <c r="Z1820" i="33"/>
  <c r="Z1821" i="33"/>
  <c r="Z1822" i="33"/>
  <c r="Z1823" i="33"/>
  <c r="Z1824" i="33"/>
  <c r="Z1825" i="33"/>
  <c r="Z1826" i="33"/>
  <c r="Z1827" i="33"/>
  <c r="Z1828" i="33"/>
  <c r="Z1829" i="33"/>
  <c r="Z1830" i="33"/>
  <c r="Z1831" i="33"/>
  <c r="Z1832" i="33"/>
  <c r="Z1833" i="33"/>
  <c r="Z1834" i="33"/>
  <c r="Z1835" i="33"/>
  <c r="Z1836" i="33"/>
  <c r="Z1837" i="33"/>
  <c r="Z1838" i="33"/>
  <c r="Z1839" i="33"/>
  <c r="Z1840" i="33"/>
  <c r="Z1841" i="33"/>
  <c r="Z1842" i="33"/>
  <c r="Z1843" i="33"/>
  <c r="Z1844" i="33"/>
  <c r="Z1845" i="33"/>
  <c r="Z1846" i="33"/>
  <c r="Z1847" i="33"/>
  <c r="Z1848" i="33"/>
  <c r="Z1849" i="33"/>
  <c r="Z1850" i="33"/>
  <c r="Z1851" i="33"/>
  <c r="Z1852" i="33"/>
  <c r="Z1853" i="33"/>
  <c r="Z1854" i="33"/>
  <c r="Z1855" i="33"/>
  <c r="Z1856" i="33"/>
  <c r="Z1857" i="33"/>
  <c r="Z1858" i="33"/>
  <c r="Z1859" i="33"/>
  <c r="Z1860" i="33"/>
  <c r="Z1861" i="33"/>
  <c r="Z1862" i="33"/>
  <c r="Z1863" i="33"/>
  <c r="Z1864" i="33"/>
  <c r="Z1865" i="33"/>
  <c r="Z1866" i="33"/>
  <c r="Z1867" i="33"/>
  <c r="Z1868" i="33"/>
  <c r="Z1869" i="33"/>
  <c r="Z1870" i="33"/>
  <c r="Z1871" i="33"/>
  <c r="Z1872" i="33"/>
  <c r="Z1873" i="33"/>
  <c r="Z1874" i="33"/>
  <c r="Z1875" i="33"/>
  <c r="Z1876" i="33"/>
  <c r="Z1877" i="33"/>
  <c r="Z1878" i="33"/>
  <c r="Z1879" i="33"/>
  <c r="Z1880" i="33"/>
  <c r="Z1881" i="33"/>
  <c r="Z1882" i="33"/>
  <c r="Z1883" i="33"/>
  <c r="Z1884" i="33"/>
  <c r="Z1885" i="33"/>
  <c r="Z1886" i="33"/>
  <c r="Z1887" i="33"/>
  <c r="Z1888" i="33"/>
  <c r="Z1889" i="33"/>
  <c r="Z1890" i="33"/>
  <c r="Z1891" i="33"/>
  <c r="Z1892" i="33"/>
  <c r="Z1893" i="33"/>
  <c r="Z1894" i="33"/>
  <c r="Z1895" i="33"/>
  <c r="Z1896" i="33"/>
  <c r="Z1897" i="33"/>
  <c r="Z1898" i="33"/>
  <c r="Z1899" i="33"/>
  <c r="Z1900" i="33"/>
  <c r="Z1901" i="33"/>
  <c r="Z1902" i="33"/>
  <c r="Z1903" i="33"/>
  <c r="Z1904" i="33"/>
  <c r="Z1905" i="33"/>
  <c r="Z1906" i="33"/>
  <c r="Z1907" i="33"/>
  <c r="Z1908" i="33"/>
  <c r="Z1909" i="33"/>
  <c r="Z1910" i="33"/>
  <c r="Z1911" i="33"/>
  <c r="Z1912" i="33"/>
  <c r="Z1913" i="33"/>
  <c r="Z1914" i="33"/>
  <c r="Z1915" i="33"/>
  <c r="Z1916" i="33"/>
  <c r="Z1917" i="33"/>
  <c r="Z1918" i="33"/>
  <c r="Z1919" i="33"/>
  <c r="Z1920" i="33"/>
  <c r="Z1921" i="33"/>
  <c r="Z1922" i="33"/>
  <c r="Z1923" i="33"/>
  <c r="Z1924" i="33"/>
  <c r="Z1925" i="33"/>
  <c r="Z1926" i="33"/>
  <c r="Z1927" i="33"/>
  <c r="Z1928" i="33"/>
  <c r="Z1929" i="33"/>
  <c r="Z1930" i="33"/>
  <c r="Z1931" i="33"/>
  <c r="Z1932" i="33"/>
  <c r="Z1933" i="33"/>
  <c r="Z1934" i="33"/>
  <c r="Z1935" i="33"/>
  <c r="Z1936" i="33"/>
  <c r="Z1937" i="33"/>
  <c r="Z1938" i="33"/>
  <c r="Z1939" i="33"/>
  <c r="Z1940" i="33"/>
  <c r="Z1941" i="33"/>
  <c r="Z1942" i="33"/>
  <c r="Z1943" i="33"/>
  <c r="Z1944" i="33"/>
  <c r="Z1945" i="33"/>
  <c r="Z1946" i="33"/>
  <c r="Z1947" i="33"/>
  <c r="Z1948" i="33"/>
  <c r="Z1949" i="33"/>
  <c r="Z1950" i="33"/>
  <c r="Z1951" i="33"/>
  <c r="Z1952" i="33"/>
  <c r="Z1953" i="33"/>
  <c r="Z1954" i="33"/>
  <c r="Z1955" i="33"/>
  <c r="Z1956" i="33"/>
  <c r="Z1957" i="33"/>
  <c r="Z1958" i="33"/>
  <c r="Z1959" i="33"/>
  <c r="Z1960" i="33"/>
  <c r="Z1961" i="33"/>
  <c r="Z1962" i="33"/>
  <c r="Z1963" i="33"/>
  <c r="Z1964" i="33"/>
  <c r="Z1965" i="33"/>
  <c r="Z1966" i="33"/>
  <c r="Z1967" i="33"/>
  <c r="Z1968" i="33"/>
  <c r="Z1969" i="33"/>
  <c r="Z1970" i="33"/>
  <c r="Z1971" i="33"/>
  <c r="Z1972" i="33"/>
  <c r="Z1973" i="33"/>
  <c r="Z1974" i="33"/>
  <c r="Z1975" i="33"/>
  <c r="Z1976" i="33"/>
  <c r="Z1977" i="33"/>
  <c r="Z1978" i="33"/>
  <c r="Z1979" i="33"/>
  <c r="Z1980" i="33"/>
  <c r="Z1981" i="33"/>
  <c r="Z1982" i="33"/>
  <c r="Z1983" i="33"/>
  <c r="Z1984" i="33"/>
  <c r="Z1985" i="33"/>
  <c r="Z1986" i="33"/>
  <c r="Z1987" i="33"/>
  <c r="Z1988" i="33"/>
  <c r="Z1989" i="33"/>
  <c r="Z1990" i="33"/>
  <c r="Z1991" i="33"/>
  <c r="Z1992" i="33"/>
  <c r="Z1993" i="33"/>
  <c r="Z1994" i="33"/>
  <c r="Z1995" i="33"/>
  <c r="Z1996" i="33"/>
  <c r="Z1997" i="33"/>
  <c r="Z1998" i="33"/>
  <c r="Z1999" i="33"/>
  <c r="Z2000" i="33"/>
  <c r="Z2001" i="33"/>
  <c r="Z2002" i="33"/>
  <c r="Z2003" i="33"/>
  <c r="Z2004" i="33"/>
  <c r="Z2005" i="33"/>
  <c r="Z2006" i="33"/>
  <c r="Z2007" i="33"/>
  <c r="Z2008" i="33"/>
  <c r="Z2009" i="33"/>
  <c r="Z2010" i="33"/>
  <c r="Z2011" i="33"/>
  <c r="Z2012" i="33"/>
  <c r="Z2013" i="33"/>
  <c r="Z2014" i="33"/>
  <c r="Z2015" i="33"/>
  <c r="Z2016" i="33"/>
  <c r="Z2017" i="33"/>
  <c r="Z2018" i="33"/>
  <c r="Z2019" i="33"/>
  <c r="Z2020" i="33"/>
  <c r="Z2021" i="33"/>
  <c r="Z2022" i="33"/>
  <c r="Z2023" i="33"/>
  <c r="Z2024" i="33"/>
  <c r="Z2025" i="33"/>
  <c r="Z2026" i="33"/>
  <c r="Z2027" i="33"/>
  <c r="Z2028" i="33"/>
  <c r="Z2029" i="33"/>
  <c r="Z2030" i="33"/>
  <c r="Z2031" i="33"/>
  <c r="Z2032" i="33"/>
  <c r="Z2033" i="33"/>
  <c r="Z2034" i="33"/>
  <c r="Z2035" i="33"/>
  <c r="Z2036" i="33"/>
  <c r="Z2037" i="33"/>
  <c r="Z2038" i="33"/>
  <c r="Z2039" i="33"/>
  <c r="Z2040" i="33"/>
  <c r="Z2041" i="33"/>
  <c r="Z2042" i="33"/>
  <c r="Z2043" i="33"/>
  <c r="Z2044" i="33"/>
  <c r="Z2045" i="33"/>
  <c r="Z2046" i="33"/>
  <c r="Z2047" i="33"/>
  <c r="Z2048" i="33"/>
  <c r="Z2049" i="33"/>
  <c r="Z2050" i="33"/>
  <c r="Z2051" i="33"/>
  <c r="Z2052" i="33"/>
  <c r="Z2053" i="33"/>
  <c r="Z2054" i="33"/>
  <c r="Z2055" i="33"/>
  <c r="Z2056" i="33"/>
  <c r="Z2057" i="33"/>
  <c r="Z2058" i="33"/>
  <c r="Z2059" i="33"/>
  <c r="Z2060" i="33"/>
  <c r="Z2061" i="33"/>
  <c r="Z2062" i="33"/>
  <c r="Z2063" i="33"/>
  <c r="Z2064" i="33"/>
  <c r="Z2065" i="33"/>
  <c r="Z2066" i="33"/>
  <c r="Z2067" i="33"/>
  <c r="Z2068" i="33"/>
  <c r="Z2069" i="33"/>
  <c r="Z2070" i="33"/>
  <c r="Z2071" i="33"/>
  <c r="Z2072" i="33"/>
  <c r="Z2073" i="33"/>
  <c r="Z2074" i="33"/>
  <c r="Z2075" i="33"/>
  <c r="Z2076" i="33"/>
  <c r="Z2077" i="33"/>
  <c r="Z2078" i="33"/>
  <c r="Z2079" i="33"/>
  <c r="Z2080" i="33"/>
  <c r="Z2081" i="33"/>
  <c r="Z2082" i="33"/>
  <c r="Z2083" i="33"/>
  <c r="Z2084" i="33"/>
  <c r="Z2085" i="33"/>
  <c r="Z2086" i="33"/>
  <c r="Z2087" i="33"/>
  <c r="Z2088" i="33"/>
  <c r="Z2089" i="33"/>
  <c r="Z2090" i="33"/>
  <c r="Z2091" i="33"/>
  <c r="Z2092" i="33"/>
  <c r="Z2093" i="33"/>
  <c r="Z2094" i="33"/>
  <c r="Z2095" i="33"/>
  <c r="Z2096" i="33"/>
  <c r="Z2097" i="33"/>
  <c r="Z2098" i="33"/>
  <c r="Z2099" i="33"/>
  <c r="Z2100" i="33"/>
  <c r="Z2101" i="33"/>
  <c r="Z2102" i="33"/>
  <c r="Z2103" i="33"/>
  <c r="Z2104" i="33"/>
  <c r="Z2105" i="33"/>
  <c r="Z2106" i="33"/>
  <c r="Z2107" i="33"/>
  <c r="Z2108" i="33"/>
  <c r="Z2109" i="33"/>
  <c r="Z2110" i="33"/>
  <c r="Z2111" i="33"/>
  <c r="Z2112" i="33"/>
  <c r="Z2113" i="33"/>
  <c r="Z2114" i="33"/>
  <c r="Z2115" i="33"/>
  <c r="Z2116" i="33"/>
  <c r="Z2117" i="33"/>
  <c r="Z2118" i="33"/>
  <c r="Z2119" i="33"/>
  <c r="Z2120" i="33"/>
  <c r="Z2121" i="33"/>
  <c r="Z2122" i="33"/>
  <c r="Z2123" i="33"/>
  <c r="Z2124" i="33"/>
  <c r="Z2125" i="33"/>
  <c r="Z2126" i="33"/>
  <c r="Z2127" i="33"/>
  <c r="Z2128" i="33"/>
  <c r="Z2129" i="33"/>
  <c r="Z2130" i="33"/>
  <c r="Z2131" i="33"/>
  <c r="Z2132" i="33"/>
  <c r="Z2133" i="33"/>
  <c r="Z2134" i="33"/>
  <c r="Z2135" i="33"/>
  <c r="Z2136" i="33"/>
  <c r="Z2137" i="33"/>
  <c r="Z2138" i="33"/>
  <c r="Z2139" i="33"/>
  <c r="Z2140" i="33"/>
  <c r="Z2141" i="33"/>
  <c r="Z2142" i="33"/>
  <c r="Z2143" i="33"/>
  <c r="Z2144" i="33"/>
  <c r="Z2145" i="33"/>
  <c r="Z2146" i="33"/>
  <c r="Z2147" i="33"/>
  <c r="Z2148" i="33"/>
  <c r="Z2149" i="33"/>
  <c r="Z2150" i="33"/>
  <c r="Z2151" i="33"/>
  <c r="Z2152" i="33"/>
  <c r="Z2153" i="33"/>
  <c r="Z2154" i="33"/>
  <c r="Z2155" i="33"/>
  <c r="Z2156" i="33"/>
  <c r="Z2157" i="33"/>
  <c r="Z2158" i="33"/>
  <c r="Z2159" i="33"/>
  <c r="Z2160" i="33"/>
  <c r="Z2161" i="33"/>
  <c r="Z2162" i="33"/>
  <c r="Z2163" i="33"/>
  <c r="Z2164" i="33"/>
  <c r="Z2165" i="33"/>
  <c r="Z2166" i="33"/>
  <c r="Z2167" i="33"/>
  <c r="Z2168" i="33"/>
  <c r="Z2169" i="33"/>
  <c r="Z2170" i="33"/>
  <c r="Z2171" i="33"/>
  <c r="Z2172" i="33"/>
  <c r="Z2173" i="33"/>
  <c r="Z2174" i="33"/>
  <c r="Z2175" i="33"/>
  <c r="Z2176" i="33"/>
  <c r="Z2177" i="33"/>
  <c r="Z2178" i="33"/>
  <c r="Z2179" i="33"/>
  <c r="Z2180" i="33"/>
  <c r="Z2181" i="33"/>
  <c r="Z2182" i="33"/>
  <c r="Z2183" i="33"/>
  <c r="Z2184" i="33"/>
  <c r="Z2185" i="33"/>
  <c r="Z2186" i="33"/>
  <c r="Z2187" i="33"/>
  <c r="Z2188" i="33"/>
  <c r="Z2189" i="33"/>
  <c r="Z2190" i="33"/>
  <c r="Z2191" i="33"/>
  <c r="Z2192" i="33"/>
  <c r="Z2193" i="33"/>
  <c r="Z2194" i="33"/>
  <c r="Z2195" i="33"/>
  <c r="Z2196" i="33"/>
  <c r="Z2197" i="33"/>
  <c r="Z2198" i="33"/>
  <c r="Z2199" i="33"/>
  <c r="Z2200" i="33"/>
  <c r="Z2201" i="33"/>
  <c r="Z2202" i="33"/>
  <c r="Z2203" i="33"/>
  <c r="Z2204" i="33"/>
  <c r="Z2205" i="33"/>
  <c r="Z2206" i="33"/>
  <c r="Z2207" i="33"/>
  <c r="Z2208" i="33"/>
  <c r="Z2209" i="33"/>
  <c r="Z2210" i="33"/>
  <c r="Z2211" i="33"/>
  <c r="Z2212" i="33"/>
  <c r="Z2213" i="33"/>
  <c r="Z2214" i="33"/>
  <c r="Z2215" i="33"/>
  <c r="Z2216" i="33"/>
  <c r="Z2217" i="33"/>
  <c r="Z2218" i="33"/>
  <c r="Z2219" i="33"/>
  <c r="Z2220" i="33"/>
  <c r="Z2221" i="33"/>
  <c r="Z2222" i="33"/>
  <c r="Z2223" i="33"/>
  <c r="Z2224" i="33"/>
  <c r="Z2225" i="33"/>
  <c r="Z2226" i="33"/>
  <c r="Z2227" i="33"/>
  <c r="Z2228" i="33"/>
  <c r="Z2229" i="33"/>
  <c r="Z2230" i="33"/>
  <c r="Z2231" i="33"/>
  <c r="Z2232" i="33"/>
  <c r="Z2233" i="33"/>
  <c r="Z2234" i="33"/>
  <c r="Z2235" i="33"/>
  <c r="Z2236" i="33"/>
  <c r="Z2237" i="33"/>
  <c r="Z2238" i="33"/>
  <c r="Z2239" i="33"/>
  <c r="Z2240" i="33"/>
  <c r="Z2241" i="33"/>
  <c r="Z2242" i="33"/>
  <c r="Z2243" i="33"/>
  <c r="Z2244" i="33"/>
  <c r="Z2245" i="33"/>
  <c r="Z2246" i="33"/>
  <c r="Z2247" i="33"/>
  <c r="Z2248" i="33"/>
  <c r="Z2249" i="33"/>
  <c r="Z2250" i="33"/>
  <c r="Z2251" i="33"/>
  <c r="Z2252" i="33"/>
  <c r="Z2253" i="33"/>
  <c r="Z2254" i="33"/>
  <c r="Z2255" i="33"/>
  <c r="Z2256" i="33"/>
  <c r="Z2257" i="33"/>
  <c r="Z2258" i="33"/>
  <c r="Z2259" i="33"/>
  <c r="Z2260" i="33"/>
  <c r="Z2261" i="33"/>
  <c r="Z2262" i="33"/>
  <c r="Z2263" i="33"/>
  <c r="Z2264" i="33"/>
  <c r="Z2265" i="33"/>
  <c r="Z2266" i="33"/>
  <c r="Z2267" i="33"/>
  <c r="Z2268" i="33"/>
  <c r="Z2269" i="33"/>
  <c r="Z2270" i="33"/>
  <c r="Z2271" i="33"/>
  <c r="Z2272" i="33"/>
  <c r="Z2273" i="33"/>
  <c r="Z2274" i="33"/>
  <c r="Z2275" i="33"/>
  <c r="Z2276" i="33"/>
  <c r="Z2277" i="33"/>
  <c r="Z2278" i="33"/>
  <c r="Z2279" i="33"/>
  <c r="Z2280" i="33"/>
  <c r="Z2281" i="33"/>
  <c r="Z2282" i="33"/>
  <c r="Z2283" i="33"/>
  <c r="Z2284" i="33"/>
  <c r="Z2285" i="33"/>
  <c r="Z2286" i="33"/>
  <c r="Z2287" i="33"/>
  <c r="Z2288" i="33"/>
  <c r="Z2289" i="33"/>
  <c r="Z2290" i="33"/>
  <c r="Z2291" i="33"/>
  <c r="Z2292" i="33"/>
  <c r="Z2293" i="33"/>
  <c r="Z2294" i="33"/>
  <c r="Z2295" i="33"/>
  <c r="Z2296" i="33"/>
  <c r="Z2297" i="33"/>
  <c r="Z2298" i="33"/>
  <c r="Z2299" i="33"/>
  <c r="Z2300" i="33"/>
  <c r="Z2301" i="33"/>
  <c r="Z2302" i="33"/>
  <c r="Z2303" i="33"/>
  <c r="Z2304" i="33"/>
  <c r="Z2305" i="33"/>
  <c r="Z2306" i="33"/>
  <c r="Z2307" i="33"/>
  <c r="Z2308" i="33"/>
  <c r="Z2309" i="33"/>
  <c r="Z2310" i="33"/>
  <c r="Z2311" i="33"/>
  <c r="Z2312" i="33"/>
  <c r="Z2313" i="33"/>
  <c r="Z2314" i="33"/>
  <c r="Z2315" i="33"/>
  <c r="Z2316" i="33"/>
  <c r="Z2317" i="33"/>
  <c r="Z2318" i="33"/>
  <c r="Z2319" i="33"/>
  <c r="Z2320" i="33"/>
  <c r="Z2321" i="33"/>
  <c r="Z2322" i="33"/>
  <c r="Z2323" i="33"/>
  <c r="Z2324" i="33"/>
  <c r="Z2325" i="33"/>
  <c r="Z2326" i="33"/>
  <c r="Z2327" i="33"/>
  <c r="Z2328" i="33"/>
  <c r="Z2329" i="33"/>
  <c r="Z2330" i="33"/>
  <c r="Z2331" i="33"/>
  <c r="Z2332" i="33"/>
  <c r="Z2333" i="33"/>
  <c r="Z2334" i="33"/>
  <c r="Z2335" i="33"/>
  <c r="Z2336" i="33"/>
  <c r="Z2337" i="33"/>
  <c r="Z2338" i="33"/>
  <c r="Z2339" i="33"/>
  <c r="Z2340" i="33"/>
  <c r="Z2341" i="33"/>
  <c r="Z2342" i="33"/>
  <c r="Z2343" i="33"/>
  <c r="Z2344" i="33"/>
  <c r="Z2345" i="33"/>
  <c r="Z2346" i="33"/>
  <c r="Z2347" i="33"/>
  <c r="Z2348" i="33"/>
  <c r="Z2349" i="33"/>
  <c r="Z2350" i="33"/>
  <c r="Z2351" i="33"/>
  <c r="Z2352" i="33"/>
  <c r="Z2353" i="33"/>
  <c r="Z2354" i="33"/>
  <c r="Z2355" i="33"/>
  <c r="Z2356" i="33"/>
  <c r="Z2357" i="33"/>
  <c r="Z2358" i="33"/>
  <c r="Z2359" i="33"/>
  <c r="Z2360" i="33"/>
  <c r="Z2361" i="33"/>
  <c r="Z2362" i="33"/>
  <c r="Z2363" i="33"/>
  <c r="Z2364" i="33"/>
  <c r="Z2365" i="33"/>
  <c r="Z2366" i="33"/>
  <c r="Z2367" i="33"/>
  <c r="Z2368" i="33"/>
  <c r="Z2369" i="33"/>
  <c r="Z2370" i="33"/>
  <c r="Z2371" i="33"/>
  <c r="Z2372" i="33"/>
  <c r="Z2373" i="33"/>
  <c r="Z2374" i="33"/>
  <c r="Z2375" i="33"/>
  <c r="Z2376" i="33"/>
  <c r="Z2377" i="33"/>
  <c r="Z2378" i="33"/>
  <c r="Z2379" i="33"/>
  <c r="Z2380" i="33"/>
  <c r="Z2381" i="33"/>
  <c r="Z2382" i="33"/>
  <c r="Z2383" i="33"/>
  <c r="Z2384" i="33"/>
  <c r="Z2385" i="33"/>
  <c r="Z2386" i="33"/>
  <c r="Z2387" i="33"/>
  <c r="Z2388" i="33"/>
  <c r="Z2389" i="33"/>
  <c r="Z2390" i="33"/>
  <c r="Z2391" i="33"/>
  <c r="Z2392" i="33"/>
  <c r="Z2393" i="33"/>
  <c r="Z2394" i="33"/>
  <c r="Z2395" i="33"/>
  <c r="Z2396" i="33"/>
  <c r="Z2397" i="33"/>
  <c r="Z2398" i="33"/>
  <c r="Z2399" i="33"/>
  <c r="Z2400" i="33"/>
  <c r="Z2401" i="33"/>
  <c r="Z2402" i="33"/>
  <c r="Z2403" i="33"/>
  <c r="Z2404" i="33"/>
  <c r="Z2405" i="33"/>
  <c r="Z2406" i="33"/>
  <c r="Z2407" i="33"/>
  <c r="Z2408" i="33"/>
  <c r="Z2409" i="33"/>
  <c r="Z2410" i="33"/>
  <c r="Z2411" i="33"/>
  <c r="Z2412" i="33"/>
  <c r="Z2413" i="33"/>
  <c r="Z2414" i="33"/>
  <c r="Z2415" i="33"/>
  <c r="Z2416" i="33"/>
  <c r="Z2417" i="33"/>
  <c r="Z2418" i="33"/>
  <c r="Z2419" i="33"/>
  <c r="Z2420" i="33"/>
  <c r="Z2421" i="33"/>
  <c r="Z2422" i="33"/>
  <c r="Z2423" i="33"/>
  <c r="Z2424" i="33"/>
  <c r="Z2425" i="33"/>
  <c r="Z2426" i="33"/>
  <c r="Z2427" i="33"/>
  <c r="Z2428" i="33"/>
  <c r="Z2429" i="33"/>
  <c r="Z2430" i="33"/>
  <c r="Z2431" i="33"/>
  <c r="Z2432" i="33"/>
  <c r="Z2433" i="33"/>
  <c r="Z2434" i="33"/>
  <c r="Z2435" i="33"/>
  <c r="Z2436" i="33"/>
  <c r="Z2437" i="33"/>
  <c r="Z2438" i="33"/>
  <c r="Z2439" i="33"/>
  <c r="Z2440" i="33"/>
  <c r="Z2441" i="33"/>
  <c r="Z2442" i="33"/>
  <c r="Z2443" i="33"/>
  <c r="Z2444" i="33"/>
  <c r="Z2445" i="33"/>
  <c r="Z2446" i="33"/>
  <c r="Z2447" i="33"/>
  <c r="Z2448" i="33"/>
  <c r="Z2449" i="33"/>
  <c r="Z2450" i="33"/>
  <c r="Z2451" i="33"/>
  <c r="Z2452" i="33"/>
  <c r="Z2453" i="33"/>
  <c r="Z2454" i="33"/>
  <c r="Z2455" i="33"/>
  <c r="Z2456" i="33"/>
  <c r="Z2457" i="33"/>
  <c r="Z2458" i="33"/>
  <c r="Z2459" i="33"/>
  <c r="Z2460" i="33"/>
  <c r="Z2461" i="33"/>
  <c r="Z2462" i="33"/>
  <c r="Z2463" i="33"/>
  <c r="Z2464" i="33"/>
  <c r="Z2465" i="33"/>
  <c r="Z2466" i="33"/>
  <c r="Z2467" i="33"/>
  <c r="Z2468" i="33"/>
  <c r="Z2469" i="33"/>
  <c r="Z2470" i="33"/>
  <c r="Z2471" i="33"/>
  <c r="Z2472" i="33"/>
  <c r="Z2473" i="33"/>
  <c r="Z2474" i="33"/>
  <c r="Z2475" i="33"/>
  <c r="Z2476" i="33"/>
  <c r="Z2477" i="33"/>
  <c r="Z2478" i="33"/>
  <c r="Z2479" i="33"/>
  <c r="Z2480" i="33"/>
  <c r="Z2481" i="33"/>
  <c r="Z2482" i="33"/>
  <c r="Z2483" i="33"/>
  <c r="Z2484" i="33"/>
  <c r="Z2485" i="33"/>
  <c r="Z2486" i="33"/>
  <c r="Z2487" i="33"/>
  <c r="Z2488" i="33"/>
  <c r="Z2489" i="33"/>
  <c r="Z2490" i="33"/>
  <c r="Z2491" i="33"/>
  <c r="Z2492" i="33"/>
  <c r="Z2493" i="33"/>
  <c r="Z2494" i="33"/>
  <c r="Z2495" i="33"/>
  <c r="Z2496" i="33"/>
  <c r="Z2497" i="33"/>
  <c r="Z2498" i="33"/>
  <c r="Z2499" i="33"/>
  <c r="Z2500" i="33"/>
  <c r="Z2501" i="33"/>
  <c r="Z2502" i="33"/>
  <c r="Z2503" i="33"/>
  <c r="Z2504" i="33"/>
  <c r="Z2505" i="33"/>
  <c r="Z2506" i="33"/>
  <c r="Z2507" i="33"/>
  <c r="Z2508" i="33"/>
  <c r="Z2509" i="33"/>
  <c r="Z2510" i="33"/>
  <c r="Z2511" i="33"/>
  <c r="Z2512" i="33"/>
  <c r="Z2513" i="33"/>
  <c r="Z2514" i="33"/>
  <c r="Z2515" i="33"/>
  <c r="Z2516" i="33"/>
  <c r="Z2517" i="33"/>
  <c r="Z2518" i="33"/>
  <c r="Z2519" i="33"/>
  <c r="Z2520" i="33"/>
  <c r="Z2521" i="33"/>
  <c r="Z2522" i="33"/>
  <c r="Z2523" i="33"/>
  <c r="Z2524" i="33"/>
  <c r="Z2525" i="33"/>
  <c r="Z2526" i="33"/>
  <c r="Z2527" i="33"/>
  <c r="Z2528" i="33"/>
  <c r="Z2529" i="33"/>
  <c r="Z2530" i="33"/>
  <c r="Z2531" i="33"/>
  <c r="Z2532" i="33"/>
  <c r="Z2533" i="33"/>
  <c r="Z2534" i="33"/>
  <c r="Z2535" i="33"/>
  <c r="Z2536" i="33"/>
  <c r="Z2537" i="33"/>
  <c r="Z2538" i="33"/>
  <c r="Z2539" i="33"/>
  <c r="Z2540" i="33"/>
  <c r="Z2541" i="33"/>
  <c r="Z2542" i="33"/>
  <c r="Z2543" i="33"/>
  <c r="Z2544" i="33"/>
  <c r="Z2545" i="33"/>
  <c r="Z2546" i="33"/>
  <c r="Z2547" i="33"/>
  <c r="Z2548" i="33"/>
  <c r="Z2549" i="33"/>
  <c r="Z2550" i="33"/>
  <c r="Z2551" i="33"/>
  <c r="Z2552" i="33"/>
  <c r="Z2553" i="33"/>
  <c r="Z2554" i="33"/>
  <c r="Z2555" i="33"/>
  <c r="Z2556" i="33"/>
  <c r="Z2557" i="33"/>
  <c r="Z2558" i="33"/>
  <c r="Z2559" i="33"/>
  <c r="Z2560" i="33"/>
  <c r="Z2561" i="33"/>
  <c r="Z2562" i="33"/>
  <c r="Z2563" i="33"/>
  <c r="Z2564" i="33"/>
  <c r="Z2565" i="33"/>
  <c r="Z2566" i="33"/>
  <c r="Z2567" i="33"/>
  <c r="Z2568" i="33"/>
  <c r="Z2569" i="33"/>
  <c r="Z2570" i="33"/>
  <c r="Z2571" i="33"/>
  <c r="Z2572" i="33"/>
  <c r="Z2573" i="33"/>
  <c r="Z2574" i="33"/>
  <c r="Z2575" i="33"/>
  <c r="Z2576" i="33"/>
  <c r="Z2577" i="33"/>
  <c r="Z2578" i="33"/>
  <c r="Z2579" i="33"/>
  <c r="Z2580" i="33"/>
  <c r="Z2581" i="33"/>
  <c r="Z2582" i="33"/>
  <c r="Z2583" i="33"/>
  <c r="Z2584" i="33"/>
  <c r="Z2585" i="33"/>
  <c r="Z2586" i="33"/>
  <c r="Z2587" i="33"/>
  <c r="Z2588" i="33"/>
  <c r="Z2589" i="33"/>
  <c r="Z2590" i="33"/>
  <c r="Z2591" i="33"/>
  <c r="Z2592" i="33"/>
  <c r="Z2593" i="33"/>
  <c r="Z2594" i="33"/>
  <c r="Z2595" i="33"/>
  <c r="Z2596" i="33"/>
  <c r="Z2597" i="33"/>
  <c r="Z2598" i="33"/>
  <c r="Z2599" i="33"/>
  <c r="Z2600" i="33"/>
  <c r="Z2601" i="33"/>
  <c r="Z2602" i="33"/>
  <c r="Z2603" i="33"/>
  <c r="Z2604" i="33"/>
  <c r="Z2605" i="33"/>
  <c r="Z2606" i="33"/>
  <c r="Z2607" i="33"/>
  <c r="Z2608" i="33"/>
  <c r="Z2609" i="33"/>
  <c r="Z2610" i="33"/>
  <c r="Z2611" i="33"/>
  <c r="Z2612" i="33"/>
  <c r="Z2613" i="33"/>
  <c r="Z2614" i="33"/>
  <c r="Z2615" i="33"/>
  <c r="Z2616" i="33"/>
  <c r="Z2617" i="33"/>
  <c r="Z2618" i="33"/>
  <c r="Z2619" i="33"/>
  <c r="Z2620" i="33"/>
  <c r="Z2621" i="33"/>
  <c r="Z2622" i="33"/>
  <c r="Z2623" i="33"/>
  <c r="Z2624" i="33"/>
  <c r="Z2625" i="33"/>
  <c r="Z2626" i="33"/>
  <c r="Z2627" i="33"/>
  <c r="Z2628" i="33"/>
  <c r="Z2629" i="33"/>
  <c r="Z2630" i="33"/>
  <c r="Z2631" i="33"/>
  <c r="Z2632" i="33"/>
  <c r="Z2633" i="33"/>
  <c r="Z2634" i="33"/>
  <c r="Z2635" i="33"/>
  <c r="Z2636" i="33"/>
  <c r="Z2637" i="33"/>
  <c r="Z2638" i="33"/>
  <c r="Z2639" i="33"/>
  <c r="Z2640" i="33"/>
  <c r="Z2641" i="33"/>
  <c r="Z2642" i="33"/>
  <c r="Z2643" i="33"/>
  <c r="Z2644" i="33"/>
  <c r="Z2645" i="33"/>
  <c r="Z2646" i="33"/>
  <c r="Z2647" i="33"/>
  <c r="Z2648" i="33"/>
  <c r="Z2649" i="33"/>
  <c r="Z2650" i="33"/>
  <c r="Z2651" i="33"/>
  <c r="Z2652" i="33"/>
  <c r="Z2653" i="33"/>
  <c r="Z2654" i="33"/>
  <c r="Z2655" i="33"/>
  <c r="Z2656" i="33"/>
  <c r="Z2657" i="33"/>
  <c r="Z2658" i="33"/>
  <c r="Z2659" i="33"/>
  <c r="Z2660" i="33"/>
  <c r="Z2661" i="33"/>
  <c r="Z2662" i="33"/>
  <c r="Z2663" i="33"/>
  <c r="Z2664" i="33"/>
  <c r="Z2665" i="33"/>
  <c r="Z2666" i="33"/>
  <c r="Z2667" i="33"/>
  <c r="Z2668" i="33"/>
  <c r="Z2669" i="33"/>
  <c r="Z2670" i="33"/>
  <c r="Z2671" i="33"/>
  <c r="Z2672" i="33"/>
  <c r="Z2673" i="33"/>
  <c r="Z2674" i="33"/>
  <c r="Z2675" i="33"/>
  <c r="Z2676" i="33"/>
  <c r="Z2677" i="33"/>
  <c r="Z2678" i="33"/>
  <c r="Z2679" i="33"/>
  <c r="Z2680" i="33"/>
  <c r="Z2681" i="33"/>
  <c r="Z2682" i="33"/>
  <c r="Z2683" i="33"/>
  <c r="Z2684" i="33"/>
  <c r="Z2685" i="33"/>
  <c r="Z2686" i="33"/>
  <c r="Z2687" i="33"/>
  <c r="Z2688" i="33"/>
  <c r="Z2689" i="33"/>
  <c r="Z2690" i="33"/>
  <c r="Z2691" i="33"/>
  <c r="Z2692" i="33"/>
  <c r="Z2693" i="33"/>
  <c r="Z2694" i="33"/>
  <c r="Z2695" i="33"/>
  <c r="Z2696" i="33"/>
  <c r="Z2697" i="33"/>
  <c r="Z2698" i="33"/>
  <c r="Z2699" i="33"/>
  <c r="Z2700" i="33"/>
  <c r="Z2701" i="33"/>
  <c r="Z2702" i="33"/>
  <c r="Z2703" i="33"/>
  <c r="Z2704" i="33"/>
  <c r="Z2705" i="33"/>
  <c r="Z2706" i="33"/>
  <c r="Z2707" i="33"/>
  <c r="Z2708" i="33"/>
  <c r="Z2709" i="33"/>
  <c r="Z2710" i="33"/>
  <c r="Z2711" i="33"/>
  <c r="Z2712" i="33"/>
  <c r="Z2713" i="33"/>
  <c r="Z2714" i="33"/>
  <c r="Z2715" i="33"/>
  <c r="Z2716" i="33"/>
  <c r="Z2717" i="33"/>
  <c r="Z2718" i="33"/>
  <c r="Z2719" i="33"/>
  <c r="Z2720" i="33"/>
  <c r="Z2721" i="33"/>
  <c r="Z2722" i="33"/>
  <c r="Z2723" i="33"/>
  <c r="Z2724" i="33"/>
  <c r="Z2725" i="33"/>
  <c r="Z2726" i="33"/>
  <c r="Z2727" i="33"/>
  <c r="Z2728" i="33"/>
  <c r="Z2729" i="33"/>
  <c r="Z2730" i="33"/>
  <c r="Z2731" i="33"/>
  <c r="Z2732" i="33"/>
  <c r="Z2733" i="33"/>
  <c r="Z2734" i="33"/>
  <c r="Z2735" i="33"/>
  <c r="Z2736" i="33"/>
  <c r="Z2737" i="33"/>
  <c r="Z2738" i="33"/>
  <c r="Z2739" i="33"/>
  <c r="Z2740" i="33"/>
  <c r="Z2741" i="33"/>
  <c r="Z2742" i="33"/>
  <c r="Z2743" i="33"/>
  <c r="Z2744" i="33"/>
  <c r="Z2745" i="33"/>
  <c r="Z2746" i="33"/>
  <c r="Z2747" i="33"/>
  <c r="Z2748" i="33"/>
  <c r="Z2749" i="33"/>
  <c r="Z2750" i="33"/>
  <c r="Z2751" i="33"/>
  <c r="Z2752" i="33"/>
  <c r="Z2753" i="33"/>
  <c r="Z2754" i="33"/>
  <c r="Z2755" i="33"/>
  <c r="Z2756" i="33"/>
  <c r="Z2757" i="33"/>
  <c r="Z2758" i="33"/>
  <c r="Z2759" i="33"/>
  <c r="Z2760" i="33"/>
  <c r="Z2761" i="33"/>
  <c r="Z2762" i="33"/>
  <c r="Z2763" i="33"/>
  <c r="Z2764" i="33"/>
  <c r="Z2765" i="33"/>
  <c r="Z2766" i="33"/>
  <c r="Z2767" i="33"/>
  <c r="Z2768" i="33"/>
  <c r="Z2769" i="33"/>
  <c r="Z2770" i="33"/>
  <c r="Z2771" i="33"/>
  <c r="Z2772" i="33"/>
  <c r="Z2773" i="33"/>
  <c r="Z2774" i="33"/>
  <c r="Z2775" i="33"/>
  <c r="Z2776" i="33"/>
  <c r="Z2777" i="33"/>
  <c r="Z2778" i="33"/>
  <c r="Z2779" i="33"/>
  <c r="Z2780" i="33"/>
  <c r="Z2781" i="33"/>
  <c r="Z2782" i="33"/>
  <c r="Z2783" i="33"/>
  <c r="Z2784" i="33"/>
  <c r="Z2785" i="33"/>
  <c r="Z2786" i="33"/>
  <c r="Z2787" i="33"/>
  <c r="Z2788" i="33"/>
  <c r="Z2789" i="33"/>
  <c r="Z2790" i="33"/>
  <c r="Z2791" i="33"/>
  <c r="Z2792" i="33"/>
  <c r="Z2793" i="33"/>
  <c r="Z2794" i="33"/>
  <c r="Z2795" i="33"/>
  <c r="Z2796" i="33"/>
  <c r="Z2797" i="33"/>
  <c r="Z2798" i="33"/>
  <c r="Z2799" i="33"/>
  <c r="Z2800" i="33"/>
  <c r="Z2801" i="33"/>
  <c r="Z2802" i="33"/>
  <c r="Z2803" i="33"/>
  <c r="Z2804" i="33"/>
  <c r="Z2805" i="33"/>
  <c r="Z2806" i="33"/>
  <c r="Z2807" i="33"/>
  <c r="Z2808" i="33"/>
  <c r="Z2809" i="33"/>
  <c r="Z2810" i="33"/>
  <c r="Z2811" i="33"/>
  <c r="Z2812" i="33"/>
  <c r="Z2813" i="33"/>
  <c r="Z2814" i="33"/>
  <c r="Z2815" i="33"/>
  <c r="Z2816" i="33"/>
  <c r="Z2817" i="33"/>
  <c r="Z2818" i="33"/>
  <c r="Z2819" i="33"/>
  <c r="Z2820" i="33"/>
  <c r="Z2821" i="33"/>
  <c r="Z2822" i="33"/>
  <c r="Z2823" i="33"/>
  <c r="Z2824" i="33"/>
  <c r="Z2825" i="33"/>
  <c r="Z2826" i="33"/>
  <c r="Z2827" i="33"/>
  <c r="Z2828" i="33"/>
  <c r="Z2829" i="33"/>
  <c r="Z2830" i="33"/>
  <c r="Z2831" i="33"/>
  <c r="Z2832" i="33"/>
  <c r="Z2833" i="33"/>
  <c r="Z2834" i="33"/>
  <c r="Z2835" i="33"/>
  <c r="Z2836" i="33"/>
  <c r="Z2837" i="33"/>
  <c r="Z2838" i="33"/>
  <c r="Z2839" i="33"/>
  <c r="Z2840" i="33"/>
  <c r="Z2841" i="33"/>
  <c r="Z2842" i="33"/>
  <c r="Z2843" i="33"/>
  <c r="Z2844" i="33"/>
  <c r="Z2845" i="33"/>
  <c r="Z2846" i="33"/>
  <c r="Z2847" i="33"/>
  <c r="Z2848" i="33"/>
  <c r="Z2849" i="33"/>
  <c r="Z2850" i="33"/>
  <c r="Z2851" i="33"/>
  <c r="Z2852" i="33"/>
  <c r="Z2853" i="33"/>
  <c r="Z2854" i="33"/>
  <c r="Z2855" i="33"/>
  <c r="Z2856" i="33"/>
  <c r="Z2857" i="33"/>
  <c r="Z2858" i="33"/>
  <c r="Z2859" i="33"/>
  <c r="Z2860" i="33"/>
  <c r="Z2861" i="33"/>
  <c r="Z2862" i="33"/>
  <c r="Z2863" i="33"/>
  <c r="Z2864" i="33"/>
  <c r="Z2865" i="33"/>
  <c r="Z2866" i="33"/>
  <c r="Z2867" i="33"/>
  <c r="Z2868" i="33"/>
  <c r="Z2869" i="33"/>
  <c r="Z2870" i="33"/>
  <c r="Z2871" i="33"/>
  <c r="Z2872" i="33"/>
  <c r="Z2873" i="33"/>
  <c r="Z2874" i="33"/>
  <c r="Z2875" i="33"/>
  <c r="Z2876" i="33"/>
  <c r="Z2877" i="33"/>
  <c r="Z2878" i="33"/>
  <c r="Z2879" i="33"/>
  <c r="Z2880" i="33"/>
  <c r="Z2881" i="33"/>
  <c r="Z2882" i="33"/>
  <c r="Z2883" i="33"/>
  <c r="Z2884" i="33"/>
  <c r="Z2885" i="33"/>
  <c r="Z2886" i="33"/>
  <c r="Z2887" i="33"/>
  <c r="Z2888" i="33"/>
  <c r="Z2889" i="33"/>
  <c r="Z2890" i="33"/>
  <c r="Z2891" i="33"/>
  <c r="Z2892" i="33"/>
  <c r="Z2893" i="33"/>
  <c r="Z2894" i="33"/>
  <c r="Z2895" i="33"/>
  <c r="Z2896" i="33"/>
  <c r="Z2897" i="33"/>
  <c r="Z2898" i="33"/>
  <c r="Z2899" i="33"/>
  <c r="Z2900" i="33"/>
  <c r="Z2901" i="33"/>
  <c r="Z2902" i="33"/>
  <c r="Z2903" i="33"/>
  <c r="Z2904" i="33"/>
  <c r="Z2905" i="33"/>
  <c r="Z2906" i="33"/>
  <c r="Z2907" i="33"/>
  <c r="Z2908" i="33"/>
  <c r="Z2909" i="33"/>
  <c r="Z2910" i="33"/>
  <c r="Z2911" i="33"/>
  <c r="Z2912" i="33"/>
  <c r="Z2913" i="33"/>
  <c r="Z2914" i="33"/>
  <c r="Z2915" i="33"/>
  <c r="Z2916" i="33"/>
  <c r="Z2917" i="33"/>
  <c r="Z2918" i="33"/>
  <c r="Z2919" i="33"/>
  <c r="Z2920" i="33"/>
  <c r="Z2921" i="33"/>
  <c r="Z2922" i="33"/>
  <c r="Z2923" i="33"/>
  <c r="Z2924" i="33"/>
  <c r="Z2925" i="33"/>
  <c r="Z2926" i="33"/>
  <c r="Z2927" i="33"/>
  <c r="Z2928" i="33"/>
  <c r="Z2929" i="33"/>
  <c r="Z2930" i="33"/>
  <c r="Z2931" i="33"/>
  <c r="Z2932" i="33"/>
  <c r="Z2933" i="33"/>
  <c r="Z2934" i="33"/>
  <c r="Z2935" i="33"/>
  <c r="Z2936" i="33"/>
  <c r="Z2937" i="33"/>
  <c r="Z2938" i="33"/>
  <c r="Z2939" i="33"/>
  <c r="Z2940" i="33"/>
  <c r="Z2941" i="33"/>
  <c r="Z2942" i="33"/>
  <c r="Z2943" i="33"/>
  <c r="Z2944" i="33"/>
  <c r="Z2945" i="33"/>
  <c r="Z2946" i="33"/>
  <c r="Z2947" i="33"/>
  <c r="Z2948" i="33"/>
  <c r="Z2949" i="33"/>
  <c r="Z2950" i="33"/>
  <c r="Z2951" i="33"/>
  <c r="Z2952" i="33"/>
  <c r="Z2953" i="33"/>
  <c r="Z2954" i="33"/>
  <c r="Z2955" i="33"/>
  <c r="Z2956" i="33"/>
  <c r="Z2957" i="33"/>
  <c r="Z2958" i="33"/>
  <c r="Z2959" i="33"/>
  <c r="Z2960" i="33"/>
  <c r="Z2961" i="33"/>
  <c r="Z2962" i="33"/>
  <c r="Z2963" i="33"/>
  <c r="Z2964" i="33"/>
  <c r="Z2965" i="33"/>
  <c r="Z2966" i="33"/>
  <c r="Z2967" i="33"/>
  <c r="Z2968" i="33"/>
  <c r="Z2969" i="33"/>
  <c r="Z2970" i="33"/>
  <c r="Z2971" i="33"/>
  <c r="Z2972" i="33"/>
  <c r="Z2973" i="33"/>
  <c r="Z2974" i="33"/>
  <c r="Z2975" i="33"/>
  <c r="Z2976" i="33"/>
  <c r="Z2977" i="33"/>
  <c r="Z2978" i="33"/>
  <c r="Z2979" i="33"/>
  <c r="Z2980" i="33"/>
  <c r="Z2981" i="33"/>
  <c r="Z2982" i="33"/>
  <c r="Z2983" i="33"/>
  <c r="Z2984" i="33"/>
  <c r="Z2985" i="33"/>
  <c r="Z2986" i="33"/>
  <c r="Z2987" i="33"/>
  <c r="Z2988" i="33"/>
  <c r="Z2989" i="33"/>
  <c r="Z2990" i="33"/>
  <c r="Z2991" i="33"/>
  <c r="Z2992" i="33"/>
  <c r="Z2993" i="33"/>
  <c r="Z2994" i="33"/>
  <c r="Z2995" i="33"/>
  <c r="Z2996" i="33"/>
  <c r="Z2997" i="33"/>
  <c r="Z2998" i="33"/>
  <c r="Z2999" i="33"/>
  <c r="Z3000" i="33"/>
  <c r="Z3001" i="33"/>
  <c r="Z3002" i="33"/>
  <c r="Z3003" i="33"/>
  <c r="Z3004" i="33"/>
  <c r="Z3005" i="33"/>
  <c r="Z3006" i="33"/>
  <c r="Z3007" i="33"/>
  <c r="Z3008" i="33"/>
  <c r="Z3009" i="33"/>
  <c r="Z3010" i="33"/>
  <c r="Z3011" i="33"/>
  <c r="Z3012" i="33"/>
  <c r="Z3013" i="33"/>
  <c r="Z3014" i="33"/>
  <c r="Z3015" i="33"/>
  <c r="Z3016" i="33"/>
  <c r="Z3017" i="33"/>
  <c r="Z3018" i="33"/>
  <c r="Z3019" i="33"/>
  <c r="Z3020" i="33"/>
  <c r="Z3021" i="33"/>
  <c r="Z3022" i="33"/>
  <c r="Z3023" i="33"/>
  <c r="Z3024" i="33"/>
  <c r="Z3025" i="33"/>
  <c r="Z3026" i="33"/>
  <c r="Z3027" i="33"/>
  <c r="Z3028" i="33"/>
  <c r="Z3029" i="33"/>
  <c r="Z3030" i="33"/>
  <c r="Z3031" i="33"/>
  <c r="Z3032" i="33"/>
  <c r="Z3033" i="33"/>
  <c r="Z3034" i="33"/>
  <c r="Z3035" i="33"/>
  <c r="Z3036" i="33"/>
  <c r="Z3037" i="33"/>
  <c r="Z3038" i="33"/>
  <c r="Z3039" i="33"/>
  <c r="Z3040" i="33"/>
  <c r="Z3041" i="33"/>
  <c r="Z3042" i="33"/>
  <c r="Z3043" i="33"/>
  <c r="Z3044" i="33"/>
  <c r="Z3045" i="33"/>
  <c r="Z3046" i="33"/>
  <c r="Z3047" i="33"/>
  <c r="Z3048" i="33"/>
  <c r="Z3049" i="33"/>
  <c r="Z3050" i="33"/>
  <c r="Z3051" i="33"/>
  <c r="Z3052" i="33"/>
  <c r="Z3053" i="33"/>
  <c r="Z3054" i="33"/>
  <c r="Z3055" i="33"/>
  <c r="Z3056" i="33"/>
  <c r="Z3057" i="33"/>
  <c r="Z3058" i="33"/>
  <c r="Z3059" i="33"/>
  <c r="Z3060" i="33"/>
  <c r="Z3061" i="33"/>
  <c r="Z3062" i="33"/>
  <c r="Z3063" i="33"/>
  <c r="Z3064" i="33"/>
  <c r="Z3065" i="33"/>
  <c r="Z3066" i="33"/>
  <c r="Z3067" i="33"/>
  <c r="Z3068" i="33"/>
  <c r="Z3069" i="33"/>
  <c r="Z3070" i="33"/>
  <c r="Z3071" i="33"/>
  <c r="Z3072" i="33"/>
  <c r="Z3073" i="33"/>
  <c r="Z3074" i="33"/>
  <c r="Z3075" i="33"/>
  <c r="Z3076" i="33"/>
  <c r="Z3077" i="33"/>
  <c r="Z3078" i="33"/>
  <c r="Z3079" i="33"/>
  <c r="Z3080" i="33"/>
  <c r="Z3081" i="33"/>
  <c r="Z3082" i="33"/>
  <c r="Z3083" i="33"/>
  <c r="Z3084" i="33"/>
  <c r="Z3085" i="33"/>
  <c r="Z3086" i="33"/>
  <c r="Z3087" i="33"/>
  <c r="Z3088" i="33"/>
  <c r="Z3089" i="33"/>
  <c r="Z3090" i="33"/>
  <c r="Z3091" i="33"/>
  <c r="Z3092" i="33"/>
  <c r="Z3093" i="33"/>
  <c r="Z3094" i="33"/>
  <c r="Z3095" i="33"/>
  <c r="Z3096" i="33"/>
  <c r="Z3097" i="33"/>
  <c r="Z3098" i="33"/>
  <c r="Z3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" i="33"/>
  <c r="S3099" i="18" a="1"/>
  <c r="S3099" i="18" s="1"/>
  <c r="H5" i="30"/>
  <c r="G5" i="30"/>
  <c r="F5" i="30"/>
  <c r="E5" i="30"/>
  <c r="D5" i="30"/>
  <c r="C5" i="30"/>
  <c r="B5" i="30"/>
  <c r="H5" i="31"/>
  <c r="D5" i="31"/>
  <c r="G5" i="31"/>
  <c r="C5" i="31"/>
  <c r="E5" i="31"/>
  <c r="F5" i="31"/>
  <c r="B5" i="31"/>
  <c r="M21" i="18"/>
  <c r="N21" i="18"/>
  <c r="O21" i="18"/>
  <c r="P21" i="18"/>
  <c r="Q21" i="18"/>
  <c r="R21" i="18"/>
  <c r="L21" i="18"/>
  <c r="S2392" i="18" a="1"/>
  <c r="S2392" i="18" s="1"/>
  <c r="S459" i="18" a="1"/>
  <c r="S459" i="18" s="1"/>
  <c r="K14" i="21"/>
  <c r="L14" i="21"/>
  <c r="M14" i="21"/>
  <c r="N14" i="21"/>
  <c r="O14" i="21"/>
  <c r="P14" i="21"/>
  <c r="K15" i="21"/>
  <c r="L15" i="21"/>
  <c r="M15" i="21"/>
  <c r="N15" i="21"/>
  <c r="O15" i="21"/>
  <c r="P15" i="21"/>
  <c r="J15" i="21"/>
  <c r="J14" i="21"/>
  <c r="K13" i="21"/>
  <c r="L13" i="21"/>
  <c r="M13" i="21"/>
  <c r="N13" i="21"/>
  <c r="O13" i="21"/>
  <c r="P13" i="21"/>
  <c r="J13" i="21"/>
  <c r="K12" i="21"/>
  <c r="L12" i="21"/>
  <c r="M12" i="21"/>
  <c r="N12" i="21"/>
  <c r="O12" i="21"/>
  <c r="P12" i="21"/>
  <c r="J12" i="21"/>
  <c r="K11" i="21"/>
  <c r="L11" i="21"/>
  <c r="M11" i="21"/>
  <c r="N11" i="21"/>
  <c r="O11" i="21"/>
  <c r="P11" i="21"/>
  <c r="J11" i="21"/>
  <c r="K10" i="21"/>
  <c r="L10" i="21"/>
  <c r="M10" i="21"/>
  <c r="N10" i="21"/>
  <c r="O10" i="21"/>
  <c r="P10" i="21"/>
  <c r="J10" i="21"/>
  <c r="K9" i="21"/>
  <c r="L9" i="21"/>
  <c r="M9" i="21"/>
  <c r="N9" i="21"/>
  <c r="O9" i="21"/>
  <c r="P9" i="21"/>
  <c r="J9" i="21"/>
  <c r="K8" i="21"/>
  <c r="L8" i="21"/>
  <c r="M8" i="21"/>
  <c r="N8" i="21"/>
  <c r="O8" i="21"/>
  <c r="P8" i="21"/>
  <c r="J8" i="2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R22" i="11" a="1"/>
  <c r="R22" i="11" s="1"/>
  <c r="Q22" i="11" a="1"/>
  <c r="Q22" i="11" s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R21" i="11"/>
  <c r="Q21" i="11"/>
  <c r="P21" i="11"/>
  <c r="O21" i="11"/>
  <c r="N21" i="11"/>
  <c r="M21" i="11"/>
  <c r="L21" i="11"/>
  <c r="R19" i="11"/>
  <c r="R19" i="11" a="1"/>
  <c r="Q19" i="11"/>
  <c r="Q19" i="11" a="1"/>
  <c r="P19" i="11" a="1"/>
  <c r="P19" i="11" s="1"/>
  <c r="O19" i="11"/>
  <c r="O19" i="11" a="1"/>
  <c r="N19" i="11"/>
  <c r="N19" i="11" a="1"/>
  <c r="M19" i="11"/>
  <c r="M19" i="11" a="1"/>
  <c r="L19" i="11" a="1"/>
  <c r="L19" i="11" s="1"/>
  <c r="R18" i="11"/>
  <c r="R18" i="11" a="1"/>
  <c r="Q18" i="11"/>
  <c r="Q18" i="11" a="1"/>
  <c r="P18" i="11"/>
  <c r="P18" i="11" a="1"/>
  <c r="O18" i="11" a="1"/>
  <c r="O18" i="11" s="1"/>
  <c r="N18" i="11"/>
  <c r="N18" i="11" a="1"/>
  <c r="M18" i="11" a="1"/>
  <c r="M18" i="11" s="1"/>
  <c r="L18" i="11"/>
  <c r="L18" i="11" a="1"/>
  <c r="R17" i="11" a="1"/>
  <c r="R17" i="11" s="1"/>
  <c r="Q17" i="11"/>
  <c r="Q17" i="11" a="1"/>
  <c r="P17" i="11" a="1"/>
  <c r="P17" i="11" s="1"/>
  <c r="O17" i="11" a="1"/>
  <c r="O17" i="11" s="1"/>
  <c r="N17" i="11" a="1"/>
  <c r="N17" i="11" s="1"/>
  <c r="M17" i="11"/>
  <c r="M17" i="11" a="1"/>
  <c r="L17" i="11" a="1"/>
  <c r="L17" i="11" s="1"/>
  <c r="R16" i="11"/>
  <c r="Q16" i="11"/>
  <c r="P16" i="11"/>
  <c r="O16" i="11"/>
  <c r="N16" i="11"/>
  <c r="M16" i="11"/>
  <c r="L16" i="11"/>
  <c r="R14" i="11"/>
  <c r="R14" i="11" a="1"/>
  <c r="Q14" i="11" a="1"/>
  <c r="Q14" i="11" s="1"/>
  <c r="P14" i="11" a="1"/>
  <c r="P14" i="11" s="1"/>
  <c r="O14" i="11" a="1"/>
  <c r="O14" i="11" s="1"/>
  <c r="N14" i="11"/>
  <c r="N14" i="11" a="1"/>
  <c r="M14" i="11" a="1"/>
  <c r="M14" i="11" s="1"/>
  <c r="L14" i="11" a="1"/>
  <c r="L14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R12" i="11" a="1"/>
  <c r="R12" i="11" s="1"/>
  <c r="Q12" i="11" a="1"/>
  <c r="Q12" i="11" s="1"/>
  <c r="P12" i="11" a="1"/>
  <c r="P12" i="11" s="1"/>
  <c r="O12" i="11" a="1"/>
  <c r="O12" i="11" s="1"/>
  <c r="N12" i="11" a="1"/>
  <c r="N12" i="11" s="1"/>
  <c r="M12" i="11" a="1"/>
  <c r="M12" i="11" s="1"/>
  <c r="L12" i="11" a="1"/>
  <c r="L12" i="11" s="1"/>
  <c r="R11" i="11"/>
  <c r="Q11" i="11"/>
  <c r="P11" i="11"/>
  <c r="O11" i="11"/>
  <c r="N11" i="11"/>
  <c r="M11" i="11"/>
  <c r="L11" i="11"/>
  <c r="T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1" i="11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1" i="11"/>
  <c r="R8" i="11"/>
  <c r="Q8" i="11"/>
  <c r="P8" i="11"/>
  <c r="O8" i="11"/>
  <c r="N8" i="11"/>
  <c r="M8" i="11"/>
  <c r="L8" i="11"/>
  <c r="R7" i="11"/>
  <c r="Q7" i="11"/>
  <c r="P7" i="11"/>
  <c r="O7" i="11"/>
  <c r="N7" i="11"/>
  <c r="M7" i="11"/>
  <c r="L7" i="11"/>
  <c r="R6" i="11"/>
  <c r="Q6" i="11"/>
  <c r="P6" i="11"/>
  <c r="O6" i="11"/>
  <c r="N6" i="11"/>
  <c r="M6" i="11"/>
  <c r="L6" i="11"/>
  <c r="R5" i="11"/>
  <c r="Q5" i="11"/>
  <c r="P5" i="11"/>
  <c r="O5" i="11"/>
  <c r="N5" i="11"/>
  <c r="M5" i="11"/>
  <c r="L5" i="11"/>
  <c r="R2" i="11"/>
  <c r="Q2" i="11"/>
  <c r="P2" i="11"/>
  <c r="O2" i="11"/>
  <c r="N2" i="11"/>
  <c r="M2" i="11"/>
  <c r="L2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1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9948B5-9936-4A21-8090-E6CBD5287685}" keepAlive="1" name="Query - MMGBSA" description="Connection to the 'MMGBSA' query in the workbook." type="5" refreshedVersion="8" background="1" saveData="1">
    <dbPr connection="Provider=Microsoft.Mashup.OleDb.1;Data Source=$Workbook$;Location=MMGBSA;Extended Properties=&quot;&quot;" command="SELECT * FROM [MMGBSA]"/>
  </connection>
  <connection id="2" xr16:uid="{10278184-0F5B-489A-8288-5CFD2EDAAF14}" keepAlive="1" name="Query - MMGBSA (2)" description="Connection to the 'MMGBSA (2)' query in the workbook." type="5" refreshedVersion="0" background="1">
    <dbPr connection="Provider=Microsoft.Mashup.OleDb.1;Data Source=$Workbook$;Location=&quot;MMGBSA (2)&quot;;Extended Properties=&quot;&quot;" command="SELECT * FROM [MMGBSA (2)]"/>
  </connection>
  <connection id="3" xr16:uid="{77FC5B4C-8EE6-46B7-8A0C-A0E1C83D7E5F}" keepAlive="1" name="Query - MMGBSA (3)" description="Connection to the 'MMGBSA (3)' query in the workbook." type="5" refreshedVersion="8" background="1" saveData="1">
    <dbPr connection="Provider=Microsoft.Mashup.OleDb.1;Data Source=$Workbook$;Location=&quot;MMGBSA (3)&quot;;Extended Properties=&quot;&quot;" command="SELECT * FROM [MMGBSA (3)]"/>
  </connection>
  <connection id="4" xr16:uid="{C6CB5148-1897-49A8-824E-15CF6397C3D0}" keepAlive="1" name="Query - MMGBSA (4)" description="Connection to the 'MMGBSA (4)' query in the workbook." type="5" refreshedVersion="8" background="1" saveData="1">
    <dbPr connection="Provider=Microsoft.Mashup.OleDb.1;Data Source=$Workbook$;Location=&quot;MMGBSA (4)&quot;;Extended Properties=&quot;&quot;" command="SELECT * FROM [MMGBSA (4)]"/>
  </connection>
  <connection id="5" xr16:uid="{6508F093-7077-4FAC-9570-226381ECF83B}" keepAlive="1" name="Query - MMGBSA (5)" description="Connection to the 'MMGBSA (5)' query in the workbook." type="5" refreshedVersion="8" background="1" saveData="1">
    <dbPr connection="Provider=Microsoft.Mashup.OleDb.1;Data Source=$Workbook$;Location=&quot;MMGBSA (5)&quot;;Extended Properties=&quot;&quot;" command="SELECT * FROM [MMGBSA (5)]"/>
  </connection>
  <connection id="6" xr16:uid="{739D037F-9BB7-4597-84C5-7D1C18AE52D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E4E8BA52-C5CA-41AF-AD80-1C7CEB4F2FC2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8" xr16:uid="{755AD3C4-954E-41D0-B7CD-0C6F0BF59835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9" xr16:uid="{4713755A-AE38-4AD3-9AC8-F36F67AA04BF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0" xr16:uid="{CC70BD0F-3EB0-46D7-B6DA-03753EBAD71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1" xr16:uid="{81E7A30F-E05E-4D65-9208-1698389090B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2" xr16:uid="{C96B2838-6B71-4916-A2A7-BC18E003036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3" xr16:uid="{884CABC0-42B5-4D53-8C07-82224AAF8504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4" xr16:uid="{4BC2E440-ADB3-4361-969D-C51E55469EC1}" keepAlive="1" name="Query - TBLASTN" description="Connection to the 'TBLASTN' query in the workbook." type="5" refreshedVersion="0" background="1">
    <dbPr connection="Provider=Microsoft.Mashup.OleDb.1;Data Source=$Workbook$;Location=TBLASTN;Extended Properties=&quot;&quot;" command="SELECT * FROM [TBLASTN]"/>
  </connection>
  <connection id="15" xr16:uid="{8677C25E-B25B-4AB5-8D5B-26CA9AB7CEEF}" keepAlive="1" name="Query - TBLASTN (2)" description="Connection to the 'TBLASTN (2)' query in the workbook." type="5" refreshedVersion="0" background="1">
    <dbPr connection="Provider=Microsoft.Mashup.OleDb.1;Data Source=$Workbook$;Location=&quot;TBLASTN (2)&quot;;Extended Properties=&quot;&quot;" command="SELECT * FROM [TBLASTN (2)]"/>
  </connection>
  <connection id="16" xr16:uid="{5D6AECD8-F6D1-431E-BE60-78929C1CB630}" keepAlive="1" name="Query - TBLASTN (3)" description="Connection to the 'TBLASTN (3)' query in the workbook." type="5" refreshedVersion="0" background="1">
    <dbPr connection="Provider=Microsoft.Mashup.OleDb.1;Data Source=$Workbook$;Location=&quot;TBLASTN (3)&quot;;Extended Properties=&quot;&quot;" command="SELECT * FROM [TBLASTN (3)]"/>
  </connection>
  <connection id="17" xr16:uid="{E4555F23-4C1E-4C38-A40B-CF3BCF6520AA}" keepAlive="1" name="Query - TBLASTN (4)" description="Connection to the 'TBLASTN (4)' query in the workbook." type="5" refreshedVersion="8" background="1" saveData="1">
    <dbPr connection="Provider=Microsoft.Mashup.OleDb.1;Data Source=$Workbook$;Location=&quot;TBLASTN (4)&quot;;Extended Properties=&quot;&quot;" command="SELECT * FROM [TBLASTN (4)]"/>
  </connection>
  <connection id="18" xr16:uid="{AE619B0A-3045-4661-AC42-C0829C3FFF5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9" xr16:uid="{34F99DF6-D489-49C7-B91D-76887F56FAE1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0" xr16:uid="{505B2667-B4B9-472E-B960-20D294B4F5C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1" xr16:uid="{EA4C499B-7D1B-425A-98A4-B0F00B3A333B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2" xr16:uid="{E498986B-3B8F-457F-95AD-A88B5772B5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3" xr16:uid="{32173981-AAA8-4263-9A45-9012504BD7A5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4" xr16:uid="{F46CAC09-F1BF-42DC-88EF-B7393A17213E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5" xr16:uid="{D50647CA-5054-4CEE-A1CC-F28AFD05671E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<sst xmlns="http://schemas.openxmlformats.org/spreadsheetml/2006/main" count="161288" uniqueCount="4415">
  <si>
    <t>blast_results_2-ResultsTable-Caenorhabditis_elegans_Tools_Blast_ (1).csv</t>
  </si>
  <si>
    <t>blast_results_2-ResultsTable-Caenorhabditis_elegans_Tools_Blast_ (2).csv</t>
  </si>
  <si>
    <t>blast_results_2-ResultsTable-Caenorhabditis_elegans_Tools_Blast_ (3).csv</t>
  </si>
  <si>
    <t>blast_results_2-ResultsTable-Caenorhabditis_elegans_Tools_Blast_ (4).csv</t>
  </si>
  <si>
    <t>blast_results_2-ResultsTable-Caenorhabditis_elegans_Tools_Blast_ (5).csv</t>
  </si>
  <si>
    <t>blast_results_2-ResultsTable-Caenorhabditis_elegans_Tools_Blast_ (6).csv</t>
  </si>
  <si>
    <t>blast_results_2-ResultsTable-Caenorhabditis_elegans_Tools_Blast_.csv</t>
  </si>
  <si>
    <t>blast_results_2-ResultsTable-Gallus_gallus_Tools_Blast_ (1).csv</t>
  </si>
  <si>
    <t>blast_results_2-ResultsTable-Gallus_gallus_Tools_Blast_ (2).csv</t>
  </si>
  <si>
    <t>blast_results_2-ResultsTable-Gallus_gallus_Tools_Blast_ (3).csv</t>
  </si>
  <si>
    <t>blast_results_2-ResultsTable-Gallus_gallus_Tools_Blast_ (4).csv</t>
  </si>
  <si>
    <t>blast_results_2-ResultsTable-Gallus_gallus_Tools_Blast_ (5).csv</t>
  </si>
  <si>
    <t>blast_results_2-ResultsTable-Gallus_gallus_Tools_Blast_ (6).csv</t>
  </si>
  <si>
    <t>blast_results_2-ResultsTable-Gallus_gallus_Tools_Blast_.csv</t>
  </si>
  <si>
    <t>blast_results_2-ResultsTable-Gorilla_gorilla_Tools_Blast_ (1).csv</t>
  </si>
  <si>
    <t>blast_results_2-ResultsTable-Gorilla_gorilla_Tools_Blast_ (2).csv</t>
  </si>
  <si>
    <t>blast_results_2-ResultsTable-Gorilla_gorilla_Tools_Blast_ (3).csv</t>
  </si>
  <si>
    <t>blast_results_2-ResultsTable-Gorilla_gorilla_Tools_Blast_ (4).csv</t>
  </si>
  <si>
    <t>blast_results_2-ResultsTable-Gorilla_gorilla_Tools_Blast_ (5).csv</t>
  </si>
  <si>
    <t>blast_results_2-ResultsTable-Gorilla_gorilla_Tools_Blast_ (6).csv</t>
  </si>
  <si>
    <t>blast_results_2-ResultsTable-Gorilla_gorilla_Tools_Blast_.csv</t>
  </si>
  <si>
    <t>blast_results_2-ResultsTable-Homo_sapiens_Tools_Blast_ (1).csv</t>
  </si>
  <si>
    <t>blast_results_2-ResultsTable-Homo_sapiens_Tools_Blast_ (2).csv</t>
  </si>
  <si>
    <t>blast_results_2-ResultsTable-Homo_sapiens_Tools_Blast_ (3).csv</t>
  </si>
  <si>
    <t>blast_results_2-ResultsTable-Homo_sapiens_Tools_Blast_ (4).csv</t>
  </si>
  <si>
    <t>blast_results_2-ResultsTable-Homo_sapiens_Tools_Blast_ (5).csv</t>
  </si>
  <si>
    <t>blast_results_2-ResultsTable-Homo_sapiens_Tools_Blast_ (6).csv</t>
  </si>
  <si>
    <t>blast_results_2-ResultsTable-Homo_sapiens_Tools_Blast_.csv</t>
  </si>
  <si>
    <t>blast_results_2-ResultsTable-Macaca_mulatta_Tools_Blast_ (1).csv</t>
  </si>
  <si>
    <t>blast_results_2-ResultsTable-Macaca_mulatta_Tools_Blast_ (2).csv</t>
  </si>
  <si>
    <t>blast_results_2-ResultsTable-Macaca_mulatta_Tools_Blast_ (3).csv</t>
  </si>
  <si>
    <t>blast_results_2-ResultsTable-Macaca_mulatta_Tools_Blast_ (4).csv</t>
  </si>
  <si>
    <t>blast_results_2-ResultsTable-Macaca_mulatta_Tools_Blast_ (5).csv</t>
  </si>
  <si>
    <t>blast_results_2-ResultsTable-Macaca_mulatta_Tools_Blast_ (6).csv</t>
  </si>
  <si>
    <t>blast_results_2-ResultsTable-Macaca_mulatta_Tools_Blast_.csv</t>
  </si>
  <si>
    <t>blast_results_2-ResultsTable-Mus_musculus_Tools_Blast_ (1).csv</t>
  </si>
  <si>
    <t>blast_results_2-ResultsTable-Mus_musculus_Tools_Blast_ (2).csv</t>
  </si>
  <si>
    <t>blast_results_2-ResultsTable-Mus_musculus_Tools_Blast_ (3).csv</t>
  </si>
  <si>
    <t>blast_results_2-ResultsTable-Mus_musculus_Tools_Blast_ (4).csv</t>
  </si>
  <si>
    <t>blast_results_2-ResultsTable-Mus_musculus_Tools_Blast_ (5).csv</t>
  </si>
  <si>
    <t>blast_results_2-ResultsTable-Mus_musculus_Tools_Blast_ (6).csv</t>
  </si>
  <si>
    <t>blast_results_2-ResultsTable-Mus_musculus_Tools_Blast_.csv</t>
  </si>
  <si>
    <t>blast_results_2-ResultsTable-Nomascus_leucogenys_Tools_Blast_ (1).csv</t>
  </si>
  <si>
    <t>blast_results_2-ResultsTable-Nomascus_leucogenys_Tools_Blast_ (2).csv</t>
  </si>
  <si>
    <t>blast_results_2-ResultsTable-Nomascus_leucogenys_Tools_Blast_ (3).csv</t>
  </si>
  <si>
    <t>blast_results_2-ResultsTable-Nomascus_leucogenys_Tools_Blast_ (4).csv</t>
  </si>
  <si>
    <t>blast_results_2-ResultsTable-Nomascus_leucogenys_Tools_Blast_ (5).csv</t>
  </si>
  <si>
    <t>blast_results_2-ResultsTable-Nomascus_leucogenys_Tools_Blast_ (6).csv</t>
  </si>
  <si>
    <t>blast_results_2-ResultsTable-Nomascus_leucogenys_Tools_Blast_.csv</t>
  </si>
  <si>
    <t>blast_results_2-ResultsTable-Otolemur_garnettii_Tools_Blast_ (1).csv</t>
  </si>
  <si>
    <t>blast_results_2-ResultsTable-Otolemur_garnettii_Tools_Blast_ (2).csv</t>
  </si>
  <si>
    <t>blast_results_2-ResultsTable-Otolemur_garnettii_Tools_Blast_ (3).csv</t>
  </si>
  <si>
    <t>blast_results_2-ResultsTable-Otolemur_garnettii_Tools_Blast_ (4).csv</t>
  </si>
  <si>
    <t>blast_results_2-ResultsTable-Otolemur_garnettii_Tools_Blast_ (5).csv</t>
  </si>
  <si>
    <t>blast_results_2-ResultsTable-Otolemur_garnettii_Tools_Blast_ (6).csv</t>
  </si>
  <si>
    <t>blast_results_2-ResultsTable-Otolemur_garnettii_Tools_Blast_.csv</t>
  </si>
  <si>
    <t>blast_results_2-ResultsTable-Ovis_aries_rambouillet_Tools_Blast_ (1).csv</t>
  </si>
  <si>
    <t>blast_results_2-ResultsTable-Ovis_aries_rambouillet_Tools_Blast_ (2).csv</t>
  </si>
  <si>
    <t>blast_results_2-ResultsTable-Ovis_aries_rambouillet_Tools_Blast_ (3).csv</t>
  </si>
  <si>
    <t>blast_results_2-ResultsTable-Ovis_aries_rambouillet_Tools_Blast_ (4).csv</t>
  </si>
  <si>
    <t>blast_results_2-ResultsTable-Ovis_aries_rambouillet_Tools_Blast_ (5).csv</t>
  </si>
  <si>
    <t>blast_results_2-ResultsTable-Ovis_aries_rambouillet_Tools_Blast_ (6).csv</t>
  </si>
  <si>
    <t>blast_results_2-ResultsTable-Ovis_aries_rambouillet_Tools_Blast_.csv</t>
  </si>
  <si>
    <t>blast_results_2-ResultsTable-Pan_paniscus_Tools_Blast_ (1).csv</t>
  </si>
  <si>
    <t>blast_results_2-ResultsTable-Pan_paniscus_Tools_Blast_ (2).csv</t>
  </si>
  <si>
    <t>blast_results_2-ResultsTable-Pan_paniscus_Tools_Blast_ (3).csv</t>
  </si>
  <si>
    <t>blast_results_2-ResultsTable-Pan_paniscus_Tools_Blast_ (4).csv</t>
  </si>
  <si>
    <t>blast_results_2-ResultsTable-Pan_paniscus_Tools_Blast_ (5).csv</t>
  </si>
  <si>
    <t>blast_results_2-ResultsTable-Pan_paniscus_Tools_Blast_ (6).csv</t>
  </si>
  <si>
    <t>blast_results_2-ResultsTable-Pan_paniscus_Tools_Blast_.csv</t>
  </si>
  <si>
    <t>blast_results_2-ResultsTable-Pan_troglodytes_Tools_Blast_ (1).csv</t>
  </si>
  <si>
    <t>blast_results_2-ResultsTable-Pan_troglodytes_Tools_Blast_ (2).csv</t>
  </si>
  <si>
    <t>blast_results_2-ResultsTable-Pan_troglodytes_Tools_Blast_ (3).csv</t>
  </si>
  <si>
    <t>blast_results_2-ResultsTable-Pan_troglodytes_Tools_Blast_ (4).csv</t>
  </si>
  <si>
    <t>blast_results_2-ResultsTable-Pan_troglodytes_Tools_Blast_ (5).csv</t>
  </si>
  <si>
    <t>blast_results_2-ResultsTable-Pan_troglodytes_Tools_Blast_ (6).csv</t>
  </si>
  <si>
    <t>blast_results_2-ResultsTable-Pan_troglodytes_Tools_Blast_.csv</t>
  </si>
  <si>
    <t>blast_results_2-ResultsTable-Pongo_abelii_Tools_Blast_ (1).csv</t>
  </si>
  <si>
    <t>blast_results_2-ResultsTable-Pongo_abelii_Tools_Blast_ (2).csv</t>
  </si>
  <si>
    <t>blast_results_2-ResultsTable-Pongo_abelii_Tools_Blast_ (3).csv</t>
  </si>
  <si>
    <t>blast_results_2-ResultsTable-Pongo_abelii_Tools_Blast_ (4).csv</t>
  </si>
  <si>
    <t>blast_results_2-ResultsTable-Pongo_abelii_Tools_Blast_ (5).csv</t>
  </si>
  <si>
    <t>blast_results_2-ResultsTable-Pongo_abelii_Tools_Blast_ (6).csv</t>
  </si>
  <si>
    <t>blast_results_2-ResultsTable-Pongo_abelii_Tools_Blast_.csv</t>
  </si>
  <si>
    <t>blast_results_2-ResultsTable-Rattus_norvegicus_Tools_Blast_ (1).csv</t>
  </si>
  <si>
    <t>blast_results_2-ResultsTable-Rattus_norvegicus_Tools_Blast_ (2).csv</t>
  </si>
  <si>
    <t>blast_results_2-ResultsTable-Rattus_norvegicus_Tools_Blast_ (3).csv</t>
  </si>
  <si>
    <t>blast_results_2-ResultsTable-Rattus_norvegicus_Tools_Blast_ (4).csv</t>
  </si>
  <si>
    <t>blast_results_2-ResultsTable-Rattus_norvegicus_Tools_Blast_ (5).csv</t>
  </si>
  <si>
    <t>blast_results_2-ResultsTable-Rattus_norvegicus_Tools_Blast_ (6).csv</t>
  </si>
  <si>
    <t>blast_results_2-ResultsTable-Rattus_norvegicus_Tools_Blast_.csv</t>
  </si>
  <si>
    <t>blast_results_2-ResultsTable-Sus_scrofa_Tools_Blast_ (1).csv</t>
  </si>
  <si>
    <t>blast_results_2-ResultsTable-Sus_scrofa_Tools_Blast_ (2).csv</t>
  </si>
  <si>
    <t>blast_results_2-ResultsTable-Sus_scrofa_Tools_Blast_ (3).csv</t>
  </si>
  <si>
    <t>blast_results_2-ResultsTable-Sus_scrofa_Tools_Blast_ (4).csv</t>
  </si>
  <si>
    <t>blast_results_2-ResultsTable-Sus_scrofa_Tools_Blast_ (5).csv</t>
  </si>
  <si>
    <t>blast_results_2-ResultsTable-Sus_scrofa_Tools_Blast_ (6).csv</t>
  </si>
  <si>
    <t>blast_results_2-ResultsTable-Sus_scrofa_Tools_Blast_.csv</t>
  </si>
  <si>
    <t>blast_results_2-ResultsTable-Theropithecus_gelada_Tools_Blast_ (1).csv</t>
  </si>
  <si>
    <t>blast_results_2-ResultsTable-Theropithecus_gelada_Tools_Blast_ (2).csv</t>
  </si>
  <si>
    <t>blast_results_2-ResultsTable-Theropithecus_gelada_Tools_Blast_ (3).csv</t>
  </si>
  <si>
    <t>blast_results_2-ResultsTable-Theropithecus_gelada_Tools_Blast_ (4).csv</t>
  </si>
  <si>
    <t>blast_results_2-ResultsTable-Theropithecus_gelada_Tools_Blast_ (5).csv</t>
  </si>
  <si>
    <t>blast_results_2-ResultsTable-Theropithecus_gelada_Tools_Blast_ (6).csv</t>
  </si>
  <si>
    <t>blast_results_2-ResultsTable-Theropithecus_gelada_Tools_Blast_.csv</t>
  </si>
  <si>
    <t>Length</t>
  </si>
  <si>
    <t>Forward</t>
  </si>
  <si>
    <t>II:9706810-9708799 [Sequence]</t>
  </si>
  <si>
    <t>Reverse</t>
  </si>
  <si>
    <t>tr|A0A2R8Y642|A0A2R8Y642_HUMAN</t>
  </si>
  <si>
    <t>470 [Sequence]</t>
  </si>
  <si>
    <t>42.979 [Alignment]</t>
  </si>
  <si>
    <t>X:3498167-3498884 [Sequence]</t>
  </si>
  <si>
    <t>177 [Sequence]</t>
  </si>
  <si>
    <t>68.362 [Alignment]</t>
  </si>
  <si>
    <t>IV:10132165-10132886 [Sequence]</t>
  </si>
  <si>
    <t>154 [Sequence]</t>
  </si>
  <si>
    <t>62.987 [Alignment]</t>
  </si>
  <si>
    <t>IV:7505524-7506084 [Sequence]</t>
  </si>
  <si>
    <t>157 [Sequence]</t>
  </si>
  <si>
    <t>56.051 [Alignment]</t>
  </si>
  <si>
    <t>X:6405827-6406473 [Sequence]</t>
  </si>
  <si>
    <t>54.545 [Alignment]</t>
  </si>
  <si>
    <t>X:6405827-6406336 [Sequence]</t>
  </si>
  <si>
    <t>138 [Sequence]</t>
  </si>
  <si>
    <t>58.696 [Alignment]</t>
  </si>
  <si>
    <t>X:3496666-3497914 [Sequence]</t>
  </si>
  <si>
    <t>247 [Sequence]</t>
  </si>
  <si>
    <t>47.773 [Alignment]</t>
  </si>
  <si>
    <t>IV:534116-535374 [Sequence]</t>
  </si>
  <si>
    <t>147 [Sequence]</t>
  </si>
  <si>
    <t>48.299 [Alignment]</t>
  </si>
  <si>
    <t>IV:7503699-7504777 [Sequence]</t>
  </si>
  <si>
    <t>248 [Sequence]</t>
  </si>
  <si>
    <t>39.919 [Alignment]</t>
  </si>
  <si>
    <t>IV:10130477-10131927 [Sequence]</t>
  </si>
  <si>
    <t>221 [Sequence]</t>
  </si>
  <si>
    <t>42.534 [Alignment]</t>
  </si>
  <si>
    <t>X:6403472-6405841 [Sequence]</t>
  </si>
  <si>
    <t>327 [Sequence]</t>
  </si>
  <si>
    <t>32.722 [Alignment]</t>
  </si>
  <si>
    <t>X:3497765-3498884 [Sequence]</t>
  </si>
  <si>
    <t>tr|A0A2R8Y4N0|A0A2R8Y4N0_HUMAN</t>
  </si>
  <si>
    <t>296 [Sequence]</t>
  </si>
  <si>
    <t>65.203 [Alignment]</t>
  </si>
  <si>
    <t>II:9706810-9707989 [Sequence]</t>
  </si>
  <si>
    <t>291 [Sequence]</t>
  </si>
  <si>
    <t>54.639 [Alignment]</t>
  </si>
  <si>
    <t>IV:10131184-10133089 [Sequence]</t>
  </si>
  <si>
    <t>334 [Sequence]</t>
  </si>
  <si>
    <t>50.299 [Alignment]</t>
  </si>
  <si>
    <t>IV:7504628-7506084 [Sequence]</t>
  </si>
  <si>
    <t>278 [Sequence]</t>
  </si>
  <si>
    <t>51.439 [Alignment]</t>
  </si>
  <si>
    <t>X:6404881-6406779 [Sequence]</t>
  </si>
  <si>
    <t>312 [Sequence]</t>
  </si>
  <si>
    <t>44.231 [Alignment]</t>
  </si>
  <si>
    <t>X:6404881-6406336 [Sequence]</t>
  </si>
  <si>
    <t>255 [Sequence]</t>
  </si>
  <si>
    <t>50.980 [Alignment]</t>
  </si>
  <si>
    <t>IV:533248-535679 [Sequence]</t>
  </si>
  <si>
    <t>349 [Sequence]</t>
  </si>
  <si>
    <t>36.963 [Alignment]</t>
  </si>
  <si>
    <t>IV:10132764-10132886 [Sequence]</t>
  </si>
  <si>
    <t>tr|H0YEB1|H0YEB1_HUMAN</t>
  </si>
  <si>
    <t>41 [Sequence]</t>
  </si>
  <si>
    <t>53.659 [Alignment]</t>
  </si>
  <si>
    <t>X:3498651-3498731 [Sequence]</t>
  </si>
  <si>
    <t>27 [Sequence]</t>
  </si>
  <si>
    <t>66.667 [Alignment]</t>
  </si>
  <si>
    <t>IV:7505906-7506084 [Sequence]</t>
  </si>
  <si>
    <t>45 [Sequence]</t>
  </si>
  <si>
    <t>40.000 [Alignment]</t>
  </si>
  <si>
    <t>II:9706810-9707030 [Sequence]</t>
  </si>
  <si>
    <t>60 [Sequence]</t>
  </si>
  <si>
    <t>31.667 [Alignment]</t>
  </si>
  <si>
    <t>X:3498200-3498731 [Sequence]</t>
  </si>
  <si>
    <t>tr|A0A2R8YHI4|A0A2R8YHI4_HUMAN</t>
  </si>
  <si>
    <t>130 [Sequence]</t>
  </si>
  <si>
    <t>51.538 [Alignment]</t>
  </si>
  <si>
    <t>II:9706810-9707517 [Sequence]</t>
  </si>
  <si>
    <t>160 [Sequence]</t>
  </si>
  <si>
    <t>38.750 [Alignment]</t>
  </si>
  <si>
    <t>IV:7505551-7506084 [Sequence]</t>
  </si>
  <si>
    <t>36.735 [Alignment]</t>
  </si>
  <si>
    <t>IV:10132195-10132886 [Sequence]</t>
  </si>
  <si>
    <t>143 [Sequence]</t>
  </si>
  <si>
    <t>43.357 [Alignment]</t>
  </si>
  <si>
    <t>X:6405860-6406333 [Sequence]</t>
  </si>
  <si>
    <t>126 [Sequence]</t>
  </si>
  <si>
    <t>38.889 [Alignment]</t>
  </si>
  <si>
    <t>IV:534146-535383 [Sequence]</t>
  </si>
  <si>
    <t>140 [Sequence]</t>
  </si>
  <si>
    <t>30.714 [Alignment]</t>
  </si>
  <si>
    <t>X:3496642-3498265 [Sequence]</t>
  </si>
  <si>
    <t>tr|A0A2R8Y4D1|A0A2R8Y4D1_HUMAN</t>
  </si>
  <si>
    <t>355 [Sequence]</t>
  </si>
  <si>
    <t>57.183 [Alignment]</t>
  </si>
  <si>
    <t>IV:7503636-7505616 [Sequence]</t>
  </si>
  <si>
    <t>372 [Sequence]</t>
  </si>
  <si>
    <t>42.742 [Alignment]</t>
  </si>
  <si>
    <t>IV:10130387-10132257 [Sequence]</t>
  </si>
  <si>
    <t>364 [Sequence]</t>
  </si>
  <si>
    <t>48.901 [Alignment]</t>
  </si>
  <si>
    <t>II:9707461-9708850 [Sequence]</t>
  </si>
  <si>
    <t>45.330 [Alignment]</t>
  </si>
  <si>
    <t>X:6403436-6405972 [Sequence]</t>
  </si>
  <si>
    <t>366 [Sequence]</t>
  </si>
  <si>
    <t>41.803 [Alignment]</t>
  </si>
  <si>
    <t>IV:532147-534211 [Sequence]</t>
  </si>
  <si>
    <t>365 [Sequence]</t>
  </si>
  <si>
    <t>36.164 [Alignment]</t>
  </si>
  <si>
    <t>X:3496642-3498884 [Sequence]</t>
  </si>
  <si>
    <t>sp|P43004|EAA2_HUMAN</t>
  </si>
  <si>
    <t>499 [Sequence]</t>
  </si>
  <si>
    <t>59.519 [Alignment]</t>
  </si>
  <si>
    <t>II:9706810-9708850 [Sequence]</t>
  </si>
  <si>
    <t>505 [Sequence]</t>
  </si>
  <si>
    <t>49.109 [Alignment]</t>
  </si>
  <si>
    <t>IV:7503636-7506084 [Sequence]</t>
  </si>
  <si>
    <t>498 [Sequence]</t>
  </si>
  <si>
    <t>45.984 [Alignment]</t>
  </si>
  <si>
    <t>IV:10130387-10133089 [Sequence]</t>
  </si>
  <si>
    <t>547 [Sequence]</t>
  </si>
  <si>
    <t>47.532 [Alignment]</t>
  </si>
  <si>
    <t>X:6403436-6406779 [Sequence]</t>
  </si>
  <si>
    <t>528 [Sequence]</t>
  </si>
  <si>
    <t>41.856 [Alignment]</t>
  </si>
  <si>
    <t>X:6403436-6406336 [Sequence]</t>
  </si>
  <si>
    <t>471 [Sequence]</t>
  </si>
  <si>
    <t>45.223 [Alignment]</t>
  </si>
  <si>
    <t>IV:532147-535374 [Sequence]</t>
  </si>
  <si>
    <t>480 [Sequence]</t>
  </si>
  <si>
    <t>39.375 [Alignment]</t>
  </si>
  <si>
    <t>X:3496642-3498301 [Sequence]</t>
  </si>
  <si>
    <t>tr|C9J9N5|C9J9N5_HUMAN</t>
  </si>
  <si>
    <t>367 [Sequence]</t>
  </si>
  <si>
    <t>58.583 [Alignment]</t>
  </si>
  <si>
    <t>IV:7503636-7505649 [Sequence]</t>
  </si>
  <si>
    <t>383 [Sequence]</t>
  </si>
  <si>
    <t>44.125 [Alignment]</t>
  </si>
  <si>
    <t>IV:10130387-10132293 [Sequence]</t>
  </si>
  <si>
    <t>376 [Sequence]</t>
  </si>
  <si>
    <t>50.266 [Alignment]</t>
  </si>
  <si>
    <t>II:9707383-9708850 [Sequence]</t>
  </si>
  <si>
    <t>46.543 [Alignment]</t>
  </si>
  <si>
    <t>X:6403436-6406008 [Sequence]</t>
  </si>
  <si>
    <t>378 [Sequence]</t>
  </si>
  <si>
    <t>43.651 [Alignment]</t>
  </si>
  <si>
    <t>IV:532147-534331 [Sequence]</t>
  </si>
  <si>
    <t>37.766 [Alignment]</t>
  </si>
  <si>
    <t>5:18564998-18573004 [Sequence]</t>
  </si>
  <si>
    <t>199 [Sequence]</t>
  </si>
  <si>
    <t>93.970 [Alignment]</t>
  </si>
  <si>
    <t>5:18562947-18573004 [Sequence]</t>
  </si>
  <si>
    <t>195 [Sequence]</t>
  </si>
  <si>
    <t>91.795 [Alignment]</t>
  </si>
  <si>
    <t>5:18562021-18573004 [Sequence]</t>
  </si>
  <si>
    <t>188 [Sequence]</t>
  </si>
  <si>
    <t>94.681 [Alignment]</t>
  </si>
  <si>
    <t>5:18575929-18588267 [Sequence]</t>
  </si>
  <si>
    <t>85.830 [Alignment]</t>
  </si>
  <si>
    <t>28:1114906-1116725 [Sequence]</t>
  </si>
  <si>
    <t>72.028 [Alignment]</t>
  </si>
  <si>
    <t>Z:11779784-11784309 [Sequence]</t>
  </si>
  <si>
    <t>200 [Sequence]</t>
  </si>
  <si>
    <t>57.500 [Alignment]</t>
  </si>
  <si>
    <t>Z:27623493-27625812 [Sequence]</t>
  </si>
  <si>
    <t>69.388 [Alignment]</t>
  </si>
  <si>
    <t>8:24277920-24285269 [Sequence]</t>
  </si>
  <si>
    <t>137 [Sequence]</t>
  </si>
  <si>
    <t>66.423 [Alignment]</t>
  </si>
  <si>
    <t>Z:11779784-11783507 [Sequence]</t>
  </si>
  <si>
    <t>111 [Sequence]</t>
  </si>
  <si>
    <t>72.973 [Alignment]</t>
  </si>
  <si>
    <t>Z:11784043-11784180 [Sequence]</t>
  </si>
  <si>
    <t>46 [Sequence]</t>
  </si>
  <si>
    <t>54.348 [Alignment]</t>
  </si>
  <si>
    <t>28:1332070-1333498 [Sequence]</t>
  </si>
  <si>
    <t>151 [Sequence]</t>
  </si>
  <si>
    <t>61.589 [Alignment]</t>
  </si>
  <si>
    <t>3:10125965-10130465 [Sequence]</t>
  </si>
  <si>
    <t>180 [Sequence]</t>
  </si>
  <si>
    <t>45.000 [Alignment]</t>
  </si>
  <si>
    <t>Z:27568354-27615368 [Sequence]</t>
  </si>
  <si>
    <t>241 [Sequence]</t>
  </si>
  <si>
    <t>46.473 [Alignment]</t>
  </si>
  <si>
    <t>Z:27568354-27617423 [Sequence]</t>
  </si>
  <si>
    <t>258 [Sequence]</t>
  </si>
  <si>
    <t>44.574 [Alignment]</t>
  </si>
  <si>
    <t>Z:11724275-11779576 [Sequence]</t>
  </si>
  <si>
    <t>250 [Sequence]</t>
  </si>
  <si>
    <t>46.400 [Alignment]</t>
  </si>
  <si>
    <t>Z:11742945-11779576 [Sequence]</t>
  </si>
  <si>
    <t>244 [Sequence]</t>
  </si>
  <si>
    <t>45.902 [Alignment]</t>
  </si>
  <si>
    <t>28:1117849-1123670 [Sequence]</t>
  </si>
  <si>
    <t>205 [Sequence]</t>
  </si>
  <si>
    <t>34.634 [Alignment]</t>
  </si>
  <si>
    <t>8:24291812-24318281 [Sequence]</t>
  </si>
  <si>
    <t>239 [Sequence]</t>
  </si>
  <si>
    <t>39.331 [Alignment]</t>
  </si>
  <si>
    <t>28:1329427-1331099 [Sequence]</t>
  </si>
  <si>
    <t>190 [Sequence]</t>
  </si>
  <si>
    <t>37.895 [Alignment]</t>
  </si>
  <si>
    <t>3:10107567-10124599 [Sequence]</t>
  </si>
  <si>
    <t>37.344 [Alignment]</t>
  </si>
  <si>
    <t>5:18561952-18578868 [Sequence]</t>
  </si>
  <si>
    <t>330 [Sequence]</t>
  </si>
  <si>
    <t>93.030 [Alignment]</t>
  </si>
  <si>
    <t>5:18562956-18578868 [Sequence]</t>
  </si>
  <si>
    <t>311 [Sequence]</t>
  </si>
  <si>
    <t>92.926 [Alignment]</t>
  </si>
  <si>
    <t>5:18565031-18578868 [Sequence]</t>
  </si>
  <si>
    <t>307 [Sequence]</t>
  </si>
  <si>
    <t>94.137 [Alignment]</t>
  </si>
  <si>
    <t>28:1114906-1120164 [Sequence]</t>
  </si>
  <si>
    <t>260 [Sequence]</t>
  </si>
  <si>
    <t>63.462 [Alignment]</t>
  </si>
  <si>
    <t>Z:11777707-11784231 [Sequence]</t>
  </si>
  <si>
    <t>290 [Sequence]</t>
  </si>
  <si>
    <t>60.345 [Alignment]</t>
  </si>
  <si>
    <t>Z:27615249-27625812 [Sequence]</t>
  </si>
  <si>
    <t>266 [Sequence]</t>
  </si>
  <si>
    <t>62.782 [Alignment]</t>
  </si>
  <si>
    <t>Z:11777707-11783513 [Sequence]</t>
  </si>
  <si>
    <t>229 [Sequence]</t>
  </si>
  <si>
    <t>64.192 [Alignment]</t>
  </si>
  <si>
    <t>8:24277920-24293301 [Sequence]</t>
  </si>
  <si>
    <t>254 [Sequence]</t>
  </si>
  <si>
    <t>56.693 [Alignment]</t>
  </si>
  <si>
    <t>28:1330682-1333498 [Sequence]</t>
  </si>
  <si>
    <t>268 [Sequence]</t>
  </si>
  <si>
    <t>54.851 [Alignment]</t>
  </si>
  <si>
    <t>3:10121286-10130465 [Sequence]</t>
  </si>
  <si>
    <t>299 [Sequence]</t>
  </si>
  <si>
    <t>44.147 [Alignment]</t>
  </si>
  <si>
    <t>5:18561955-18562939 [Sequence]</t>
  </si>
  <si>
    <t>24 [Sequence]</t>
  </si>
  <si>
    <t>83.333 [Alignment]</t>
  </si>
  <si>
    <t>5:18565034-18565252 [Sequence]</t>
  </si>
  <si>
    <t>73 [Sequence]</t>
  </si>
  <si>
    <t>90.411 [Alignment]</t>
  </si>
  <si>
    <t>5:18565025-18565252 [Sequence]</t>
  </si>
  <si>
    <t>76 [Sequence]</t>
  </si>
  <si>
    <t>89.474 [Alignment]</t>
  </si>
  <si>
    <t>5:18562962-18565252 [Sequence]</t>
  </si>
  <si>
    <t>88.158 [Alignment]</t>
  </si>
  <si>
    <t>Z:11784055-11784180 [Sequence]</t>
  </si>
  <si>
    <t>42 [Sequence]</t>
  </si>
  <si>
    <t>52.381 [Alignment]</t>
  </si>
  <si>
    <t>28:1114912-1114992 [Sequence]</t>
  </si>
  <si>
    <t>Z:27625714-27625794 [Sequence]</t>
  </si>
  <si>
    <t>62.963 [Alignment]</t>
  </si>
  <si>
    <t>28:1114906-1114992 [Sequence]</t>
  </si>
  <si>
    <t>29 [Sequence]</t>
  </si>
  <si>
    <t>62.069 [Alignment]</t>
  </si>
  <si>
    <t>5:18561955-18572971 [Sequence]</t>
  </si>
  <si>
    <t>70.352 [Alignment]</t>
  </si>
  <si>
    <t>5:18562956-18572971 [Sequence]</t>
  </si>
  <si>
    <t>181 [Sequence]</t>
  </si>
  <si>
    <t>67.403 [Alignment]</t>
  </si>
  <si>
    <t>5:18565025-18572971 [Sequence]</t>
  </si>
  <si>
    <t>179 [Sequence]</t>
  </si>
  <si>
    <t>68.156 [Alignment]</t>
  </si>
  <si>
    <t>28:1114912-1116692 [Sequence]</t>
  </si>
  <si>
    <t>47.692 [Alignment]</t>
  </si>
  <si>
    <t>Z:11781270-11784180 [Sequence]</t>
  </si>
  <si>
    <t>145 [Sequence]</t>
  </si>
  <si>
    <t>45.517 [Alignment]</t>
  </si>
  <si>
    <t>Z:27623526-27625794 [Sequence]</t>
  </si>
  <si>
    <t>28:1332106-1333334 [Sequence]</t>
  </si>
  <si>
    <t>120 [Sequence]</t>
  </si>
  <si>
    <t>45.833 [Alignment]</t>
  </si>
  <si>
    <t>28:1114906-1116692 [Sequence]</t>
  </si>
  <si>
    <t>132 [Sequence]</t>
  </si>
  <si>
    <t>46.970 [Alignment]</t>
  </si>
  <si>
    <t>8:24277920-24285233 [Sequence]</t>
  </si>
  <si>
    <t>125 [Sequence]</t>
  </si>
  <si>
    <t>41.600 [Alignment]</t>
  </si>
  <si>
    <t>Z:27623526-27625812 [Sequence]</t>
  </si>
  <si>
    <t>136 [Sequence]</t>
  </si>
  <si>
    <t>46.324 [Alignment]</t>
  </si>
  <si>
    <t>3:10125992-10130318 [Sequence]</t>
  </si>
  <si>
    <t>122 [Sequence]</t>
  </si>
  <si>
    <t>36.066 [Alignment]</t>
  </si>
  <si>
    <t>Z:11781270-11782929 [Sequence]</t>
  </si>
  <si>
    <t>70 [Sequence]</t>
  </si>
  <si>
    <t>64.286 [Alignment]</t>
  </si>
  <si>
    <t>Z:11783555-11784180 [Sequence]</t>
  </si>
  <si>
    <t>52 [Sequence]</t>
  </si>
  <si>
    <t>53.846 [Alignment]</t>
  </si>
  <si>
    <t>5:18572906-18636322 [Sequence]</t>
  </si>
  <si>
    <t>397 [Sequence]</t>
  </si>
  <si>
    <t>87.154 [Alignment]</t>
  </si>
  <si>
    <t>5:18572906-18636086 [Sequence]</t>
  </si>
  <si>
    <t>395 [Sequence]</t>
  </si>
  <si>
    <t>86.582 [Alignment]</t>
  </si>
  <si>
    <t>5:18572906-18637406 [Sequence]</t>
  </si>
  <si>
    <t>394 [Sequence]</t>
  </si>
  <si>
    <t>86.294 [Alignment]</t>
  </si>
  <si>
    <t>5:18572906-18634534 [Sequence]</t>
  </si>
  <si>
    <t>396 [Sequence]</t>
  </si>
  <si>
    <t>86.111 [Alignment]</t>
  </si>
  <si>
    <t>5:18572906-18634593 [Sequence]</t>
  </si>
  <si>
    <t>Z:27568324-27623591 [Sequence]</t>
  </si>
  <si>
    <t>51.913 [Alignment]</t>
  </si>
  <si>
    <t>Z:11724251-11781335 [Sequence]</t>
  </si>
  <si>
    <t>361 [Sequence]</t>
  </si>
  <si>
    <t>52.909 [Alignment]</t>
  </si>
  <si>
    <t>379 [Sequence]</t>
  </si>
  <si>
    <t>50.396 [Alignment]</t>
  </si>
  <si>
    <t>28:1116627-1125096 [Sequence]</t>
  </si>
  <si>
    <t>374 [Sequence]</t>
  </si>
  <si>
    <t>46.257 [Alignment]</t>
  </si>
  <si>
    <t>Z:11768320-11781335 [Sequence]</t>
  </si>
  <si>
    <t>295 [Sequence]</t>
  </si>
  <si>
    <t>54.237 [Alignment]</t>
  </si>
  <si>
    <t>28:1327782-1332168 [Sequence]</t>
  </si>
  <si>
    <t>43.939 [Alignment]</t>
  </si>
  <si>
    <t>8:24285171-24318326 [Sequence]</t>
  </si>
  <si>
    <t>370 [Sequence]</t>
  </si>
  <si>
    <t>43.243 [Alignment]</t>
  </si>
  <si>
    <t>3:10107537-10126057 [Sequence]</t>
  </si>
  <si>
    <t>362 [Sequence]</t>
  </si>
  <si>
    <t>41.160 [Alignment]</t>
  </si>
  <si>
    <t>5:18561952-18636086 [Sequence]</t>
  </si>
  <si>
    <t>573 [Sequence]</t>
  </si>
  <si>
    <t>88.133 [Alignment]</t>
  </si>
  <si>
    <t>5:18561952-18637406 [Sequence]</t>
  </si>
  <si>
    <t>572 [Sequence]</t>
  </si>
  <si>
    <t>87.937 [Alignment]</t>
  </si>
  <si>
    <t>5:18561952-18634534 [Sequence]</t>
  </si>
  <si>
    <t>574 [Sequence]</t>
  </si>
  <si>
    <t>87.805 [Alignment]</t>
  </si>
  <si>
    <t>5:18561952-18634593 [Sequence]</t>
  </si>
  <si>
    <t>5:18562956-18636322 [Sequence]</t>
  </si>
  <si>
    <t>556 [Sequence]</t>
  </si>
  <si>
    <t>88.309 [Alignment]</t>
  </si>
  <si>
    <t>5:18565031-18636322 [Sequence]</t>
  </si>
  <si>
    <t>552 [Sequence]</t>
  </si>
  <si>
    <t>88.949 [Alignment]</t>
  </si>
  <si>
    <t>28:1114906-1125096 [Sequence]</t>
  </si>
  <si>
    <t>484 [Sequence]</t>
  </si>
  <si>
    <t>51.653 [Alignment]</t>
  </si>
  <si>
    <t>Z:11724245-11784213 [Sequence]</t>
  </si>
  <si>
    <t>500 [Sequence]</t>
  </si>
  <si>
    <t>54.800 [Alignment]</t>
  </si>
  <si>
    <t>Z:27568243-27625812 [Sequence]</t>
  </si>
  <si>
    <t>504 [Sequence]</t>
  </si>
  <si>
    <t>53.373 [Alignment]</t>
  </si>
  <si>
    <t>Z:27568324-27625812 [Sequence]</t>
  </si>
  <si>
    <t>493 [Sequence]</t>
  </si>
  <si>
    <t>54.158 [Alignment]</t>
  </si>
  <si>
    <t>Z:11743395-11784213 [Sequence]</t>
  </si>
  <si>
    <t>466 [Sequence]</t>
  </si>
  <si>
    <t>56.438 [Alignment]</t>
  </si>
  <si>
    <t>Z:11724245-11783507 [Sequence]</t>
  </si>
  <si>
    <t>440 [Sequence]</t>
  </si>
  <si>
    <t>55.909 [Alignment]</t>
  </si>
  <si>
    <t>8:24277920-24318326 [Sequence]</t>
  </si>
  <si>
    <t>474 [Sequence]</t>
  </si>
  <si>
    <t>48.312 [Alignment]</t>
  </si>
  <si>
    <t>28:1327782-1333498 [Sequence]</t>
  </si>
  <si>
    <t>514 [Sequence]</t>
  </si>
  <si>
    <t>47.276 [Alignment]</t>
  </si>
  <si>
    <t>3:10107537-10130465 [Sequence]</t>
  </si>
  <si>
    <t>511 [Sequence]</t>
  </si>
  <si>
    <t>41.487 [Alignment]</t>
  </si>
  <si>
    <t>5:18572870-18636322 [Sequence]</t>
  </si>
  <si>
    <t>409 [Sequence]</t>
  </si>
  <si>
    <t>87.531 [Alignment]</t>
  </si>
  <si>
    <t>5:18572870-18636086 [Sequence]</t>
  </si>
  <si>
    <t>407 [Sequence]</t>
  </si>
  <si>
    <t>86.978 [Alignment]</t>
  </si>
  <si>
    <t>5:18572870-18637406 [Sequence]</t>
  </si>
  <si>
    <t>406 [Sequence]</t>
  </si>
  <si>
    <t>86.700 [Alignment]</t>
  </si>
  <si>
    <t>5:18572870-18634534 [Sequence]</t>
  </si>
  <si>
    <t>408 [Sequence]</t>
  </si>
  <si>
    <t>86.520 [Alignment]</t>
  </si>
  <si>
    <t>5:18572870-18634593 [Sequence]</t>
  </si>
  <si>
    <t>Z:27568324-27623627 [Sequence]</t>
  </si>
  <si>
    <t>375 [Sequence]</t>
  </si>
  <si>
    <t>53.333 [Alignment]</t>
  </si>
  <si>
    <t>391 [Sequence]</t>
  </si>
  <si>
    <t>51.918 [Alignment]</t>
  </si>
  <si>
    <t>Z:11724251-11781371 [Sequence]</t>
  </si>
  <si>
    <t>373 [Sequence]</t>
  </si>
  <si>
    <t>54.155 [Alignment]</t>
  </si>
  <si>
    <t>28:1116591-1125096 [Sequence]</t>
  </si>
  <si>
    <t>386 [Sequence]</t>
  </si>
  <si>
    <t>47.668 [Alignment]</t>
  </si>
  <si>
    <t>Z:11768320-11781371 [Sequence]</t>
  </si>
  <si>
    <t>55.700 [Alignment]</t>
  </si>
  <si>
    <t>28:1327782-1332204 [Sequence]</t>
  </si>
  <si>
    <t>45.588 [Alignment]</t>
  </si>
  <si>
    <t>8:24285135-24318326 [Sequence]</t>
  </si>
  <si>
    <t>382 [Sequence]</t>
  </si>
  <si>
    <t>45.026 [Alignment]</t>
  </si>
  <si>
    <t>3:10107537-10126093 [Sequence]</t>
  </si>
  <si>
    <t>41.444 [Alignment]</t>
  </si>
  <si>
    <t>11:35402905-35429041 [Sequence]</t>
  </si>
  <si>
    <t>100.000 [Alignment]</t>
  </si>
  <si>
    <t>11:35403671-35429041 [Sequence]</t>
  </si>
  <si>
    <t>191 [Sequence]</t>
  </si>
  <si>
    <t>98.429 [Alignment]</t>
  </si>
  <si>
    <t>11:35407488-35429041 [Sequence]</t>
  </si>
  <si>
    <t>187 [Sequence]</t>
  </si>
  <si>
    <t>11:35434398-35459223 [Sequence]</t>
  </si>
  <si>
    <t>96.356 [Alignment]</t>
  </si>
  <si>
    <t>19:14734428-14753379 [Sequence]</t>
  </si>
  <si>
    <t>341 [Sequence]</t>
  </si>
  <si>
    <t>41.935 [Alignment]</t>
  </si>
  <si>
    <t>2A:41864539-41874897 [Sequence]</t>
  </si>
  <si>
    <t>53.591 [Alignment]</t>
  </si>
  <si>
    <t>17:58647799-58654195 [Sequence]</t>
  </si>
  <si>
    <t>174 [Sequence]</t>
  </si>
  <si>
    <t>63.218 [Alignment]</t>
  </si>
  <si>
    <t>9:45399287-45416676 [Sequence]</t>
  </si>
  <si>
    <t>68.027 [Alignment]</t>
  </si>
  <si>
    <t>17:58647799-58657064 [Sequence]</t>
  </si>
  <si>
    <t>62.420 [Alignment]</t>
  </si>
  <si>
    <t>1:53690639-53694401 [Sequence]</t>
  </si>
  <si>
    <t>185 [Sequence]</t>
  </si>
  <si>
    <t>55.135 [Alignment]</t>
  </si>
  <si>
    <t>1:53690639-53692542 [Sequence]</t>
  </si>
  <si>
    <t>2A:41864539-41867446 [Sequence]</t>
  </si>
  <si>
    <t>134 [Sequence]</t>
  </si>
  <si>
    <t>55.970 [Alignment]</t>
  </si>
  <si>
    <t>1:53691512-53694401 [Sequence]</t>
  </si>
  <si>
    <t>159 [Sequence]</t>
  </si>
  <si>
    <t>56.604 [Alignment]</t>
  </si>
  <si>
    <t>9:45419300-45515151 [Sequence]</t>
  </si>
  <si>
    <t>47.600 [Alignment]</t>
  </si>
  <si>
    <t>19:46023036-46024914 [Sequence]</t>
  </si>
  <si>
    <t>42.021 [Alignment]</t>
  </si>
  <si>
    <t>146 [Sequence]</t>
  </si>
  <si>
    <t>49.315 [Alignment]</t>
  </si>
  <si>
    <t>19:46023036-46024908 [Sequence]</t>
  </si>
  <si>
    <t>186 [Sequence]</t>
  </si>
  <si>
    <t>42.473 [Alignment]</t>
  </si>
  <si>
    <t>44.828 [Alignment]</t>
  </si>
  <si>
    <t>42.623 [Alignment]</t>
  </si>
  <si>
    <t>19:14734428-14741434 [Sequence]</t>
  </si>
  <si>
    <t>218 [Sequence]</t>
  </si>
  <si>
    <t>37.615 [Alignment]</t>
  </si>
  <si>
    <t>19:14741435-14753379 [Sequence]</t>
  </si>
  <si>
    <t>206 [Sequence]</t>
  </si>
  <si>
    <t>38.350 [Alignment]</t>
  </si>
  <si>
    <t>19:14734428-14741227 [Sequence]</t>
  </si>
  <si>
    <t>144 [Sequence]</t>
  </si>
  <si>
    <t>45.139 [Alignment]</t>
  </si>
  <si>
    <t>1:53695208-53749094 [Sequence]</t>
  </si>
  <si>
    <t>243 [Sequence]</t>
  </si>
  <si>
    <t>41.975 [Alignment]</t>
  </si>
  <si>
    <t>17:58654403-58725631 [Sequence]</t>
  </si>
  <si>
    <t>249 [Sequence]</t>
  </si>
  <si>
    <t>44.980 [Alignment]</t>
  </si>
  <si>
    <t>17:58654403-58663161 [Sequence]</t>
  </si>
  <si>
    <t>43.455 [Alignment]</t>
  </si>
  <si>
    <t>19:46026408-46035149 [Sequence]</t>
  </si>
  <si>
    <t>35.079 [Alignment]</t>
  </si>
  <si>
    <t>41.365 [Alignment]</t>
  </si>
  <si>
    <t>17:58653590-58725631 [Sequence]</t>
  </si>
  <si>
    <t>171 [Sequence]</t>
  </si>
  <si>
    <t>49.708 [Alignment]</t>
  </si>
  <si>
    <t>2A:41874760-41895623 [Sequence]</t>
  </si>
  <si>
    <t>217 [Sequence]</t>
  </si>
  <si>
    <t>38.249 [Alignment]</t>
  </si>
  <si>
    <t>1:53695208-53740962 [Sequence]</t>
  </si>
  <si>
    <t>121 [Sequence]</t>
  </si>
  <si>
    <t>38.017 [Alignment]</t>
  </si>
  <si>
    <t>19:14741435-14756616 [Sequence]</t>
  </si>
  <si>
    <t>33.571 [Alignment]</t>
  </si>
  <si>
    <t>30.890 [Alignment]</t>
  </si>
  <si>
    <t>19:46026408-46031634 [Sequence]</t>
  </si>
  <si>
    <t>69 [Sequence]</t>
  </si>
  <si>
    <t>40.580 [Alignment]</t>
  </si>
  <si>
    <t>2A:41874760-41874903 [Sequence]</t>
  </si>
  <si>
    <t>48 [Sequence]</t>
  </si>
  <si>
    <t>1:53715258-53749094 [Sequence]</t>
  </si>
  <si>
    <t>124 [Sequence]</t>
  </si>
  <si>
    <t>43.548 [Alignment]</t>
  </si>
  <si>
    <t>17:58654427-58725631 [Sequence]</t>
  </si>
  <si>
    <t>123 [Sequence]</t>
  </si>
  <si>
    <t>52.846 [Alignment]</t>
  </si>
  <si>
    <t>11:35402839-35443550 [Sequence]</t>
  </si>
  <si>
    <t>329 [Sequence]</t>
  </si>
  <si>
    <t>11:35407488-35443550 [Sequence]</t>
  </si>
  <si>
    <t>306 [Sequence]</t>
  </si>
  <si>
    <t>17:58647799-58656959 [Sequence]</t>
  </si>
  <si>
    <t>60.000 [Alignment]</t>
  </si>
  <si>
    <t>9:45399287-45420964 [Sequence]</t>
  </si>
  <si>
    <t>61.654 [Alignment]</t>
  </si>
  <si>
    <t>17:58647799-58662978 [Sequence]</t>
  </si>
  <si>
    <t>61.811 [Alignment]</t>
  </si>
  <si>
    <t>1:53690639-53710017 [Sequence]</t>
  </si>
  <si>
    <t>257 [Sequence]</t>
  </si>
  <si>
    <t>58.755 [Alignment]</t>
  </si>
  <si>
    <t>1:53691515-53710017 [Sequence]</t>
  </si>
  <si>
    <t>230 [Sequence]</t>
  </si>
  <si>
    <t>60.435 [Alignment]</t>
  </si>
  <si>
    <t>2A:41864302-41874873 [Sequence]</t>
  </si>
  <si>
    <t>337 [Sequence]</t>
  </si>
  <si>
    <t>43.027 [Alignment]</t>
  </si>
  <si>
    <t>19:46023036-46030020 [Sequence]</t>
  </si>
  <si>
    <t>305 [Sequence]</t>
  </si>
  <si>
    <t>43.934 [Alignment]</t>
  </si>
  <si>
    <t>48.966 [Alignment]</t>
  </si>
  <si>
    <t>2A:41864539-41874873 [Sequence]</t>
  </si>
  <si>
    <t>263 [Sequence]</t>
  </si>
  <si>
    <t>49.049 [Alignment]</t>
  </si>
  <si>
    <t>19:14734428-14747003 [Sequence]</t>
  </si>
  <si>
    <t>48.846 [Alignment]</t>
  </si>
  <si>
    <t>49.231 [Alignment]</t>
  </si>
  <si>
    <t>1:53690639-53692572 [Sequence]</t>
  </si>
  <si>
    <t>63.265 [Alignment]</t>
  </si>
  <si>
    <t>2A:41864539-41874810 [Sequence]</t>
  </si>
  <si>
    <t>152 [Sequence]</t>
  </si>
  <si>
    <t>51.316 [Alignment]</t>
  </si>
  <si>
    <t>19:14734428-14746940 [Sequence]</t>
  </si>
  <si>
    <t>161 [Sequence]</t>
  </si>
  <si>
    <t>42.236 [Alignment]</t>
  </si>
  <si>
    <t>1:53694294-53710017 [Sequence]</t>
  </si>
  <si>
    <t>119 [Sequence]</t>
  </si>
  <si>
    <t>49.580 [Alignment]</t>
  </si>
  <si>
    <t>19:14739087-14747003 [Sequence]</t>
  </si>
  <si>
    <t>50 [Sequence]</t>
  </si>
  <si>
    <t>38.000 [Alignment]</t>
  </si>
  <si>
    <t>2A:41867435-41874873 [Sequence]</t>
  </si>
  <si>
    <t>43 [Sequence]</t>
  </si>
  <si>
    <t>39.535 [Alignment]</t>
  </si>
  <si>
    <t>11:35407488-35407706 [Sequence]</t>
  </si>
  <si>
    <t>17:58647850-58647975 [Sequence]</t>
  </si>
  <si>
    <t>9:45399305-45399385 [Sequence]</t>
  </si>
  <si>
    <t>17:58647799-58647975 [Sequence]</t>
  </si>
  <si>
    <t>59 [Sequence]</t>
  </si>
  <si>
    <t>44.068 [Alignment]</t>
  </si>
  <si>
    <t>2A:41864539-41864598 [Sequence]</t>
  </si>
  <si>
    <t>20 [Sequence]</t>
  </si>
  <si>
    <t>11:35402839-35429008 [Sequence]</t>
  </si>
  <si>
    <t>76.884 [Alignment]</t>
  </si>
  <si>
    <t>11:35407488-35429008 [Sequence]</t>
  </si>
  <si>
    <t>176 [Sequence]</t>
  </si>
  <si>
    <t>73.864 [Alignment]</t>
  </si>
  <si>
    <t>17:58647799-58653625 [Sequence]</t>
  </si>
  <si>
    <t>117 [Sequence]</t>
  </si>
  <si>
    <t>61.538 [Alignment]</t>
  </si>
  <si>
    <t>17:58647850-58653625 [Sequence]</t>
  </si>
  <si>
    <t>46.207 [Alignment]</t>
  </si>
  <si>
    <t>9:45399305-45416643 [Sequence]</t>
  </si>
  <si>
    <t>46.154 [Alignment]</t>
  </si>
  <si>
    <t>19:14734443-14739086 [Sequence]</t>
  </si>
  <si>
    <t>82 [Sequence]</t>
  </si>
  <si>
    <t>67.073 [Alignment]</t>
  </si>
  <si>
    <t>162 [Sequence]</t>
  </si>
  <si>
    <t>43.827 [Alignment]</t>
  </si>
  <si>
    <t>1:53690627-53692506 [Sequence]</t>
  </si>
  <si>
    <t>129 [Sequence]</t>
  </si>
  <si>
    <t>41.860 [Alignment]</t>
  </si>
  <si>
    <t>9:45399287-45416643 [Sequence]</t>
  </si>
  <si>
    <t>44.853 [Alignment]</t>
  </si>
  <si>
    <t>2A:41864539-41867413 [Sequence]</t>
  </si>
  <si>
    <t>38.211 [Alignment]</t>
  </si>
  <si>
    <t>42.038 [Alignment]</t>
  </si>
  <si>
    <t>102 [Sequence]</t>
  </si>
  <si>
    <t>1:53690639-53692506 [Sequence]</t>
  </si>
  <si>
    <t>1:53691641-53692506 [Sequence]</t>
  </si>
  <si>
    <t>63.768 [Alignment]</t>
  </si>
  <si>
    <t>2A:41867255-41867413 [Sequence]</t>
  </si>
  <si>
    <t>53 [Sequence]</t>
  </si>
  <si>
    <t>62.264 [Alignment]</t>
  </si>
  <si>
    <t>19:46024723-46024881 [Sequence]</t>
  </si>
  <si>
    <t>54.717 [Alignment]</t>
  </si>
  <si>
    <t>2A:41864539-41864613 [Sequence]</t>
  </si>
  <si>
    <t>25 [Sequence]</t>
  </si>
  <si>
    <t>11:35428943-35559400 [Sequence]</t>
  </si>
  <si>
    <t>11:35428943-35463980 [Sequence]</t>
  </si>
  <si>
    <t>399 [Sequence]</t>
  </si>
  <si>
    <t>98.997 [Alignment]</t>
  </si>
  <si>
    <t>11:35428943-35464407 [Sequence]</t>
  </si>
  <si>
    <t>393 [Sequence]</t>
  </si>
  <si>
    <t>99.491 [Alignment]</t>
  </si>
  <si>
    <t>11:35428943-35459346 [Sequence]</t>
  </si>
  <si>
    <t>388 [Sequence]</t>
  </si>
  <si>
    <t>9:45416578-45515181 [Sequence]</t>
  </si>
  <si>
    <t>363 [Sequence]</t>
  </si>
  <si>
    <t>52.617 [Alignment]</t>
  </si>
  <si>
    <t>17:58653560-58725661 [Sequence]</t>
  </si>
  <si>
    <t>52.486 [Alignment]</t>
  </si>
  <si>
    <t>19:14739021-14757630 [Sequence]</t>
  </si>
  <si>
    <t>47.200 [Alignment]</t>
  </si>
  <si>
    <t>17:58653560-58663161 [Sequence]</t>
  </si>
  <si>
    <t>294 [Sequence]</t>
  </si>
  <si>
    <t>53.401 [Alignment]</t>
  </si>
  <si>
    <t>357 [Sequence]</t>
  </si>
  <si>
    <t>49.300 [Alignment]</t>
  </si>
  <si>
    <t>1:53692444-53749130 [Sequence]</t>
  </si>
  <si>
    <t>45.946 [Alignment]</t>
  </si>
  <si>
    <t>50.000 [Alignment]</t>
  </si>
  <si>
    <t>19:14739021-14756616 [Sequence]</t>
  </si>
  <si>
    <t>48.560 [Alignment]</t>
  </si>
  <si>
    <t>19:46024816-46035149 [Sequence]</t>
  </si>
  <si>
    <t>40.816 [Alignment]</t>
  </si>
  <si>
    <t>1:53692444-53740962 [Sequence]</t>
  </si>
  <si>
    <t>236 [Sequence]</t>
  </si>
  <si>
    <t>46.186 [Alignment]</t>
  </si>
  <si>
    <t>1:53694294-53749130 [Sequence]</t>
  </si>
  <si>
    <t>336 [Sequence]</t>
  </si>
  <si>
    <t>43.452 [Alignment]</t>
  </si>
  <si>
    <t>2A:41867348-41895737 [Sequence]</t>
  </si>
  <si>
    <t>368 [Sequence]</t>
  </si>
  <si>
    <t>42.935 [Alignment]</t>
  </si>
  <si>
    <t>38.095 [Alignment]</t>
  </si>
  <si>
    <t>19:46024816-46031634 [Sequence]</t>
  </si>
  <si>
    <t>172 [Sequence]</t>
  </si>
  <si>
    <t>47.093 [Alignment]</t>
  </si>
  <si>
    <t>2A:41867348-41874903 [Sequence]</t>
  </si>
  <si>
    <t>51.250 [Alignment]</t>
  </si>
  <si>
    <t>17:58653560-58662978 [Sequence]</t>
  </si>
  <si>
    <t>114 [Sequence]</t>
  </si>
  <si>
    <t>64.912 [Alignment]</t>
  </si>
  <si>
    <t>19:14739078-14757630 [Sequence]</t>
  </si>
  <si>
    <t>280 [Sequence]</t>
  </si>
  <si>
    <t>39.286 [Alignment]</t>
  </si>
  <si>
    <t>17:58653593-58725661 [Sequence]</t>
  </si>
  <si>
    <t>49.444 [Alignment]</t>
  </si>
  <si>
    <t>19:14739021-14746940 [Sequence]</t>
  </si>
  <si>
    <t>51 [Sequence]</t>
  </si>
  <si>
    <t>56.863 [Alignment]</t>
  </si>
  <si>
    <t>1:53692444-53692572 [Sequence]</t>
  </si>
  <si>
    <t>58.140 [Alignment]</t>
  </si>
  <si>
    <t>1:53715258-53749130 [Sequence]</t>
  </si>
  <si>
    <t>43.382 [Alignment]</t>
  </si>
  <si>
    <t>2A:41867348-41874810 [Sequence]</t>
  </si>
  <si>
    <t>43.137 [Alignment]</t>
  </si>
  <si>
    <t>17:58654427-58725661 [Sequence]</t>
  </si>
  <si>
    <t>133 [Sequence]</t>
  </si>
  <si>
    <t>51.880 [Alignment]</t>
  </si>
  <si>
    <t>2A:41867435-41874897 [Sequence]</t>
  </si>
  <si>
    <t>11:35402839-35559400 [Sequence]</t>
  </si>
  <si>
    <t>11:35402839-35463980 [Sequence]</t>
  </si>
  <si>
    <t>576 [Sequence]</t>
  </si>
  <si>
    <t>99.306 [Alignment]</t>
  </si>
  <si>
    <t>11:35402839-35464407 [Sequence]</t>
  </si>
  <si>
    <t>570 [Sequence]</t>
  </si>
  <si>
    <t>99.649 [Alignment]</t>
  </si>
  <si>
    <t>11:35407488-35463980 [Sequence]</t>
  </si>
  <si>
    <t>553 [Sequence]</t>
  </si>
  <si>
    <t>99.277 [Alignment]</t>
  </si>
  <si>
    <t>11:35407488-35459346 [Sequence]</t>
  </si>
  <si>
    <t>542 [Sequence]</t>
  </si>
  <si>
    <t>9:45399287-45515217 [Sequence]</t>
  </si>
  <si>
    <t>489 [Sequence]</t>
  </si>
  <si>
    <t>54.601 [Alignment]</t>
  </si>
  <si>
    <t>17:58647799-58663161 [Sequence]</t>
  </si>
  <si>
    <t>434 [Sequence]</t>
  </si>
  <si>
    <t>55.300 [Alignment]</t>
  </si>
  <si>
    <t>17:58647799-58725661 [Sequence]</t>
  </si>
  <si>
    <t>502 [Sequence]</t>
  </si>
  <si>
    <t>54.382 [Alignment]</t>
  </si>
  <si>
    <t>9:45399287-45515181 [Sequence]</t>
  </si>
  <si>
    <t>53.079 [Alignment]</t>
  </si>
  <si>
    <t>52.590 [Alignment]</t>
  </si>
  <si>
    <t>1:53690639-53749130 [Sequence]</t>
  </si>
  <si>
    <t>475 [Sequence]</t>
  </si>
  <si>
    <t>50.316 [Alignment]</t>
  </si>
  <si>
    <t>1:53691512-53749130 [Sequence]</t>
  </si>
  <si>
    <t>449 [Sequence]</t>
  </si>
  <si>
    <t>50.557 [Alignment]</t>
  </si>
  <si>
    <t>48.008 [Alignment]</t>
  </si>
  <si>
    <t>1:53690639-53740962 [Sequence]</t>
  </si>
  <si>
    <t>52.199 [Alignment]</t>
  </si>
  <si>
    <t>19:14734428-14757630 [Sequence]</t>
  </si>
  <si>
    <t>487 [Sequence]</t>
  </si>
  <si>
    <t>45.175 [Alignment]</t>
  </si>
  <si>
    <t>2A:41864539-41895737 [Sequence]</t>
  </si>
  <si>
    <t>469 [Sequence]</t>
  </si>
  <si>
    <t>45.629 [Alignment]</t>
  </si>
  <si>
    <t>19:46023036-46035281 [Sequence]</t>
  </si>
  <si>
    <t>497 [Sequence]</t>
  </si>
  <si>
    <t>40.845 [Alignment]</t>
  </si>
  <si>
    <t>19:14734428-14756616 [Sequence]</t>
  </si>
  <si>
    <t>353 [Sequence]</t>
  </si>
  <si>
    <t>44.476 [Alignment]</t>
  </si>
  <si>
    <t>19:46023114-46031634 [Sequence]</t>
  </si>
  <si>
    <t>46.078 [Alignment]</t>
  </si>
  <si>
    <t>19:46023036-46035149 [Sequence]</t>
  </si>
  <si>
    <t>38.753 [Alignment]</t>
  </si>
  <si>
    <t>2A:41864539-41874903 [Sequence]</t>
  </si>
  <si>
    <t>273 [Sequence]</t>
  </si>
  <si>
    <t>49.451 [Alignment]</t>
  </si>
  <si>
    <t>43.620 [Alignment]</t>
  </si>
  <si>
    <t>19:14739087-14757630 [Sequence]</t>
  </si>
  <si>
    <t>277 [Sequence]</t>
  </si>
  <si>
    <t>39.350 [Alignment]</t>
  </si>
  <si>
    <t>17:58653590-58725661 [Sequence]</t>
  </si>
  <si>
    <t>49.171 [Alignment]</t>
  </si>
  <si>
    <t>11:35428907-35559400 [Sequence]</t>
  </si>
  <si>
    <t>11:35428907-35463980 [Sequence]</t>
  </si>
  <si>
    <t>411 [Sequence]</t>
  </si>
  <si>
    <t>99.027 [Alignment]</t>
  </si>
  <si>
    <t>11:35428907-35464407 [Sequence]</t>
  </si>
  <si>
    <t>405 [Sequence]</t>
  </si>
  <si>
    <t>99.506 [Alignment]</t>
  </si>
  <si>
    <t>11:35428907-35459346 [Sequence]</t>
  </si>
  <si>
    <t>400 [Sequence]</t>
  </si>
  <si>
    <t>9:45416542-45515181 [Sequence]</t>
  </si>
  <si>
    <t>54.133 [Alignment]</t>
  </si>
  <si>
    <t>17:58653524-58725661 [Sequence]</t>
  </si>
  <si>
    <t>53.743 [Alignment]</t>
  </si>
  <si>
    <t>19:14738985-14757630 [Sequence]</t>
  </si>
  <si>
    <t>387 [Sequence]</t>
  </si>
  <si>
    <t>48.579 [Alignment]</t>
  </si>
  <si>
    <t>17:58653524-58663161 [Sequence]</t>
  </si>
  <si>
    <t>54.902 [Alignment]</t>
  </si>
  <si>
    <t>369 [Sequence]</t>
  </si>
  <si>
    <t>50.949 [Alignment]</t>
  </si>
  <si>
    <t>1:53692408-53749139 [Sequence]</t>
  </si>
  <si>
    <t>385 [Sequence]</t>
  </si>
  <si>
    <t>1:53692408-53749130 [Sequence]</t>
  </si>
  <si>
    <t>47.644 [Alignment]</t>
  </si>
  <si>
    <t>51.337 [Alignment]</t>
  </si>
  <si>
    <t>19:14738985-14756616 [Sequence]</t>
  </si>
  <si>
    <t>50.588 [Alignment]</t>
  </si>
  <si>
    <t>1:53692408-53740962 [Sequence]</t>
  </si>
  <si>
    <t>48.790 [Alignment]</t>
  </si>
  <si>
    <t>19:46024780-46035149 [Sequence]</t>
  </si>
  <si>
    <t>41.830 [Alignment]</t>
  </si>
  <si>
    <t>2A:41867312-41895737 [Sequence]</t>
  </si>
  <si>
    <t>380 [Sequence]</t>
  </si>
  <si>
    <t>43.421 [Alignment]</t>
  </si>
  <si>
    <t>39.216 [Alignment]</t>
  </si>
  <si>
    <t>19:46024780-46031634 [Sequence]</t>
  </si>
  <si>
    <t>184 [Sequence]</t>
  </si>
  <si>
    <t>48.370 [Alignment]</t>
  </si>
  <si>
    <t>2A:41867312-41874903 [Sequence]</t>
  </si>
  <si>
    <t>51.744 [Alignment]</t>
  </si>
  <si>
    <t>17:58653524-58662978 [Sequence]</t>
  </si>
  <si>
    <t>67.460 [Alignment]</t>
  </si>
  <si>
    <t>19:14738985-14746940 [Sequence]</t>
  </si>
  <si>
    <t>63 [Sequence]</t>
  </si>
  <si>
    <t>63.492 [Alignment]</t>
  </si>
  <si>
    <t>1:53692408-53692572 [Sequence]</t>
  </si>
  <si>
    <t>55 [Sequence]</t>
  </si>
  <si>
    <t>67.273 [Alignment]</t>
  </si>
  <si>
    <t>2A:41867312-41874810 [Sequence]</t>
  </si>
  <si>
    <t>46.032 [Alignment]</t>
  </si>
  <si>
    <t>17:58653524-58657064 [Sequence]</t>
  </si>
  <si>
    <t>89.655 [Alignment]</t>
  </si>
  <si>
    <t>11:35260897-35301640 [Sequence]</t>
  </si>
  <si>
    <t>11:35265524-35301640 [Sequence]</t>
  </si>
  <si>
    <t>11:35265527-35301640 [Sequence]</t>
  </si>
  <si>
    <t>11:35261880-35301640 [Sequence]</t>
  </si>
  <si>
    <t>308 [Sequence]</t>
  </si>
  <si>
    <t>99.675 [Alignment]</t>
  </si>
  <si>
    <t>85.016 [Alignment]</t>
  </si>
  <si>
    <t>11:35260897-35286950 [Sequence]</t>
  </si>
  <si>
    <t>210 [Sequence]</t>
  </si>
  <si>
    <t>11:35280866-35301640 [Sequence]</t>
  </si>
  <si>
    <t>11:35265524-35286950 [Sequence]</t>
  </si>
  <si>
    <t>11:35286759-35301640 [Sequence]</t>
  </si>
  <si>
    <t>183 [Sequence]</t>
  </si>
  <si>
    <t>5:36677069-36686254 [Sequence]</t>
  </si>
  <si>
    <t>11:35260897-35286917 [Sequence]</t>
  </si>
  <si>
    <t>19:14950291-14962117 [Sequence]</t>
  </si>
  <si>
    <t>11:35286816-35301640 [Sequence]</t>
  </si>
  <si>
    <t>164 [Sequence]</t>
  </si>
  <si>
    <t>9:4572267-4585423 [Sequence]</t>
  </si>
  <si>
    <t>11:35286819-35301640 [Sequence]</t>
  </si>
  <si>
    <t>163 [Sequence]</t>
  </si>
  <si>
    <t>51.632 [Alignment]</t>
  </si>
  <si>
    <t>5:36679589-36686254 [Sequence]</t>
  </si>
  <si>
    <t>264 [Sequence]</t>
  </si>
  <si>
    <t>60.606 [Alignment]</t>
  </si>
  <si>
    <t>5:36671226-36686254 [Sequence]</t>
  </si>
  <si>
    <t>11:35286852-35301640 [Sequence]</t>
  </si>
  <si>
    <t>1:53088898-53103370 [Sequence]</t>
  </si>
  <si>
    <t>5:36679628-36683996 [Sequence]</t>
  </si>
  <si>
    <t>67.914 [Alignment]</t>
  </si>
  <si>
    <t>2:65010648-65020984 [Sequence]</t>
  </si>
  <si>
    <t>251 [Sequence]</t>
  </si>
  <si>
    <t>2:65010648-65021221 [Sequence]</t>
  </si>
  <si>
    <t>19:46775513-46782498 [Sequence]</t>
  </si>
  <si>
    <t>44.262 [Alignment]</t>
  </si>
  <si>
    <t>5:36680384-36686203 [Sequence]</t>
  </si>
  <si>
    <t>67.500 [Alignment]</t>
  </si>
  <si>
    <t>5:36679775-36683996 [Sequence]</t>
  </si>
  <si>
    <t>72.464 [Alignment]</t>
  </si>
  <si>
    <t>11:35286816-35292519 [Sequence]</t>
  </si>
  <si>
    <t>5:36677069-36680587 [Sequence]</t>
  </si>
  <si>
    <t>62.431 [Alignment]</t>
  </si>
  <si>
    <t>11:35292262-35301640 [Sequence]</t>
  </si>
  <si>
    <t>127 [Sequence]</t>
  </si>
  <si>
    <t>95.276 [Alignment]</t>
  </si>
  <si>
    <t>9:4572336-4585423 [Sequence]</t>
  </si>
  <si>
    <t>50.617 [Alignment]</t>
  </si>
  <si>
    <t>19:14950291-14962054 [Sequence]</t>
  </si>
  <si>
    <t>62.733 [Alignment]</t>
  </si>
  <si>
    <t>1:53088898-53090835 [Sequence]</t>
  </si>
  <si>
    <t>1:53088898-53092607 [Sequence]</t>
  </si>
  <si>
    <t>150 [Sequence]</t>
  </si>
  <si>
    <t>62.000 [Alignment]</t>
  </si>
  <si>
    <t>5:36679589-36680587 [Sequence]</t>
  </si>
  <si>
    <t>155 [Sequence]</t>
  </si>
  <si>
    <t>63.871 [Alignment]</t>
  </si>
  <si>
    <t>19:46777213-46782498 [Sequence]</t>
  </si>
  <si>
    <t>48.619 [Alignment]</t>
  </si>
  <si>
    <t>2:65010711-65020984 [Sequence]</t>
  </si>
  <si>
    <t>11:35265527-35265745 [Sequence]</t>
  </si>
  <si>
    <t>5:36679775-36680587 [Sequence]</t>
  </si>
  <si>
    <t>93 [Sequence]</t>
  </si>
  <si>
    <t>74.194 [Alignment]</t>
  </si>
  <si>
    <t>11:35286756-35286950 [Sequence]</t>
  </si>
  <si>
    <t>65 [Sequence]</t>
  </si>
  <si>
    <t>98.462 [Alignment]</t>
  </si>
  <si>
    <t>5:36674090-36686254 [Sequence]</t>
  </si>
  <si>
    <t>109 [Sequence]</t>
  </si>
  <si>
    <t>55.963 [Alignment]</t>
  </si>
  <si>
    <t>5:36683862-36686254 [Sequence]</t>
  </si>
  <si>
    <t>5:36677069-36679858 [Sequence]</t>
  </si>
  <si>
    <t>116 [Sequence]</t>
  </si>
  <si>
    <t>54.310 [Alignment]</t>
  </si>
  <si>
    <t>5:36677132-36680587 [Sequence]</t>
  </si>
  <si>
    <t>63.415 [Alignment]</t>
  </si>
  <si>
    <t>1:53090596-53090835 [Sequence]</t>
  </si>
  <si>
    <t>80 [Sequence]</t>
  </si>
  <si>
    <t>65.000 [Alignment]</t>
  </si>
  <si>
    <t>1:53090775-53103370 [Sequence]</t>
  </si>
  <si>
    <t>50.413 [Alignment]</t>
  </si>
  <si>
    <t>1:53088898-53089936 [Sequence]</t>
  </si>
  <si>
    <t>60.274 [Alignment]</t>
  </si>
  <si>
    <t>11:35286816-35286950 [Sequence]</t>
  </si>
  <si>
    <t>1:53092556-53103370 [Sequence]</t>
  </si>
  <si>
    <t>1:53092556-53102264 [Sequence]</t>
  </si>
  <si>
    <t>49.550 [Alignment]</t>
  </si>
  <si>
    <t>11:35286918-35301640 [Sequence]</t>
  </si>
  <si>
    <t>82.692 [Alignment]</t>
  </si>
  <si>
    <t>11:35301521-35301640 [Sequence]</t>
  </si>
  <si>
    <t>40 [Sequence]</t>
  </si>
  <si>
    <t>5:36679628-36680101 [Sequence]</t>
  </si>
  <si>
    <t>78 [Sequence]</t>
  </si>
  <si>
    <t>60.256 [Alignment]</t>
  </si>
  <si>
    <t>5:36679628-36683864 [Sequence]</t>
  </si>
  <si>
    <t>11:35254755-35265745 [Sequence]</t>
  </si>
  <si>
    <t>91 [Sequence]</t>
  </si>
  <si>
    <t>11:35261883-35265745 [Sequence]</t>
  </si>
  <si>
    <t>74 [Sequence]</t>
  </si>
  <si>
    <t>11:35260936-35265745 [Sequence]</t>
  </si>
  <si>
    <t>83 [Sequence]</t>
  </si>
  <si>
    <t>90.361 [Alignment]</t>
  </si>
  <si>
    <t>11:35265518-35265745 [Sequence]</t>
  </si>
  <si>
    <t>97.368 [Alignment]</t>
  </si>
  <si>
    <t>11:35254755-35254811 [Sequence]</t>
  </si>
  <si>
    <t>19 [Sequence]</t>
  </si>
  <si>
    <t>94.737 [Alignment]</t>
  </si>
  <si>
    <t>11:35254755-35254808 [Sequence]</t>
  </si>
  <si>
    <t>18 [Sequence]</t>
  </si>
  <si>
    <t>5:36686078-36686203 [Sequence]</t>
  </si>
  <si>
    <t>9:4585325-4585405 [Sequence]</t>
  </si>
  <si>
    <t>5:36686078-36686254 [Sequence]</t>
  </si>
  <si>
    <t>9:4585325-4585423 [Sequence]</t>
  </si>
  <si>
    <t>33 [Sequence]</t>
  </si>
  <si>
    <t>19:14950306-14950377 [Sequence]</t>
  </si>
  <si>
    <t>54.167 [Alignment]</t>
  </si>
  <si>
    <t>11:35265491-35317383 [Sequence]</t>
  </si>
  <si>
    <t>435 [Sequence]</t>
  </si>
  <si>
    <t>11:35260963-35317383 [Sequence]</t>
  </si>
  <si>
    <t>424 [Sequence]</t>
  </si>
  <si>
    <t>11:35286816-35317383 [Sequence]</t>
  </si>
  <si>
    <t>281 [Sequence]</t>
  </si>
  <si>
    <t>11:35265491-35286950 [Sequence]</t>
  </si>
  <si>
    <t>11:35265527-35286950 [Sequence]</t>
  </si>
  <si>
    <t>11:35261729-35286950 [Sequence]</t>
  </si>
  <si>
    <t>11:35292493-35317383 [Sequence]</t>
  </si>
  <si>
    <t>11:35260963-35286950 [Sequence]</t>
  </si>
  <si>
    <t>19:14950291-14968493 [Sequence]</t>
  </si>
  <si>
    <t>51.613 [Alignment]</t>
  </si>
  <si>
    <t>11:35292519-35317383 [Sequence]</t>
  </si>
  <si>
    <t>194 [Sequence]</t>
  </si>
  <si>
    <t>11:35286756-35306161 [Sequence]</t>
  </si>
  <si>
    <t>99.270 [Alignment]</t>
  </si>
  <si>
    <t>11:35260963-35286917 [Sequence]</t>
  </si>
  <si>
    <t>74.011 [Alignment]</t>
  </si>
  <si>
    <t>5:36680387-36686203 [Sequence]</t>
  </si>
  <si>
    <t>2:64988619-65020984 [Sequence]</t>
  </si>
  <si>
    <t>47.177 [Alignment]</t>
  </si>
  <si>
    <t>5:36608586-36686254 [Sequence]</t>
  </si>
  <si>
    <t>410 [Sequence]</t>
  </si>
  <si>
    <t>46.098 [Alignment]</t>
  </si>
  <si>
    <t>5:36679859-36686254 [Sequence]</t>
  </si>
  <si>
    <t>5:36680396-36686254 [Sequence]</t>
  </si>
  <si>
    <t>173 [Sequence]</t>
  </si>
  <si>
    <t>63.584 [Alignment]</t>
  </si>
  <si>
    <t>11:35280866-35286950 [Sequence]</t>
  </si>
  <si>
    <t>110 [Sequence]</t>
  </si>
  <si>
    <t>11:35299678-35307165 [Sequence]</t>
  </si>
  <si>
    <t>108 [Sequence]</t>
  </si>
  <si>
    <t>94.444 [Alignment]</t>
  </si>
  <si>
    <t>19:14950291-14956477 [Sequence]</t>
  </si>
  <si>
    <t>67.361 [Alignment]</t>
  </si>
  <si>
    <t>9:4576570-4585423 [Sequence]</t>
  </si>
  <si>
    <t>19:14950291-14956684 [Sequence]</t>
  </si>
  <si>
    <t>52.752 [Alignment]</t>
  </si>
  <si>
    <t>11:35292493-35307165 [Sequence]</t>
  </si>
  <si>
    <t>91.892 [Alignment]</t>
  </si>
  <si>
    <t>11:35299678-35307012 [Sequence]</t>
  </si>
  <si>
    <t>11:35312165-35317380 [Sequence]</t>
  </si>
  <si>
    <t>148 [Sequence]</t>
  </si>
  <si>
    <t>94.595 [Alignment]</t>
  </si>
  <si>
    <t>1:53088898-53092663 [Sequence]</t>
  </si>
  <si>
    <t>1:53088898-53090805 [Sequence]</t>
  </si>
  <si>
    <t>1:53088898-53092559 [Sequence]</t>
  </si>
  <si>
    <t>66.154 [Alignment]</t>
  </si>
  <si>
    <t>5:36680396-36683996 [Sequence]</t>
  </si>
  <si>
    <t>73.394 [Alignment]</t>
  </si>
  <si>
    <t>2:65018072-65020984 [Sequence]</t>
  </si>
  <si>
    <t>2:65018072-65021068 [Sequence]</t>
  </si>
  <si>
    <t>169 [Sequence]</t>
  </si>
  <si>
    <t>46.746 [Alignment]</t>
  </si>
  <si>
    <t>11:35254797-35265745 [Sequence]</t>
  </si>
  <si>
    <t>79 [Sequence]</t>
  </si>
  <si>
    <t>94.937 [Alignment]</t>
  </si>
  <si>
    <t>11:35265524-35286917 [Sequence]</t>
  </si>
  <si>
    <t>11:35261880-35286917 [Sequence]</t>
  </si>
  <si>
    <t>178 [Sequence]</t>
  </si>
  <si>
    <t>73.596 [Alignment]</t>
  </si>
  <si>
    <t>11:35265527-35286917 [Sequence]</t>
  </si>
  <si>
    <t>5:36680429-36686203 [Sequence]</t>
  </si>
  <si>
    <t>100 [Sequence]</t>
  </si>
  <si>
    <t>68.000 [Alignment]</t>
  </si>
  <si>
    <t>9:4576603-4585423 [Sequence]</t>
  </si>
  <si>
    <t>68.132 [Alignment]</t>
  </si>
  <si>
    <t>9:4576603-4585405 [Sequence]</t>
  </si>
  <si>
    <t>11:35286756-35286917 [Sequence]</t>
  </si>
  <si>
    <t>54 [Sequence]</t>
  </si>
  <si>
    <t>11:35286759-35286917 [Sequence]</t>
  </si>
  <si>
    <t>1:53088886-53090769 [Sequence]</t>
  </si>
  <si>
    <t>2:65018105-65020984 [Sequence]</t>
  </si>
  <si>
    <t>19:14950306-14954295 [Sequence]</t>
  </si>
  <si>
    <t>43.307 [Alignment]</t>
  </si>
  <si>
    <t>5:36680429-36680587 [Sequence]</t>
  </si>
  <si>
    <t>79.245 [Alignment]</t>
  </si>
  <si>
    <t>5:36680429-36680602 [Sequence]</t>
  </si>
  <si>
    <t>58 [Sequence]</t>
  </si>
  <si>
    <t>75.862 [Alignment]</t>
  </si>
  <si>
    <t>5:36680429-36683894 [Sequence]</t>
  </si>
  <si>
    <t>65.714 [Alignment]</t>
  </si>
  <si>
    <t>1:53090611-53090769 [Sequence]</t>
  </si>
  <si>
    <t>77.358 [Alignment]</t>
  </si>
  <si>
    <t>11:35286816-35286917 [Sequence]</t>
  </si>
  <si>
    <t>34 [Sequence]</t>
  </si>
  <si>
    <t>11:35286819-35286917 [Sequence]</t>
  </si>
  <si>
    <t>19:46777213-46777371 [Sequence]</t>
  </si>
  <si>
    <t>11:35260897-35261699 [Sequence]</t>
  </si>
  <si>
    <t>78.788 [Alignment]</t>
  </si>
  <si>
    <t>11:35286852-35286917 [Sequence]</t>
  </si>
  <si>
    <t>22 [Sequence]</t>
  </si>
  <si>
    <t>64 [Sequence]</t>
  </si>
  <si>
    <t>46.875 [Alignment]</t>
  </si>
  <si>
    <t>5:36629586-36686203 [Sequence]</t>
  </si>
  <si>
    <t>47 [Sequence]</t>
  </si>
  <si>
    <t>55.319 [Alignment]</t>
  </si>
  <si>
    <t>5:36686066-36686254 [Sequence]</t>
  </si>
  <si>
    <t>11:35260897-35265533 [Sequence]</t>
  </si>
  <si>
    <t>21 [Sequence]</t>
  </si>
  <si>
    <t>90.476 [Alignment]</t>
  </si>
  <si>
    <t>11:35286852-35418966 [Sequence]</t>
  </si>
  <si>
    <t>11:35286852-35419909 [Sequence]</t>
  </si>
  <si>
    <t>392 [Sequence]</t>
  </si>
  <si>
    <t>11:35286852-35419937 [Sequence]</t>
  </si>
  <si>
    <t>11:35286852-35418493 [Sequence]</t>
  </si>
  <si>
    <t>98.990 [Alignment]</t>
  </si>
  <si>
    <t>11:35286852-35322565 [Sequence]</t>
  </si>
  <si>
    <t>11:35286852-35317515 [Sequence]</t>
  </si>
  <si>
    <t>11:35286852-35404320 [Sequence]</t>
  </si>
  <si>
    <t>11:35292262-35418966 [Sequence]</t>
  </si>
  <si>
    <t>98.387 [Alignment]</t>
  </si>
  <si>
    <t>11:35292262-35360052 [Sequence]</t>
  </si>
  <si>
    <t>98.098 [Alignment]</t>
  </si>
  <si>
    <t>11:35286918-35317515 [Sequence]</t>
  </si>
  <si>
    <t>96.907 [Alignment]</t>
  </si>
  <si>
    <t>11:35286918-35418966 [Sequence]</t>
  </si>
  <si>
    <t>297 [Sequence]</t>
  </si>
  <si>
    <t>96.970 [Alignment]</t>
  </si>
  <si>
    <t>11:35286852-35307165 [Sequence]</t>
  </si>
  <si>
    <t>211 [Sequence]</t>
  </si>
  <si>
    <t>11:35292519-35317515 [Sequence]</t>
  </si>
  <si>
    <t>238 [Sequence]</t>
  </si>
  <si>
    <t>11:35286918-35317383 [Sequence]</t>
  </si>
  <si>
    <t>9:4490722-4576668 [Sequence]</t>
  </si>
  <si>
    <t>5:36608556-36680494 [Sequence]</t>
  </si>
  <si>
    <t>360 [Sequence]</t>
  </si>
  <si>
    <t>52.500 [Alignment]</t>
  </si>
  <si>
    <t>19:14954230-14972754 [Sequence]</t>
  </si>
  <si>
    <t>46.933 [Alignment]</t>
  </si>
  <si>
    <t>5:36671043-36680494 [Sequence]</t>
  </si>
  <si>
    <t>292 [Sequence]</t>
  </si>
  <si>
    <t>53.425 [Alignment]</t>
  </si>
  <si>
    <t>1:53090707-53142416 [Sequence]</t>
  </si>
  <si>
    <t>46.437 [Alignment]</t>
  </si>
  <si>
    <t>5:36674041-36680494 [Sequence]</t>
  </si>
  <si>
    <t>53.043 [Alignment]</t>
  </si>
  <si>
    <t>11:35301521-35307165 [Sequence]</t>
  </si>
  <si>
    <t>99 [Sequence]</t>
  </si>
  <si>
    <t>19:14954230-14971738 [Sequence]</t>
  </si>
  <si>
    <t>48.148 [Alignment]</t>
  </si>
  <si>
    <t>11:35301521-35307012 [Sequence]</t>
  </si>
  <si>
    <t>11:35286852-35292519 [Sequence]</t>
  </si>
  <si>
    <t>1:53090775-53142416 [Sequence]</t>
  </si>
  <si>
    <t>338 [Sequence]</t>
  </si>
  <si>
    <t>43.787 [Alignment]</t>
  </si>
  <si>
    <t>19:46777306-46787608 [Sequence]</t>
  </si>
  <si>
    <t>1:53090707-53134351 [Sequence]</t>
  </si>
  <si>
    <t>1:53092556-53142416 [Sequence]</t>
  </si>
  <si>
    <t>2:64989743-65018170 [Sequence]</t>
  </si>
  <si>
    <t>19:46777306-46784704 [Sequence]</t>
  </si>
  <si>
    <t>226 [Sequence]</t>
  </si>
  <si>
    <t>42.035 [Alignment]</t>
  </si>
  <si>
    <t>19:46777306-46784567 [Sequence]</t>
  </si>
  <si>
    <t>227 [Sequence]</t>
  </si>
  <si>
    <t>42.291 [Alignment]</t>
  </si>
  <si>
    <t>2:65001446-65018170 [Sequence]</t>
  </si>
  <si>
    <t>225 [Sequence]</t>
  </si>
  <si>
    <t>44.889 [Alignment]</t>
  </si>
  <si>
    <t>19:46777306-46784558 [Sequence]</t>
  </si>
  <si>
    <t>224 [Sequence]</t>
  </si>
  <si>
    <t>41.964 [Alignment]</t>
  </si>
  <si>
    <t>19:46777306-46784108 [Sequence]</t>
  </si>
  <si>
    <t>11:35286918-35306161 [Sequence]</t>
  </si>
  <si>
    <t>89.157 [Alignment]</t>
  </si>
  <si>
    <t>9:4572336-4576668 [Sequence]</t>
  </si>
  <si>
    <t>62.016 [Alignment]</t>
  </si>
  <si>
    <t>5:36679628-36680494 [Sequence]</t>
  </si>
  <si>
    <t>5:36679589-36680494 [Sequence]</t>
  </si>
  <si>
    <t>62.097 [Alignment]</t>
  </si>
  <si>
    <t>5:36671231-36679858 [Sequence]</t>
  </si>
  <si>
    <t>45.556 [Alignment]</t>
  </si>
  <si>
    <t>5:36671043-36671231 [Sequence]</t>
  </si>
  <si>
    <t>54.688 [Alignment]</t>
  </si>
  <si>
    <t>5:36671226-36680494 [Sequence]</t>
  </si>
  <si>
    <t>5:36608556-36677260 [Sequence]</t>
  </si>
  <si>
    <t>275 [Sequence]</t>
  </si>
  <si>
    <t>44.727 [Alignment]</t>
  </si>
  <si>
    <t>19:14962001-14972754 [Sequence]</t>
  </si>
  <si>
    <t>40.226 [Alignment]</t>
  </si>
  <si>
    <t>39.925 [Alignment]</t>
  </si>
  <si>
    <t>19:14954296-14972754 [Sequence]</t>
  </si>
  <si>
    <t>38.545 [Alignment]</t>
  </si>
  <si>
    <t>5:36679775-36680494 [Sequence]</t>
  </si>
  <si>
    <t>62 [Sequence]</t>
  </si>
  <si>
    <t>75.806 [Alignment]</t>
  </si>
  <si>
    <t>11:35317366-35419937 [Sequence]</t>
  </si>
  <si>
    <t>96.078 [Alignment]</t>
  </si>
  <si>
    <t>5:36671043-36677119 [Sequence]</t>
  </si>
  <si>
    <t>44.654 [Alignment]</t>
  </si>
  <si>
    <t>19:14964313-14972754 [Sequence]</t>
  </si>
  <si>
    <t>149 [Sequence]</t>
  </si>
  <si>
    <t>46.309 [Alignment]</t>
  </si>
  <si>
    <t>5:36679628-36686110 [Sequence]</t>
  </si>
  <si>
    <t>94 [Sequence]</t>
  </si>
  <si>
    <t>5:36608556-36674103 [Sequence]</t>
  </si>
  <si>
    <t>52.980 [Alignment]</t>
  </si>
  <si>
    <t>5:36608556-36674596 [Sequence]</t>
  </si>
  <si>
    <t>48.864 [Alignment]</t>
  </si>
  <si>
    <t>1:53105732-53142416 [Sequence]</t>
  </si>
  <si>
    <t>47.651 [Alignment]</t>
  </si>
  <si>
    <t>11:35286852-35286950 [Sequence]</t>
  </si>
  <si>
    <t>11:35260897-35418966 [Sequence]</t>
  </si>
  <si>
    <t>11:35260897-35419909 [Sequence]</t>
  </si>
  <si>
    <t>569 [Sequence]</t>
  </si>
  <si>
    <t>11:35260897-35419937 [Sequence]</t>
  </si>
  <si>
    <t>11:35260897-35418493 [Sequence]</t>
  </si>
  <si>
    <t>99.302 [Alignment]</t>
  </si>
  <si>
    <t>11:35260897-35317515 [Sequence]</t>
  </si>
  <si>
    <t>568 [Sequence]</t>
  </si>
  <si>
    <t>11:35260897-35322565 [Sequence]</t>
  </si>
  <si>
    <t>11:35265524-35418966 [Sequence]</t>
  </si>
  <si>
    <t>11:35265527-35418966 [Sequence]</t>
  </si>
  <si>
    <t>551 [Sequence]</t>
  </si>
  <si>
    <t>11:35261880-35418966 [Sequence]</t>
  </si>
  <si>
    <t>99.819 [Alignment]</t>
  </si>
  <si>
    <t>11:35265524-35419909 [Sequence]</t>
  </si>
  <si>
    <t>11:35265524-35419937 [Sequence]</t>
  </si>
  <si>
    <t>11:35265524-35317515 [Sequence]</t>
  </si>
  <si>
    <t>546 [Sequence]</t>
  </si>
  <si>
    <t>11:35265527-35317515 [Sequence]</t>
  </si>
  <si>
    <t>545 [Sequence]</t>
  </si>
  <si>
    <t>91.667 [Alignment]</t>
  </si>
  <si>
    <t>11:35280866-35418966 [Sequence]</t>
  </si>
  <si>
    <t>11:35260897-35307165 [Sequence]</t>
  </si>
  <si>
    <t>11:35286816-35418966 [Sequence]</t>
  </si>
  <si>
    <t>11:35286816-35317515 [Sequence]</t>
  </si>
  <si>
    <t>403 [Sequence]</t>
  </si>
  <si>
    <t>11:35286819-35404320 [Sequence]</t>
  </si>
  <si>
    <t>11:35286759-35307165 [Sequence]</t>
  </si>
  <si>
    <t>242 [Sequence]</t>
  </si>
  <si>
    <t>9:4490722-4585423 [Sequence]</t>
  </si>
  <si>
    <t>477 [Sequence]</t>
  </si>
  <si>
    <t>55.556 [Alignment]</t>
  </si>
  <si>
    <t>19:14950291-14972754 [Sequence]</t>
  </si>
  <si>
    <t>485 [Sequence]</t>
  </si>
  <si>
    <t>51.340 [Alignment]</t>
  </si>
  <si>
    <t>5:36608556-36686254 [Sequence]</t>
  </si>
  <si>
    <t>54.400 [Alignment]</t>
  </si>
  <si>
    <t>5:36671043-36686254 [Sequence]</t>
  </si>
  <si>
    <t>432 [Sequence]</t>
  </si>
  <si>
    <t>55.324 [Alignment]</t>
  </si>
  <si>
    <t>55.093 [Alignment]</t>
  </si>
  <si>
    <t>49.726 [Alignment]</t>
  </si>
  <si>
    <t>1:53088898-53142416 [Sequence]</t>
  </si>
  <si>
    <t>5:36674041-36686254 [Sequence]</t>
  </si>
  <si>
    <t>19:14950291-14971738 [Sequence]</t>
  </si>
  <si>
    <t>53.541 [Alignment]</t>
  </si>
  <si>
    <t>1:53088898-53134351 [Sequence]</t>
  </si>
  <si>
    <t>48.000 [Alignment]</t>
  </si>
  <si>
    <t>5:36608556-36680587 [Sequence]</t>
  </si>
  <si>
    <t>53.964 [Alignment]</t>
  </si>
  <si>
    <t>2:64989743-65020984 [Sequence]</t>
  </si>
  <si>
    <t>19:46775513-46787608 [Sequence]</t>
  </si>
  <si>
    <t>40.757 [Alignment]</t>
  </si>
  <si>
    <t>2:65001446-65020984 [Sequence]</t>
  </si>
  <si>
    <t>326 [Sequence]</t>
  </si>
  <si>
    <t>48.160 [Alignment]</t>
  </si>
  <si>
    <t>5:36674032-36686254 [Sequence]</t>
  </si>
  <si>
    <t>46.381 [Alignment]</t>
  </si>
  <si>
    <t>19:46775513-46784567 [Sequence]</t>
  </si>
  <si>
    <t>41.623 [Alignment]</t>
  </si>
  <si>
    <t>19:46775513-46784558 [Sequence]</t>
  </si>
  <si>
    <t>41.425 [Alignment]</t>
  </si>
  <si>
    <t>19:46775513-46784108 [Sequence]</t>
  </si>
  <si>
    <t>44.037 [Alignment]</t>
  </si>
  <si>
    <t>19:46777213-46784704 [Sequence]</t>
  </si>
  <si>
    <t>43.191 [Alignment]</t>
  </si>
  <si>
    <t>339 [Sequence]</t>
  </si>
  <si>
    <t>43.953 [Alignment]</t>
  </si>
  <si>
    <t>11:35286759-35286950 [Sequence]</t>
  </si>
  <si>
    <t>40.602 [Alignment]</t>
  </si>
  <si>
    <t>11:35286816-35419909 [Sequence]</t>
  </si>
  <si>
    <t>404 [Sequence]</t>
  </si>
  <si>
    <t>11:35286816-35419937 [Sequence]</t>
  </si>
  <si>
    <t>11:35286816-35322565 [Sequence]</t>
  </si>
  <si>
    <t>11:35286816-35418493 [Sequence]</t>
  </si>
  <si>
    <t>99.020 [Alignment]</t>
  </si>
  <si>
    <t>11:35286816-35307165 [Sequence]</t>
  </si>
  <si>
    <t>223 [Sequence]</t>
  </si>
  <si>
    <t>9:4490722-4576704 [Sequence]</t>
  </si>
  <si>
    <t>5:36608556-36680530 [Sequence]</t>
  </si>
  <si>
    <t>53.763 [Alignment]</t>
  </si>
  <si>
    <t>19:14954194-14972754 [Sequence]</t>
  </si>
  <si>
    <t>48.320 [Alignment]</t>
  </si>
  <si>
    <t>5:36671043-36680530 [Sequence]</t>
  </si>
  <si>
    <t>304 [Sequence]</t>
  </si>
  <si>
    <t>54.934 [Alignment]</t>
  </si>
  <si>
    <t>1:53090671-53142416 [Sequence]</t>
  </si>
  <si>
    <t>419 [Sequence]</t>
  </si>
  <si>
    <t>47.733 [Alignment]</t>
  </si>
  <si>
    <t>5:36674041-36680530 [Sequence]</t>
  </si>
  <si>
    <t>54.959 [Alignment]</t>
  </si>
  <si>
    <t>19:14954194-14971738 [Sequence]</t>
  </si>
  <si>
    <t>50.196 [Alignment]</t>
  </si>
  <si>
    <t>1:53090671-53134351 [Sequence]</t>
  </si>
  <si>
    <t>19:46777270-46787608 [Sequence]</t>
  </si>
  <si>
    <t>2:64989743-65018206 [Sequence]</t>
  </si>
  <si>
    <t>19:46777270-46784704 [Sequence]</t>
  </si>
  <si>
    <t>43.277 [Alignment]</t>
  </si>
  <si>
    <t>19:46777270-46784567 [Sequence]</t>
  </si>
  <si>
    <t>43.515 [Alignment]</t>
  </si>
  <si>
    <t>2:65001446-65018206 [Sequence]</t>
  </si>
  <si>
    <t>237 [Sequence]</t>
  </si>
  <si>
    <t>45.570 [Alignment]</t>
  </si>
  <si>
    <t>19:46777270-46784558 [Sequence]</t>
  </si>
  <si>
    <t>43.220 [Alignment]</t>
  </si>
  <si>
    <t>9:4572336-4576704 [Sequence]</t>
  </si>
  <si>
    <t>141 [Sequence]</t>
  </si>
  <si>
    <t>65.248 [Alignment]</t>
  </si>
  <si>
    <t>19:46777270-46784108 [Sequence]</t>
  </si>
  <si>
    <t>5:36679628-36680530 [Sequence]</t>
  </si>
  <si>
    <t>69.106 [Alignment]</t>
  </si>
  <si>
    <t>5:36679589-36680530 [Sequence]</t>
  </si>
  <si>
    <t>64.706 [Alignment]</t>
  </si>
  <si>
    <t>5:36671226-36680530 [Sequence]</t>
  </si>
  <si>
    <t>5:36679775-36680530 [Sequence]</t>
  </si>
  <si>
    <t>78.378 [Alignment]</t>
  </si>
  <si>
    <t>5:36677132-36680530 [Sequence]</t>
  </si>
  <si>
    <t>65.079 [Alignment]</t>
  </si>
  <si>
    <t>5:36680384-36680530 [Sequence]</t>
  </si>
  <si>
    <t>49 [Sequence]</t>
  </si>
  <si>
    <t>81.633 [Alignment]</t>
  </si>
  <si>
    <t>19:14954194-14962054 [Sequence]</t>
  </si>
  <si>
    <t>14:30153159-30210053 [Sequence]</t>
  </si>
  <si>
    <t>14:30183637-30210053 [Sequence]</t>
  </si>
  <si>
    <t>14:30153159-30178127 [Sequence]</t>
  </si>
  <si>
    <t>14:30183637-30205449 [Sequence]</t>
  </si>
  <si>
    <t>19:14538969-14558272 [Sequence]</t>
  </si>
  <si>
    <t>51.906 [Alignment]</t>
  </si>
  <si>
    <t>15:79240128-79329560 [Sequence]</t>
  </si>
  <si>
    <t>412 [Sequence]</t>
  </si>
  <si>
    <t>47.087 [Alignment]</t>
  </si>
  <si>
    <t>6:36496720-36503428 [Sequence]</t>
  </si>
  <si>
    <t>63.793 [Alignment]</t>
  </si>
  <si>
    <t>6:36496720-36505538 [Sequence]</t>
  </si>
  <si>
    <t>168 [Sequence]</t>
  </si>
  <si>
    <t>63.095 [Alignment]</t>
  </si>
  <si>
    <t>19:14538969-14545977 [Sequence]</t>
  </si>
  <si>
    <t>15:79240128-79249181 [Sequence]</t>
  </si>
  <si>
    <t>67.347 [Alignment]</t>
  </si>
  <si>
    <t>1:171321604-171323493 [Sequence]</t>
  </si>
  <si>
    <t>13:43745495-43748407 [Sequence]</t>
  </si>
  <si>
    <t>56.716 [Alignment]</t>
  </si>
  <si>
    <t>15:79251797-79329560 [Sequence]</t>
  </si>
  <si>
    <t>19:46787565-46789505 [Sequence]</t>
  </si>
  <si>
    <t>41.398 [Alignment]</t>
  </si>
  <si>
    <t>45.402 [Alignment]</t>
  </si>
  <si>
    <t>46.259 [Alignment]</t>
  </si>
  <si>
    <t>19:14546185-14558272 [Sequence]</t>
  </si>
  <si>
    <t>204 [Sequence]</t>
  </si>
  <si>
    <t>37.745 [Alignment]</t>
  </si>
  <si>
    <t>6:36423268-36496512 [Sequence]</t>
  </si>
  <si>
    <t>44.939 [Alignment]</t>
  </si>
  <si>
    <t>1:171270144-171318858 [Sequence]</t>
  </si>
  <si>
    <t>41.152 [Alignment]</t>
  </si>
  <si>
    <t>31.551 [Alignment]</t>
  </si>
  <si>
    <t>19:46790953-46801559 [Sequence]</t>
  </si>
  <si>
    <t>36.923 [Alignment]</t>
  </si>
  <si>
    <t>13:43755461-43777698 [Sequence]</t>
  </si>
  <si>
    <t>34.562 [Alignment]</t>
  </si>
  <si>
    <t>19:46795782-46798159 [Sequence]</t>
  </si>
  <si>
    <t>14:30169017-30210119 [Sequence]</t>
  </si>
  <si>
    <t>89.891 [Alignment]</t>
  </si>
  <si>
    <t>14:30183637-30210119 [Sequence]</t>
  </si>
  <si>
    <t>6:36493952-36503428 [Sequence]</t>
  </si>
  <si>
    <t>6:36493952-36505505 [Sequence]</t>
  </si>
  <si>
    <t>271 [Sequence]</t>
  </si>
  <si>
    <t>61.993 [Alignment]</t>
  </si>
  <si>
    <t>19:14538969-14551614 [Sequence]</t>
  </si>
  <si>
    <t>60.769 [Alignment]</t>
  </si>
  <si>
    <t>15:79240128-79253564 [Sequence]</t>
  </si>
  <si>
    <t>61.278 [Alignment]</t>
  </si>
  <si>
    <t>15:79240128-79258701 [Sequence]</t>
  </si>
  <si>
    <t>245 [Sequence]</t>
  </si>
  <si>
    <t>61.633 [Alignment]</t>
  </si>
  <si>
    <t>13:43745411-43755574 [Sequence]</t>
  </si>
  <si>
    <t>286 [Sequence]</t>
  </si>
  <si>
    <t>47.902 [Alignment]</t>
  </si>
  <si>
    <t>13:43745258-43755574 [Sequence]</t>
  </si>
  <si>
    <t>49.310 [Alignment]</t>
  </si>
  <si>
    <t>19:46787565-46795895 [Sequence]</t>
  </si>
  <si>
    <t>43.279 [Alignment]</t>
  </si>
  <si>
    <t>49.624 [Alignment]</t>
  </si>
  <si>
    <t>19:14538969-14551551 [Sequence]</t>
  </si>
  <si>
    <t>1:171321574-171323493 [Sequence]</t>
  </si>
  <si>
    <t>37.255 [Alignment]</t>
  </si>
  <si>
    <t>1:171309337-171319772 [Sequence]</t>
  </si>
  <si>
    <t>48.739 [Alignment]</t>
  </si>
  <si>
    <t>14:30169017-30183669 [Sequence]</t>
  </si>
  <si>
    <t>19:14543769-14551614 [Sequence]</t>
  </si>
  <si>
    <t>14:30205231-30205449 [Sequence]</t>
  </si>
  <si>
    <t>6:36503252-36503377 [Sequence]</t>
  </si>
  <si>
    <t>54.762 [Alignment]</t>
  </si>
  <si>
    <t>6:36503252-36505505 [Sequence]</t>
  </si>
  <si>
    <t>15:79240146-79240226 [Sequence]</t>
  </si>
  <si>
    <t>19:14538984-14539055 [Sequence]</t>
  </si>
  <si>
    <t>14:30183670-30210119 [Sequence]</t>
  </si>
  <si>
    <t>64.831 [Alignment]</t>
  </si>
  <si>
    <t>6:36497290-36503377 [Sequence]</t>
  </si>
  <si>
    <t>69.000 [Alignment]</t>
  </si>
  <si>
    <t>46.897 [Alignment]</t>
  </si>
  <si>
    <t>15:79240128-79249148 [Sequence]</t>
  </si>
  <si>
    <t>67.033 [Alignment]</t>
  </si>
  <si>
    <t>15:79240146-79249148 [Sequence]</t>
  </si>
  <si>
    <t>45.385 [Alignment]</t>
  </si>
  <si>
    <t>19:14538984-14543768 [Sequence]</t>
  </si>
  <si>
    <t>6:36497290-36505532 [Sequence]</t>
  </si>
  <si>
    <t>43.506 [Alignment]</t>
  </si>
  <si>
    <t>44.118 [Alignment]</t>
  </si>
  <si>
    <t>13:43745495-43748374 [Sequence]</t>
  </si>
  <si>
    <t>1:171321640-171323493 [Sequence]</t>
  </si>
  <si>
    <t>19:46787565-46789478 [Sequence]</t>
  </si>
  <si>
    <t>29.193 [Alignment]</t>
  </si>
  <si>
    <t>19:46789320-46789478 [Sequence]</t>
  </si>
  <si>
    <t>14:30048416-30183735 [Sequence]</t>
  </si>
  <si>
    <t>99.748 [Alignment]</t>
  </si>
  <si>
    <t>14:30047475-30183735 [Sequence]</t>
  </si>
  <si>
    <t>99.745 [Alignment]</t>
  </si>
  <si>
    <t>14:30152058-30183735 [Sequence]</t>
  </si>
  <si>
    <t>98.987 [Alignment]</t>
  </si>
  <si>
    <t>14:30153027-30183735 [Sequence]</t>
  </si>
  <si>
    <t>99.744 [Alignment]</t>
  </si>
  <si>
    <t>14:30048416-30183669 [Sequence]</t>
  </si>
  <si>
    <t>96.633 [Alignment]</t>
  </si>
  <si>
    <t>15:79249083-79329590 [Sequence]</t>
  </si>
  <si>
    <t>6:36423238-36497355 [Sequence]</t>
  </si>
  <si>
    <t>19:14543703-14562587 [Sequence]</t>
  </si>
  <si>
    <t>46.667 [Alignment]</t>
  </si>
  <si>
    <t>47.619 [Alignment]</t>
  </si>
  <si>
    <t>13:43748309-43777812 [Sequence]</t>
  </si>
  <si>
    <t>1:171270108-171319772 [Sequence]</t>
  </si>
  <si>
    <t>42.857 [Alignment]</t>
  </si>
  <si>
    <t>19:46789413-46801559 [Sequence]</t>
  </si>
  <si>
    <t>233 [Sequence]</t>
  </si>
  <si>
    <t>43.348 [Alignment]</t>
  </si>
  <si>
    <t>40.761 [Alignment]</t>
  </si>
  <si>
    <t>19:46789413-46798159 [Sequence]</t>
  </si>
  <si>
    <t>19:14543769-14562587 [Sequence]</t>
  </si>
  <si>
    <t>38.909 [Alignment]</t>
  </si>
  <si>
    <t>14:30183637-30183735 [Sequence]</t>
  </si>
  <si>
    <t>19:14543703-14551551 [Sequence]</t>
  </si>
  <si>
    <t>1:171321574-171321702 [Sequence]</t>
  </si>
  <si>
    <t>14:30048416-30210119 [Sequence]</t>
  </si>
  <si>
    <t>99.826 [Alignment]</t>
  </si>
  <si>
    <t>14:30047475-30210119 [Sequence]</t>
  </si>
  <si>
    <t>99.824 [Alignment]</t>
  </si>
  <si>
    <t>14:30152058-30210119 [Sequence]</t>
  </si>
  <si>
    <t>99.301 [Alignment]</t>
  </si>
  <si>
    <t>14:30153027-30210119 [Sequence]</t>
  </si>
  <si>
    <t>611 [Sequence]</t>
  </si>
  <si>
    <t>93.781 [Alignment]</t>
  </si>
  <si>
    <t>15:79240128-79329590 [Sequence]</t>
  </si>
  <si>
    <t>6:36423238-36505532 [Sequence]</t>
  </si>
  <si>
    <t>492 [Sequence]</t>
  </si>
  <si>
    <t>54.472 [Alignment]</t>
  </si>
  <si>
    <t>6:36423238-36503428 [Sequence]</t>
  </si>
  <si>
    <t>54.600 [Alignment]</t>
  </si>
  <si>
    <t>19:14538969-14562587 [Sequence]</t>
  </si>
  <si>
    <t>51.134 [Alignment]</t>
  </si>
  <si>
    <t>15:79240128-79329626 [Sequence]</t>
  </si>
  <si>
    <t>50.207 [Alignment]</t>
  </si>
  <si>
    <t>49.057 [Alignment]</t>
  </si>
  <si>
    <t>48.200 [Alignment]</t>
  </si>
  <si>
    <t>13:43745495-43777812 [Sequence]</t>
  </si>
  <si>
    <t>45.842 [Alignment]</t>
  </si>
  <si>
    <t>44.136 [Alignment]</t>
  </si>
  <si>
    <t>19:46787565-46801559 [Sequence]</t>
  </si>
  <si>
    <t>41.495 [Alignment]</t>
  </si>
  <si>
    <t>19:46787565-46798159 [Sequence]</t>
  </si>
  <si>
    <t>328 [Sequence]</t>
  </si>
  <si>
    <t>37.500 [Alignment]</t>
  </si>
  <si>
    <t>39.273 [Alignment]</t>
  </si>
  <si>
    <t>14:30048416-30183771 [Sequence]</t>
  </si>
  <si>
    <t>99.756 [Alignment]</t>
  </si>
  <si>
    <t>14:30047475-30183771 [Sequence]</t>
  </si>
  <si>
    <t>99.752 [Alignment]</t>
  </si>
  <si>
    <t>14:30152058-30183771 [Sequence]</t>
  </si>
  <si>
    <t>99.017 [Alignment]</t>
  </si>
  <si>
    <t>14:30153027-30183771 [Sequence]</t>
  </si>
  <si>
    <t>15:79249047-79329590 [Sequence]</t>
  </si>
  <si>
    <t>6:36423238-36497391 [Sequence]</t>
  </si>
  <si>
    <t>19:14543667-14562587 [Sequence]</t>
  </si>
  <si>
    <t>48.062 [Alignment]</t>
  </si>
  <si>
    <t>15:79249047-79329626 [Sequence]</t>
  </si>
  <si>
    <t>381 [Sequence]</t>
  </si>
  <si>
    <t>48.294 [Alignment]</t>
  </si>
  <si>
    <t>13:43748273-43777812 [Sequence]</t>
  </si>
  <si>
    <t>19:46789377-46801559 [Sequence]</t>
  </si>
  <si>
    <t>44.490 [Alignment]</t>
  </si>
  <si>
    <t>41.316 [Alignment]</t>
  </si>
  <si>
    <t>19:46789377-46798159 [Sequence]</t>
  </si>
  <si>
    <t>14:30183637-30183771 [Sequence]</t>
  </si>
  <si>
    <t>19:14543667-14551551 [Sequence]</t>
  </si>
  <si>
    <t>1:171321574-171321738 [Sequence]</t>
  </si>
  <si>
    <t>2:102591361-102608036 [Sequence]</t>
  </si>
  <si>
    <t>94.975 [Alignment]</t>
  </si>
  <si>
    <t>2:102591361-102611810 [Sequence]</t>
  </si>
  <si>
    <t>95.745 [Alignment]</t>
  </si>
  <si>
    <t>2:102566422-102586279 [Sequence]</t>
  </si>
  <si>
    <t>91.498 [Alignment]</t>
  </si>
  <si>
    <t>2:102591520-102611073 [Sequence]</t>
  </si>
  <si>
    <t>92.754 [Alignment]</t>
  </si>
  <si>
    <t>2:102591361-102607925 [Sequence]</t>
  </si>
  <si>
    <t>68.944 [Alignment]</t>
  </si>
  <si>
    <t>15:8665685-8672385 [Sequence]</t>
  </si>
  <si>
    <t>66.879 [Alignment]</t>
  </si>
  <si>
    <t>15:8665685-8671859 [Sequence]</t>
  </si>
  <si>
    <t>156 [Sequence]</t>
  </si>
  <si>
    <t>67.308 [Alignment]</t>
  </si>
  <si>
    <t>19:28882734-28889165 [Sequence]</t>
  </si>
  <si>
    <t>68.707 [Alignment]</t>
  </si>
  <si>
    <t>10:78636095-78650353 [Sequence]</t>
  </si>
  <si>
    <t>4:107866877-107869559 [Sequence]</t>
  </si>
  <si>
    <t>52.062 [Alignment]</t>
  </si>
  <si>
    <t>11:20254428-20258085 [Sequence]</t>
  </si>
  <si>
    <t>19:28856478-28880086 [Sequence]</t>
  </si>
  <si>
    <t>209 [Sequence]</t>
  </si>
  <si>
    <t>52.632 [Alignment]</t>
  </si>
  <si>
    <t>7:16529684-16531661 [Sequence]</t>
  </si>
  <si>
    <t>43.085 [Alignment]</t>
  </si>
  <si>
    <t>2:102566422-102570221 [Sequence]</t>
  </si>
  <si>
    <t>7:16529684-16530081 [Sequence]</t>
  </si>
  <si>
    <t>56.881 [Alignment]</t>
  </si>
  <si>
    <t>7:16529684-16529875 [Sequence]</t>
  </si>
  <si>
    <t>7:16529950-16531484 [Sequence]</t>
  </si>
  <si>
    <t>59.375 [Alignment]</t>
  </si>
  <si>
    <t>19:28871781-28880086 [Sequence]</t>
  </si>
  <si>
    <t>44.633 [Alignment]</t>
  </si>
  <si>
    <t>15:8672593-8738064 [Sequence]</t>
  </si>
  <si>
    <t>45.749 [Alignment]</t>
  </si>
  <si>
    <t>4:107825842-107864772 [Sequence]</t>
  </si>
  <si>
    <t>42.562 [Alignment]</t>
  </si>
  <si>
    <t>10:78627013-78635887 [Sequence]</t>
  </si>
  <si>
    <t>202 [Sequence]</t>
  </si>
  <si>
    <t>36.139 [Alignment]</t>
  </si>
  <si>
    <t>19:28882734-28882925 [Sequence]</t>
  </si>
  <si>
    <t>76.562 [Alignment]</t>
  </si>
  <si>
    <t>19:28873482-28880086 [Sequence]</t>
  </si>
  <si>
    <t>115 [Sequence]</t>
  </si>
  <si>
    <t>49.565 [Alignment]</t>
  </si>
  <si>
    <t>4:107867565-107868171 [Sequence]</t>
  </si>
  <si>
    <t>7:16516060-16523860 [Sequence]</t>
  </si>
  <si>
    <t>36.564 [Alignment]</t>
  </si>
  <si>
    <t>7:16529684-16529854 [Sequence]</t>
  </si>
  <si>
    <t>57 [Sequence]</t>
  </si>
  <si>
    <t>57.895 [Alignment]</t>
  </si>
  <si>
    <t>15:8671740-8671859 [Sequence]</t>
  </si>
  <si>
    <t>82.500 [Alignment]</t>
  </si>
  <si>
    <t>15:8672593-8679077 [Sequence]</t>
  </si>
  <si>
    <t>39.370 [Alignment]</t>
  </si>
  <si>
    <t>11:20263918-20282328 [Sequence]</t>
  </si>
  <si>
    <t>36.929 [Alignment]</t>
  </si>
  <si>
    <t>7:16519602-16527596 [Sequence]</t>
  </si>
  <si>
    <t>31.967 [Alignment]</t>
  </si>
  <si>
    <t>19:28878788-28879024 [Sequence]</t>
  </si>
  <si>
    <t>40.964 [Alignment]</t>
  </si>
  <si>
    <t>7:16523717-16527596 [Sequence]</t>
  </si>
  <si>
    <t>42.105 [Alignment]</t>
  </si>
  <si>
    <t>10:78624855-78627117 [Sequence]</t>
  </si>
  <si>
    <t>15:8680311-8680523 [Sequence]</t>
  </si>
  <si>
    <t>72 [Sequence]</t>
  </si>
  <si>
    <t>51.389 [Alignment]</t>
  </si>
  <si>
    <t>7:55866205-55866528 [Sequence]</t>
  </si>
  <si>
    <t>29.231 [Alignment]</t>
  </si>
  <si>
    <t>7:16516375-16520282 [Sequence]</t>
  </si>
  <si>
    <t>26 [Sequence]</t>
  </si>
  <si>
    <t>2:102578819-102611876 [Sequence]</t>
  </si>
  <si>
    <t>96.353 [Alignment]</t>
  </si>
  <si>
    <t>2:102578819-102608003 [Sequence]</t>
  </si>
  <si>
    <t>96.091 [Alignment]</t>
  </si>
  <si>
    <t>2:102586253-102607925 [Sequence]</t>
  </si>
  <si>
    <t>78.243 [Alignment]</t>
  </si>
  <si>
    <t>15:8665661-8675259 [Sequence]</t>
  </si>
  <si>
    <t>61.566 [Alignment]</t>
  </si>
  <si>
    <t>15:8665646-8675259 [Sequence]</t>
  </si>
  <si>
    <t>60.490 [Alignment]</t>
  </si>
  <si>
    <t>10:78631986-78650353 [Sequence]</t>
  </si>
  <si>
    <t>61.154 [Alignment]</t>
  </si>
  <si>
    <t>19:28878911-28889165 [Sequence]</t>
  </si>
  <si>
    <t>61.742 [Alignment]</t>
  </si>
  <si>
    <t>2:102591520-102608000 [Sequence]</t>
  </si>
  <si>
    <t>94.776 [Alignment]</t>
  </si>
  <si>
    <t>4:107861671-107868171 [Sequence]</t>
  </si>
  <si>
    <t>57.874 [Alignment]</t>
  </si>
  <si>
    <t>11:20254428-20264031 [Sequence]</t>
  </si>
  <si>
    <t>51.394 [Alignment]</t>
  </si>
  <si>
    <t>7:16523747-16531661 [Sequence]</t>
  </si>
  <si>
    <t>7:16523747-16529875 [Sequence]</t>
  </si>
  <si>
    <t>19:28878911-28882925 [Sequence]</t>
  </si>
  <si>
    <t>61.326 [Alignment]</t>
  </si>
  <si>
    <t>7:16527573-16530081 [Sequence]</t>
  </si>
  <si>
    <t>52.406 [Alignment]</t>
  </si>
  <si>
    <t>15:8671740-8672616 [Sequence]</t>
  </si>
  <si>
    <t>118 [Sequence]</t>
  </si>
  <si>
    <t>68.644 [Alignment]</t>
  </si>
  <si>
    <t>7:16527558-16529854 [Sequence]</t>
  </si>
  <si>
    <t>7:16523747-16527629 [Sequence]</t>
  </si>
  <si>
    <t>46.552 [Alignment]</t>
  </si>
  <si>
    <t>7:16523747-16527671 [Sequence]</t>
  </si>
  <si>
    <t>41.667 [Alignment]</t>
  </si>
  <si>
    <t>2:102611103-102611876 [Sequence]</t>
  </si>
  <si>
    <t>19:28878911-28879027 [Sequence]</t>
  </si>
  <si>
    <t>39 [Sequence]</t>
  </si>
  <si>
    <t>48.718 [Alignment]</t>
  </si>
  <si>
    <t>2:102607785-102608009 [Sequence]</t>
  </si>
  <si>
    <t>92.105 [Alignment]</t>
  </si>
  <si>
    <t>2:102607785-102608000 [Sequence]</t>
  </si>
  <si>
    <t>93.151 [Alignment]</t>
  </si>
  <si>
    <t>2:102607785-102607925 [Sequence]</t>
  </si>
  <si>
    <t>15:8665685-8665810 [Sequence]</t>
  </si>
  <si>
    <t>19:28889067-28889147 [Sequence]</t>
  </si>
  <si>
    <t>19:28889067-28889165 [Sequence]</t>
  </si>
  <si>
    <t>10:78650267-78650338 [Sequence]</t>
  </si>
  <si>
    <t>2:102591394-102611876 [Sequence]</t>
  </si>
  <si>
    <t>73.367 [Alignment]</t>
  </si>
  <si>
    <t>2:102591394-102608012 [Sequence]</t>
  </si>
  <si>
    <t>68.889 [Alignment]</t>
  </si>
  <si>
    <t>2:102591394-102607925 [Sequence]</t>
  </si>
  <si>
    <t>105 [Sequence]</t>
  </si>
  <si>
    <t>96.190 [Alignment]</t>
  </si>
  <si>
    <t>2:102607773-102608000 [Sequence]</t>
  </si>
  <si>
    <t>77 [Sequence]</t>
  </si>
  <si>
    <t>93.506 [Alignment]</t>
  </si>
  <si>
    <t>15:8665685-8671826 [Sequence]</t>
  </si>
  <si>
    <t>19:28882767-28889147 [Sequence]</t>
  </si>
  <si>
    <t>46.923 [Alignment]</t>
  </si>
  <si>
    <t>19:28882767-28889165 [Sequence]</t>
  </si>
  <si>
    <t>11:20254428-20258052 [Sequence]</t>
  </si>
  <si>
    <t>10:78637670-78650338 [Sequence]</t>
  </si>
  <si>
    <t>4:107866913-107868171 [Sequence]</t>
  </si>
  <si>
    <t>19:28882767-28882928 [Sequence]</t>
  </si>
  <si>
    <t>77.778 [Alignment]</t>
  </si>
  <si>
    <t>7:16529717-16529875 [Sequence]</t>
  </si>
  <si>
    <t>58.491 [Alignment]</t>
  </si>
  <si>
    <t>7:16529717-16529854 [Sequence]</t>
  </si>
  <si>
    <t>63.043 [Alignment]</t>
  </si>
  <si>
    <t>15:8671740-8671826 [Sequence]</t>
  </si>
  <si>
    <t>2:102489630-102591459 [Sequence]</t>
  </si>
  <si>
    <t>94.710 [Alignment]</t>
  </si>
  <si>
    <t>2:102566290-102591459 [Sequence]</t>
  </si>
  <si>
    <t>94.629 [Alignment]</t>
  </si>
  <si>
    <t>19:28856478-28882832 [Sequence]</t>
  </si>
  <si>
    <t>320 [Sequence]</t>
  </si>
  <si>
    <t>55.625 [Alignment]</t>
  </si>
  <si>
    <t>319 [Sequence]</t>
  </si>
  <si>
    <t>55.486 [Alignment]</t>
  </si>
  <si>
    <t>15:8671761-8738094 [Sequence]</t>
  </si>
  <si>
    <t>52.778 [Alignment]</t>
  </si>
  <si>
    <t>10:78623750-78637735 [Sequence]</t>
  </si>
  <si>
    <t>2:102536725-102570221 [Sequence]</t>
  </si>
  <si>
    <t>95.062 [Alignment]</t>
  </si>
  <si>
    <t>19:28871781-28882832 [Sequence]</t>
  </si>
  <si>
    <t>288 [Sequence]</t>
  </si>
  <si>
    <t>51.042 [Alignment]</t>
  </si>
  <si>
    <t>4:107825821-107866975 [Sequence]</t>
  </si>
  <si>
    <t>46.575 [Alignment]</t>
  </si>
  <si>
    <t>19:28873482-28882832 [Sequence]</t>
  </si>
  <si>
    <t>55.310 [Alignment]</t>
  </si>
  <si>
    <t>15:8671761-8679077 [Sequence]</t>
  </si>
  <si>
    <t>53.478 [Alignment]</t>
  </si>
  <si>
    <t>2:102586253-102591459 [Sequence]</t>
  </si>
  <si>
    <t>97.297 [Alignment]</t>
  </si>
  <si>
    <t>7:16515901-16529782 [Sequence]</t>
  </si>
  <si>
    <t>398 [Sequence]</t>
  </si>
  <si>
    <t>38.442 [Alignment]</t>
  </si>
  <si>
    <t>11:20257987-20282373 [Sequence]</t>
  </si>
  <si>
    <t>15:8671761-8672616 [Sequence]</t>
  </si>
  <si>
    <t>7:16527558-16529782 [Sequence]</t>
  </si>
  <si>
    <t>45.690 [Alignment]</t>
  </si>
  <si>
    <t>7:16527573-16529782 [Sequence]</t>
  </si>
  <si>
    <t>46.847 [Alignment]</t>
  </si>
  <si>
    <t>7:16519602-16527629 [Sequence]</t>
  </si>
  <si>
    <t>36.090 [Alignment]</t>
  </si>
  <si>
    <t>7:16523717-16527671 [Sequence]</t>
  </si>
  <si>
    <t>43.902 [Alignment]</t>
  </si>
  <si>
    <t>19:28878788-28879027 [Sequence]</t>
  </si>
  <si>
    <t>84 [Sequence]</t>
  </si>
  <si>
    <t>10:78623750-78627117 [Sequence]</t>
  </si>
  <si>
    <t>103 [Sequence]</t>
  </si>
  <si>
    <t>48.544 [Alignment]</t>
  </si>
  <si>
    <t>2:102489630-102611876 [Sequence]</t>
  </si>
  <si>
    <t>95.122 [Alignment]</t>
  </si>
  <si>
    <t>2:102566290-102611876 [Sequence]</t>
  </si>
  <si>
    <t>95.070 [Alignment]</t>
  </si>
  <si>
    <t>2:102489630-102608003 [Sequence]</t>
  </si>
  <si>
    <t>94.928 [Alignment]</t>
  </si>
  <si>
    <t>2:102566290-102608003 [Sequence]</t>
  </si>
  <si>
    <t>94.872 [Alignment]</t>
  </si>
  <si>
    <t>19:28856478-28889165 [Sequence]</t>
  </si>
  <si>
    <t>433 [Sequence]</t>
  </si>
  <si>
    <t>58.430 [Alignment]</t>
  </si>
  <si>
    <t>15:8665685-8738094 [Sequence]</t>
  </si>
  <si>
    <t>483 [Sequence]</t>
  </si>
  <si>
    <t>55.694 [Alignment]</t>
  </si>
  <si>
    <t>10:78623750-78650353 [Sequence]</t>
  </si>
  <si>
    <t>50.725 [Alignment]</t>
  </si>
  <si>
    <t>19:28871781-28889165 [Sequence]</t>
  </si>
  <si>
    <t>402 [Sequence]</t>
  </si>
  <si>
    <t>55.473 [Alignment]</t>
  </si>
  <si>
    <t>19:28873482-28889165 [Sequence]</t>
  </si>
  <si>
    <t>340 [Sequence]</t>
  </si>
  <si>
    <t>59.118 [Alignment]</t>
  </si>
  <si>
    <t>15:8665661-8679077 [Sequence]</t>
  </si>
  <si>
    <t>56.787 [Alignment]</t>
  </si>
  <si>
    <t>4:107825821-107868171 [Sequence]</t>
  </si>
  <si>
    <t>50.746 [Alignment]</t>
  </si>
  <si>
    <t>19:28856478-28882925 [Sequence]</t>
  </si>
  <si>
    <t>351 [Sequence]</t>
  </si>
  <si>
    <t>57.550 [Alignment]</t>
  </si>
  <si>
    <t>11:20254428-20282373 [Sequence]</t>
  </si>
  <si>
    <t>7:16515901-16531661 [Sequence]</t>
  </si>
  <si>
    <t>39.421 [Alignment]</t>
  </si>
  <si>
    <t>7:16515901-16529875 [Sequence]</t>
  </si>
  <si>
    <t>429 [Sequence]</t>
  </si>
  <si>
    <t>40.093 [Alignment]</t>
  </si>
  <si>
    <t>2:102489630-102591495 [Sequence]</t>
  </si>
  <si>
    <t>94.866 [Alignment]</t>
  </si>
  <si>
    <t>2:102566290-102591495 [Sequence]</t>
  </si>
  <si>
    <t>94.789 [Alignment]</t>
  </si>
  <si>
    <t>19:28856478-28882868 [Sequence]</t>
  </si>
  <si>
    <t>332 [Sequence]</t>
  </si>
  <si>
    <t>57.229 [Alignment]</t>
  </si>
  <si>
    <t>331 [Sequence]</t>
  </si>
  <si>
    <t>57.100 [Alignment]</t>
  </si>
  <si>
    <t>15:8671725-8738094 [Sequence]</t>
  </si>
  <si>
    <t>54.032 [Alignment]</t>
  </si>
  <si>
    <t>10:78623750-78637771 [Sequence]</t>
  </si>
  <si>
    <t>47.792 [Alignment]</t>
  </si>
  <si>
    <t>19:28871781-28882868 [Sequence]</t>
  </si>
  <si>
    <t>300 [Sequence]</t>
  </si>
  <si>
    <t>53.000 [Alignment]</t>
  </si>
  <si>
    <t>4:107825821-107867011 [Sequence]</t>
  </si>
  <si>
    <t>377 [Sequence]</t>
  </si>
  <si>
    <t>48.276 [Alignment]</t>
  </si>
  <si>
    <t>19:28873482-28882868 [Sequence]</t>
  </si>
  <si>
    <t>57.563 [Alignment]</t>
  </si>
  <si>
    <t>15:8671725-8679077 [Sequence]</t>
  </si>
  <si>
    <t>55.372 [Alignment]</t>
  </si>
  <si>
    <t>2:102586253-102591495 [Sequence]</t>
  </si>
  <si>
    <t>97.561 [Alignment]</t>
  </si>
  <si>
    <t>7:16515901-16529818 [Sequence]</t>
  </si>
  <si>
    <t>39.268 [Alignment]</t>
  </si>
  <si>
    <t>11:20257951-20282373 [Sequence]</t>
  </si>
  <si>
    <t>7:16527558-16529818 [Sequence]</t>
  </si>
  <si>
    <t>128 [Sequence]</t>
  </si>
  <si>
    <t>47.656 [Alignment]</t>
  </si>
  <si>
    <t>7:16527573-16529818 [Sequence]</t>
  </si>
  <si>
    <t>48.780 [Alignment]</t>
  </si>
  <si>
    <t>15:97230679-97267050 [Sequence]</t>
  </si>
  <si>
    <t>15:97231445-97267050 [Sequence]</t>
  </si>
  <si>
    <t>15:97235270-97267050 [Sequence]</t>
  </si>
  <si>
    <t>15:97272490-97297835 [Sequence]</t>
  </si>
  <si>
    <t>1a:5428724-5469758 [Sequence]</t>
  </si>
  <si>
    <t>420 [Sequence]</t>
  </si>
  <si>
    <t>50.238 [Alignment]</t>
  </si>
  <si>
    <t>10:59537281-59554496 [Sequence]</t>
  </si>
  <si>
    <t>41.642 [Alignment]</t>
  </si>
  <si>
    <t>14:33563000-33573400 [Sequence]</t>
  </si>
  <si>
    <t>54.144 [Alignment]</t>
  </si>
  <si>
    <t>6:35215619-35222002 [Sequence]</t>
  </si>
  <si>
    <t>15:97286757-97297835 [Sequence]</t>
  </si>
  <si>
    <t>98.000 [Alignment]</t>
  </si>
  <si>
    <t>6:35212755-35222002 [Sequence]</t>
  </si>
  <si>
    <t>9:35932676-35936440 [Sequence]</t>
  </si>
  <si>
    <t>9:35932676-35934579 [Sequence]</t>
  </si>
  <si>
    <t>14:33570483-33573400 [Sequence]</t>
  </si>
  <si>
    <t>14:33570483-33573484 [Sequence]</t>
  </si>
  <si>
    <t>47.337 [Alignment]</t>
  </si>
  <si>
    <t>17:93070370-93082696 [Sequence]</t>
  </si>
  <si>
    <t>34.492 [Alignment]</t>
  </si>
  <si>
    <t>6:35143651-35222002 [Sequence]</t>
  </si>
  <si>
    <t>36.080 [Alignment]</t>
  </si>
  <si>
    <t>10:59537281-59543670 [Sequence]</t>
  </si>
  <si>
    <t>198 [Sequence]</t>
  </si>
  <si>
    <t>9:35937247-35982707 [Sequence]</t>
  </si>
  <si>
    <t>6:35143651-35215411 [Sequence]</t>
  </si>
  <si>
    <t>6:35206771-35215411 [Sequence]</t>
  </si>
  <si>
    <t>189 [Sequence]</t>
  </si>
  <si>
    <t>43.386 [Alignment]</t>
  </si>
  <si>
    <t>246 [Sequence]</t>
  </si>
  <si>
    <t>41.057 [Alignment]</t>
  </si>
  <si>
    <t>6:35143651-35216214 [Sequence]</t>
  </si>
  <si>
    <t>14:33542571-33563137 [Sequence]</t>
  </si>
  <si>
    <t>9:35937247-35974352 [Sequence]</t>
  </si>
  <si>
    <t>9:35945754-35982707 [Sequence]</t>
  </si>
  <si>
    <t>6:35143651-35215387 [Sequence]</t>
  </si>
  <si>
    <t>15:97230613-97281667 [Sequence]</t>
  </si>
  <si>
    <t>15:97235270-97281667 [Sequence]</t>
  </si>
  <si>
    <t>6:35212860-35222002 [Sequence]</t>
  </si>
  <si>
    <t>6:35206954-35222002 [Sequence]</t>
  </si>
  <si>
    <t>9:35932676-35941074 [Sequence]</t>
  </si>
  <si>
    <t>1a:5456496-5469758 [Sequence]</t>
  </si>
  <si>
    <t>14:33563024-33573484 [Sequence]</t>
  </si>
  <si>
    <t>14:33563024-33573400 [Sequence]</t>
  </si>
  <si>
    <t>52.988 [Alignment]</t>
  </si>
  <si>
    <t>6:35209861-35222002 [Sequence]</t>
  </si>
  <si>
    <t>193 [Sequence]</t>
  </si>
  <si>
    <t>53.886 [Alignment]</t>
  </si>
  <si>
    <t>9:35932676-35934609 [Sequence]</t>
  </si>
  <si>
    <t>14:33563087-33573400 [Sequence]</t>
  </si>
  <si>
    <t>51.974 [Alignment]</t>
  </si>
  <si>
    <t>10:59543617-59554496 [Sequence]</t>
  </si>
  <si>
    <t>9:35936333-35941074 [Sequence]</t>
  </si>
  <si>
    <t>17:93070370-93073129 [Sequence]</t>
  </si>
  <si>
    <t>38.255 [Alignment]</t>
  </si>
  <si>
    <t>17:93073190-93077755 [Sequence]</t>
  </si>
  <si>
    <t>10:59543554-59543670 [Sequence]</t>
  </si>
  <si>
    <t>43.590 [Alignment]</t>
  </si>
  <si>
    <t>10:59543554-59550798 [Sequence]</t>
  </si>
  <si>
    <t>14:33563024-33570494 [Sequence]</t>
  </si>
  <si>
    <t>15:97230613-97267017 [Sequence]</t>
  </si>
  <si>
    <t>15:97235270-97267017 [Sequence]</t>
  </si>
  <si>
    <t>6:35216179-35221951 [Sequence]</t>
  </si>
  <si>
    <t>10:59550799-59554481 [Sequence]</t>
  </si>
  <si>
    <t>6:35216179-35222002 [Sequence]</t>
  </si>
  <si>
    <t>9:35932664-35934543 [Sequence]</t>
  </si>
  <si>
    <t>1a:5461034-5469758 [Sequence]</t>
  </si>
  <si>
    <t>14:33570516-33573400 [Sequence]</t>
  </si>
  <si>
    <t>15:97235270-97235488 [Sequence]</t>
  </si>
  <si>
    <t>6:35221826-35221951 [Sequence]</t>
  </si>
  <si>
    <t>1a:5469660-5469740 [Sequence]</t>
  </si>
  <si>
    <t>6:35221826-35222002 [Sequence]</t>
  </si>
  <si>
    <t>14:33573341-33573400 [Sequence]</t>
  </si>
  <si>
    <t>15:97266952-97393370 [Sequence]</t>
  </si>
  <si>
    <t>15:97266952-97299752 [Sequence]</t>
  </si>
  <si>
    <t>98.992 [Alignment]</t>
  </si>
  <si>
    <t>15:97266952-97297958 [Sequence]</t>
  </si>
  <si>
    <t>99.742 [Alignment]</t>
  </si>
  <si>
    <t>15:97286757-97297958 [Sequence]</t>
  </si>
  <si>
    <t>97.906 [Alignment]</t>
  </si>
  <si>
    <t>6:35143621-35216244 [Sequence]</t>
  </si>
  <si>
    <t>6:35206771-35216244 [Sequence]</t>
  </si>
  <si>
    <t>1a:5428721-5461099 [Sequence]</t>
  </si>
  <si>
    <t>344 [Sequence]</t>
  </si>
  <si>
    <t>45.930 [Alignment]</t>
  </si>
  <si>
    <t>359 [Sequence]</t>
  </si>
  <si>
    <t>49.861 [Alignment]</t>
  </si>
  <si>
    <t>9:35934481-35974352 [Sequence]</t>
  </si>
  <si>
    <t>9:35936333-35982743 [Sequence]</t>
  </si>
  <si>
    <t>14:33542457-33570581 [Sequence]</t>
  </si>
  <si>
    <t>6:35206954-35216244 [Sequence]</t>
  </si>
  <si>
    <t>10:59533058-59543670 [Sequence]</t>
  </si>
  <si>
    <t>10:59533058-59550807 [Sequence]</t>
  </si>
  <si>
    <t>38.929 [Alignment]</t>
  </si>
  <si>
    <t>17:93073190-93082696 [Sequence]</t>
  </si>
  <si>
    <t>36.957 [Alignment]</t>
  </si>
  <si>
    <t>6:35143621-35216211 [Sequence]</t>
  </si>
  <si>
    <t>10:59543617-59550864 [Sequence]</t>
  </si>
  <si>
    <t>9:35945754-35982743 [Sequence]</t>
  </si>
  <si>
    <t>9:35934481-35934609 [Sequence]</t>
  </si>
  <si>
    <t>14:33563087-33570581 [Sequence]</t>
  </si>
  <si>
    <t>6:35143621-35215387 [Sequence]</t>
  </si>
  <si>
    <t>14:33563000-33570494 [Sequence]</t>
  </si>
  <si>
    <t>15:97230613-97393370 [Sequence]</t>
  </si>
  <si>
    <t>15:97230613-97299752 [Sequence]</t>
  </si>
  <si>
    <t>99.303 [Alignment]</t>
  </si>
  <si>
    <t>15:97235270-97299752 [Sequence]</t>
  </si>
  <si>
    <t>99.274 [Alignment]</t>
  </si>
  <si>
    <t>15:97235270-97297958 [Sequence]</t>
  </si>
  <si>
    <t>99.815 [Alignment]</t>
  </si>
  <si>
    <t>6:35143621-35222002 [Sequence]</t>
  </si>
  <si>
    <t>6:35206771-35222002 [Sequence]</t>
  </si>
  <si>
    <t>52.505 [Alignment]</t>
  </si>
  <si>
    <t>1a:5428778-5469758 [Sequence]</t>
  </si>
  <si>
    <t>439 [Sequence]</t>
  </si>
  <si>
    <t>51.936 [Alignment]</t>
  </si>
  <si>
    <t>9:35932676-35974352 [Sequence]</t>
  </si>
  <si>
    <t>14:33542457-33573400 [Sequence]</t>
  </si>
  <si>
    <t>10:59533058-59550798 [Sequence]</t>
  </si>
  <si>
    <t>6:35143621-35216214 [Sequence]</t>
  </si>
  <si>
    <t>15:97266916-97393370 [Sequence]</t>
  </si>
  <si>
    <t>15:97266916-97299752 [Sequence]</t>
  </si>
  <si>
    <t>99.022 [Alignment]</t>
  </si>
  <si>
    <t>15:97266916-97297958 [Sequence]</t>
  </si>
  <si>
    <t>99.750 [Alignment]</t>
  </si>
  <si>
    <t>6:35143621-35216280 [Sequence]</t>
  </si>
  <si>
    <t>6:35206771-35216280 [Sequence]</t>
  </si>
  <si>
    <t>1a:5428724-5461135 [Sequence]</t>
  </si>
  <si>
    <t>47.887 [Alignment]</t>
  </si>
  <si>
    <t>371 [Sequence]</t>
  </si>
  <si>
    <t>51.213 [Alignment]</t>
  </si>
  <si>
    <t>9:35934445-35974352 [Sequence]</t>
  </si>
  <si>
    <t>14:33542457-33570617 [Sequence]</t>
  </si>
  <si>
    <t>6:35206954-35216280 [Sequence]</t>
  </si>
  <si>
    <t>10:59543617-59550900 [Sequence]</t>
  </si>
  <si>
    <t>9:35934445-35934609 [Sequence]</t>
  </si>
  <si>
    <t>14:33563087-33570617 [Sequence]</t>
  </si>
  <si>
    <t>6:35209861-35216280 [Sequence]</t>
  </si>
  <si>
    <t>GL873520.1:62024867-62048560 [Sequence]</t>
  </si>
  <si>
    <t>99.468 [Alignment]</t>
  </si>
  <si>
    <t>GL873520.1:62053983-62079292 [Sequence]</t>
  </si>
  <si>
    <t>GL873582.1:4747543-4754293 [Sequence]</t>
  </si>
  <si>
    <t>GL873525.1:22335156-22343584 [Sequence]</t>
  </si>
  <si>
    <t>GL873624.1:203327-210033 [Sequence]</t>
  </si>
  <si>
    <t>GL873585.1:227108-229466 [Sequence]</t>
  </si>
  <si>
    <t>51.546 [Alignment]</t>
  </si>
  <si>
    <t>GL873543.1:21948877-21951989 [Sequence]</t>
  </si>
  <si>
    <t>GL873525.1:22346332-22409213 [Sequence]</t>
  </si>
  <si>
    <t>47.541 [Alignment]</t>
  </si>
  <si>
    <t>GL873671.1:3596435-3598270 [Sequence]</t>
  </si>
  <si>
    <t>44.379 [Alignment]</t>
  </si>
  <si>
    <t>GL873624.1:210241-220273 [Sequence]</t>
  </si>
  <si>
    <t>41.949 [Alignment]</t>
  </si>
  <si>
    <t>GL873582.1:4668251-4747335 [Sequence]</t>
  </si>
  <si>
    <t>GL873585.1:232119-275417 [Sequence]</t>
  </si>
  <si>
    <t>GL873671.1:3599214-3605526 [Sequence]</t>
  </si>
  <si>
    <t>232 [Sequence]</t>
  </si>
  <si>
    <t>36.638 [Alignment]</t>
  </si>
  <si>
    <t>GL873543.1:21925020-21942116 [Sequence]</t>
  </si>
  <si>
    <t>37.327 [Alignment]</t>
  </si>
  <si>
    <t>GL873520.1:62024801-62063227 [Sequence]</t>
  </si>
  <si>
    <t>98.480 [Alignment]</t>
  </si>
  <si>
    <t>GL873582.1:4744856-4754293 [Sequence]</t>
  </si>
  <si>
    <t>GL873624.1:203327-214703 [Sequence]</t>
  </si>
  <si>
    <t>GL873525.1:22335156-22347911 [Sequence]</t>
  </si>
  <si>
    <t>62.030 [Alignment]</t>
  </si>
  <si>
    <t>GL873585.1:227895-234917 [Sequence]</t>
  </si>
  <si>
    <t>58.268 [Alignment]</t>
  </si>
  <si>
    <t>GL873543.1:21942003-21951989 [Sequence]</t>
  </si>
  <si>
    <t>47.552 [Alignment]</t>
  </si>
  <si>
    <t>GL873671.1:3596435-3601333 [Sequence]</t>
  </si>
  <si>
    <t>45.105 [Alignment]</t>
  </si>
  <si>
    <t>GL873520.1:62029127-62029345 [Sequence]</t>
  </si>
  <si>
    <t>98.630 [Alignment]</t>
  </si>
  <si>
    <t>GL873525.1:22335174-22335254 [Sequence]</t>
  </si>
  <si>
    <t>GL873582.1:4754117-4754293 [Sequence]</t>
  </si>
  <si>
    <t>45.763 [Alignment]</t>
  </si>
  <si>
    <t>GL873543.1:21951846-21951914 [Sequence]</t>
  </si>
  <si>
    <t>23 [Sequence]</t>
  </si>
  <si>
    <t>52.174 [Alignment]</t>
  </si>
  <si>
    <t>GL873520.1:62024801-62048527 [Sequence]</t>
  </si>
  <si>
    <t>76.382 [Alignment]</t>
  </si>
  <si>
    <t>GL873582.1:4748151-4754293 [Sequence]</t>
  </si>
  <si>
    <t>GL873525.1:22335156-22343551 [Sequence]</t>
  </si>
  <si>
    <t>GL873624.1:203342-208609 [Sequence]</t>
  </si>
  <si>
    <t>GL873585.1:227895-229430 [Sequence]</t>
  </si>
  <si>
    <t>GL873543.1:21948910-21951914 [Sequence]</t>
  </si>
  <si>
    <t>37.302 [Alignment]</t>
  </si>
  <si>
    <t>GL873671.1:3598079-3598237 [Sequence]</t>
  </si>
  <si>
    <t>GL873520.1:62048462-62081532 [Sequence]</t>
  </si>
  <si>
    <t>GL873525.1:22343486-22409255 [Sequence]</t>
  </si>
  <si>
    <t>GL873582.1:4668215-4748216 [Sequence]</t>
  </si>
  <si>
    <t>52.210 [Alignment]</t>
  </si>
  <si>
    <t>GL873624.1:208544-221648 [Sequence]</t>
  </si>
  <si>
    <t>44.691 [Alignment]</t>
  </si>
  <si>
    <t>GL873585.1:229368-275453 [Sequence]</t>
  </si>
  <si>
    <t>46.649 [Alignment]</t>
  </si>
  <si>
    <t>GL873671.1:3598172-3605526 [Sequence]</t>
  </si>
  <si>
    <t>335 [Sequence]</t>
  </si>
  <si>
    <t>40.896 [Alignment]</t>
  </si>
  <si>
    <t>GL873543.1:21925020-21948975 [Sequence]</t>
  </si>
  <si>
    <t>GL873520.1:62024801-62081532 [Sequence]</t>
  </si>
  <si>
    <t>95.986 [Alignment]</t>
  </si>
  <si>
    <t>GL873525.1:22335156-22409255 [Sequence]</t>
  </si>
  <si>
    <t>55.789 [Alignment]</t>
  </si>
  <si>
    <t>GL873582.1:4668215-4754293 [Sequence]</t>
  </si>
  <si>
    <t>GL873624.1:203327-221648 [Sequence]</t>
  </si>
  <si>
    <t>517 [Sequence]</t>
  </si>
  <si>
    <t>49.516 [Alignment]</t>
  </si>
  <si>
    <t>GL873585.1:227895-275453 [Sequence]</t>
  </si>
  <si>
    <t>50.734 [Alignment]</t>
  </si>
  <si>
    <t>GL873543.1:21925020-21951989 [Sequence]</t>
  </si>
  <si>
    <t>465 [Sequence]</t>
  </si>
  <si>
    <t>43.441 [Alignment]</t>
  </si>
  <si>
    <t>GL873671.1:3596435-3605526 [Sequence]</t>
  </si>
  <si>
    <t>41.401 [Alignment]</t>
  </si>
  <si>
    <t>GL873520.1:62048426-62081532 [Sequence]</t>
  </si>
  <si>
    <t>94.608 [Alignment]</t>
  </si>
  <si>
    <t>GL873525.1:22343450-22409255 [Sequence]</t>
  </si>
  <si>
    <t>GL873582.1:4668215-4748252 [Sequence]</t>
  </si>
  <si>
    <t>53.476 [Alignment]</t>
  </si>
  <si>
    <t>GL873624.1:208508-221648 [Sequence]</t>
  </si>
  <si>
    <t>417 [Sequence]</t>
  </si>
  <si>
    <t>46.043 [Alignment]</t>
  </si>
  <si>
    <t>GL873585.1:229332-275453 [Sequence]</t>
  </si>
  <si>
    <t>GL873671.1:3598136-3605526 [Sequence]</t>
  </si>
  <si>
    <t>347 [Sequence]</t>
  </si>
  <si>
    <t>41.787 [Alignment]</t>
  </si>
  <si>
    <t>GL873543.1:21925020-21949011 [Sequence]</t>
  </si>
  <si>
    <t>43.402 [Alignment]</t>
  </si>
  <si>
    <t>15:64583795-64641950 [Sequence]</t>
  </si>
  <si>
    <t>97.170 [Alignment]</t>
  </si>
  <si>
    <t>15:64583795-64608880 [Sequence]</t>
  </si>
  <si>
    <t>15:64584561-64608880 [Sequence]</t>
  </si>
  <si>
    <t>15:64616047-64641950 [Sequence]</t>
  </si>
  <si>
    <t>91.903 [Alignment]</t>
  </si>
  <si>
    <t>5:8028538-8042462 [Sequence]</t>
  </si>
  <si>
    <t>51.026 [Alignment]</t>
  </si>
  <si>
    <t>15:64587660-64608880 [Sequence]</t>
  </si>
  <si>
    <t>75.879 [Alignment]</t>
  </si>
  <si>
    <t>16:37722208-37798755 [Sequence]</t>
  </si>
  <si>
    <t>47.074 [Alignment]</t>
  </si>
  <si>
    <t>16:37722208-37725832 [Sequence]</t>
  </si>
  <si>
    <t>67.516 [Alignment]</t>
  </si>
  <si>
    <t>3:43309404-43319778 [Sequence]</t>
  </si>
  <si>
    <t>216 [Sequence]</t>
  </si>
  <si>
    <t>47.222 [Alignment]</t>
  </si>
  <si>
    <t>5:8036048-8042462 [Sequence]</t>
  </si>
  <si>
    <t>2:72900432-72908826 [Sequence]</t>
  </si>
  <si>
    <t>1:27617199-27621976 [Sequence]</t>
  </si>
  <si>
    <t>46.281 [Alignment]</t>
  </si>
  <si>
    <t>3:43309404-43312124 [Sequence]</t>
  </si>
  <si>
    <t>167 [Sequence]</t>
  </si>
  <si>
    <t>48.503 [Alignment]</t>
  </si>
  <si>
    <t>2:72836540-72897811 [Sequence]</t>
  </si>
  <si>
    <t>46.610 [Alignment]</t>
  </si>
  <si>
    <t>14:53639507-53641527 [Sequence]</t>
  </si>
  <si>
    <t>47.134 [Alignment]</t>
  </si>
  <si>
    <t>16:37726040-37798755 [Sequence]</t>
  </si>
  <si>
    <t>45.344 [Alignment]</t>
  </si>
  <si>
    <t>5:8028538-8035840 [Sequence]</t>
  </si>
  <si>
    <t>36.765 [Alignment]</t>
  </si>
  <si>
    <t>5:8026751-8035840 [Sequence]</t>
  </si>
  <si>
    <t>41.102 [Alignment]</t>
  </si>
  <si>
    <t>1:27622767-27667644 [Sequence]</t>
  </si>
  <si>
    <t>16:37726040-37735944 [Sequence]</t>
  </si>
  <si>
    <t>43.915 [Alignment]</t>
  </si>
  <si>
    <t>3:43319641-43334407 [Sequence]</t>
  </si>
  <si>
    <t>37.759 [Alignment]</t>
  </si>
  <si>
    <t>14:53642463-53649251 [Sequence]</t>
  </si>
  <si>
    <t>33.508 [Alignment]</t>
  </si>
  <si>
    <t>16:37722265-37722345 [Sequence]</t>
  </si>
  <si>
    <t>70.370 [Alignment]</t>
  </si>
  <si>
    <t>8:32391399-32391512 [Sequence]</t>
  </si>
  <si>
    <t>38 [Sequence]</t>
  </si>
  <si>
    <t>39.474 [Alignment]</t>
  </si>
  <si>
    <t>15:64583729-64627188 [Sequence]</t>
  </si>
  <si>
    <t>97.872 [Alignment]</t>
  </si>
  <si>
    <t>15:64587696-64627188 [Sequence]</t>
  </si>
  <si>
    <t>98.039 [Alignment]</t>
  </si>
  <si>
    <t>15:64587693-64627188 [Sequence]</t>
  </si>
  <si>
    <t>83.062 [Alignment]</t>
  </si>
  <si>
    <t>15:64583729-64608880 [Sequence]</t>
  </si>
  <si>
    <t>99.048 [Alignment]</t>
  </si>
  <si>
    <t>16:37722208-37729364 [Sequence]</t>
  </si>
  <si>
    <t>62.637 [Alignment]</t>
  </si>
  <si>
    <t>5:8030766-8042462 [Sequence]</t>
  </si>
  <si>
    <t>2:72896590-72908826 [Sequence]</t>
  </si>
  <si>
    <t>16:37722208-37735761 [Sequence]</t>
  </si>
  <si>
    <t>64.979 [Alignment]</t>
  </si>
  <si>
    <t>1:27617259-27626246 [Sequence]</t>
  </si>
  <si>
    <t>52.577 [Alignment]</t>
  </si>
  <si>
    <t>3:43309404-43319754 [Sequence]</t>
  </si>
  <si>
    <t>50.916 [Alignment]</t>
  </si>
  <si>
    <t>14:53639456-53645357 [Sequence]</t>
  </si>
  <si>
    <t>45.804 [Alignment]</t>
  </si>
  <si>
    <t>5:8030829-8042462 [Sequence]</t>
  </si>
  <si>
    <t>3:43309404-43319685 [Sequence]</t>
  </si>
  <si>
    <t>44.503 [Alignment]</t>
  </si>
  <si>
    <t>15:64608848-64627188 [Sequence]</t>
  </si>
  <si>
    <t>78.846 [Alignment]</t>
  </si>
  <si>
    <t>5:8030766-8037336 [Sequence]</t>
  </si>
  <si>
    <t>15:64587687-64587914 [Sequence]</t>
  </si>
  <si>
    <t>15:64587696-64587914 [Sequence]</t>
  </si>
  <si>
    <t>16:37722208-37722333 [Sequence]</t>
  </si>
  <si>
    <t>2:72908728-72908808 [Sequence]</t>
  </si>
  <si>
    <t>16:37722265-37722333 [Sequence]</t>
  </si>
  <si>
    <t>69.565 [Alignment]</t>
  </si>
  <si>
    <t>5:8042376-8042447 [Sequence]</t>
  </si>
  <si>
    <t>15:64583729-64608847 [Sequence]</t>
  </si>
  <si>
    <t>15:64587684-64608847 [Sequence]</t>
  </si>
  <si>
    <t>135 [Sequence]</t>
  </si>
  <si>
    <t>97.037 [Alignment]</t>
  </si>
  <si>
    <t>15:64587696-64608847 [Sequence]</t>
  </si>
  <si>
    <t>73.295 [Alignment]</t>
  </si>
  <si>
    <t>16:37722208-37725191 [Sequence]</t>
  </si>
  <si>
    <t>2:72900465-72908808 [Sequence]</t>
  </si>
  <si>
    <t>1:27617916-27619518 [Sequence]</t>
  </si>
  <si>
    <t>3:43309479-43312097 [Sequence]</t>
  </si>
  <si>
    <t>5:8037337-8042447 [Sequence]</t>
  </si>
  <si>
    <t>14:53639510-53641494 [Sequence]</t>
  </si>
  <si>
    <t>32.857 [Alignment]</t>
  </si>
  <si>
    <t>16:37722265-37775349 [Sequence]</t>
  </si>
  <si>
    <t>28 [Sequence]</t>
  </si>
  <si>
    <t>71.429 [Alignment]</t>
  </si>
  <si>
    <t>15:64583729-64740105 [Sequence]</t>
  </si>
  <si>
    <t>96.690 [Alignment]</t>
  </si>
  <si>
    <t>15:64583729-64741137 [Sequence]</t>
  </si>
  <si>
    <t>96.661 [Alignment]</t>
  </si>
  <si>
    <t>15:64583729-64723421 [Sequence]</t>
  </si>
  <si>
    <t>96.161 [Alignment]</t>
  </si>
  <si>
    <t>15:64583729-64712544 [Sequence]</t>
  </si>
  <si>
    <t>96.154 [Alignment]</t>
  </si>
  <si>
    <t>15:64583729-64642082 [Sequence]</t>
  </si>
  <si>
    <t>96.655 [Alignment]</t>
  </si>
  <si>
    <t>15:64587696-64740105 [Sequence]</t>
  </si>
  <si>
    <t>96.733 [Alignment]</t>
  </si>
  <si>
    <t>15:64587693-64740105 [Sequence]</t>
  </si>
  <si>
    <t>88.406 [Alignment]</t>
  </si>
  <si>
    <t>15:64608848-64740105 [Sequence]</t>
  </si>
  <si>
    <t>92.256 [Alignment]</t>
  </si>
  <si>
    <t>2:72836492-72908826 [Sequence]</t>
  </si>
  <si>
    <t>54.298 [Alignment]</t>
  </si>
  <si>
    <t>16:37722208-37798785 [Sequence]</t>
  </si>
  <si>
    <t>5:8025523-8042462 [Sequence]</t>
  </si>
  <si>
    <t>50.722 [Alignment]</t>
  </si>
  <si>
    <t>16:37722208-37735944 [Sequence]</t>
  </si>
  <si>
    <t>415 [Sequence]</t>
  </si>
  <si>
    <t>56.867 [Alignment]</t>
  </si>
  <si>
    <t>52.038 [Alignment]</t>
  </si>
  <si>
    <t>1:27617259-27667680 [Sequence]</t>
  </si>
  <si>
    <t>512 [Sequence]</t>
  </si>
  <si>
    <t>49.068 [Alignment]</t>
  </si>
  <si>
    <t>3:43309404-43334491 [Sequence]</t>
  </si>
  <si>
    <t>518 [Sequence]</t>
  </si>
  <si>
    <t>43.050 [Alignment]</t>
  </si>
  <si>
    <t>14:53639507-53649251 [Sequence]</t>
  </si>
  <si>
    <t>413 [Sequence]</t>
  </si>
  <si>
    <t>42.373 [Alignment]</t>
  </si>
  <si>
    <t>5:8025523-8037336 [Sequence]</t>
  </si>
  <si>
    <t>16:37726064-37798785 [Sequence]</t>
  </si>
  <si>
    <t>3:43312119-43319778 [Sequence]</t>
  </si>
  <si>
    <t>41.176 [Alignment]</t>
  </si>
  <si>
    <t>15:64608782-64740105 [Sequence]</t>
  </si>
  <si>
    <t>95.718 [Alignment]</t>
  </si>
  <si>
    <t>15:64608782-64741137 [Sequence]</t>
  </si>
  <si>
    <t>95.663 [Alignment]</t>
  </si>
  <si>
    <t>15:64608782-64723421 [Sequence]</t>
  </si>
  <si>
    <t>94.949 [Alignment]</t>
  </si>
  <si>
    <t>15:64608782-64712544 [Sequence]</t>
  </si>
  <si>
    <t>15:64608782-64642082 [Sequence]</t>
  </si>
  <si>
    <t>95.652 [Alignment]</t>
  </si>
  <si>
    <t>2:72836492-72900530 [Sequence]</t>
  </si>
  <si>
    <t>50.964 [Alignment]</t>
  </si>
  <si>
    <t>16:37725126-37798785 [Sequence]</t>
  </si>
  <si>
    <t>5:8025523-8037402 [Sequence]</t>
  </si>
  <si>
    <t>46.113 [Alignment]</t>
  </si>
  <si>
    <t>16:37725126-37735944 [Sequence]</t>
  </si>
  <si>
    <t>53.767 [Alignment]</t>
  </si>
  <si>
    <t>5:8028538-8037402 [Sequence]</t>
  </si>
  <si>
    <t>46.885 [Alignment]</t>
  </si>
  <si>
    <t>1:27619456-27667680 [Sequence]</t>
  </si>
  <si>
    <t>45.822 [Alignment]</t>
  </si>
  <si>
    <t>3:43312032-43334491 [Sequence]</t>
  </si>
  <si>
    <t>42.147 [Alignment]</t>
  </si>
  <si>
    <t>14:53641429-53649251 [Sequence]</t>
  </si>
  <si>
    <t>38.776 [Alignment]</t>
  </si>
  <si>
    <t>16:37725126-37735761 [Sequence]</t>
  </si>
  <si>
    <t>65.789 [Alignment]</t>
  </si>
  <si>
    <t>15:64608782-64608880 [Sequence]</t>
  </si>
  <si>
    <t>5:8030829-8037402 [Sequence]</t>
  </si>
  <si>
    <t>3:43312032-43319685 [Sequence]</t>
  </si>
  <si>
    <t>41.818 [Alignment]</t>
  </si>
  <si>
    <t>15:64608746-64740105 [Sequence]</t>
  </si>
  <si>
    <t>95.844 [Alignment]</t>
  </si>
  <si>
    <t>15:64608746-64741137 [Sequence]</t>
  </si>
  <si>
    <t>95.792 [Alignment]</t>
  </si>
  <si>
    <t>15:64608746-64723421 [Sequence]</t>
  </si>
  <si>
    <t>95.098 [Alignment]</t>
  </si>
  <si>
    <t>15:64608746-64712544 [Sequence]</t>
  </si>
  <si>
    <t>95.086 [Alignment]</t>
  </si>
  <si>
    <t>15:64608746-64642082 [Sequence]</t>
  </si>
  <si>
    <t>95.782 [Alignment]</t>
  </si>
  <si>
    <t>2:72836492-72900566 [Sequence]</t>
  </si>
  <si>
    <t>52.533 [Alignment]</t>
  </si>
  <si>
    <t>16:37725090-37798785 [Sequence]</t>
  </si>
  <si>
    <t>5:8025523-8037438 [Sequence]</t>
  </si>
  <si>
    <t>5:8028538-8037438 [Sequence]</t>
  </si>
  <si>
    <t>317 [Sequence]</t>
  </si>
  <si>
    <t>48.580 [Alignment]</t>
  </si>
  <si>
    <t>16:37725090-37735944 [Sequence]</t>
  </si>
  <si>
    <t>55.263 [Alignment]</t>
  </si>
  <si>
    <t>1:27619420-27667680 [Sequence]</t>
  </si>
  <si>
    <t>47.520 [Alignment]</t>
  </si>
  <si>
    <t>3:43311996-43334491 [Sequence]</t>
  </si>
  <si>
    <t>42.640 [Alignment]</t>
  </si>
  <si>
    <t>14:53641393-53649251 [Sequence]</t>
  </si>
  <si>
    <t>39.869 [Alignment]</t>
  </si>
  <si>
    <t>16:37725090-37735761 [Sequence]</t>
  </si>
  <si>
    <t>68.254 [Alignment]</t>
  </si>
  <si>
    <t>15:64608746-64608880 [Sequence]</t>
  </si>
  <si>
    <t>5:8030829-8037438 [Sequence]</t>
  </si>
  <si>
    <t>3:43311996-43319685 [Sequence]</t>
  </si>
  <si>
    <t>67 [Sequence]</t>
  </si>
  <si>
    <t>44.776 [Alignment]</t>
  </si>
  <si>
    <t>11:35108039-35164657 [Sequence]</t>
  </si>
  <si>
    <t>90.558 [Alignment]</t>
  </si>
  <si>
    <t>11:35108039-35133990 [Sequence]</t>
  </si>
  <si>
    <t>11:35108805-35133990 [Sequence]</t>
  </si>
  <si>
    <t>11:35112597-35133990 [Sequence]</t>
  </si>
  <si>
    <t>11:35139348-35164657 [Sequence]</t>
  </si>
  <si>
    <t>95.951 [Alignment]</t>
  </si>
  <si>
    <t>19:15470479-15488580 [Sequence]</t>
  </si>
  <si>
    <t>2A:66199109-66209453 [Sequence]</t>
  </si>
  <si>
    <t>5:78962874-78969266 [Sequence]</t>
  </si>
  <si>
    <t>11:35153012-35164657 [Sequence]</t>
  </si>
  <si>
    <t>97.333 [Alignment]</t>
  </si>
  <si>
    <t>19:15470479-15476761 [Sequence]</t>
  </si>
  <si>
    <t>19:15470479-15476554 [Sequence]</t>
  </si>
  <si>
    <t>9:4597448-4606291 [Sequence]</t>
  </si>
  <si>
    <t>5:78962874-78972134 [Sequence]</t>
  </si>
  <si>
    <t>1:53962116-53964019 [Sequence]</t>
  </si>
  <si>
    <t>2A:66206540-66209537 [Sequence]</t>
  </si>
  <si>
    <t>9:4511663-4594810 [Sequence]</t>
  </si>
  <si>
    <t>47.154 [Alignment]</t>
  </si>
  <si>
    <t>19:52294658-52296932 [Sequence]</t>
  </si>
  <si>
    <t>19:52294658-52296926 [Sequence]</t>
  </si>
  <si>
    <t>19:15476762-15488580 [Sequence]</t>
  </si>
  <si>
    <t>37.864 [Alignment]</t>
  </si>
  <si>
    <t>5:78969474-79040465 [Sequence]</t>
  </si>
  <si>
    <t>1:53966684-54015144 [Sequence]</t>
  </si>
  <si>
    <t>5:78969474-78978054 [Sequence]</t>
  </si>
  <si>
    <t>34.197 [Alignment]</t>
  </si>
  <si>
    <t>5:78968661-79040465 [Sequence]</t>
  </si>
  <si>
    <t>1:53978270-54015144 [Sequence]</t>
  </si>
  <si>
    <t>48.175 [Alignment]</t>
  </si>
  <si>
    <t>19:15476762-15491845 [Sequence]</t>
  </si>
  <si>
    <t>19:52298427-52307171 [Sequence]</t>
  </si>
  <si>
    <t>2A:66178335-66199246 [Sequence]</t>
  </si>
  <si>
    <t>19:52298427-52303650 [Sequence]</t>
  </si>
  <si>
    <t>19:15476786-15482360 [Sequence]</t>
  </si>
  <si>
    <t>90 [Sequence]</t>
  </si>
  <si>
    <t>34.444 [Alignment]</t>
  </si>
  <si>
    <t>1:53981172-54015144 [Sequence]</t>
  </si>
  <si>
    <t>5:78969498-79040465 [Sequence]</t>
  </si>
  <si>
    <t>11:35107973-35148465 [Sequence]</t>
  </si>
  <si>
    <t>11:35112597-35148465 [Sequence]</t>
  </si>
  <si>
    <t>89.058 [Alignment]</t>
  </si>
  <si>
    <t>5:78962874-78972029 [Sequence]</t>
  </si>
  <si>
    <t>19:15470479-15482213 [Sequence]</t>
  </si>
  <si>
    <t>9:4593146-4606291 [Sequence]</t>
  </si>
  <si>
    <t>5:78962874-78977871 [Sequence]</t>
  </si>
  <si>
    <t>2A:66199133-66209537 [Sequence]</t>
  </si>
  <si>
    <t>19:52294658-52302106 [Sequence]</t>
  </si>
  <si>
    <t>19:15470479-15482150 [Sequence]</t>
  </si>
  <si>
    <t>5:78962874-78975028 [Sequence]</t>
  </si>
  <si>
    <t>1:53962116-53964049 [Sequence]</t>
  </si>
  <si>
    <t>2A:66199196-66209453 [Sequence]</t>
  </si>
  <si>
    <t>1:53965770-53975908 [Sequence]</t>
  </si>
  <si>
    <t>19:15474059-15482213 [Sequence]</t>
  </si>
  <si>
    <t>2A:66199133-66206551 [Sequence]</t>
  </si>
  <si>
    <t>11:35112597-35112815 [Sequence]</t>
  </si>
  <si>
    <t>5:78962925-78963050 [Sequence]</t>
  </si>
  <si>
    <t>9:4606193-4606273 [Sequence]</t>
  </si>
  <si>
    <t>5:78962874-78963050 [Sequence]</t>
  </si>
  <si>
    <t>19:15470494-15470565 [Sequence]</t>
  </si>
  <si>
    <t>2A:66209394-66209453 [Sequence]</t>
  </si>
  <si>
    <t>11:35107973-35133957 [Sequence]</t>
  </si>
  <si>
    <t>11:35112597-35133957 [Sequence]</t>
  </si>
  <si>
    <t>5:78962874-78968696 [Sequence]</t>
  </si>
  <si>
    <t>5:78962925-78968696 [Sequence]</t>
  </si>
  <si>
    <t>9:4597481-4606273 [Sequence]</t>
  </si>
  <si>
    <t>1:53962104-53963983 [Sequence]</t>
  </si>
  <si>
    <t>19:15470494-15474058 [Sequence]</t>
  </si>
  <si>
    <t>2A:66206573-66209453 [Sequence]</t>
  </si>
  <si>
    <t>19:52296741-52296899 [Sequence]</t>
  </si>
  <si>
    <t>11:35133892-35265878 [Sequence]</t>
  </si>
  <si>
    <t>11:35133892-35167980 [Sequence]</t>
  </si>
  <si>
    <t>99.494 [Alignment]</t>
  </si>
  <si>
    <t>11:35133892-35169840 [Sequence]</t>
  </si>
  <si>
    <t>99.237 [Alignment]</t>
  </si>
  <si>
    <t>11:35133892-35164780 [Sequence]</t>
  </si>
  <si>
    <t>90.680 [Alignment]</t>
  </si>
  <si>
    <t>11:35153012-35164780 [Sequence]</t>
  </si>
  <si>
    <t>9:4511597-4597546 [Sequence]</t>
  </si>
  <si>
    <t>5:78968631-79040495 [Sequence]</t>
  </si>
  <si>
    <t>19:15473993-15492865 [Sequence]</t>
  </si>
  <si>
    <t>5:78968631-78978054 [Sequence]</t>
  </si>
  <si>
    <t>45.304 [Alignment]</t>
  </si>
  <si>
    <t>19:15473993-15491845 [Sequence]</t>
  </si>
  <si>
    <t>19:15473993-15482360 [Sequence]</t>
  </si>
  <si>
    <t>201 [Sequence]</t>
  </si>
  <si>
    <t>51.244 [Alignment]</t>
  </si>
  <si>
    <t>1:53965770-54015180 [Sequence]</t>
  </si>
  <si>
    <t>2A:66178221-66206638 [Sequence]</t>
  </si>
  <si>
    <t>19:52296834-52307171 [Sequence]</t>
  </si>
  <si>
    <t>19:52296834-52303650 [Sequence]</t>
  </si>
  <si>
    <t>5:78968631-78977871 [Sequence]</t>
  </si>
  <si>
    <t>19:15474059-15492865 [Sequence]</t>
  </si>
  <si>
    <t>5:78968664-79040495 [Sequence]</t>
  </si>
  <si>
    <t>1:53978270-54015180 [Sequence]</t>
  </si>
  <si>
    <t>19:15473993-15482150 [Sequence]</t>
  </si>
  <si>
    <t>1:53963921-53964049 [Sequence]</t>
  </si>
  <si>
    <t>1:53981172-54015180 [Sequence]</t>
  </si>
  <si>
    <t>2A:66199196-66206638 [Sequence]</t>
  </si>
  <si>
    <t>5:78969498-79040495 [Sequence]</t>
  </si>
  <si>
    <t>2A:66199109-66206551 [Sequence]</t>
  </si>
  <si>
    <t>11:35107973-35265878 [Sequence]</t>
  </si>
  <si>
    <t>11:35107973-35167980 [Sequence]</t>
  </si>
  <si>
    <t>99.650 [Alignment]</t>
  </si>
  <si>
    <t>11:35107973-35169840 [Sequence]</t>
  </si>
  <si>
    <t>99.474 [Alignment]</t>
  </si>
  <si>
    <t>11:35112597-35167980 [Sequence]</t>
  </si>
  <si>
    <t>549 [Sequence]</t>
  </si>
  <si>
    <t>99.636 [Alignment]</t>
  </si>
  <si>
    <t>93.554 [Alignment]</t>
  </si>
  <si>
    <t>11:35112597-35164780 [Sequence]</t>
  </si>
  <si>
    <t>9:4511597-4606291 [Sequence]</t>
  </si>
  <si>
    <t>54.227 [Alignment]</t>
  </si>
  <si>
    <t>5:78962874-78978054 [Sequence]</t>
  </si>
  <si>
    <t>5:78962874-79040495 [Sequence]</t>
  </si>
  <si>
    <t>19:15470479-15492865 [Sequence]</t>
  </si>
  <si>
    <t>51.540 [Alignment]</t>
  </si>
  <si>
    <t>472 [Sequence]</t>
  </si>
  <si>
    <t>50.212 [Alignment]</t>
  </si>
  <si>
    <t>19:15470479-15491845 [Sequence]</t>
  </si>
  <si>
    <t>19:15470479-15482360 [Sequence]</t>
  </si>
  <si>
    <t>56.270 [Alignment]</t>
  </si>
  <si>
    <t>2A:66178221-66209453 [Sequence]</t>
  </si>
  <si>
    <t>43.923 [Alignment]</t>
  </si>
  <si>
    <t>19:52294736-52303650 [Sequence]</t>
  </si>
  <si>
    <t>19:52294658-52307171 [Sequence]</t>
  </si>
  <si>
    <t>5:78968661-79040495 [Sequence]</t>
  </si>
  <si>
    <t>11:35133856-35265878 [Sequence]</t>
  </si>
  <si>
    <t>11:35133856-35167980 [Sequence]</t>
  </si>
  <si>
    <t>99.509 [Alignment]</t>
  </si>
  <si>
    <t>11:35133856-35169840 [Sequence]</t>
  </si>
  <si>
    <t>99.259 [Alignment]</t>
  </si>
  <si>
    <t>11:35133856-35164780 [Sequence]</t>
  </si>
  <si>
    <t>90.954 [Alignment]</t>
  </si>
  <si>
    <t>9:4511597-4597582 [Sequence]</t>
  </si>
  <si>
    <t>52.493 [Alignment]</t>
  </si>
  <si>
    <t>5:78968595-79040495 [Sequence]</t>
  </si>
  <si>
    <t>19:15473957-15492865 [Sequence]</t>
  </si>
  <si>
    <t>5:78968595-78978054 [Sequence]</t>
  </si>
  <si>
    <t>46.791 [Alignment]</t>
  </si>
  <si>
    <t>19:15473957-15491845 [Sequence]</t>
  </si>
  <si>
    <t>19:15473957-15482360 [Sequence]</t>
  </si>
  <si>
    <t>213 [Sequence]</t>
  </si>
  <si>
    <t>53.521 [Alignment]</t>
  </si>
  <si>
    <t>2A:66178221-66206674 [Sequence]</t>
  </si>
  <si>
    <t>19:52296798-52307171 [Sequence]</t>
  </si>
  <si>
    <t>19:52296798-52303650 [Sequence]</t>
  </si>
  <si>
    <t>5:78968595-78977871 [Sequence]</t>
  </si>
  <si>
    <t>19:15473957-15482150 [Sequence]</t>
  </si>
  <si>
    <t>1:53963885-53964049 [Sequence]</t>
  </si>
  <si>
    <t>2A:66199196-66206674 [Sequence]</t>
  </si>
  <si>
    <t>5:78968595-78975028 [Sequence]</t>
  </si>
  <si>
    <t>11:35359787-35385777 [Sequence]</t>
  </si>
  <si>
    <t>11:35360553-35385777 [Sequence]</t>
  </si>
  <si>
    <t>11:35364354-35385777 [Sequence]</t>
  </si>
  <si>
    <t>11:35391135-35415966 [Sequence]</t>
  </si>
  <si>
    <t>19:15898621-15916848 [Sequence]</t>
  </si>
  <si>
    <t>2A:66380229-66392621 [Sequence]</t>
  </si>
  <si>
    <t>5:77618152-77624551 [Sequence]</t>
  </si>
  <si>
    <t>11:35404805-35415966 [Sequence]</t>
  </si>
  <si>
    <t>19:15898621-15904993 [Sequence]</t>
  </si>
  <si>
    <t>19:15898621-15904786 [Sequence]</t>
  </si>
  <si>
    <t>9:4614243-4623088 [Sequence]</t>
  </si>
  <si>
    <t>5:77618152-77627420 [Sequence]</t>
  </si>
  <si>
    <t>1:52787821-52791582 [Sequence]</t>
  </si>
  <si>
    <t>1:52787821-52789724 [Sequence]</t>
  </si>
  <si>
    <t>2A:66389712-66392705 [Sequence]</t>
  </si>
  <si>
    <t>9:4527777-4611604 [Sequence]</t>
  </si>
  <si>
    <t>19:48892820-48894804 [Sequence]</t>
  </si>
  <si>
    <t>19:48892820-48894798 [Sequence]</t>
  </si>
  <si>
    <t>19:15904994-15916848 [Sequence]</t>
  </si>
  <si>
    <t>1:52792389-52840995 [Sequence]</t>
  </si>
  <si>
    <t>5:77624759-77695862 [Sequence]</t>
  </si>
  <si>
    <t>5:77624759-77633343 [Sequence]</t>
  </si>
  <si>
    <t>19:48896343-48905109 [Sequence]</t>
  </si>
  <si>
    <t>5:77623946-77695862 [Sequence]</t>
  </si>
  <si>
    <t>2A:66359485-66380366 [Sequence]</t>
  </si>
  <si>
    <t>1:52804349-52840995 [Sequence]</t>
  </si>
  <si>
    <t>1:52792389-52832968 [Sequence]</t>
  </si>
  <si>
    <t>19:15904994-15920096 [Sequence]</t>
  </si>
  <si>
    <t>19:48896343-48901588 [Sequence]</t>
  </si>
  <si>
    <t>19:15905018-15910610 [Sequence]</t>
  </si>
  <si>
    <t>35.106 [Alignment]</t>
  </si>
  <si>
    <t>1:52807257-52840995 [Sequence]</t>
  </si>
  <si>
    <t>5:77624783-77695862 [Sequence]</t>
  </si>
  <si>
    <t>11:35359721-35400256 [Sequence]</t>
  </si>
  <si>
    <t>11:35364354-35400256 [Sequence]</t>
  </si>
  <si>
    <t>5:77618152-77627315 [Sequence]</t>
  </si>
  <si>
    <t>19:15898621-15910463 [Sequence]</t>
  </si>
  <si>
    <t>9:4609940-4623088 [Sequence]</t>
  </si>
  <si>
    <t>5:77618152-77633160 [Sequence]</t>
  </si>
  <si>
    <t>1:52787821-52801987 [Sequence]</t>
  </si>
  <si>
    <t>2A:66380253-66392705 [Sequence]</t>
  </si>
  <si>
    <t>2A:66380253-66392858 [Sequence]</t>
  </si>
  <si>
    <t>19:48892820-48899963 [Sequence]</t>
  </si>
  <si>
    <t>19:15898621-15910400 [Sequence]</t>
  </si>
  <si>
    <t>5:77618152-77630317 [Sequence]</t>
  </si>
  <si>
    <t>1:52787821-52789754 [Sequence]</t>
  </si>
  <si>
    <t>2A:66380316-66392621 [Sequence]</t>
  </si>
  <si>
    <t>1:52791475-52801987 [Sequence]</t>
  </si>
  <si>
    <t>19:15902622-15910463 [Sequence]</t>
  </si>
  <si>
    <t>11:35364354-35364572 [Sequence]</t>
  </si>
  <si>
    <t>5:77618203-77618328 [Sequence]</t>
  </si>
  <si>
    <t>9:4622990-4623070 [Sequence]</t>
  </si>
  <si>
    <t>5:77618152-77618328 [Sequence]</t>
  </si>
  <si>
    <t>19:15898636-15898707 [Sequence]</t>
  </si>
  <si>
    <t>2A:66392562-66392621 [Sequence]</t>
  </si>
  <si>
    <t>11:35359721-35385744 [Sequence]</t>
  </si>
  <si>
    <t>11:35364354-35385744 [Sequence]</t>
  </si>
  <si>
    <t>5:77618203-77623981 [Sequence]</t>
  </si>
  <si>
    <t>9:4614276-4623070 [Sequence]</t>
  </si>
  <si>
    <t>5:77618152-77623981 [Sequence]</t>
  </si>
  <si>
    <t>1:52787809-52789688 [Sequence]</t>
  </si>
  <si>
    <t>2A:66389745-66392621 [Sequence]</t>
  </si>
  <si>
    <t>19:15898636-15902621 [Sequence]</t>
  </si>
  <si>
    <t>1:52787821-52789688 [Sequence]</t>
  </si>
  <si>
    <t>19:48894613-48894771 [Sequence]</t>
  </si>
  <si>
    <t>11:35385679-35516067 [Sequence]</t>
  </si>
  <si>
    <t>11:35385679-35419289 [Sequence]</t>
  </si>
  <si>
    <t>99.747 [Alignment]</t>
  </si>
  <si>
    <t>11:35385679-35421149 [Sequence]</t>
  </si>
  <si>
    <t>11:35385679-35416089 [Sequence]</t>
  </si>
  <si>
    <t>11:35404805-35416089 [Sequence]</t>
  </si>
  <si>
    <t>9:4527747-4614341 [Sequence]</t>
  </si>
  <si>
    <t>52.066 [Alignment]</t>
  </si>
  <si>
    <t>5:77623916-77695892 [Sequence]</t>
  </si>
  <si>
    <t>19:15902556-15921111 [Sequence]</t>
  </si>
  <si>
    <t>5:77623916-77633343 [Sequence]</t>
  </si>
  <si>
    <t>19:15902556-15920096 [Sequence]</t>
  </si>
  <si>
    <t>19:15902556-15910610 [Sequence]</t>
  </si>
  <si>
    <t>1:52789626-52832968 [Sequence]</t>
  </si>
  <si>
    <t>19:48894706-48905109 [Sequence]</t>
  </si>
  <si>
    <t>1:52791475-52841031 [Sequence]</t>
  </si>
  <si>
    <t>2A:66359371-66389810 [Sequence]</t>
  </si>
  <si>
    <t>19:48894706-48901588 [Sequence]</t>
  </si>
  <si>
    <t>5:77623916-77633160 [Sequence]</t>
  </si>
  <si>
    <t>19:15902622-15921111 [Sequence]</t>
  </si>
  <si>
    <t>5:77623949-77695892 [Sequence]</t>
  </si>
  <si>
    <t>1:52804349-52841031 [Sequence]</t>
  </si>
  <si>
    <t>19:15902556-15910400 [Sequence]</t>
  </si>
  <si>
    <t>1:52807257-52841031 [Sequence]</t>
  </si>
  <si>
    <t>1:52789626-52789754 [Sequence]</t>
  </si>
  <si>
    <t>2A:66380316-66389810 [Sequence]</t>
  </si>
  <si>
    <t>5:77624783-77695892 [Sequence]</t>
  </si>
  <si>
    <t>2A:66380229-66389723 [Sequence]</t>
  </si>
  <si>
    <t>11:35359721-35516067 [Sequence]</t>
  </si>
  <si>
    <t>11:35359721-35419289 [Sequence]</t>
  </si>
  <si>
    <t>99.825 [Alignment]</t>
  </si>
  <si>
    <t>11:35359721-35421149 [Sequence]</t>
  </si>
  <si>
    <t>11:35364354-35419289 [Sequence]</t>
  </si>
  <si>
    <t>99.818 [Alignment]</t>
  </si>
  <si>
    <t>11:35364354-35416089 [Sequence]</t>
  </si>
  <si>
    <t>9:4527747-4623088 [Sequence]</t>
  </si>
  <si>
    <t>55.136 [Alignment]</t>
  </si>
  <si>
    <t>5:77618152-77633343 [Sequence]</t>
  </si>
  <si>
    <t>5:77618152-77695892 [Sequence]</t>
  </si>
  <si>
    <t>19:15898621-15921111 [Sequence]</t>
  </si>
  <si>
    <t>19:15898621-15920096 [Sequence]</t>
  </si>
  <si>
    <t>19:15898621-15910610 [Sequence]</t>
  </si>
  <si>
    <t>1:52787821-52832968 [Sequence]</t>
  </si>
  <si>
    <t>2A:66359371-66392621 [Sequence]</t>
  </si>
  <si>
    <t>19:48892820-48905109 [Sequence]</t>
  </si>
  <si>
    <t>40.535 [Alignment]</t>
  </si>
  <si>
    <t>19:48892898-48901588 [Sequence]</t>
  </si>
  <si>
    <t>5:77623946-77695892 [Sequence]</t>
  </si>
  <si>
    <t>11:35385643-35516067 [Sequence]</t>
  </si>
  <si>
    <t>11:35385643-35419289 [Sequence]</t>
  </si>
  <si>
    <t>99.754 [Alignment]</t>
  </si>
  <si>
    <t>11:35385643-35421149 [Sequence]</t>
  </si>
  <si>
    <t>11:35385643-35416089 [Sequence]</t>
  </si>
  <si>
    <t>9:4527747-4614377 [Sequence]</t>
  </si>
  <si>
    <t>53.600 [Alignment]</t>
  </si>
  <si>
    <t>5:77623880-77695892 [Sequence]</t>
  </si>
  <si>
    <t>19:15902520-15921111 [Sequence]</t>
  </si>
  <si>
    <t>5:77623880-77633343 [Sequence]</t>
  </si>
  <si>
    <t>19:15902520-15920096 [Sequence]</t>
  </si>
  <si>
    <t>1:52789590-52832968 [Sequence]</t>
  </si>
  <si>
    <t>19:15902520-15910610 [Sequence]</t>
  </si>
  <si>
    <t>19:48894670-48905109 [Sequence]</t>
  </si>
  <si>
    <t>2A:66359371-66389846 [Sequence]</t>
  </si>
  <si>
    <t>19:48894670-48901588 [Sequence]</t>
  </si>
  <si>
    <t>5:77623880-77633160 [Sequence]</t>
  </si>
  <si>
    <t>19:15902520-15910400 [Sequence]</t>
  </si>
  <si>
    <t>1:52789590-52789754 [Sequence]</t>
  </si>
  <si>
    <t>2A:66380316-66389846 [Sequence]</t>
  </si>
  <si>
    <t>5:77623880-77630317 [Sequence]</t>
  </si>
  <si>
    <t>11:31479487-31535739 [Sequence]</t>
  </si>
  <si>
    <t>99.528 [Alignment]</t>
  </si>
  <si>
    <t>11:31509673-31535739 [Sequence]</t>
  </si>
  <si>
    <t>11:31509673-31534973 [Sequence]</t>
  </si>
  <si>
    <t>11:31479487-31504300 [Sequence]</t>
  </si>
  <si>
    <t>19:15102411-15121031 [Sequence]</t>
  </si>
  <si>
    <t>11:31509673-31531187 [Sequence]</t>
  </si>
  <si>
    <t>5:36895537-36974063 [Sequence]</t>
  </si>
  <si>
    <t>5:36967672-36974063 [Sequence]</t>
  </si>
  <si>
    <t>2A:43570790-43581165 [Sequence]</t>
  </si>
  <si>
    <t>9:36538705-36547531 [Sequence]</t>
  </si>
  <si>
    <t>19:15102411-15108598 [Sequence]</t>
  </si>
  <si>
    <t>19:15102411-15108805 [Sequence]</t>
  </si>
  <si>
    <t>1:174548743-174552518 [Sequence]</t>
  </si>
  <si>
    <t>1:174550609-174552518 [Sequence]</t>
  </si>
  <si>
    <t>2A:43570790-43573702 [Sequence]</t>
  </si>
  <si>
    <t>9:36550167-36628559 [Sequence]</t>
  </si>
  <si>
    <t>19:45067316-45069202 [Sequence]</t>
  </si>
  <si>
    <t>19:15108806-15121031 [Sequence]</t>
  </si>
  <si>
    <t>1:174497994-174547934 [Sequence]</t>
  </si>
  <si>
    <t>5:36895537-36967464 [Sequence]</t>
  </si>
  <si>
    <t>5:36958898-36967464 [Sequence]</t>
  </si>
  <si>
    <t>19:45070626-45079229 [Sequence]</t>
  </si>
  <si>
    <t>2A:43581028-43601926 [Sequence]</t>
  </si>
  <si>
    <t>1:174505895-174547934 [Sequence]</t>
  </si>
  <si>
    <t>19:15108806-15124302 [Sequence]</t>
  </si>
  <si>
    <t>1:174497994-174531542 [Sequence]</t>
  </si>
  <si>
    <t>11:31495129-31535805 [Sequence]</t>
  </si>
  <si>
    <t>99.696 [Alignment]</t>
  </si>
  <si>
    <t>11:31495129-31531151 [Sequence]</t>
  </si>
  <si>
    <t>99.673 [Alignment]</t>
  </si>
  <si>
    <t>11:31495129-31531154 [Sequence]</t>
  </si>
  <si>
    <t>11:31509673-31535805 [Sequence]</t>
  </si>
  <si>
    <t>99.524 [Alignment]</t>
  </si>
  <si>
    <t>5:36964923-36974063 [Sequence]</t>
  </si>
  <si>
    <t>19:15102411-15114718 [Sequence]</t>
  </si>
  <si>
    <t>9:36538705-36551825 [Sequence]</t>
  </si>
  <si>
    <t>5:36959081-36974063 [Sequence]</t>
  </si>
  <si>
    <t>1:174536821-174552518 [Sequence]</t>
  </si>
  <si>
    <t>2A:43570559-43581141 [Sequence]</t>
  </si>
  <si>
    <t>43.582 [Alignment]</t>
  </si>
  <si>
    <t>316 [Sequence]</t>
  </si>
  <si>
    <t>47.152 [Alignment]</t>
  </si>
  <si>
    <t>19:45067316-45074256 [Sequence]</t>
  </si>
  <si>
    <t>19:15102411-15114655 [Sequence]</t>
  </si>
  <si>
    <t>2A:43570790-43581078 [Sequence]</t>
  </si>
  <si>
    <t>11:31495129-31509705 [Sequence]</t>
  </si>
  <si>
    <t>19:15106419-15114718 [Sequence]</t>
  </si>
  <si>
    <t>2A:43573691-43581141 [Sequence]</t>
  </si>
  <si>
    <t>11:31530933-31531151 [Sequence]</t>
  </si>
  <si>
    <t>5:36973887-36974012 [Sequence]</t>
  </si>
  <si>
    <t>9:36538723-36538803 [Sequence]</t>
  </si>
  <si>
    <t>5:36973887-36974063 [Sequence]</t>
  </si>
  <si>
    <t>19:15102426-15102497 [Sequence]</t>
  </si>
  <si>
    <t>2A:43570790-43570849 [Sequence]</t>
  </si>
  <si>
    <t>11:31509706-31535805 [Sequence]</t>
  </si>
  <si>
    <t>11:31509706-31531154 [Sequence]</t>
  </si>
  <si>
    <t>11:31509706-31531151 [Sequence]</t>
  </si>
  <si>
    <t>5:36968242-36974063 [Sequence]</t>
  </si>
  <si>
    <t>5:36968242-36974012 [Sequence]</t>
  </si>
  <si>
    <t>9:36538705-36547498 [Sequence]</t>
  </si>
  <si>
    <t>2A:43570790-43573669 [Sequence]</t>
  </si>
  <si>
    <t>19:15102426-15106418 [Sequence]</t>
  </si>
  <si>
    <t>1:174550645-174552518 [Sequence]</t>
  </si>
  <si>
    <t>19:45069017-45069175 [Sequence]</t>
  </si>
  <si>
    <t>11:31374985-31509771 [Sequence]</t>
  </si>
  <si>
    <t>11:31374044-31509771 [Sequence]</t>
  </si>
  <si>
    <t>11:31474306-31509771 [Sequence]</t>
  </si>
  <si>
    <t>11:31479355-31509771 [Sequence]</t>
  </si>
  <si>
    <t>11:31374985-31509705 [Sequence]</t>
  </si>
  <si>
    <t>9:36547433-36628589 [Sequence]</t>
  </si>
  <si>
    <t>5:36895507-36968307 [Sequence]</t>
  </si>
  <si>
    <t>19:15106353-15125413 [Sequence]</t>
  </si>
  <si>
    <t>44.363 [Alignment]</t>
  </si>
  <si>
    <t>5:36958898-36968307 [Sequence]</t>
  </si>
  <si>
    <t>19:15106353-15124302 [Sequence]</t>
  </si>
  <si>
    <t>1:174497958-174550707 [Sequence]</t>
  </si>
  <si>
    <t>39.161 [Alignment]</t>
  </si>
  <si>
    <t>1:174505895-174550707 [Sequence]</t>
  </si>
  <si>
    <t>19:45069110-45079229 [Sequence]</t>
  </si>
  <si>
    <t>2A:43573604-43601926 [Sequence]</t>
  </si>
  <si>
    <t>43.465 [Alignment]</t>
  </si>
  <si>
    <t>5:36959081-36968307 [Sequence]</t>
  </si>
  <si>
    <t>19:15106419-15125326 [Sequence]</t>
  </si>
  <si>
    <t>11:31509673-31509771 [Sequence]</t>
  </si>
  <si>
    <t>19:15106353-15114655 [Sequence]</t>
  </si>
  <si>
    <t>1:174497958-174531542 [Sequence]</t>
  </si>
  <si>
    <t>2A:43573604-43581078 [Sequence]</t>
  </si>
  <si>
    <t>5:36895507-36967440 [Sequence]</t>
  </si>
  <si>
    <t>2A:43573691-43581165 [Sequence]</t>
  </si>
  <si>
    <t>11:31374985-31535805 [Sequence]</t>
  </si>
  <si>
    <t>99.652 [Alignment]</t>
  </si>
  <si>
    <t>11:31374044-31535805 [Sequence]</t>
  </si>
  <si>
    <t>11:31479355-31535805 [Sequence]</t>
  </si>
  <si>
    <t>99.648 [Alignment]</t>
  </si>
  <si>
    <t>11:31474306-31535805 [Sequence]</t>
  </si>
  <si>
    <t>99.298 [Alignment]</t>
  </si>
  <si>
    <t>11:31374985-31531151 [Sequence]</t>
  </si>
  <si>
    <t>99.637 [Alignment]</t>
  </si>
  <si>
    <t>11:31374985-31531154 [Sequence]</t>
  </si>
  <si>
    <t>91.486 [Alignment]</t>
  </si>
  <si>
    <t>9:36538705-36628589 [Sequence]</t>
  </si>
  <si>
    <t>5:36895507-36974063 [Sequence]</t>
  </si>
  <si>
    <t>19:15102411-15125326 [Sequence]</t>
  </si>
  <si>
    <t>5:36958898-36974063 [Sequence]</t>
  </si>
  <si>
    <t>19:15102411-15124302 [Sequence]</t>
  </si>
  <si>
    <t>53.824 [Alignment]</t>
  </si>
  <si>
    <t>1:174505895-174552518 [Sequence]</t>
  </si>
  <si>
    <t>1:174497958-174552518 [Sequence]</t>
  </si>
  <si>
    <t>534 [Sequence]</t>
  </si>
  <si>
    <t>44.382 [Alignment]</t>
  </si>
  <si>
    <t>2A:43570559-43601926 [Sequence]</t>
  </si>
  <si>
    <t>41.245 [Alignment]</t>
  </si>
  <si>
    <t>19:45067316-45079361 [Sequence]</t>
  </si>
  <si>
    <t>11:31374985-31509807 [Sequence]</t>
  </si>
  <si>
    <t>11:31374044-31509807 [Sequence]</t>
  </si>
  <si>
    <t>11:31474306-31509807 [Sequence]</t>
  </si>
  <si>
    <t>11:31479355-31509807 [Sequence]</t>
  </si>
  <si>
    <t>9:36547397-36628589 [Sequence]</t>
  </si>
  <si>
    <t>5:36895507-36968343 [Sequence]</t>
  </si>
  <si>
    <t>19:15106317-15125413 [Sequence]</t>
  </si>
  <si>
    <t>45.714 [Alignment]</t>
  </si>
  <si>
    <t>5:36958898-36968343 [Sequence]</t>
  </si>
  <si>
    <t>19:15106317-15124302 [Sequence]</t>
  </si>
  <si>
    <t>1:174497958-174550743 [Sequence]</t>
  </si>
  <si>
    <t>441 [Sequence]</t>
  </si>
  <si>
    <t>1:174505895-174550743 [Sequence]</t>
  </si>
  <si>
    <t>19:45069074-45079229 [Sequence]</t>
  </si>
  <si>
    <t>2A:43573568-43601926 [Sequence]</t>
  </si>
  <si>
    <t>43.988 [Alignment]</t>
  </si>
  <si>
    <t>5:36959081-36968343 [Sequence]</t>
  </si>
  <si>
    <t>11:31509673-31509807 [Sequence]</t>
  </si>
  <si>
    <t>19:15106317-15114655 [Sequence]</t>
  </si>
  <si>
    <t>2A:43573568-43581078 [Sequence]</t>
  </si>
  <si>
    <t>3:89106618-89122555 [Sequence]</t>
  </si>
  <si>
    <t>95.477 [Alignment]</t>
  </si>
  <si>
    <t>3:89106618-89122519 [Sequence]</t>
  </si>
  <si>
    <t>96.257 [Alignment]</t>
  </si>
  <si>
    <t>3:89106618-89126342 [Sequence]</t>
  </si>
  <si>
    <t>96.277 [Alignment]</t>
  </si>
  <si>
    <t>3:89106618-89125607 [Sequence]</t>
  </si>
  <si>
    <t>94.764 [Alignment]</t>
  </si>
  <si>
    <t>3:89081631-89101559 [Sequence]</t>
  </si>
  <si>
    <t>2:57757585-57828618 [Sequence]</t>
  </si>
  <si>
    <t>46.819 [Alignment]</t>
  </si>
  <si>
    <t>2:57757585-57763072 [Sequence]</t>
  </si>
  <si>
    <t>2:57757585-57762538 [Sequence]</t>
  </si>
  <si>
    <t>1:226623392-226629748 [Sequence]</t>
  </si>
  <si>
    <t>7:10842084-10848769 [Sequence]</t>
  </si>
  <si>
    <t>5:122771938-122774186 [Sequence]</t>
  </si>
  <si>
    <t>14:94531272-94535729 [Sequence]</t>
  </si>
  <si>
    <t>5:122771938-122774058 [Sequence]</t>
  </si>
  <si>
    <t>71.171 [Alignment]</t>
  </si>
  <si>
    <t>1:77457780-77470419 [Sequence]</t>
  </si>
  <si>
    <t>32.507 [Alignment]</t>
  </si>
  <si>
    <t>1:77468337-77470419 [Sequence]</t>
  </si>
  <si>
    <t>1:226594451-226620784 [Sequence]</t>
  </si>
  <si>
    <t>46.497 [Alignment]</t>
  </si>
  <si>
    <t>1:226623509-226629652 [Sequence]</t>
  </si>
  <si>
    <t>68.421 [Alignment]</t>
  </si>
  <si>
    <t>2:57763280-57828618 [Sequence]</t>
  </si>
  <si>
    <t>5:122731314-122769785 [Sequence]</t>
  </si>
  <si>
    <t>43.210 [Alignment]</t>
  </si>
  <si>
    <t>7:10848977-10858617 [Sequence]</t>
  </si>
  <si>
    <t>2:57763280-57814911 [Sequence]</t>
  </si>
  <si>
    <t>45.643 [Alignment]</t>
  </si>
  <si>
    <t>2:57763280-57771343 [Sequence]</t>
  </si>
  <si>
    <t>44.444 [Alignment]</t>
  </si>
  <si>
    <t>35.567 [Alignment]</t>
  </si>
  <si>
    <t>203 [Sequence]</t>
  </si>
  <si>
    <t>34.483 [Alignment]</t>
  </si>
  <si>
    <t>14:94540887-94560042 [Sequence]</t>
  </si>
  <si>
    <t>5:122739863-122769785 [Sequence]</t>
  </si>
  <si>
    <t>38.843 [Alignment]</t>
  </si>
  <si>
    <t>1:77457600-77467241 [Sequence]</t>
  </si>
  <si>
    <t>31.088 [Alignment]</t>
  </si>
  <si>
    <t>192 [Sequence]</t>
  </si>
  <si>
    <t>31.771 [Alignment]</t>
  </si>
  <si>
    <t>30.729 [Alignment]</t>
  </si>
  <si>
    <t>3:89093857-89126408 [Sequence]</t>
  </si>
  <si>
    <t>96.657 [Alignment]</t>
  </si>
  <si>
    <t>3:89093857-89122522 [Sequence]</t>
  </si>
  <si>
    <t>96.417 [Alignment]</t>
  </si>
  <si>
    <t>3:89093857-89125458 [Sequence]</t>
  </si>
  <si>
    <t>96.104 [Alignment]</t>
  </si>
  <si>
    <t>3:89093857-89122519 [Sequence]</t>
  </si>
  <si>
    <t>96.405 [Alignment]</t>
  </si>
  <si>
    <t>2:57757561-57765721 [Sequence]</t>
  </si>
  <si>
    <t>7:10842084-10854855 [Sequence]</t>
  </si>
  <si>
    <t>1:226619647-226629748 [Sequence]</t>
  </si>
  <si>
    <t>61.364 [Alignment]</t>
  </si>
  <si>
    <t>2:57757561-57771160 [Sequence]</t>
  </si>
  <si>
    <t>63.673 [Alignment]</t>
  </si>
  <si>
    <t>5:122766900-122773263 [Sequence]</t>
  </si>
  <si>
    <t>5:122766900-122774058 [Sequence]</t>
  </si>
  <si>
    <t>228 [Sequence]</t>
  </si>
  <si>
    <t>59.649 [Alignment]</t>
  </si>
  <si>
    <t>14:94531251-94541000 [Sequence]</t>
  </si>
  <si>
    <t>1:77463650-77470419 [Sequence]</t>
  </si>
  <si>
    <t>44.918 [Alignment]</t>
  </si>
  <si>
    <t>50.178 [Alignment]</t>
  </si>
  <si>
    <t>45.669 [Alignment]</t>
  </si>
  <si>
    <t>3:89125637-89126408 [Sequence]</t>
  </si>
  <si>
    <t>3:89122301-89122528 [Sequence]</t>
  </si>
  <si>
    <t>93.421 [Alignment]</t>
  </si>
  <si>
    <t>3:89122301-89125455 [Sequence]</t>
  </si>
  <si>
    <t>3:89122301-89122519 [Sequence]</t>
  </si>
  <si>
    <t>94.521 [Alignment]</t>
  </si>
  <si>
    <t>2:57757585-57757710 [Sequence]</t>
  </si>
  <si>
    <t>1:226629650-226629730 [Sequence]</t>
  </si>
  <si>
    <t>7:10842099-10842170 [Sequence]</t>
  </si>
  <si>
    <t>3:89106651-89126408 [Sequence]</t>
  </si>
  <si>
    <t>73.869 [Alignment]</t>
  </si>
  <si>
    <t>3:89106651-89122531 [Sequence]</t>
  </si>
  <si>
    <t>69.444 [Alignment]</t>
  </si>
  <si>
    <t>3:89106651-89125458 [Sequence]</t>
  </si>
  <si>
    <t>70.225 [Alignment]</t>
  </si>
  <si>
    <t>3:89106651-89122519 [Sequence]</t>
  </si>
  <si>
    <t>70.455 [Alignment]</t>
  </si>
  <si>
    <t>2:57757585-57762505 [Sequence]</t>
  </si>
  <si>
    <t>67.000 [Alignment]</t>
  </si>
  <si>
    <t>1:226623425-226629730 [Sequence]</t>
  </si>
  <si>
    <t>5:122771974-122773263 [Sequence]</t>
  </si>
  <si>
    <t>66.250 [Alignment]</t>
  </si>
  <si>
    <t>14:94531356-94535696 [Sequence]</t>
  </si>
  <si>
    <t>7:10842099-10847188 [Sequence]</t>
  </si>
  <si>
    <t>5:122771974-122772694 [Sequence]</t>
  </si>
  <si>
    <t>1:77468370-77468528 [Sequence]</t>
  </si>
  <si>
    <t>1:226623509-226627669 [Sequence]</t>
  </si>
  <si>
    <t>3:89005240-89106716 [Sequence]</t>
  </si>
  <si>
    <t>94.962 [Alignment]</t>
  </si>
  <si>
    <t>3:89081499-89106716 [Sequence]</t>
  </si>
  <si>
    <t>94.885 [Alignment]</t>
  </si>
  <si>
    <t>3:89081037-89106716 [Sequence]</t>
  </si>
  <si>
    <t>93.734 [Alignment]</t>
  </si>
  <si>
    <t>1:226594451-226623490 [Sequence]</t>
  </si>
  <si>
    <t>2:57762440-57828648 [Sequence]</t>
  </si>
  <si>
    <t>7:10847123-10863442 [Sequence]</t>
  </si>
  <si>
    <t>2:57762440-57771343 [Sequence]</t>
  </si>
  <si>
    <t>5:122731293-122772036 [Sequence]</t>
  </si>
  <si>
    <t>47.268 [Alignment]</t>
  </si>
  <si>
    <t>5:122731290-122772036 [Sequence]</t>
  </si>
  <si>
    <t>47.139 [Alignment]</t>
  </si>
  <si>
    <t>45.161 [Alignment]</t>
  </si>
  <si>
    <t>14:94535631-94560087 [Sequence]</t>
  </si>
  <si>
    <t>41.576 [Alignment]</t>
  </si>
  <si>
    <t>5:122739863-122772036 [Sequence]</t>
  </si>
  <si>
    <t>46.835 [Alignment]</t>
  </si>
  <si>
    <t>1:77457780-77468435 [Sequence]</t>
  </si>
  <si>
    <t>234 [Sequence]</t>
  </si>
  <si>
    <t>41.026 [Alignment]</t>
  </si>
  <si>
    <t>41.631 [Alignment]</t>
  </si>
  <si>
    <t>40.773 [Alignment]</t>
  </si>
  <si>
    <t>2:57762440-57771160 [Sequence]</t>
  </si>
  <si>
    <t>2:57763304-57828648 [Sequence]</t>
  </si>
  <si>
    <t>3:89081499-89126408 [Sequence]</t>
  </si>
  <si>
    <t>95.423 [Alignment]</t>
  </si>
  <si>
    <t>3:89005240-89122522 [Sequence]</t>
  </si>
  <si>
    <t>95.290 [Alignment]</t>
  </si>
  <si>
    <t>3:89081499-89122522 [Sequence]</t>
  </si>
  <si>
    <t>95.238 [Alignment]</t>
  </si>
  <si>
    <t>3:89081037-89122522 [Sequence]</t>
  </si>
  <si>
    <t>554 [Sequence]</t>
  </si>
  <si>
    <t>94.404 [Alignment]</t>
  </si>
  <si>
    <t>3:89081499-89122519 [Sequence]</t>
  </si>
  <si>
    <t>95.229 [Alignment]</t>
  </si>
  <si>
    <t>3:89081037-89125458 [Sequence]</t>
  </si>
  <si>
    <t>555 [Sequence]</t>
  </si>
  <si>
    <t>94.234 [Alignment]</t>
  </si>
  <si>
    <t>1:226594451-226629748 [Sequence]</t>
  </si>
  <si>
    <t>58.295 [Alignment]</t>
  </si>
  <si>
    <t>2:57757585-57828648 [Sequence]</t>
  </si>
  <si>
    <t>7:10842084-10863442 [Sequence]</t>
  </si>
  <si>
    <t>486 [Sequence]</t>
  </si>
  <si>
    <t>51.440 [Alignment]</t>
  </si>
  <si>
    <t>2:57757585-57771343 [Sequence]</t>
  </si>
  <si>
    <t>2:57757561-57814911 [Sequence]</t>
  </si>
  <si>
    <t>50.104 [Alignment]</t>
  </si>
  <si>
    <t>5:122731293-122773263 [Sequence]</t>
  </si>
  <si>
    <t>51.277 [Alignment]</t>
  </si>
  <si>
    <t>5:122731293-122774058 [Sequence]</t>
  </si>
  <si>
    <t>444 [Sequence]</t>
  </si>
  <si>
    <t>51.577 [Alignment]</t>
  </si>
  <si>
    <t>5:122739863-122773263 [Sequence]</t>
  </si>
  <si>
    <t>2:57757561-57828648 [Sequence]</t>
  </si>
  <si>
    <t>491 [Sequence]</t>
  </si>
  <si>
    <t>48.880 [Alignment]</t>
  </si>
  <si>
    <t>14:94531356-94560087 [Sequence]</t>
  </si>
  <si>
    <t>2:57757585-57771160 [Sequence]</t>
  </si>
  <si>
    <t>64.557 [Alignment]</t>
  </si>
  <si>
    <t>44.468 [Alignment]</t>
  </si>
  <si>
    <t>41.837 [Alignment]</t>
  </si>
  <si>
    <t>41.753 [Alignment]</t>
  </si>
  <si>
    <t>41.237 [Alignment]</t>
  </si>
  <si>
    <t>3:89005240-89106752 [Sequence]</t>
  </si>
  <si>
    <t>95.110 [Alignment]</t>
  </si>
  <si>
    <t>3:89081499-89106752 [Sequence]</t>
  </si>
  <si>
    <t>95.037 [Alignment]</t>
  </si>
  <si>
    <t>3:89081037-89106752 [Sequence]</t>
  </si>
  <si>
    <t>93.917 [Alignment]</t>
  </si>
  <si>
    <t>1:226594451-226623526 [Sequence]</t>
  </si>
  <si>
    <t>2:57762404-57828648 [Sequence]</t>
  </si>
  <si>
    <t>7:10847087-10863442 [Sequence]</t>
  </si>
  <si>
    <t>2:57762404-57771343 [Sequence]</t>
  </si>
  <si>
    <t>2:57762404-57808195 [Sequence]</t>
  </si>
  <si>
    <t>56.213 [Alignment]</t>
  </si>
  <si>
    <t>5:122731293-122772072 [Sequence]</t>
  </si>
  <si>
    <t>48.942 [Alignment]</t>
  </si>
  <si>
    <t>5:122731290-122772072 [Sequence]</t>
  </si>
  <si>
    <t>48.813 [Alignment]</t>
  </si>
  <si>
    <t>384 [Sequence]</t>
  </si>
  <si>
    <t>46.615 [Alignment]</t>
  </si>
  <si>
    <t>5:122739863-122772072 [Sequence]</t>
  </si>
  <si>
    <t>49.398 [Alignment]</t>
  </si>
  <si>
    <t>14:94535595-94560087 [Sequence]</t>
  </si>
  <si>
    <t>1:77457780-77468471 [Sequence]</t>
  </si>
  <si>
    <t>42.276 [Alignment]</t>
  </si>
  <si>
    <t>42.041 [Alignment]</t>
  </si>
  <si>
    <t>2:57762404-57771160 [Sequence]</t>
  </si>
  <si>
    <t>2:25725251-25762463 [Sequence]</t>
  </si>
  <si>
    <t>2:25725251-25757665 [Sequence]</t>
  </si>
  <si>
    <t>98.046 [Alignment]</t>
  </si>
  <si>
    <t>2:25725251-25843988 [Sequence]</t>
  </si>
  <si>
    <t>261 [Sequence]</t>
  </si>
  <si>
    <t>96.169 [Alignment]</t>
  </si>
  <si>
    <t>2:25741379-25762463 [Sequence]</t>
  </si>
  <si>
    <t>16:21950865-21963400 [Sequence]</t>
  </si>
  <si>
    <t>62.271 [Alignment]</t>
  </si>
  <si>
    <t>2:62613317-62623133 [Sequence]</t>
  </si>
  <si>
    <t>16:21950865-21964963 [Sequence]</t>
  </si>
  <si>
    <t>64.050 [Alignment]</t>
  </si>
  <si>
    <t>1:217368881-217381926 [Sequence]</t>
  </si>
  <si>
    <t>60.526 [Alignment]</t>
  </si>
  <si>
    <t>16:21943258-21963400 [Sequence]</t>
  </si>
  <si>
    <t>16:21950865-21961444 [Sequence]</t>
  </si>
  <si>
    <t>63.877 [Alignment]</t>
  </si>
  <si>
    <t>6:159144751-159151975 [Sequence]</t>
  </si>
  <si>
    <t>57.480 [Alignment]</t>
  </si>
  <si>
    <t>3:76940871-76951513 [Sequence]</t>
  </si>
  <si>
    <t>50.549 [Alignment]</t>
  </si>
  <si>
    <t>6:52648078-52656088 [Sequence]</t>
  </si>
  <si>
    <t>45.455 [Alignment]</t>
  </si>
  <si>
    <t>2:62613380-62623133 [Sequence]</t>
  </si>
  <si>
    <t>3:76940871-76951444 [Sequence]</t>
  </si>
  <si>
    <t>2:25725251-25741411 [Sequence]</t>
  </si>
  <si>
    <t>2:62613317-62619403 [Sequence]</t>
  </si>
  <si>
    <t>2:25707222-25762397 [Sequence]</t>
  </si>
  <si>
    <t>2:25741379-25757698 [Sequence]</t>
  </si>
  <si>
    <t>98.995 [Alignment]</t>
  </si>
  <si>
    <t>2:25741379-25757692 [Sequence]</t>
  </si>
  <si>
    <t>197 [Sequence]</t>
  </si>
  <si>
    <t>98.985 [Alignment]</t>
  </si>
  <si>
    <t>2:25741379-25762397 [Sequence]</t>
  </si>
  <si>
    <t>2:25707222-25736138 [Sequence]</t>
  </si>
  <si>
    <t>2:62611523-62623133 [Sequence]</t>
  </si>
  <si>
    <t>50.733 [Alignment]</t>
  </si>
  <si>
    <t>2:25741379-25843988 [Sequence]</t>
  </si>
  <si>
    <t>142 [Sequence]</t>
  </si>
  <si>
    <t>96.479 [Alignment]</t>
  </si>
  <si>
    <t>16:21953615-21963400 [Sequence]</t>
  </si>
  <si>
    <t>16:21954119-21963400 [Sequence]</t>
  </si>
  <si>
    <t>67.949 [Alignment]</t>
  </si>
  <si>
    <t>3:76940871-76951537 [Sequence]</t>
  </si>
  <si>
    <t>46.296 [Alignment]</t>
  </si>
  <si>
    <t>2:62618278-62623133 [Sequence]</t>
  </si>
  <si>
    <t>2:62619371-62623133 [Sequence]</t>
  </si>
  <si>
    <t>67.832 [Alignment]</t>
  </si>
  <si>
    <t>1:217368881-217378151 [Sequence]</t>
  </si>
  <si>
    <t>16:21954119-21964963 [Sequence]</t>
  </si>
  <si>
    <t>72.800 [Alignment]</t>
  </si>
  <si>
    <t>6:159150425-159151975 [Sequence]</t>
  </si>
  <si>
    <t>16:21954119-21961444 [Sequence]</t>
  </si>
  <si>
    <t>73.636 [Alignment]</t>
  </si>
  <si>
    <t>3:76940871-76944607 [Sequence]</t>
  </si>
  <si>
    <t>1:217380670-217441334 [Sequence]</t>
  </si>
  <si>
    <t>6:52648078-52651364 [Sequence]</t>
  </si>
  <si>
    <t>46.108 [Alignment]</t>
  </si>
  <si>
    <t>16:21875684-21953407 [Sequence]</t>
  </si>
  <si>
    <t>6:159106310-159147681 [Sequence]</t>
  </si>
  <si>
    <t>42.387 [Alignment]</t>
  </si>
  <si>
    <t>16:21943075-21953407 [Sequence]</t>
  </si>
  <si>
    <t>2:62609944-62618070 [Sequence]</t>
  </si>
  <si>
    <t>38.559 [Alignment]</t>
  </si>
  <si>
    <t>6:52652607-52660582 [Sequence]</t>
  </si>
  <si>
    <t>37.238 [Alignment]</t>
  </si>
  <si>
    <t>3:76946218-76965977 [Sequence]</t>
  </si>
  <si>
    <t>35.841 [Alignment]</t>
  </si>
  <si>
    <t>2:62610018-62613430 [Sequence]</t>
  </si>
  <si>
    <t>131 [Sequence]</t>
  </si>
  <si>
    <t>34.351 [Alignment]</t>
  </si>
  <si>
    <t>33.473 [Alignment]</t>
  </si>
  <si>
    <t>16:21875684-21953383 [Sequence]</t>
  </si>
  <si>
    <t>52.033 [Alignment]</t>
  </si>
  <si>
    <t>6:159106310-159138369 [Sequence]</t>
  </si>
  <si>
    <t>2:25605563-25741477 [Sequence]</t>
  </si>
  <si>
    <t>95.970 [Alignment]</t>
  </si>
  <si>
    <t>2:25707090-25741477 [Sequence]</t>
  </si>
  <si>
    <t>95.908 [Alignment]</t>
  </si>
  <si>
    <t>2:25657593-25741477 [Sequence]</t>
  </si>
  <si>
    <t>95.202 [Alignment]</t>
  </si>
  <si>
    <t>2:25605563-25741411 [Sequence]</t>
  </si>
  <si>
    <t>92.593 [Alignment]</t>
  </si>
  <si>
    <t>1:217378053-217441442 [Sequence]</t>
  </si>
  <si>
    <t>16:21875654-21954217 [Sequence]</t>
  </si>
  <si>
    <t>2:62609076-62619469 [Sequence]</t>
  </si>
  <si>
    <t>45.867 [Alignment]</t>
  </si>
  <si>
    <t>16:21943075-21954217 [Sequence]</t>
  </si>
  <si>
    <t>6:159106265-159150523 [Sequence]</t>
  </si>
  <si>
    <t>45.722 [Alignment]</t>
  </si>
  <si>
    <t>43.669 [Alignment]</t>
  </si>
  <si>
    <t>2:62610018-62619469 [Sequence]</t>
  </si>
  <si>
    <t>47.325 [Alignment]</t>
  </si>
  <si>
    <t>3:76944509-76965977 [Sequence]</t>
  </si>
  <si>
    <t>42.553 [Alignment]</t>
  </si>
  <si>
    <t>6:52651272-52660450 [Sequence]</t>
  </si>
  <si>
    <t>40.136 [Alignment]</t>
  </si>
  <si>
    <t>37.075 [Alignment]</t>
  </si>
  <si>
    <t>16:21943258-21954217 [Sequence]</t>
  </si>
  <si>
    <t>2:62609076-62619403 [Sequence]</t>
  </si>
  <si>
    <t>38.182 [Alignment]</t>
  </si>
  <si>
    <t>2:25741379-25741477 [Sequence]</t>
  </si>
  <si>
    <t>2:62613380-62619469 [Sequence]</t>
  </si>
  <si>
    <t>6:159106265-159138369 [Sequence]</t>
  </si>
  <si>
    <t>139 [Sequence]</t>
  </si>
  <si>
    <t>42.446 [Alignment]</t>
  </si>
  <si>
    <t>3:76944509-76951444 [Sequence]</t>
  </si>
  <si>
    <t>16:21875654-21953383 [Sequence]</t>
  </si>
  <si>
    <t>51.128 [Alignment]</t>
  </si>
  <si>
    <t>3:76944596-76951537 [Sequence]</t>
  </si>
  <si>
    <t>2:25757444-25757671 [Sequence]</t>
  </si>
  <si>
    <t>2:25757444-25757662 [Sequence]</t>
  </si>
  <si>
    <t>2:25757444-25843988 [Sequence]</t>
  </si>
  <si>
    <t>82.143 [Alignment]</t>
  </si>
  <si>
    <t>16:21963275-21963400 [Sequence]</t>
  </si>
  <si>
    <t>1:217368899-217368979 [Sequence]</t>
  </si>
  <si>
    <t>2:25768280-25768324 [Sequence]</t>
  </si>
  <si>
    <t>15 [Sequence]</t>
  </si>
  <si>
    <t>86.667 [Alignment]</t>
  </si>
  <si>
    <t>2:62623047-62623118 [Sequence]</t>
  </si>
  <si>
    <t>2:25741412-25762463 [Sequence]</t>
  </si>
  <si>
    <t>2:25741412-25757674 [Sequence]</t>
  </si>
  <si>
    <t>72.222 [Alignment]</t>
  </si>
  <si>
    <t>2:25741412-25843988 [Sequence]</t>
  </si>
  <si>
    <t>61.069 [Alignment]</t>
  </si>
  <si>
    <t>16:21954152-21963400 [Sequence]</t>
  </si>
  <si>
    <t>1:217368899-217378118 [Sequence]</t>
  </si>
  <si>
    <t>6:159150461-159151987 [Sequence]</t>
  </si>
  <si>
    <t>3:76940946-76944574 [Sequence]</t>
  </si>
  <si>
    <t>36.508 [Alignment]</t>
  </si>
  <si>
    <t>2:62619404-62623118 [Sequence]</t>
  </si>
  <si>
    <t>16:21954152-21964963 [Sequence]</t>
  </si>
  <si>
    <t>45.614 [Alignment]</t>
  </si>
  <si>
    <t>16:21954152-21960702 [Sequence]</t>
  </si>
  <si>
    <t>6:52651179-52651337 [Sequence]</t>
  </si>
  <si>
    <t>2:25605563-25762463 [Sequence]</t>
  </si>
  <si>
    <t>96.864 [Alignment]</t>
  </si>
  <si>
    <t>2:25707090-25762463 [Sequence]</t>
  </si>
  <si>
    <t>96.831 [Alignment]</t>
  </si>
  <si>
    <t>2:25605563-25757665 [Sequence]</t>
  </si>
  <si>
    <t>96.920 [Alignment]</t>
  </si>
  <si>
    <t>2:25657593-25757665 [Sequence]</t>
  </si>
  <si>
    <t>96.370 [Alignment]</t>
  </si>
  <si>
    <t>2:25707090-25757665 [Sequence]</t>
  </si>
  <si>
    <t>96.886 [Alignment]</t>
  </si>
  <si>
    <t>2:25707090-25843988 [Sequence]</t>
  </si>
  <si>
    <t>95.800 [Alignment]</t>
  </si>
  <si>
    <t>1:217368881-217441442 [Sequence]</t>
  </si>
  <si>
    <t>52.183 [Alignment]</t>
  </si>
  <si>
    <t>16:21875654-21963400 [Sequence]</t>
  </si>
  <si>
    <t>16:21943075-21963400 [Sequence]</t>
  </si>
  <si>
    <t>16:21875654-21964963 [Sequence]</t>
  </si>
  <si>
    <t>452 [Sequence]</t>
  </si>
  <si>
    <t>56.195 [Alignment]</t>
  </si>
  <si>
    <t>2:62609076-62623133 [Sequence]</t>
  </si>
  <si>
    <t>50.515 [Alignment]</t>
  </si>
  <si>
    <t>16:21875654-21961444 [Sequence]</t>
  </si>
  <si>
    <t>437 [Sequence]</t>
  </si>
  <si>
    <t>55.835 [Alignment]</t>
  </si>
  <si>
    <t>6:159106265-159151975 [Sequence]</t>
  </si>
  <si>
    <t>478 [Sequence]</t>
  </si>
  <si>
    <t>48.413 [Alignment]</t>
  </si>
  <si>
    <t>2:62610018-62623133 [Sequence]</t>
  </si>
  <si>
    <t>52.975 [Alignment]</t>
  </si>
  <si>
    <t>3:76940871-76965977 [Sequence]</t>
  </si>
  <si>
    <t>43.226 [Alignment]</t>
  </si>
  <si>
    <t>6:52648078-52660579 [Sequence]</t>
  </si>
  <si>
    <t>482 [Sequence]</t>
  </si>
  <si>
    <t>42.116 [Alignment]</t>
  </si>
  <si>
    <t>40.249 [Alignment]</t>
  </si>
  <si>
    <t>2:25605563-25741513 [Sequence]</t>
  </si>
  <si>
    <t>96.088 [Alignment]</t>
  </si>
  <si>
    <t>2:25657593-25741513 [Sequence]</t>
  </si>
  <si>
    <t>95.343 [Alignment]</t>
  </si>
  <si>
    <t>2:25707090-25741513 [Sequence]</t>
  </si>
  <si>
    <t>96.030 [Alignment]</t>
  </si>
  <si>
    <t>1:217378017-217441442 [Sequence]</t>
  </si>
  <si>
    <t>50.125 [Alignment]</t>
  </si>
  <si>
    <t>16:21875654-21954253 [Sequence]</t>
  </si>
  <si>
    <t>2:62609076-62619505 [Sequence]</t>
  </si>
  <si>
    <t>47.287 [Alignment]</t>
  </si>
  <si>
    <t>16:21943075-21954253 [Sequence]</t>
  </si>
  <si>
    <t>6:159106265-159150559 [Sequence]</t>
  </si>
  <si>
    <t>47.409 [Alignment]</t>
  </si>
  <si>
    <t>45.363 [Alignment]</t>
  </si>
  <si>
    <t>2:62610018-62619505 [Sequence]</t>
  </si>
  <si>
    <t>49.412 [Alignment]</t>
  </si>
  <si>
    <t>3:76944473-76965977 [Sequence]</t>
  </si>
  <si>
    <t>43.109 [Alignment]</t>
  </si>
  <si>
    <t>6:52651236-52660450 [Sequence]</t>
  </si>
  <si>
    <t>38.235 [Alignment]</t>
  </si>
  <si>
    <t>16:21943258-21954253 [Sequence]</t>
  </si>
  <si>
    <t>2:25741379-25741513 [Sequence]</t>
  </si>
  <si>
    <t>2:62613380-62619505 [Sequence]</t>
  </si>
  <si>
    <t>3:76944473-76951444 [Sequence]</t>
  </si>
  <si>
    <t>43.284 [Alignment]</t>
  </si>
  <si>
    <t>14:30017692-30074205 [Sequence]</t>
  </si>
  <si>
    <t>14:30048118-30074205 [Sequence]</t>
  </si>
  <si>
    <t>14:30048118-30073418 [Sequence]</t>
  </si>
  <si>
    <t>14:30017692-30042628 [Sequence]</t>
  </si>
  <si>
    <t>19:14591212-14611063 [Sequence]</t>
  </si>
  <si>
    <t>14:30048118-30069954 [Sequence]</t>
  </si>
  <si>
    <t>13:85656340-85665600 [Sequence]</t>
  </si>
  <si>
    <t>6:36274321-36281041 [Sequence]</t>
  </si>
  <si>
    <t>19:14591212-14598103 [Sequence]</t>
  </si>
  <si>
    <t>15:77249329-77258182 [Sequence]</t>
  </si>
  <si>
    <t>1:81024216-81027972 [Sequence]</t>
  </si>
  <si>
    <t>1:81024216-81026105 [Sequence]</t>
  </si>
  <si>
    <t>13:85662688-85665600 [Sequence]</t>
  </si>
  <si>
    <t>15:77260798-77339769 [Sequence]</t>
  </si>
  <si>
    <t>19:23939127-23941075 [Sequence]</t>
  </si>
  <si>
    <t>40.957 [Alignment]</t>
  </si>
  <si>
    <t>19:23939127-23941069 [Sequence]</t>
  </si>
  <si>
    <t>19:14598311-14611063 [Sequence]</t>
  </si>
  <si>
    <t>6:36201319-36274113 [Sequence]</t>
  </si>
  <si>
    <t>1:81028779-81076824 [Sequence]</t>
  </si>
  <si>
    <t>6:36265512-36274113 [Sequence]</t>
  </si>
  <si>
    <t>19:23942511-23952170 [Sequence]</t>
  </si>
  <si>
    <t>13:85635238-85656477 [Sequence]</t>
  </si>
  <si>
    <t>19:14598311-14614365 [Sequence]</t>
  </si>
  <si>
    <t>1:81028779-81068853 [Sequence]</t>
  </si>
  <si>
    <t>36.364 [Alignment]</t>
  </si>
  <si>
    <t>19:23942511-23948786 [Sequence]</t>
  </si>
  <si>
    <t>1:81043221-81076824 [Sequence]</t>
  </si>
  <si>
    <t>6:36201319-36274089 [Sequence]</t>
  </si>
  <si>
    <t>14:30048118-30074271 [Sequence]</t>
  </si>
  <si>
    <t>6:36265695-36281041 [Sequence]</t>
  </si>
  <si>
    <t>19:14591212-14603685 [Sequence]</t>
  </si>
  <si>
    <t>1:81024216-81026135 [Sequence]</t>
  </si>
  <si>
    <t>13:85656427-85665600 [Sequence]</t>
  </si>
  <si>
    <t>14:30069700-30069918 [Sequence]</t>
  </si>
  <si>
    <t>6:36280865-36280990 [Sequence]</t>
  </si>
  <si>
    <t>15:77249347-77249427 [Sequence]</t>
  </si>
  <si>
    <t>6:36280865-36281041 [Sequence]</t>
  </si>
  <si>
    <t>13:85665541-85665600 [Sequence]</t>
  </si>
  <si>
    <t>14:30048151-30074271 [Sequence]</t>
  </si>
  <si>
    <t>14:30048151-30069921 [Sequence]</t>
  </si>
  <si>
    <t>14:30048151-30069918 [Sequence]</t>
  </si>
  <si>
    <t>6:36274887-36281041 [Sequence]</t>
  </si>
  <si>
    <t>6:36274887-36280990 [Sequence]</t>
  </si>
  <si>
    <t>13:85662721-85665600 [Sequence]</t>
  </si>
  <si>
    <t>15:77249329-77258149 [Sequence]</t>
  </si>
  <si>
    <t>19:14591227-14595853 [Sequence]</t>
  </si>
  <si>
    <t>1:81024216-81026069 [Sequence]</t>
  </si>
  <si>
    <t>19:23940884-23941042 [Sequence]</t>
  </si>
  <si>
    <t>14:29912607-30048216 [Sequence]</t>
  </si>
  <si>
    <t>14:29911636-30048216 [Sequence]</t>
  </si>
  <si>
    <t>14:30012509-30048216 [Sequence]</t>
  </si>
  <si>
    <t>14:30017560-30048216 [Sequence]</t>
  </si>
  <si>
    <t>14:29912607-30048150 [Sequence]</t>
  </si>
  <si>
    <t>15:77258084-77339799 [Sequence]</t>
  </si>
  <si>
    <t>19:14595788-14615379 [Sequence]</t>
  </si>
  <si>
    <t>6:36201289-36274952 [Sequence]</t>
  </si>
  <si>
    <t>6:36265512-36274952 [Sequence]</t>
  </si>
  <si>
    <t>19:14595788-14614365 [Sequence]</t>
  </si>
  <si>
    <t>47.737 [Alignment]</t>
  </si>
  <si>
    <t>1:81026007-81068853 [Sequence]</t>
  </si>
  <si>
    <t>45.339 [Alignment]</t>
  </si>
  <si>
    <t>13:85635124-85662786 [Sequence]</t>
  </si>
  <si>
    <t>1:81027865-81076860 [Sequence]</t>
  </si>
  <si>
    <t>19:23940977-23952170 [Sequence]</t>
  </si>
  <si>
    <t>40.343 [Alignment]</t>
  </si>
  <si>
    <t>19:23940977-23948786 [Sequence]</t>
  </si>
  <si>
    <t>43.023 [Alignment]</t>
  </si>
  <si>
    <t>6:36265695-36274952 [Sequence]</t>
  </si>
  <si>
    <t>19:14595854-14615379 [Sequence]</t>
  </si>
  <si>
    <t>14:30048118-30048216 [Sequence]</t>
  </si>
  <si>
    <t>19:14595788-14603685 [Sequence]</t>
  </si>
  <si>
    <t>1:81026007-81026135 [Sequence]</t>
  </si>
  <si>
    <t>1:81043221-81076860 [Sequence]</t>
  </si>
  <si>
    <t>13:85656427-85662786 [Sequence]</t>
  </si>
  <si>
    <t>6:36201289-36274089 [Sequence]</t>
  </si>
  <si>
    <t>13:85656340-85662699 [Sequence]</t>
  </si>
  <si>
    <t>14:29912607-30074271 [Sequence]</t>
  </si>
  <si>
    <t>14:29911636-30074271 [Sequence]</t>
  </si>
  <si>
    <t>14:30017560-30074271 [Sequence]</t>
  </si>
  <si>
    <t>14:30012509-30074271 [Sequence]</t>
  </si>
  <si>
    <t>14:29912607-30069918 [Sequence]</t>
  </si>
  <si>
    <t>14:29912607-30069921 [Sequence]</t>
  </si>
  <si>
    <t>15:77249329-77339799 [Sequence]</t>
  </si>
  <si>
    <t>6:36265512-36281041 [Sequence]</t>
  </si>
  <si>
    <t>19:14591212-14615379 [Sequence]</t>
  </si>
  <si>
    <t>6:36201289-36281041 [Sequence]</t>
  </si>
  <si>
    <t>19:14591212-14614365 [Sequence]</t>
  </si>
  <si>
    <t>1:81024216-81068853 [Sequence]</t>
  </si>
  <si>
    <t>13:85635124-85665831 [Sequence]</t>
  </si>
  <si>
    <t>41.575 [Alignment]</t>
  </si>
  <si>
    <t>19:23939127-23952170 [Sequence]</t>
  </si>
  <si>
    <t>19:23939127-23948786 [Sequence]</t>
  </si>
  <si>
    <t>42.813 [Alignment]</t>
  </si>
  <si>
    <t>39.636 [Alignment]</t>
  </si>
  <si>
    <t>14:29912607-30048252 [Sequence]</t>
  </si>
  <si>
    <t>14:29911636-30048252 [Sequence]</t>
  </si>
  <si>
    <t>14:30017560-30048252 [Sequence]</t>
  </si>
  <si>
    <t>14:30012509-30048252 [Sequence]</t>
  </si>
  <si>
    <t>14:29950258-30048252 [Sequence]</t>
  </si>
  <si>
    <t>15:77258048-77339799 [Sequence]</t>
  </si>
  <si>
    <t>19:14595752-14615379 [Sequence]</t>
  </si>
  <si>
    <t>6:36201289-36274988 [Sequence]</t>
  </si>
  <si>
    <t>6:36265512-36274988 [Sequence]</t>
  </si>
  <si>
    <t>19:14595752-14614365 [Sequence]</t>
  </si>
  <si>
    <t>49.804 [Alignment]</t>
  </si>
  <si>
    <t>1:81025971-81068853 [Sequence]</t>
  </si>
  <si>
    <t>47.984 [Alignment]</t>
  </si>
  <si>
    <t>13:85635124-85662822 [Sequence]</t>
  </si>
  <si>
    <t>19:23940941-23952170 [Sequence]</t>
  </si>
  <si>
    <t>44.082 [Alignment]</t>
  </si>
  <si>
    <t>19:23940941-23948786 [Sequence]</t>
  </si>
  <si>
    <t>47.826 [Alignment]</t>
  </si>
  <si>
    <t>6:36265695-36274988 [Sequence]</t>
  </si>
  <si>
    <t>14:30048118-30048252 [Sequence]</t>
  </si>
  <si>
    <t>19:14595752-14603685 [Sequence]</t>
  </si>
  <si>
    <t>1:81025971-81026135 [Sequence]</t>
  </si>
  <si>
    <t>13:85656427-85662822 [Sequence]</t>
  </si>
  <si>
    <t>Total</t>
  </si>
  <si>
    <t>Med</t>
  </si>
  <si>
    <t>ICR1</t>
  </si>
  <si>
    <t>ICR3</t>
  </si>
  <si>
    <t>Hominid</t>
  </si>
  <si>
    <t>Primate</t>
  </si>
  <si>
    <t>Outgroup</t>
  </si>
  <si>
    <t>Caenor</t>
  </si>
  <si>
    <t/>
  </si>
  <si>
    <t>oth</t>
  </si>
  <si>
    <t>Gallus</t>
  </si>
  <si>
    <t>Gorill</t>
  </si>
  <si>
    <t>hom</t>
  </si>
  <si>
    <t>pri</t>
  </si>
  <si>
    <t>Homo_s</t>
  </si>
  <si>
    <t>Macaca</t>
  </si>
  <si>
    <t>Mus_mu</t>
  </si>
  <si>
    <t>Nomasc</t>
  </si>
  <si>
    <t>Otolem</t>
  </si>
  <si>
    <t>Ovis_a</t>
  </si>
  <si>
    <t>Pan_pa</t>
  </si>
  <si>
    <t>Pan_tr</t>
  </si>
  <si>
    <t>Pongo_</t>
  </si>
  <si>
    <t>Rattus</t>
  </si>
  <si>
    <t>Sus_sc</t>
  </si>
  <si>
    <t>Therop</t>
  </si>
  <si>
    <t>59.519</t>
  </si>
  <si>
    <t>49.109</t>
  </si>
  <si>
    <t>45.984</t>
  </si>
  <si>
    <t>47.532</t>
  </si>
  <si>
    <t>41.856</t>
  </si>
  <si>
    <t>45.223</t>
  </si>
  <si>
    <t>39.375</t>
  </si>
  <si>
    <t>88.133</t>
  </si>
  <si>
    <t>87.937</t>
  </si>
  <si>
    <t>87.805</t>
  </si>
  <si>
    <t>88.309</t>
  </si>
  <si>
    <t>88.949</t>
  </si>
  <si>
    <t>51.653</t>
  </si>
  <si>
    <t>54.800</t>
  </si>
  <si>
    <t>53.373</t>
  </si>
  <si>
    <t>54.158</t>
  </si>
  <si>
    <t>56.438</t>
  </si>
  <si>
    <t>55.909</t>
  </si>
  <si>
    <t>54.348</t>
  </si>
  <si>
    <t>48.312</t>
  </si>
  <si>
    <t>47.276</t>
  </si>
  <si>
    <t>41.487</t>
  </si>
  <si>
    <t>83.333</t>
  </si>
  <si>
    <t>100.00</t>
  </si>
  <si>
    <t>99.306</t>
  </si>
  <si>
    <t>99.649</t>
  </si>
  <si>
    <t>99.277</t>
  </si>
  <si>
    <t>54.601</t>
  </si>
  <si>
    <t>55.300</t>
  </si>
  <si>
    <t>54.382</t>
  </si>
  <si>
    <t>53.079</t>
  </si>
  <si>
    <t>52.590</t>
  </si>
  <si>
    <t>50.316</t>
  </si>
  <si>
    <t>50.557</t>
  </si>
  <si>
    <t>48.008</t>
  </si>
  <si>
    <t>52.199</t>
  </si>
  <si>
    <t>45.175</t>
  </si>
  <si>
    <t>61.811</t>
  </si>
  <si>
    <t>45.629</t>
  </si>
  <si>
    <t>40.845</t>
  </si>
  <si>
    <t>44.476</t>
  </si>
  <si>
    <t>46.078</t>
  </si>
  <si>
    <t>38.753</t>
  </si>
  <si>
    <t>49.451</t>
  </si>
  <si>
    <t>63.265</t>
  </si>
  <si>
    <t>62.420</t>
  </si>
  <si>
    <t>43.620</t>
  </si>
  <si>
    <t>51.316</t>
  </si>
  <si>
    <t>42.236</t>
  </si>
  <si>
    <t>39.350</t>
  </si>
  <si>
    <t>49.171</t>
  </si>
  <si>
    <t>43.382</t>
  </si>
  <si>
    <t>51.880</t>
  </si>
  <si>
    <t>43.137</t>
  </si>
  <si>
    <t>99.302</t>
  </si>
  <si>
    <t>99.819</t>
  </si>
  <si>
    <t>91.667</t>
  </si>
  <si>
    <t>98.387</t>
  </si>
  <si>
    <t>98.098</t>
  </si>
  <si>
    <t>96.907</t>
  </si>
  <si>
    <t>96.970</t>
  </si>
  <si>
    <t>55.556</t>
  </si>
  <si>
    <t>51.340</t>
  </si>
  <si>
    <t>54.400</t>
  </si>
  <si>
    <t>55.324</t>
  </si>
  <si>
    <t>55.093</t>
  </si>
  <si>
    <t>96.356</t>
  </si>
  <si>
    <t>49.726</t>
  </si>
  <si>
    <t>55.135</t>
  </si>
  <si>
    <t>53.541</t>
  </si>
  <si>
    <t>76.884</t>
  </si>
  <si>
    <t>48.000</t>
  </si>
  <si>
    <t>53.964</t>
  </si>
  <si>
    <t>60.606</t>
  </si>
  <si>
    <t>40.757</t>
  </si>
  <si>
    <t>48.160</t>
  </si>
  <si>
    <t>46.381</t>
  </si>
  <si>
    <t>41.623</t>
  </si>
  <si>
    <t>41.425</t>
  </si>
  <si>
    <t>67.914</t>
  </si>
  <si>
    <t>44.037</t>
  </si>
  <si>
    <t>67.500</t>
  </si>
  <si>
    <t>72.464</t>
  </si>
  <si>
    <t>50.617</t>
  </si>
  <si>
    <t>62.733</t>
  </si>
  <si>
    <t>43.191</t>
  </si>
  <si>
    <t>94.595</t>
  </si>
  <si>
    <t>62.000</t>
  </si>
  <si>
    <t>43.953</t>
  </si>
  <si>
    <t>74.194</t>
  </si>
  <si>
    <t>63.871</t>
  </si>
  <si>
    <t>89.157</t>
  </si>
  <si>
    <t>45.556</t>
  </si>
  <si>
    <t>54.688</t>
  </si>
  <si>
    <t>44.727</t>
  </si>
  <si>
    <t>55.963</t>
  </si>
  <si>
    <t>40.602</t>
  </si>
  <si>
    <t>39.925</t>
  </si>
  <si>
    <t>99.826</t>
  </si>
  <si>
    <t>99.824</t>
  </si>
  <si>
    <t>99.301</t>
  </si>
  <si>
    <t>93.781</t>
  </si>
  <si>
    <t>96.633</t>
  </si>
  <si>
    <t>54.472</t>
  </si>
  <si>
    <t>54.600</t>
  </si>
  <si>
    <t>51.134</t>
  </si>
  <si>
    <t>50.207</t>
  </si>
  <si>
    <t>49.057</t>
  </si>
  <si>
    <t>48.200</t>
  </si>
  <si>
    <t>45.842</t>
  </si>
  <si>
    <t>44.136</t>
  </si>
  <si>
    <t>41.495</t>
  </si>
  <si>
    <t>37.500</t>
  </si>
  <si>
    <t>43.027</t>
  </si>
  <si>
    <t>39.273</t>
  </si>
  <si>
    <t>95.122</t>
  </si>
  <si>
    <t>95.070</t>
  </si>
  <si>
    <t>94.928</t>
  </si>
  <si>
    <t>94.872</t>
  </si>
  <si>
    <t>58.430</t>
  </si>
  <si>
    <t>55.694</t>
  </si>
  <si>
    <t>50.725</t>
  </si>
  <si>
    <t>55.473</t>
  </si>
  <si>
    <t>59.118</t>
  </si>
  <si>
    <t>56.787</t>
  </si>
  <si>
    <t>78.243</t>
  </si>
  <si>
    <t>50.746</t>
  </si>
  <si>
    <t>57.550</t>
  </si>
  <si>
    <t>39.421</t>
  </si>
  <si>
    <t>94.776</t>
  </si>
  <si>
    <t>40.093</t>
  </si>
  <si>
    <t>59.375</t>
  </si>
  <si>
    <t>95.062</t>
  </si>
  <si>
    <t>52.406</t>
  </si>
  <si>
    <t>68.644</t>
  </si>
  <si>
    <t>50.000</t>
  </si>
  <si>
    <t>60.274</t>
  </si>
  <si>
    <t>36.090</t>
  </si>
  <si>
    <t>43.902</t>
  </si>
  <si>
    <t>78.788</t>
  </si>
  <si>
    <t>41.667</t>
  </si>
  <si>
    <t>48.544</t>
  </si>
  <si>
    <t>61.538</t>
  </si>
  <si>
    <t>51.389</t>
  </si>
  <si>
    <t>99.303</t>
  </si>
  <si>
    <t>99.274</t>
  </si>
  <si>
    <t>99.815</t>
  </si>
  <si>
    <t>52.505</t>
  </si>
  <si>
    <t>51.936</t>
  </si>
  <si>
    <t>97.906</t>
  </si>
  <si>
    <t>53.886</t>
  </si>
  <si>
    <t>51.974</t>
  </si>
  <si>
    <t>38.255</t>
  </si>
  <si>
    <t>36.957</t>
  </si>
  <si>
    <t>95.986</t>
  </si>
  <si>
    <t>55.789</t>
  </si>
  <si>
    <t>49.516</t>
  </si>
  <si>
    <t>50.734</t>
  </si>
  <si>
    <t>43.441</t>
  </si>
  <si>
    <t>41.401</t>
  </si>
  <si>
    <t>96.690</t>
  </si>
  <si>
    <t>96.661</t>
  </si>
  <si>
    <t>96.161</t>
  </si>
  <si>
    <t>96.154</t>
  </si>
  <si>
    <t>96.655</t>
  </si>
  <si>
    <t>96.733</t>
  </si>
  <si>
    <t>88.406</t>
  </si>
  <si>
    <t>92.256</t>
  </si>
  <si>
    <t>99.048</t>
  </si>
  <si>
    <t>54.298</t>
  </si>
  <si>
    <t>50.722</t>
  </si>
  <si>
    <t>56.867</t>
  </si>
  <si>
    <t>52.038</t>
  </si>
  <si>
    <t>47.656</t>
  </si>
  <si>
    <t>49.068</t>
  </si>
  <si>
    <t>43.050</t>
  </si>
  <si>
    <t>64.979</t>
  </si>
  <si>
    <t>42.373</t>
  </si>
  <si>
    <t>44.503</t>
  </si>
  <si>
    <t>38.545</t>
  </si>
  <si>
    <t>70.370</t>
  </si>
  <si>
    <t>41.176</t>
  </si>
  <si>
    <t>99.650</t>
  </si>
  <si>
    <t>99.474</t>
  </si>
  <si>
    <t>99.636</t>
  </si>
  <si>
    <t>93.554</t>
  </si>
  <si>
    <t>54.227</t>
  </si>
  <si>
    <t>51.540</t>
  </si>
  <si>
    <t>50.212</t>
  </si>
  <si>
    <t>56.270</t>
  </si>
  <si>
    <t>43.923</t>
  </si>
  <si>
    <t>47.651</t>
  </si>
  <si>
    <t>99.825</t>
  </si>
  <si>
    <t>99.818</t>
  </si>
  <si>
    <t>55.136</t>
  </si>
  <si>
    <t>98.429</t>
  </si>
  <si>
    <t>40.535</t>
  </si>
  <si>
    <t>99.652</t>
  </si>
  <si>
    <t>99.648</t>
  </si>
  <si>
    <t>99.298</t>
  </si>
  <si>
    <t>99.637</t>
  </si>
  <si>
    <t>91.486</t>
  </si>
  <si>
    <t>99.524</t>
  </si>
  <si>
    <t>51.546</t>
  </si>
  <si>
    <t>53.824</t>
  </si>
  <si>
    <t>44.382</t>
  </si>
  <si>
    <t>41.245</t>
  </si>
  <si>
    <t>95.423</t>
  </si>
  <si>
    <t>95.290</t>
  </si>
  <si>
    <t>95.238</t>
  </si>
  <si>
    <t>94.404</t>
  </si>
  <si>
    <t>95.229</t>
  </si>
  <si>
    <t>94.234</t>
  </si>
  <si>
    <t>58.295</t>
  </si>
  <si>
    <t>51.440</t>
  </si>
  <si>
    <t>50.104</t>
  </si>
  <si>
    <t>51.277</t>
  </si>
  <si>
    <t>51.577</t>
  </si>
  <si>
    <t>52.493</t>
  </si>
  <si>
    <t>48.880</t>
  </si>
  <si>
    <t>44.776</t>
  </si>
  <si>
    <t>64.557</t>
  </si>
  <si>
    <t>44.468</t>
  </si>
  <si>
    <t>41.837</t>
  </si>
  <si>
    <t>41.753</t>
  </si>
  <si>
    <t>41.237</t>
  </si>
  <si>
    <t>68.421</t>
  </si>
  <si>
    <t>96.864</t>
  </si>
  <si>
    <t>96.831</t>
  </si>
  <si>
    <t>96.920</t>
  </si>
  <si>
    <t>96.370</t>
  </si>
  <si>
    <t>96.886</t>
  </si>
  <si>
    <t>95.800</t>
  </si>
  <si>
    <t>92.593</t>
  </si>
  <si>
    <t>52.183</t>
  </si>
  <si>
    <t>56.195</t>
  </si>
  <si>
    <t>50.515</t>
  </si>
  <si>
    <t>55.835</t>
  </si>
  <si>
    <t>48.413</t>
  </si>
  <si>
    <t>52.975</t>
  </si>
  <si>
    <t>43.226</t>
  </si>
  <si>
    <t>42.116</t>
  </si>
  <si>
    <t>40.249</t>
  </si>
  <si>
    <t>43.455</t>
  </si>
  <si>
    <t>42.446</t>
  </si>
  <si>
    <t>51.128</t>
  </si>
  <si>
    <t>51.613</t>
  </si>
  <si>
    <t>41.575</t>
  </si>
  <si>
    <t>42.813</t>
  </si>
  <si>
    <t>39.636</t>
  </si>
  <si>
    <t>57.183</t>
  </si>
  <si>
    <t>42.742</t>
  </si>
  <si>
    <t>48.901</t>
  </si>
  <si>
    <t>45.330</t>
  </si>
  <si>
    <t>41.803</t>
  </si>
  <si>
    <t>36.164</t>
  </si>
  <si>
    <t>87.154</t>
  </si>
  <si>
    <t>86.582</t>
  </si>
  <si>
    <t>86.294</t>
  </si>
  <si>
    <t>86.111</t>
  </si>
  <si>
    <t>51.913</t>
  </si>
  <si>
    <t>52.909</t>
  </si>
  <si>
    <t>50.396</t>
  </si>
  <si>
    <t>46.257</t>
  </si>
  <si>
    <t>54.237</t>
  </si>
  <si>
    <t>43.939</t>
  </si>
  <si>
    <t>43.243</t>
  </si>
  <si>
    <t>41.160</t>
  </si>
  <si>
    <t>98.997</t>
  </si>
  <si>
    <t>99.491</t>
  </si>
  <si>
    <t>52.617</t>
  </si>
  <si>
    <t>52.486</t>
  </si>
  <si>
    <t>47.200</t>
  </si>
  <si>
    <t>53.401</t>
  </si>
  <si>
    <t>49.300</t>
  </si>
  <si>
    <t>45.946</t>
  </si>
  <si>
    <t>48.560</t>
  </si>
  <si>
    <t>40.816</t>
  </si>
  <si>
    <t>46.186</t>
  </si>
  <si>
    <t>43.452</t>
  </si>
  <si>
    <t>42.935</t>
  </si>
  <si>
    <t>38.095</t>
  </si>
  <si>
    <t>47.093</t>
  </si>
  <si>
    <t>51.250</t>
  </si>
  <si>
    <t>64.912</t>
  </si>
  <si>
    <t>39.286</t>
  </si>
  <si>
    <t>49.444</t>
  </si>
  <si>
    <t>56.863</t>
  </si>
  <si>
    <t>58.140</t>
  </si>
  <si>
    <t>98.990</t>
  </si>
  <si>
    <t>52.500</t>
  </si>
  <si>
    <t>46.933</t>
  </si>
  <si>
    <t>53.425</t>
  </si>
  <si>
    <t>46.437</t>
  </si>
  <si>
    <t>53.043</t>
  </si>
  <si>
    <t>48.148</t>
  </si>
  <si>
    <t>43.787</t>
  </si>
  <si>
    <t>42.035</t>
  </si>
  <si>
    <t>42.291</t>
  </si>
  <si>
    <t>44.889</t>
  </si>
  <si>
    <t>41.964</t>
  </si>
  <si>
    <t>62.016</t>
  </si>
  <si>
    <t>66.667</t>
  </si>
  <si>
    <t>62.097</t>
  </si>
  <si>
    <t>40.226</t>
  </si>
  <si>
    <t>75.806</t>
  </si>
  <si>
    <t>96.078</t>
  </si>
  <si>
    <t>49.550</t>
  </si>
  <si>
    <t>44.654</t>
  </si>
  <si>
    <t>60.256</t>
  </si>
  <si>
    <t>46.309</t>
  </si>
  <si>
    <t>55.319</t>
  </si>
  <si>
    <t>52.980</t>
  </si>
  <si>
    <t>48.864</t>
  </si>
  <si>
    <t>99.748</t>
  </si>
  <si>
    <t>99.745</t>
  </si>
  <si>
    <t>98.987</t>
  </si>
  <si>
    <t>99.744</t>
  </si>
  <si>
    <t>46.667</t>
  </si>
  <si>
    <t>47.619</t>
  </si>
  <si>
    <t>42.857</t>
  </si>
  <si>
    <t>43.348</t>
  </si>
  <si>
    <t>40.761</t>
  </si>
  <si>
    <t>38.909</t>
  </si>
  <si>
    <t>94.710</t>
  </si>
  <si>
    <t>94.629</t>
  </si>
  <si>
    <t>55.625</t>
  </si>
  <si>
    <t>55.486</t>
  </si>
  <si>
    <t>52.778</t>
  </si>
  <si>
    <t>51.042</t>
  </si>
  <si>
    <t>46.575</t>
  </si>
  <si>
    <t>55.310</t>
  </si>
  <si>
    <t>53.478</t>
  </si>
  <si>
    <t>97.297</t>
  </si>
  <si>
    <t>38.442</t>
  </si>
  <si>
    <t>45.690</t>
  </si>
  <si>
    <t>46.847</t>
  </si>
  <si>
    <t>98.992</t>
  </si>
  <si>
    <t>99.742</t>
  </si>
  <si>
    <t>45.930</t>
  </si>
  <si>
    <t>49.861</t>
  </si>
  <si>
    <t>38.929</t>
  </si>
  <si>
    <t>94.444</t>
  </si>
  <si>
    <t>52.632</t>
  </si>
  <si>
    <t>52.210</t>
  </si>
  <si>
    <t>44.691</t>
  </si>
  <si>
    <t>46.649</t>
  </si>
  <si>
    <t>40.896</t>
  </si>
  <si>
    <t>95.718</t>
  </si>
  <si>
    <t>95.663</t>
  </si>
  <si>
    <t>94.949</t>
  </si>
  <si>
    <t>94.937</t>
  </si>
  <si>
    <t>95.652</t>
  </si>
  <si>
    <t>50.964</t>
  </si>
  <si>
    <t>46.113</t>
  </si>
  <si>
    <t>53.767</t>
  </si>
  <si>
    <t>46.885</t>
  </si>
  <si>
    <t>45.822</t>
  </si>
  <si>
    <t>42.147</t>
  </si>
  <si>
    <t>38.776</t>
  </si>
  <si>
    <t>65.789</t>
  </si>
  <si>
    <t>41.818</t>
  </si>
  <si>
    <t>99.494</t>
  </si>
  <si>
    <t>99.237</t>
  </si>
  <si>
    <t>90.680</t>
  </si>
  <si>
    <t>50.949</t>
  </si>
  <si>
    <t>45.304</t>
  </si>
  <si>
    <t>51.244</t>
  </si>
  <si>
    <t>99.747</t>
  </si>
  <si>
    <t>52.066</t>
  </si>
  <si>
    <t>44.363</t>
  </si>
  <si>
    <t>39.161</t>
  </si>
  <si>
    <t>43.465</t>
  </si>
  <si>
    <t>94.962</t>
  </si>
  <si>
    <t>94.885</t>
  </si>
  <si>
    <t>93.734</t>
  </si>
  <si>
    <t>47.268</t>
  </si>
  <si>
    <t>47.139</t>
  </si>
  <si>
    <t>45.161</t>
  </si>
  <si>
    <t>41.576</t>
  </si>
  <si>
    <t>46.835</t>
  </si>
  <si>
    <t>41.026</t>
  </si>
  <si>
    <t>41.631</t>
  </si>
  <si>
    <t>40.773</t>
  </si>
  <si>
    <t>95.970</t>
  </si>
  <si>
    <t>95.908</t>
  </si>
  <si>
    <t>95.202</t>
  </si>
  <si>
    <t>48.579</t>
  </si>
  <si>
    <t>45.867</t>
  </si>
  <si>
    <t>45.722</t>
  </si>
  <si>
    <t>43.669</t>
  </si>
  <si>
    <t>47.325</t>
  </si>
  <si>
    <t>42.553</t>
  </si>
  <si>
    <t>40.136</t>
  </si>
  <si>
    <t>37.075</t>
  </si>
  <si>
    <t>38.182</t>
  </si>
  <si>
    <t>40.000</t>
  </si>
  <si>
    <t>47.737</t>
  </si>
  <si>
    <t>45.339</t>
  </si>
  <si>
    <t>40.343</t>
  </si>
  <si>
    <t>43.023</t>
  </si>
  <si>
    <t>65.203</t>
  </si>
  <si>
    <t>54.639</t>
  </si>
  <si>
    <t>50.299</t>
  </si>
  <si>
    <t>51.439</t>
  </si>
  <si>
    <t>44.231</t>
  </si>
  <si>
    <t>50.980</t>
  </si>
  <si>
    <t>36.963</t>
  </si>
  <si>
    <t>93.030</t>
  </si>
  <si>
    <t>92.926</t>
  </si>
  <si>
    <t>94.137</t>
  </si>
  <si>
    <t>63.462</t>
  </si>
  <si>
    <t>60.345</t>
  </si>
  <si>
    <t>62.782</t>
  </si>
  <si>
    <t>64.192</t>
  </si>
  <si>
    <t>56.693</t>
  </si>
  <si>
    <t>54.851</t>
  </si>
  <si>
    <t>44.147</t>
  </si>
  <si>
    <t>60.000</t>
  </si>
  <si>
    <t>61.654</t>
  </si>
  <si>
    <t>58.755</t>
  </si>
  <si>
    <t>60.435</t>
  </si>
  <si>
    <t>43.934</t>
  </si>
  <si>
    <t>48.966</t>
  </si>
  <si>
    <t>49.049</t>
  </si>
  <si>
    <t>48.846</t>
  </si>
  <si>
    <t>49.231</t>
  </si>
  <si>
    <t>49.580</t>
  </si>
  <si>
    <t>38.000</t>
  </si>
  <si>
    <t>39.535</t>
  </si>
  <si>
    <t>99.675</t>
  </si>
  <si>
    <t>85.016</t>
  </si>
  <si>
    <t>51.632</t>
  </si>
  <si>
    <t>44.262</t>
  </si>
  <si>
    <t>62.431</t>
  </si>
  <si>
    <t>95.276</t>
  </si>
  <si>
    <t>48.619</t>
  </si>
  <si>
    <t>98.462</t>
  </si>
  <si>
    <t>54.310</t>
  </si>
  <si>
    <t>63.415</t>
  </si>
  <si>
    <t>65.000</t>
  </si>
  <si>
    <t>50.413</t>
  </si>
  <si>
    <t>82.692</t>
  </si>
  <si>
    <t>89.891</t>
  </si>
  <si>
    <t>61.993</t>
  </si>
  <si>
    <t>60.769</t>
  </si>
  <si>
    <t>61.278</t>
  </si>
  <si>
    <t>61.633</t>
  </si>
  <si>
    <t>47.902</t>
  </si>
  <si>
    <t>49.310</t>
  </si>
  <si>
    <t>43.279</t>
  </si>
  <si>
    <t>49.624</t>
  </si>
  <si>
    <t>37.255</t>
  </si>
  <si>
    <t>48.739</t>
  </si>
  <si>
    <t>96.353</t>
  </si>
  <si>
    <t>96.091</t>
  </si>
  <si>
    <t>61.566</t>
  </si>
  <si>
    <t>60.490</t>
  </si>
  <si>
    <t>61.154</t>
  </si>
  <si>
    <t>61.742</t>
  </si>
  <si>
    <t>57.874</t>
  </si>
  <si>
    <t>51.394</t>
  </si>
  <si>
    <t>61.326</t>
  </si>
  <si>
    <t>46.552</t>
  </si>
  <si>
    <t>48.718</t>
  </si>
  <si>
    <t>52.988</t>
  </si>
  <si>
    <t>43.590</t>
  </si>
  <si>
    <t>98.480</t>
  </si>
  <si>
    <t>62.030</t>
  </si>
  <si>
    <t>58.268</t>
  </si>
  <si>
    <t>47.552</t>
  </si>
  <si>
    <t>45.105</t>
  </si>
  <si>
    <t>97.872</t>
  </si>
  <si>
    <t>98.039</t>
  </si>
  <si>
    <t>83.062</t>
  </si>
  <si>
    <t>62.637</t>
  </si>
  <si>
    <t>52.577</t>
  </si>
  <si>
    <t>50.916</t>
  </si>
  <si>
    <t>45.804</t>
  </si>
  <si>
    <t>78.846</t>
  </si>
  <si>
    <t>89.058</t>
  </si>
  <si>
    <t>99.696</t>
  </si>
  <si>
    <t>99.673</t>
  </si>
  <si>
    <t>43.582</t>
  </si>
  <si>
    <t>47.152</t>
  </si>
  <si>
    <t>96.657</t>
  </si>
  <si>
    <t>96.417</t>
  </si>
  <si>
    <t>96.104</t>
  </si>
  <si>
    <t>96.405</t>
  </si>
  <si>
    <t>61.364</t>
  </si>
  <si>
    <t>63.673</t>
  </si>
  <si>
    <t>59.649</t>
  </si>
  <si>
    <t>44.918</t>
  </si>
  <si>
    <t>50.178</t>
  </si>
  <si>
    <t>45.669</t>
  </si>
  <si>
    <t>98.046</t>
  </si>
  <si>
    <t>96.169</t>
  </si>
  <si>
    <t>62.271</t>
  </si>
  <si>
    <t>64.050</t>
  </si>
  <si>
    <t>60.526</t>
  </si>
  <si>
    <t>63.877</t>
  </si>
  <si>
    <t>57.480</t>
  </si>
  <si>
    <t>50.549</t>
  </si>
  <si>
    <t>45.455</t>
  </si>
  <si>
    <t>42.979</t>
  </si>
  <si>
    <t>68.362</t>
  </si>
  <si>
    <t>62.987</t>
  </si>
  <si>
    <t>56.051</t>
  </si>
  <si>
    <t>54.545</t>
  </si>
  <si>
    <t>58.696</t>
  </si>
  <si>
    <t>47.773</t>
  </si>
  <si>
    <t>48.299</t>
  </si>
  <si>
    <t>39.919</t>
  </si>
  <si>
    <t>42.534</t>
  </si>
  <si>
    <t>32.722</t>
  </si>
  <si>
    <t>93.970</t>
  </si>
  <si>
    <t>91.795</t>
  </si>
  <si>
    <t>94.681</t>
  </si>
  <si>
    <t>85.830</t>
  </si>
  <si>
    <t>72.028</t>
  </si>
  <si>
    <t>57.500</t>
  </si>
  <si>
    <t>69.388</t>
  </si>
  <si>
    <t>66.423</t>
  </si>
  <si>
    <t>72.973</t>
  </si>
  <si>
    <t>61.589</t>
  </si>
  <si>
    <t>45.000</t>
  </si>
  <si>
    <t>46.473</t>
  </si>
  <si>
    <t>44.574</t>
  </si>
  <si>
    <t>46.400</t>
  </si>
  <si>
    <t>45.902</t>
  </si>
  <si>
    <t>34.634</t>
  </si>
  <si>
    <t>39.331</t>
  </si>
  <si>
    <t>37.895</t>
  </si>
  <si>
    <t>37.344</t>
  </si>
  <si>
    <t>41.935</t>
  </si>
  <si>
    <t>53.591</t>
  </si>
  <si>
    <t>63.218</t>
  </si>
  <si>
    <t>68.027</t>
  </si>
  <si>
    <t>55.970</t>
  </si>
  <si>
    <t>56.604</t>
  </si>
  <si>
    <t>47.600</t>
  </si>
  <si>
    <t>42.021</t>
  </si>
  <si>
    <t>49.315</t>
  </si>
  <si>
    <t>42.473</t>
  </si>
  <si>
    <t>44.828</t>
  </si>
  <si>
    <t>42.623</t>
  </si>
  <si>
    <t>37.615</t>
  </si>
  <si>
    <t>38.350</t>
  </si>
  <si>
    <t>45.139</t>
  </si>
  <si>
    <t>41.975</t>
  </si>
  <si>
    <t>44.980</t>
  </si>
  <si>
    <t>35.079</t>
  </si>
  <si>
    <t>41.365</t>
  </si>
  <si>
    <t>49.708</t>
  </si>
  <si>
    <t>38.249</t>
  </si>
  <si>
    <t>38.017</t>
  </si>
  <si>
    <t>33.571</t>
  </si>
  <si>
    <t>30.890</t>
  </si>
  <si>
    <t>40.580</t>
  </si>
  <si>
    <t>45.833</t>
  </si>
  <si>
    <t>43.548</t>
  </si>
  <si>
    <t>52.846</t>
  </si>
  <si>
    <t>99.270</t>
  </si>
  <si>
    <t>74.011</t>
  </si>
  <si>
    <t>47.177</t>
  </si>
  <si>
    <t>46.098</t>
  </si>
  <si>
    <t>63.584</t>
  </si>
  <si>
    <t>67.361</t>
  </si>
  <si>
    <t>52.752</t>
  </si>
  <si>
    <t>91.892</t>
  </si>
  <si>
    <t>66.154</t>
  </si>
  <si>
    <t>73.394</t>
  </si>
  <si>
    <t>46.746</t>
  </si>
  <si>
    <t>51.906</t>
  </si>
  <si>
    <t>47.087</t>
  </si>
  <si>
    <t>63.793</t>
  </si>
  <si>
    <t>63.095</t>
  </si>
  <si>
    <t>67.347</t>
  </si>
  <si>
    <t>56.716</t>
  </si>
  <si>
    <t>41.398</t>
  </si>
  <si>
    <t>45.402</t>
  </si>
  <si>
    <t>46.259</t>
  </si>
  <si>
    <t>37.745</t>
  </si>
  <si>
    <t>44.939</t>
  </si>
  <si>
    <t>41.152</t>
  </si>
  <si>
    <t>31.551</t>
  </si>
  <si>
    <t>36.923</t>
  </si>
  <si>
    <t>34.562</t>
  </si>
  <si>
    <t>94.975</t>
  </si>
  <si>
    <t>95.745</t>
  </si>
  <si>
    <t>91.498</t>
  </si>
  <si>
    <t>92.754</t>
  </si>
  <si>
    <t>68.944</t>
  </si>
  <si>
    <t>66.879</t>
  </si>
  <si>
    <t>67.308</t>
  </si>
  <si>
    <t>68.707</t>
  </si>
  <si>
    <t>52.062</t>
  </si>
  <si>
    <t>43.085</t>
  </si>
  <si>
    <t>56.881</t>
  </si>
  <si>
    <t>44.633</t>
  </si>
  <si>
    <t>45.749</t>
  </si>
  <si>
    <t>42.562</t>
  </si>
  <si>
    <t>36.139</t>
  </si>
  <si>
    <t>76.562</t>
  </si>
  <si>
    <t>49.565</t>
  </si>
  <si>
    <t>36.564</t>
  </si>
  <si>
    <t>57.895</t>
  </si>
  <si>
    <t>82.500</t>
  </si>
  <si>
    <t>39.370</t>
  </si>
  <si>
    <t>36.929</t>
  </si>
  <si>
    <t>31.967</t>
  </si>
  <si>
    <t>40.964</t>
  </si>
  <si>
    <t>42.105</t>
  </si>
  <si>
    <t>29.231</t>
  </si>
  <si>
    <t>50.238</t>
  </si>
  <si>
    <t>41.642</t>
  </si>
  <si>
    <t>54.144</t>
  </si>
  <si>
    <t>98.000</t>
  </si>
  <si>
    <t>47.337</t>
  </si>
  <si>
    <t>34.492</t>
  </si>
  <si>
    <t>36.080</t>
  </si>
  <si>
    <t>38.889</t>
  </si>
  <si>
    <t>43.386</t>
  </si>
  <si>
    <t>41.057</t>
  </si>
  <si>
    <t>99.468</t>
  </si>
  <si>
    <t>47.541</t>
  </si>
  <si>
    <t>44.379</t>
  </si>
  <si>
    <t>41.949</t>
  </si>
  <si>
    <t>36.638</t>
  </si>
  <si>
    <t>37.327</t>
  </si>
  <si>
    <t>97.170</t>
  </si>
  <si>
    <t>91.903</t>
  </si>
  <si>
    <t>51.026</t>
  </si>
  <si>
    <t>75.879</t>
  </si>
  <si>
    <t>47.074</t>
  </si>
  <si>
    <t>67.516</t>
  </si>
  <si>
    <t>47.222</t>
  </si>
  <si>
    <t>46.281</t>
  </si>
  <si>
    <t>48.503</t>
  </si>
  <si>
    <t>46.610</t>
  </si>
  <si>
    <t>47.134</t>
  </si>
  <si>
    <t>45.344</t>
  </si>
  <si>
    <t>36.765</t>
  </si>
  <si>
    <t>41.102</t>
  </si>
  <si>
    <t>43.915</t>
  </si>
  <si>
    <t>37.759</t>
  </si>
  <si>
    <t>33.508</t>
  </si>
  <si>
    <t>39.474</t>
  </si>
  <si>
    <t>90.558</t>
  </si>
  <si>
    <t>95.951</t>
  </si>
  <si>
    <t>97.333</t>
  </si>
  <si>
    <t>47.154</t>
  </si>
  <si>
    <t>37.864</t>
  </si>
  <si>
    <t>34.197</t>
  </si>
  <si>
    <t>48.175</t>
  </si>
  <si>
    <t>32.857</t>
  </si>
  <si>
    <t>34.444</t>
  </si>
  <si>
    <t>35.106</t>
  </si>
  <si>
    <t>99.528</t>
  </si>
  <si>
    <t>95.477</t>
  </si>
  <si>
    <t>96.257</t>
  </si>
  <si>
    <t>96.277</t>
  </si>
  <si>
    <t>94.764</t>
  </si>
  <si>
    <t>46.819</t>
  </si>
  <si>
    <t>71.171</t>
  </si>
  <si>
    <t>32.507</t>
  </si>
  <si>
    <t>46.497</t>
  </si>
  <si>
    <t>43.210</t>
  </si>
  <si>
    <t>45.643</t>
  </si>
  <si>
    <t>44.444</t>
  </si>
  <si>
    <t>35.567</t>
  </si>
  <si>
    <t>34.483</t>
  </si>
  <si>
    <t>38.843</t>
  </si>
  <si>
    <t>31.088</t>
  </si>
  <si>
    <t>31.771</t>
  </si>
  <si>
    <t>30.729</t>
  </si>
  <si>
    <t>98.995</t>
  </si>
  <si>
    <t>98.985</t>
  </si>
  <si>
    <t>50.733</t>
  </si>
  <si>
    <t>96.479</t>
  </si>
  <si>
    <t>67.949</t>
  </si>
  <si>
    <t>46.296</t>
  </si>
  <si>
    <t>67.832</t>
  </si>
  <si>
    <t>72.800</t>
  </si>
  <si>
    <t>73.636</t>
  </si>
  <si>
    <t>46.108</t>
  </si>
  <si>
    <t>42.387</t>
  </si>
  <si>
    <t>38.559</t>
  </si>
  <si>
    <t>37.238</t>
  </si>
  <si>
    <t>35.841</t>
  </si>
  <si>
    <t>34.351</t>
  </si>
  <si>
    <t>33.473</t>
  </si>
  <si>
    <t>52.033</t>
  </si>
  <si>
    <t>40.957</t>
  </si>
  <si>
    <t>36.364</t>
  </si>
  <si>
    <t>51.538</t>
  </si>
  <si>
    <t>38.750</t>
  </si>
  <si>
    <t>36.735</t>
  </si>
  <si>
    <t>43.357</t>
  </si>
  <si>
    <t>30.714</t>
  </si>
  <si>
    <t>70.352</t>
  </si>
  <si>
    <t>67.403</t>
  </si>
  <si>
    <t>68.156</t>
  </si>
  <si>
    <t>47.692</t>
  </si>
  <si>
    <t>45.517</t>
  </si>
  <si>
    <t>46.970</t>
  </si>
  <si>
    <t>41.600</t>
  </si>
  <si>
    <t>46.324</t>
  </si>
  <si>
    <t>36.066</t>
  </si>
  <si>
    <t>64.286</t>
  </si>
  <si>
    <t>53.846</t>
  </si>
  <si>
    <t>73.864</t>
  </si>
  <si>
    <t>46.207</t>
  </si>
  <si>
    <t>46.154</t>
  </si>
  <si>
    <t>67.073</t>
  </si>
  <si>
    <t>43.827</t>
  </si>
  <si>
    <t>41.860</t>
  </si>
  <si>
    <t>44.853</t>
  </si>
  <si>
    <t>38.211</t>
  </si>
  <si>
    <t>42.038</t>
  </si>
  <si>
    <t>63.768</t>
  </si>
  <si>
    <t>62.264</t>
  </si>
  <si>
    <t>54.717</t>
  </si>
  <si>
    <t>73.596</t>
  </si>
  <si>
    <t>68.000</t>
  </si>
  <si>
    <t>68.132</t>
  </si>
  <si>
    <t>43.307</t>
  </si>
  <si>
    <t>79.245</t>
  </si>
  <si>
    <t>75.862</t>
  </si>
  <si>
    <t>65.714</t>
  </si>
  <si>
    <t>77.358</t>
  </si>
  <si>
    <t>46.875</t>
  </si>
  <si>
    <t>46.032</t>
  </si>
  <si>
    <t>90.476</t>
  </si>
  <si>
    <t>64.831</t>
  </si>
  <si>
    <t>69.000</t>
  </si>
  <si>
    <t>46.897</t>
  </si>
  <si>
    <t>67.033</t>
  </si>
  <si>
    <t>45.385</t>
  </si>
  <si>
    <t>43.506</t>
  </si>
  <si>
    <t>44.118</t>
  </si>
  <si>
    <t>29.193</t>
  </si>
  <si>
    <t>73.367</t>
  </si>
  <si>
    <t>68.889</t>
  </si>
  <si>
    <t>96.190</t>
  </si>
  <si>
    <t>93.506</t>
  </si>
  <si>
    <t>46.923</t>
  </si>
  <si>
    <t>45.588</t>
  </si>
  <si>
    <t>77.778</t>
  </si>
  <si>
    <t>58.491</t>
  </si>
  <si>
    <t>63.043</t>
  </si>
  <si>
    <t>89.655</t>
  </si>
  <si>
    <t>76.382</t>
  </si>
  <si>
    <t>37.302</t>
  </si>
  <si>
    <t>97.037</t>
  </si>
  <si>
    <t>73.295</t>
  </si>
  <si>
    <t>71.429</t>
  </si>
  <si>
    <t>73.869</t>
  </si>
  <si>
    <t>69.444</t>
  </si>
  <si>
    <t>70.225</t>
  </si>
  <si>
    <t>70.455</t>
  </si>
  <si>
    <t>67.000</t>
  </si>
  <si>
    <t>66.250</t>
  </si>
  <si>
    <t>72.222</t>
  </si>
  <si>
    <t>61.069</t>
  </si>
  <si>
    <t>36.508</t>
  </si>
  <si>
    <t>45.614</t>
  </si>
  <si>
    <t>58.583</t>
  </si>
  <si>
    <t>44.125</t>
  </si>
  <si>
    <t>50.266</t>
  </si>
  <si>
    <t>46.543</t>
  </si>
  <si>
    <t>43.651</t>
  </si>
  <si>
    <t>37.766</t>
  </si>
  <si>
    <t>87.531</t>
  </si>
  <si>
    <t>86.978</t>
  </si>
  <si>
    <t>86.700</t>
  </si>
  <si>
    <t>86.520</t>
  </si>
  <si>
    <t>53.333</t>
  </si>
  <si>
    <t>51.918</t>
  </si>
  <si>
    <t>54.155</t>
  </si>
  <si>
    <t>47.668</t>
  </si>
  <si>
    <t>55.700</t>
  </si>
  <si>
    <t>45.026</t>
  </si>
  <si>
    <t>41.444</t>
  </si>
  <si>
    <t>99.027</t>
  </si>
  <si>
    <t>99.506</t>
  </si>
  <si>
    <t>54.133</t>
  </si>
  <si>
    <t>53.743</t>
  </si>
  <si>
    <t>54.902</t>
  </si>
  <si>
    <t>47.644</t>
  </si>
  <si>
    <t>51.337</t>
  </si>
  <si>
    <t>50.588</t>
  </si>
  <si>
    <t>48.790</t>
  </si>
  <si>
    <t>41.830</t>
  </si>
  <si>
    <t>43.421</t>
  </si>
  <si>
    <t>39.216</t>
  </si>
  <si>
    <t>48.370</t>
  </si>
  <si>
    <t>51.744</t>
  </si>
  <si>
    <t>67.460</t>
  </si>
  <si>
    <t>63.492</t>
  </si>
  <si>
    <t>67.273</t>
  </si>
  <si>
    <t>99.020</t>
  </si>
  <si>
    <t>53.763</t>
  </si>
  <si>
    <t>48.320</t>
  </si>
  <si>
    <t>54.934</t>
  </si>
  <si>
    <t>47.733</t>
  </si>
  <si>
    <t>54.959</t>
  </si>
  <si>
    <t>50.196</t>
  </si>
  <si>
    <t>43.277</t>
  </si>
  <si>
    <t>43.515</t>
  </si>
  <si>
    <t>45.570</t>
  </si>
  <si>
    <t>43.220</t>
  </si>
  <si>
    <t>65.248</t>
  </si>
  <si>
    <t>69.106</t>
  </si>
  <si>
    <t>64.706</t>
  </si>
  <si>
    <t>78.378</t>
  </si>
  <si>
    <t>65.079</t>
  </si>
  <si>
    <t>81.633</t>
  </si>
  <si>
    <t>99.756</t>
  </si>
  <si>
    <t>99.752</t>
  </si>
  <si>
    <t>99.017</t>
  </si>
  <si>
    <t>48.062</t>
  </si>
  <si>
    <t>48.294</t>
  </si>
  <si>
    <t>44.490</t>
  </si>
  <si>
    <t>41.316</t>
  </si>
  <si>
    <t>94.866</t>
  </si>
  <si>
    <t>94.789</t>
  </si>
  <si>
    <t>57.229</t>
  </si>
  <si>
    <t>57.100</t>
  </si>
  <si>
    <t>54.032</t>
  </si>
  <si>
    <t>47.792</t>
  </si>
  <si>
    <t>53.000</t>
  </si>
  <si>
    <t>48.276</t>
  </si>
  <si>
    <t>57.563</t>
  </si>
  <si>
    <t>55.372</t>
  </si>
  <si>
    <t>97.561</t>
  </si>
  <si>
    <t>39.268</t>
  </si>
  <si>
    <t>48.780</t>
  </si>
  <si>
    <t>99.022</t>
  </si>
  <si>
    <t>99.750</t>
  </si>
  <si>
    <t>47.887</t>
  </si>
  <si>
    <t>51.213</t>
  </si>
  <si>
    <t>94.608</t>
  </si>
  <si>
    <t>53.476</t>
  </si>
  <si>
    <t>46.043</t>
  </si>
  <si>
    <t>41.787</t>
  </si>
  <si>
    <t>43.402</t>
  </si>
  <si>
    <t>95.844</t>
  </si>
  <si>
    <t>95.792</t>
  </si>
  <si>
    <t>95.098</t>
  </si>
  <si>
    <t>95.086</t>
  </si>
  <si>
    <t>95.782</t>
  </si>
  <si>
    <t>52.533</t>
  </si>
  <si>
    <t>48.580</t>
  </si>
  <si>
    <t>55.263</t>
  </si>
  <si>
    <t>47.520</t>
  </si>
  <si>
    <t>42.640</t>
  </si>
  <si>
    <t>39.869</t>
  </si>
  <si>
    <t>68.254</t>
  </si>
  <si>
    <t>99.509</t>
  </si>
  <si>
    <t>99.259</t>
  </si>
  <si>
    <t>90.954</t>
  </si>
  <si>
    <t>46.791</t>
  </si>
  <si>
    <t>53.521</t>
  </si>
  <si>
    <t>99.754</t>
  </si>
  <si>
    <t>53.600</t>
  </si>
  <si>
    <t>45.714</t>
  </si>
  <si>
    <t>43.988</t>
  </si>
  <si>
    <t>95.110</t>
  </si>
  <si>
    <t>95.037</t>
  </si>
  <si>
    <t>93.917</t>
  </si>
  <si>
    <t>56.213</t>
  </si>
  <si>
    <t>48.942</t>
  </si>
  <si>
    <t>48.813</t>
  </si>
  <si>
    <t>46.615</t>
  </si>
  <si>
    <t>49.398</t>
  </si>
  <si>
    <t>42.276</t>
  </si>
  <si>
    <t>42.041</t>
  </si>
  <si>
    <t>96.088</t>
  </si>
  <si>
    <t>95.343</t>
  </si>
  <si>
    <t>96.030</t>
  </si>
  <si>
    <t>50.125</t>
  </si>
  <si>
    <t>47.287</t>
  </si>
  <si>
    <t>47.409</t>
  </si>
  <si>
    <t>45.363</t>
  </si>
  <si>
    <t>49.412</t>
  </si>
  <si>
    <t>43.109</t>
  </si>
  <si>
    <t>38.235</t>
  </si>
  <si>
    <t>43.284</t>
  </si>
  <si>
    <t>49.804</t>
  </si>
  <si>
    <t>47.984</t>
  </si>
  <si>
    <t>44.082</t>
  </si>
  <si>
    <t>47.826</t>
  </si>
  <si>
    <t>53.659</t>
  </si>
  <si>
    <t>31.667</t>
  </si>
  <si>
    <t>90.411</t>
  </si>
  <si>
    <t>89.474</t>
  </si>
  <si>
    <t>88.158</t>
  </si>
  <si>
    <t>52.381</t>
  </si>
  <si>
    <t>62.963</t>
  </si>
  <si>
    <t>62.069</t>
  </si>
  <si>
    <t>44.068</t>
  </si>
  <si>
    <t>90.361</t>
  </si>
  <si>
    <t>97.368</t>
  </si>
  <si>
    <t>94.737</t>
  </si>
  <si>
    <t>54.167</t>
  </si>
  <si>
    <t>54.762</t>
  </si>
  <si>
    <t>92.105</t>
  </si>
  <si>
    <t>93.151</t>
  </si>
  <si>
    <t>98.630</t>
  </si>
  <si>
    <t>45.763</t>
  </si>
  <si>
    <t>52.174</t>
  </si>
  <si>
    <t>69.565</t>
  </si>
  <si>
    <t>93.421</t>
  </si>
  <si>
    <t>94.521</t>
  </si>
  <si>
    <t>82.143</t>
  </si>
  <si>
    <t>86.667</t>
  </si>
  <si>
    <t>Align</t>
  </si>
  <si>
    <t>A0A2R8Y4D1_HUMAN</t>
  </si>
  <si>
    <t>P43004 EAA2_HUMAN</t>
  </si>
  <si>
    <t>A0A2R8Y4N0_HUMAN</t>
  </si>
  <si>
    <t>A0A2R8Y642_HUMAN</t>
  </si>
  <si>
    <t>A0A2R8YHI4_HUMAN</t>
  </si>
  <si>
    <t>C9J9N5_HUMAN</t>
  </si>
  <si>
    <t>H0YEB1_HUMAN</t>
  </si>
  <si>
    <t>Hominidae</t>
  </si>
  <si>
    <t>Primates</t>
  </si>
  <si>
    <t>Total score</t>
  </si>
  <si>
    <t>Median</t>
  </si>
  <si>
    <t>Hits</t>
  </si>
  <si>
    <t>hom+S31:S375</t>
  </si>
  <si>
    <t>RMSD</t>
  </si>
  <si>
    <t>MFE</t>
  </si>
  <si>
    <t>ED</t>
  </si>
  <si>
    <t>4.202Å</t>
  </si>
  <si>
    <t>0.745Å</t>
  </si>
  <si>
    <t>0.468Å</t>
  </si>
  <si>
    <t>0.590Å</t>
  </si>
  <si>
    <t>0.413Å</t>
  </si>
  <si>
    <t>-3455.60</t>
  </si>
  <si>
    <t>-482.00</t>
  </si>
  <si>
    <t>-515.60</t>
  </si>
  <si>
    <t>-456.40</t>
  </si>
  <si>
    <t>-1290.20</t>
  </si>
  <si>
    <t>-168.00</t>
  </si>
  <si>
    <t>-177.50</t>
  </si>
  <si>
    <t>3325.04</t>
  </si>
  <si>
    <t>294.18</t>
  </si>
  <si>
    <t>328.73</t>
  </si>
  <si>
    <t>264.82</t>
  </si>
  <si>
    <t>1360.25</t>
  </si>
  <si>
    <t>155.36</t>
  </si>
  <si>
    <t>153.54</t>
  </si>
  <si>
    <t>0.448</t>
  </si>
  <si>
    <t>0.468</t>
  </si>
  <si>
    <t>0.745</t>
  </si>
  <si>
    <t>499</t>
  </si>
  <si>
    <t>505</t>
  </si>
  <si>
    <t>498</t>
  </si>
  <si>
    <t>547</t>
  </si>
  <si>
    <t>528</t>
  </si>
  <si>
    <t>471</t>
  </si>
  <si>
    <t>480</t>
  </si>
  <si>
    <t>573</t>
  </si>
  <si>
    <t>572</t>
  </si>
  <si>
    <t>574</t>
  </si>
  <si>
    <t>556</t>
  </si>
  <si>
    <t>552</t>
  </si>
  <si>
    <t>484</t>
  </si>
  <si>
    <t>500</t>
  </si>
  <si>
    <t>504</t>
  </si>
  <si>
    <t>493</t>
  </si>
  <si>
    <t>466</t>
  </si>
  <si>
    <t>440</t>
  </si>
  <si>
    <t xml:space="preserve">46 </t>
  </si>
  <si>
    <t>474</t>
  </si>
  <si>
    <t>514</t>
  </si>
  <si>
    <t>511</t>
  </si>
  <si>
    <t xml:space="preserve">24 </t>
  </si>
  <si>
    <t>576</t>
  </si>
  <si>
    <t>570</t>
  </si>
  <si>
    <t>553</t>
  </si>
  <si>
    <t>542</t>
  </si>
  <si>
    <t>489</t>
  </si>
  <si>
    <t>434</t>
  </si>
  <si>
    <t>502</t>
  </si>
  <si>
    <t>475</t>
  </si>
  <si>
    <t>449</t>
  </si>
  <si>
    <t>341</t>
  </si>
  <si>
    <t>487</t>
  </si>
  <si>
    <t>254</t>
  </si>
  <si>
    <t>469</t>
  </si>
  <si>
    <t>497</t>
  </si>
  <si>
    <t>353</t>
  </si>
  <si>
    <t>306</t>
  </si>
  <si>
    <t>273</t>
  </si>
  <si>
    <t>147</t>
  </si>
  <si>
    <t>157</t>
  </si>
  <si>
    <t>337</t>
  </si>
  <si>
    <t>152</t>
  </si>
  <si>
    <t>161</t>
  </si>
  <si>
    <t>277</t>
  </si>
  <si>
    <t>181</t>
  </si>
  <si>
    <t>136</t>
  </si>
  <si>
    <t>133</t>
  </si>
  <si>
    <t xml:space="preserve">51 </t>
  </si>
  <si>
    <t>569</t>
  </si>
  <si>
    <t>568</t>
  </si>
  <si>
    <t>551</t>
  </si>
  <si>
    <t>546</t>
  </si>
  <si>
    <t>545</t>
  </si>
  <si>
    <t>388</t>
  </si>
  <si>
    <t>409</t>
  </si>
  <si>
    <t>403</t>
  </si>
  <si>
    <t>397</t>
  </si>
  <si>
    <t>329</t>
  </si>
  <si>
    <t>372</t>
  </si>
  <si>
    <t>368</t>
  </si>
  <si>
    <t>291</t>
  </si>
  <si>
    <t>297</t>
  </si>
  <si>
    <t>242</t>
  </si>
  <si>
    <t>210</t>
  </si>
  <si>
    <t>477</t>
  </si>
  <si>
    <t>485</t>
  </si>
  <si>
    <t>238</t>
  </si>
  <si>
    <t>432</t>
  </si>
  <si>
    <t>188</t>
  </si>
  <si>
    <t>247</t>
  </si>
  <si>
    <t>370</t>
  </si>
  <si>
    <t>199</t>
  </si>
  <si>
    <t>391</t>
  </si>
  <si>
    <t>264</t>
  </si>
  <si>
    <t>326</t>
  </si>
  <si>
    <t>373</t>
  </si>
  <si>
    <t>382</t>
  </si>
  <si>
    <t>379</t>
  </si>
  <si>
    <t>187</t>
  </si>
  <si>
    <t>327</t>
  </si>
  <si>
    <t>160</t>
  </si>
  <si>
    <t>138</t>
  </si>
  <si>
    <t>123</t>
  </si>
  <si>
    <t>243</t>
  </si>
  <si>
    <t xml:space="preserve">99 </t>
  </si>
  <si>
    <t>257</t>
  </si>
  <si>
    <t>148</t>
  </si>
  <si>
    <t>150</t>
  </si>
  <si>
    <t>339</t>
  </si>
  <si>
    <t xml:space="preserve">93 </t>
  </si>
  <si>
    <t>155</t>
  </si>
  <si>
    <t xml:space="preserve">73 </t>
  </si>
  <si>
    <t xml:space="preserve">83 </t>
  </si>
  <si>
    <t>180</t>
  </si>
  <si>
    <t xml:space="preserve">64 </t>
  </si>
  <si>
    <t>275</t>
  </si>
  <si>
    <t>109</t>
  </si>
  <si>
    <t>266</t>
  </si>
  <si>
    <t>268</t>
  </si>
  <si>
    <t>611</t>
  </si>
  <si>
    <t>492</t>
  </si>
  <si>
    <t>328</t>
  </si>
  <si>
    <t>433</t>
  </si>
  <si>
    <t>483</t>
  </si>
  <si>
    <t>402</t>
  </si>
  <si>
    <t>340</t>
  </si>
  <si>
    <t>361</t>
  </si>
  <si>
    <t>239</t>
  </si>
  <si>
    <t>351</t>
  </si>
  <si>
    <t>134</t>
  </si>
  <si>
    <t>429</t>
  </si>
  <si>
    <t>162</t>
  </si>
  <si>
    <t>118</t>
  </si>
  <si>
    <t>140</t>
  </si>
  <si>
    <t xml:space="preserve">82 </t>
  </si>
  <si>
    <t xml:space="preserve">33 </t>
  </si>
  <si>
    <t xml:space="preserve">84 </t>
  </si>
  <si>
    <t>103</t>
  </si>
  <si>
    <t xml:space="preserve">26 </t>
  </si>
  <si>
    <t xml:space="preserve">72 </t>
  </si>
  <si>
    <t>439</t>
  </si>
  <si>
    <t>191</t>
  </si>
  <si>
    <t>193</t>
  </si>
  <si>
    <t>149</t>
  </si>
  <si>
    <t>184</t>
  </si>
  <si>
    <t>517</t>
  </si>
  <si>
    <t>465</t>
  </si>
  <si>
    <t>415</t>
  </si>
  <si>
    <t>417</t>
  </si>
  <si>
    <t>512</t>
  </si>
  <si>
    <t>518</t>
  </si>
  <si>
    <t>237</t>
  </si>
  <si>
    <t>413</t>
  </si>
  <si>
    <t xml:space="preserve">27 </t>
  </si>
  <si>
    <t>549</t>
  </si>
  <si>
    <t>472</t>
  </si>
  <si>
    <t>311</t>
  </si>
  <si>
    <t>534</t>
  </si>
  <si>
    <t>554</t>
  </si>
  <si>
    <t>555</t>
  </si>
  <si>
    <t>486</t>
  </si>
  <si>
    <t>470</t>
  </si>
  <si>
    <t>444</t>
  </si>
  <si>
    <t>491</t>
  </si>
  <si>
    <t>392</t>
  </si>
  <si>
    <t xml:space="preserve">76 </t>
  </si>
  <si>
    <t>452</t>
  </si>
  <si>
    <t>437</t>
  </si>
  <si>
    <t>478</t>
  </si>
  <si>
    <t>482</t>
  </si>
  <si>
    <t>139</t>
  </si>
  <si>
    <t>355</t>
  </si>
  <si>
    <t>364</t>
  </si>
  <si>
    <t>366</t>
  </si>
  <si>
    <t>365</t>
  </si>
  <si>
    <t>395</t>
  </si>
  <si>
    <t>394</t>
  </si>
  <si>
    <t>396</t>
  </si>
  <si>
    <t>374</t>
  </si>
  <si>
    <t>295</t>
  </si>
  <si>
    <t>362</t>
  </si>
  <si>
    <t>399</t>
  </si>
  <si>
    <t>393</t>
  </si>
  <si>
    <t>363</t>
  </si>
  <si>
    <t>375</t>
  </si>
  <si>
    <t>294</t>
  </si>
  <si>
    <t>357</t>
  </si>
  <si>
    <t>236</t>
  </si>
  <si>
    <t>336</t>
  </si>
  <si>
    <t>172</t>
  </si>
  <si>
    <t>114</t>
  </si>
  <si>
    <t>280</t>
  </si>
  <si>
    <t xml:space="preserve">43 </t>
  </si>
  <si>
    <t>211</t>
  </si>
  <si>
    <t>360</t>
  </si>
  <si>
    <t>292</t>
  </si>
  <si>
    <t>407</t>
  </si>
  <si>
    <t>230</t>
  </si>
  <si>
    <t>111</t>
  </si>
  <si>
    <t>338</t>
  </si>
  <si>
    <t>226</t>
  </si>
  <si>
    <t>227</t>
  </si>
  <si>
    <t>225</t>
  </si>
  <si>
    <t>224</t>
  </si>
  <si>
    <t>129</t>
  </si>
  <si>
    <t>124</t>
  </si>
  <si>
    <t xml:space="preserve">62 </t>
  </si>
  <si>
    <t>159</t>
  </si>
  <si>
    <t xml:space="preserve">78 </t>
  </si>
  <si>
    <t xml:space="preserve">94 </t>
  </si>
  <si>
    <t>151</t>
  </si>
  <si>
    <t>176</t>
  </si>
  <si>
    <t>233</t>
  </si>
  <si>
    <t>320</t>
  </si>
  <si>
    <t>319</t>
  </si>
  <si>
    <t>288</t>
  </si>
  <si>
    <t>398</t>
  </si>
  <si>
    <t>116</t>
  </si>
  <si>
    <t>344</t>
  </si>
  <si>
    <t>359</t>
  </si>
  <si>
    <t>405</t>
  </si>
  <si>
    <t>335</t>
  </si>
  <si>
    <t>305</t>
  </si>
  <si>
    <t>371</t>
  </si>
  <si>
    <t xml:space="preserve">55 </t>
  </si>
  <si>
    <t>369</t>
  </si>
  <si>
    <t>201</t>
  </si>
  <si>
    <t>408</t>
  </si>
  <si>
    <t>367</t>
  </si>
  <si>
    <t>234</t>
  </si>
  <si>
    <t>387</t>
  </si>
  <si>
    <t>296</t>
  </si>
  <si>
    <t>334</t>
  </si>
  <si>
    <t>278</t>
  </si>
  <si>
    <t>312</t>
  </si>
  <si>
    <t>255</t>
  </si>
  <si>
    <t>349</t>
  </si>
  <si>
    <t>330</t>
  </si>
  <si>
    <t>307</t>
  </si>
  <si>
    <t>260</t>
  </si>
  <si>
    <t>290</t>
  </si>
  <si>
    <t>229</t>
  </si>
  <si>
    <t>299</t>
  </si>
  <si>
    <t>263</t>
  </si>
  <si>
    <t>119</t>
  </si>
  <si>
    <t xml:space="preserve">50 </t>
  </si>
  <si>
    <t>308</t>
  </si>
  <si>
    <t>183</t>
  </si>
  <si>
    <t>164</t>
  </si>
  <si>
    <t>163</t>
  </si>
  <si>
    <t>251</t>
  </si>
  <si>
    <t>127</t>
  </si>
  <si>
    <t xml:space="preserve">65 </t>
  </si>
  <si>
    <t xml:space="preserve">80 </t>
  </si>
  <si>
    <t>121</t>
  </si>
  <si>
    <t xml:space="preserve">45 </t>
  </si>
  <si>
    <t xml:space="preserve">52 </t>
  </si>
  <si>
    <t xml:space="preserve">40 </t>
  </si>
  <si>
    <t>271</t>
  </si>
  <si>
    <t>245</t>
  </si>
  <si>
    <t>286</t>
  </si>
  <si>
    <t>281</t>
  </si>
  <si>
    <t xml:space="preserve">58 </t>
  </si>
  <si>
    <t xml:space="preserve">39 </t>
  </si>
  <si>
    <t>316</t>
  </si>
  <si>
    <t>228</t>
  </si>
  <si>
    <t>261</t>
  </si>
  <si>
    <t>177</t>
  </si>
  <si>
    <t>154</t>
  </si>
  <si>
    <t>248</t>
  </si>
  <si>
    <t>221</t>
  </si>
  <si>
    <t>195</t>
  </si>
  <si>
    <t>143</t>
  </si>
  <si>
    <t>200</t>
  </si>
  <si>
    <t>137</t>
  </si>
  <si>
    <t>241</t>
  </si>
  <si>
    <t>258</t>
  </si>
  <si>
    <t>250</t>
  </si>
  <si>
    <t>244</t>
  </si>
  <si>
    <t>205</t>
  </si>
  <si>
    <t>190</t>
  </si>
  <si>
    <t>174</t>
  </si>
  <si>
    <t>185</t>
  </si>
  <si>
    <t>146</t>
  </si>
  <si>
    <t>186</t>
  </si>
  <si>
    <t>218</t>
  </si>
  <si>
    <t>206</t>
  </si>
  <si>
    <t>144</t>
  </si>
  <si>
    <t>249</t>
  </si>
  <si>
    <t>171</t>
  </si>
  <si>
    <t>217</t>
  </si>
  <si>
    <t xml:space="preserve">69 </t>
  </si>
  <si>
    <t xml:space="preserve">48 </t>
  </si>
  <si>
    <t>435</t>
  </si>
  <si>
    <t>424</t>
  </si>
  <si>
    <t>194</t>
  </si>
  <si>
    <t>410</t>
  </si>
  <si>
    <t>173</t>
  </si>
  <si>
    <t>110</t>
  </si>
  <si>
    <t>108</t>
  </si>
  <si>
    <t>130</t>
  </si>
  <si>
    <t>169</t>
  </si>
  <si>
    <t xml:space="preserve">79 </t>
  </si>
  <si>
    <t>412</t>
  </si>
  <si>
    <t>168</t>
  </si>
  <si>
    <t>204</t>
  </si>
  <si>
    <t xml:space="preserve">60 </t>
  </si>
  <si>
    <t>156</t>
  </si>
  <si>
    <t>209</t>
  </si>
  <si>
    <t>202</t>
  </si>
  <si>
    <t>115</t>
  </si>
  <si>
    <t xml:space="preserve">57 </t>
  </si>
  <si>
    <t>122</t>
  </si>
  <si>
    <t>420</t>
  </si>
  <si>
    <t>198</t>
  </si>
  <si>
    <t>189</t>
  </si>
  <si>
    <t>246</t>
  </si>
  <si>
    <t>232</t>
  </si>
  <si>
    <t>216</t>
  </si>
  <si>
    <t>167</t>
  </si>
  <si>
    <t xml:space="preserve">38 </t>
  </si>
  <si>
    <t xml:space="preserve">90 </t>
  </si>
  <si>
    <t>203</t>
  </si>
  <si>
    <t>192</t>
  </si>
  <si>
    <t>197</t>
  </si>
  <si>
    <t>142</t>
  </si>
  <si>
    <t>125</t>
  </si>
  <si>
    <t>131</t>
  </si>
  <si>
    <t>126</t>
  </si>
  <si>
    <t>179</t>
  </si>
  <si>
    <t>145</t>
  </si>
  <si>
    <t>120</t>
  </si>
  <si>
    <t>132</t>
  </si>
  <si>
    <t xml:space="preserve">70 </t>
  </si>
  <si>
    <t>117</t>
  </si>
  <si>
    <t>102</t>
  </si>
  <si>
    <t xml:space="preserve">53 </t>
  </si>
  <si>
    <t xml:space="preserve">25 </t>
  </si>
  <si>
    <t>178</t>
  </si>
  <si>
    <t>100</t>
  </si>
  <si>
    <t xml:space="preserve">91 </t>
  </si>
  <si>
    <t xml:space="preserve">54 </t>
  </si>
  <si>
    <t xml:space="preserve">34 </t>
  </si>
  <si>
    <t xml:space="preserve">22 </t>
  </si>
  <si>
    <t xml:space="preserve">47 </t>
  </si>
  <si>
    <t xml:space="preserve">63 </t>
  </si>
  <si>
    <t xml:space="preserve">21 </t>
  </si>
  <si>
    <t>105</t>
  </si>
  <si>
    <t xml:space="preserve">77 </t>
  </si>
  <si>
    <t xml:space="preserve">29 </t>
  </si>
  <si>
    <t>135</t>
  </si>
  <si>
    <t xml:space="preserve">28 </t>
  </si>
  <si>
    <t xml:space="preserve">42 </t>
  </si>
  <si>
    <t>383</t>
  </si>
  <si>
    <t>376</t>
  </si>
  <si>
    <t>378</t>
  </si>
  <si>
    <t>406</t>
  </si>
  <si>
    <t>386</t>
  </si>
  <si>
    <t>411</t>
  </si>
  <si>
    <t>400</t>
  </si>
  <si>
    <t>385</t>
  </si>
  <si>
    <t>380</t>
  </si>
  <si>
    <t>404</t>
  </si>
  <si>
    <t>223</t>
  </si>
  <si>
    <t>304</t>
  </si>
  <si>
    <t>419</t>
  </si>
  <si>
    <t>141</t>
  </si>
  <si>
    <t xml:space="preserve">74 </t>
  </si>
  <si>
    <t xml:space="preserve">49 </t>
  </si>
  <si>
    <t>381</t>
  </si>
  <si>
    <t>332</t>
  </si>
  <si>
    <t>331</t>
  </si>
  <si>
    <t>300</t>
  </si>
  <si>
    <t>377</t>
  </si>
  <si>
    <t>128</t>
  </si>
  <si>
    <t>347</t>
  </si>
  <si>
    <t>317</t>
  </si>
  <si>
    <t xml:space="preserve">67 </t>
  </si>
  <si>
    <t>213</t>
  </si>
  <si>
    <t>441</t>
  </si>
  <si>
    <t>384</t>
  </si>
  <si>
    <t xml:space="preserve">41 </t>
  </si>
  <si>
    <t xml:space="preserve">59 </t>
  </si>
  <si>
    <t xml:space="preserve">20 </t>
  </si>
  <si>
    <t xml:space="preserve">19 </t>
  </si>
  <si>
    <t xml:space="preserve">18 </t>
  </si>
  <si>
    <t xml:space="preserve">23 </t>
  </si>
  <si>
    <t xml:space="preserve">15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</si>
</sst>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Times New Roman"/>
      <family val="1"/>
    </font>
    <font>
      <sz val="12"/>
      <color theme="1"/>
      <name val="Aptos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3" fontId="3" fillId="0" borderId="2" xfId="0" applyNumberFormat="1" applyFont="1" applyBorder="1" applyAlignment="1">
      <alignment vertical="center" wrapText="1"/>
    </xf>
    <xf numFmtId="164" fontId="3" fillId="0" borderId="2" xfId="0" applyNumberFormat="1" applyFont="1" applyBorder="1" applyAlignment="1">
      <alignment vertical="center" wrapText="1"/>
    </xf>
    <xf numFmtId="165" fontId="3" fillId="0" borderId="2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plot1!$A$3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plot1!$B$3:$H$3</c:f>
              <c:numCache>
                <c:formatCode>General</c:formatCode>
                <c:ptCount val="7"/>
                <c:pt idx="0">
                  <c:v>208899.99999999994</c:v>
                </c:pt>
                <c:pt idx="1">
                  <c:v>168079.3</c:v>
                </c:pt>
                <c:pt idx="2">
                  <c:v>143901.29999999999</c:v>
                </c:pt>
                <c:pt idx="3">
                  <c:v>136284.79999999996</c:v>
                </c:pt>
                <c:pt idx="4">
                  <c:v>135482.4</c:v>
                </c:pt>
                <c:pt idx="5">
                  <c:v>60317.599999999962</c:v>
                </c:pt>
                <c:pt idx="6">
                  <c:v>26256.499999999996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2-474A-AFD3-AE4DDF7AE2D7}"/>
            </c:ext>
          </c:extLst>
        </c:ser>
        <c:ser>
          <c:idx val="1"/>
          <c:order val="1"/>
          <c:tx>
            <c:strRef>
              <c:f>plot1!$A$4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plot1!$B$4:$H$4</c:f>
              <c:numCache>
                <c:formatCode>General</c:formatCode>
                <c:ptCount val="7"/>
                <c:pt idx="0">
                  <c:v>115544.5</c:v>
                </c:pt>
                <c:pt idx="1">
                  <c:v>94436.199999999983</c:v>
                </c:pt>
                <c:pt idx="2">
                  <c:v>80689.5</c:v>
                </c:pt>
                <c:pt idx="3">
                  <c:v>70272.7</c:v>
                </c:pt>
                <c:pt idx="4">
                  <c:v>76182.100000000006</c:v>
                </c:pt>
                <c:pt idx="5">
                  <c:v>33353.299999999974</c:v>
                </c:pt>
                <c:pt idx="6">
                  <c:v>14431.199999999999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2-474A-AFD3-AE4DDF7AE2D7}"/>
            </c:ext>
          </c:extLst>
        </c:ser>
        <c:ser>
          <c:idx val="2"/>
          <c:order val="2"/>
          <c:tx>
            <c:strRef>
              <c:f>plot1!$A$5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plot1!$B$5:$H$5</c:f>
              <c:numCache>
                <c:formatCode>General</c:formatCode>
                <c:ptCount val="7"/>
                <c:pt idx="0">
                  <c:v>143023.9</c:v>
                </c:pt>
                <c:pt idx="1">
                  <c:v>116036.19999999995</c:v>
                </c:pt>
                <c:pt idx="2">
                  <c:v>99421.89999999998</c:v>
                </c:pt>
                <c:pt idx="3">
                  <c:v>89605.099999999991</c:v>
                </c:pt>
                <c:pt idx="4">
                  <c:v>93717.699999999983</c:v>
                </c:pt>
                <c:pt idx="5">
                  <c:v>41192.499999999964</c:v>
                </c:pt>
                <c:pt idx="6">
                  <c:v>17656.399999999994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F2-474A-AFD3-AE4DDF7AE2D7}"/>
            </c:ext>
          </c:extLst>
        </c:ser>
        <c:ser>
          <c:idx val="3"/>
          <c:order val="3"/>
          <c:tx>
            <c:strRef>
              <c:f>plot1!$A$6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plot1!$B$2:$H$2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plot1!$B$6:$H$6</c:f>
              <c:numCache>
                <c:formatCode>General</c:formatCode>
                <c:ptCount val="7"/>
                <c:pt idx="0">
                  <c:v>65876.099999999991</c:v>
                </c:pt>
                <c:pt idx="1">
                  <c:v>52043.099999999991</c:v>
                </c:pt>
                <c:pt idx="2">
                  <c:v>44479.4</c:v>
                </c:pt>
                <c:pt idx="3">
                  <c:v>46679.700000000004</c:v>
                </c:pt>
                <c:pt idx="4">
                  <c:v>41764.699999999997</c:v>
                </c:pt>
                <c:pt idx="5">
                  <c:v>19125.100000000002</c:v>
                </c:pt>
                <c:pt idx="6">
                  <c:v>8600.0999999999967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F2-474A-AFD3-AE4DDF7AE2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en-TR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  <c:max val="2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TR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50"/>
          </a:pPr>
          <a:endParaRPr lang="en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plot2!$A$3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plot2!$J$9:$P$9</c:f>
                <c:numCache>
                  <c:formatCode>General</c:formatCode>
                  <c:ptCount val="7"/>
                  <c:pt idx="0">
                    <c:v>100</c:v>
                  </c:pt>
                  <c:pt idx="1">
                    <c:v>175</c:v>
                  </c:pt>
                  <c:pt idx="2">
                    <c:v>194</c:v>
                  </c:pt>
                  <c:pt idx="3">
                    <c:v>81</c:v>
                  </c:pt>
                  <c:pt idx="4">
                    <c:v>235.5</c:v>
                  </c:pt>
                  <c:pt idx="5">
                    <c:v>146</c:v>
                  </c:pt>
                  <c:pt idx="6">
                    <c:v>141.1</c:v>
                  </c:pt>
                </c:numCache>
              </c:numRef>
            </c:plus>
            <c:minus>
              <c:numRef>
                <c:f>plot2!$J$8:$P$8</c:f>
                <c:numCache>
                  <c:formatCode>General</c:formatCode>
                  <c:ptCount val="7"/>
                  <c:pt idx="0">
                    <c:v>158</c:v>
                  </c:pt>
                  <c:pt idx="1">
                    <c:v>97</c:v>
                  </c:pt>
                  <c:pt idx="2">
                    <c:v>99</c:v>
                  </c:pt>
                  <c:pt idx="3">
                    <c:v>82</c:v>
                  </c:pt>
                  <c:pt idx="4">
                    <c:v>95.5</c:v>
                  </c:pt>
                  <c:pt idx="5">
                    <c:v>16</c:v>
                  </c:pt>
                  <c:pt idx="6">
                    <c:v>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plot2!$B$3:$H$3</c:f>
              <c:numCache>
                <c:formatCode>General</c:formatCode>
                <c:ptCount val="7"/>
                <c:pt idx="0">
                  <c:v>379</c:v>
                </c:pt>
                <c:pt idx="1">
                  <c:v>217</c:v>
                </c:pt>
                <c:pt idx="2">
                  <c:v>264</c:v>
                </c:pt>
                <c:pt idx="3">
                  <c:v>313</c:v>
                </c:pt>
                <c:pt idx="4">
                  <c:v>240</c:v>
                </c:pt>
                <c:pt idx="5">
                  <c:v>115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3-4700-B147-7BD45DF63E8F}"/>
            </c:ext>
          </c:extLst>
        </c:ser>
        <c:ser>
          <c:idx val="1"/>
          <c:order val="1"/>
          <c:tx>
            <c:strRef>
              <c:f>plot2!$A$4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plot2!$J$11:$P$11</c:f>
                <c:numCache>
                  <c:formatCode>General</c:formatCode>
                  <c:ptCount val="7"/>
                  <c:pt idx="0">
                    <c:v>258.5</c:v>
                  </c:pt>
                  <c:pt idx="1">
                    <c:v>169</c:v>
                  </c:pt>
                  <c:pt idx="2">
                    <c:v>262.75</c:v>
                  </c:pt>
                  <c:pt idx="3">
                    <c:v>129.25</c:v>
                  </c:pt>
                  <c:pt idx="4">
                    <c:v>273</c:v>
                  </c:pt>
                  <c:pt idx="5">
                    <c:v>150</c:v>
                  </c:pt>
                  <c:pt idx="6">
                    <c:v>145.6</c:v>
                  </c:pt>
                </c:numCache>
              </c:numRef>
            </c:plus>
            <c:minus>
              <c:numRef>
                <c:f>plot2!$J$10:$P$10</c:f>
                <c:numCache>
                  <c:formatCode>General</c:formatCode>
                  <c:ptCount val="7"/>
                  <c:pt idx="0">
                    <c:v>133</c:v>
                  </c:pt>
                  <c:pt idx="1">
                    <c:v>89</c:v>
                  </c:pt>
                  <c:pt idx="2">
                    <c:v>109.75</c:v>
                  </c:pt>
                  <c:pt idx="3">
                    <c:v>86.25</c:v>
                  </c:pt>
                  <c:pt idx="4">
                    <c:v>89.5</c:v>
                  </c:pt>
                  <c:pt idx="5">
                    <c:v>20.375</c:v>
                  </c:pt>
                  <c:pt idx="6">
                    <c:v>5.7999999999999972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plot2!$B$4:$H$4</c:f>
              <c:numCache>
                <c:formatCode>General</c:formatCode>
                <c:ptCount val="7"/>
                <c:pt idx="0">
                  <c:v>341</c:v>
                </c:pt>
                <c:pt idx="1">
                  <c:v>225</c:v>
                </c:pt>
                <c:pt idx="2">
                  <c:v>240</c:v>
                </c:pt>
                <c:pt idx="3">
                  <c:v>306.5</c:v>
                </c:pt>
                <c:pt idx="4">
                  <c:v>230</c:v>
                </c:pt>
                <c:pt idx="5">
                  <c:v>113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3-4700-B147-7BD45DF63E8F}"/>
            </c:ext>
          </c:extLst>
        </c:ser>
        <c:ser>
          <c:idx val="2"/>
          <c:order val="2"/>
          <c:tx>
            <c:strRef>
              <c:f>plot2!$A$5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plot2!$J$13:$P$13</c:f>
                <c:numCache>
                  <c:formatCode>General</c:formatCode>
                  <c:ptCount val="7"/>
                  <c:pt idx="0">
                    <c:v>147.25</c:v>
                  </c:pt>
                  <c:pt idx="1">
                    <c:v>177</c:v>
                  </c:pt>
                  <c:pt idx="2">
                    <c:v>184</c:v>
                  </c:pt>
                  <c:pt idx="3">
                    <c:v>41.5</c:v>
                  </c:pt>
                  <c:pt idx="4">
                    <c:v>186</c:v>
                  </c:pt>
                  <c:pt idx="5">
                    <c:v>150</c:v>
                  </c:pt>
                  <c:pt idx="6">
                    <c:v>145.6</c:v>
                  </c:pt>
                </c:numCache>
              </c:numRef>
            </c:plus>
            <c:minus>
              <c:numRef>
                <c:f>plot2!$J$12:$P$12</c:f>
                <c:numCache>
                  <c:formatCode>General</c:formatCode>
                  <c:ptCount val="7"/>
                  <c:pt idx="0">
                    <c:v>138</c:v>
                  </c:pt>
                  <c:pt idx="1">
                    <c:v>97</c:v>
                  </c:pt>
                  <c:pt idx="2">
                    <c:v>122</c:v>
                  </c:pt>
                  <c:pt idx="3">
                    <c:v>86</c:v>
                  </c:pt>
                  <c:pt idx="4">
                    <c:v>90</c:v>
                  </c:pt>
                  <c:pt idx="5">
                    <c:v>14</c:v>
                  </c:pt>
                  <c:pt idx="6">
                    <c:v>5.7999999999999972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plot2!$B$5:$H$5</c:f>
              <c:numCache>
                <c:formatCode>General</c:formatCode>
                <c:ptCount val="7"/>
                <c:pt idx="0">
                  <c:v>343</c:v>
                </c:pt>
                <c:pt idx="1">
                  <c:v>217</c:v>
                </c:pt>
                <c:pt idx="2">
                  <c:v>253</c:v>
                </c:pt>
                <c:pt idx="3">
                  <c:v>306</c:v>
                </c:pt>
                <c:pt idx="4">
                  <c:v>231</c:v>
                </c:pt>
                <c:pt idx="5">
                  <c:v>113</c:v>
                </c:pt>
                <c:pt idx="6">
                  <c:v>46.4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3-4700-B147-7BD45DF63E8F}"/>
            </c:ext>
          </c:extLst>
        </c:ser>
        <c:ser>
          <c:idx val="3"/>
          <c:order val="3"/>
          <c:tx>
            <c:strRef>
              <c:f>plot2!$A$6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plot2!$J$15:$P$15</c:f>
                <c:numCache>
                  <c:formatCode>General</c:formatCode>
                  <c:ptCount val="7"/>
                  <c:pt idx="0">
                    <c:v>95</c:v>
                  </c:pt>
                  <c:pt idx="1">
                    <c:v>151.25</c:v>
                  </c:pt>
                  <c:pt idx="2">
                    <c:v>198.25</c:v>
                  </c:pt>
                  <c:pt idx="3">
                    <c:v>125</c:v>
                  </c:pt>
                  <c:pt idx="4">
                    <c:v>219.75</c:v>
                  </c:pt>
                  <c:pt idx="5">
                    <c:v>126</c:v>
                  </c:pt>
                  <c:pt idx="6">
                    <c:v>136.19999999999999</c:v>
                  </c:pt>
                </c:numCache>
              </c:numRef>
            </c:plus>
            <c:minus>
              <c:numRef>
                <c:f>plot2!$J$14:$P$14</c:f>
                <c:numCache>
                  <c:formatCode>General</c:formatCode>
                  <c:ptCount val="7"/>
                  <c:pt idx="0">
                    <c:v>96.5</c:v>
                  </c:pt>
                  <c:pt idx="1">
                    <c:v>82.5</c:v>
                  </c:pt>
                  <c:pt idx="2">
                    <c:v>75.75</c:v>
                  </c:pt>
                  <c:pt idx="3">
                    <c:v>76</c:v>
                  </c:pt>
                  <c:pt idx="4">
                    <c:v>71.75</c:v>
                  </c:pt>
                  <c:pt idx="5">
                    <c:v>26.125</c:v>
                  </c:pt>
                  <c:pt idx="6">
                    <c:v>3.6999999999999957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plot2!$B$2:$H$2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plot2!$B$6:$H$6</c:f>
              <c:numCache>
                <c:formatCode>General</c:formatCode>
                <c:ptCount val="7"/>
                <c:pt idx="0">
                  <c:v>384</c:v>
                </c:pt>
                <c:pt idx="1">
                  <c:v>201.5</c:v>
                </c:pt>
                <c:pt idx="2">
                  <c:v>278.5</c:v>
                </c:pt>
                <c:pt idx="3">
                  <c:v>327</c:v>
                </c:pt>
                <c:pt idx="4">
                  <c:v>256</c:v>
                </c:pt>
                <c:pt idx="5">
                  <c:v>124</c:v>
                </c:pt>
                <c:pt idx="6">
                  <c:v>46.8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3-4700-B147-7BD45DF63E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TR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50" b="1"/>
                  <a:t>Median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TR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plot3hits!$A$3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T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plot3hits!$B$3:$H$3</c:f>
              <c:numCache>
                <c:formatCode>General</c:formatCode>
                <c:ptCount val="7"/>
                <c:pt idx="0">
                  <c:v>457</c:v>
                </c:pt>
                <c:pt idx="1">
                  <c:v>706</c:v>
                </c:pt>
                <c:pt idx="2">
                  <c:v>447</c:v>
                </c:pt>
                <c:pt idx="3">
                  <c:v>399</c:v>
                </c:pt>
                <c:pt idx="4">
                  <c:v>443</c:v>
                </c:pt>
                <c:pt idx="5">
                  <c:v>385</c:v>
                </c:pt>
                <c:pt idx="6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F-469F-B7C7-85985B72B696}"/>
            </c:ext>
          </c:extLst>
        </c:ser>
        <c:ser>
          <c:idx val="1"/>
          <c:order val="1"/>
          <c:tx>
            <c:strRef>
              <c:f>plot3hits!$A$4</c:f>
              <c:strCache>
                <c:ptCount val="1"/>
                <c:pt idx="0">
                  <c:v>Hominidae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plot3hits!$B$4:$H$4</c:f>
              <c:numCache>
                <c:formatCode>General</c:formatCode>
                <c:ptCount val="7"/>
                <c:pt idx="0">
                  <c:v>250</c:v>
                </c:pt>
                <c:pt idx="1">
                  <c:v>371</c:v>
                </c:pt>
                <c:pt idx="2">
                  <c:v>250</c:v>
                </c:pt>
                <c:pt idx="3">
                  <c:v>206</c:v>
                </c:pt>
                <c:pt idx="4">
                  <c:v>247</c:v>
                </c:pt>
                <c:pt idx="5">
                  <c:v>210</c:v>
                </c:pt>
                <c:pt idx="6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F-469F-B7C7-85985B72B696}"/>
            </c:ext>
          </c:extLst>
        </c:ser>
        <c:ser>
          <c:idx val="2"/>
          <c:order val="2"/>
          <c:tx>
            <c:strRef>
              <c:f>plot3hits!$A$5</c:f>
              <c:strCache>
                <c:ptCount val="1"/>
                <c:pt idx="0">
                  <c:v>Primates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plot3hits!$B$5:$H$5</c:f>
              <c:numCache>
                <c:formatCode>General</c:formatCode>
                <c:ptCount val="7"/>
                <c:pt idx="0">
                  <c:v>314</c:v>
                </c:pt>
                <c:pt idx="1">
                  <c:v>470</c:v>
                </c:pt>
                <c:pt idx="2">
                  <c:v>313</c:v>
                </c:pt>
                <c:pt idx="3">
                  <c:v>266</c:v>
                </c:pt>
                <c:pt idx="4">
                  <c:v>309</c:v>
                </c:pt>
                <c:pt idx="5">
                  <c:v>261</c:v>
                </c:pt>
                <c:pt idx="6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F-469F-B7C7-85985B72B696}"/>
            </c:ext>
          </c:extLst>
        </c:ser>
        <c:ser>
          <c:idx val="3"/>
          <c:order val="3"/>
          <c:tx>
            <c:strRef>
              <c:f>plot3hits!$A$6</c:f>
              <c:strCache>
                <c:ptCount val="1"/>
                <c:pt idx="0">
                  <c:v>Outgroup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plot3hits!$B$2:$H$2</c:f>
              <c:strCache>
                <c:ptCount val="7"/>
                <c:pt idx="0">
                  <c:v>P43004 EAA2_HUMAN</c:v>
                </c:pt>
                <c:pt idx="1">
                  <c:v>A0A2R8Y642_HUMAN</c:v>
                </c:pt>
                <c:pt idx="2">
                  <c:v>C9J9N5_HUMAN</c:v>
                </c:pt>
                <c:pt idx="3">
                  <c:v>A0A2R8Y4N0_HUMAN</c:v>
                </c:pt>
                <c:pt idx="4">
                  <c:v>A0A2R8Y4D1_HUMAN</c:v>
                </c:pt>
                <c:pt idx="5">
                  <c:v>A0A2R8YHI4_HUMAN</c:v>
                </c:pt>
                <c:pt idx="6">
                  <c:v>H0YEB1_HUMAN</c:v>
                </c:pt>
              </c:strCache>
            </c:strRef>
          </c:cat>
          <c:val>
            <c:numRef>
              <c:f>plot3hits!$B$6:$H$6</c:f>
              <c:numCache>
                <c:formatCode>General</c:formatCode>
                <c:ptCount val="7"/>
                <c:pt idx="0">
                  <c:v>143</c:v>
                </c:pt>
                <c:pt idx="1">
                  <c:v>236</c:v>
                </c:pt>
                <c:pt idx="2">
                  <c:v>134</c:v>
                </c:pt>
                <c:pt idx="3">
                  <c:v>133</c:v>
                </c:pt>
                <c:pt idx="4">
                  <c:v>134</c:v>
                </c:pt>
                <c:pt idx="5">
                  <c:v>124</c:v>
                </c:pt>
                <c:pt idx="6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F-469F-B7C7-85985B72B6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3522832"/>
        <c:axId val="1173532432"/>
      </c:barChart>
      <c:catAx>
        <c:axId val="11735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en-TR"/>
          </a:p>
        </c:txPr>
        <c:crossAx val="1173532432"/>
        <c:crosses val="autoZero"/>
        <c:auto val="1"/>
        <c:lblAlgn val="ctr"/>
        <c:lblOffset val="100"/>
        <c:noMultiLvlLbl val="0"/>
      </c:catAx>
      <c:valAx>
        <c:axId val="11735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TR"/>
          </a:p>
        </c:txPr>
        <c:crossAx val="11735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50"/>
          </a:pPr>
          <a:endParaRPr lang="en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281355</xdr:colOff>
      <xdr:row>8</xdr:row>
      <xdr:rowOff>0</xdr:rowOff>
    </xdr:from>
    <xdr:to>
      <xdr:col>13</xdr:col>
      <xdr:colOff>590843</xdr:colOff>
      <xdr:row>37</xdr:row>
      <xdr:rowOff>49236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C6227-2F52-4A91-BAE6-5F2149037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429066</xdr:colOff>
      <xdr:row>35</xdr:row>
      <xdr:rowOff>84407</xdr:rowOff>
    </xdr:from>
    <xdr:to>
      <xdr:col>16</xdr:col>
      <xdr:colOff>232116</xdr:colOff>
      <xdr:row>73</xdr:row>
      <xdr:rowOff>49237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12E4B-C212-42EC-B200-DABEB40EB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281355</xdr:colOff>
      <xdr:row>8</xdr:row>
      <xdr:rowOff>0</xdr:rowOff>
    </xdr:from>
    <xdr:to>
      <xdr:col>13</xdr:col>
      <xdr:colOff>590843</xdr:colOff>
      <xdr:row>37</xdr:row>
      <xdr:rowOff>49236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25EBD-2081-44C1-82B9-826739618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BED7B-A4D1-4DEB-8884-FF626E02E4CF}">
  <dimension ref="A1:L3097"/>
  <sheetViews>
    <sheetView workbookViewId="0">
      <selection activeCell="R6" sqref="R6"/>
    </sheetView>
  </sheetViews>
  <sheetFormatPr baseColWidth="10" defaultColWidth="8.83203125" defaultRowHeight="15" x14ac:dyDescent="0.2"/>
  <sheetData>
    <row r="1" spans="1:12" x14ac:dyDescent="0.2">
      <c r="A1">
        <v>1476</v>
      </c>
      <c r="B1" t="s">
        <v>106</v>
      </c>
      <c r="C1" t="s">
        <v>212</v>
      </c>
      <c r="D1" t="s">
        <v>106</v>
      </c>
      <c r="E1" t="s">
        <v>213</v>
      </c>
      <c r="F1">
        <v>43</v>
      </c>
      <c r="G1">
        <v>535</v>
      </c>
      <c r="H1" t="s">
        <v>106</v>
      </c>
      <c r="I1" t="s">
        <v>214</v>
      </c>
      <c r="J1">
        <v>509</v>
      </c>
      <c r="K1">
        <v>1.4800000000000001E-161</v>
      </c>
      <c r="L1" t="s">
        <v>215</v>
      </c>
    </row>
    <row r="2" spans="1:12" x14ac:dyDescent="0.2">
      <c r="A2">
        <v>1573</v>
      </c>
      <c r="B2" t="s">
        <v>106</v>
      </c>
      <c r="C2" t="s">
        <v>212</v>
      </c>
      <c r="D2" t="s">
        <v>106</v>
      </c>
      <c r="E2" t="s">
        <v>213</v>
      </c>
      <c r="F2">
        <v>43</v>
      </c>
      <c r="G2">
        <v>535</v>
      </c>
      <c r="H2" t="s">
        <v>106</v>
      </c>
      <c r="I2" t="s">
        <v>214</v>
      </c>
      <c r="J2">
        <v>509</v>
      </c>
      <c r="K2">
        <v>5.1299999999999996E-161</v>
      </c>
      <c r="L2" t="s">
        <v>215</v>
      </c>
    </row>
    <row r="3" spans="1:12" x14ac:dyDescent="0.2">
      <c r="A3">
        <v>1460</v>
      </c>
      <c r="B3" t="s">
        <v>106</v>
      </c>
      <c r="C3" t="s">
        <v>216</v>
      </c>
      <c r="D3" t="s">
        <v>108</v>
      </c>
      <c r="E3" t="s">
        <v>213</v>
      </c>
      <c r="F3">
        <v>36</v>
      </c>
      <c r="G3">
        <v>536</v>
      </c>
      <c r="H3" t="s">
        <v>106</v>
      </c>
      <c r="I3" t="s">
        <v>217</v>
      </c>
      <c r="J3">
        <v>409</v>
      </c>
      <c r="K3">
        <v>4.0600000000000003E-124</v>
      </c>
      <c r="L3" t="s">
        <v>218</v>
      </c>
    </row>
    <row r="4" spans="1:12" x14ac:dyDescent="0.2">
      <c r="A4">
        <v>1436</v>
      </c>
      <c r="B4" t="s">
        <v>106</v>
      </c>
      <c r="C4" t="s">
        <v>219</v>
      </c>
      <c r="D4" t="s">
        <v>106</v>
      </c>
      <c r="E4" t="s">
        <v>213</v>
      </c>
      <c r="F4">
        <v>27</v>
      </c>
      <c r="G4">
        <v>519</v>
      </c>
      <c r="H4" t="s">
        <v>106</v>
      </c>
      <c r="I4" t="s">
        <v>220</v>
      </c>
      <c r="J4">
        <v>396</v>
      </c>
      <c r="K4">
        <v>3.4100000000000001E-119</v>
      </c>
      <c r="L4" t="s">
        <v>221</v>
      </c>
    </row>
    <row r="5" spans="1:12" x14ac:dyDescent="0.2">
      <c r="A5">
        <v>1681</v>
      </c>
      <c r="B5" t="s">
        <v>106</v>
      </c>
      <c r="C5" t="s">
        <v>222</v>
      </c>
      <c r="D5" t="s">
        <v>106</v>
      </c>
      <c r="E5" t="s">
        <v>213</v>
      </c>
      <c r="F5">
        <v>38</v>
      </c>
      <c r="G5">
        <v>574</v>
      </c>
      <c r="H5" t="s">
        <v>106</v>
      </c>
      <c r="I5" t="s">
        <v>223</v>
      </c>
      <c r="J5">
        <v>393</v>
      </c>
      <c r="K5">
        <v>8.8600000000000001E-118</v>
      </c>
      <c r="L5" t="s">
        <v>224</v>
      </c>
    </row>
    <row r="6" spans="1:12" x14ac:dyDescent="0.2">
      <c r="A6">
        <v>1559</v>
      </c>
      <c r="B6" t="s">
        <v>106</v>
      </c>
      <c r="C6" t="s">
        <v>225</v>
      </c>
      <c r="D6" t="s">
        <v>106</v>
      </c>
      <c r="E6" t="s">
        <v>213</v>
      </c>
      <c r="F6">
        <v>40</v>
      </c>
      <c r="G6">
        <v>557</v>
      </c>
      <c r="H6" t="s">
        <v>106</v>
      </c>
      <c r="I6" t="s">
        <v>226</v>
      </c>
      <c r="J6">
        <v>312</v>
      </c>
      <c r="K6">
        <v>1.4300000000000001E-89</v>
      </c>
      <c r="L6" t="s">
        <v>227</v>
      </c>
    </row>
    <row r="7" spans="1:12" x14ac:dyDescent="0.2">
      <c r="A7">
        <v>1388</v>
      </c>
      <c r="B7" t="s">
        <v>106</v>
      </c>
      <c r="C7" t="s">
        <v>228</v>
      </c>
      <c r="D7" t="s">
        <v>106</v>
      </c>
      <c r="E7" t="s">
        <v>213</v>
      </c>
      <c r="F7">
        <v>40</v>
      </c>
      <c r="G7">
        <v>502</v>
      </c>
      <c r="H7" t="s">
        <v>106</v>
      </c>
      <c r="I7" t="s">
        <v>229</v>
      </c>
      <c r="J7">
        <v>309</v>
      </c>
      <c r="K7">
        <v>6.1200000000000001E-87</v>
      </c>
      <c r="L7" t="s">
        <v>230</v>
      </c>
    </row>
    <row r="8" spans="1:12" x14ac:dyDescent="0.2">
      <c r="A8">
        <v>1371</v>
      </c>
      <c r="B8" t="s">
        <v>106</v>
      </c>
      <c r="C8" t="s">
        <v>231</v>
      </c>
      <c r="D8" t="s">
        <v>106</v>
      </c>
      <c r="E8" t="s">
        <v>213</v>
      </c>
      <c r="F8">
        <v>40</v>
      </c>
      <c r="G8">
        <v>512</v>
      </c>
      <c r="H8" t="s">
        <v>106</v>
      </c>
      <c r="I8" t="s">
        <v>232</v>
      </c>
      <c r="J8">
        <v>302</v>
      </c>
      <c r="K8">
        <v>2.8500000000000002E-86</v>
      </c>
      <c r="L8" t="s">
        <v>233</v>
      </c>
    </row>
    <row r="9" spans="1:12" x14ac:dyDescent="0.2">
      <c r="A9">
        <v>1861</v>
      </c>
      <c r="B9" t="s">
        <v>106</v>
      </c>
      <c r="C9" t="s">
        <v>426</v>
      </c>
      <c r="D9" t="s">
        <v>108</v>
      </c>
      <c r="E9" t="s">
        <v>213</v>
      </c>
      <c r="F9">
        <v>3</v>
      </c>
      <c r="G9">
        <v>574</v>
      </c>
      <c r="H9" t="s">
        <v>106</v>
      </c>
      <c r="I9" t="s">
        <v>427</v>
      </c>
      <c r="J9">
        <v>933</v>
      </c>
      <c r="K9">
        <v>0</v>
      </c>
      <c r="L9" t="s">
        <v>428</v>
      </c>
    </row>
    <row r="10" spans="1:12" x14ac:dyDescent="0.2">
      <c r="A10">
        <v>1942</v>
      </c>
      <c r="B10" t="s">
        <v>106</v>
      </c>
      <c r="C10" t="s">
        <v>429</v>
      </c>
      <c r="D10" t="s">
        <v>108</v>
      </c>
      <c r="E10" t="s">
        <v>213</v>
      </c>
      <c r="F10">
        <v>4</v>
      </c>
      <c r="G10">
        <v>574</v>
      </c>
      <c r="H10" t="s">
        <v>106</v>
      </c>
      <c r="I10" t="s">
        <v>430</v>
      </c>
      <c r="J10">
        <v>931</v>
      </c>
      <c r="K10">
        <v>0</v>
      </c>
      <c r="L10" t="s">
        <v>431</v>
      </c>
    </row>
    <row r="11" spans="1:12" x14ac:dyDescent="0.2">
      <c r="A11">
        <v>2020</v>
      </c>
      <c r="B11" t="s">
        <v>106</v>
      </c>
      <c r="C11" t="s">
        <v>432</v>
      </c>
      <c r="D11" t="s">
        <v>108</v>
      </c>
      <c r="E11" t="s">
        <v>213</v>
      </c>
      <c r="F11">
        <v>2</v>
      </c>
      <c r="G11">
        <v>574</v>
      </c>
      <c r="H11" t="s">
        <v>106</v>
      </c>
      <c r="I11" t="s">
        <v>433</v>
      </c>
      <c r="J11">
        <v>931</v>
      </c>
      <c r="K11">
        <v>0</v>
      </c>
      <c r="L11" t="s">
        <v>434</v>
      </c>
    </row>
    <row r="12" spans="1:12" x14ac:dyDescent="0.2">
      <c r="A12">
        <v>2185</v>
      </c>
      <c r="B12" t="s">
        <v>106</v>
      </c>
      <c r="C12" t="s">
        <v>435</v>
      </c>
      <c r="D12" t="s">
        <v>108</v>
      </c>
      <c r="E12" t="s">
        <v>213</v>
      </c>
      <c r="F12">
        <v>2</v>
      </c>
      <c r="G12">
        <v>574</v>
      </c>
      <c r="H12" t="s">
        <v>106</v>
      </c>
      <c r="I12" t="s">
        <v>433</v>
      </c>
      <c r="J12">
        <v>931</v>
      </c>
      <c r="K12">
        <v>0</v>
      </c>
      <c r="L12" t="s">
        <v>434</v>
      </c>
    </row>
    <row r="13" spans="1:12" x14ac:dyDescent="0.2">
      <c r="A13">
        <v>2230</v>
      </c>
      <c r="B13" t="s">
        <v>106</v>
      </c>
      <c r="C13" t="s">
        <v>435</v>
      </c>
      <c r="D13" t="s">
        <v>108</v>
      </c>
      <c r="E13" t="s">
        <v>213</v>
      </c>
      <c r="F13">
        <v>2</v>
      </c>
      <c r="G13">
        <v>574</v>
      </c>
      <c r="H13" t="s">
        <v>106</v>
      </c>
      <c r="I13" t="s">
        <v>433</v>
      </c>
      <c r="J13">
        <v>926</v>
      </c>
      <c r="K13">
        <v>0</v>
      </c>
      <c r="L13" t="s">
        <v>434</v>
      </c>
    </row>
    <row r="14" spans="1:12" x14ac:dyDescent="0.2">
      <c r="A14">
        <v>1738</v>
      </c>
      <c r="B14" t="s">
        <v>106</v>
      </c>
      <c r="C14" t="s">
        <v>436</v>
      </c>
      <c r="D14" t="s">
        <v>108</v>
      </c>
      <c r="E14" t="s">
        <v>213</v>
      </c>
      <c r="F14">
        <v>1</v>
      </c>
      <c r="G14">
        <v>556</v>
      </c>
      <c r="H14" t="s">
        <v>106</v>
      </c>
      <c r="I14" t="s">
        <v>437</v>
      </c>
      <c r="J14">
        <v>904</v>
      </c>
      <c r="K14">
        <v>0</v>
      </c>
      <c r="L14" t="s">
        <v>438</v>
      </c>
    </row>
    <row r="15" spans="1:12" x14ac:dyDescent="0.2">
      <c r="A15">
        <v>1855</v>
      </c>
      <c r="B15" t="s">
        <v>106</v>
      </c>
      <c r="C15" t="s">
        <v>439</v>
      </c>
      <c r="D15" t="s">
        <v>108</v>
      </c>
      <c r="E15" t="s">
        <v>213</v>
      </c>
      <c r="F15">
        <v>1</v>
      </c>
      <c r="G15">
        <v>552</v>
      </c>
      <c r="H15" t="s">
        <v>106</v>
      </c>
      <c r="I15" t="s">
        <v>440</v>
      </c>
      <c r="J15">
        <v>904</v>
      </c>
      <c r="K15">
        <v>0</v>
      </c>
      <c r="L15" t="s">
        <v>441</v>
      </c>
    </row>
    <row r="16" spans="1:12" x14ac:dyDescent="0.2">
      <c r="A16">
        <v>2000</v>
      </c>
      <c r="B16" t="s">
        <v>106</v>
      </c>
      <c r="C16" t="s">
        <v>442</v>
      </c>
      <c r="D16" t="s">
        <v>108</v>
      </c>
      <c r="E16" t="s">
        <v>213</v>
      </c>
      <c r="F16">
        <v>43</v>
      </c>
      <c r="G16">
        <v>507</v>
      </c>
      <c r="H16" t="s">
        <v>106</v>
      </c>
      <c r="I16" t="s">
        <v>443</v>
      </c>
      <c r="J16">
        <v>429</v>
      </c>
      <c r="K16">
        <v>8.5700000000000005E-130</v>
      </c>
      <c r="L16" t="s">
        <v>444</v>
      </c>
    </row>
    <row r="17" spans="1:12" x14ac:dyDescent="0.2">
      <c r="A17">
        <v>2000</v>
      </c>
      <c r="B17" t="s">
        <v>106</v>
      </c>
      <c r="C17" t="s">
        <v>442</v>
      </c>
      <c r="D17" t="s">
        <v>108</v>
      </c>
      <c r="E17" t="s">
        <v>213</v>
      </c>
      <c r="F17">
        <v>43</v>
      </c>
      <c r="G17">
        <v>507</v>
      </c>
      <c r="H17" t="s">
        <v>106</v>
      </c>
      <c r="I17" t="s">
        <v>443</v>
      </c>
      <c r="J17">
        <v>429</v>
      </c>
      <c r="K17">
        <v>1.34E-128</v>
      </c>
      <c r="L17" t="s">
        <v>444</v>
      </c>
    </row>
    <row r="18" spans="1:12" x14ac:dyDescent="0.2">
      <c r="A18">
        <v>1865</v>
      </c>
      <c r="B18" t="s">
        <v>106</v>
      </c>
      <c r="C18" t="s">
        <v>445</v>
      </c>
      <c r="D18" t="s">
        <v>106</v>
      </c>
      <c r="E18" t="s">
        <v>213</v>
      </c>
      <c r="F18">
        <v>41</v>
      </c>
      <c r="G18">
        <v>532</v>
      </c>
      <c r="H18" t="s">
        <v>106</v>
      </c>
      <c r="I18" t="s">
        <v>446</v>
      </c>
      <c r="J18">
        <v>435</v>
      </c>
      <c r="K18">
        <v>1.65E-128</v>
      </c>
      <c r="L18" t="s">
        <v>447</v>
      </c>
    </row>
    <row r="19" spans="1:12" x14ac:dyDescent="0.2">
      <c r="A19">
        <v>1699</v>
      </c>
      <c r="B19" t="s">
        <v>106</v>
      </c>
      <c r="C19" t="s">
        <v>448</v>
      </c>
      <c r="D19" t="s">
        <v>106</v>
      </c>
      <c r="E19" t="s">
        <v>213</v>
      </c>
      <c r="F19">
        <v>14</v>
      </c>
      <c r="G19">
        <v>511</v>
      </c>
      <c r="H19" t="s">
        <v>106</v>
      </c>
      <c r="I19" t="s">
        <v>449</v>
      </c>
      <c r="J19">
        <v>435</v>
      </c>
      <c r="K19">
        <v>1.96E-128</v>
      </c>
      <c r="L19" t="s">
        <v>450</v>
      </c>
    </row>
    <row r="20" spans="1:12" x14ac:dyDescent="0.2">
      <c r="A20">
        <v>1753</v>
      </c>
      <c r="B20" t="s">
        <v>106</v>
      </c>
      <c r="C20" t="s">
        <v>451</v>
      </c>
      <c r="D20" t="s">
        <v>106</v>
      </c>
      <c r="E20" t="s">
        <v>213</v>
      </c>
      <c r="F20">
        <v>41</v>
      </c>
      <c r="G20">
        <v>511</v>
      </c>
      <c r="H20" t="s">
        <v>106</v>
      </c>
      <c r="I20" t="s">
        <v>452</v>
      </c>
      <c r="J20">
        <v>431</v>
      </c>
      <c r="K20">
        <v>3.9599999999999996E-127</v>
      </c>
      <c r="L20" t="s">
        <v>453</v>
      </c>
    </row>
    <row r="21" spans="1:12" x14ac:dyDescent="0.2">
      <c r="A21">
        <v>1896</v>
      </c>
      <c r="B21" t="s">
        <v>106</v>
      </c>
      <c r="C21" t="s">
        <v>442</v>
      </c>
      <c r="D21" t="s">
        <v>108</v>
      </c>
      <c r="E21" t="s">
        <v>213</v>
      </c>
      <c r="F21">
        <v>43</v>
      </c>
      <c r="G21">
        <v>507</v>
      </c>
      <c r="H21" t="s">
        <v>106</v>
      </c>
      <c r="I21" t="s">
        <v>443</v>
      </c>
      <c r="J21">
        <v>429</v>
      </c>
      <c r="K21">
        <v>1.6899999999999999E-126</v>
      </c>
      <c r="L21" t="s">
        <v>444</v>
      </c>
    </row>
    <row r="22" spans="1:12" x14ac:dyDescent="0.2">
      <c r="A22">
        <v>1966</v>
      </c>
      <c r="B22" t="s">
        <v>106</v>
      </c>
      <c r="C22" t="s">
        <v>442</v>
      </c>
      <c r="D22" t="s">
        <v>108</v>
      </c>
      <c r="E22" t="s">
        <v>213</v>
      </c>
      <c r="F22">
        <v>43</v>
      </c>
      <c r="G22">
        <v>507</v>
      </c>
      <c r="H22" t="s">
        <v>106</v>
      </c>
      <c r="I22" t="s">
        <v>443</v>
      </c>
      <c r="J22">
        <v>429</v>
      </c>
      <c r="K22">
        <v>1.8900000000000001E-126</v>
      </c>
      <c r="L22" t="s">
        <v>444</v>
      </c>
    </row>
    <row r="23" spans="1:12" x14ac:dyDescent="0.2">
      <c r="A23">
        <v>1508</v>
      </c>
      <c r="B23" t="s">
        <v>106</v>
      </c>
      <c r="C23" t="s">
        <v>454</v>
      </c>
      <c r="D23" t="s">
        <v>106</v>
      </c>
      <c r="E23" t="s">
        <v>213</v>
      </c>
      <c r="F23">
        <v>75</v>
      </c>
      <c r="G23">
        <v>532</v>
      </c>
      <c r="H23" t="s">
        <v>106</v>
      </c>
      <c r="I23" t="s">
        <v>455</v>
      </c>
      <c r="J23">
        <v>424</v>
      </c>
      <c r="K23">
        <v>8.6699999999999997E-125</v>
      </c>
      <c r="L23" t="s">
        <v>456</v>
      </c>
    </row>
    <row r="24" spans="1:12" x14ac:dyDescent="0.2">
      <c r="A24">
        <v>1634</v>
      </c>
      <c r="B24" t="s">
        <v>106</v>
      </c>
      <c r="C24" t="s">
        <v>457</v>
      </c>
      <c r="D24" t="s">
        <v>106</v>
      </c>
      <c r="E24" t="s">
        <v>213</v>
      </c>
      <c r="F24">
        <v>41</v>
      </c>
      <c r="G24">
        <v>474</v>
      </c>
      <c r="H24" t="s">
        <v>106</v>
      </c>
      <c r="I24" t="s">
        <v>458</v>
      </c>
      <c r="J24">
        <v>386</v>
      </c>
      <c r="K24">
        <v>1.3300000000000001E-114</v>
      </c>
      <c r="L24" t="s">
        <v>459</v>
      </c>
    </row>
    <row r="25" spans="1:12" x14ac:dyDescent="0.2">
      <c r="A25">
        <v>1837</v>
      </c>
      <c r="B25" t="s">
        <v>106</v>
      </c>
      <c r="C25" t="s">
        <v>275</v>
      </c>
      <c r="D25" t="s">
        <v>106</v>
      </c>
      <c r="E25" t="s">
        <v>213</v>
      </c>
      <c r="F25">
        <v>475</v>
      </c>
      <c r="G25">
        <v>518</v>
      </c>
      <c r="H25" t="s">
        <v>106</v>
      </c>
      <c r="I25" t="s">
        <v>276</v>
      </c>
      <c r="J25">
        <v>49.8</v>
      </c>
      <c r="K25">
        <v>1.3300000000000001E-114</v>
      </c>
      <c r="L25" t="s">
        <v>277</v>
      </c>
    </row>
    <row r="26" spans="1:12" x14ac:dyDescent="0.2">
      <c r="A26">
        <v>1531</v>
      </c>
      <c r="B26" t="s">
        <v>106</v>
      </c>
      <c r="C26" t="s">
        <v>460</v>
      </c>
      <c r="D26" t="s">
        <v>108</v>
      </c>
      <c r="E26" t="s">
        <v>213</v>
      </c>
      <c r="F26">
        <v>36</v>
      </c>
      <c r="G26">
        <v>501</v>
      </c>
      <c r="H26" t="s">
        <v>106</v>
      </c>
      <c r="I26" t="s">
        <v>461</v>
      </c>
      <c r="J26">
        <v>377</v>
      </c>
      <c r="K26">
        <v>2.7800000000000002E-109</v>
      </c>
      <c r="L26" t="s">
        <v>462</v>
      </c>
    </row>
    <row r="27" spans="1:12" x14ac:dyDescent="0.2">
      <c r="A27">
        <v>1723</v>
      </c>
      <c r="B27" t="s">
        <v>106</v>
      </c>
      <c r="C27" t="s">
        <v>463</v>
      </c>
      <c r="D27" t="s">
        <v>106</v>
      </c>
      <c r="E27" t="s">
        <v>213</v>
      </c>
      <c r="F27">
        <v>17</v>
      </c>
      <c r="G27">
        <v>515</v>
      </c>
      <c r="H27" t="s">
        <v>106</v>
      </c>
      <c r="I27" t="s">
        <v>464</v>
      </c>
      <c r="J27">
        <v>373</v>
      </c>
      <c r="K27">
        <v>6.3700000000000003E-109</v>
      </c>
      <c r="L27" t="s">
        <v>465</v>
      </c>
    </row>
    <row r="28" spans="1:12" x14ac:dyDescent="0.2">
      <c r="A28">
        <v>1657</v>
      </c>
      <c r="B28" t="s">
        <v>106</v>
      </c>
      <c r="C28" t="s">
        <v>466</v>
      </c>
      <c r="D28" t="s">
        <v>106</v>
      </c>
      <c r="E28" t="s">
        <v>213</v>
      </c>
      <c r="F28">
        <v>41</v>
      </c>
      <c r="G28">
        <v>544</v>
      </c>
      <c r="H28" t="s">
        <v>106</v>
      </c>
      <c r="I28" t="s">
        <v>467</v>
      </c>
      <c r="J28">
        <v>322</v>
      </c>
      <c r="K28">
        <v>1.88E-90</v>
      </c>
      <c r="L28" t="s">
        <v>468</v>
      </c>
    </row>
    <row r="29" spans="1:12" x14ac:dyDescent="0.2">
      <c r="A29">
        <v>1826</v>
      </c>
      <c r="B29" t="s">
        <v>106</v>
      </c>
      <c r="C29" t="s">
        <v>337</v>
      </c>
      <c r="D29" t="s">
        <v>108</v>
      </c>
      <c r="E29" t="s">
        <v>213</v>
      </c>
      <c r="F29">
        <v>551</v>
      </c>
      <c r="G29">
        <v>573</v>
      </c>
      <c r="H29" t="s">
        <v>106</v>
      </c>
      <c r="I29" t="s">
        <v>338</v>
      </c>
      <c r="J29">
        <v>41.8</v>
      </c>
      <c r="K29">
        <v>6.0000000000000001E-3</v>
      </c>
      <c r="L29" t="s">
        <v>339</v>
      </c>
    </row>
    <row r="30" spans="1:12" x14ac:dyDescent="0.2">
      <c r="A30">
        <v>1722</v>
      </c>
      <c r="B30" t="s">
        <v>106</v>
      </c>
      <c r="C30" t="s">
        <v>741</v>
      </c>
      <c r="D30" t="s">
        <v>108</v>
      </c>
      <c r="E30" t="s">
        <v>213</v>
      </c>
      <c r="F30">
        <v>1</v>
      </c>
      <c r="G30">
        <v>574</v>
      </c>
      <c r="H30" t="s">
        <v>106</v>
      </c>
      <c r="I30" t="s">
        <v>433</v>
      </c>
      <c r="J30">
        <v>1094</v>
      </c>
      <c r="K30">
        <v>0</v>
      </c>
      <c r="L30" t="s">
        <v>503</v>
      </c>
    </row>
    <row r="31" spans="1:12" x14ac:dyDescent="0.2">
      <c r="A31">
        <v>1731</v>
      </c>
      <c r="B31" t="s">
        <v>106</v>
      </c>
      <c r="C31" t="s">
        <v>742</v>
      </c>
      <c r="D31" t="s">
        <v>108</v>
      </c>
      <c r="E31" t="s">
        <v>213</v>
      </c>
      <c r="F31">
        <v>2</v>
      </c>
      <c r="G31">
        <v>574</v>
      </c>
      <c r="H31" t="s">
        <v>106</v>
      </c>
      <c r="I31" t="s">
        <v>743</v>
      </c>
      <c r="J31">
        <v>1083</v>
      </c>
      <c r="K31">
        <v>0</v>
      </c>
      <c r="L31" t="s">
        <v>744</v>
      </c>
    </row>
    <row r="32" spans="1:12" x14ac:dyDescent="0.2">
      <c r="A32">
        <v>1818</v>
      </c>
      <c r="B32" t="s">
        <v>106</v>
      </c>
      <c r="C32" t="s">
        <v>745</v>
      </c>
      <c r="D32" t="s">
        <v>108</v>
      </c>
      <c r="E32" t="s">
        <v>213</v>
      </c>
      <c r="F32">
        <v>5</v>
      </c>
      <c r="G32">
        <v>574</v>
      </c>
      <c r="H32" t="s">
        <v>106</v>
      </c>
      <c r="I32" t="s">
        <v>746</v>
      </c>
      <c r="J32">
        <v>1079</v>
      </c>
      <c r="K32">
        <v>0</v>
      </c>
      <c r="L32" t="s">
        <v>747</v>
      </c>
    </row>
    <row r="33" spans="1:12" x14ac:dyDescent="0.2">
      <c r="A33">
        <v>1662</v>
      </c>
      <c r="B33" t="s">
        <v>106</v>
      </c>
      <c r="C33" t="s">
        <v>748</v>
      </c>
      <c r="D33" t="s">
        <v>108</v>
      </c>
      <c r="E33" t="s">
        <v>213</v>
      </c>
      <c r="F33">
        <v>2</v>
      </c>
      <c r="G33">
        <v>551</v>
      </c>
      <c r="H33" t="s">
        <v>106</v>
      </c>
      <c r="I33" t="s">
        <v>749</v>
      </c>
      <c r="J33">
        <v>1032</v>
      </c>
      <c r="K33">
        <v>0</v>
      </c>
      <c r="L33" t="s">
        <v>750</v>
      </c>
    </row>
    <row r="34" spans="1:12" x14ac:dyDescent="0.2">
      <c r="A34">
        <v>1626</v>
      </c>
      <c r="B34" t="s">
        <v>106</v>
      </c>
      <c r="C34" t="s">
        <v>751</v>
      </c>
      <c r="D34" t="s">
        <v>108</v>
      </c>
      <c r="E34" t="s">
        <v>213</v>
      </c>
      <c r="F34">
        <v>10</v>
      </c>
      <c r="G34">
        <v>551</v>
      </c>
      <c r="H34" t="s">
        <v>106</v>
      </c>
      <c r="I34" t="s">
        <v>752</v>
      </c>
      <c r="J34">
        <v>1021</v>
      </c>
      <c r="K34">
        <v>0</v>
      </c>
      <c r="L34" t="s">
        <v>503</v>
      </c>
    </row>
    <row r="35" spans="1:12" x14ac:dyDescent="0.2">
      <c r="A35">
        <v>1859</v>
      </c>
      <c r="B35" t="s">
        <v>106</v>
      </c>
      <c r="C35" t="s">
        <v>753</v>
      </c>
      <c r="D35" t="s">
        <v>108</v>
      </c>
      <c r="E35" t="s">
        <v>213</v>
      </c>
      <c r="F35">
        <v>29</v>
      </c>
      <c r="G35">
        <v>511</v>
      </c>
      <c r="H35" t="s">
        <v>106</v>
      </c>
      <c r="I35" t="s">
        <v>754</v>
      </c>
      <c r="J35">
        <v>445</v>
      </c>
      <c r="K35">
        <v>4.26E-132</v>
      </c>
      <c r="L35" t="s">
        <v>755</v>
      </c>
    </row>
    <row r="36" spans="1:12" x14ac:dyDescent="0.2">
      <c r="A36">
        <v>1476</v>
      </c>
      <c r="B36" t="s">
        <v>106</v>
      </c>
      <c r="C36" t="s">
        <v>756</v>
      </c>
      <c r="D36" t="s">
        <v>108</v>
      </c>
      <c r="E36" t="s">
        <v>213</v>
      </c>
      <c r="F36">
        <v>109</v>
      </c>
      <c r="G36">
        <v>534</v>
      </c>
      <c r="H36" t="s">
        <v>106</v>
      </c>
      <c r="I36" t="s">
        <v>757</v>
      </c>
      <c r="J36">
        <v>418</v>
      </c>
      <c r="K36">
        <v>4.7100000000000002E-129</v>
      </c>
      <c r="L36" t="s">
        <v>758</v>
      </c>
    </row>
    <row r="37" spans="1:12" x14ac:dyDescent="0.2">
      <c r="A37">
        <v>2090</v>
      </c>
      <c r="B37" t="s">
        <v>106</v>
      </c>
      <c r="C37" t="s">
        <v>759</v>
      </c>
      <c r="D37" t="s">
        <v>108</v>
      </c>
      <c r="E37" t="s">
        <v>213</v>
      </c>
      <c r="F37">
        <v>41</v>
      </c>
      <c r="G37">
        <v>534</v>
      </c>
      <c r="H37" t="s">
        <v>106</v>
      </c>
      <c r="I37" t="s">
        <v>760</v>
      </c>
      <c r="J37">
        <v>428</v>
      </c>
      <c r="K37">
        <v>3.3299999999999998E-126</v>
      </c>
      <c r="L37" t="s">
        <v>761</v>
      </c>
    </row>
    <row r="38" spans="1:12" x14ac:dyDescent="0.2">
      <c r="A38">
        <v>1428</v>
      </c>
      <c r="B38" t="s">
        <v>106</v>
      </c>
      <c r="C38" t="s">
        <v>762</v>
      </c>
      <c r="D38" t="s">
        <v>108</v>
      </c>
      <c r="E38" t="s">
        <v>213</v>
      </c>
      <c r="F38">
        <v>41</v>
      </c>
      <c r="G38">
        <v>511</v>
      </c>
      <c r="H38" t="s">
        <v>106</v>
      </c>
      <c r="I38" t="s">
        <v>229</v>
      </c>
      <c r="J38">
        <v>409</v>
      </c>
      <c r="K38">
        <v>2.4599999999999998E-125</v>
      </c>
      <c r="L38" t="s">
        <v>763</v>
      </c>
    </row>
    <row r="39" spans="1:12" x14ac:dyDescent="0.2">
      <c r="A39">
        <v>1599</v>
      </c>
      <c r="B39" t="s">
        <v>106</v>
      </c>
      <c r="C39" t="s">
        <v>759</v>
      </c>
      <c r="D39" t="s">
        <v>108</v>
      </c>
      <c r="E39" t="s">
        <v>213</v>
      </c>
      <c r="F39">
        <v>41</v>
      </c>
      <c r="G39">
        <v>534</v>
      </c>
      <c r="H39" t="s">
        <v>106</v>
      </c>
      <c r="I39" t="s">
        <v>760</v>
      </c>
      <c r="J39">
        <v>397</v>
      </c>
      <c r="K39">
        <v>2.7699999999999999E-120</v>
      </c>
      <c r="L39" t="s">
        <v>764</v>
      </c>
    </row>
    <row r="40" spans="1:12" x14ac:dyDescent="0.2">
      <c r="A40">
        <v>1626</v>
      </c>
      <c r="B40" t="s">
        <v>106</v>
      </c>
      <c r="C40" t="s">
        <v>765</v>
      </c>
      <c r="D40" t="s">
        <v>108</v>
      </c>
      <c r="E40" t="s">
        <v>213</v>
      </c>
      <c r="F40">
        <v>39</v>
      </c>
      <c r="G40">
        <v>501</v>
      </c>
      <c r="H40" t="s">
        <v>106</v>
      </c>
      <c r="I40" t="s">
        <v>766</v>
      </c>
      <c r="J40">
        <v>389</v>
      </c>
      <c r="K40">
        <v>1.7600000000000001E-113</v>
      </c>
      <c r="L40" t="s">
        <v>767</v>
      </c>
    </row>
    <row r="41" spans="1:12" x14ac:dyDescent="0.2">
      <c r="A41">
        <v>1365</v>
      </c>
      <c r="B41" t="s">
        <v>106</v>
      </c>
      <c r="C41" t="s">
        <v>768</v>
      </c>
      <c r="D41" t="s">
        <v>108</v>
      </c>
      <c r="E41" t="s">
        <v>213</v>
      </c>
      <c r="F41">
        <v>39</v>
      </c>
      <c r="G41">
        <v>475</v>
      </c>
      <c r="H41" t="s">
        <v>106</v>
      </c>
      <c r="I41" t="s">
        <v>769</v>
      </c>
      <c r="J41">
        <v>357</v>
      </c>
      <c r="K41">
        <v>7.11E-106</v>
      </c>
      <c r="L41" t="s">
        <v>770</v>
      </c>
    </row>
    <row r="42" spans="1:12" x14ac:dyDescent="0.2">
      <c r="A42">
        <v>1479</v>
      </c>
      <c r="B42" t="s">
        <v>106</v>
      </c>
      <c r="C42" t="s">
        <v>759</v>
      </c>
      <c r="D42" t="s">
        <v>108</v>
      </c>
      <c r="E42" t="s">
        <v>213</v>
      </c>
      <c r="F42">
        <v>41</v>
      </c>
      <c r="G42">
        <v>534</v>
      </c>
      <c r="H42" t="s">
        <v>106</v>
      </c>
      <c r="I42" t="s">
        <v>760</v>
      </c>
      <c r="J42">
        <v>335</v>
      </c>
      <c r="K42">
        <v>1.28E-98</v>
      </c>
      <c r="L42" t="s">
        <v>771</v>
      </c>
    </row>
    <row r="43" spans="1:12" x14ac:dyDescent="0.2">
      <c r="A43">
        <v>1410</v>
      </c>
      <c r="B43" t="s">
        <v>106</v>
      </c>
      <c r="C43" t="s">
        <v>772</v>
      </c>
      <c r="D43" t="s">
        <v>108</v>
      </c>
      <c r="E43" t="s">
        <v>213</v>
      </c>
      <c r="F43">
        <v>173</v>
      </c>
      <c r="G43">
        <v>501</v>
      </c>
      <c r="H43" t="s">
        <v>106</v>
      </c>
      <c r="I43" t="s">
        <v>512</v>
      </c>
      <c r="J43">
        <v>336</v>
      </c>
      <c r="K43">
        <v>1.0199999999999999E-95</v>
      </c>
      <c r="L43" t="s">
        <v>773</v>
      </c>
    </row>
    <row r="44" spans="1:12" x14ac:dyDescent="0.2">
      <c r="A44">
        <v>1524</v>
      </c>
      <c r="B44" t="s">
        <v>106</v>
      </c>
      <c r="C44" t="s">
        <v>774</v>
      </c>
      <c r="D44" t="s">
        <v>108</v>
      </c>
      <c r="E44" t="s">
        <v>213</v>
      </c>
      <c r="F44">
        <v>41</v>
      </c>
      <c r="G44">
        <v>507</v>
      </c>
      <c r="H44" t="s">
        <v>106</v>
      </c>
      <c r="I44" t="s">
        <v>775</v>
      </c>
      <c r="J44">
        <v>320</v>
      </c>
      <c r="K44">
        <v>1.0999999999999999E-92</v>
      </c>
      <c r="L44" t="s">
        <v>776</v>
      </c>
    </row>
    <row r="45" spans="1:12" x14ac:dyDescent="0.2">
      <c r="A45">
        <v>1278</v>
      </c>
      <c r="B45" t="s">
        <v>106</v>
      </c>
      <c r="C45" t="s">
        <v>595</v>
      </c>
      <c r="D45" t="s">
        <v>108</v>
      </c>
      <c r="E45" t="s">
        <v>213</v>
      </c>
      <c r="F45">
        <v>284</v>
      </c>
      <c r="G45">
        <v>534</v>
      </c>
      <c r="H45" t="s">
        <v>106</v>
      </c>
      <c r="I45" t="s">
        <v>329</v>
      </c>
      <c r="J45">
        <v>305</v>
      </c>
      <c r="K45">
        <v>6.8600000000000003E-89</v>
      </c>
      <c r="L45" t="s">
        <v>596</v>
      </c>
    </row>
    <row r="46" spans="1:12" x14ac:dyDescent="0.2">
      <c r="A46">
        <v>1799</v>
      </c>
      <c r="B46" t="s">
        <v>106</v>
      </c>
      <c r="C46" t="s">
        <v>777</v>
      </c>
      <c r="D46" t="s">
        <v>108</v>
      </c>
      <c r="E46" t="s">
        <v>213</v>
      </c>
      <c r="F46">
        <v>36</v>
      </c>
      <c r="G46">
        <v>498</v>
      </c>
      <c r="H46" t="s">
        <v>106</v>
      </c>
      <c r="I46" t="s">
        <v>778</v>
      </c>
      <c r="J46">
        <v>307</v>
      </c>
      <c r="K46">
        <v>1.03E-85</v>
      </c>
      <c r="L46" t="s">
        <v>779</v>
      </c>
    </row>
    <row r="47" spans="1:12" x14ac:dyDescent="0.2">
      <c r="A47">
        <v>2270</v>
      </c>
      <c r="B47" t="s">
        <v>106</v>
      </c>
      <c r="C47" t="s">
        <v>780</v>
      </c>
      <c r="D47" t="s">
        <v>108</v>
      </c>
      <c r="E47" t="s">
        <v>213</v>
      </c>
      <c r="F47">
        <v>61</v>
      </c>
      <c r="G47">
        <v>546</v>
      </c>
      <c r="H47" t="s">
        <v>106</v>
      </c>
      <c r="I47" t="s">
        <v>781</v>
      </c>
      <c r="J47">
        <v>294</v>
      </c>
      <c r="K47">
        <v>1.3499999999999999E-81</v>
      </c>
      <c r="L47" t="s">
        <v>782</v>
      </c>
    </row>
    <row r="48" spans="1:12" x14ac:dyDescent="0.2">
      <c r="A48">
        <v>1272</v>
      </c>
      <c r="B48" t="s">
        <v>106</v>
      </c>
      <c r="C48" t="s">
        <v>783</v>
      </c>
      <c r="D48" t="s">
        <v>108</v>
      </c>
      <c r="E48" t="s">
        <v>213</v>
      </c>
      <c r="F48">
        <v>173</v>
      </c>
      <c r="G48">
        <v>507</v>
      </c>
      <c r="H48" t="s">
        <v>106</v>
      </c>
      <c r="I48" t="s">
        <v>784</v>
      </c>
      <c r="J48">
        <v>272</v>
      </c>
      <c r="K48">
        <v>1.05E-76</v>
      </c>
      <c r="L48" t="s">
        <v>785</v>
      </c>
    </row>
    <row r="49" spans="1:12" x14ac:dyDescent="0.2">
      <c r="A49">
        <v>939</v>
      </c>
      <c r="B49" t="s">
        <v>106</v>
      </c>
      <c r="C49" t="s">
        <v>786</v>
      </c>
      <c r="D49" t="s">
        <v>108</v>
      </c>
      <c r="E49" t="s">
        <v>213</v>
      </c>
      <c r="F49">
        <v>226</v>
      </c>
      <c r="G49">
        <v>531</v>
      </c>
      <c r="H49" t="s">
        <v>106</v>
      </c>
      <c r="I49" t="s">
        <v>590</v>
      </c>
      <c r="J49">
        <v>262</v>
      </c>
      <c r="K49">
        <v>4.7600000000000001E-75</v>
      </c>
      <c r="L49" t="s">
        <v>787</v>
      </c>
    </row>
    <row r="50" spans="1:12" x14ac:dyDescent="0.2">
      <c r="A50">
        <v>1590</v>
      </c>
      <c r="B50" t="s">
        <v>106</v>
      </c>
      <c r="C50" t="s">
        <v>788</v>
      </c>
      <c r="D50" t="s">
        <v>108</v>
      </c>
      <c r="E50" t="s">
        <v>213</v>
      </c>
      <c r="F50">
        <v>109</v>
      </c>
      <c r="G50">
        <v>546</v>
      </c>
      <c r="H50" t="s">
        <v>106</v>
      </c>
      <c r="I50" t="s">
        <v>769</v>
      </c>
      <c r="J50">
        <v>266</v>
      </c>
      <c r="K50">
        <v>7.4700000000000001E-74</v>
      </c>
      <c r="L50" t="s">
        <v>789</v>
      </c>
    </row>
    <row r="51" spans="1:12" x14ac:dyDescent="0.2">
      <c r="A51">
        <v>1425</v>
      </c>
      <c r="B51" t="s">
        <v>106</v>
      </c>
      <c r="C51" t="s">
        <v>790</v>
      </c>
      <c r="D51" t="s">
        <v>108</v>
      </c>
      <c r="E51" t="s">
        <v>213</v>
      </c>
      <c r="F51">
        <v>238</v>
      </c>
      <c r="G51">
        <v>498</v>
      </c>
      <c r="H51" t="s">
        <v>106</v>
      </c>
      <c r="I51" t="s">
        <v>791</v>
      </c>
      <c r="J51">
        <v>257</v>
      </c>
      <c r="K51">
        <v>1.0500000000000001E-70</v>
      </c>
      <c r="L51" t="s">
        <v>792</v>
      </c>
    </row>
    <row r="52" spans="1:12" x14ac:dyDescent="0.2">
      <c r="A52">
        <v>1620</v>
      </c>
      <c r="B52" t="s">
        <v>106</v>
      </c>
      <c r="C52" t="s">
        <v>616</v>
      </c>
      <c r="D52" t="s">
        <v>108</v>
      </c>
      <c r="E52" t="s">
        <v>213</v>
      </c>
      <c r="F52">
        <v>355</v>
      </c>
      <c r="G52">
        <v>501</v>
      </c>
      <c r="H52" t="s">
        <v>106</v>
      </c>
      <c r="I52" t="s">
        <v>130</v>
      </c>
      <c r="J52">
        <v>204</v>
      </c>
      <c r="K52">
        <v>3.2000000000000001E-53</v>
      </c>
      <c r="L52" t="s">
        <v>617</v>
      </c>
    </row>
    <row r="53" spans="1:12" x14ac:dyDescent="0.2">
      <c r="A53">
        <v>1110</v>
      </c>
      <c r="B53" t="s">
        <v>106</v>
      </c>
      <c r="C53" t="s">
        <v>521</v>
      </c>
      <c r="D53" t="s">
        <v>108</v>
      </c>
      <c r="E53" t="s">
        <v>213</v>
      </c>
      <c r="F53">
        <v>381</v>
      </c>
      <c r="G53">
        <v>534</v>
      </c>
      <c r="H53" t="s">
        <v>106</v>
      </c>
      <c r="I53" t="s">
        <v>119</v>
      </c>
      <c r="J53">
        <v>199</v>
      </c>
      <c r="K53">
        <v>4.7399999999999997E-53</v>
      </c>
      <c r="L53" t="s">
        <v>522</v>
      </c>
    </row>
    <row r="54" spans="1:12" x14ac:dyDescent="0.2">
      <c r="A54">
        <v>1029</v>
      </c>
      <c r="B54" t="s">
        <v>106</v>
      </c>
      <c r="C54" t="s">
        <v>708</v>
      </c>
      <c r="D54" t="s">
        <v>108</v>
      </c>
      <c r="E54" t="s">
        <v>213</v>
      </c>
      <c r="F54">
        <v>39</v>
      </c>
      <c r="G54">
        <v>363</v>
      </c>
      <c r="H54" t="s">
        <v>106</v>
      </c>
      <c r="I54" t="s">
        <v>604</v>
      </c>
      <c r="J54">
        <v>188</v>
      </c>
      <c r="K54">
        <v>2.9100000000000003E-48</v>
      </c>
      <c r="L54" t="s">
        <v>793</v>
      </c>
    </row>
    <row r="55" spans="1:12" x14ac:dyDescent="0.2">
      <c r="A55">
        <v>543</v>
      </c>
      <c r="B55" t="s">
        <v>106</v>
      </c>
      <c r="C55" t="s">
        <v>618</v>
      </c>
      <c r="D55" t="s">
        <v>108</v>
      </c>
      <c r="E55" t="s">
        <v>213</v>
      </c>
      <c r="F55">
        <v>347</v>
      </c>
      <c r="G55">
        <v>498</v>
      </c>
      <c r="H55" t="s">
        <v>106</v>
      </c>
      <c r="I55" t="s">
        <v>619</v>
      </c>
      <c r="J55">
        <v>177</v>
      </c>
      <c r="K55">
        <v>1.39E-47</v>
      </c>
      <c r="L55" t="s">
        <v>620</v>
      </c>
    </row>
    <row r="56" spans="1:12" x14ac:dyDescent="0.2">
      <c r="A56">
        <v>1230</v>
      </c>
      <c r="B56" t="s">
        <v>106</v>
      </c>
      <c r="C56" t="s">
        <v>621</v>
      </c>
      <c r="D56" t="s">
        <v>108</v>
      </c>
      <c r="E56" t="s">
        <v>213</v>
      </c>
      <c r="F56">
        <v>347</v>
      </c>
      <c r="G56">
        <v>507</v>
      </c>
      <c r="H56" t="s">
        <v>106</v>
      </c>
      <c r="I56" t="s">
        <v>622</v>
      </c>
      <c r="J56">
        <v>128</v>
      </c>
      <c r="K56">
        <v>6.5699999999999997E-30</v>
      </c>
      <c r="L56" t="s">
        <v>623</v>
      </c>
    </row>
    <row r="57" spans="1:12" x14ac:dyDescent="0.2">
      <c r="A57">
        <v>969</v>
      </c>
      <c r="B57" t="s">
        <v>106</v>
      </c>
      <c r="C57" t="s">
        <v>794</v>
      </c>
      <c r="D57" t="s">
        <v>108</v>
      </c>
      <c r="E57" t="s">
        <v>213</v>
      </c>
      <c r="F57">
        <v>41</v>
      </c>
      <c r="G57">
        <v>295</v>
      </c>
      <c r="H57" t="s">
        <v>106</v>
      </c>
      <c r="I57" t="s">
        <v>795</v>
      </c>
      <c r="J57">
        <v>127</v>
      </c>
      <c r="K57">
        <v>1.17E-29</v>
      </c>
      <c r="L57" t="s">
        <v>796</v>
      </c>
    </row>
    <row r="58" spans="1:12" x14ac:dyDescent="0.2">
      <c r="A58">
        <v>660</v>
      </c>
      <c r="B58" t="s">
        <v>106</v>
      </c>
      <c r="C58" t="s">
        <v>797</v>
      </c>
      <c r="D58" t="s">
        <v>108</v>
      </c>
      <c r="E58" t="s">
        <v>213</v>
      </c>
      <c r="F58">
        <v>41</v>
      </c>
      <c r="G58">
        <v>221</v>
      </c>
      <c r="H58" t="s">
        <v>106</v>
      </c>
      <c r="I58" t="s">
        <v>360</v>
      </c>
      <c r="J58">
        <v>85.3</v>
      </c>
      <c r="K58">
        <v>1.23E-16</v>
      </c>
      <c r="L58" t="s">
        <v>798</v>
      </c>
    </row>
    <row r="59" spans="1:12" x14ac:dyDescent="0.2">
      <c r="A59">
        <v>618</v>
      </c>
      <c r="B59" t="s">
        <v>106</v>
      </c>
      <c r="C59" t="s">
        <v>733</v>
      </c>
      <c r="D59" t="s">
        <v>108</v>
      </c>
      <c r="E59" t="s">
        <v>213</v>
      </c>
      <c r="F59">
        <v>39</v>
      </c>
      <c r="G59">
        <v>174</v>
      </c>
      <c r="H59" t="s">
        <v>106</v>
      </c>
      <c r="I59" t="s">
        <v>381</v>
      </c>
      <c r="J59">
        <v>57.3</v>
      </c>
      <c r="K59">
        <v>7.2699999999999996E-8</v>
      </c>
      <c r="L59" t="s">
        <v>734</v>
      </c>
    </row>
    <row r="60" spans="1:12" x14ac:dyDescent="0.2">
      <c r="A60">
        <v>525</v>
      </c>
      <c r="B60" t="s">
        <v>106</v>
      </c>
      <c r="C60" t="s">
        <v>737</v>
      </c>
      <c r="D60" t="s">
        <v>108</v>
      </c>
      <c r="E60" t="s">
        <v>213</v>
      </c>
      <c r="F60">
        <v>41</v>
      </c>
      <c r="G60">
        <v>173</v>
      </c>
      <c r="H60" t="s">
        <v>106</v>
      </c>
      <c r="I60" t="s">
        <v>738</v>
      </c>
      <c r="J60">
        <v>52.7</v>
      </c>
      <c r="K60">
        <v>1.95E-6</v>
      </c>
      <c r="L60" t="s">
        <v>739</v>
      </c>
    </row>
    <row r="61" spans="1:12" x14ac:dyDescent="0.2">
      <c r="A61">
        <v>153</v>
      </c>
      <c r="B61" t="s">
        <v>106</v>
      </c>
      <c r="C61" t="s">
        <v>740</v>
      </c>
      <c r="D61" t="s">
        <v>108</v>
      </c>
      <c r="E61" t="s">
        <v>213</v>
      </c>
      <c r="F61">
        <v>240</v>
      </c>
      <c r="G61">
        <v>290</v>
      </c>
      <c r="H61" t="s">
        <v>106</v>
      </c>
      <c r="I61" t="s">
        <v>729</v>
      </c>
      <c r="J61">
        <v>46.8</v>
      </c>
      <c r="K61">
        <v>8.9900000000000003E-5</v>
      </c>
      <c r="L61" t="s">
        <v>736</v>
      </c>
    </row>
    <row r="62" spans="1:12" x14ac:dyDescent="0.2">
      <c r="A62">
        <v>2314</v>
      </c>
      <c r="B62" t="s">
        <v>106</v>
      </c>
      <c r="C62" t="s">
        <v>1169</v>
      </c>
      <c r="D62" t="s">
        <v>108</v>
      </c>
      <c r="E62" t="s">
        <v>213</v>
      </c>
      <c r="F62">
        <v>1</v>
      </c>
      <c r="G62">
        <v>574</v>
      </c>
      <c r="H62" t="s">
        <v>106</v>
      </c>
      <c r="I62" t="s">
        <v>433</v>
      </c>
      <c r="J62">
        <v>1093</v>
      </c>
      <c r="K62">
        <v>0</v>
      </c>
      <c r="L62" t="s">
        <v>503</v>
      </c>
    </row>
    <row r="63" spans="1:12" x14ac:dyDescent="0.2">
      <c r="A63">
        <v>1855</v>
      </c>
      <c r="B63" t="s">
        <v>106</v>
      </c>
      <c r="C63" t="s">
        <v>1170</v>
      </c>
      <c r="D63" t="s">
        <v>108</v>
      </c>
      <c r="E63" t="s">
        <v>213</v>
      </c>
      <c r="F63">
        <v>6</v>
      </c>
      <c r="G63">
        <v>574</v>
      </c>
      <c r="H63" t="s">
        <v>106</v>
      </c>
      <c r="I63" t="s">
        <v>1171</v>
      </c>
      <c r="J63">
        <v>1082</v>
      </c>
      <c r="K63">
        <v>0</v>
      </c>
      <c r="L63" t="s">
        <v>503</v>
      </c>
    </row>
    <row r="64" spans="1:12" x14ac:dyDescent="0.2">
      <c r="A64">
        <v>1828</v>
      </c>
      <c r="B64" t="s">
        <v>106</v>
      </c>
      <c r="C64" t="s">
        <v>1172</v>
      </c>
      <c r="D64" t="s">
        <v>108</v>
      </c>
      <c r="E64" t="s">
        <v>213</v>
      </c>
      <c r="F64">
        <v>6</v>
      </c>
      <c r="G64">
        <v>574</v>
      </c>
      <c r="H64" t="s">
        <v>106</v>
      </c>
      <c r="I64" t="s">
        <v>1171</v>
      </c>
      <c r="J64">
        <v>1081</v>
      </c>
      <c r="K64">
        <v>0</v>
      </c>
      <c r="L64" t="s">
        <v>503</v>
      </c>
    </row>
    <row r="65" spans="1:12" x14ac:dyDescent="0.2">
      <c r="A65">
        <v>1867</v>
      </c>
      <c r="B65" t="s">
        <v>106</v>
      </c>
      <c r="C65" t="s">
        <v>1173</v>
      </c>
      <c r="D65" t="s">
        <v>108</v>
      </c>
      <c r="E65" t="s">
        <v>213</v>
      </c>
      <c r="F65">
        <v>2</v>
      </c>
      <c r="G65">
        <v>574</v>
      </c>
      <c r="H65" t="s">
        <v>106</v>
      </c>
      <c r="I65" t="s">
        <v>427</v>
      </c>
      <c r="J65">
        <v>1081</v>
      </c>
      <c r="K65">
        <v>0</v>
      </c>
      <c r="L65" t="s">
        <v>1174</v>
      </c>
    </row>
    <row r="66" spans="1:12" x14ac:dyDescent="0.2">
      <c r="A66">
        <v>1814</v>
      </c>
      <c r="B66" t="s">
        <v>106</v>
      </c>
      <c r="C66" t="s">
        <v>1175</v>
      </c>
      <c r="D66" t="s">
        <v>108</v>
      </c>
      <c r="E66" t="s">
        <v>213</v>
      </c>
      <c r="F66">
        <v>7</v>
      </c>
      <c r="G66">
        <v>574</v>
      </c>
      <c r="H66" t="s">
        <v>106</v>
      </c>
      <c r="I66" t="s">
        <v>1176</v>
      </c>
      <c r="J66">
        <v>1080</v>
      </c>
      <c r="K66">
        <v>0</v>
      </c>
      <c r="L66" t="s">
        <v>503</v>
      </c>
    </row>
    <row r="67" spans="1:12" x14ac:dyDescent="0.2">
      <c r="A67">
        <v>1766</v>
      </c>
      <c r="B67" t="s">
        <v>106</v>
      </c>
      <c r="C67" t="s">
        <v>1175</v>
      </c>
      <c r="D67" t="s">
        <v>108</v>
      </c>
      <c r="E67" t="s">
        <v>213</v>
      </c>
      <c r="F67">
        <v>7</v>
      </c>
      <c r="G67">
        <v>574</v>
      </c>
      <c r="H67" t="s">
        <v>106</v>
      </c>
      <c r="I67" t="s">
        <v>1176</v>
      </c>
      <c r="J67">
        <v>1080</v>
      </c>
      <c r="K67">
        <v>0</v>
      </c>
      <c r="L67" t="s">
        <v>503</v>
      </c>
    </row>
    <row r="68" spans="1:12" x14ac:dyDescent="0.2">
      <c r="A68">
        <v>2017</v>
      </c>
      <c r="B68" t="s">
        <v>106</v>
      </c>
      <c r="C68" t="s">
        <v>1175</v>
      </c>
      <c r="D68" t="s">
        <v>108</v>
      </c>
      <c r="E68" t="s">
        <v>213</v>
      </c>
      <c r="F68">
        <v>7</v>
      </c>
      <c r="G68">
        <v>574</v>
      </c>
      <c r="H68" t="s">
        <v>106</v>
      </c>
      <c r="I68" t="s">
        <v>1176</v>
      </c>
      <c r="J68">
        <v>1080</v>
      </c>
      <c r="K68">
        <v>0</v>
      </c>
      <c r="L68" t="s">
        <v>503</v>
      </c>
    </row>
    <row r="69" spans="1:12" x14ac:dyDescent="0.2">
      <c r="A69">
        <v>1791</v>
      </c>
      <c r="B69" t="s">
        <v>106</v>
      </c>
      <c r="C69" t="s">
        <v>1175</v>
      </c>
      <c r="D69" t="s">
        <v>108</v>
      </c>
      <c r="E69" t="s">
        <v>213</v>
      </c>
      <c r="F69">
        <v>7</v>
      </c>
      <c r="G69">
        <v>574</v>
      </c>
      <c r="H69" t="s">
        <v>106</v>
      </c>
      <c r="I69" t="s">
        <v>1176</v>
      </c>
      <c r="J69">
        <v>1079</v>
      </c>
      <c r="K69">
        <v>0</v>
      </c>
      <c r="L69" t="s">
        <v>503</v>
      </c>
    </row>
    <row r="70" spans="1:12" x14ac:dyDescent="0.2">
      <c r="A70">
        <v>2660</v>
      </c>
      <c r="B70" t="s">
        <v>106</v>
      </c>
      <c r="C70" t="s">
        <v>1177</v>
      </c>
      <c r="D70" t="s">
        <v>108</v>
      </c>
      <c r="E70" t="s">
        <v>213</v>
      </c>
      <c r="F70">
        <v>5</v>
      </c>
      <c r="G70">
        <v>574</v>
      </c>
      <c r="H70" t="s">
        <v>106</v>
      </c>
      <c r="I70" t="s">
        <v>746</v>
      </c>
      <c r="J70">
        <v>1079</v>
      </c>
      <c r="K70">
        <v>0</v>
      </c>
      <c r="L70" t="s">
        <v>747</v>
      </c>
    </row>
    <row r="71" spans="1:12" x14ac:dyDescent="0.2">
      <c r="A71">
        <v>2026</v>
      </c>
      <c r="B71" t="s">
        <v>106</v>
      </c>
      <c r="C71" t="s">
        <v>1175</v>
      </c>
      <c r="D71" t="s">
        <v>108</v>
      </c>
      <c r="E71" t="s">
        <v>213</v>
      </c>
      <c r="F71">
        <v>7</v>
      </c>
      <c r="G71">
        <v>574</v>
      </c>
      <c r="H71" t="s">
        <v>106</v>
      </c>
      <c r="I71" t="s">
        <v>1176</v>
      </c>
      <c r="J71">
        <v>1079</v>
      </c>
      <c r="K71">
        <v>0</v>
      </c>
      <c r="L71" t="s">
        <v>503</v>
      </c>
    </row>
    <row r="72" spans="1:12" x14ac:dyDescent="0.2">
      <c r="A72">
        <v>2161</v>
      </c>
      <c r="B72" t="s">
        <v>106</v>
      </c>
      <c r="C72" t="s">
        <v>1177</v>
      </c>
      <c r="D72" t="s">
        <v>108</v>
      </c>
      <c r="E72" t="s">
        <v>213</v>
      </c>
      <c r="F72">
        <v>5</v>
      </c>
      <c r="G72">
        <v>574</v>
      </c>
      <c r="H72" t="s">
        <v>106</v>
      </c>
      <c r="I72" t="s">
        <v>746</v>
      </c>
      <c r="J72">
        <v>1078</v>
      </c>
      <c r="K72">
        <v>0</v>
      </c>
      <c r="L72" t="s">
        <v>747</v>
      </c>
    </row>
    <row r="73" spans="1:12" x14ac:dyDescent="0.2">
      <c r="A73">
        <v>1874</v>
      </c>
      <c r="B73" t="s">
        <v>106</v>
      </c>
      <c r="C73" t="s">
        <v>1177</v>
      </c>
      <c r="D73" t="s">
        <v>108</v>
      </c>
      <c r="E73" t="s">
        <v>213</v>
      </c>
      <c r="F73">
        <v>5</v>
      </c>
      <c r="G73">
        <v>574</v>
      </c>
      <c r="H73" t="s">
        <v>106</v>
      </c>
      <c r="I73" t="s">
        <v>746</v>
      </c>
      <c r="J73">
        <v>1078</v>
      </c>
      <c r="K73">
        <v>0</v>
      </c>
      <c r="L73" t="s">
        <v>747</v>
      </c>
    </row>
    <row r="74" spans="1:12" x14ac:dyDescent="0.2">
      <c r="A74">
        <v>1810</v>
      </c>
      <c r="B74" t="s">
        <v>106</v>
      </c>
      <c r="C74" t="s">
        <v>1175</v>
      </c>
      <c r="D74" t="s">
        <v>108</v>
      </c>
      <c r="E74" t="s">
        <v>213</v>
      </c>
      <c r="F74">
        <v>7</v>
      </c>
      <c r="G74">
        <v>574</v>
      </c>
      <c r="H74" t="s">
        <v>106</v>
      </c>
      <c r="I74" t="s">
        <v>1176</v>
      </c>
      <c r="J74">
        <v>1078</v>
      </c>
      <c r="K74">
        <v>0</v>
      </c>
      <c r="L74" t="s">
        <v>503</v>
      </c>
    </row>
    <row r="75" spans="1:12" x14ac:dyDescent="0.2">
      <c r="A75">
        <v>2243</v>
      </c>
      <c r="B75" t="s">
        <v>106</v>
      </c>
      <c r="C75" t="s">
        <v>1178</v>
      </c>
      <c r="D75" t="s">
        <v>108</v>
      </c>
      <c r="E75" t="s">
        <v>213</v>
      </c>
      <c r="F75">
        <v>1</v>
      </c>
      <c r="G75">
        <v>552</v>
      </c>
      <c r="H75" t="s">
        <v>106</v>
      </c>
      <c r="I75" t="s">
        <v>440</v>
      </c>
      <c r="J75">
        <v>1043</v>
      </c>
      <c r="K75">
        <v>0</v>
      </c>
      <c r="L75" t="s">
        <v>503</v>
      </c>
    </row>
    <row r="76" spans="1:12" x14ac:dyDescent="0.2">
      <c r="A76">
        <v>2042</v>
      </c>
      <c r="B76" t="s">
        <v>106</v>
      </c>
      <c r="C76" t="s">
        <v>1179</v>
      </c>
      <c r="D76" t="s">
        <v>108</v>
      </c>
      <c r="E76" t="s">
        <v>213</v>
      </c>
      <c r="F76">
        <v>1</v>
      </c>
      <c r="G76">
        <v>551</v>
      </c>
      <c r="H76" t="s">
        <v>106</v>
      </c>
      <c r="I76" t="s">
        <v>1180</v>
      </c>
      <c r="J76">
        <v>1041</v>
      </c>
      <c r="K76">
        <v>0</v>
      </c>
      <c r="L76" t="s">
        <v>503</v>
      </c>
    </row>
    <row r="77" spans="1:12" x14ac:dyDescent="0.2">
      <c r="A77">
        <v>2245</v>
      </c>
      <c r="B77" t="s">
        <v>106</v>
      </c>
      <c r="C77" t="s">
        <v>1179</v>
      </c>
      <c r="D77" t="s">
        <v>108</v>
      </c>
      <c r="E77" t="s">
        <v>213</v>
      </c>
      <c r="F77">
        <v>1</v>
      </c>
      <c r="G77">
        <v>551</v>
      </c>
      <c r="H77" t="s">
        <v>106</v>
      </c>
      <c r="I77" t="s">
        <v>1180</v>
      </c>
      <c r="J77">
        <v>1041</v>
      </c>
      <c r="K77">
        <v>0</v>
      </c>
      <c r="L77" t="s">
        <v>503</v>
      </c>
    </row>
    <row r="78" spans="1:12" x14ac:dyDescent="0.2">
      <c r="A78">
        <v>1900</v>
      </c>
      <c r="B78" t="s">
        <v>106</v>
      </c>
      <c r="C78" t="s">
        <v>1179</v>
      </c>
      <c r="D78" t="s">
        <v>108</v>
      </c>
      <c r="E78" t="s">
        <v>213</v>
      </c>
      <c r="F78">
        <v>1</v>
      </c>
      <c r="G78">
        <v>551</v>
      </c>
      <c r="H78" t="s">
        <v>106</v>
      </c>
      <c r="I78" t="s">
        <v>1180</v>
      </c>
      <c r="J78">
        <v>1041</v>
      </c>
      <c r="K78">
        <v>0</v>
      </c>
      <c r="L78" t="s">
        <v>503</v>
      </c>
    </row>
    <row r="79" spans="1:12" x14ac:dyDescent="0.2">
      <c r="A79">
        <v>1659</v>
      </c>
      <c r="B79" t="s">
        <v>106</v>
      </c>
      <c r="C79" t="s">
        <v>1181</v>
      </c>
      <c r="D79" t="s">
        <v>108</v>
      </c>
      <c r="E79" t="s">
        <v>213</v>
      </c>
      <c r="F79">
        <v>1</v>
      </c>
      <c r="G79">
        <v>553</v>
      </c>
      <c r="H79" t="s">
        <v>106</v>
      </c>
      <c r="I79" t="s">
        <v>749</v>
      </c>
      <c r="J79">
        <v>1040</v>
      </c>
      <c r="K79">
        <v>0</v>
      </c>
      <c r="L79" t="s">
        <v>1182</v>
      </c>
    </row>
    <row r="80" spans="1:12" x14ac:dyDescent="0.2">
      <c r="A80">
        <v>1756</v>
      </c>
      <c r="B80" t="s">
        <v>106</v>
      </c>
      <c r="C80" t="s">
        <v>1183</v>
      </c>
      <c r="D80" t="s">
        <v>108</v>
      </c>
      <c r="E80" t="s">
        <v>213</v>
      </c>
      <c r="F80">
        <v>6</v>
      </c>
      <c r="G80">
        <v>552</v>
      </c>
      <c r="H80" t="s">
        <v>106</v>
      </c>
      <c r="I80" t="s">
        <v>223</v>
      </c>
      <c r="J80">
        <v>1032</v>
      </c>
      <c r="K80">
        <v>0</v>
      </c>
      <c r="L80" t="s">
        <v>503</v>
      </c>
    </row>
    <row r="81" spans="1:12" x14ac:dyDescent="0.2">
      <c r="A81">
        <v>1728</v>
      </c>
      <c r="B81" t="s">
        <v>106</v>
      </c>
      <c r="C81" t="s">
        <v>1184</v>
      </c>
      <c r="D81" t="s">
        <v>108</v>
      </c>
      <c r="E81" t="s">
        <v>213</v>
      </c>
      <c r="F81">
        <v>6</v>
      </c>
      <c r="G81">
        <v>552</v>
      </c>
      <c r="H81" t="s">
        <v>106</v>
      </c>
      <c r="I81" t="s">
        <v>223</v>
      </c>
      <c r="J81">
        <v>1031</v>
      </c>
      <c r="K81">
        <v>0</v>
      </c>
      <c r="L81" t="s">
        <v>503</v>
      </c>
    </row>
    <row r="82" spans="1:12" x14ac:dyDescent="0.2">
      <c r="A82">
        <v>1685</v>
      </c>
      <c r="B82" t="s">
        <v>106</v>
      </c>
      <c r="C82" t="s">
        <v>1185</v>
      </c>
      <c r="D82" t="s">
        <v>108</v>
      </c>
      <c r="E82" t="s">
        <v>213</v>
      </c>
      <c r="F82">
        <v>7</v>
      </c>
      <c r="G82">
        <v>552</v>
      </c>
      <c r="H82" t="s">
        <v>106</v>
      </c>
      <c r="I82" t="s">
        <v>1186</v>
      </c>
      <c r="J82">
        <v>1030</v>
      </c>
      <c r="K82">
        <v>0</v>
      </c>
      <c r="L82" t="s">
        <v>503</v>
      </c>
    </row>
    <row r="83" spans="1:12" x14ac:dyDescent="0.2">
      <c r="A83">
        <v>1644</v>
      </c>
      <c r="B83" t="s">
        <v>106</v>
      </c>
      <c r="C83" t="s">
        <v>1187</v>
      </c>
      <c r="D83" t="s">
        <v>108</v>
      </c>
      <c r="E83" t="s">
        <v>213</v>
      </c>
      <c r="F83">
        <v>7</v>
      </c>
      <c r="G83">
        <v>551</v>
      </c>
      <c r="H83" t="s">
        <v>106</v>
      </c>
      <c r="I83" t="s">
        <v>1188</v>
      </c>
      <c r="J83">
        <v>1028</v>
      </c>
      <c r="K83">
        <v>0</v>
      </c>
      <c r="L83" t="s">
        <v>503</v>
      </c>
    </row>
    <row r="84" spans="1:12" x14ac:dyDescent="0.2">
      <c r="A84">
        <v>1744</v>
      </c>
      <c r="B84" t="s">
        <v>106</v>
      </c>
      <c r="C84" t="s">
        <v>1185</v>
      </c>
      <c r="D84" t="s">
        <v>108</v>
      </c>
      <c r="E84" t="s">
        <v>213</v>
      </c>
      <c r="F84">
        <v>7</v>
      </c>
      <c r="G84">
        <v>552</v>
      </c>
      <c r="H84" t="s">
        <v>106</v>
      </c>
      <c r="I84" t="s">
        <v>1186</v>
      </c>
      <c r="J84">
        <v>1027</v>
      </c>
      <c r="K84">
        <v>0</v>
      </c>
      <c r="L84" t="s">
        <v>503</v>
      </c>
    </row>
    <row r="85" spans="1:12" x14ac:dyDescent="0.2">
      <c r="A85">
        <v>1653</v>
      </c>
      <c r="B85" t="s">
        <v>106</v>
      </c>
      <c r="C85" t="s">
        <v>1178</v>
      </c>
      <c r="D85" t="s">
        <v>108</v>
      </c>
      <c r="E85" t="s">
        <v>213</v>
      </c>
      <c r="F85">
        <v>1</v>
      </c>
      <c r="G85">
        <v>552</v>
      </c>
      <c r="H85" t="s">
        <v>106</v>
      </c>
      <c r="I85" t="s">
        <v>440</v>
      </c>
      <c r="J85">
        <v>929</v>
      </c>
      <c r="K85">
        <v>0</v>
      </c>
      <c r="L85" t="s">
        <v>1189</v>
      </c>
    </row>
    <row r="86" spans="1:12" x14ac:dyDescent="0.2">
      <c r="A86">
        <v>2010</v>
      </c>
      <c r="B86" t="s">
        <v>106</v>
      </c>
      <c r="C86" t="s">
        <v>1190</v>
      </c>
      <c r="D86" t="s">
        <v>108</v>
      </c>
      <c r="E86" t="s">
        <v>213</v>
      </c>
      <c r="F86">
        <v>1</v>
      </c>
      <c r="G86">
        <v>474</v>
      </c>
      <c r="H86" t="s">
        <v>106</v>
      </c>
      <c r="I86" t="s">
        <v>461</v>
      </c>
      <c r="J86">
        <v>868</v>
      </c>
      <c r="K86">
        <v>0</v>
      </c>
      <c r="L86" t="s">
        <v>503</v>
      </c>
    </row>
    <row r="87" spans="1:12" x14ac:dyDescent="0.2">
      <c r="A87">
        <v>1274</v>
      </c>
      <c r="B87" t="s">
        <v>106</v>
      </c>
      <c r="C87" t="s">
        <v>1191</v>
      </c>
      <c r="D87" t="s">
        <v>108</v>
      </c>
      <c r="E87" t="s">
        <v>213</v>
      </c>
      <c r="F87">
        <v>187</v>
      </c>
      <c r="G87">
        <v>574</v>
      </c>
      <c r="H87" t="s">
        <v>106</v>
      </c>
      <c r="I87" t="s">
        <v>685</v>
      </c>
      <c r="J87">
        <v>795</v>
      </c>
      <c r="K87">
        <v>0</v>
      </c>
      <c r="L87" t="s">
        <v>503</v>
      </c>
    </row>
    <row r="88" spans="1:12" x14ac:dyDescent="0.2">
      <c r="A88">
        <v>1313</v>
      </c>
      <c r="B88" t="s">
        <v>106</v>
      </c>
      <c r="C88" t="s">
        <v>1192</v>
      </c>
      <c r="D88" t="s">
        <v>108</v>
      </c>
      <c r="E88" t="s">
        <v>213</v>
      </c>
      <c r="F88">
        <v>1</v>
      </c>
      <c r="G88">
        <v>409</v>
      </c>
      <c r="H88" t="s">
        <v>106</v>
      </c>
      <c r="I88" t="s">
        <v>470</v>
      </c>
      <c r="J88">
        <v>736</v>
      </c>
      <c r="K88">
        <v>0</v>
      </c>
      <c r="L88" t="s">
        <v>503</v>
      </c>
    </row>
    <row r="89" spans="1:12" x14ac:dyDescent="0.2">
      <c r="A89">
        <v>1332</v>
      </c>
      <c r="B89" t="s">
        <v>106</v>
      </c>
      <c r="C89" t="s">
        <v>1193</v>
      </c>
      <c r="D89" t="s">
        <v>108</v>
      </c>
      <c r="E89" t="s">
        <v>213</v>
      </c>
      <c r="F89">
        <v>7</v>
      </c>
      <c r="G89">
        <v>409</v>
      </c>
      <c r="H89" t="s">
        <v>106</v>
      </c>
      <c r="I89" t="s">
        <v>1194</v>
      </c>
      <c r="J89">
        <v>724</v>
      </c>
      <c r="K89">
        <v>0</v>
      </c>
      <c r="L89" t="s">
        <v>503</v>
      </c>
    </row>
    <row r="90" spans="1:12" x14ac:dyDescent="0.2">
      <c r="A90">
        <v>1379</v>
      </c>
      <c r="B90" t="s">
        <v>106</v>
      </c>
      <c r="C90" t="s">
        <v>1195</v>
      </c>
      <c r="D90" t="s">
        <v>108</v>
      </c>
      <c r="E90" t="s">
        <v>213</v>
      </c>
      <c r="F90">
        <v>6</v>
      </c>
      <c r="G90">
        <v>408</v>
      </c>
      <c r="H90" t="s">
        <v>106</v>
      </c>
      <c r="I90" t="s">
        <v>1194</v>
      </c>
      <c r="J90">
        <v>723</v>
      </c>
      <c r="K90">
        <v>0</v>
      </c>
      <c r="L90" t="s">
        <v>503</v>
      </c>
    </row>
    <row r="91" spans="1:12" x14ac:dyDescent="0.2">
      <c r="A91">
        <v>1350</v>
      </c>
      <c r="B91" t="s">
        <v>106</v>
      </c>
      <c r="C91" t="s">
        <v>1068</v>
      </c>
      <c r="D91" t="s">
        <v>108</v>
      </c>
      <c r="E91" t="s">
        <v>213</v>
      </c>
      <c r="F91">
        <v>1</v>
      </c>
      <c r="G91">
        <v>397</v>
      </c>
      <c r="H91" t="s">
        <v>106</v>
      </c>
      <c r="I91" t="s">
        <v>393</v>
      </c>
      <c r="J91">
        <v>713</v>
      </c>
      <c r="K91">
        <v>0</v>
      </c>
      <c r="L91" t="s">
        <v>503</v>
      </c>
    </row>
    <row r="92" spans="1:12" x14ac:dyDescent="0.2">
      <c r="A92">
        <v>988</v>
      </c>
      <c r="B92" t="s">
        <v>106</v>
      </c>
      <c r="C92" t="s">
        <v>851</v>
      </c>
      <c r="D92" t="s">
        <v>108</v>
      </c>
      <c r="E92" t="s">
        <v>213</v>
      </c>
      <c r="F92">
        <v>246</v>
      </c>
      <c r="G92">
        <v>574</v>
      </c>
      <c r="H92" t="s">
        <v>106</v>
      </c>
      <c r="I92" t="s">
        <v>588</v>
      </c>
      <c r="J92">
        <v>673</v>
      </c>
      <c r="K92">
        <v>0</v>
      </c>
      <c r="L92" t="s">
        <v>503</v>
      </c>
    </row>
    <row r="93" spans="1:12" x14ac:dyDescent="0.2">
      <c r="A93">
        <v>1696</v>
      </c>
      <c r="B93" t="s">
        <v>106</v>
      </c>
      <c r="C93" t="s">
        <v>1077</v>
      </c>
      <c r="D93" t="s">
        <v>108</v>
      </c>
      <c r="E93" t="s">
        <v>213</v>
      </c>
      <c r="F93">
        <v>1</v>
      </c>
      <c r="G93">
        <v>372</v>
      </c>
      <c r="H93" t="s">
        <v>106</v>
      </c>
      <c r="I93" t="s">
        <v>199</v>
      </c>
      <c r="J93">
        <v>643</v>
      </c>
      <c r="K93">
        <v>0</v>
      </c>
      <c r="L93" t="s">
        <v>1078</v>
      </c>
    </row>
    <row r="94" spans="1:12" x14ac:dyDescent="0.2">
      <c r="A94">
        <v>1198</v>
      </c>
      <c r="B94" t="s">
        <v>106</v>
      </c>
      <c r="C94" t="s">
        <v>1079</v>
      </c>
      <c r="D94" t="s">
        <v>108</v>
      </c>
      <c r="E94" t="s">
        <v>213</v>
      </c>
      <c r="F94">
        <v>5</v>
      </c>
      <c r="G94">
        <v>372</v>
      </c>
      <c r="H94" t="s">
        <v>106</v>
      </c>
      <c r="I94" t="s">
        <v>712</v>
      </c>
      <c r="J94">
        <v>630</v>
      </c>
      <c r="K94">
        <v>0</v>
      </c>
      <c r="L94" t="s">
        <v>1080</v>
      </c>
    </row>
    <row r="95" spans="1:12" x14ac:dyDescent="0.2">
      <c r="A95">
        <v>1153</v>
      </c>
      <c r="B95" t="s">
        <v>106</v>
      </c>
      <c r="C95" t="s">
        <v>1081</v>
      </c>
      <c r="D95" t="s">
        <v>108</v>
      </c>
      <c r="E95" t="s">
        <v>213</v>
      </c>
      <c r="F95">
        <v>7</v>
      </c>
      <c r="G95">
        <v>295</v>
      </c>
      <c r="H95" t="s">
        <v>106</v>
      </c>
      <c r="I95" t="s">
        <v>146</v>
      </c>
      <c r="J95">
        <v>494</v>
      </c>
      <c r="K95">
        <v>5.5100000000000001E-159</v>
      </c>
      <c r="L95" t="s">
        <v>1082</v>
      </c>
    </row>
    <row r="96" spans="1:12" x14ac:dyDescent="0.2">
      <c r="A96">
        <v>1387</v>
      </c>
      <c r="B96" t="s">
        <v>106</v>
      </c>
      <c r="C96" t="s">
        <v>1083</v>
      </c>
      <c r="D96" t="s">
        <v>108</v>
      </c>
      <c r="E96" t="s">
        <v>213</v>
      </c>
      <c r="F96">
        <v>1</v>
      </c>
      <c r="G96">
        <v>295</v>
      </c>
      <c r="H96" t="s">
        <v>106</v>
      </c>
      <c r="I96" t="s">
        <v>1084</v>
      </c>
      <c r="J96">
        <v>508</v>
      </c>
      <c r="K96">
        <v>7.9400000000000004E-153</v>
      </c>
      <c r="L96" t="s">
        <v>1085</v>
      </c>
    </row>
    <row r="97" spans="1:12" x14ac:dyDescent="0.2">
      <c r="A97">
        <v>832</v>
      </c>
      <c r="B97" t="s">
        <v>106</v>
      </c>
      <c r="C97" t="s">
        <v>1196</v>
      </c>
      <c r="D97" t="s">
        <v>108</v>
      </c>
      <c r="E97" t="s">
        <v>213</v>
      </c>
      <c r="F97">
        <v>187</v>
      </c>
      <c r="G97">
        <v>428</v>
      </c>
      <c r="H97" t="s">
        <v>106</v>
      </c>
      <c r="I97" t="s">
        <v>1197</v>
      </c>
      <c r="J97">
        <v>479</v>
      </c>
      <c r="K97">
        <v>4.66E-151</v>
      </c>
      <c r="L97" t="s">
        <v>503</v>
      </c>
    </row>
    <row r="98" spans="1:12" x14ac:dyDescent="0.2">
      <c r="A98">
        <v>1984</v>
      </c>
      <c r="B98" t="s">
        <v>106</v>
      </c>
      <c r="C98" t="s">
        <v>858</v>
      </c>
      <c r="D98" t="s">
        <v>108</v>
      </c>
      <c r="E98" t="s">
        <v>213</v>
      </c>
      <c r="F98">
        <v>365</v>
      </c>
      <c r="G98">
        <v>574</v>
      </c>
      <c r="H98" t="s">
        <v>106</v>
      </c>
      <c r="I98" t="s">
        <v>859</v>
      </c>
      <c r="J98">
        <v>454</v>
      </c>
      <c r="K98">
        <v>1.33E-134</v>
      </c>
      <c r="L98" t="s">
        <v>503</v>
      </c>
    </row>
    <row r="99" spans="1:12" x14ac:dyDescent="0.2">
      <c r="A99">
        <v>1652</v>
      </c>
      <c r="B99" t="s">
        <v>106</v>
      </c>
      <c r="C99" t="s">
        <v>1198</v>
      </c>
      <c r="D99" t="s">
        <v>106</v>
      </c>
      <c r="E99" t="s">
        <v>213</v>
      </c>
      <c r="F99">
        <v>41</v>
      </c>
      <c r="G99">
        <v>511</v>
      </c>
      <c r="H99" t="s">
        <v>106</v>
      </c>
      <c r="I99" t="s">
        <v>1199</v>
      </c>
      <c r="J99">
        <v>445</v>
      </c>
      <c r="K99">
        <v>1.4800000000000001E-131</v>
      </c>
      <c r="L99" t="s">
        <v>1200</v>
      </c>
    </row>
    <row r="100" spans="1:12" x14ac:dyDescent="0.2">
      <c r="A100">
        <v>1607</v>
      </c>
      <c r="B100" t="s">
        <v>106</v>
      </c>
      <c r="C100" t="s">
        <v>1201</v>
      </c>
      <c r="D100" t="s">
        <v>108</v>
      </c>
      <c r="E100" t="s">
        <v>213</v>
      </c>
      <c r="F100">
        <v>41</v>
      </c>
      <c r="G100">
        <v>507</v>
      </c>
      <c r="H100" t="s">
        <v>106</v>
      </c>
      <c r="I100" t="s">
        <v>1202</v>
      </c>
      <c r="J100">
        <v>415</v>
      </c>
      <c r="K100">
        <v>4.8100000000000003E-126</v>
      </c>
      <c r="L100" t="s">
        <v>1203</v>
      </c>
    </row>
    <row r="101" spans="1:12" x14ac:dyDescent="0.2">
      <c r="A101">
        <v>1757</v>
      </c>
      <c r="B101" t="s">
        <v>106</v>
      </c>
      <c r="C101" t="s">
        <v>1204</v>
      </c>
      <c r="D101" t="s">
        <v>106</v>
      </c>
      <c r="E101" t="s">
        <v>213</v>
      </c>
      <c r="F101">
        <v>41</v>
      </c>
      <c r="G101">
        <v>534</v>
      </c>
      <c r="H101" t="s">
        <v>106</v>
      </c>
      <c r="I101" t="s">
        <v>446</v>
      </c>
      <c r="J101">
        <v>427</v>
      </c>
      <c r="K101">
        <v>1.61E-125</v>
      </c>
      <c r="L101" t="s">
        <v>1205</v>
      </c>
    </row>
    <row r="102" spans="1:12" x14ac:dyDescent="0.2">
      <c r="A102">
        <v>1800</v>
      </c>
      <c r="B102" t="s">
        <v>106</v>
      </c>
      <c r="C102" t="s">
        <v>1204</v>
      </c>
      <c r="D102" t="s">
        <v>106</v>
      </c>
      <c r="E102" t="s">
        <v>213</v>
      </c>
      <c r="F102">
        <v>41</v>
      </c>
      <c r="G102">
        <v>534</v>
      </c>
      <c r="H102" t="s">
        <v>106</v>
      </c>
      <c r="I102" t="s">
        <v>446</v>
      </c>
      <c r="J102">
        <v>427</v>
      </c>
      <c r="K102">
        <v>1.63E-125</v>
      </c>
      <c r="L102" t="s">
        <v>1205</v>
      </c>
    </row>
    <row r="103" spans="1:12" x14ac:dyDescent="0.2">
      <c r="A103">
        <v>1831</v>
      </c>
      <c r="B103" t="s">
        <v>106</v>
      </c>
      <c r="C103" t="s">
        <v>1204</v>
      </c>
      <c r="D103" t="s">
        <v>106</v>
      </c>
      <c r="E103" t="s">
        <v>213</v>
      </c>
      <c r="F103">
        <v>41</v>
      </c>
      <c r="G103">
        <v>534</v>
      </c>
      <c r="H103" t="s">
        <v>106</v>
      </c>
      <c r="I103" t="s">
        <v>446</v>
      </c>
      <c r="J103">
        <v>427</v>
      </c>
      <c r="K103">
        <v>1.6399999999999999E-125</v>
      </c>
      <c r="L103" t="s">
        <v>1205</v>
      </c>
    </row>
    <row r="104" spans="1:12" x14ac:dyDescent="0.2">
      <c r="A104">
        <v>1839</v>
      </c>
      <c r="B104" t="s">
        <v>106</v>
      </c>
      <c r="C104" t="s">
        <v>1204</v>
      </c>
      <c r="D104" t="s">
        <v>106</v>
      </c>
      <c r="E104" t="s">
        <v>213</v>
      </c>
      <c r="F104">
        <v>41</v>
      </c>
      <c r="G104">
        <v>534</v>
      </c>
      <c r="H104" t="s">
        <v>106</v>
      </c>
      <c r="I104" t="s">
        <v>446</v>
      </c>
      <c r="J104">
        <v>427</v>
      </c>
      <c r="K104">
        <v>1.6399999999999999E-125</v>
      </c>
      <c r="L104" t="s">
        <v>1205</v>
      </c>
    </row>
    <row r="105" spans="1:12" x14ac:dyDescent="0.2">
      <c r="A105">
        <v>2389</v>
      </c>
      <c r="B105" t="s">
        <v>106</v>
      </c>
      <c r="C105" t="s">
        <v>1204</v>
      </c>
      <c r="D105" t="s">
        <v>106</v>
      </c>
      <c r="E105" t="s">
        <v>213</v>
      </c>
      <c r="F105">
        <v>41</v>
      </c>
      <c r="G105">
        <v>534</v>
      </c>
      <c r="H105" t="s">
        <v>106</v>
      </c>
      <c r="I105" t="s">
        <v>446</v>
      </c>
      <c r="J105">
        <v>427</v>
      </c>
      <c r="K105">
        <v>1.77E-125</v>
      </c>
      <c r="L105" t="s">
        <v>1205</v>
      </c>
    </row>
    <row r="106" spans="1:12" x14ac:dyDescent="0.2">
      <c r="A106">
        <v>1021</v>
      </c>
      <c r="B106" t="s">
        <v>106</v>
      </c>
      <c r="C106" t="s">
        <v>1088</v>
      </c>
      <c r="D106" t="s">
        <v>108</v>
      </c>
      <c r="E106" t="s">
        <v>213</v>
      </c>
      <c r="F106">
        <v>7</v>
      </c>
      <c r="G106">
        <v>244</v>
      </c>
      <c r="H106" t="s">
        <v>106</v>
      </c>
      <c r="I106" t="s">
        <v>1089</v>
      </c>
      <c r="J106">
        <v>407</v>
      </c>
      <c r="K106">
        <v>4.3000000000000002E-125</v>
      </c>
      <c r="L106" t="s">
        <v>503</v>
      </c>
    </row>
    <row r="107" spans="1:12" x14ac:dyDescent="0.2">
      <c r="A107">
        <v>1952</v>
      </c>
      <c r="B107" t="s">
        <v>106</v>
      </c>
      <c r="C107" t="s">
        <v>1206</v>
      </c>
      <c r="D107" t="s">
        <v>106</v>
      </c>
      <c r="E107" t="s">
        <v>213</v>
      </c>
      <c r="F107">
        <v>109</v>
      </c>
      <c r="G107">
        <v>534</v>
      </c>
      <c r="H107" t="s">
        <v>106</v>
      </c>
      <c r="I107" t="s">
        <v>1207</v>
      </c>
      <c r="J107">
        <v>418</v>
      </c>
      <c r="K107">
        <v>2.98E-124</v>
      </c>
      <c r="L107" t="s">
        <v>1208</v>
      </c>
    </row>
    <row r="108" spans="1:12" x14ac:dyDescent="0.2">
      <c r="A108">
        <v>1272</v>
      </c>
      <c r="B108" t="s">
        <v>106</v>
      </c>
      <c r="C108" t="s">
        <v>861</v>
      </c>
      <c r="D108" t="s">
        <v>108</v>
      </c>
      <c r="E108" t="s">
        <v>213</v>
      </c>
      <c r="F108">
        <v>365</v>
      </c>
      <c r="G108">
        <v>552</v>
      </c>
      <c r="H108" t="s">
        <v>106</v>
      </c>
      <c r="I108" t="s">
        <v>258</v>
      </c>
      <c r="J108">
        <v>404</v>
      </c>
      <c r="K108">
        <v>3.2799999999999998E-124</v>
      </c>
      <c r="L108" t="s">
        <v>503</v>
      </c>
    </row>
    <row r="109" spans="1:12" x14ac:dyDescent="0.2">
      <c r="A109">
        <v>2162</v>
      </c>
      <c r="B109" t="s">
        <v>106</v>
      </c>
      <c r="C109" t="s">
        <v>1201</v>
      </c>
      <c r="D109" t="s">
        <v>108</v>
      </c>
      <c r="E109" t="s">
        <v>213</v>
      </c>
      <c r="F109">
        <v>41</v>
      </c>
      <c r="G109">
        <v>507</v>
      </c>
      <c r="H109" t="s">
        <v>106</v>
      </c>
      <c r="I109" t="s">
        <v>1202</v>
      </c>
      <c r="J109">
        <v>416</v>
      </c>
      <c r="K109">
        <v>4.49E-123</v>
      </c>
      <c r="L109" t="s">
        <v>1203</v>
      </c>
    </row>
    <row r="110" spans="1:12" x14ac:dyDescent="0.2">
      <c r="A110">
        <v>1765</v>
      </c>
      <c r="B110" t="s">
        <v>106</v>
      </c>
      <c r="C110" t="s">
        <v>1206</v>
      </c>
      <c r="D110" t="s">
        <v>106</v>
      </c>
      <c r="E110" t="s">
        <v>213</v>
      </c>
      <c r="F110">
        <v>109</v>
      </c>
      <c r="G110">
        <v>534</v>
      </c>
      <c r="H110" t="s">
        <v>106</v>
      </c>
      <c r="I110" t="s">
        <v>1207</v>
      </c>
      <c r="J110">
        <v>418</v>
      </c>
      <c r="K110">
        <v>3.5900000000000002E-122</v>
      </c>
      <c r="L110" t="s">
        <v>1208</v>
      </c>
    </row>
    <row r="111" spans="1:12" x14ac:dyDescent="0.2">
      <c r="A111">
        <v>1951</v>
      </c>
      <c r="B111" t="s">
        <v>106</v>
      </c>
      <c r="C111" t="s">
        <v>1206</v>
      </c>
      <c r="D111" t="s">
        <v>106</v>
      </c>
      <c r="E111" t="s">
        <v>213</v>
      </c>
      <c r="F111">
        <v>109</v>
      </c>
      <c r="G111">
        <v>534</v>
      </c>
      <c r="H111" t="s">
        <v>106</v>
      </c>
      <c r="I111" t="s">
        <v>1207</v>
      </c>
      <c r="J111">
        <v>417</v>
      </c>
      <c r="K111">
        <v>4.7399999999999999E-122</v>
      </c>
      <c r="L111" t="s">
        <v>1208</v>
      </c>
    </row>
    <row r="112" spans="1:12" x14ac:dyDescent="0.2">
      <c r="A112">
        <v>2151</v>
      </c>
      <c r="B112" t="s">
        <v>106</v>
      </c>
      <c r="C112" t="s">
        <v>1206</v>
      </c>
      <c r="D112" t="s">
        <v>106</v>
      </c>
      <c r="E112" t="s">
        <v>213</v>
      </c>
      <c r="F112">
        <v>109</v>
      </c>
      <c r="G112">
        <v>534</v>
      </c>
      <c r="H112" t="s">
        <v>106</v>
      </c>
      <c r="I112" t="s">
        <v>1207</v>
      </c>
      <c r="J112">
        <v>417</v>
      </c>
      <c r="K112">
        <v>5.1800000000000001E-122</v>
      </c>
      <c r="L112" t="s">
        <v>1208</v>
      </c>
    </row>
    <row r="113" spans="1:12" x14ac:dyDescent="0.2">
      <c r="A113">
        <v>2744</v>
      </c>
      <c r="B113" t="s">
        <v>106</v>
      </c>
      <c r="C113" t="s">
        <v>1206</v>
      </c>
      <c r="D113" t="s">
        <v>106</v>
      </c>
      <c r="E113" t="s">
        <v>213</v>
      </c>
      <c r="F113">
        <v>109</v>
      </c>
      <c r="G113">
        <v>534</v>
      </c>
      <c r="H113" t="s">
        <v>106</v>
      </c>
      <c r="I113" t="s">
        <v>1207</v>
      </c>
      <c r="J113">
        <v>417</v>
      </c>
      <c r="K113">
        <v>1.0300000000000001E-121</v>
      </c>
      <c r="L113" t="s">
        <v>1208</v>
      </c>
    </row>
    <row r="114" spans="1:12" x14ac:dyDescent="0.2">
      <c r="A114">
        <v>4607</v>
      </c>
      <c r="B114" t="s">
        <v>106</v>
      </c>
      <c r="C114" t="s">
        <v>1206</v>
      </c>
      <c r="D114" t="s">
        <v>106</v>
      </c>
      <c r="E114" t="s">
        <v>213</v>
      </c>
      <c r="F114">
        <v>109</v>
      </c>
      <c r="G114">
        <v>534</v>
      </c>
      <c r="H114" t="s">
        <v>106</v>
      </c>
      <c r="I114" t="s">
        <v>1207</v>
      </c>
      <c r="J114">
        <v>416</v>
      </c>
      <c r="K114">
        <v>2.0600000000000002E-121</v>
      </c>
      <c r="L114" t="s">
        <v>1209</v>
      </c>
    </row>
    <row r="115" spans="1:12" x14ac:dyDescent="0.2">
      <c r="A115">
        <v>741</v>
      </c>
      <c r="B115" t="s">
        <v>106</v>
      </c>
      <c r="C115" t="s">
        <v>1090</v>
      </c>
      <c r="D115" t="s">
        <v>108</v>
      </c>
      <c r="E115" t="s">
        <v>213</v>
      </c>
      <c r="F115">
        <v>51</v>
      </c>
      <c r="G115">
        <v>295</v>
      </c>
      <c r="H115" t="s">
        <v>106</v>
      </c>
      <c r="I115" t="s">
        <v>127</v>
      </c>
      <c r="J115">
        <v>395</v>
      </c>
      <c r="K115">
        <v>1.13E-120</v>
      </c>
      <c r="L115" t="s">
        <v>510</v>
      </c>
    </row>
    <row r="116" spans="1:12" x14ac:dyDescent="0.2">
      <c r="A116">
        <v>2121</v>
      </c>
      <c r="B116" t="s">
        <v>106</v>
      </c>
      <c r="C116" t="s">
        <v>1204</v>
      </c>
      <c r="D116" t="s">
        <v>106</v>
      </c>
      <c r="E116" t="s">
        <v>213</v>
      </c>
      <c r="F116">
        <v>41</v>
      </c>
      <c r="G116">
        <v>534</v>
      </c>
      <c r="H116" t="s">
        <v>106</v>
      </c>
      <c r="I116" t="s">
        <v>223</v>
      </c>
      <c r="J116">
        <v>405</v>
      </c>
      <c r="K116">
        <v>7.0500000000000003E-118</v>
      </c>
      <c r="L116" t="s">
        <v>1210</v>
      </c>
    </row>
    <row r="117" spans="1:12" x14ac:dyDescent="0.2">
      <c r="A117">
        <v>1632</v>
      </c>
      <c r="B117" t="s">
        <v>106</v>
      </c>
      <c r="C117" t="s">
        <v>1211</v>
      </c>
      <c r="D117" t="s">
        <v>108</v>
      </c>
      <c r="E117" t="s">
        <v>213</v>
      </c>
      <c r="F117">
        <v>39</v>
      </c>
      <c r="G117">
        <v>501</v>
      </c>
      <c r="H117" t="s">
        <v>106</v>
      </c>
      <c r="I117" t="s">
        <v>766</v>
      </c>
      <c r="J117">
        <v>389</v>
      </c>
      <c r="K117">
        <v>5.9800000000000003E-113</v>
      </c>
      <c r="L117" t="s">
        <v>767</v>
      </c>
    </row>
    <row r="118" spans="1:12" x14ac:dyDescent="0.2">
      <c r="A118">
        <v>4795</v>
      </c>
      <c r="B118" t="s">
        <v>106</v>
      </c>
      <c r="C118" t="s">
        <v>1212</v>
      </c>
      <c r="D118" t="s">
        <v>106</v>
      </c>
      <c r="E118" t="s">
        <v>213</v>
      </c>
      <c r="F118">
        <v>171</v>
      </c>
      <c r="G118">
        <v>534</v>
      </c>
      <c r="H118" t="s">
        <v>106</v>
      </c>
      <c r="I118" t="s">
        <v>421</v>
      </c>
      <c r="J118">
        <v>382</v>
      </c>
      <c r="K118">
        <v>5.7400000000000006E-110</v>
      </c>
      <c r="L118" t="s">
        <v>525</v>
      </c>
    </row>
    <row r="119" spans="1:12" x14ac:dyDescent="0.2">
      <c r="A119">
        <v>1537</v>
      </c>
      <c r="B119" t="s">
        <v>106</v>
      </c>
      <c r="C119" t="s">
        <v>1213</v>
      </c>
      <c r="D119" t="s">
        <v>108</v>
      </c>
      <c r="E119" t="s">
        <v>213</v>
      </c>
      <c r="F119">
        <v>173</v>
      </c>
      <c r="G119">
        <v>507</v>
      </c>
      <c r="H119" t="s">
        <v>106</v>
      </c>
      <c r="I119" t="s">
        <v>784</v>
      </c>
      <c r="J119">
        <v>363</v>
      </c>
      <c r="K119">
        <v>2.31E-106</v>
      </c>
      <c r="L119" t="s">
        <v>1214</v>
      </c>
    </row>
    <row r="120" spans="1:12" x14ac:dyDescent="0.2">
      <c r="A120">
        <v>463</v>
      </c>
      <c r="B120" t="s">
        <v>106</v>
      </c>
      <c r="C120" t="s">
        <v>865</v>
      </c>
      <c r="D120" t="s">
        <v>108</v>
      </c>
      <c r="E120" t="s">
        <v>213</v>
      </c>
      <c r="F120">
        <v>376</v>
      </c>
      <c r="G120">
        <v>574</v>
      </c>
      <c r="H120" t="s">
        <v>106</v>
      </c>
      <c r="I120" t="s">
        <v>252</v>
      </c>
      <c r="J120">
        <v>315</v>
      </c>
      <c r="K120">
        <v>1.6499999999999999E-96</v>
      </c>
      <c r="L120" t="s">
        <v>642</v>
      </c>
    </row>
    <row r="121" spans="1:12" x14ac:dyDescent="0.2">
      <c r="A121">
        <v>1382</v>
      </c>
      <c r="B121" t="s">
        <v>106</v>
      </c>
      <c r="C121" t="s">
        <v>1215</v>
      </c>
      <c r="D121" t="s">
        <v>108</v>
      </c>
      <c r="E121" t="s">
        <v>213</v>
      </c>
      <c r="F121">
        <v>173</v>
      </c>
      <c r="G121">
        <v>501</v>
      </c>
      <c r="H121" t="s">
        <v>106</v>
      </c>
      <c r="I121" t="s">
        <v>512</v>
      </c>
      <c r="J121">
        <v>335</v>
      </c>
      <c r="K121">
        <v>4.15E-95</v>
      </c>
      <c r="L121" t="s">
        <v>773</v>
      </c>
    </row>
    <row r="122" spans="1:12" x14ac:dyDescent="0.2">
      <c r="A122">
        <v>1792</v>
      </c>
      <c r="B122" t="s">
        <v>106</v>
      </c>
      <c r="C122" t="s">
        <v>1204</v>
      </c>
      <c r="D122" t="s">
        <v>106</v>
      </c>
      <c r="E122" t="s">
        <v>213</v>
      </c>
      <c r="F122">
        <v>41</v>
      </c>
      <c r="G122">
        <v>534</v>
      </c>
      <c r="H122" t="s">
        <v>106</v>
      </c>
      <c r="I122" t="s">
        <v>446</v>
      </c>
      <c r="J122">
        <v>335</v>
      </c>
      <c r="K122">
        <v>1.4599999999999999E-94</v>
      </c>
      <c r="L122" t="s">
        <v>1216</v>
      </c>
    </row>
    <row r="123" spans="1:12" x14ac:dyDescent="0.2">
      <c r="A123">
        <v>1845</v>
      </c>
      <c r="B123" t="s">
        <v>106</v>
      </c>
      <c r="C123" t="s">
        <v>1204</v>
      </c>
      <c r="D123" t="s">
        <v>106</v>
      </c>
      <c r="E123" t="s">
        <v>213</v>
      </c>
      <c r="F123">
        <v>41</v>
      </c>
      <c r="G123">
        <v>534</v>
      </c>
      <c r="H123" t="s">
        <v>106</v>
      </c>
      <c r="I123" t="s">
        <v>446</v>
      </c>
      <c r="J123">
        <v>335</v>
      </c>
      <c r="K123">
        <v>1.4700000000000001E-94</v>
      </c>
      <c r="L123" t="s">
        <v>1216</v>
      </c>
    </row>
    <row r="124" spans="1:12" x14ac:dyDescent="0.2">
      <c r="A124">
        <v>1402</v>
      </c>
      <c r="B124" t="s">
        <v>106</v>
      </c>
      <c r="C124" t="s">
        <v>1217</v>
      </c>
      <c r="D124" t="s">
        <v>106</v>
      </c>
      <c r="E124" t="s">
        <v>213</v>
      </c>
      <c r="F124">
        <v>41</v>
      </c>
      <c r="G124">
        <v>428</v>
      </c>
      <c r="H124" t="s">
        <v>106</v>
      </c>
      <c r="I124" t="s">
        <v>485</v>
      </c>
      <c r="J124">
        <v>309</v>
      </c>
      <c r="K124">
        <v>4.0500000000000002E-88</v>
      </c>
      <c r="L124" t="s">
        <v>1218</v>
      </c>
    </row>
    <row r="125" spans="1:12" x14ac:dyDescent="0.2">
      <c r="A125">
        <v>4422</v>
      </c>
      <c r="B125" t="s">
        <v>106</v>
      </c>
      <c r="C125" t="s">
        <v>873</v>
      </c>
      <c r="D125" t="s">
        <v>106</v>
      </c>
      <c r="E125" t="s">
        <v>213</v>
      </c>
      <c r="F125">
        <v>274</v>
      </c>
      <c r="G125">
        <v>534</v>
      </c>
      <c r="H125" t="s">
        <v>106</v>
      </c>
      <c r="I125" t="s">
        <v>874</v>
      </c>
      <c r="J125">
        <v>308</v>
      </c>
      <c r="K125">
        <v>2.0800000000000001E-85</v>
      </c>
      <c r="L125" t="s">
        <v>875</v>
      </c>
    </row>
    <row r="126" spans="1:12" x14ac:dyDescent="0.2">
      <c r="A126">
        <v>1682</v>
      </c>
      <c r="B126" t="s">
        <v>106</v>
      </c>
      <c r="C126" t="s">
        <v>1219</v>
      </c>
      <c r="D126" t="s">
        <v>106</v>
      </c>
      <c r="E126" t="s">
        <v>213</v>
      </c>
      <c r="F126">
        <v>36</v>
      </c>
      <c r="G126">
        <v>498</v>
      </c>
      <c r="H126" t="s">
        <v>106</v>
      </c>
      <c r="I126" t="s">
        <v>778</v>
      </c>
      <c r="J126">
        <v>306</v>
      </c>
      <c r="K126">
        <v>6.8700000000000003E-85</v>
      </c>
      <c r="L126" t="s">
        <v>779</v>
      </c>
    </row>
    <row r="127" spans="1:12" x14ac:dyDescent="0.2">
      <c r="A127">
        <v>1644</v>
      </c>
      <c r="B127" t="s">
        <v>106</v>
      </c>
      <c r="C127" t="s">
        <v>876</v>
      </c>
      <c r="D127" t="s">
        <v>106</v>
      </c>
      <c r="E127" t="s">
        <v>213</v>
      </c>
      <c r="F127">
        <v>284</v>
      </c>
      <c r="G127">
        <v>534</v>
      </c>
      <c r="H127" t="s">
        <v>106</v>
      </c>
      <c r="I127" t="s">
        <v>329</v>
      </c>
      <c r="J127">
        <v>304</v>
      </c>
      <c r="K127">
        <v>1.5000000000000001E-84</v>
      </c>
      <c r="L127" t="s">
        <v>596</v>
      </c>
    </row>
    <row r="128" spans="1:12" x14ac:dyDescent="0.2">
      <c r="A128">
        <v>2252</v>
      </c>
      <c r="B128" t="s">
        <v>106</v>
      </c>
      <c r="C128" t="s">
        <v>1220</v>
      </c>
      <c r="D128" t="s">
        <v>108</v>
      </c>
      <c r="E128" t="s">
        <v>213</v>
      </c>
      <c r="F128">
        <v>109</v>
      </c>
      <c r="G128">
        <v>546</v>
      </c>
      <c r="H128" t="s">
        <v>106</v>
      </c>
      <c r="I128" t="s">
        <v>769</v>
      </c>
      <c r="J128">
        <v>295</v>
      </c>
      <c r="K128">
        <v>1.5499999999999999E-81</v>
      </c>
      <c r="L128" t="s">
        <v>1221</v>
      </c>
    </row>
    <row r="129" spans="1:12" x14ac:dyDescent="0.2">
      <c r="A129">
        <v>2910</v>
      </c>
      <c r="B129" t="s">
        <v>106</v>
      </c>
      <c r="C129" t="s">
        <v>1222</v>
      </c>
      <c r="D129" t="s">
        <v>106</v>
      </c>
      <c r="E129" t="s">
        <v>213</v>
      </c>
      <c r="F129">
        <v>173</v>
      </c>
      <c r="G129">
        <v>498</v>
      </c>
      <c r="H129" t="s">
        <v>106</v>
      </c>
      <c r="I129" t="s">
        <v>1223</v>
      </c>
      <c r="J129">
        <v>291</v>
      </c>
      <c r="K129">
        <v>7.7700000000000003E-80</v>
      </c>
      <c r="L129" t="s">
        <v>1224</v>
      </c>
    </row>
    <row r="130" spans="1:12" x14ac:dyDescent="0.2">
      <c r="A130">
        <v>4660</v>
      </c>
      <c r="B130" t="s">
        <v>106</v>
      </c>
      <c r="C130" t="s">
        <v>1225</v>
      </c>
      <c r="D130" t="s">
        <v>106</v>
      </c>
      <c r="E130" t="s">
        <v>213</v>
      </c>
      <c r="F130">
        <v>168</v>
      </c>
      <c r="G130">
        <v>534</v>
      </c>
      <c r="H130" t="s">
        <v>106</v>
      </c>
      <c r="I130" t="s">
        <v>488</v>
      </c>
      <c r="J130">
        <v>289</v>
      </c>
      <c r="K130">
        <v>3.5699999999999998E-79</v>
      </c>
      <c r="L130" t="s">
        <v>1226</v>
      </c>
    </row>
    <row r="131" spans="1:12" x14ac:dyDescent="0.2">
      <c r="A131">
        <v>1403</v>
      </c>
      <c r="B131" t="s">
        <v>106</v>
      </c>
      <c r="C131" t="s">
        <v>1227</v>
      </c>
      <c r="D131" t="s">
        <v>108</v>
      </c>
      <c r="E131" t="s">
        <v>213</v>
      </c>
      <c r="F131">
        <v>171</v>
      </c>
      <c r="G131">
        <v>546</v>
      </c>
      <c r="H131" t="s">
        <v>106</v>
      </c>
      <c r="I131" t="s">
        <v>498</v>
      </c>
      <c r="J131">
        <v>276</v>
      </c>
      <c r="K131">
        <v>1.1699999999999999E-75</v>
      </c>
      <c r="L131" t="s">
        <v>1228</v>
      </c>
    </row>
    <row r="132" spans="1:12" x14ac:dyDescent="0.2">
      <c r="A132">
        <v>1161</v>
      </c>
      <c r="B132" t="s">
        <v>106</v>
      </c>
      <c r="C132" t="s">
        <v>1229</v>
      </c>
      <c r="D132" t="s">
        <v>108</v>
      </c>
      <c r="E132" t="s">
        <v>213</v>
      </c>
      <c r="F132">
        <v>174</v>
      </c>
      <c r="G132">
        <v>546</v>
      </c>
      <c r="H132" t="s">
        <v>106</v>
      </c>
      <c r="I132" t="s">
        <v>410</v>
      </c>
      <c r="J132">
        <v>271</v>
      </c>
      <c r="K132">
        <v>1.0200000000000001E-74</v>
      </c>
      <c r="L132" t="s">
        <v>1230</v>
      </c>
    </row>
    <row r="133" spans="1:12" x14ac:dyDescent="0.2">
      <c r="A133">
        <v>605</v>
      </c>
      <c r="B133" t="s">
        <v>106</v>
      </c>
      <c r="C133" t="s">
        <v>879</v>
      </c>
      <c r="D133" t="s">
        <v>106</v>
      </c>
      <c r="E133" t="s">
        <v>213</v>
      </c>
      <c r="F133">
        <v>287</v>
      </c>
      <c r="G133">
        <v>473</v>
      </c>
      <c r="H133" t="s">
        <v>106</v>
      </c>
      <c r="I133" t="s">
        <v>508</v>
      </c>
      <c r="J133">
        <v>253</v>
      </c>
      <c r="K133">
        <v>3.9900000000000003E-74</v>
      </c>
      <c r="L133" t="s">
        <v>880</v>
      </c>
    </row>
    <row r="134" spans="1:12" x14ac:dyDescent="0.2">
      <c r="A134">
        <v>1244</v>
      </c>
      <c r="B134" t="s">
        <v>106</v>
      </c>
      <c r="C134" t="s">
        <v>1231</v>
      </c>
      <c r="D134" t="s">
        <v>108</v>
      </c>
      <c r="E134" t="s">
        <v>213</v>
      </c>
      <c r="F134">
        <v>226</v>
      </c>
      <c r="G134">
        <v>546</v>
      </c>
      <c r="H134" t="s">
        <v>106</v>
      </c>
      <c r="I134" t="s">
        <v>139</v>
      </c>
      <c r="J134">
        <v>265</v>
      </c>
      <c r="K134">
        <v>3.4300000000000001E-72</v>
      </c>
      <c r="L134" t="s">
        <v>1232</v>
      </c>
    </row>
    <row r="135" spans="1:12" x14ac:dyDescent="0.2">
      <c r="A135">
        <v>517</v>
      </c>
      <c r="B135" t="s">
        <v>106</v>
      </c>
      <c r="C135" t="s">
        <v>886</v>
      </c>
      <c r="D135" t="s">
        <v>106</v>
      </c>
      <c r="E135" t="s">
        <v>213</v>
      </c>
      <c r="F135">
        <v>361</v>
      </c>
      <c r="G135">
        <v>518</v>
      </c>
      <c r="H135" t="s">
        <v>106</v>
      </c>
      <c r="I135" t="s">
        <v>181</v>
      </c>
      <c r="J135">
        <v>229</v>
      </c>
      <c r="K135">
        <v>3.31E-66</v>
      </c>
      <c r="L135" t="s">
        <v>887</v>
      </c>
    </row>
    <row r="136" spans="1:12" x14ac:dyDescent="0.2">
      <c r="A136">
        <v>727</v>
      </c>
      <c r="B136" t="s">
        <v>106</v>
      </c>
      <c r="C136" t="s">
        <v>888</v>
      </c>
      <c r="D136" t="s">
        <v>106</v>
      </c>
      <c r="E136" t="s">
        <v>213</v>
      </c>
      <c r="F136">
        <v>336</v>
      </c>
      <c r="G136">
        <v>473</v>
      </c>
      <c r="H136" t="s">
        <v>106</v>
      </c>
      <c r="I136" t="s">
        <v>124</v>
      </c>
      <c r="J136">
        <v>220</v>
      </c>
      <c r="K136">
        <v>1.14E-61</v>
      </c>
      <c r="L136" t="s">
        <v>889</v>
      </c>
    </row>
    <row r="137" spans="1:12" x14ac:dyDescent="0.2">
      <c r="A137">
        <v>1389</v>
      </c>
      <c r="B137" t="s">
        <v>106</v>
      </c>
      <c r="C137" t="s">
        <v>890</v>
      </c>
      <c r="D137" t="s">
        <v>108</v>
      </c>
      <c r="E137" t="s">
        <v>213</v>
      </c>
      <c r="F137">
        <v>287</v>
      </c>
      <c r="G137">
        <v>409</v>
      </c>
      <c r="H137" t="s">
        <v>106</v>
      </c>
      <c r="I137" t="s">
        <v>585</v>
      </c>
      <c r="J137">
        <v>227</v>
      </c>
      <c r="K137">
        <v>6.1000000000000001E-61</v>
      </c>
      <c r="L137" t="s">
        <v>503</v>
      </c>
    </row>
    <row r="138" spans="1:12" x14ac:dyDescent="0.2">
      <c r="A138">
        <v>592</v>
      </c>
      <c r="B138" t="s">
        <v>106</v>
      </c>
      <c r="C138" t="s">
        <v>896</v>
      </c>
      <c r="D138" t="s">
        <v>106</v>
      </c>
      <c r="E138" t="s">
        <v>213</v>
      </c>
      <c r="F138">
        <v>269</v>
      </c>
      <c r="G138">
        <v>511</v>
      </c>
      <c r="H138" t="s">
        <v>106</v>
      </c>
      <c r="I138" t="s">
        <v>554</v>
      </c>
      <c r="J138">
        <v>211</v>
      </c>
      <c r="K138">
        <v>1.37E-58</v>
      </c>
      <c r="L138" t="s">
        <v>897</v>
      </c>
    </row>
    <row r="139" spans="1:12" x14ac:dyDescent="0.2">
      <c r="A139">
        <v>1639</v>
      </c>
      <c r="B139" t="s">
        <v>106</v>
      </c>
      <c r="C139" t="s">
        <v>898</v>
      </c>
      <c r="D139" t="s">
        <v>108</v>
      </c>
      <c r="E139" t="s">
        <v>213</v>
      </c>
      <c r="F139">
        <v>347</v>
      </c>
      <c r="G139">
        <v>507</v>
      </c>
      <c r="H139" t="s">
        <v>106</v>
      </c>
      <c r="I139" t="s">
        <v>622</v>
      </c>
      <c r="J139">
        <v>221</v>
      </c>
      <c r="K139">
        <v>3.8600000000000001E-58</v>
      </c>
      <c r="L139" t="s">
        <v>899</v>
      </c>
    </row>
    <row r="140" spans="1:12" x14ac:dyDescent="0.2">
      <c r="A140">
        <v>408</v>
      </c>
      <c r="B140" t="s">
        <v>106</v>
      </c>
      <c r="C140" t="s">
        <v>1104</v>
      </c>
      <c r="D140" t="s">
        <v>108</v>
      </c>
      <c r="E140" t="s">
        <v>213</v>
      </c>
      <c r="F140">
        <v>187</v>
      </c>
      <c r="G140">
        <v>285</v>
      </c>
      <c r="H140" t="s">
        <v>106</v>
      </c>
      <c r="I140" t="s">
        <v>1105</v>
      </c>
      <c r="J140">
        <v>208</v>
      </c>
      <c r="K140">
        <v>2.62E-57</v>
      </c>
      <c r="L140" t="s">
        <v>503</v>
      </c>
    </row>
    <row r="141" spans="1:12" x14ac:dyDescent="0.2">
      <c r="A141">
        <v>772</v>
      </c>
      <c r="B141" t="s">
        <v>106</v>
      </c>
      <c r="C141" t="s">
        <v>1233</v>
      </c>
      <c r="D141" t="s">
        <v>108</v>
      </c>
      <c r="E141" t="s">
        <v>213</v>
      </c>
      <c r="F141">
        <v>172</v>
      </c>
      <c r="G141">
        <v>428</v>
      </c>
      <c r="H141" t="s">
        <v>106</v>
      </c>
      <c r="I141" t="s">
        <v>598</v>
      </c>
      <c r="J141">
        <v>201</v>
      </c>
      <c r="K141">
        <v>1.04E-54</v>
      </c>
      <c r="L141" t="s">
        <v>1234</v>
      </c>
    </row>
    <row r="142" spans="1:12" x14ac:dyDescent="0.2">
      <c r="A142">
        <v>556</v>
      </c>
      <c r="B142" t="s">
        <v>106</v>
      </c>
      <c r="C142" t="s">
        <v>1108</v>
      </c>
      <c r="D142" t="s">
        <v>108</v>
      </c>
      <c r="E142" t="s">
        <v>213</v>
      </c>
      <c r="F142">
        <v>187</v>
      </c>
      <c r="G142">
        <v>285</v>
      </c>
      <c r="H142" t="s">
        <v>106</v>
      </c>
      <c r="I142" t="s">
        <v>1105</v>
      </c>
      <c r="J142">
        <v>208</v>
      </c>
      <c r="K142">
        <v>1.21E-53</v>
      </c>
      <c r="L142" t="s">
        <v>503</v>
      </c>
    </row>
    <row r="143" spans="1:12" x14ac:dyDescent="0.2">
      <c r="A143">
        <v>442</v>
      </c>
      <c r="B143" t="s">
        <v>106</v>
      </c>
      <c r="C143" t="s">
        <v>1008</v>
      </c>
      <c r="D143" t="s">
        <v>108</v>
      </c>
      <c r="E143" t="s">
        <v>213</v>
      </c>
      <c r="F143">
        <v>52</v>
      </c>
      <c r="G143">
        <v>199</v>
      </c>
      <c r="H143" t="s">
        <v>106</v>
      </c>
      <c r="I143" t="s">
        <v>1009</v>
      </c>
      <c r="J143">
        <v>190</v>
      </c>
      <c r="K143">
        <v>2.8999999999999998E-53</v>
      </c>
      <c r="L143" t="s">
        <v>1010</v>
      </c>
    </row>
    <row r="144" spans="1:12" x14ac:dyDescent="0.2">
      <c r="A144">
        <v>1748</v>
      </c>
      <c r="B144" t="s">
        <v>106</v>
      </c>
      <c r="C144" t="s">
        <v>900</v>
      </c>
      <c r="D144" t="s">
        <v>108</v>
      </c>
      <c r="E144" t="s">
        <v>213</v>
      </c>
      <c r="F144">
        <v>355</v>
      </c>
      <c r="G144">
        <v>501</v>
      </c>
      <c r="H144" t="s">
        <v>106</v>
      </c>
      <c r="I144" t="s">
        <v>130</v>
      </c>
      <c r="J144">
        <v>204</v>
      </c>
      <c r="K144">
        <v>1.9299999999999998E-52</v>
      </c>
      <c r="L144" t="s">
        <v>617</v>
      </c>
    </row>
    <row r="145" spans="1:12" x14ac:dyDescent="0.2">
      <c r="A145">
        <v>1598</v>
      </c>
      <c r="B145" t="s">
        <v>106</v>
      </c>
      <c r="C145" t="s">
        <v>901</v>
      </c>
      <c r="D145" t="s">
        <v>108</v>
      </c>
      <c r="E145" t="s">
        <v>213</v>
      </c>
      <c r="F145">
        <v>352</v>
      </c>
      <c r="G145">
        <v>501</v>
      </c>
      <c r="H145" t="s">
        <v>106</v>
      </c>
      <c r="I145" t="s">
        <v>902</v>
      </c>
      <c r="J145">
        <v>195</v>
      </c>
      <c r="K145">
        <v>1.3100000000000001E-49</v>
      </c>
      <c r="L145" t="s">
        <v>903</v>
      </c>
    </row>
    <row r="146" spans="1:12" x14ac:dyDescent="0.2">
      <c r="A146">
        <v>1218</v>
      </c>
      <c r="B146" t="s">
        <v>106</v>
      </c>
      <c r="C146" t="s">
        <v>1110</v>
      </c>
      <c r="D146" t="s">
        <v>108</v>
      </c>
      <c r="E146" t="s">
        <v>213</v>
      </c>
      <c r="F146">
        <v>39</v>
      </c>
      <c r="G146">
        <v>365</v>
      </c>
      <c r="H146" t="s">
        <v>106</v>
      </c>
      <c r="I146" t="s">
        <v>1235</v>
      </c>
      <c r="J146">
        <v>191</v>
      </c>
      <c r="K146">
        <v>2.6200000000000001E-48</v>
      </c>
      <c r="L146" t="s">
        <v>1236</v>
      </c>
    </row>
    <row r="147" spans="1:12" x14ac:dyDescent="0.2">
      <c r="A147">
        <v>342</v>
      </c>
      <c r="B147" t="s">
        <v>106</v>
      </c>
      <c r="C147" t="s">
        <v>911</v>
      </c>
      <c r="D147" t="s">
        <v>106</v>
      </c>
      <c r="E147" t="s">
        <v>213</v>
      </c>
      <c r="F147">
        <v>336</v>
      </c>
      <c r="G147">
        <v>428</v>
      </c>
      <c r="H147" t="s">
        <v>106</v>
      </c>
      <c r="I147" t="s">
        <v>912</v>
      </c>
      <c r="J147">
        <v>172</v>
      </c>
      <c r="K147">
        <v>4.0199999999999998E-48</v>
      </c>
      <c r="L147" t="s">
        <v>913</v>
      </c>
    </row>
    <row r="148" spans="1:12" x14ac:dyDescent="0.2">
      <c r="A148">
        <v>1157</v>
      </c>
      <c r="B148" t="s">
        <v>106</v>
      </c>
      <c r="C148" t="s">
        <v>1115</v>
      </c>
      <c r="D148" t="s">
        <v>108</v>
      </c>
      <c r="E148" t="s">
        <v>213</v>
      </c>
      <c r="F148">
        <v>39</v>
      </c>
      <c r="G148">
        <v>363</v>
      </c>
      <c r="H148" t="s">
        <v>106</v>
      </c>
      <c r="I148" t="s">
        <v>604</v>
      </c>
      <c r="J148">
        <v>189</v>
      </c>
      <c r="K148">
        <v>1.05E-47</v>
      </c>
      <c r="L148" t="s">
        <v>793</v>
      </c>
    </row>
    <row r="149" spans="1:12" x14ac:dyDescent="0.2">
      <c r="A149">
        <v>4095</v>
      </c>
      <c r="B149" t="s">
        <v>106</v>
      </c>
      <c r="C149" t="s">
        <v>904</v>
      </c>
      <c r="D149" t="s">
        <v>106</v>
      </c>
      <c r="E149" t="s">
        <v>213</v>
      </c>
      <c r="F149">
        <v>274</v>
      </c>
      <c r="G149">
        <v>428</v>
      </c>
      <c r="H149" t="s">
        <v>106</v>
      </c>
      <c r="I149" t="s">
        <v>905</v>
      </c>
      <c r="J149">
        <v>189</v>
      </c>
      <c r="K149">
        <v>1.25E-47</v>
      </c>
      <c r="L149" t="s">
        <v>906</v>
      </c>
    </row>
    <row r="150" spans="1:12" x14ac:dyDescent="0.2">
      <c r="A150">
        <v>807</v>
      </c>
      <c r="B150" t="s">
        <v>106</v>
      </c>
      <c r="C150" t="s">
        <v>909</v>
      </c>
      <c r="D150" t="s">
        <v>106</v>
      </c>
      <c r="E150" t="s">
        <v>213</v>
      </c>
      <c r="F150">
        <v>347</v>
      </c>
      <c r="G150">
        <v>498</v>
      </c>
      <c r="H150" t="s">
        <v>106</v>
      </c>
      <c r="I150" t="s">
        <v>619</v>
      </c>
      <c r="J150">
        <v>178</v>
      </c>
      <c r="K150">
        <v>4.6500000000000001E-45</v>
      </c>
      <c r="L150" t="s">
        <v>620</v>
      </c>
    </row>
    <row r="151" spans="1:12" x14ac:dyDescent="0.2">
      <c r="A151">
        <v>219</v>
      </c>
      <c r="B151" t="s">
        <v>106</v>
      </c>
      <c r="C151" t="s">
        <v>910</v>
      </c>
      <c r="D151" t="s">
        <v>108</v>
      </c>
      <c r="E151" t="s">
        <v>213</v>
      </c>
      <c r="F151">
        <v>479</v>
      </c>
      <c r="G151">
        <v>551</v>
      </c>
      <c r="H151" t="s">
        <v>106</v>
      </c>
      <c r="I151" t="s">
        <v>341</v>
      </c>
      <c r="J151">
        <v>163</v>
      </c>
      <c r="K151">
        <v>6.0200000000000003E-43</v>
      </c>
      <c r="L151" t="s">
        <v>503</v>
      </c>
    </row>
    <row r="152" spans="1:12" x14ac:dyDescent="0.2">
      <c r="A152">
        <v>251</v>
      </c>
      <c r="B152" t="s">
        <v>106</v>
      </c>
      <c r="C152" t="s">
        <v>1130</v>
      </c>
      <c r="D152" t="s">
        <v>108</v>
      </c>
      <c r="E152" t="s">
        <v>213</v>
      </c>
      <c r="F152">
        <v>215</v>
      </c>
      <c r="G152">
        <v>295</v>
      </c>
      <c r="H152" t="s">
        <v>106</v>
      </c>
      <c r="I152" t="s">
        <v>950</v>
      </c>
      <c r="J152">
        <v>151</v>
      </c>
      <c r="K152">
        <v>2.55E-37</v>
      </c>
      <c r="L152" t="s">
        <v>1131</v>
      </c>
    </row>
    <row r="153" spans="1:12" x14ac:dyDescent="0.2">
      <c r="A153">
        <v>730</v>
      </c>
      <c r="B153" t="s">
        <v>106</v>
      </c>
      <c r="C153" t="s">
        <v>1137</v>
      </c>
      <c r="D153" t="s">
        <v>106</v>
      </c>
      <c r="E153" t="s">
        <v>213</v>
      </c>
      <c r="F153">
        <v>187</v>
      </c>
      <c r="G153">
        <v>363</v>
      </c>
      <c r="H153" t="s">
        <v>106</v>
      </c>
      <c r="I153" t="s">
        <v>282</v>
      </c>
      <c r="J153">
        <v>128</v>
      </c>
      <c r="K153">
        <v>4.2800000000000003E-34</v>
      </c>
      <c r="L153" t="s">
        <v>1138</v>
      </c>
    </row>
    <row r="154" spans="1:12" x14ac:dyDescent="0.2">
      <c r="A154">
        <v>203</v>
      </c>
      <c r="B154" t="s">
        <v>106</v>
      </c>
      <c r="C154" t="s">
        <v>1139</v>
      </c>
      <c r="D154" t="s">
        <v>106</v>
      </c>
      <c r="E154" t="s">
        <v>213</v>
      </c>
      <c r="F154">
        <v>109</v>
      </c>
      <c r="G154">
        <v>172</v>
      </c>
      <c r="H154" t="s">
        <v>106</v>
      </c>
      <c r="I154" t="s">
        <v>1059</v>
      </c>
      <c r="J154">
        <v>39.299999999999997</v>
      </c>
      <c r="K154">
        <v>4.2800000000000003E-34</v>
      </c>
      <c r="L154" t="s">
        <v>1140</v>
      </c>
    </row>
    <row r="155" spans="1:12" x14ac:dyDescent="0.2">
      <c r="A155">
        <v>410</v>
      </c>
      <c r="B155" t="s">
        <v>106</v>
      </c>
      <c r="C155" t="s">
        <v>1237</v>
      </c>
      <c r="D155" t="s">
        <v>108</v>
      </c>
      <c r="E155" t="s">
        <v>213</v>
      </c>
      <c r="F155">
        <v>365</v>
      </c>
      <c r="G155">
        <v>428</v>
      </c>
      <c r="H155" t="s">
        <v>106</v>
      </c>
      <c r="I155" t="s">
        <v>1059</v>
      </c>
      <c r="J155">
        <v>138</v>
      </c>
      <c r="K155">
        <v>6.4100000000000002E-33</v>
      </c>
      <c r="L155" t="s">
        <v>503</v>
      </c>
    </row>
    <row r="156" spans="1:12" x14ac:dyDescent="0.2">
      <c r="A156">
        <v>1302</v>
      </c>
      <c r="B156" t="s">
        <v>106</v>
      </c>
      <c r="C156" t="s">
        <v>1142</v>
      </c>
      <c r="D156" t="s">
        <v>106</v>
      </c>
      <c r="E156" t="s">
        <v>213</v>
      </c>
      <c r="F156">
        <v>41</v>
      </c>
      <c r="G156">
        <v>311</v>
      </c>
      <c r="H156" t="s">
        <v>106</v>
      </c>
      <c r="I156" t="s">
        <v>1143</v>
      </c>
      <c r="J156">
        <v>130</v>
      </c>
      <c r="K156">
        <v>1.6700000000000001E-29</v>
      </c>
      <c r="L156" t="s">
        <v>1144</v>
      </c>
    </row>
    <row r="157" spans="1:12" x14ac:dyDescent="0.2">
      <c r="A157">
        <v>1302</v>
      </c>
      <c r="B157" t="s">
        <v>106</v>
      </c>
      <c r="C157" t="s">
        <v>1142</v>
      </c>
      <c r="D157" t="s">
        <v>106</v>
      </c>
      <c r="E157" t="s">
        <v>213</v>
      </c>
      <c r="F157">
        <v>41</v>
      </c>
      <c r="G157">
        <v>311</v>
      </c>
      <c r="H157" t="s">
        <v>106</v>
      </c>
      <c r="I157" t="s">
        <v>1143</v>
      </c>
      <c r="J157">
        <v>130</v>
      </c>
      <c r="K157">
        <v>1.7999999999999999E-29</v>
      </c>
      <c r="L157" t="s">
        <v>1144</v>
      </c>
    </row>
    <row r="158" spans="1:12" x14ac:dyDescent="0.2">
      <c r="A158">
        <v>368</v>
      </c>
      <c r="B158" t="s">
        <v>106</v>
      </c>
      <c r="C158" t="s">
        <v>917</v>
      </c>
      <c r="D158" t="s">
        <v>106</v>
      </c>
      <c r="E158" t="s">
        <v>213</v>
      </c>
      <c r="F158">
        <v>429</v>
      </c>
      <c r="G158">
        <v>534</v>
      </c>
      <c r="H158" t="s">
        <v>106</v>
      </c>
      <c r="I158" t="s">
        <v>918</v>
      </c>
      <c r="J158">
        <v>119</v>
      </c>
      <c r="K158">
        <v>2.9800000000000002E-29</v>
      </c>
      <c r="L158" t="s">
        <v>919</v>
      </c>
    </row>
    <row r="159" spans="1:12" x14ac:dyDescent="0.2">
      <c r="A159">
        <v>2296</v>
      </c>
      <c r="B159" t="s">
        <v>106</v>
      </c>
      <c r="C159" t="s">
        <v>1145</v>
      </c>
      <c r="D159" t="s">
        <v>108</v>
      </c>
      <c r="E159" t="s">
        <v>213</v>
      </c>
      <c r="F159">
        <v>41</v>
      </c>
      <c r="G159">
        <v>286</v>
      </c>
      <c r="H159" t="s">
        <v>106</v>
      </c>
      <c r="I159" t="s">
        <v>323</v>
      </c>
      <c r="J159">
        <v>128</v>
      </c>
      <c r="K159">
        <v>4.9399999999999999E-29</v>
      </c>
      <c r="L159" t="s">
        <v>1238</v>
      </c>
    </row>
    <row r="160" spans="1:12" x14ac:dyDescent="0.2">
      <c r="A160">
        <v>1729</v>
      </c>
      <c r="B160" t="s">
        <v>106</v>
      </c>
      <c r="C160" t="s">
        <v>1145</v>
      </c>
      <c r="D160" t="s">
        <v>108</v>
      </c>
      <c r="E160" t="s">
        <v>213</v>
      </c>
      <c r="F160">
        <v>41</v>
      </c>
      <c r="G160">
        <v>286</v>
      </c>
      <c r="H160" t="s">
        <v>106</v>
      </c>
      <c r="I160" t="s">
        <v>332</v>
      </c>
      <c r="J160">
        <v>128</v>
      </c>
      <c r="K160">
        <v>5.4299999999999996E-29</v>
      </c>
      <c r="L160" t="s">
        <v>1147</v>
      </c>
    </row>
    <row r="161" spans="1:12" x14ac:dyDescent="0.2">
      <c r="A161">
        <v>1243</v>
      </c>
      <c r="B161" t="s">
        <v>106</v>
      </c>
      <c r="C161" t="s">
        <v>1148</v>
      </c>
      <c r="D161" t="s">
        <v>108</v>
      </c>
      <c r="E161" t="s">
        <v>213</v>
      </c>
      <c r="F161">
        <v>41</v>
      </c>
      <c r="G161">
        <v>295</v>
      </c>
      <c r="H161" t="s">
        <v>106</v>
      </c>
      <c r="I161" t="s">
        <v>795</v>
      </c>
      <c r="J161">
        <v>125</v>
      </c>
      <c r="K161">
        <v>3.3399999999999999E-28</v>
      </c>
      <c r="L161" t="s">
        <v>796</v>
      </c>
    </row>
    <row r="162" spans="1:12" x14ac:dyDescent="0.2">
      <c r="A162">
        <v>2311</v>
      </c>
      <c r="B162" t="s">
        <v>106</v>
      </c>
      <c r="C162" t="s">
        <v>1410</v>
      </c>
      <c r="D162" t="s">
        <v>106</v>
      </c>
      <c r="E162" t="s">
        <v>213</v>
      </c>
      <c r="F162">
        <v>1</v>
      </c>
      <c r="G162">
        <v>574</v>
      </c>
      <c r="H162" t="s">
        <v>106</v>
      </c>
      <c r="I162" t="s">
        <v>433</v>
      </c>
      <c r="J162">
        <v>1094</v>
      </c>
      <c r="K162">
        <v>0</v>
      </c>
      <c r="L162" t="s">
        <v>1411</v>
      </c>
    </row>
    <row r="163" spans="1:12" x14ac:dyDescent="0.2">
      <c r="A163">
        <v>1848</v>
      </c>
      <c r="B163" t="s">
        <v>106</v>
      </c>
      <c r="C163" t="s">
        <v>1412</v>
      </c>
      <c r="D163" t="s">
        <v>106</v>
      </c>
      <c r="E163" t="s">
        <v>213</v>
      </c>
      <c r="F163">
        <v>6</v>
      </c>
      <c r="G163">
        <v>574</v>
      </c>
      <c r="H163" t="s">
        <v>106</v>
      </c>
      <c r="I163" t="s">
        <v>1171</v>
      </c>
      <c r="J163">
        <v>1080</v>
      </c>
      <c r="K163">
        <v>0</v>
      </c>
      <c r="L163" t="s">
        <v>1413</v>
      </c>
    </row>
    <row r="164" spans="1:12" x14ac:dyDescent="0.2">
      <c r="A164">
        <v>1768</v>
      </c>
      <c r="B164" t="s">
        <v>106</v>
      </c>
      <c r="C164" t="s">
        <v>1414</v>
      </c>
      <c r="D164" t="s">
        <v>106</v>
      </c>
      <c r="E164" t="s">
        <v>213</v>
      </c>
      <c r="F164">
        <v>3</v>
      </c>
      <c r="G164">
        <v>574</v>
      </c>
      <c r="H164" t="s">
        <v>106</v>
      </c>
      <c r="I164" t="s">
        <v>430</v>
      </c>
      <c r="J164">
        <v>1079</v>
      </c>
      <c r="K164">
        <v>0</v>
      </c>
      <c r="L164" t="s">
        <v>1415</v>
      </c>
    </row>
    <row r="165" spans="1:12" x14ac:dyDescent="0.2">
      <c r="A165">
        <v>1713</v>
      </c>
      <c r="B165" t="s">
        <v>106</v>
      </c>
      <c r="C165" t="s">
        <v>1416</v>
      </c>
      <c r="D165" t="s">
        <v>106</v>
      </c>
      <c r="E165" t="s">
        <v>213</v>
      </c>
      <c r="F165">
        <v>7</v>
      </c>
      <c r="G165">
        <v>574</v>
      </c>
      <c r="H165" t="s">
        <v>106</v>
      </c>
      <c r="I165" t="s">
        <v>1176</v>
      </c>
      <c r="J165">
        <v>1077</v>
      </c>
      <c r="K165">
        <v>0</v>
      </c>
      <c r="L165" t="s">
        <v>1413</v>
      </c>
    </row>
    <row r="166" spans="1:12" x14ac:dyDescent="0.2">
      <c r="A166">
        <v>1734</v>
      </c>
      <c r="B166" t="s">
        <v>106</v>
      </c>
      <c r="C166" t="s">
        <v>1416</v>
      </c>
      <c r="D166" t="s">
        <v>106</v>
      </c>
      <c r="E166" t="s">
        <v>213</v>
      </c>
      <c r="F166">
        <v>7</v>
      </c>
      <c r="G166">
        <v>574</v>
      </c>
      <c r="H166" t="s">
        <v>106</v>
      </c>
      <c r="I166" t="s">
        <v>1176</v>
      </c>
      <c r="J166">
        <v>1076</v>
      </c>
      <c r="K166">
        <v>0</v>
      </c>
      <c r="L166" t="s">
        <v>1413</v>
      </c>
    </row>
    <row r="167" spans="1:12" x14ac:dyDescent="0.2">
      <c r="A167">
        <v>2419</v>
      </c>
      <c r="B167" t="s">
        <v>106</v>
      </c>
      <c r="C167" t="s">
        <v>1410</v>
      </c>
      <c r="D167" t="s">
        <v>106</v>
      </c>
      <c r="E167" t="s">
        <v>213</v>
      </c>
      <c r="F167">
        <v>1</v>
      </c>
      <c r="G167">
        <v>574</v>
      </c>
      <c r="H167" t="s">
        <v>106</v>
      </c>
      <c r="I167" t="s">
        <v>1417</v>
      </c>
      <c r="J167">
        <v>1073</v>
      </c>
      <c r="K167">
        <v>0</v>
      </c>
      <c r="L167" t="s">
        <v>1418</v>
      </c>
    </row>
    <row r="168" spans="1:12" x14ac:dyDescent="0.2">
      <c r="A168">
        <v>1336</v>
      </c>
      <c r="B168" t="s">
        <v>106</v>
      </c>
      <c r="C168" t="s">
        <v>1390</v>
      </c>
      <c r="D168" t="s">
        <v>106</v>
      </c>
      <c r="E168" t="s">
        <v>213</v>
      </c>
      <c r="F168">
        <v>1</v>
      </c>
      <c r="G168">
        <v>295</v>
      </c>
      <c r="H168" t="s">
        <v>106</v>
      </c>
      <c r="I168" t="s">
        <v>1084</v>
      </c>
      <c r="J168">
        <v>507</v>
      </c>
      <c r="K168">
        <v>1.1499999999999999E-158</v>
      </c>
      <c r="L168" t="s">
        <v>1391</v>
      </c>
    </row>
    <row r="169" spans="1:12" x14ac:dyDescent="0.2">
      <c r="A169">
        <v>1933</v>
      </c>
      <c r="B169" t="s">
        <v>106</v>
      </c>
      <c r="C169" t="s">
        <v>1331</v>
      </c>
      <c r="D169" t="s">
        <v>106</v>
      </c>
      <c r="E169" t="s">
        <v>213</v>
      </c>
      <c r="F169">
        <v>365</v>
      </c>
      <c r="G169">
        <v>574</v>
      </c>
      <c r="H169" t="s">
        <v>106</v>
      </c>
      <c r="I169" t="s">
        <v>859</v>
      </c>
      <c r="J169">
        <v>456</v>
      </c>
      <c r="K169">
        <v>1.01E-139</v>
      </c>
      <c r="L169" t="s">
        <v>503</v>
      </c>
    </row>
    <row r="170" spans="1:12" x14ac:dyDescent="0.2">
      <c r="A170">
        <v>1612</v>
      </c>
      <c r="B170" t="s">
        <v>106</v>
      </c>
      <c r="C170" t="s">
        <v>1419</v>
      </c>
      <c r="D170" t="s">
        <v>108</v>
      </c>
      <c r="E170" t="s">
        <v>213</v>
      </c>
      <c r="F170">
        <v>41</v>
      </c>
      <c r="G170">
        <v>511</v>
      </c>
      <c r="H170" t="s">
        <v>106</v>
      </c>
      <c r="I170" t="s">
        <v>1199</v>
      </c>
      <c r="J170">
        <v>445</v>
      </c>
      <c r="K170">
        <v>7.2899999999999996E-132</v>
      </c>
      <c r="L170" t="s">
        <v>1200</v>
      </c>
    </row>
    <row r="171" spans="1:12" x14ac:dyDescent="0.2">
      <c r="A171">
        <v>1785</v>
      </c>
      <c r="B171" t="s">
        <v>106</v>
      </c>
      <c r="C171" t="s">
        <v>1420</v>
      </c>
      <c r="D171" t="s">
        <v>106</v>
      </c>
      <c r="E171" t="s">
        <v>213</v>
      </c>
      <c r="F171">
        <v>41</v>
      </c>
      <c r="G171">
        <v>529</v>
      </c>
      <c r="H171" t="s">
        <v>106</v>
      </c>
      <c r="I171" t="s">
        <v>1421</v>
      </c>
      <c r="J171">
        <v>425</v>
      </c>
      <c r="K171">
        <v>7.5000000000000002E-128</v>
      </c>
      <c r="L171" t="s">
        <v>1422</v>
      </c>
    </row>
    <row r="172" spans="1:12" x14ac:dyDescent="0.2">
      <c r="A172">
        <v>1825</v>
      </c>
      <c r="B172" t="s">
        <v>106</v>
      </c>
      <c r="C172" t="s">
        <v>1423</v>
      </c>
      <c r="D172" t="s">
        <v>106</v>
      </c>
      <c r="E172" t="s">
        <v>213</v>
      </c>
      <c r="F172">
        <v>41</v>
      </c>
      <c r="G172">
        <v>534</v>
      </c>
      <c r="H172" t="s">
        <v>106</v>
      </c>
      <c r="I172" t="s">
        <v>446</v>
      </c>
      <c r="J172">
        <v>430</v>
      </c>
      <c r="K172">
        <v>9.5099999999999998E-127</v>
      </c>
      <c r="L172" t="s">
        <v>1424</v>
      </c>
    </row>
    <row r="173" spans="1:12" x14ac:dyDescent="0.2">
      <c r="A173">
        <v>1709</v>
      </c>
      <c r="B173" t="s">
        <v>106</v>
      </c>
      <c r="C173" t="s">
        <v>1423</v>
      </c>
      <c r="D173" t="s">
        <v>106</v>
      </c>
      <c r="E173" t="s">
        <v>213</v>
      </c>
      <c r="F173">
        <v>41</v>
      </c>
      <c r="G173">
        <v>534</v>
      </c>
      <c r="H173" t="s">
        <v>106</v>
      </c>
      <c r="I173" t="s">
        <v>446</v>
      </c>
      <c r="J173">
        <v>430</v>
      </c>
      <c r="K173">
        <v>1.2E-126</v>
      </c>
      <c r="L173" t="s">
        <v>1424</v>
      </c>
    </row>
    <row r="174" spans="1:12" x14ac:dyDescent="0.2">
      <c r="A174">
        <v>1751</v>
      </c>
      <c r="B174" t="s">
        <v>106</v>
      </c>
      <c r="C174" t="s">
        <v>1425</v>
      </c>
      <c r="D174" t="s">
        <v>108</v>
      </c>
      <c r="E174" t="s">
        <v>213</v>
      </c>
      <c r="F174">
        <v>41</v>
      </c>
      <c r="G174">
        <v>507</v>
      </c>
      <c r="H174" t="s">
        <v>106</v>
      </c>
      <c r="I174" t="s">
        <v>1202</v>
      </c>
      <c r="J174">
        <v>416</v>
      </c>
      <c r="K174">
        <v>2.5899999999999999E-125</v>
      </c>
      <c r="L174" t="s">
        <v>1426</v>
      </c>
    </row>
    <row r="175" spans="1:12" x14ac:dyDescent="0.2">
      <c r="A175">
        <v>1811</v>
      </c>
      <c r="B175" t="s">
        <v>106</v>
      </c>
      <c r="C175" t="s">
        <v>1425</v>
      </c>
      <c r="D175" t="s">
        <v>108</v>
      </c>
      <c r="E175" t="s">
        <v>213</v>
      </c>
      <c r="F175">
        <v>41</v>
      </c>
      <c r="G175">
        <v>507</v>
      </c>
      <c r="H175" t="s">
        <v>106</v>
      </c>
      <c r="I175" t="s">
        <v>1202</v>
      </c>
      <c r="J175">
        <v>416</v>
      </c>
      <c r="K175">
        <v>4.8399999999999997E-125</v>
      </c>
      <c r="L175" t="s">
        <v>1426</v>
      </c>
    </row>
    <row r="176" spans="1:12" x14ac:dyDescent="0.2">
      <c r="A176">
        <v>1871</v>
      </c>
      <c r="B176" t="s">
        <v>106</v>
      </c>
      <c r="C176" t="s">
        <v>1425</v>
      </c>
      <c r="D176" t="s">
        <v>108</v>
      </c>
      <c r="E176" t="s">
        <v>213</v>
      </c>
      <c r="F176">
        <v>41</v>
      </c>
      <c r="G176">
        <v>507</v>
      </c>
      <c r="H176" t="s">
        <v>106</v>
      </c>
      <c r="I176" t="s">
        <v>1202</v>
      </c>
      <c r="J176">
        <v>416</v>
      </c>
      <c r="K176">
        <v>9.0200000000000005E-125</v>
      </c>
      <c r="L176" t="s">
        <v>1426</v>
      </c>
    </row>
    <row r="177" spans="1:12" x14ac:dyDescent="0.2">
      <c r="A177">
        <v>1897</v>
      </c>
      <c r="B177" t="s">
        <v>106</v>
      </c>
      <c r="C177" t="s">
        <v>1425</v>
      </c>
      <c r="D177" t="s">
        <v>108</v>
      </c>
      <c r="E177" t="s">
        <v>213</v>
      </c>
      <c r="F177">
        <v>41</v>
      </c>
      <c r="G177">
        <v>507</v>
      </c>
      <c r="H177" t="s">
        <v>106</v>
      </c>
      <c r="I177" t="s">
        <v>1202</v>
      </c>
      <c r="J177">
        <v>416</v>
      </c>
      <c r="K177">
        <v>1.13E-124</v>
      </c>
      <c r="L177" t="s">
        <v>1426</v>
      </c>
    </row>
    <row r="178" spans="1:12" x14ac:dyDescent="0.2">
      <c r="A178">
        <v>2032</v>
      </c>
      <c r="B178" t="s">
        <v>106</v>
      </c>
      <c r="C178" t="s">
        <v>1425</v>
      </c>
      <c r="D178" t="s">
        <v>108</v>
      </c>
      <c r="E178" t="s">
        <v>213</v>
      </c>
      <c r="F178">
        <v>41</v>
      </c>
      <c r="G178">
        <v>507</v>
      </c>
      <c r="H178" t="s">
        <v>106</v>
      </c>
      <c r="I178" t="s">
        <v>1202</v>
      </c>
      <c r="J178">
        <v>416</v>
      </c>
      <c r="K178">
        <v>3.8000000000000001E-124</v>
      </c>
      <c r="L178" t="s">
        <v>1426</v>
      </c>
    </row>
    <row r="179" spans="1:12" x14ac:dyDescent="0.2">
      <c r="A179">
        <v>1767</v>
      </c>
      <c r="B179" t="s">
        <v>106</v>
      </c>
      <c r="C179" t="s">
        <v>1425</v>
      </c>
      <c r="D179" t="s">
        <v>108</v>
      </c>
      <c r="E179" t="s">
        <v>213</v>
      </c>
      <c r="F179">
        <v>41</v>
      </c>
      <c r="G179">
        <v>507</v>
      </c>
      <c r="H179" t="s">
        <v>106</v>
      </c>
      <c r="I179" t="s">
        <v>1202</v>
      </c>
      <c r="J179">
        <v>416</v>
      </c>
      <c r="K179">
        <v>2.87E-122</v>
      </c>
      <c r="L179" t="s">
        <v>1426</v>
      </c>
    </row>
    <row r="180" spans="1:12" x14ac:dyDescent="0.2">
      <c r="A180">
        <v>1299</v>
      </c>
      <c r="B180" t="s">
        <v>106</v>
      </c>
      <c r="C180" t="s">
        <v>1427</v>
      </c>
      <c r="D180" t="s">
        <v>108</v>
      </c>
      <c r="E180" t="s">
        <v>213</v>
      </c>
      <c r="F180">
        <v>29</v>
      </c>
      <c r="G180">
        <v>511</v>
      </c>
      <c r="H180" t="s">
        <v>106</v>
      </c>
      <c r="I180" t="s">
        <v>443</v>
      </c>
      <c r="J180">
        <v>377</v>
      </c>
      <c r="K180">
        <v>4.5500000000000001E-114</v>
      </c>
      <c r="L180" t="s">
        <v>1428</v>
      </c>
    </row>
    <row r="181" spans="1:12" x14ac:dyDescent="0.2">
      <c r="A181">
        <v>1305</v>
      </c>
      <c r="B181" t="s">
        <v>106</v>
      </c>
      <c r="C181" t="s">
        <v>1419</v>
      </c>
      <c r="D181" t="s">
        <v>108</v>
      </c>
      <c r="E181" t="s">
        <v>213</v>
      </c>
      <c r="F181">
        <v>41</v>
      </c>
      <c r="G181">
        <v>511</v>
      </c>
      <c r="H181" t="s">
        <v>106</v>
      </c>
      <c r="I181" t="s">
        <v>1199</v>
      </c>
      <c r="J181">
        <v>353</v>
      </c>
      <c r="K181">
        <v>3.9000000000000002E-105</v>
      </c>
      <c r="L181" t="s">
        <v>1429</v>
      </c>
    </row>
    <row r="182" spans="1:12" x14ac:dyDescent="0.2">
      <c r="A182">
        <v>1574</v>
      </c>
      <c r="B182" t="s">
        <v>106</v>
      </c>
      <c r="C182" t="s">
        <v>1423</v>
      </c>
      <c r="D182" t="s">
        <v>106</v>
      </c>
      <c r="E182" t="s">
        <v>213</v>
      </c>
      <c r="F182">
        <v>41</v>
      </c>
      <c r="G182">
        <v>534</v>
      </c>
      <c r="H182" t="s">
        <v>106</v>
      </c>
      <c r="I182" t="s">
        <v>446</v>
      </c>
      <c r="J182">
        <v>337</v>
      </c>
      <c r="K182">
        <v>1.31E-95</v>
      </c>
      <c r="L182" t="s">
        <v>1430</v>
      </c>
    </row>
    <row r="183" spans="1:12" x14ac:dyDescent="0.2">
      <c r="A183">
        <v>1437</v>
      </c>
      <c r="B183" t="s">
        <v>106</v>
      </c>
      <c r="C183" t="s">
        <v>1431</v>
      </c>
      <c r="D183" t="s">
        <v>108</v>
      </c>
      <c r="E183" t="s">
        <v>213</v>
      </c>
      <c r="F183">
        <v>36</v>
      </c>
      <c r="G183">
        <v>498</v>
      </c>
      <c r="H183" t="s">
        <v>106</v>
      </c>
      <c r="I183" t="s">
        <v>778</v>
      </c>
      <c r="J183">
        <v>309</v>
      </c>
      <c r="K183">
        <v>1.9399999999999999E-86</v>
      </c>
      <c r="L183" t="s">
        <v>1432</v>
      </c>
    </row>
    <row r="184" spans="1:12" x14ac:dyDescent="0.2">
      <c r="A184">
        <v>1419</v>
      </c>
      <c r="B184" t="s">
        <v>106</v>
      </c>
      <c r="C184" t="s">
        <v>1431</v>
      </c>
      <c r="D184" t="s">
        <v>108</v>
      </c>
      <c r="E184" t="s">
        <v>213</v>
      </c>
      <c r="F184">
        <v>36</v>
      </c>
      <c r="G184">
        <v>498</v>
      </c>
      <c r="H184" t="s">
        <v>106</v>
      </c>
      <c r="I184" t="s">
        <v>778</v>
      </c>
      <c r="J184">
        <v>289</v>
      </c>
      <c r="K184">
        <v>1.2999999999999999E-81</v>
      </c>
      <c r="L184" t="s">
        <v>1433</v>
      </c>
    </row>
    <row r="185" spans="1:12" x14ac:dyDescent="0.2">
      <c r="A185">
        <v>2249</v>
      </c>
      <c r="B185" t="s">
        <v>106</v>
      </c>
      <c r="C185" t="s">
        <v>1434</v>
      </c>
      <c r="D185" t="s">
        <v>108</v>
      </c>
      <c r="E185" t="s">
        <v>213</v>
      </c>
      <c r="F185">
        <v>165</v>
      </c>
      <c r="G185">
        <v>546</v>
      </c>
      <c r="H185" t="s">
        <v>106</v>
      </c>
      <c r="I185" t="s">
        <v>685</v>
      </c>
      <c r="J185">
        <v>286</v>
      </c>
      <c r="K185">
        <v>4.4400000000000001E-79</v>
      </c>
      <c r="L185" t="s">
        <v>1435</v>
      </c>
    </row>
    <row r="186" spans="1:12" x14ac:dyDescent="0.2">
      <c r="A186">
        <v>2173</v>
      </c>
      <c r="B186" t="s">
        <v>106</v>
      </c>
      <c r="C186" t="s">
        <v>1434</v>
      </c>
      <c r="D186" t="s">
        <v>108</v>
      </c>
      <c r="E186" t="s">
        <v>213</v>
      </c>
      <c r="F186">
        <v>165</v>
      </c>
      <c r="G186">
        <v>546</v>
      </c>
      <c r="H186" t="s">
        <v>106</v>
      </c>
      <c r="I186" t="s">
        <v>685</v>
      </c>
      <c r="J186">
        <v>286</v>
      </c>
      <c r="K186">
        <v>5.1999999999999999E-79</v>
      </c>
      <c r="L186" t="s">
        <v>1435</v>
      </c>
    </row>
    <row r="187" spans="1:12" x14ac:dyDescent="0.2">
      <c r="A187">
        <v>1639</v>
      </c>
      <c r="B187" t="s">
        <v>106</v>
      </c>
      <c r="C187" t="s">
        <v>1351</v>
      </c>
      <c r="D187" t="s">
        <v>108</v>
      </c>
      <c r="E187" t="s">
        <v>213</v>
      </c>
      <c r="F187">
        <v>347</v>
      </c>
      <c r="G187">
        <v>507</v>
      </c>
      <c r="H187" t="s">
        <v>106</v>
      </c>
      <c r="I187" t="s">
        <v>622</v>
      </c>
      <c r="J187">
        <v>220</v>
      </c>
      <c r="K187">
        <v>3.3999999999999997E-58</v>
      </c>
      <c r="L187" t="s">
        <v>899</v>
      </c>
    </row>
    <row r="188" spans="1:12" x14ac:dyDescent="0.2">
      <c r="A188">
        <v>1620</v>
      </c>
      <c r="B188" t="s">
        <v>106</v>
      </c>
      <c r="C188" t="s">
        <v>1352</v>
      </c>
      <c r="D188" t="s">
        <v>106</v>
      </c>
      <c r="E188" t="s">
        <v>213</v>
      </c>
      <c r="F188">
        <v>355</v>
      </c>
      <c r="G188">
        <v>501</v>
      </c>
      <c r="H188" t="s">
        <v>106</v>
      </c>
      <c r="I188" t="s">
        <v>130</v>
      </c>
      <c r="J188">
        <v>203</v>
      </c>
      <c r="K188">
        <v>7.0799999999999998E-53</v>
      </c>
      <c r="L188" t="s">
        <v>617</v>
      </c>
    </row>
    <row r="189" spans="1:12" x14ac:dyDescent="0.2">
      <c r="A189">
        <v>1545</v>
      </c>
      <c r="B189" t="s">
        <v>106</v>
      </c>
      <c r="C189" t="s">
        <v>1436</v>
      </c>
      <c r="D189" t="s">
        <v>108</v>
      </c>
      <c r="E189" t="s">
        <v>213</v>
      </c>
      <c r="F189">
        <v>226</v>
      </c>
      <c r="G189">
        <v>546</v>
      </c>
      <c r="H189" t="s">
        <v>106</v>
      </c>
      <c r="I189" t="s">
        <v>1437</v>
      </c>
      <c r="J189">
        <v>199</v>
      </c>
      <c r="K189">
        <v>9.9299999999999995E-52</v>
      </c>
      <c r="L189" t="s">
        <v>1438</v>
      </c>
    </row>
    <row r="190" spans="1:12" x14ac:dyDescent="0.2">
      <c r="A190">
        <v>1029</v>
      </c>
      <c r="B190" t="s">
        <v>106</v>
      </c>
      <c r="C190" t="s">
        <v>1398</v>
      </c>
      <c r="D190" t="s">
        <v>106</v>
      </c>
      <c r="E190" t="s">
        <v>213</v>
      </c>
      <c r="F190">
        <v>39</v>
      </c>
      <c r="G190">
        <v>363</v>
      </c>
      <c r="H190" t="s">
        <v>106</v>
      </c>
      <c r="I190" t="s">
        <v>604</v>
      </c>
      <c r="J190">
        <v>184</v>
      </c>
      <c r="K190">
        <v>5.2400000000000002E-47</v>
      </c>
      <c r="L190" t="s">
        <v>605</v>
      </c>
    </row>
    <row r="191" spans="1:12" x14ac:dyDescent="0.2">
      <c r="A191">
        <v>1243</v>
      </c>
      <c r="B191" t="s">
        <v>106</v>
      </c>
      <c r="C191" t="s">
        <v>1405</v>
      </c>
      <c r="D191" t="s">
        <v>108</v>
      </c>
      <c r="E191" t="s">
        <v>213</v>
      </c>
      <c r="F191">
        <v>41</v>
      </c>
      <c r="G191">
        <v>295</v>
      </c>
      <c r="H191" t="s">
        <v>106</v>
      </c>
      <c r="I191" t="s">
        <v>1143</v>
      </c>
      <c r="J191">
        <v>127</v>
      </c>
      <c r="K191">
        <v>2.6600000000000002E-29</v>
      </c>
      <c r="L191" t="s">
        <v>1439</v>
      </c>
    </row>
    <row r="192" spans="1:12" x14ac:dyDescent="0.2">
      <c r="A192">
        <v>2342</v>
      </c>
      <c r="B192" t="s">
        <v>106</v>
      </c>
      <c r="C192" t="s">
        <v>1648</v>
      </c>
      <c r="D192" t="s">
        <v>106</v>
      </c>
      <c r="E192" t="s">
        <v>213</v>
      </c>
      <c r="F192">
        <v>1</v>
      </c>
      <c r="G192">
        <v>574</v>
      </c>
      <c r="H192" t="s">
        <v>106</v>
      </c>
      <c r="I192" t="s">
        <v>433</v>
      </c>
      <c r="J192">
        <v>1039</v>
      </c>
      <c r="K192">
        <v>0</v>
      </c>
      <c r="L192" t="s">
        <v>1649</v>
      </c>
    </row>
    <row r="193" spans="1:12" x14ac:dyDescent="0.2">
      <c r="A193">
        <v>1745</v>
      </c>
      <c r="B193" t="s">
        <v>106</v>
      </c>
      <c r="C193" t="s">
        <v>1650</v>
      </c>
      <c r="D193" t="s">
        <v>106</v>
      </c>
      <c r="E193" t="s">
        <v>213</v>
      </c>
      <c r="F193">
        <v>7</v>
      </c>
      <c r="G193">
        <v>574</v>
      </c>
      <c r="H193" t="s">
        <v>106</v>
      </c>
      <c r="I193" t="s">
        <v>1176</v>
      </c>
      <c r="J193">
        <v>1027</v>
      </c>
      <c r="K193">
        <v>0</v>
      </c>
      <c r="L193" t="s">
        <v>1651</v>
      </c>
    </row>
    <row r="194" spans="1:12" x14ac:dyDescent="0.2">
      <c r="A194">
        <v>1654</v>
      </c>
      <c r="B194" t="s">
        <v>106</v>
      </c>
      <c r="C194" t="s">
        <v>1652</v>
      </c>
      <c r="D194" t="s">
        <v>106</v>
      </c>
      <c r="E194" t="s">
        <v>213</v>
      </c>
      <c r="F194">
        <v>1</v>
      </c>
      <c r="G194">
        <v>552</v>
      </c>
      <c r="H194" t="s">
        <v>106</v>
      </c>
      <c r="I194" t="s">
        <v>440</v>
      </c>
      <c r="J194">
        <v>989</v>
      </c>
      <c r="K194">
        <v>0</v>
      </c>
      <c r="L194" t="s">
        <v>1653</v>
      </c>
    </row>
    <row r="195" spans="1:12" x14ac:dyDescent="0.2">
      <c r="A195">
        <v>1679</v>
      </c>
      <c r="B195" t="s">
        <v>106</v>
      </c>
      <c r="C195" t="s">
        <v>1654</v>
      </c>
      <c r="D195" t="s">
        <v>106</v>
      </c>
      <c r="E195" t="s">
        <v>213</v>
      </c>
      <c r="F195">
        <v>7</v>
      </c>
      <c r="G195">
        <v>552</v>
      </c>
      <c r="H195" t="s">
        <v>106</v>
      </c>
      <c r="I195" t="s">
        <v>1186</v>
      </c>
      <c r="J195">
        <v>976</v>
      </c>
      <c r="K195">
        <v>0</v>
      </c>
      <c r="L195" t="s">
        <v>1655</v>
      </c>
    </row>
    <row r="196" spans="1:12" x14ac:dyDescent="0.2">
      <c r="A196">
        <v>1605</v>
      </c>
      <c r="B196" t="s">
        <v>106</v>
      </c>
      <c r="C196" t="s">
        <v>1656</v>
      </c>
      <c r="D196" t="s">
        <v>106</v>
      </c>
      <c r="E196" t="s">
        <v>213</v>
      </c>
      <c r="F196">
        <v>79</v>
      </c>
      <c r="G196">
        <v>511</v>
      </c>
      <c r="H196" t="s">
        <v>106</v>
      </c>
      <c r="I196" t="s">
        <v>1657</v>
      </c>
      <c r="J196">
        <v>438</v>
      </c>
      <c r="K196">
        <v>2.7699999999999998E-129</v>
      </c>
      <c r="L196" t="s">
        <v>1658</v>
      </c>
    </row>
    <row r="197" spans="1:12" x14ac:dyDescent="0.2">
      <c r="A197">
        <v>2086</v>
      </c>
      <c r="B197" t="s">
        <v>106</v>
      </c>
      <c r="C197" t="s">
        <v>1659</v>
      </c>
      <c r="D197" t="s">
        <v>108</v>
      </c>
      <c r="E197" t="s">
        <v>213</v>
      </c>
      <c r="F197">
        <v>41</v>
      </c>
      <c r="G197">
        <v>518</v>
      </c>
      <c r="H197" t="s">
        <v>106</v>
      </c>
      <c r="I197" t="s">
        <v>1660</v>
      </c>
      <c r="J197">
        <v>429</v>
      </c>
      <c r="K197">
        <v>2.6100000000000001E-126</v>
      </c>
      <c r="L197" t="s">
        <v>1661</v>
      </c>
    </row>
    <row r="198" spans="1:12" x14ac:dyDescent="0.2">
      <c r="A198">
        <v>1783</v>
      </c>
      <c r="B198" t="s">
        <v>106</v>
      </c>
      <c r="C198" t="s">
        <v>1662</v>
      </c>
      <c r="D198" t="s">
        <v>106</v>
      </c>
      <c r="E198" t="s">
        <v>213</v>
      </c>
      <c r="F198">
        <v>41</v>
      </c>
      <c r="G198">
        <v>507</v>
      </c>
      <c r="H198" t="s">
        <v>106</v>
      </c>
      <c r="I198" t="s">
        <v>1660</v>
      </c>
      <c r="J198">
        <v>415</v>
      </c>
      <c r="K198">
        <v>1.7100000000000001E-124</v>
      </c>
      <c r="L198" t="s">
        <v>1663</v>
      </c>
    </row>
    <row r="199" spans="1:12" x14ac:dyDescent="0.2">
      <c r="A199">
        <v>2553</v>
      </c>
      <c r="B199" t="s">
        <v>106</v>
      </c>
      <c r="C199" t="s">
        <v>1664</v>
      </c>
      <c r="D199" t="s">
        <v>106</v>
      </c>
      <c r="E199" t="s">
        <v>213</v>
      </c>
      <c r="F199">
        <v>112</v>
      </c>
      <c r="G199">
        <v>511</v>
      </c>
      <c r="H199" t="s">
        <v>106</v>
      </c>
      <c r="I199" t="s">
        <v>1665</v>
      </c>
      <c r="J199">
        <v>404</v>
      </c>
      <c r="K199">
        <v>9.7799999999999997E-119</v>
      </c>
      <c r="L199" t="s">
        <v>1666</v>
      </c>
    </row>
    <row r="200" spans="1:12" x14ac:dyDescent="0.2">
      <c r="A200">
        <v>1288</v>
      </c>
      <c r="B200" t="s">
        <v>106</v>
      </c>
      <c r="C200" t="s">
        <v>1667</v>
      </c>
      <c r="D200" t="s">
        <v>106</v>
      </c>
      <c r="E200" t="s">
        <v>213</v>
      </c>
      <c r="F200">
        <v>173</v>
      </c>
      <c r="G200">
        <v>511</v>
      </c>
      <c r="H200" t="s">
        <v>106</v>
      </c>
      <c r="I200" t="s">
        <v>1668</v>
      </c>
      <c r="J200">
        <v>383</v>
      </c>
      <c r="K200">
        <v>2.24E-112</v>
      </c>
      <c r="L200" t="s">
        <v>1669</v>
      </c>
    </row>
    <row r="201" spans="1:12" x14ac:dyDescent="0.2">
      <c r="A201">
        <v>2984</v>
      </c>
      <c r="B201" t="s">
        <v>106</v>
      </c>
      <c r="C201" t="s">
        <v>1670</v>
      </c>
      <c r="D201" t="s">
        <v>108</v>
      </c>
      <c r="E201" t="s">
        <v>213</v>
      </c>
      <c r="F201">
        <v>171</v>
      </c>
      <c r="G201">
        <v>525</v>
      </c>
      <c r="H201" t="s">
        <v>106</v>
      </c>
      <c r="I201" t="s">
        <v>408</v>
      </c>
      <c r="J201">
        <v>383</v>
      </c>
      <c r="K201">
        <v>8.0700000000000007E-111</v>
      </c>
      <c r="L201" t="s">
        <v>1671</v>
      </c>
    </row>
    <row r="202" spans="1:12" x14ac:dyDescent="0.2">
      <c r="A202">
        <v>583</v>
      </c>
      <c r="B202" t="s">
        <v>106</v>
      </c>
      <c r="C202" t="s">
        <v>1538</v>
      </c>
      <c r="D202" t="s">
        <v>106</v>
      </c>
      <c r="E202" t="s">
        <v>213</v>
      </c>
      <c r="F202">
        <v>287</v>
      </c>
      <c r="G202">
        <v>525</v>
      </c>
      <c r="H202" t="s">
        <v>106</v>
      </c>
      <c r="I202" t="s">
        <v>300</v>
      </c>
      <c r="J202">
        <v>349</v>
      </c>
      <c r="K202">
        <v>3.13E-110</v>
      </c>
      <c r="L202" t="s">
        <v>1539</v>
      </c>
    </row>
    <row r="203" spans="1:12" x14ac:dyDescent="0.2">
      <c r="A203">
        <v>1682</v>
      </c>
      <c r="B203" t="s">
        <v>106</v>
      </c>
      <c r="C203" t="s">
        <v>1672</v>
      </c>
      <c r="D203" t="s">
        <v>106</v>
      </c>
      <c r="E203" t="s">
        <v>213</v>
      </c>
      <c r="F203">
        <v>44</v>
      </c>
      <c r="G203">
        <v>501</v>
      </c>
      <c r="H203" t="s">
        <v>106</v>
      </c>
      <c r="I203" t="s">
        <v>778</v>
      </c>
      <c r="J203">
        <v>379</v>
      </c>
      <c r="K203">
        <v>1.3700000000000001E-109</v>
      </c>
      <c r="L203" t="s">
        <v>1673</v>
      </c>
    </row>
    <row r="204" spans="1:12" x14ac:dyDescent="0.2">
      <c r="A204">
        <v>1684</v>
      </c>
      <c r="B204" t="s">
        <v>106</v>
      </c>
      <c r="C204" t="s">
        <v>1672</v>
      </c>
      <c r="D204" t="s">
        <v>106</v>
      </c>
      <c r="E204" t="s">
        <v>213</v>
      </c>
      <c r="F204">
        <v>44</v>
      </c>
      <c r="G204">
        <v>501</v>
      </c>
      <c r="H204" t="s">
        <v>106</v>
      </c>
      <c r="I204" t="s">
        <v>778</v>
      </c>
      <c r="J204">
        <v>379</v>
      </c>
      <c r="K204">
        <v>1.3700000000000001E-109</v>
      </c>
      <c r="L204" t="s">
        <v>1673</v>
      </c>
    </row>
    <row r="205" spans="1:12" x14ac:dyDescent="0.2">
      <c r="A205">
        <v>1295</v>
      </c>
      <c r="B205" t="s">
        <v>106</v>
      </c>
      <c r="C205" t="s">
        <v>1674</v>
      </c>
      <c r="D205" t="s">
        <v>106</v>
      </c>
      <c r="E205" t="s">
        <v>213</v>
      </c>
      <c r="F205">
        <v>79</v>
      </c>
      <c r="G205">
        <v>428</v>
      </c>
      <c r="H205" t="s">
        <v>106</v>
      </c>
      <c r="I205" t="s">
        <v>1675</v>
      </c>
      <c r="J205">
        <v>327</v>
      </c>
      <c r="K205">
        <v>7.66E-94</v>
      </c>
      <c r="L205" t="s">
        <v>1676</v>
      </c>
    </row>
    <row r="206" spans="1:12" x14ac:dyDescent="0.2">
      <c r="A206">
        <v>1649</v>
      </c>
      <c r="B206" t="s">
        <v>106</v>
      </c>
      <c r="C206" t="s">
        <v>1677</v>
      </c>
      <c r="D206" t="s">
        <v>108</v>
      </c>
      <c r="E206" t="s">
        <v>213</v>
      </c>
      <c r="F206">
        <v>36</v>
      </c>
      <c r="G206">
        <v>498</v>
      </c>
      <c r="H206" t="s">
        <v>106</v>
      </c>
      <c r="I206" t="s">
        <v>778</v>
      </c>
      <c r="J206">
        <v>308</v>
      </c>
      <c r="K206">
        <v>4.9999999999999999E-86</v>
      </c>
      <c r="L206" t="s">
        <v>1433</v>
      </c>
    </row>
    <row r="207" spans="1:12" x14ac:dyDescent="0.2">
      <c r="A207">
        <v>1678</v>
      </c>
      <c r="B207" t="s">
        <v>106</v>
      </c>
      <c r="C207" t="s">
        <v>1677</v>
      </c>
      <c r="D207" t="s">
        <v>108</v>
      </c>
      <c r="E207" t="s">
        <v>213</v>
      </c>
      <c r="F207">
        <v>36</v>
      </c>
      <c r="G207">
        <v>498</v>
      </c>
      <c r="H207" t="s">
        <v>106</v>
      </c>
      <c r="I207" t="s">
        <v>778</v>
      </c>
      <c r="J207">
        <v>308</v>
      </c>
      <c r="K207">
        <v>5.0399999999999998E-86</v>
      </c>
      <c r="L207" t="s">
        <v>1433</v>
      </c>
    </row>
    <row r="208" spans="1:12" x14ac:dyDescent="0.2">
      <c r="A208">
        <v>2226</v>
      </c>
      <c r="B208" t="s">
        <v>106</v>
      </c>
      <c r="C208" t="s">
        <v>1678</v>
      </c>
      <c r="D208" t="s">
        <v>106</v>
      </c>
      <c r="E208" t="s">
        <v>213</v>
      </c>
      <c r="F208">
        <v>23</v>
      </c>
      <c r="G208">
        <v>546</v>
      </c>
      <c r="H208" t="s">
        <v>106</v>
      </c>
      <c r="I208" t="s">
        <v>749</v>
      </c>
      <c r="J208">
        <v>307</v>
      </c>
      <c r="K208">
        <v>9.0200000000000005E-86</v>
      </c>
      <c r="L208" t="s">
        <v>1679</v>
      </c>
    </row>
    <row r="209" spans="1:12" x14ac:dyDescent="0.2">
      <c r="A209">
        <v>401</v>
      </c>
      <c r="B209" t="s">
        <v>106</v>
      </c>
      <c r="C209" t="s">
        <v>1548</v>
      </c>
      <c r="D209" t="s">
        <v>106</v>
      </c>
      <c r="E209" t="s">
        <v>213</v>
      </c>
      <c r="F209">
        <v>418</v>
      </c>
      <c r="G209">
        <v>551</v>
      </c>
      <c r="H209" t="s">
        <v>106</v>
      </c>
      <c r="I209" t="s">
        <v>528</v>
      </c>
      <c r="J209">
        <v>273</v>
      </c>
      <c r="K209">
        <v>5.0500000000000002E-82</v>
      </c>
      <c r="L209" t="s">
        <v>1549</v>
      </c>
    </row>
    <row r="210" spans="1:12" x14ac:dyDescent="0.2">
      <c r="A210">
        <v>1826</v>
      </c>
      <c r="B210" t="s">
        <v>106</v>
      </c>
      <c r="C210" t="s">
        <v>1680</v>
      </c>
      <c r="D210" t="s">
        <v>106</v>
      </c>
      <c r="E210" t="s">
        <v>213</v>
      </c>
      <c r="F210">
        <v>23</v>
      </c>
      <c r="G210">
        <v>428</v>
      </c>
      <c r="H210" t="s">
        <v>106</v>
      </c>
      <c r="I210" t="s">
        <v>1681</v>
      </c>
      <c r="J210">
        <v>232</v>
      </c>
      <c r="K210">
        <v>1.01E-77</v>
      </c>
      <c r="L210" t="s">
        <v>1682</v>
      </c>
    </row>
    <row r="211" spans="1:12" x14ac:dyDescent="0.2">
      <c r="A211">
        <v>2092</v>
      </c>
      <c r="B211" t="s">
        <v>106</v>
      </c>
      <c r="C211" t="s">
        <v>1492</v>
      </c>
      <c r="D211" t="s">
        <v>106</v>
      </c>
      <c r="E211" t="s">
        <v>213</v>
      </c>
      <c r="F211">
        <v>430</v>
      </c>
      <c r="G211">
        <v>493</v>
      </c>
      <c r="H211" t="s">
        <v>106</v>
      </c>
      <c r="I211" t="s">
        <v>1059</v>
      </c>
      <c r="J211">
        <v>81.099999999999994</v>
      </c>
      <c r="K211">
        <v>1.01E-77</v>
      </c>
      <c r="L211" t="s">
        <v>1493</v>
      </c>
    </row>
    <row r="212" spans="1:12" x14ac:dyDescent="0.2">
      <c r="A212">
        <v>510</v>
      </c>
      <c r="B212" t="s">
        <v>106</v>
      </c>
      <c r="C212" t="s">
        <v>1617</v>
      </c>
      <c r="D212" t="s">
        <v>106</v>
      </c>
      <c r="E212" t="s">
        <v>213</v>
      </c>
      <c r="F212">
        <v>5</v>
      </c>
      <c r="G212">
        <v>166</v>
      </c>
      <c r="H212" t="s">
        <v>106</v>
      </c>
      <c r="I212" t="s">
        <v>656</v>
      </c>
      <c r="J212">
        <v>230</v>
      </c>
      <c r="K212">
        <v>4.23E-67</v>
      </c>
      <c r="L212" t="s">
        <v>1618</v>
      </c>
    </row>
    <row r="213" spans="1:12" x14ac:dyDescent="0.2">
      <c r="A213">
        <v>610</v>
      </c>
      <c r="B213" t="s">
        <v>106</v>
      </c>
      <c r="C213" t="s">
        <v>1558</v>
      </c>
      <c r="D213" t="s">
        <v>106</v>
      </c>
      <c r="E213" t="s">
        <v>213</v>
      </c>
      <c r="F213">
        <v>287</v>
      </c>
      <c r="G213">
        <v>473</v>
      </c>
      <c r="H213" t="s">
        <v>106</v>
      </c>
      <c r="I213" t="s">
        <v>508</v>
      </c>
      <c r="J213">
        <v>191</v>
      </c>
      <c r="K213">
        <v>1.7600000000000001E-52</v>
      </c>
      <c r="L213" t="s">
        <v>1559</v>
      </c>
    </row>
    <row r="214" spans="1:12" x14ac:dyDescent="0.2">
      <c r="A214">
        <v>469</v>
      </c>
      <c r="B214" t="s">
        <v>106</v>
      </c>
      <c r="C214" t="s">
        <v>1560</v>
      </c>
      <c r="D214" t="s">
        <v>108</v>
      </c>
      <c r="E214" t="s">
        <v>213</v>
      </c>
      <c r="F214">
        <v>287</v>
      </c>
      <c r="G214">
        <v>404</v>
      </c>
      <c r="H214" t="s">
        <v>106</v>
      </c>
      <c r="I214" t="s">
        <v>1561</v>
      </c>
      <c r="J214">
        <v>157</v>
      </c>
      <c r="K214">
        <v>5.7299999999999999E-42</v>
      </c>
      <c r="L214" t="s">
        <v>1562</v>
      </c>
    </row>
    <row r="215" spans="1:12" x14ac:dyDescent="0.2">
      <c r="A215">
        <v>876</v>
      </c>
      <c r="B215" t="s">
        <v>106</v>
      </c>
      <c r="C215" t="s">
        <v>1563</v>
      </c>
      <c r="D215" t="s">
        <v>106</v>
      </c>
      <c r="E215" t="s">
        <v>213</v>
      </c>
      <c r="F215">
        <v>282</v>
      </c>
      <c r="G215">
        <v>421</v>
      </c>
      <c r="H215" t="s">
        <v>106</v>
      </c>
      <c r="I215" t="s">
        <v>192</v>
      </c>
      <c r="J215">
        <v>137</v>
      </c>
      <c r="K215">
        <v>4.6099999999999997E-33</v>
      </c>
      <c r="L215" t="s">
        <v>700</v>
      </c>
    </row>
    <row r="216" spans="1:12" x14ac:dyDescent="0.2">
      <c r="A216">
        <v>570</v>
      </c>
      <c r="B216" t="s">
        <v>106</v>
      </c>
      <c r="C216" t="s">
        <v>1508</v>
      </c>
      <c r="D216" t="s">
        <v>106</v>
      </c>
      <c r="E216" t="s">
        <v>213</v>
      </c>
      <c r="F216">
        <v>429</v>
      </c>
      <c r="G216">
        <v>501</v>
      </c>
      <c r="H216" t="s">
        <v>106</v>
      </c>
      <c r="I216" t="s">
        <v>341</v>
      </c>
      <c r="J216">
        <v>102</v>
      </c>
      <c r="K216">
        <v>3.0500000000000001E-21</v>
      </c>
      <c r="L216" t="s">
        <v>932</v>
      </c>
    </row>
    <row r="217" spans="1:12" x14ac:dyDescent="0.2">
      <c r="A217">
        <v>414</v>
      </c>
      <c r="B217" t="s">
        <v>106</v>
      </c>
      <c r="C217" t="s">
        <v>1639</v>
      </c>
      <c r="D217" t="s">
        <v>106</v>
      </c>
      <c r="E217" t="s">
        <v>213</v>
      </c>
      <c r="F217">
        <v>174</v>
      </c>
      <c r="G217">
        <v>305</v>
      </c>
      <c r="H217" t="s">
        <v>106</v>
      </c>
      <c r="I217" t="s">
        <v>738</v>
      </c>
      <c r="J217">
        <v>86.6</v>
      </c>
      <c r="K217">
        <v>5.6000000000000002E-18</v>
      </c>
      <c r="L217" t="s">
        <v>1640</v>
      </c>
    </row>
    <row r="218" spans="1:12" x14ac:dyDescent="0.2">
      <c r="A218">
        <v>803</v>
      </c>
      <c r="B218" t="s">
        <v>106</v>
      </c>
      <c r="C218" t="s">
        <v>1641</v>
      </c>
      <c r="D218" t="s">
        <v>106</v>
      </c>
      <c r="E218" t="s">
        <v>213</v>
      </c>
      <c r="F218">
        <v>238</v>
      </c>
      <c r="G218">
        <v>319</v>
      </c>
      <c r="H218" t="s">
        <v>106</v>
      </c>
      <c r="I218" t="s">
        <v>654</v>
      </c>
      <c r="J218">
        <v>77.400000000000006</v>
      </c>
      <c r="K218">
        <v>6.0600000000000002E-14</v>
      </c>
      <c r="L218" t="s">
        <v>1642</v>
      </c>
    </row>
    <row r="219" spans="1:12" x14ac:dyDescent="0.2">
      <c r="A219">
        <v>541</v>
      </c>
      <c r="B219" t="s">
        <v>106</v>
      </c>
      <c r="C219" t="s">
        <v>1568</v>
      </c>
      <c r="D219" t="s">
        <v>106</v>
      </c>
      <c r="E219" t="s">
        <v>213</v>
      </c>
      <c r="F219">
        <v>542</v>
      </c>
      <c r="G219">
        <v>574</v>
      </c>
      <c r="H219" t="s">
        <v>106</v>
      </c>
      <c r="I219" t="s">
        <v>963</v>
      </c>
      <c r="J219">
        <v>69</v>
      </c>
      <c r="K219">
        <v>1.6300000000000001E-11</v>
      </c>
      <c r="L219" t="s">
        <v>1056</v>
      </c>
    </row>
    <row r="220" spans="1:12" x14ac:dyDescent="0.2">
      <c r="A220">
        <v>1692</v>
      </c>
      <c r="B220" t="s">
        <v>108</v>
      </c>
      <c r="C220" t="s">
        <v>1643</v>
      </c>
      <c r="D220" t="s">
        <v>108</v>
      </c>
      <c r="E220" t="s">
        <v>213</v>
      </c>
      <c r="F220">
        <v>203</v>
      </c>
      <c r="G220">
        <v>286</v>
      </c>
      <c r="H220" t="s">
        <v>106</v>
      </c>
      <c r="I220" t="s">
        <v>1644</v>
      </c>
      <c r="J220">
        <v>68.599999999999994</v>
      </c>
      <c r="K220">
        <v>5.3900000000000003E-11</v>
      </c>
      <c r="L220" t="s">
        <v>1567</v>
      </c>
    </row>
    <row r="221" spans="1:12" x14ac:dyDescent="0.2">
      <c r="A221">
        <v>583</v>
      </c>
      <c r="B221" t="s">
        <v>106</v>
      </c>
      <c r="C221" t="s">
        <v>1645</v>
      </c>
      <c r="D221" t="s">
        <v>106</v>
      </c>
      <c r="E221" t="s">
        <v>213</v>
      </c>
      <c r="F221">
        <v>41</v>
      </c>
      <c r="G221">
        <v>143</v>
      </c>
      <c r="H221" t="s">
        <v>106</v>
      </c>
      <c r="I221" t="s">
        <v>1646</v>
      </c>
      <c r="J221">
        <v>53.1</v>
      </c>
      <c r="K221">
        <v>1.68E-6</v>
      </c>
      <c r="L221" t="s">
        <v>1647</v>
      </c>
    </row>
    <row r="222" spans="1:12" x14ac:dyDescent="0.2">
      <c r="A222">
        <v>130</v>
      </c>
      <c r="B222" t="s">
        <v>106</v>
      </c>
      <c r="C222" t="s">
        <v>1532</v>
      </c>
      <c r="D222" t="s">
        <v>106</v>
      </c>
      <c r="E222" t="s">
        <v>213</v>
      </c>
      <c r="F222">
        <v>165</v>
      </c>
      <c r="G222">
        <v>190</v>
      </c>
      <c r="H222" t="s">
        <v>106</v>
      </c>
      <c r="I222" t="s">
        <v>1533</v>
      </c>
      <c r="J222">
        <v>45.6</v>
      </c>
      <c r="K222">
        <v>3.7300000000000001E-4</v>
      </c>
      <c r="L222" t="s">
        <v>648</v>
      </c>
    </row>
    <row r="223" spans="1:12" x14ac:dyDescent="0.2">
      <c r="A223">
        <v>680</v>
      </c>
      <c r="B223" t="s">
        <v>106</v>
      </c>
      <c r="C223" t="s">
        <v>1527</v>
      </c>
      <c r="D223" t="s">
        <v>108</v>
      </c>
      <c r="E223" t="s">
        <v>213</v>
      </c>
      <c r="F223">
        <v>109</v>
      </c>
      <c r="G223">
        <v>180</v>
      </c>
      <c r="H223" t="s">
        <v>106</v>
      </c>
      <c r="I223" t="s">
        <v>1528</v>
      </c>
      <c r="J223">
        <v>43.9</v>
      </c>
      <c r="K223">
        <v>2E-3</v>
      </c>
      <c r="L223" t="s">
        <v>1529</v>
      </c>
    </row>
    <row r="224" spans="1:12" x14ac:dyDescent="0.2">
      <c r="A224">
        <v>2314</v>
      </c>
      <c r="B224" t="s">
        <v>106</v>
      </c>
      <c r="C224" t="s">
        <v>1821</v>
      </c>
      <c r="D224" t="s">
        <v>108</v>
      </c>
      <c r="E224" t="s">
        <v>213</v>
      </c>
      <c r="F224">
        <v>1</v>
      </c>
      <c r="G224">
        <v>574</v>
      </c>
      <c r="H224" t="s">
        <v>106</v>
      </c>
      <c r="I224" t="s">
        <v>433</v>
      </c>
      <c r="J224">
        <v>1091</v>
      </c>
      <c r="K224">
        <v>0</v>
      </c>
      <c r="L224" t="s">
        <v>1411</v>
      </c>
    </row>
    <row r="225" spans="1:12" x14ac:dyDescent="0.2">
      <c r="A225">
        <v>1740</v>
      </c>
      <c r="B225" t="s">
        <v>106</v>
      </c>
      <c r="C225" t="s">
        <v>1822</v>
      </c>
      <c r="D225" t="s">
        <v>108</v>
      </c>
      <c r="E225" t="s">
        <v>213</v>
      </c>
      <c r="F225">
        <v>2</v>
      </c>
      <c r="G225">
        <v>574</v>
      </c>
      <c r="H225" t="s">
        <v>106</v>
      </c>
      <c r="I225" t="s">
        <v>433</v>
      </c>
      <c r="J225">
        <v>1078</v>
      </c>
      <c r="K225">
        <v>0</v>
      </c>
      <c r="L225" t="s">
        <v>1823</v>
      </c>
    </row>
    <row r="226" spans="1:12" x14ac:dyDescent="0.2">
      <c r="A226">
        <v>1671</v>
      </c>
      <c r="B226" t="s">
        <v>106</v>
      </c>
      <c r="C226" t="s">
        <v>1824</v>
      </c>
      <c r="D226" t="s">
        <v>108</v>
      </c>
      <c r="E226" t="s">
        <v>213</v>
      </c>
      <c r="F226">
        <v>2</v>
      </c>
      <c r="G226">
        <v>551</v>
      </c>
      <c r="H226" t="s">
        <v>106</v>
      </c>
      <c r="I226" t="s">
        <v>1180</v>
      </c>
      <c r="J226">
        <v>1026</v>
      </c>
      <c r="K226">
        <v>0</v>
      </c>
      <c r="L226" t="s">
        <v>1825</v>
      </c>
    </row>
    <row r="227" spans="1:12" x14ac:dyDescent="0.2">
      <c r="A227">
        <v>1626</v>
      </c>
      <c r="B227" t="s">
        <v>106</v>
      </c>
      <c r="C227" t="s">
        <v>1826</v>
      </c>
      <c r="D227" t="s">
        <v>108</v>
      </c>
      <c r="E227" t="s">
        <v>213</v>
      </c>
      <c r="F227">
        <v>10</v>
      </c>
      <c r="G227">
        <v>551</v>
      </c>
      <c r="H227" t="s">
        <v>106</v>
      </c>
      <c r="I227" t="s">
        <v>752</v>
      </c>
      <c r="J227">
        <v>1018</v>
      </c>
      <c r="K227">
        <v>0</v>
      </c>
      <c r="L227" t="s">
        <v>1827</v>
      </c>
    </row>
    <row r="228" spans="1:12" x14ac:dyDescent="0.2">
      <c r="A228">
        <v>2386</v>
      </c>
      <c r="B228" t="s">
        <v>106</v>
      </c>
      <c r="C228" t="s">
        <v>1828</v>
      </c>
      <c r="D228" t="s">
        <v>106</v>
      </c>
      <c r="E228" t="s">
        <v>213</v>
      </c>
      <c r="F228">
        <v>41</v>
      </c>
      <c r="G228">
        <v>534</v>
      </c>
      <c r="H228" t="s">
        <v>106</v>
      </c>
      <c r="I228" t="s">
        <v>446</v>
      </c>
      <c r="J228">
        <v>428</v>
      </c>
      <c r="K228">
        <v>2.24E-126</v>
      </c>
      <c r="L228" t="s">
        <v>1205</v>
      </c>
    </row>
    <row r="229" spans="1:12" x14ac:dyDescent="0.2">
      <c r="A229">
        <v>1953</v>
      </c>
      <c r="B229" t="s">
        <v>106</v>
      </c>
      <c r="C229" t="s">
        <v>1829</v>
      </c>
      <c r="D229" t="s">
        <v>106</v>
      </c>
      <c r="E229" t="s">
        <v>213</v>
      </c>
      <c r="F229">
        <v>109</v>
      </c>
      <c r="G229">
        <v>534</v>
      </c>
      <c r="H229" t="s">
        <v>106</v>
      </c>
      <c r="I229" t="s">
        <v>1207</v>
      </c>
      <c r="J229">
        <v>418</v>
      </c>
      <c r="K229">
        <v>6.3699999999999996E-123</v>
      </c>
      <c r="L229" t="s">
        <v>1208</v>
      </c>
    </row>
    <row r="230" spans="1:12" x14ac:dyDescent="0.2">
      <c r="A230">
        <v>1599</v>
      </c>
      <c r="B230" t="s">
        <v>106</v>
      </c>
      <c r="C230" t="s">
        <v>1828</v>
      </c>
      <c r="D230" t="s">
        <v>106</v>
      </c>
      <c r="E230" t="s">
        <v>213</v>
      </c>
      <c r="F230">
        <v>41</v>
      </c>
      <c r="G230">
        <v>534</v>
      </c>
      <c r="H230" t="s">
        <v>106</v>
      </c>
      <c r="I230" t="s">
        <v>214</v>
      </c>
      <c r="J230">
        <v>395</v>
      </c>
      <c r="K230">
        <v>8.3199999999999995E-120</v>
      </c>
      <c r="L230" t="s">
        <v>1830</v>
      </c>
    </row>
    <row r="231" spans="1:12" x14ac:dyDescent="0.2">
      <c r="A231">
        <v>1239</v>
      </c>
      <c r="B231" t="s">
        <v>106</v>
      </c>
      <c r="C231" t="s">
        <v>1831</v>
      </c>
      <c r="D231" t="s">
        <v>106</v>
      </c>
      <c r="E231" t="s">
        <v>213</v>
      </c>
      <c r="F231">
        <v>79</v>
      </c>
      <c r="G231">
        <v>511</v>
      </c>
      <c r="H231" t="s">
        <v>106</v>
      </c>
      <c r="I231" t="s">
        <v>1832</v>
      </c>
      <c r="J231">
        <v>389</v>
      </c>
      <c r="K231">
        <v>4.64E-119</v>
      </c>
      <c r="L231" t="s">
        <v>1833</v>
      </c>
    </row>
    <row r="232" spans="1:12" x14ac:dyDescent="0.2">
      <c r="A232">
        <v>1410</v>
      </c>
      <c r="B232" t="s">
        <v>106</v>
      </c>
      <c r="C232" t="s">
        <v>1834</v>
      </c>
      <c r="D232" t="s">
        <v>108</v>
      </c>
      <c r="E232" t="s">
        <v>213</v>
      </c>
      <c r="F232">
        <v>173</v>
      </c>
      <c r="G232">
        <v>501</v>
      </c>
      <c r="H232" t="s">
        <v>106</v>
      </c>
      <c r="I232" t="s">
        <v>512</v>
      </c>
      <c r="J232">
        <v>337</v>
      </c>
      <c r="K232">
        <v>3.8999999999999998E-96</v>
      </c>
      <c r="L232" t="s">
        <v>773</v>
      </c>
    </row>
    <row r="233" spans="1:12" x14ac:dyDescent="0.2">
      <c r="A233">
        <v>1956</v>
      </c>
      <c r="B233" t="s">
        <v>106</v>
      </c>
      <c r="C233" t="s">
        <v>1828</v>
      </c>
      <c r="D233" t="s">
        <v>106</v>
      </c>
      <c r="E233" t="s">
        <v>213</v>
      </c>
      <c r="F233">
        <v>41</v>
      </c>
      <c r="G233">
        <v>534</v>
      </c>
      <c r="H233" t="s">
        <v>106</v>
      </c>
      <c r="I233" t="s">
        <v>446</v>
      </c>
      <c r="J233">
        <v>335</v>
      </c>
      <c r="K233">
        <v>2.2400000000000001E-95</v>
      </c>
      <c r="L233" t="s">
        <v>1216</v>
      </c>
    </row>
    <row r="234" spans="1:12" x14ac:dyDescent="0.2">
      <c r="A234">
        <v>573</v>
      </c>
      <c r="B234" t="s">
        <v>106</v>
      </c>
      <c r="C234" t="s">
        <v>1796</v>
      </c>
      <c r="D234" t="s">
        <v>108</v>
      </c>
      <c r="E234" t="s">
        <v>213</v>
      </c>
      <c r="F234">
        <v>10</v>
      </c>
      <c r="G234">
        <v>200</v>
      </c>
      <c r="H234" t="s">
        <v>106</v>
      </c>
      <c r="I234" t="s">
        <v>505</v>
      </c>
      <c r="J234">
        <v>297</v>
      </c>
      <c r="K234">
        <v>4.0300000000000002E-91</v>
      </c>
      <c r="L234" t="s">
        <v>1797</v>
      </c>
    </row>
    <row r="235" spans="1:12" x14ac:dyDescent="0.2">
      <c r="A235">
        <v>2073</v>
      </c>
      <c r="B235" t="s">
        <v>106</v>
      </c>
      <c r="C235" t="s">
        <v>1835</v>
      </c>
      <c r="D235" t="s">
        <v>106</v>
      </c>
      <c r="E235" t="s">
        <v>213</v>
      </c>
      <c r="F235">
        <v>36</v>
      </c>
      <c r="G235">
        <v>498</v>
      </c>
      <c r="H235" t="s">
        <v>106</v>
      </c>
      <c r="I235" t="s">
        <v>778</v>
      </c>
      <c r="J235">
        <v>309</v>
      </c>
      <c r="K235">
        <v>2.0400000000000001E-86</v>
      </c>
      <c r="L235" t="s">
        <v>1432</v>
      </c>
    </row>
    <row r="236" spans="1:12" x14ac:dyDescent="0.2">
      <c r="A236">
        <v>1916</v>
      </c>
      <c r="B236" t="s">
        <v>106</v>
      </c>
      <c r="C236" t="s">
        <v>1757</v>
      </c>
      <c r="D236" t="s">
        <v>106</v>
      </c>
      <c r="E236" t="s">
        <v>213</v>
      </c>
      <c r="F236">
        <v>284</v>
      </c>
      <c r="G236">
        <v>534</v>
      </c>
      <c r="H236" t="s">
        <v>106</v>
      </c>
      <c r="I236" t="s">
        <v>329</v>
      </c>
      <c r="J236">
        <v>305</v>
      </c>
      <c r="K236">
        <v>2.2400000000000001E-85</v>
      </c>
      <c r="L236" t="s">
        <v>596</v>
      </c>
    </row>
    <row r="237" spans="1:12" x14ac:dyDescent="0.2">
      <c r="A237">
        <v>1419</v>
      </c>
      <c r="B237" t="s">
        <v>106</v>
      </c>
      <c r="C237" t="s">
        <v>1835</v>
      </c>
      <c r="D237" t="s">
        <v>106</v>
      </c>
      <c r="E237" t="s">
        <v>213</v>
      </c>
      <c r="F237">
        <v>36</v>
      </c>
      <c r="G237">
        <v>498</v>
      </c>
      <c r="H237" t="s">
        <v>106</v>
      </c>
      <c r="I237" t="s">
        <v>778</v>
      </c>
      <c r="J237">
        <v>289</v>
      </c>
      <c r="K237">
        <v>2.5999999999999999E-81</v>
      </c>
      <c r="L237" t="s">
        <v>1433</v>
      </c>
    </row>
    <row r="238" spans="1:12" x14ac:dyDescent="0.2">
      <c r="A238">
        <v>1110</v>
      </c>
      <c r="B238" t="s">
        <v>106</v>
      </c>
      <c r="C238" t="s">
        <v>1763</v>
      </c>
      <c r="D238" t="s">
        <v>106</v>
      </c>
      <c r="E238" t="s">
        <v>213</v>
      </c>
      <c r="F238">
        <v>347</v>
      </c>
      <c r="G238">
        <v>534</v>
      </c>
      <c r="H238" t="s">
        <v>106</v>
      </c>
      <c r="I238" t="s">
        <v>1764</v>
      </c>
      <c r="J238">
        <v>200</v>
      </c>
      <c r="K238">
        <v>2.8300000000000001E-53</v>
      </c>
      <c r="L238" t="s">
        <v>1765</v>
      </c>
    </row>
    <row r="239" spans="1:12" x14ac:dyDescent="0.2">
      <c r="A239">
        <v>1803</v>
      </c>
      <c r="B239" t="s">
        <v>106</v>
      </c>
      <c r="C239" t="s">
        <v>1766</v>
      </c>
      <c r="D239" t="s">
        <v>108</v>
      </c>
      <c r="E239" t="s">
        <v>213</v>
      </c>
      <c r="F239">
        <v>355</v>
      </c>
      <c r="G239">
        <v>501</v>
      </c>
      <c r="H239" t="s">
        <v>106</v>
      </c>
      <c r="I239" t="s">
        <v>130</v>
      </c>
      <c r="J239">
        <v>203</v>
      </c>
      <c r="K239">
        <v>6.6199999999999996E-53</v>
      </c>
      <c r="L239" t="s">
        <v>617</v>
      </c>
    </row>
    <row r="240" spans="1:12" x14ac:dyDescent="0.2">
      <c r="A240">
        <v>543</v>
      </c>
      <c r="B240" t="s">
        <v>106</v>
      </c>
      <c r="C240" t="s">
        <v>1767</v>
      </c>
      <c r="D240" t="s">
        <v>106</v>
      </c>
      <c r="E240" t="s">
        <v>213</v>
      </c>
      <c r="F240">
        <v>347</v>
      </c>
      <c r="G240">
        <v>498</v>
      </c>
      <c r="H240" t="s">
        <v>106</v>
      </c>
      <c r="I240" t="s">
        <v>619</v>
      </c>
      <c r="J240">
        <v>179</v>
      </c>
      <c r="K240">
        <v>1.9600000000000001E-48</v>
      </c>
      <c r="L240" t="s">
        <v>1768</v>
      </c>
    </row>
    <row r="241" spans="1:12" x14ac:dyDescent="0.2">
      <c r="A241">
        <v>1212</v>
      </c>
      <c r="B241" t="s">
        <v>106</v>
      </c>
      <c r="C241" t="s">
        <v>1806</v>
      </c>
      <c r="D241" t="s">
        <v>108</v>
      </c>
      <c r="E241" t="s">
        <v>213</v>
      </c>
      <c r="F241">
        <v>39</v>
      </c>
      <c r="G241">
        <v>363</v>
      </c>
      <c r="H241" t="s">
        <v>106</v>
      </c>
      <c r="I241" t="s">
        <v>604</v>
      </c>
      <c r="J241">
        <v>188</v>
      </c>
      <c r="K241">
        <v>3.5900000000000002E-48</v>
      </c>
      <c r="L241" t="s">
        <v>793</v>
      </c>
    </row>
    <row r="242" spans="1:12" x14ac:dyDescent="0.2">
      <c r="A242">
        <v>1230</v>
      </c>
      <c r="B242" t="s">
        <v>106</v>
      </c>
      <c r="C242" t="s">
        <v>1769</v>
      </c>
      <c r="D242" t="s">
        <v>106</v>
      </c>
      <c r="E242" t="s">
        <v>213</v>
      </c>
      <c r="F242">
        <v>347</v>
      </c>
      <c r="G242">
        <v>507</v>
      </c>
      <c r="H242" t="s">
        <v>106</v>
      </c>
      <c r="I242" t="s">
        <v>622</v>
      </c>
      <c r="J242">
        <v>128</v>
      </c>
      <c r="K242">
        <v>4.8799999999999998E-30</v>
      </c>
      <c r="L242" t="s">
        <v>623</v>
      </c>
    </row>
    <row r="243" spans="1:12" x14ac:dyDescent="0.2">
      <c r="A243">
        <v>2115</v>
      </c>
      <c r="B243" t="s">
        <v>106</v>
      </c>
      <c r="C243" t="s">
        <v>1809</v>
      </c>
      <c r="D243" t="s">
        <v>106</v>
      </c>
      <c r="E243" t="s">
        <v>213</v>
      </c>
      <c r="F243">
        <v>41</v>
      </c>
      <c r="G243">
        <v>286</v>
      </c>
      <c r="H243" t="s">
        <v>106</v>
      </c>
      <c r="I243" t="s">
        <v>323</v>
      </c>
      <c r="J243">
        <v>129</v>
      </c>
      <c r="K243">
        <v>5.4900000000000002E-30</v>
      </c>
      <c r="L243" t="s">
        <v>1238</v>
      </c>
    </row>
    <row r="244" spans="1:12" x14ac:dyDescent="0.2">
      <c r="A244">
        <v>969</v>
      </c>
      <c r="B244" t="s">
        <v>106</v>
      </c>
      <c r="C244" t="s">
        <v>1836</v>
      </c>
      <c r="D244" t="s">
        <v>106</v>
      </c>
      <c r="E244" t="s">
        <v>213</v>
      </c>
      <c r="F244">
        <v>41</v>
      </c>
      <c r="G244">
        <v>295</v>
      </c>
      <c r="H244" t="s">
        <v>106</v>
      </c>
      <c r="I244" t="s">
        <v>795</v>
      </c>
      <c r="J244">
        <v>127</v>
      </c>
      <c r="K244">
        <v>1.7599999999999999E-29</v>
      </c>
      <c r="L244" t="s">
        <v>796</v>
      </c>
    </row>
    <row r="245" spans="1:12" x14ac:dyDescent="0.2">
      <c r="A245">
        <v>1338</v>
      </c>
      <c r="B245" t="s">
        <v>106</v>
      </c>
      <c r="C245" t="s">
        <v>1771</v>
      </c>
      <c r="D245" t="s">
        <v>108</v>
      </c>
      <c r="E245" t="s">
        <v>213</v>
      </c>
      <c r="F245">
        <v>404</v>
      </c>
      <c r="G245">
        <v>546</v>
      </c>
      <c r="H245" t="s">
        <v>106</v>
      </c>
      <c r="I245" t="s">
        <v>1158</v>
      </c>
      <c r="J245">
        <v>96.6</v>
      </c>
      <c r="K245">
        <v>4.9900000000000001E-20</v>
      </c>
      <c r="L245" t="s">
        <v>1772</v>
      </c>
    </row>
    <row r="246" spans="1:12" x14ac:dyDescent="0.2">
      <c r="A246">
        <v>831</v>
      </c>
      <c r="B246" t="s">
        <v>106</v>
      </c>
      <c r="C246" t="s">
        <v>1812</v>
      </c>
      <c r="D246" t="s">
        <v>108</v>
      </c>
      <c r="E246" t="s">
        <v>213</v>
      </c>
      <c r="F246">
        <v>109</v>
      </c>
      <c r="G246">
        <v>287</v>
      </c>
      <c r="H246" t="s">
        <v>106</v>
      </c>
      <c r="I246" t="s">
        <v>835</v>
      </c>
      <c r="J246">
        <v>94.9</v>
      </c>
      <c r="K246">
        <v>1.61E-19</v>
      </c>
      <c r="L246" t="s">
        <v>1813</v>
      </c>
    </row>
    <row r="247" spans="1:12" x14ac:dyDescent="0.2">
      <c r="A247">
        <v>660</v>
      </c>
      <c r="B247" t="s">
        <v>106</v>
      </c>
      <c r="C247" t="s">
        <v>1837</v>
      </c>
      <c r="D247" t="s">
        <v>106</v>
      </c>
      <c r="E247" t="s">
        <v>213</v>
      </c>
      <c r="F247">
        <v>41</v>
      </c>
      <c r="G247">
        <v>221</v>
      </c>
      <c r="H247" t="s">
        <v>106</v>
      </c>
      <c r="I247" t="s">
        <v>360</v>
      </c>
      <c r="J247">
        <v>83.6</v>
      </c>
      <c r="K247">
        <v>4.6300000000000003E-16</v>
      </c>
      <c r="L247" t="s">
        <v>798</v>
      </c>
    </row>
    <row r="248" spans="1:12" x14ac:dyDescent="0.2">
      <c r="A248">
        <v>618</v>
      </c>
      <c r="B248" t="s">
        <v>106</v>
      </c>
      <c r="C248" t="s">
        <v>1816</v>
      </c>
      <c r="D248" t="s">
        <v>108</v>
      </c>
      <c r="E248" t="s">
        <v>213</v>
      </c>
      <c r="F248">
        <v>39</v>
      </c>
      <c r="G248">
        <v>174</v>
      </c>
      <c r="H248" t="s">
        <v>106</v>
      </c>
      <c r="I248" t="s">
        <v>381</v>
      </c>
      <c r="J248">
        <v>58.1</v>
      </c>
      <c r="K248">
        <v>3.6400000000000002E-8</v>
      </c>
      <c r="L248" t="s">
        <v>734</v>
      </c>
    </row>
    <row r="249" spans="1:12" x14ac:dyDescent="0.2">
      <c r="A249">
        <v>1163</v>
      </c>
      <c r="B249" t="s">
        <v>106</v>
      </c>
      <c r="C249" t="s">
        <v>1819</v>
      </c>
      <c r="D249" t="s">
        <v>106</v>
      </c>
      <c r="E249" t="s">
        <v>213</v>
      </c>
      <c r="F249">
        <v>41</v>
      </c>
      <c r="G249">
        <v>173</v>
      </c>
      <c r="H249" t="s">
        <v>106</v>
      </c>
      <c r="I249" t="s">
        <v>738</v>
      </c>
      <c r="J249">
        <v>51.4</v>
      </c>
      <c r="K249">
        <v>4.6199999999999998E-6</v>
      </c>
      <c r="L249" t="s">
        <v>739</v>
      </c>
    </row>
    <row r="250" spans="1:12" x14ac:dyDescent="0.2">
      <c r="A250">
        <v>153</v>
      </c>
      <c r="B250" t="s">
        <v>106</v>
      </c>
      <c r="C250" t="s">
        <v>1820</v>
      </c>
      <c r="D250" t="s">
        <v>106</v>
      </c>
      <c r="E250" t="s">
        <v>213</v>
      </c>
      <c r="F250">
        <v>240</v>
      </c>
      <c r="G250">
        <v>290</v>
      </c>
      <c r="H250" t="s">
        <v>106</v>
      </c>
      <c r="I250" t="s">
        <v>729</v>
      </c>
      <c r="J250">
        <v>46.8</v>
      </c>
      <c r="K250">
        <v>6.8700000000000003E-5</v>
      </c>
      <c r="L250" t="s">
        <v>736</v>
      </c>
    </row>
    <row r="251" spans="1:12" x14ac:dyDescent="0.2">
      <c r="A251">
        <v>1728</v>
      </c>
      <c r="B251" t="s">
        <v>106</v>
      </c>
      <c r="C251" t="s">
        <v>1919</v>
      </c>
      <c r="D251" t="s">
        <v>108</v>
      </c>
      <c r="E251" t="s">
        <v>213</v>
      </c>
      <c r="F251">
        <v>2</v>
      </c>
      <c r="G251">
        <v>574</v>
      </c>
      <c r="H251" t="s">
        <v>106</v>
      </c>
      <c r="I251" t="s">
        <v>427</v>
      </c>
      <c r="J251">
        <v>1047</v>
      </c>
      <c r="K251">
        <v>0</v>
      </c>
      <c r="L251" t="s">
        <v>1920</v>
      </c>
    </row>
    <row r="252" spans="1:12" x14ac:dyDescent="0.2">
      <c r="A252">
        <v>1450</v>
      </c>
      <c r="B252" t="s">
        <v>106</v>
      </c>
      <c r="C252" t="s">
        <v>1921</v>
      </c>
      <c r="D252" t="s">
        <v>108</v>
      </c>
      <c r="E252" t="s">
        <v>213</v>
      </c>
      <c r="F252">
        <v>38</v>
      </c>
      <c r="G252">
        <v>511</v>
      </c>
      <c r="H252" t="s">
        <v>106</v>
      </c>
      <c r="I252" t="s">
        <v>766</v>
      </c>
      <c r="J252">
        <v>450</v>
      </c>
      <c r="K252">
        <v>1.19E-140</v>
      </c>
      <c r="L252" t="s">
        <v>1922</v>
      </c>
    </row>
    <row r="253" spans="1:12" x14ac:dyDescent="0.2">
      <c r="A253">
        <v>1644</v>
      </c>
      <c r="B253" t="s">
        <v>106</v>
      </c>
      <c r="C253" t="s">
        <v>1923</v>
      </c>
      <c r="D253" t="s">
        <v>106</v>
      </c>
      <c r="E253" t="s">
        <v>213</v>
      </c>
      <c r="F253">
        <v>39</v>
      </c>
      <c r="G253">
        <v>534</v>
      </c>
      <c r="H253" t="s">
        <v>106</v>
      </c>
      <c r="I253" t="s">
        <v>760</v>
      </c>
      <c r="J253">
        <v>433</v>
      </c>
      <c r="K253">
        <v>8.5400000000000004E-134</v>
      </c>
      <c r="L253" t="s">
        <v>761</v>
      </c>
    </row>
    <row r="254" spans="1:12" x14ac:dyDescent="0.2">
      <c r="A254">
        <v>1613</v>
      </c>
      <c r="B254" t="s">
        <v>106</v>
      </c>
      <c r="C254" t="s">
        <v>1924</v>
      </c>
      <c r="D254" t="s">
        <v>108</v>
      </c>
      <c r="E254" t="s">
        <v>213</v>
      </c>
      <c r="F254">
        <v>26</v>
      </c>
      <c r="G254">
        <v>507</v>
      </c>
      <c r="H254" t="s">
        <v>106</v>
      </c>
      <c r="I254" t="s">
        <v>1925</v>
      </c>
      <c r="J254">
        <v>413</v>
      </c>
      <c r="K254">
        <v>4.1300000000000001E-126</v>
      </c>
      <c r="L254" t="s">
        <v>1926</v>
      </c>
    </row>
    <row r="255" spans="1:12" x14ac:dyDescent="0.2">
      <c r="A255">
        <v>1543</v>
      </c>
      <c r="B255" t="s">
        <v>106</v>
      </c>
      <c r="C255" t="s">
        <v>1927</v>
      </c>
      <c r="D255" t="s">
        <v>108</v>
      </c>
      <c r="E255" t="s">
        <v>213</v>
      </c>
      <c r="F255">
        <v>39</v>
      </c>
      <c r="G255">
        <v>501</v>
      </c>
      <c r="H255" t="s">
        <v>106</v>
      </c>
      <c r="I255" t="s">
        <v>1199</v>
      </c>
      <c r="J255">
        <v>388</v>
      </c>
      <c r="K255">
        <v>1.3E-116</v>
      </c>
      <c r="L255" t="s">
        <v>1928</v>
      </c>
    </row>
    <row r="256" spans="1:12" x14ac:dyDescent="0.2">
      <c r="A256">
        <v>1524</v>
      </c>
      <c r="B256" t="s">
        <v>106</v>
      </c>
      <c r="C256" t="s">
        <v>1929</v>
      </c>
      <c r="D256" t="s">
        <v>106</v>
      </c>
      <c r="E256" t="s">
        <v>213</v>
      </c>
      <c r="F256">
        <v>75</v>
      </c>
      <c r="G256">
        <v>533</v>
      </c>
      <c r="H256" t="s">
        <v>106</v>
      </c>
      <c r="I256" t="s">
        <v>1930</v>
      </c>
      <c r="J256">
        <v>313</v>
      </c>
      <c r="K256">
        <v>1.9800000000000002E-90</v>
      </c>
      <c r="L256" t="s">
        <v>1931</v>
      </c>
    </row>
    <row r="257" spans="1:12" x14ac:dyDescent="0.2">
      <c r="A257">
        <v>1572</v>
      </c>
      <c r="B257" t="s">
        <v>106</v>
      </c>
      <c r="C257" t="s">
        <v>1932</v>
      </c>
      <c r="D257" t="s">
        <v>108</v>
      </c>
      <c r="E257" t="s">
        <v>213</v>
      </c>
      <c r="F257">
        <v>70</v>
      </c>
      <c r="G257">
        <v>533</v>
      </c>
      <c r="H257" t="s">
        <v>106</v>
      </c>
      <c r="I257" t="s">
        <v>229</v>
      </c>
      <c r="J257">
        <v>297</v>
      </c>
      <c r="K257">
        <v>1.39E-84</v>
      </c>
      <c r="L257" t="s">
        <v>1933</v>
      </c>
    </row>
    <row r="258" spans="1:12" x14ac:dyDescent="0.2">
      <c r="A258">
        <v>2223</v>
      </c>
      <c r="B258" t="s">
        <v>106</v>
      </c>
      <c r="C258" t="s">
        <v>2043</v>
      </c>
      <c r="D258" t="s">
        <v>108</v>
      </c>
      <c r="E258" t="s">
        <v>213</v>
      </c>
      <c r="F258">
        <v>1</v>
      </c>
      <c r="G258">
        <v>574</v>
      </c>
      <c r="H258" t="s">
        <v>106</v>
      </c>
      <c r="I258" t="s">
        <v>433</v>
      </c>
      <c r="J258">
        <v>1058</v>
      </c>
      <c r="K258">
        <v>0</v>
      </c>
      <c r="L258" t="s">
        <v>2044</v>
      </c>
    </row>
    <row r="259" spans="1:12" x14ac:dyDescent="0.2">
      <c r="A259">
        <v>1710</v>
      </c>
      <c r="B259" t="s">
        <v>106</v>
      </c>
      <c r="C259" t="s">
        <v>2045</v>
      </c>
      <c r="D259" t="s">
        <v>108</v>
      </c>
      <c r="E259" t="s">
        <v>213</v>
      </c>
      <c r="F259">
        <v>6</v>
      </c>
      <c r="G259">
        <v>574</v>
      </c>
      <c r="H259" t="s">
        <v>106</v>
      </c>
      <c r="I259" t="s">
        <v>1171</v>
      </c>
      <c r="J259">
        <v>1048</v>
      </c>
      <c r="K259">
        <v>0</v>
      </c>
      <c r="L259" t="s">
        <v>2046</v>
      </c>
    </row>
    <row r="260" spans="1:12" x14ac:dyDescent="0.2">
      <c r="A260">
        <v>2032</v>
      </c>
      <c r="B260" t="s">
        <v>106</v>
      </c>
      <c r="C260" t="s">
        <v>2047</v>
      </c>
      <c r="D260" t="s">
        <v>108</v>
      </c>
      <c r="E260" t="s">
        <v>213</v>
      </c>
      <c r="F260">
        <v>2</v>
      </c>
      <c r="G260">
        <v>574</v>
      </c>
      <c r="H260" t="s">
        <v>106</v>
      </c>
      <c r="I260" t="s">
        <v>427</v>
      </c>
      <c r="J260">
        <v>1048</v>
      </c>
      <c r="K260">
        <v>0</v>
      </c>
      <c r="L260" t="s">
        <v>2048</v>
      </c>
    </row>
    <row r="261" spans="1:12" x14ac:dyDescent="0.2">
      <c r="A261">
        <v>2008</v>
      </c>
      <c r="B261" t="s">
        <v>106</v>
      </c>
      <c r="C261" t="s">
        <v>2049</v>
      </c>
      <c r="D261" t="s">
        <v>108</v>
      </c>
      <c r="E261" t="s">
        <v>213</v>
      </c>
      <c r="F261">
        <v>3</v>
      </c>
      <c r="G261">
        <v>574</v>
      </c>
      <c r="H261" t="s">
        <v>106</v>
      </c>
      <c r="I261" t="s">
        <v>430</v>
      </c>
      <c r="J261">
        <v>1048</v>
      </c>
      <c r="K261">
        <v>0</v>
      </c>
      <c r="L261" t="s">
        <v>2050</v>
      </c>
    </row>
    <row r="262" spans="1:12" x14ac:dyDescent="0.2">
      <c r="A262">
        <v>2095</v>
      </c>
      <c r="B262" t="s">
        <v>106</v>
      </c>
      <c r="C262" t="s">
        <v>2051</v>
      </c>
      <c r="D262" t="s">
        <v>108</v>
      </c>
      <c r="E262" t="s">
        <v>213</v>
      </c>
      <c r="F262">
        <v>7</v>
      </c>
      <c r="G262">
        <v>574</v>
      </c>
      <c r="H262" t="s">
        <v>106</v>
      </c>
      <c r="I262" t="s">
        <v>1176</v>
      </c>
      <c r="J262">
        <v>1046</v>
      </c>
      <c r="K262">
        <v>0</v>
      </c>
      <c r="L262" t="s">
        <v>2052</v>
      </c>
    </row>
    <row r="263" spans="1:12" x14ac:dyDescent="0.2">
      <c r="A263">
        <v>1912</v>
      </c>
      <c r="B263" t="s">
        <v>106</v>
      </c>
      <c r="C263" t="s">
        <v>2051</v>
      </c>
      <c r="D263" t="s">
        <v>108</v>
      </c>
      <c r="E263" t="s">
        <v>213</v>
      </c>
      <c r="F263">
        <v>7</v>
      </c>
      <c r="G263">
        <v>574</v>
      </c>
      <c r="H263" t="s">
        <v>106</v>
      </c>
      <c r="I263" t="s">
        <v>1176</v>
      </c>
      <c r="J263">
        <v>1046</v>
      </c>
      <c r="K263">
        <v>0</v>
      </c>
      <c r="L263" t="s">
        <v>2052</v>
      </c>
    </row>
    <row r="264" spans="1:12" x14ac:dyDescent="0.2">
      <c r="A264">
        <v>1803</v>
      </c>
      <c r="B264" t="s">
        <v>106</v>
      </c>
      <c r="C264" t="s">
        <v>2051</v>
      </c>
      <c r="D264" t="s">
        <v>108</v>
      </c>
      <c r="E264" t="s">
        <v>213</v>
      </c>
      <c r="F264">
        <v>7</v>
      </c>
      <c r="G264">
        <v>574</v>
      </c>
      <c r="H264" t="s">
        <v>106</v>
      </c>
      <c r="I264" t="s">
        <v>1176</v>
      </c>
      <c r="J264">
        <v>1044</v>
      </c>
      <c r="K264">
        <v>0</v>
      </c>
      <c r="L264" t="s">
        <v>2052</v>
      </c>
    </row>
    <row r="265" spans="1:12" x14ac:dyDescent="0.2">
      <c r="A265">
        <v>2154</v>
      </c>
      <c r="B265" t="s">
        <v>106</v>
      </c>
      <c r="C265" t="s">
        <v>2053</v>
      </c>
      <c r="D265" t="s">
        <v>108</v>
      </c>
      <c r="E265" t="s">
        <v>213</v>
      </c>
      <c r="F265">
        <v>1</v>
      </c>
      <c r="G265">
        <v>551</v>
      </c>
      <c r="H265" t="s">
        <v>106</v>
      </c>
      <c r="I265" t="s">
        <v>1180</v>
      </c>
      <c r="J265">
        <v>1009</v>
      </c>
      <c r="K265">
        <v>0</v>
      </c>
      <c r="L265" t="s">
        <v>2054</v>
      </c>
    </row>
    <row r="266" spans="1:12" x14ac:dyDescent="0.2">
      <c r="A266">
        <v>2022</v>
      </c>
      <c r="B266" t="s">
        <v>106</v>
      </c>
      <c r="C266" t="s">
        <v>2055</v>
      </c>
      <c r="D266" t="s">
        <v>108</v>
      </c>
      <c r="E266" t="s">
        <v>213</v>
      </c>
      <c r="F266">
        <v>1</v>
      </c>
      <c r="G266">
        <v>552</v>
      </c>
      <c r="H266" t="s">
        <v>106</v>
      </c>
      <c r="I266" t="s">
        <v>440</v>
      </c>
      <c r="J266">
        <v>896</v>
      </c>
      <c r="K266">
        <v>0</v>
      </c>
      <c r="L266" t="s">
        <v>2056</v>
      </c>
    </row>
    <row r="267" spans="1:12" x14ac:dyDescent="0.2">
      <c r="A267">
        <v>1392</v>
      </c>
      <c r="B267" t="s">
        <v>106</v>
      </c>
      <c r="C267" t="s">
        <v>2057</v>
      </c>
      <c r="D267" t="s">
        <v>108</v>
      </c>
      <c r="E267" t="s">
        <v>213</v>
      </c>
      <c r="F267">
        <v>1</v>
      </c>
      <c r="G267">
        <v>295</v>
      </c>
      <c r="H267" t="s">
        <v>106</v>
      </c>
      <c r="I267" t="s">
        <v>1084</v>
      </c>
      <c r="J267">
        <v>479</v>
      </c>
      <c r="K267">
        <v>3.6700000000000001E-148</v>
      </c>
      <c r="L267" t="s">
        <v>2058</v>
      </c>
    </row>
    <row r="268" spans="1:12" x14ac:dyDescent="0.2">
      <c r="A268">
        <v>1989</v>
      </c>
      <c r="B268" t="s">
        <v>106</v>
      </c>
      <c r="C268" t="s">
        <v>2000</v>
      </c>
      <c r="D268" t="s">
        <v>108</v>
      </c>
      <c r="E268" t="s">
        <v>213</v>
      </c>
      <c r="F268">
        <v>365</v>
      </c>
      <c r="G268">
        <v>574</v>
      </c>
      <c r="H268" t="s">
        <v>106</v>
      </c>
      <c r="I268" t="s">
        <v>859</v>
      </c>
      <c r="J268">
        <v>450</v>
      </c>
      <c r="K268">
        <v>2.3000000000000001E-137</v>
      </c>
      <c r="L268" t="s">
        <v>2001</v>
      </c>
    </row>
    <row r="269" spans="1:12" x14ac:dyDescent="0.2">
      <c r="A269">
        <v>1639</v>
      </c>
      <c r="B269" t="s">
        <v>106</v>
      </c>
      <c r="C269" t="s">
        <v>2059</v>
      </c>
      <c r="D269" t="s">
        <v>106</v>
      </c>
      <c r="E269" t="s">
        <v>213</v>
      </c>
      <c r="F269">
        <v>38</v>
      </c>
      <c r="G269">
        <v>511</v>
      </c>
      <c r="H269" t="s">
        <v>106</v>
      </c>
      <c r="I269" t="s">
        <v>1199</v>
      </c>
      <c r="J269">
        <v>442</v>
      </c>
      <c r="K269">
        <v>7.7400000000000004E-131</v>
      </c>
      <c r="L269" t="s">
        <v>2060</v>
      </c>
    </row>
    <row r="270" spans="1:12" x14ac:dyDescent="0.2">
      <c r="A270">
        <v>1783</v>
      </c>
      <c r="B270" t="s">
        <v>106</v>
      </c>
      <c r="C270" t="s">
        <v>2061</v>
      </c>
      <c r="D270" t="s">
        <v>108</v>
      </c>
      <c r="E270" t="s">
        <v>213</v>
      </c>
      <c r="F270">
        <v>41</v>
      </c>
      <c r="G270">
        <v>518</v>
      </c>
      <c r="H270" t="s">
        <v>106</v>
      </c>
      <c r="I270" t="s">
        <v>1660</v>
      </c>
      <c r="J270">
        <v>429</v>
      </c>
      <c r="K270">
        <v>2.99E-126</v>
      </c>
      <c r="L270" t="s">
        <v>1661</v>
      </c>
    </row>
    <row r="271" spans="1:12" x14ac:dyDescent="0.2">
      <c r="A271">
        <v>1721</v>
      </c>
      <c r="B271" t="s">
        <v>106</v>
      </c>
      <c r="C271" t="s">
        <v>2062</v>
      </c>
      <c r="D271" t="s">
        <v>106</v>
      </c>
      <c r="E271" t="s">
        <v>213</v>
      </c>
      <c r="F271">
        <v>41</v>
      </c>
      <c r="G271">
        <v>507</v>
      </c>
      <c r="H271" t="s">
        <v>106</v>
      </c>
      <c r="I271" t="s">
        <v>1202</v>
      </c>
      <c r="J271">
        <v>412</v>
      </c>
      <c r="K271">
        <v>1.01E-123</v>
      </c>
      <c r="L271" t="s">
        <v>2063</v>
      </c>
    </row>
    <row r="272" spans="1:12" x14ac:dyDescent="0.2">
      <c r="A272">
        <v>1425</v>
      </c>
      <c r="B272" t="s">
        <v>106</v>
      </c>
      <c r="C272" t="s">
        <v>2064</v>
      </c>
      <c r="D272" t="s">
        <v>108</v>
      </c>
      <c r="E272" t="s">
        <v>213</v>
      </c>
      <c r="F272">
        <v>109</v>
      </c>
      <c r="G272">
        <v>518</v>
      </c>
      <c r="H272" t="s">
        <v>106</v>
      </c>
      <c r="I272" t="s">
        <v>2065</v>
      </c>
      <c r="J272">
        <v>419</v>
      </c>
      <c r="K272">
        <v>4.9900000000000003E-123</v>
      </c>
      <c r="L272" t="s">
        <v>2066</v>
      </c>
    </row>
    <row r="273" spans="1:12" x14ac:dyDescent="0.2">
      <c r="A273">
        <v>1660</v>
      </c>
      <c r="B273" t="s">
        <v>106</v>
      </c>
      <c r="C273" t="s">
        <v>1954</v>
      </c>
      <c r="D273" t="s">
        <v>106</v>
      </c>
      <c r="E273" t="s">
        <v>213</v>
      </c>
      <c r="F273">
        <v>109</v>
      </c>
      <c r="G273">
        <v>507</v>
      </c>
      <c r="H273" t="s">
        <v>106</v>
      </c>
      <c r="I273" t="s">
        <v>1940</v>
      </c>
      <c r="J273">
        <v>407</v>
      </c>
      <c r="K273">
        <v>1.6999999999999999E-122</v>
      </c>
      <c r="L273" t="s">
        <v>2067</v>
      </c>
    </row>
    <row r="274" spans="1:12" x14ac:dyDescent="0.2">
      <c r="A274">
        <v>1536</v>
      </c>
      <c r="B274" t="s">
        <v>106</v>
      </c>
      <c r="C274" t="s">
        <v>2068</v>
      </c>
      <c r="D274" t="s">
        <v>108</v>
      </c>
      <c r="E274" t="s">
        <v>213</v>
      </c>
      <c r="F274">
        <v>39</v>
      </c>
      <c r="G274">
        <v>538</v>
      </c>
      <c r="H274" t="s">
        <v>106</v>
      </c>
      <c r="I274" t="s">
        <v>2069</v>
      </c>
      <c r="J274">
        <v>383</v>
      </c>
      <c r="K274">
        <v>2.6700000000000002E-111</v>
      </c>
      <c r="L274" t="s">
        <v>1713</v>
      </c>
    </row>
    <row r="275" spans="1:12" x14ac:dyDescent="0.2">
      <c r="A275">
        <v>1648</v>
      </c>
      <c r="B275" t="s">
        <v>106</v>
      </c>
      <c r="C275" t="s">
        <v>2061</v>
      </c>
      <c r="D275" t="s">
        <v>108</v>
      </c>
      <c r="E275" t="s">
        <v>213</v>
      </c>
      <c r="F275">
        <v>41</v>
      </c>
      <c r="G275">
        <v>518</v>
      </c>
      <c r="H275" t="s">
        <v>106</v>
      </c>
      <c r="I275" t="s">
        <v>1660</v>
      </c>
      <c r="J275">
        <v>336</v>
      </c>
      <c r="K275">
        <v>1.4000000000000001E-97</v>
      </c>
      <c r="L275" t="s">
        <v>2070</v>
      </c>
    </row>
    <row r="276" spans="1:12" x14ac:dyDescent="0.2">
      <c r="A276">
        <v>1793</v>
      </c>
      <c r="B276" t="s">
        <v>106</v>
      </c>
      <c r="C276" t="s">
        <v>2071</v>
      </c>
      <c r="D276" t="s">
        <v>108</v>
      </c>
      <c r="E276" t="s">
        <v>213</v>
      </c>
      <c r="F276">
        <v>24</v>
      </c>
      <c r="G276">
        <v>533</v>
      </c>
      <c r="H276" t="s">
        <v>106</v>
      </c>
      <c r="I276" t="s">
        <v>2072</v>
      </c>
      <c r="J276">
        <v>332</v>
      </c>
      <c r="K276">
        <v>9.5299999999999997E-94</v>
      </c>
      <c r="L276" t="s">
        <v>2073</v>
      </c>
    </row>
    <row r="277" spans="1:12" x14ac:dyDescent="0.2">
      <c r="A277">
        <v>1447</v>
      </c>
      <c r="B277" t="s">
        <v>106</v>
      </c>
      <c r="C277" t="s">
        <v>2006</v>
      </c>
      <c r="D277" t="s">
        <v>108</v>
      </c>
      <c r="E277" t="s">
        <v>213</v>
      </c>
      <c r="F277">
        <v>284</v>
      </c>
      <c r="G277">
        <v>518</v>
      </c>
      <c r="H277" t="s">
        <v>106</v>
      </c>
      <c r="I277" t="s">
        <v>1270</v>
      </c>
      <c r="J277">
        <v>305</v>
      </c>
      <c r="K277">
        <v>3.8300000000000003E-85</v>
      </c>
      <c r="L277" t="s">
        <v>2007</v>
      </c>
    </row>
    <row r="278" spans="1:12" x14ac:dyDescent="0.2">
      <c r="A278">
        <v>2061</v>
      </c>
      <c r="B278" t="s">
        <v>106</v>
      </c>
      <c r="C278" t="s">
        <v>2074</v>
      </c>
      <c r="D278" t="s">
        <v>108</v>
      </c>
      <c r="E278" t="s">
        <v>213</v>
      </c>
      <c r="F278">
        <v>109</v>
      </c>
      <c r="G278">
        <v>516</v>
      </c>
      <c r="H278" t="s">
        <v>106</v>
      </c>
      <c r="I278" t="s">
        <v>2075</v>
      </c>
      <c r="J278">
        <v>297</v>
      </c>
      <c r="K278">
        <v>1.69E-82</v>
      </c>
      <c r="L278" t="s">
        <v>2076</v>
      </c>
    </row>
    <row r="279" spans="1:12" x14ac:dyDescent="0.2">
      <c r="A279">
        <v>1487</v>
      </c>
      <c r="B279" t="s">
        <v>106</v>
      </c>
      <c r="C279" t="s">
        <v>2014</v>
      </c>
      <c r="D279" t="s">
        <v>106</v>
      </c>
      <c r="E279" t="s">
        <v>213</v>
      </c>
      <c r="F279">
        <v>347</v>
      </c>
      <c r="G279">
        <v>507</v>
      </c>
      <c r="H279" t="s">
        <v>106</v>
      </c>
      <c r="I279" t="s">
        <v>622</v>
      </c>
      <c r="J279">
        <v>221</v>
      </c>
      <c r="K279">
        <v>1.7599999999999999E-58</v>
      </c>
      <c r="L279" t="s">
        <v>899</v>
      </c>
    </row>
    <row r="280" spans="1:12" x14ac:dyDescent="0.2">
      <c r="A280">
        <v>627</v>
      </c>
      <c r="B280" t="s">
        <v>106</v>
      </c>
      <c r="C280" t="s">
        <v>2015</v>
      </c>
      <c r="D280" t="s">
        <v>108</v>
      </c>
      <c r="E280" t="s">
        <v>213</v>
      </c>
      <c r="F280">
        <v>343</v>
      </c>
      <c r="G280">
        <v>533</v>
      </c>
      <c r="H280" t="s">
        <v>106</v>
      </c>
      <c r="I280" t="s">
        <v>505</v>
      </c>
      <c r="J280">
        <v>179</v>
      </c>
      <c r="K280">
        <v>4.4899999999999998E-45</v>
      </c>
      <c r="L280" t="s">
        <v>2016</v>
      </c>
    </row>
    <row r="281" spans="1:12" x14ac:dyDescent="0.2">
      <c r="A281">
        <v>1091</v>
      </c>
      <c r="B281" t="s">
        <v>106</v>
      </c>
      <c r="C281" t="s">
        <v>2077</v>
      </c>
      <c r="D281" t="s">
        <v>106</v>
      </c>
      <c r="E281" t="s">
        <v>213</v>
      </c>
      <c r="F281">
        <v>41</v>
      </c>
      <c r="G281">
        <v>295</v>
      </c>
      <c r="H281" t="s">
        <v>106</v>
      </c>
      <c r="I281" t="s">
        <v>1143</v>
      </c>
      <c r="J281">
        <v>122</v>
      </c>
      <c r="K281">
        <v>1.76E-27</v>
      </c>
      <c r="L281" t="s">
        <v>1149</v>
      </c>
    </row>
    <row r="282" spans="1:12" x14ac:dyDescent="0.2">
      <c r="A282">
        <v>745</v>
      </c>
      <c r="B282" t="s">
        <v>106</v>
      </c>
      <c r="C282" t="s">
        <v>2078</v>
      </c>
      <c r="D282" t="s">
        <v>108</v>
      </c>
      <c r="E282" t="s">
        <v>213</v>
      </c>
      <c r="F282">
        <v>41</v>
      </c>
      <c r="G282">
        <v>173</v>
      </c>
      <c r="H282" t="s">
        <v>106</v>
      </c>
      <c r="I282" t="s">
        <v>738</v>
      </c>
      <c r="J282">
        <v>51.9</v>
      </c>
      <c r="K282">
        <v>5.9000000000000003E-6</v>
      </c>
      <c r="L282" t="s">
        <v>739</v>
      </c>
    </row>
    <row r="283" spans="1:12" x14ac:dyDescent="0.2">
      <c r="A283">
        <v>621</v>
      </c>
      <c r="B283" t="s">
        <v>106</v>
      </c>
      <c r="C283" t="s">
        <v>1989</v>
      </c>
      <c r="D283" t="s">
        <v>108</v>
      </c>
      <c r="E283" t="s">
        <v>213</v>
      </c>
      <c r="F283">
        <v>475</v>
      </c>
      <c r="G283">
        <v>501</v>
      </c>
      <c r="H283" t="s">
        <v>106</v>
      </c>
      <c r="I283" t="s">
        <v>168</v>
      </c>
      <c r="J283">
        <v>45.6</v>
      </c>
      <c r="K283">
        <v>3.2299999999999999E-4</v>
      </c>
      <c r="L283" t="s">
        <v>1990</v>
      </c>
    </row>
    <row r="284" spans="1:12" x14ac:dyDescent="0.2">
      <c r="A284">
        <v>153</v>
      </c>
      <c r="B284" t="s">
        <v>106</v>
      </c>
      <c r="C284" t="s">
        <v>2079</v>
      </c>
      <c r="D284" t="s">
        <v>108</v>
      </c>
      <c r="E284" t="s">
        <v>213</v>
      </c>
      <c r="F284">
        <v>240</v>
      </c>
      <c r="G284">
        <v>290</v>
      </c>
      <c r="H284" t="s">
        <v>106</v>
      </c>
      <c r="I284" t="s">
        <v>729</v>
      </c>
      <c r="J284">
        <v>46</v>
      </c>
      <c r="K284">
        <v>4.6200000000000001E-4</v>
      </c>
      <c r="L284" t="s">
        <v>2080</v>
      </c>
    </row>
    <row r="285" spans="1:12" x14ac:dyDescent="0.2">
      <c r="A285">
        <v>1722</v>
      </c>
      <c r="B285" t="s">
        <v>106</v>
      </c>
      <c r="C285" t="s">
        <v>2245</v>
      </c>
      <c r="D285" t="s">
        <v>108</v>
      </c>
      <c r="E285" t="s">
        <v>213</v>
      </c>
      <c r="F285">
        <v>1</v>
      </c>
      <c r="G285">
        <v>574</v>
      </c>
      <c r="H285" t="s">
        <v>106</v>
      </c>
      <c r="I285" t="s">
        <v>433</v>
      </c>
      <c r="J285">
        <v>1092</v>
      </c>
      <c r="K285">
        <v>0</v>
      </c>
      <c r="L285" t="s">
        <v>1411</v>
      </c>
    </row>
    <row r="286" spans="1:12" x14ac:dyDescent="0.2">
      <c r="A286">
        <v>1722</v>
      </c>
      <c r="B286" t="s">
        <v>106</v>
      </c>
      <c r="C286" t="s">
        <v>2246</v>
      </c>
      <c r="D286" t="s">
        <v>108</v>
      </c>
      <c r="E286" t="s">
        <v>213</v>
      </c>
      <c r="F286">
        <v>3</v>
      </c>
      <c r="G286">
        <v>574</v>
      </c>
      <c r="H286" t="s">
        <v>106</v>
      </c>
      <c r="I286" t="s">
        <v>430</v>
      </c>
      <c r="J286">
        <v>1086</v>
      </c>
      <c r="K286">
        <v>0</v>
      </c>
      <c r="L286" t="s">
        <v>2247</v>
      </c>
    </row>
    <row r="287" spans="1:12" x14ac:dyDescent="0.2">
      <c r="A287">
        <v>1819</v>
      </c>
      <c r="B287" t="s">
        <v>106</v>
      </c>
      <c r="C287" t="s">
        <v>2248</v>
      </c>
      <c r="D287" t="s">
        <v>108</v>
      </c>
      <c r="E287" t="s">
        <v>213</v>
      </c>
      <c r="F287">
        <v>5</v>
      </c>
      <c r="G287">
        <v>574</v>
      </c>
      <c r="H287" t="s">
        <v>106</v>
      </c>
      <c r="I287" t="s">
        <v>746</v>
      </c>
      <c r="J287">
        <v>1078</v>
      </c>
      <c r="K287">
        <v>0</v>
      </c>
      <c r="L287" t="s">
        <v>2249</v>
      </c>
    </row>
    <row r="288" spans="1:12" x14ac:dyDescent="0.2">
      <c r="A288">
        <v>1653</v>
      </c>
      <c r="B288" t="s">
        <v>106</v>
      </c>
      <c r="C288" t="s">
        <v>2250</v>
      </c>
      <c r="D288" t="s">
        <v>108</v>
      </c>
      <c r="E288" t="s">
        <v>213</v>
      </c>
      <c r="F288">
        <v>3</v>
      </c>
      <c r="G288">
        <v>551</v>
      </c>
      <c r="H288" t="s">
        <v>106</v>
      </c>
      <c r="I288" t="s">
        <v>2251</v>
      </c>
      <c r="J288">
        <v>1033</v>
      </c>
      <c r="K288">
        <v>0</v>
      </c>
      <c r="L288" t="s">
        <v>2252</v>
      </c>
    </row>
    <row r="289" spans="1:12" x14ac:dyDescent="0.2">
      <c r="A289">
        <v>1614</v>
      </c>
      <c r="B289" t="s">
        <v>106</v>
      </c>
      <c r="C289" t="s">
        <v>2245</v>
      </c>
      <c r="D289" t="s">
        <v>108</v>
      </c>
      <c r="E289" t="s">
        <v>213</v>
      </c>
      <c r="F289">
        <v>1</v>
      </c>
      <c r="G289">
        <v>574</v>
      </c>
      <c r="H289" t="s">
        <v>106</v>
      </c>
      <c r="I289" t="s">
        <v>433</v>
      </c>
      <c r="J289">
        <v>1033</v>
      </c>
      <c r="K289">
        <v>0</v>
      </c>
      <c r="L289" t="s">
        <v>2253</v>
      </c>
    </row>
    <row r="290" spans="1:12" x14ac:dyDescent="0.2">
      <c r="A290">
        <v>1626</v>
      </c>
      <c r="B290" t="s">
        <v>106</v>
      </c>
      <c r="C290" t="s">
        <v>2254</v>
      </c>
      <c r="D290" t="s">
        <v>108</v>
      </c>
      <c r="E290" t="s">
        <v>213</v>
      </c>
      <c r="F290">
        <v>10</v>
      </c>
      <c r="G290">
        <v>551</v>
      </c>
      <c r="H290" t="s">
        <v>106</v>
      </c>
      <c r="I290" t="s">
        <v>752</v>
      </c>
      <c r="J290">
        <v>1020</v>
      </c>
      <c r="K290">
        <v>0</v>
      </c>
      <c r="L290" t="s">
        <v>1827</v>
      </c>
    </row>
    <row r="291" spans="1:12" x14ac:dyDescent="0.2">
      <c r="A291">
        <v>1540</v>
      </c>
      <c r="B291" t="s">
        <v>106</v>
      </c>
      <c r="C291" t="s">
        <v>2255</v>
      </c>
      <c r="D291" t="s">
        <v>106</v>
      </c>
      <c r="E291" t="s">
        <v>213</v>
      </c>
      <c r="F291">
        <v>29</v>
      </c>
      <c r="G291">
        <v>511</v>
      </c>
      <c r="H291" t="s">
        <v>106</v>
      </c>
      <c r="I291" t="s">
        <v>1202</v>
      </c>
      <c r="J291">
        <v>442</v>
      </c>
      <c r="K291">
        <v>4.4400000000000002E-131</v>
      </c>
      <c r="L291" t="s">
        <v>2256</v>
      </c>
    </row>
    <row r="292" spans="1:12" x14ac:dyDescent="0.2">
      <c r="A292">
        <v>1476</v>
      </c>
      <c r="B292" t="s">
        <v>106</v>
      </c>
      <c r="C292" t="s">
        <v>2257</v>
      </c>
      <c r="D292" t="s">
        <v>108</v>
      </c>
      <c r="E292" t="s">
        <v>213</v>
      </c>
      <c r="F292">
        <v>109</v>
      </c>
      <c r="G292">
        <v>534</v>
      </c>
      <c r="H292" t="s">
        <v>106</v>
      </c>
      <c r="I292" t="s">
        <v>1207</v>
      </c>
      <c r="J292">
        <v>418</v>
      </c>
      <c r="K292">
        <v>3.9800000000000003E-129</v>
      </c>
      <c r="L292" t="s">
        <v>1208</v>
      </c>
    </row>
    <row r="293" spans="1:12" x14ac:dyDescent="0.2">
      <c r="A293">
        <v>2089</v>
      </c>
      <c r="B293" t="s">
        <v>106</v>
      </c>
      <c r="C293" t="s">
        <v>2258</v>
      </c>
      <c r="D293" t="s">
        <v>108</v>
      </c>
      <c r="E293" t="s">
        <v>213</v>
      </c>
      <c r="F293">
        <v>41</v>
      </c>
      <c r="G293">
        <v>534</v>
      </c>
      <c r="H293" t="s">
        <v>106</v>
      </c>
      <c r="I293" t="s">
        <v>446</v>
      </c>
      <c r="J293">
        <v>428</v>
      </c>
      <c r="K293">
        <v>2.1700000000000001E-126</v>
      </c>
      <c r="L293" t="s">
        <v>1205</v>
      </c>
    </row>
    <row r="294" spans="1:12" x14ac:dyDescent="0.2">
      <c r="A294">
        <v>2659</v>
      </c>
      <c r="B294" t="s">
        <v>106</v>
      </c>
      <c r="C294" t="s">
        <v>2259</v>
      </c>
      <c r="D294" t="s">
        <v>108</v>
      </c>
      <c r="E294" t="s">
        <v>213</v>
      </c>
      <c r="F294">
        <v>41</v>
      </c>
      <c r="G294">
        <v>507</v>
      </c>
      <c r="H294" t="s">
        <v>106</v>
      </c>
      <c r="I294" t="s">
        <v>775</v>
      </c>
      <c r="J294">
        <v>415</v>
      </c>
      <c r="K294">
        <v>1.7500000000000001E-122</v>
      </c>
      <c r="L294" t="s">
        <v>2260</v>
      </c>
    </row>
    <row r="295" spans="1:12" x14ac:dyDescent="0.2">
      <c r="A295">
        <v>1599</v>
      </c>
      <c r="B295" t="s">
        <v>106</v>
      </c>
      <c r="C295" t="s">
        <v>2258</v>
      </c>
      <c r="D295" t="s">
        <v>108</v>
      </c>
      <c r="E295" t="s">
        <v>213</v>
      </c>
      <c r="F295">
        <v>41</v>
      </c>
      <c r="G295">
        <v>534</v>
      </c>
      <c r="H295" t="s">
        <v>106</v>
      </c>
      <c r="I295" t="s">
        <v>214</v>
      </c>
      <c r="J295">
        <v>395</v>
      </c>
      <c r="K295">
        <v>7.9700000000000001E-120</v>
      </c>
      <c r="L295" t="s">
        <v>1830</v>
      </c>
    </row>
    <row r="296" spans="1:12" x14ac:dyDescent="0.2">
      <c r="A296">
        <v>1560</v>
      </c>
      <c r="B296" t="s">
        <v>106</v>
      </c>
      <c r="C296" t="s">
        <v>2259</v>
      </c>
      <c r="D296" t="s">
        <v>108</v>
      </c>
      <c r="E296" t="s">
        <v>213</v>
      </c>
      <c r="F296">
        <v>41</v>
      </c>
      <c r="G296">
        <v>507</v>
      </c>
      <c r="H296" t="s">
        <v>106</v>
      </c>
      <c r="I296" t="s">
        <v>2261</v>
      </c>
      <c r="J296">
        <v>388</v>
      </c>
      <c r="K296">
        <v>8.9899999999999998E-117</v>
      </c>
      <c r="L296" t="s">
        <v>2262</v>
      </c>
    </row>
    <row r="297" spans="1:12" x14ac:dyDescent="0.2">
      <c r="A297">
        <v>1407</v>
      </c>
      <c r="B297" t="s">
        <v>106</v>
      </c>
      <c r="C297" t="s">
        <v>2263</v>
      </c>
      <c r="D297" t="s">
        <v>108</v>
      </c>
      <c r="E297" t="s">
        <v>213</v>
      </c>
      <c r="F297">
        <v>173</v>
      </c>
      <c r="G297">
        <v>507</v>
      </c>
      <c r="H297" t="s">
        <v>106</v>
      </c>
      <c r="I297" t="s">
        <v>784</v>
      </c>
      <c r="J297">
        <v>363</v>
      </c>
      <c r="K297">
        <v>1.34E-108</v>
      </c>
      <c r="L297" t="s">
        <v>1214</v>
      </c>
    </row>
    <row r="298" spans="1:12" x14ac:dyDescent="0.2">
      <c r="A298">
        <v>1410</v>
      </c>
      <c r="B298" t="s">
        <v>106</v>
      </c>
      <c r="C298" t="s">
        <v>2264</v>
      </c>
      <c r="D298" t="s">
        <v>108</v>
      </c>
      <c r="E298" t="s">
        <v>213</v>
      </c>
      <c r="F298">
        <v>199</v>
      </c>
      <c r="G298">
        <v>507</v>
      </c>
      <c r="H298" t="s">
        <v>106</v>
      </c>
      <c r="I298" t="s">
        <v>311</v>
      </c>
      <c r="J298">
        <v>343</v>
      </c>
      <c r="K298">
        <v>1.8300000000000001E-101</v>
      </c>
      <c r="L298" t="s">
        <v>2265</v>
      </c>
    </row>
    <row r="299" spans="1:12" x14ac:dyDescent="0.2">
      <c r="A299">
        <v>1479</v>
      </c>
      <c r="B299" t="s">
        <v>106</v>
      </c>
      <c r="C299" t="s">
        <v>2258</v>
      </c>
      <c r="D299" t="s">
        <v>108</v>
      </c>
      <c r="E299" t="s">
        <v>213</v>
      </c>
      <c r="F299">
        <v>41</v>
      </c>
      <c r="G299">
        <v>534</v>
      </c>
      <c r="H299" t="s">
        <v>106</v>
      </c>
      <c r="I299" t="s">
        <v>446</v>
      </c>
      <c r="J299">
        <v>336</v>
      </c>
      <c r="K299">
        <v>1.01E-98</v>
      </c>
      <c r="L299" t="s">
        <v>1216</v>
      </c>
    </row>
    <row r="300" spans="1:12" x14ac:dyDescent="0.2">
      <c r="A300">
        <v>573</v>
      </c>
      <c r="B300" t="s">
        <v>106</v>
      </c>
      <c r="C300" t="s">
        <v>2221</v>
      </c>
      <c r="D300" t="s">
        <v>108</v>
      </c>
      <c r="E300" t="s">
        <v>213</v>
      </c>
      <c r="F300">
        <v>10</v>
      </c>
      <c r="G300">
        <v>200</v>
      </c>
      <c r="H300" t="s">
        <v>106</v>
      </c>
      <c r="I300" t="s">
        <v>505</v>
      </c>
      <c r="J300">
        <v>299</v>
      </c>
      <c r="K300">
        <v>1.3499999999999999E-91</v>
      </c>
      <c r="L300" t="s">
        <v>1797</v>
      </c>
    </row>
    <row r="301" spans="1:12" x14ac:dyDescent="0.2">
      <c r="A301">
        <v>1278</v>
      </c>
      <c r="B301" t="s">
        <v>106</v>
      </c>
      <c r="C301" t="s">
        <v>2189</v>
      </c>
      <c r="D301" t="s">
        <v>108</v>
      </c>
      <c r="E301" t="s">
        <v>213</v>
      </c>
      <c r="F301">
        <v>284</v>
      </c>
      <c r="G301">
        <v>534</v>
      </c>
      <c r="H301" t="s">
        <v>106</v>
      </c>
      <c r="I301" t="s">
        <v>329</v>
      </c>
      <c r="J301">
        <v>305</v>
      </c>
      <c r="K301">
        <v>6.78E-89</v>
      </c>
      <c r="L301" t="s">
        <v>596</v>
      </c>
    </row>
    <row r="302" spans="1:12" x14ac:dyDescent="0.2">
      <c r="A302">
        <v>1410</v>
      </c>
      <c r="B302" t="s">
        <v>106</v>
      </c>
      <c r="C302" t="s">
        <v>2266</v>
      </c>
      <c r="D302" t="s">
        <v>106</v>
      </c>
      <c r="E302" t="s">
        <v>213</v>
      </c>
      <c r="F302">
        <v>36</v>
      </c>
      <c r="G302">
        <v>498</v>
      </c>
      <c r="H302" t="s">
        <v>106</v>
      </c>
      <c r="I302" t="s">
        <v>778</v>
      </c>
      <c r="J302">
        <v>285</v>
      </c>
      <c r="K302">
        <v>2.2199999999999998E-80</v>
      </c>
      <c r="L302" t="s">
        <v>2267</v>
      </c>
    </row>
    <row r="303" spans="1:12" x14ac:dyDescent="0.2">
      <c r="A303">
        <v>939</v>
      </c>
      <c r="B303" t="s">
        <v>106</v>
      </c>
      <c r="C303" t="s">
        <v>2268</v>
      </c>
      <c r="D303" t="s">
        <v>108</v>
      </c>
      <c r="E303" t="s">
        <v>213</v>
      </c>
      <c r="F303">
        <v>226</v>
      </c>
      <c r="G303">
        <v>531</v>
      </c>
      <c r="H303" t="s">
        <v>106</v>
      </c>
      <c r="I303" t="s">
        <v>590</v>
      </c>
      <c r="J303">
        <v>261</v>
      </c>
      <c r="K303">
        <v>7.1199999999999995E-75</v>
      </c>
      <c r="L303" t="s">
        <v>787</v>
      </c>
    </row>
    <row r="304" spans="1:12" x14ac:dyDescent="0.2">
      <c r="A304">
        <v>1578</v>
      </c>
      <c r="B304" t="s">
        <v>106</v>
      </c>
      <c r="C304" t="s">
        <v>2269</v>
      </c>
      <c r="D304" t="s">
        <v>108</v>
      </c>
      <c r="E304" t="s">
        <v>213</v>
      </c>
      <c r="F304">
        <v>109</v>
      </c>
      <c r="G304">
        <v>546</v>
      </c>
      <c r="H304" t="s">
        <v>106</v>
      </c>
      <c r="I304" t="s">
        <v>769</v>
      </c>
      <c r="J304">
        <v>266</v>
      </c>
      <c r="K304">
        <v>1.1E-73</v>
      </c>
      <c r="L304" t="s">
        <v>789</v>
      </c>
    </row>
    <row r="305" spans="1:12" x14ac:dyDescent="0.2">
      <c r="A305">
        <v>1365</v>
      </c>
      <c r="B305" t="s">
        <v>106</v>
      </c>
      <c r="C305" t="s">
        <v>2192</v>
      </c>
      <c r="D305" t="s">
        <v>108</v>
      </c>
      <c r="E305" t="s">
        <v>213</v>
      </c>
      <c r="F305">
        <v>347</v>
      </c>
      <c r="G305">
        <v>507</v>
      </c>
      <c r="H305" t="s">
        <v>106</v>
      </c>
      <c r="I305" t="s">
        <v>622</v>
      </c>
      <c r="J305">
        <v>221</v>
      </c>
      <c r="K305">
        <v>3.3299999999999998E-59</v>
      </c>
      <c r="L305" t="s">
        <v>899</v>
      </c>
    </row>
    <row r="306" spans="1:12" x14ac:dyDescent="0.2">
      <c r="A306">
        <v>1110</v>
      </c>
      <c r="B306" t="s">
        <v>106</v>
      </c>
      <c r="C306" t="s">
        <v>2193</v>
      </c>
      <c r="D306" t="s">
        <v>108</v>
      </c>
      <c r="E306" t="s">
        <v>213</v>
      </c>
      <c r="F306">
        <v>347</v>
      </c>
      <c r="G306">
        <v>534</v>
      </c>
      <c r="H306" t="s">
        <v>106</v>
      </c>
      <c r="I306" t="s">
        <v>1764</v>
      </c>
      <c r="J306">
        <v>199</v>
      </c>
      <c r="K306">
        <v>3.8800000000000002E-53</v>
      </c>
      <c r="L306" t="s">
        <v>1765</v>
      </c>
    </row>
    <row r="307" spans="1:12" x14ac:dyDescent="0.2">
      <c r="A307">
        <v>1803</v>
      </c>
      <c r="B307" t="s">
        <v>106</v>
      </c>
      <c r="C307" t="s">
        <v>2194</v>
      </c>
      <c r="D307" t="s">
        <v>108</v>
      </c>
      <c r="E307" t="s">
        <v>213</v>
      </c>
      <c r="F307">
        <v>355</v>
      </c>
      <c r="G307">
        <v>501</v>
      </c>
      <c r="H307" t="s">
        <v>106</v>
      </c>
      <c r="I307" t="s">
        <v>130</v>
      </c>
      <c r="J307">
        <v>204</v>
      </c>
      <c r="K307">
        <v>5.2600000000000004E-53</v>
      </c>
      <c r="L307" t="s">
        <v>617</v>
      </c>
    </row>
    <row r="308" spans="1:12" x14ac:dyDescent="0.2">
      <c r="A308">
        <v>1212</v>
      </c>
      <c r="B308" t="s">
        <v>106</v>
      </c>
      <c r="C308" t="s">
        <v>2231</v>
      </c>
      <c r="D308" t="s">
        <v>108</v>
      </c>
      <c r="E308" t="s">
        <v>213</v>
      </c>
      <c r="F308">
        <v>39</v>
      </c>
      <c r="G308">
        <v>363</v>
      </c>
      <c r="H308" t="s">
        <v>106</v>
      </c>
      <c r="I308" t="s">
        <v>604</v>
      </c>
      <c r="J308">
        <v>188</v>
      </c>
      <c r="K308">
        <v>4.4300000000000001E-48</v>
      </c>
      <c r="L308" t="s">
        <v>793</v>
      </c>
    </row>
    <row r="309" spans="1:12" x14ac:dyDescent="0.2">
      <c r="A309">
        <v>543</v>
      </c>
      <c r="B309" t="s">
        <v>106</v>
      </c>
      <c r="C309" t="s">
        <v>2195</v>
      </c>
      <c r="D309" t="s">
        <v>106</v>
      </c>
      <c r="E309" t="s">
        <v>213</v>
      </c>
      <c r="F309">
        <v>347</v>
      </c>
      <c r="G309">
        <v>498</v>
      </c>
      <c r="H309" t="s">
        <v>106</v>
      </c>
      <c r="I309" t="s">
        <v>619</v>
      </c>
      <c r="J309">
        <v>177</v>
      </c>
      <c r="K309">
        <v>1.3700000000000001E-47</v>
      </c>
      <c r="L309" t="s">
        <v>620</v>
      </c>
    </row>
    <row r="310" spans="1:12" x14ac:dyDescent="0.2">
      <c r="A310">
        <v>969</v>
      </c>
      <c r="B310" t="s">
        <v>106</v>
      </c>
      <c r="C310" t="s">
        <v>2236</v>
      </c>
      <c r="D310" t="s">
        <v>108</v>
      </c>
      <c r="E310" t="s">
        <v>213</v>
      </c>
      <c r="F310">
        <v>41</v>
      </c>
      <c r="G310">
        <v>295</v>
      </c>
      <c r="H310" t="s">
        <v>106</v>
      </c>
      <c r="I310" t="s">
        <v>795</v>
      </c>
      <c r="J310">
        <v>125</v>
      </c>
      <c r="K310">
        <v>5.3700000000000002E-29</v>
      </c>
      <c r="L310" t="s">
        <v>796</v>
      </c>
    </row>
    <row r="311" spans="1:12" x14ac:dyDescent="0.2">
      <c r="A311">
        <v>660</v>
      </c>
      <c r="B311" t="s">
        <v>106</v>
      </c>
      <c r="C311" t="s">
        <v>2270</v>
      </c>
      <c r="D311" t="s">
        <v>108</v>
      </c>
      <c r="E311" t="s">
        <v>213</v>
      </c>
      <c r="F311">
        <v>41</v>
      </c>
      <c r="G311">
        <v>221</v>
      </c>
      <c r="H311" t="s">
        <v>106</v>
      </c>
      <c r="I311" t="s">
        <v>360</v>
      </c>
      <c r="J311">
        <v>84.1</v>
      </c>
      <c r="K311">
        <v>3.43E-16</v>
      </c>
      <c r="L311" t="s">
        <v>798</v>
      </c>
    </row>
    <row r="312" spans="1:12" x14ac:dyDescent="0.2">
      <c r="A312">
        <v>474</v>
      </c>
      <c r="B312" t="s">
        <v>106</v>
      </c>
      <c r="C312" t="s">
        <v>2238</v>
      </c>
      <c r="D312" t="s">
        <v>108</v>
      </c>
      <c r="E312" t="s">
        <v>213</v>
      </c>
      <c r="F312">
        <v>39</v>
      </c>
      <c r="G312">
        <v>187</v>
      </c>
      <c r="H312" t="s">
        <v>106</v>
      </c>
      <c r="I312" t="s">
        <v>1158</v>
      </c>
      <c r="J312">
        <v>79.5</v>
      </c>
      <c r="K312">
        <v>1.48E-15</v>
      </c>
      <c r="L312" t="s">
        <v>1167</v>
      </c>
    </row>
    <row r="313" spans="1:12" x14ac:dyDescent="0.2">
      <c r="A313">
        <v>618</v>
      </c>
      <c r="B313" t="s">
        <v>106</v>
      </c>
      <c r="C313" t="s">
        <v>2241</v>
      </c>
      <c r="D313" t="s">
        <v>108</v>
      </c>
      <c r="E313" t="s">
        <v>213</v>
      </c>
      <c r="F313">
        <v>39</v>
      </c>
      <c r="G313">
        <v>174</v>
      </c>
      <c r="H313" t="s">
        <v>106</v>
      </c>
      <c r="I313" t="s">
        <v>381</v>
      </c>
      <c r="J313">
        <v>56.9</v>
      </c>
      <c r="K313">
        <v>7.9500000000000004E-8</v>
      </c>
      <c r="L313" t="s">
        <v>734</v>
      </c>
    </row>
    <row r="314" spans="1:12" x14ac:dyDescent="0.2">
      <c r="A314">
        <v>525</v>
      </c>
      <c r="B314" t="s">
        <v>106</v>
      </c>
      <c r="C314" t="s">
        <v>2243</v>
      </c>
      <c r="D314" t="s">
        <v>108</v>
      </c>
      <c r="E314" t="s">
        <v>213</v>
      </c>
      <c r="F314">
        <v>41</v>
      </c>
      <c r="G314">
        <v>173</v>
      </c>
      <c r="H314" t="s">
        <v>106</v>
      </c>
      <c r="I314" t="s">
        <v>738</v>
      </c>
      <c r="J314">
        <v>52.7</v>
      </c>
      <c r="K314">
        <v>1.9199999999999998E-6</v>
      </c>
      <c r="L314" t="s">
        <v>739</v>
      </c>
    </row>
    <row r="315" spans="1:12" x14ac:dyDescent="0.2">
      <c r="A315">
        <v>153</v>
      </c>
      <c r="B315" t="s">
        <v>106</v>
      </c>
      <c r="C315" t="s">
        <v>2244</v>
      </c>
      <c r="D315" t="s">
        <v>106</v>
      </c>
      <c r="E315" t="s">
        <v>213</v>
      </c>
      <c r="F315">
        <v>240</v>
      </c>
      <c r="G315">
        <v>290</v>
      </c>
      <c r="H315" t="s">
        <v>106</v>
      </c>
      <c r="I315" t="s">
        <v>729</v>
      </c>
      <c r="J315">
        <v>46.8</v>
      </c>
      <c r="K315">
        <v>8.8900000000000006E-5</v>
      </c>
      <c r="L315" t="s">
        <v>736</v>
      </c>
    </row>
    <row r="316" spans="1:12" x14ac:dyDescent="0.2">
      <c r="A316">
        <v>2318</v>
      </c>
      <c r="B316" t="s">
        <v>106</v>
      </c>
      <c r="C316" t="s">
        <v>2389</v>
      </c>
      <c r="D316" t="s">
        <v>108</v>
      </c>
      <c r="E316" t="s">
        <v>213</v>
      </c>
      <c r="F316">
        <v>1</v>
      </c>
      <c r="G316">
        <v>574</v>
      </c>
      <c r="H316" t="s">
        <v>106</v>
      </c>
      <c r="I316" t="s">
        <v>433</v>
      </c>
      <c r="J316">
        <v>1094</v>
      </c>
      <c r="K316">
        <v>0</v>
      </c>
      <c r="L316" t="s">
        <v>503</v>
      </c>
    </row>
    <row r="317" spans="1:12" x14ac:dyDescent="0.2">
      <c r="A317">
        <v>1722</v>
      </c>
      <c r="B317" t="s">
        <v>106</v>
      </c>
      <c r="C317" t="s">
        <v>2390</v>
      </c>
      <c r="D317" t="s">
        <v>108</v>
      </c>
      <c r="E317" t="s">
        <v>213</v>
      </c>
      <c r="F317">
        <v>3</v>
      </c>
      <c r="G317">
        <v>574</v>
      </c>
      <c r="H317" t="s">
        <v>106</v>
      </c>
      <c r="I317" t="s">
        <v>430</v>
      </c>
      <c r="J317">
        <v>1086</v>
      </c>
      <c r="K317">
        <v>0</v>
      </c>
      <c r="L317" t="s">
        <v>2391</v>
      </c>
    </row>
    <row r="318" spans="1:12" x14ac:dyDescent="0.2">
      <c r="A318">
        <v>1819</v>
      </c>
      <c r="B318" t="s">
        <v>106</v>
      </c>
      <c r="C318" t="s">
        <v>2392</v>
      </c>
      <c r="D318" t="s">
        <v>108</v>
      </c>
      <c r="E318" t="s">
        <v>213</v>
      </c>
      <c r="F318">
        <v>5</v>
      </c>
      <c r="G318">
        <v>574</v>
      </c>
      <c r="H318" t="s">
        <v>106</v>
      </c>
      <c r="I318" t="s">
        <v>746</v>
      </c>
      <c r="J318">
        <v>1080</v>
      </c>
      <c r="K318">
        <v>0</v>
      </c>
      <c r="L318" t="s">
        <v>747</v>
      </c>
    </row>
    <row r="319" spans="1:12" x14ac:dyDescent="0.2">
      <c r="A319">
        <v>1653</v>
      </c>
      <c r="B319" t="s">
        <v>106</v>
      </c>
      <c r="C319" t="s">
        <v>2393</v>
      </c>
      <c r="D319" t="s">
        <v>108</v>
      </c>
      <c r="E319" t="s">
        <v>213</v>
      </c>
      <c r="F319">
        <v>3</v>
      </c>
      <c r="G319">
        <v>551</v>
      </c>
      <c r="H319" t="s">
        <v>106</v>
      </c>
      <c r="I319" t="s">
        <v>2251</v>
      </c>
      <c r="J319">
        <v>1035</v>
      </c>
      <c r="K319">
        <v>0</v>
      </c>
      <c r="L319" t="s">
        <v>2394</v>
      </c>
    </row>
    <row r="320" spans="1:12" x14ac:dyDescent="0.2">
      <c r="A320">
        <v>1626</v>
      </c>
      <c r="B320" t="s">
        <v>106</v>
      </c>
      <c r="C320" t="s">
        <v>2395</v>
      </c>
      <c r="D320" t="s">
        <v>108</v>
      </c>
      <c r="E320" t="s">
        <v>213</v>
      </c>
      <c r="F320">
        <v>10</v>
      </c>
      <c r="G320">
        <v>551</v>
      </c>
      <c r="H320" t="s">
        <v>106</v>
      </c>
      <c r="I320" t="s">
        <v>752</v>
      </c>
      <c r="J320">
        <v>1021</v>
      </c>
      <c r="K320">
        <v>0</v>
      </c>
      <c r="L320" t="s">
        <v>503</v>
      </c>
    </row>
    <row r="321" spans="1:12" x14ac:dyDescent="0.2">
      <c r="A321">
        <v>1687</v>
      </c>
      <c r="B321" t="s">
        <v>106</v>
      </c>
      <c r="C321" t="s">
        <v>2396</v>
      </c>
      <c r="D321" t="s">
        <v>106</v>
      </c>
      <c r="E321" t="s">
        <v>213</v>
      </c>
      <c r="F321">
        <v>41</v>
      </c>
      <c r="G321">
        <v>511</v>
      </c>
      <c r="H321" t="s">
        <v>106</v>
      </c>
      <c r="I321" t="s">
        <v>1199</v>
      </c>
      <c r="J321">
        <v>442</v>
      </c>
      <c r="K321">
        <v>8.5199999999999998E-131</v>
      </c>
      <c r="L321" t="s">
        <v>2397</v>
      </c>
    </row>
    <row r="322" spans="1:12" x14ac:dyDescent="0.2">
      <c r="A322">
        <v>1476</v>
      </c>
      <c r="B322" t="s">
        <v>106</v>
      </c>
      <c r="C322" t="s">
        <v>2398</v>
      </c>
      <c r="D322" t="s">
        <v>108</v>
      </c>
      <c r="E322" t="s">
        <v>213</v>
      </c>
      <c r="F322">
        <v>109</v>
      </c>
      <c r="G322">
        <v>534</v>
      </c>
      <c r="H322" t="s">
        <v>106</v>
      </c>
      <c r="I322" t="s">
        <v>1207</v>
      </c>
      <c r="J322">
        <v>418</v>
      </c>
      <c r="K322">
        <v>4.9600000000000002E-129</v>
      </c>
      <c r="L322" t="s">
        <v>1208</v>
      </c>
    </row>
    <row r="323" spans="1:12" x14ac:dyDescent="0.2">
      <c r="A323">
        <v>2340</v>
      </c>
      <c r="B323" t="s">
        <v>106</v>
      </c>
      <c r="C323" t="s">
        <v>2399</v>
      </c>
      <c r="D323" t="s">
        <v>108</v>
      </c>
      <c r="E323" t="s">
        <v>213</v>
      </c>
      <c r="F323">
        <v>41</v>
      </c>
      <c r="G323">
        <v>534</v>
      </c>
      <c r="H323" t="s">
        <v>106</v>
      </c>
      <c r="I323" t="s">
        <v>446</v>
      </c>
      <c r="J323">
        <v>428</v>
      </c>
      <c r="K323">
        <v>2.7900000000000001E-126</v>
      </c>
      <c r="L323" t="s">
        <v>1205</v>
      </c>
    </row>
    <row r="324" spans="1:12" x14ac:dyDescent="0.2">
      <c r="A324">
        <v>2650</v>
      </c>
      <c r="B324" t="s">
        <v>106</v>
      </c>
      <c r="C324" t="s">
        <v>2400</v>
      </c>
      <c r="D324" t="s">
        <v>108</v>
      </c>
      <c r="E324" t="s">
        <v>213</v>
      </c>
      <c r="F324">
        <v>41</v>
      </c>
      <c r="G324">
        <v>507</v>
      </c>
      <c r="H324" t="s">
        <v>106</v>
      </c>
      <c r="I324" t="s">
        <v>775</v>
      </c>
      <c r="J324">
        <v>415</v>
      </c>
      <c r="K324">
        <v>2.22E-122</v>
      </c>
      <c r="L324" t="s">
        <v>2260</v>
      </c>
    </row>
    <row r="325" spans="1:12" x14ac:dyDescent="0.2">
      <c r="A325">
        <v>1599</v>
      </c>
      <c r="B325" t="s">
        <v>106</v>
      </c>
      <c r="C325" t="s">
        <v>2399</v>
      </c>
      <c r="D325" t="s">
        <v>108</v>
      </c>
      <c r="E325" t="s">
        <v>213</v>
      </c>
      <c r="F325">
        <v>41</v>
      </c>
      <c r="G325">
        <v>534</v>
      </c>
      <c r="H325" t="s">
        <v>106</v>
      </c>
      <c r="I325" t="s">
        <v>214</v>
      </c>
      <c r="J325">
        <v>395</v>
      </c>
      <c r="K325">
        <v>9.9400000000000007E-120</v>
      </c>
      <c r="L325" t="s">
        <v>1830</v>
      </c>
    </row>
    <row r="326" spans="1:12" x14ac:dyDescent="0.2">
      <c r="A326">
        <v>1560</v>
      </c>
      <c r="B326" t="s">
        <v>106</v>
      </c>
      <c r="C326" t="s">
        <v>2400</v>
      </c>
      <c r="D326" t="s">
        <v>108</v>
      </c>
      <c r="E326" t="s">
        <v>213</v>
      </c>
      <c r="F326">
        <v>41</v>
      </c>
      <c r="G326">
        <v>507</v>
      </c>
      <c r="H326" t="s">
        <v>106</v>
      </c>
      <c r="I326" t="s">
        <v>2261</v>
      </c>
      <c r="J326">
        <v>388</v>
      </c>
      <c r="K326">
        <v>6.6700000000000003E-117</v>
      </c>
      <c r="L326" t="s">
        <v>2262</v>
      </c>
    </row>
    <row r="327" spans="1:12" x14ac:dyDescent="0.2">
      <c r="A327">
        <v>1407</v>
      </c>
      <c r="B327" t="s">
        <v>106</v>
      </c>
      <c r="C327" t="s">
        <v>2401</v>
      </c>
      <c r="D327" t="s">
        <v>108</v>
      </c>
      <c r="E327" t="s">
        <v>213</v>
      </c>
      <c r="F327">
        <v>173</v>
      </c>
      <c r="G327">
        <v>507</v>
      </c>
      <c r="H327" t="s">
        <v>106</v>
      </c>
      <c r="I327" t="s">
        <v>784</v>
      </c>
      <c r="J327">
        <v>363</v>
      </c>
      <c r="K327">
        <v>1.94E-108</v>
      </c>
      <c r="L327" t="s">
        <v>1214</v>
      </c>
    </row>
    <row r="328" spans="1:12" x14ac:dyDescent="0.2">
      <c r="A328">
        <v>1410</v>
      </c>
      <c r="B328" t="s">
        <v>106</v>
      </c>
      <c r="C328" t="s">
        <v>2402</v>
      </c>
      <c r="D328" t="s">
        <v>108</v>
      </c>
      <c r="E328" t="s">
        <v>213</v>
      </c>
      <c r="F328">
        <v>199</v>
      </c>
      <c r="G328">
        <v>507</v>
      </c>
      <c r="H328" t="s">
        <v>106</v>
      </c>
      <c r="I328" t="s">
        <v>311</v>
      </c>
      <c r="J328">
        <v>343</v>
      </c>
      <c r="K328">
        <v>2.6599999999999999E-101</v>
      </c>
      <c r="L328" t="s">
        <v>2265</v>
      </c>
    </row>
    <row r="329" spans="1:12" x14ac:dyDescent="0.2">
      <c r="A329">
        <v>1227</v>
      </c>
      <c r="B329" t="s">
        <v>106</v>
      </c>
      <c r="C329" t="s">
        <v>2403</v>
      </c>
      <c r="D329" t="s">
        <v>108</v>
      </c>
      <c r="E329" t="s">
        <v>213</v>
      </c>
      <c r="F329">
        <v>173</v>
      </c>
      <c r="G329">
        <v>501</v>
      </c>
      <c r="H329" t="s">
        <v>106</v>
      </c>
      <c r="I329" t="s">
        <v>512</v>
      </c>
      <c r="J329">
        <v>335</v>
      </c>
      <c r="K329">
        <v>7.1900000000000004E-99</v>
      </c>
      <c r="L329" t="s">
        <v>773</v>
      </c>
    </row>
    <row r="330" spans="1:12" x14ac:dyDescent="0.2">
      <c r="A330">
        <v>1954</v>
      </c>
      <c r="B330" t="s">
        <v>106</v>
      </c>
      <c r="C330" t="s">
        <v>2399</v>
      </c>
      <c r="D330" t="s">
        <v>108</v>
      </c>
      <c r="E330" t="s">
        <v>213</v>
      </c>
      <c r="F330">
        <v>41</v>
      </c>
      <c r="G330">
        <v>534</v>
      </c>
      <c r="H330" t="s">
        <v>106</v>
      </c>
      <c r="I330" t="s">
        <v>446</v>
      </c>
      <c r="J330">
        <v>336</v>
      </c>
      <c r="K330">
        <v>2.45E-95</v>
      </c>
      <c r="L330" t="s">
        <v>1216</v>
      </c>
    </row>
    <row r="331" spans="1:12" x14ac:dyDescent="0.2">
      <c r="A331">
        <v>573</v>
      </c>
      <c r="B331" t="s">
        <v>106</v>
      </c>
      <c r="C331" t="s">
        <v>2366</v>
      </c>
      <c r="D331" t="s">
        <v>108</v>
      </c>
      <c r="E331" t="s">
        <v>213</v>
      </c>
      <c r="F331">
        <v>10</v>
      </c>
      <c r="G331">
        <v>200</v>
      </c>
      <c r="H331" t="s">
        <v>106</v>
      </c>
      <c r="I331" t="s">
        <v>505</v>
      </c>
      <c r="J331">
        <v>300</v>
      </c>
      <c r="K331">
        <v>6.4500000000000005E-92</v>
      </c>
      <c r="L331" t="s">
        <v>506</v>
      </c>
    </row>
    <row r="332" spans="1:12" x14ac:dyDescent="0.2">
      <c r="A332">
        <v>1278</v>
      </c>
      <c r="B332" t="s">
        <v>106</v>
      </c>
      <c r="C332" t="s">
        <v>2334</v>
      </c>
      <c r="D332" t="s">
        <v>108</v>
      </c>
      <c r="E332" t="s">
        <v>213</v>
      </c>
      <c r="F332">
        <v>284</v>
      </c>
      <c r="G332">
        <v>534</v>
      </c>
      <c r="H332" t="s">
        <v>106</v>
      </c>
      <c r="I332" t="s">
        <v>329</v>
      </c>
      <c r="J332">
        <v>305</v>
      </c>
      <c r="K332">
        <v>8.4600000000000006E-89</v>
      </c>
      <c r="L332" t="s">
        <v>596</v>
      </c>
    </row>
    <row r="333" spans="1:12" x14ac:dyDescent="0.2">
      <c r="A333">
        <v>1962</v>
      </c>
      <c r="B333" t="s">
        <v>106</v>
      </c>
      <c r="C333" t="s">
        <v>2404</v>
      </c>
      <c r="D333" t="s">
        <v>106</v>
      </c>
      <c r="E333" t="s">
        <v>213</v>
      </c>
      <c r="F333">
        <v>36</v>
      </c>
      <c r="G333">
        <v>498</v>
      </c>
      <c r="H333" t="s">
        <v>106</v>
      </c>
      <c r="I333" t="s">
        <v>778</v>
      </c>
      <c r="J333">
        <v>306</v>
      </c>
      <c r="K333">
        <v>2.1199999999999999E-85</v>
      </c>
      <c r="L333" t="s">
        <v>779</v>
      </c>
    </row>
    <row r="334" spans="1:12" x14ac:dyDescent="0.2">
      <c r="A334">
        <v>2270</v>
      </c>
      <c r="B334" t="s">
        <v>106</v>
      </c>
      <c r="C334" t="s">
        <v>2405</v>
      </c>
      <c r="D334" t="s">
        <v>108</v>
      </c>
      <c r="E334" t="s">
        <v>213</v>
      </c>
      <c r="F334">
        <v>109</v>
      </c>
      <c r="G334">
        <v>546</v>
      </c>
      <c r="H334" t="s">
        <v>106</v>
      </c>
      <c r="I334" t="s">
        <v>769</v>
      </c>
      <c r="J334">
        <v>293</v>
      </c>
      <c r="K334">
        <v>1.79E-81</v>
      </c>
      <c r="L334" t="s">
        <v>2406</v>
      </c>
    </row>
    <row r="335" spans="1:12" x14ac:dyDescent="0.2">
      <c r="A335">
        <v>1419</v>
      </c>
      <c r="B335" t="s">
        <v>106</v>
      </c>
      <c r="C335" t="s">
        <v>2404</v>
      </c>
      <c r="D335" t="s">
        <v>106</v>
      </c>
      <c r="E335" t="s">
        <v>213</v>
      </c>
      <c r="F335">
        <v>36</v>
      </c>
      <c r="G335">
        <v>498</v>
      </c>
      <c r="H335" t="s">
        <v>106</v>
      </c>
      <c r="I335" t="s">
        <v>778</v>
      </c>
      <c r="J335">
        <v>286</v>
      </c>
      <c r="K335">
        <v>9.5100000000000005E-81</v>
      </c>
      <c r="L335" t="s">
        <v>2267</v>
      </c>
    </row>
    <row r="336" spans="1:12" x14ac:dyDescent="0.2">
      <c r="A336">
        <v>939</v>
      </c>
      <c r="B336" t="s">
        <v>106</v>
      </c>
      <c r="C336" t="s">
        <v>2407</v>
      </c>
      <c r="D336" t="s">
        <v>108</v>
      </c>
      <c r="E336" t="s">
        <v>213</v>
      </c>
      <c r="F336">
        <v>226</v>
      </c>
      <c r="G336">
        <v>531</v>
      </c>
      <c r="H336" t="s">
        <v>106</v>
      </c>
      <c r="I336" t="s">
        <v>590</v>
      </c>
      <c r="J336">
        <v>262</v>
      </c>
      <c r="K336">
        <v>5.8599999999999998E-75</v>
      </c>
      <c r="L336" t="s">
        <v>787</v>
      </c>
    </row>
    <row r="337" spans="1:12" x14ac:dyDescent="0.2">
      <c r="A337">
        <v>1590</v>
      </c>
      <c r="B337" t="s">
        <v>106</v>
      </c>
      <c r="C337" t="s">
        <v>2405</v>
      </c>
      <c r="D337" t="s">
        <v>108</v>
      </c>
      <c r="E337" t="s">
        <v>213</v>
      </c>
      <c r="F337">
        <v>109</v>
      </c>
      <c r="G337">
        <v>546</v>
      </c>
      <c r="H337" t="s">
        <v>106</v>
      </c>
      <c r="I337" t="s">
        <v>769</v>
      </c>
      <c r="J337">
        <v>266</v>
      </c>
      <c r="K337">
        <v>9.59E-74</v>
      </c>
      <c r="L337" t="s">
        <v>789</v>
      </c>
    </row>
    <row r="338" spans="1:12" x14ac:dyDescent="0.2">
      <c r="A338">
        <v>1365</v>
      </c>
      <c r="B338" t="s">
        <v>106</v>
      </c>
      <c r="C338" t="s">
        <v>2339</v>
      </c>
      <c r="D338" t="s">
        <v>108</v>
      </c>
      <c r="E338" t="s">
        <v>213</v>
      </c>
      <c r="F338">
        <v>347</v>
      </c>
      <c r="G338">
        <v>507</v>
      </c>
      <c r="H338" t="s">
        <v>106</v>
      </c>
      <c r="I338" t="s">
        <v>622</v>
      </c>
      <c r="J338">
        <v>221</v>
      </c>
      <c r="K338">
        <v>3.6900000000000001E-59</v>
      </c>
      <c r="L338" t="s">
        <v>899</v>
      </c>
    </row>
    <row r="339" spans="1:12" x14ac:dyDescent="0.2">
      <c r="A339">
        <v>1110</v>
      </c>
      <c r="B339" t="s">
        <v>106</v>
      </c>
      <c r="C339" t="s">
        <v>2340</v>
      </c>
      <c r="D339" t="s">
        <v>108</v>
      </c>
      <c r="E339" t="s">
        <v>213</v>
      </c>
      <c r="F339">
        <v>347</v>
      </c>
      <c r="G339">
        <v>534</v>
      </c>
      <c r="H339" t="s">
        <v>106</v>
      </c>
      <c r="I339" t="s">
        <v>1764</v>
      </c>
      <c r="J339">
        <v>199</v>
      </c>
      <c r="K339">
        <v>4.8400000000000001E-53</v>
      </c>
      <c r="L339" t="s">
        <v>1765</v>
      </c>
    </row>
    <row r="340" spans="1:12" x14ac:dyDescent="0.2">
      <c r="A340">
        <v>1842</v>
      </c>
      <c r="B340" t="s">
        <v>106</v>
      </c>
      <c r="C340" t="s">
        <v>2341</v>
      </c>
      <c r="D340" t="s">
        <v>108</v>
      </c>
      <c r="E340" t="s">
        <v>213</v>
      </c>
      <c r="F340">
        <v>355</v>
      </c>
      <c r="G340">
        <v>501</v>
      </c>
      <c r="H340" t="s">
        <v>106</v>
      </c>
      <c r="I340" t="s">
        <v>130</v>
      </c>
      <c r="J340">
        <v>204</v>
      </c>
      <c r="K340">
        <v>6.0299999999999997E-53</v>
      </c>
      <c r="L340" t="s">
        <v>617</v>
      </c>
    </row>
    <row r="341" spans="1:12" x14ac:dyDescent="0.2">
      <c r="A341">
        <v>1251</v>
      </c>
      <c r="B341" t="s">
        <v>106</v>
      </c>
      <c r="C341" t="s">
        <v>2376</v>
      </c>
      <c r="D341" t="s">
        <v>108</v>
      </c>
      <c r="E341" t="s">
        <v>213</v>
      </c>
      <c r="F341">
        <v>39</v>
      </c>
      <c r="G341">
        <v>363</v>
      </c>
      <c r="H341" t="s">
        <v>106</v>
      </c>
      <c r="I341" t="s">
        <v>604</v>
      </c>
      <c r="J341">
        <v>189</v>
      </c>
      <c r="K341">
        <v>3.9899999999999999E-48</v>
      </c>
      <c r="L341" t="s">
        <v>793</v>
      </c>
    </row>
    <row r="342" spans="1:12" x14ac:dyDescent="0.2">
      <c r="A342">
        <v>543</v>
      </c>
      <c r="B342" t="s">
        <v>106</v>
      </c>
      <c r="C342" t="s">
        <v>2342</v>
      </c>
      <c r="D342" t="s">
        <v>106</v>
      </c>
      <c r="E342" t="s">
        <v>213</v>
      </c>
      <c r="F342">
        <v>347</v>
      </c>
      <c r="G342">
        <v>498</v>
      </c>
      <c r="H342" t="s">
        <v>106</v>
      </c>
      <c r="I342" t="s">
        <v>619</v>
      </c>
      <c r="J342">
        <v>177</v>
      </c>
      <c r="K342">
        <v>1.71E-47</v>
      </c>
      <c r="L342" t="s">
        <v>620</v>
      </c>
    </row>
    <row r="343" spans="1:12" x14ac:dyDescent="0.2">
      <c r="A343">
        <v>969</v>
      </c>
      <c r="B343" t="s">
        <v>106</v>
      </c>
      <c r="C343" t="s">
        <v>2380</v>
      </c>
      <c r="D343" t="s">
        <v>108</v>
      </c>
      <c r="E343" t="s">
        <v>213</v>
      </c>
      <c r="F343">
        <v>41</v>
      </c>
      <c r="G343">
        <v>295</v>
      </c>
      <c r="H343" t="s">
        <v>106</v>
      </c>
      <c r="I343" t="s">
        <v>795</v>
      </c>
      <c r="J343">
        <v>126</v>
      </c>
      <c r="K343">
        <v>5.1600000000000004E-29</v>
      </c>
      <c r="L343" t="s">
        <v>796</v>
      </c>
    </row>
    <row r="344" spans="1:12" x14ac:dyDescent="0.2">
      <c r="A344">
        <v>660</v>
      </c>
      <c r="B344" t="s">
        <v>106</v>
      </c>
      <c r="C344" t="s">
        <v>2408</v>
      </c>
      <c r="D344" t="s">
        <v>108</v>
      </c>
      <c r="E344" t="s">
        <v>213</v>
      </c>
      <c r="F344">
        <v>41</v>
      </c>
      <c r="G344">
        <v>221</v>
      </c>
      <c r="H344" t="s">
        <v>106</v>
      </c>
      <c r="I344" t="s">
        <v>360</v>
      </c>
      <c r="J344">
        <v>84.1</v>
      </c>
      <c r="K344">
        <v>4.2699999999999999E-16</v>
      </c>
      <c r="L344" t="s">
        <v>798</v>
      </c>
    </row>
    <row r="345" spans="1:12" x14ac:dyDescent="0.2">
      <c r="A345">
        <v>474</v>
      </c>
      <c r="B345" t="s">
        <v>106</v>
      </c>
      <c r="C345" t="s">
        <v>2382</v>
      </c>
      <c r="D345" t="s">
        <v>108</v>
      </c>
      <c r="E345" t="s">
        <v>213</v>
      </c>
      <c r="F345">
        <v>39</v>
      </c>
      <c r="G345">
        <v>187</v>
      </c>
      <c r="H345" t="s">
        <v>106</v>
      </c>
      <c r="I345" t="s">
        <v>1158</v>
      </c>
      <c r="J345">
        <v>79.5</v>
      </c>
      <c r="K345">
        <v>1.59E-15</v>
      </c>
      <c r="L345" t="s">
        <v>1167</v>
      </c>
    </row>
    <row r="346" spans="1:12" x14ac:dyDescent="0.2">
      <c r="A346">
        <v>435</v>
      </c>
      <c r="B346" t="s">
        <v>106</v>
      </c>
      <c r="C346" t="s">
        <v>2384</v>
      </c>
      <c r="D346" t="s">
        <v>108</v>
      </c>
      <c r="E346" t="s">
        <v>213</v>
      </c>
      <c r="F346">
        <v>39</v>
      </c>
      <c r="G346">
        <v>174</v>
      </c>
      <c r="H346" t="s">
        <v>106</v>
      </c>
      <c r="I346" t="s">
        <v>381</v>
      </c>
      <c r="J346">
        <v>56.9</v>
      </c>
      <c r="K346">
        <v>4.2799999999999999E-8</v>
      </c>
      <c r="L346" t="s">
        <v>734</v>
      </c>
    </row>
    <row r="347" spans="1:12" x14ac:dyDescent="0.2">
      <c r="A347">
        <v>525</v>
      </c>
      <c r="B347" t="s">
        <v>106</v>
      </c>
      <c r="C347" t="s">
        <v>2387</v>
      </c>
      <c r="D347" t="s">
        <v>108</v>
      </c>
      <c r="E347" t="s">
        <v>213</v>
      </c>
      <c r="F347">
        <v>41</v>
      </c>
      <c r="G347">
        <v>173</v>
      </c>
      <c r="H347" t="s">
        <v>106</v>
      </c>
      <c r="I347" t="s">
        <v>738</v>
      </c>
      <c r="J347">
        <v>52.7</v>
      </c>
      <c r="K347">
        <v>2.3999999999999999E-6</v>
      </c>
      <c r="L347" t="s">
        <v>739</v>
      </c>
    </row>
    <row r="348" spans="1:12" x14ac:dyDescent="0.2">
      <c r="A348">
        <v>153</v>
      </c>
      <c r="B348" t="s">
        <v>106</v>
      </c>
      <c r="C348" t="s">
        <v>2388</v>
      </c>
      <c r="D348" t="s">
        <v>106</v>
      </c>
      <c r="E348" t="s">
        <v>213</v>
      </c>
      <c r="F348">
        <v>240</v>
      </c>
      <c r="G348">
        <v>290</v>
      </c>
      <c r="H348" t="s">
        <v>106</v>
      </c>
      <c r="I348" t="s">
        <v>729</v>
      </c>
      <c r="J348">
        <v>46.8</v>
      </c>
      <c r="K348">
        <v>1.11E-4</v>
      </c>
      <c r="L348" t="s">
        <v>736</v>
      </c>
    </row>
    <row r="349" spans="1:12" x14ac:dyDescent="0.2">
      <c r="A349">
        <v>1722</v>
      </c>
      <c r="B349" t="s">
        <v>106</v>
      </c>
      <c r="C349" t="s">
        <v>2520</v>
      </c>
      <c r="D349" t="s">
        <v>106</v>
      </c>
      <c r="E349" t="s">
        <v>213</v>
      </c>
      <c r="F349">
        <v>1</v>
      </c>
      <c r="G349">
        <v>574</v>
      </c>
      <c r="H349" t="s">
        <v>106</v>
      </c>
      <c r="I349" t="s">
        <v>433</v>
      </c>
      <c r="J349">
        <v>1090</v>
      </c>
      <c r="K349">
        <v>0</v>
      </c>
      <c r="L349" t="s">
        <v>2521</v>
      </c>
    </row>
    <row r="350" spans="1:12" x14ac:dyDescent="0.2">
      <c r="A350">
        <v>1822</v>
      </c>
      <c r="B350" t="s">
        <v>106</v>
      </c>
      <c r="C350" t="s">
        <v>2522</v>
      </c>
      <c r="D350" t="s">
        <v>106</v>
      </c>
      <c r="E350" t="s">
        <v>213</v>
      </c>
      <c r="F350">
        <v>6</v>
      </c>
      <c r="G350">
        <v>574</v>
      </c>
      <c r="H350" t="s">
        <v>106</v>
      </c>
      <c r="I350" t="s">
        <v>1171</v>
      </c>
      <c r="J350">
        <v>1080</v>
      </c>
      <c r="K350">
        <v>0</v>
      </c>
      <c r="L350" t="s">
        <v>747</v>
      </c>
    </row>
    <row r="351" spans="1:12" x14ac:dyDescent="0.2">
      <c r="A351">
        <v>1713</v>
      </c>
      <c r="B351" t="s">
        <v>106</v>
      </c>
      <c r="C351" t="s">
        <v>2523</v>
      </c>
      <c r="D351" t="s">
        <v>106</v>
      </c>
      <c r="E351" t="s">
        <v>213</v>
      </c>
      <c r="F351">
        <v>7</v>
      </c>
      <c r="G351">
        <v>574</v>
      </c>
      <c r="H351" t="s">
        <v>106</v>
      </c>
      <c r="I351" t="s">
        <v>1176</v>
      </c>
      <c r="J351">
        <v>1078</v>
      </c>
      <c r="K351">
        <v>0</v>
      </c>
      <c r="L351" t="s">
        <v>2524</v>
      </c>
    </row>
    <row r="352" spans="1:12" x14ac:dyDescent="0.2">
      <c r="A352">
        <v>1737</v>
      </c>
      <c r="B352" t="s">
        <v>106</v>
      </c>
      <c r="C352" t="s">
        <v>2523</v>
      </c>
      <c r="D352" t="s">
        <v>106</v>
      </c>
      <c r="E352" t="s">
        <v>213</v>
      </c>
      <c r="F352">
        <v>7</v>
      </c>
      <c r="G352">
        <v>574</v>
      </c>
      <c r="H352" t="s">
        <v>106</v>
      </c>
      <c r="I352" t="s">
        <v>1176</v>
      </c>
      <c r="J352">
        <v>1078</v>
      </c>
      <c r="K352">
        <v>0</v>
      </c>
      <c r="L352" t="s">
        <v>2524</v>
      </c>
    </row>
    <row r="353" spans="1:12" x14ac:dyDescent="0.2">
      <c r="A353">
        <v>1833</v>
      </c>
      <c r="B353" t="s">
        <v>106</v>
      </c>
      <c r="C353" t="s">
        <v>2525</v>
      </c>
      <c r="D353" t="s">
        <v>106</v>
      </c>
      <c r="E353" t="s">
        <v>213</v>
      </c>
      <c r="F353">
        <v>5</v>
      </c>
      <c r="G353">
        <v>574</v>
      </c>
      <c r="H353" t="s">
        <v>106</v>
      </c>
      <c r="I353" t="s">
        <v>746</v>
      </c>
      <c r="J353">
        <v>1077</v>
      </c>
      <c r="K353">
        <v>0</v>
      </c>
      <c r="L353" t="s">
        <v>2526</v>
      </c>
    </row>
    <row r="354" spans="1:12" x14ac:dyDescent="0.2">
      <c r="A354">
        <v>1653</v>
      </c>
      <c r="B354" t="s">
        <v>106</v>
      </c>
      <c r="C354" t="s">
        <v>2527</v>
      </c>
      <c r="D354" t="s">
        <v>106</v>
      </c>
      <c r="E354" t="s">
        <v>213</v>
      </c>
      <c r="F354">
        <v>1</v>
      </c>
      <c r="G354">
        <v>551</v>
      </c>
      <c r="H354" t="s">
        <v>106</v>
      </c>
      <c r="I354" t="s">
        <v>1180</v>
      </c>
      <c r="J354">
        <v>1038</v>
      </c>
      <c r="K354">
        <v>0</v>
      </c>
      <c r="L354" t="s">
        <v>2528</v>
      </c>
    </row>
    <row r="355" spans="1:12" x14ac:dyDescent="0.2">
      <c r="A355">
        <v>1521</v>
      </c>
      <c r="B355" t="s">
        <v>106</v>
      </c>
      <c r="C355" t="s">
        <v>2529</v>
      </c>
      <c r="D355" t="s">
        <v>106</v>
      </c>
      <c r="E355" t="s">
        <v>213</v>
      </c>
      <c r="F355">
        <v>1</v>
      </c>
      <c r="G355">
        <v>552</v>
      </c>
      <c r="H355" t="s">
        <v>106</v>
      </c>
      <c r="I355" t="s">
        <v>440</v>
      </c>
      <c r="J355">
        <v>927</v>
      </c>
      <c r="K355">
        <v>0</v>
      </c>
      <c r="L355" t="s">
        <v>2530</v>
      </c>
    </row>
    <row r="356" spans="1:12" x14ac:dyDescent="0.2">
      <c r="A356">
        <v>891</v>
      </c>
      <c r="B356" t="s">
        <v>106</v>
      </c>
      <c r="C356" t="s">
        <v>2499</v>
      </c>
      <c r="D356" t="s">
        <v>106</v>
      </c>
      <c r="E356" t="s">
        <v>213</v>
      </c>
      <c r="F356">
        <v>1</v>
      </c>
      <c r="G356">
        <v>295</v>
      </c>
      <c r="H356" t="s">
        <v>106</v>
      </c>
      <c r="I356" t="s">
        <v>1084</v>
      </c>
      <c r="J356">
        <v>506</v>
      </c>
      <c r="K356">
        <v>1.0700000000000001E-161</v>
      </c>
      <c r="L356" t="s">
        <v>1391</v>
      </c>
    </row>
    <row r="357" spans="1:12" x14ac:dyDescent="0.2">
      <c r="A357">
        <v>1488</v>
      </c>
      <c r="B357" t="s">
        <v>106</v>
      </c>
      <c r="C357" t="s">
        <v>2462</v>
      </c>
      <c r="D357" t="s">
        <v>106</v>
      </c>
      <c r="E357" t="s">
        <v>213</v>
      </c>
      <c r="F357">
        <v>365</v>
      </c>
      <c r="G357">
        <v>574</v>
      </c>
      <c r="H357" t="s">
        <v>106</v>
      </c>
      <c r="I357" t="s">
        <v>859</v>
      </c>
      <c r="J357">
        <v>454</v>
      </c>
      <c r="K357">
        <v>5.38E-142</v>
      </c>
      <c r="L357" t="s">
        <v>2463</v>
      </c>
    </row>
    <row r="358" spans="1:12" x14ac:dyDescent="0.2">
      <c r="A358">
        <v>1504</v>
      </c>
      <c r="B358" t="s">
        <v>106</v>
      </c>
      <c r="C358" t="s">
        <v>2531</v>
      </c>
      <c r="D358" t="s">
        <v>108</v>
      </c>
      <c r="E358" t="s">
        <v>213</v>
      </c>
      <c r="F358">
        <v>41</v>
      </c>
      <c r="G358">
        <v>511</v>
      </c>
      <c r="H358" t="s">
        <v>106</v>
      </c>
      <c r="I358" t="s">
        <v>1199</v>
      </c>
      <c r="J358">
        <v>446</v>
      </c>
      <c r="K358">
        <v>3.0700000000000002E-138</v>
      </c>
      <c r="L358" t="s">
        <v>1200</v>
      </c>
    </row>
    <row r="359" spans="1:12" x14ac:dyDescent="0.2">
      <c r="A359">
        <v>1830</v>
      </c>
      <c r="B359" t="s">
        <v>106</v>
      </c>
      <c r="C359" t="s">
        <v>2532</v>
      </c>
      <c r="D359" t="s">
        <v>106</v>
      </c>
      <c r="E359" t="s">
        <v>213</v>
      </c>
      <c r="F359">
        <v>41</v>
      </c>
      <c r="G359">
        <v>534</v>
      </c>
      <c r="H359" t="s">
        <v>106</v>
      </c>
      <c r="I359" t="s">
        <v>446</v>
      </c>
      <c r="J359">
        <v>430</v>
      </c>
      <c r="K359">
        <v>6.31E-127</v>
      </c>
      <c r="L359" t="s">
        <v>1205</v>
      </c>
    </row>
    <row r="360" spans="1:12" x14ac:dyDescent="0.2">
      <c r="A360">
        <v>1599</v>
      </c>
      <c r="B360" t="s">
        <v>106</v>
      </c>
      <c r="C360" t="s">
        <v>2533</v>
      </c>
      <c r="D360" t="s">
        <v>108</v>
      </c>
      <c r="E360" t="s">
        <v>213</v>
      </c>
      <c r="F360">
        <v>41</v>
      </c>
      <c r="G360">
        <v>507</v>
      </c>
      <c r="H360" t="s">
        <v>106</v>
      </c>
      <c r="I360" t="s">
        <v>1202</v>
      </c>
      <c r="J360">
        <v>417</v>
      </c>
      <c r="K360">
        <v>2.3800000000000001E-126</v>
      </c>
      <c r="L360" t="s">
        <v>1863</v>
      </c>
    </row>
    <row r="361" spans="1:12" x14ac:dyDescent="0.2">
      <c r="A361">
        <v>1476</v>
      </c>
      <c r="B361" t="s">
        <v>106</v>
      </c>
      <c r="C361" t="s">
        <v>2534</v>
      </c>
      <c r="D361" t="s">
        <v>106</v>
      </c>
      <c r="E361" t="s">
        <v>213</v>
      </c>
      <c r="F361">
        <v>109</v>
      </c>
      <c r="G361">
        <v>534</v>
      </c>
      <c r="H361" t="s">
        <v>106</v>
      </c>
      <c r="I361" t="s">
        <v>1207</v>
      </c>
      <c r="J361">
        <v>420</v>
      </c>
      <c r="K361">
        <v>1.2399999999999999E-123</v>
      </c>
      <c r="L361" t="s">
        <v>1208</v>
      </c>
    </row>
    <row r="362" spans="1:12" x14ac:dyDescent="0.2">
      <c r="A362">
        <v>1407</v>
      </c>
      <c r="B362" t="s">
        <v>106</v>
      </c>
      <c r="C362" t="s">
        <v>2535</v>
      </c>
      <c r="D362" t="s">
        <v>108</v>
      </c>
      <c r="E362" t="s">
        <v>213</v>
      </c>
      <c r="F362">
        <v>173</v>
      </c>
      <c r="G362">
        <v>507</v>
      </c>
      <c r="H362" t="s">
        <v>106</v>
      </c>
      <c r="I362" t="s">
        <v>784</v>
      </c>
      <c r="J362">
        <v>364</v>
      </c>
      <c r="K362">
        <v>3.2500000000000001E-108</v>
      </c>
      <c r="L362" t="s">
        <v>2536</v>
      </c>
    </row>
    <row r="363" spans="1:12" x14ac:dyDescent="0.2">
      <c r="A363">
        <v>1227</v>
      </c>
      <c r="B363" t="s">
        <v>106</v>
      </c>
      <c r="C363" t="s">
        <v>2537</v>
      </c>
      <c r="D363" t="s">
        <v>106</v>
      </c>
      <c r="E363" t="s">
        <v>213</v>
      </c>
      <c r="F363">
        <v>173</v>
      </c>
      <c r="G363">
        <v>501</v>
      </c>
      <c r="H363" t="s">
        <v>106</v>
      </c>
      <c r="I363" t="s">
        <v>512</v>
      </c>
      <c r="J363">
        <v>335</v>
      </c>
      <c r="K363">
        <v>4.3600000000000002E-99</v>
      </c>
      <c r="L363" t="s">
        <v>773</v>
      </c>
    </row>
    <row r="364" spans="1:12" x14ac:dyDescent="0.2">
      <c r="A364">
        <v>1620</v>
      </c>
      <c r="B364" t="s">
        <v>106</v>
      </c>
      <c r="C364" t="s">
        <v>2538</v>
      </c>
      <c r="D364" t="s">
        <v>106</v>
      </c>
      <c r="E364" t="s">
        <v>213</v>
      </c>
      <c r="F364">
        <v>39</v>
      </c>
      <c r="G364">
        <v>501</v>
      </c>
      <c r="H364" t="s">
        <v>106</v>
      </c>
      <c r="I364" t="s">
        <v>2539</v>
      </c>
      <c r="J364">
        <v>339</v>
      </c>
      <c r="K364">
        <v>3.3500000000000001E-98</v>
      </c>
      <c r="L364" t="s">
        <v>2540</v>
      </c>
    </row>
    <row r="365" spans="1:12" x14ac:dyDescent="0.2">
      <c r="A365">
        <v>1744</v>
      </c>
      <c r="B365" t="s">
        <v>106</v>
      </c>
      <c r="C365" t="s">
        <v>2532</v>
      </c>
      <c r="D365" t="s">
        <v>106</v>
      </c>
      <c r="E365" t="s">
        <v>213</v>
      </c>
      <c r="F365">
        <v>41</v>
      </c>
      <c r="G365">
        <v>534</v>
      </c>
      <c r="H365" t="s">
        <v>106</v>
      </c>
      <c r="I365" t="s">
        <v>446</v>
      </c>
      <c r="J365">
        <v>337</v>
      </c>
      <c r="K365">
        <v>5.4200000000000002E-98</v>
      </c>
      <c r="L365" t="s">
        <v>1216</v>
      </c>
    </row>
    <row r="366" spans="1:12" x14ac:dyDescent="0.2">
      <c r="A366">
        <v>1494</v>
      </c>
      <c r="B366" t="s">
        <v>106</v>
      </c>
      <c r="C366" t="s">
        <v>2467</v>
      </c>
      <c r="D366" t="s">
        <v>106</v>
      </c>
      <c r="E366" t="s">
        <v>213</v>
      </c>
      <c r="F366">
        <v>284</v>
      </c>
      <c r="G366">
        <v>534</v>
      </c>
      <c r="H366" t="s">
        <v>106</v>
      </c>
      <c r="I366" t="s">
        <v>329</v>
      </c>
      <c r="J366">
        <v>306</v>
      </c>
      <c r="K366">
        <v>9.2499999999999996E-86</v>
      </c>
      <c r="L366" t="s">
        <v>596</v>
      </c>
    </row>
    <row r="367" spans="1:12" x14ac:dyDescent="0.2">
      <c r="A367">
        <v>1668</v>
      </c>
      <c r="B367" t="s">
        <v>106</v>
      </c>
      <c r="C367" t="s">
        <v>2541</v>
      </c>
      <c r="D367" t="s">
        <v>108</v>
      </c>
      <c r="E367" t="s">
        <v>213</v>
      </c>
      <c r="F367">
        <v>75</v>
      </c>
      <c r="G367">
        <v>570</v>
      </c>
      <c r="H367" t="s">
        <v>106</v>
      </c>
      <c r="I367" t="s">
        <v>464</v>
      </c>
      <c r="J367">
        <v>304</v>
      </c>
      <c r="K367">
        <v>2.8100000000000001E-85</v>
      </c>
      <c r="L367" t="s">
        <v>2542</v>
      </c>
    </row>
    <row r="368" spans="1:12" x14ac:dyDescent="0.2">
      <c r="A368">
        <v>2459</v>
      </c>
      <c r="B368" t="s">
        <v>106</v>
      </c>
      <c r="C368" t="s">
        <v>2543</v>
      </c>
      <c r="D368" t="s">
        <v>108</v>
      </c>
      <c r="E368" t="s">
        <v>213</v>
      </c>
      <c r="F368">
        <v>61</v>
      </c>
      <c r="G368">
        <v>546</v>
      </c>
      <c r="H368" t="s">
        <v>106</v>
      </c>
      <c r="I368" t="s">
        <v>781</v>
      </c>
      <c r="J368">
        <v>294</v>
      </c>
      <c r="K368">
        <v>1.0700000000000001E-81</v>
      </c>
      <c r="L368" t="s">
        <v>782</v>
      </c>
    </row>
    <row r="369" spans="1:12" x14ac:dyDescent="0.2">
      <c r="A369">
        <v>1365</v>
      </c>
      <c r="B369" t="s">
        <v>106</v>
      </c>
      <c r="C369" t="s">
        <v>2474</v>
      </c>
      <c r="D369" t="s">
        <v>108</v>
      </c>
      <c r="E369" t="s">
        <v>213</v>
      </c>
      <c r="F369">
        <v>347</v>
      </c>
      <c r="G369">
        <v>507</v>
      </c>
      <c r="H369" t="s">
        <v>106</v>
      </c>
      <c r="I369" t="s">
        <v>622</v>
      </c>
      <c r="J369">
        <v>221</v>
      </c>
      <c r="K369">
        <v>7.4100000000000001E-59</v>
      </c>
      <c r="L369" t="s">
        <v>899</v>
      </c>
    </row>
    <row r="370" spans="1:12" x14ac:dyDescent="0.2">
      <c r="A370">
        <v>543</v>
      </c>
      <c r="B370" t="s">
        <v>106</v>
      </c>
      <c r="C370" t="s">
        <v>2475</v>
      </c>
      <c r="D370" t="s">
        <v>108</v>
      </c>
      <c r="E370" t="s">
        <v>213</v>
      </c>
      <c r="F370">
        <v>347</v>
      </c>
      <c r="G370">
        <v>498</v>
      </c>
      <c r="H370" t="s">
        <v>106</v>
      </c>
      <c r="I370" t="s">
        <v>619</v>
      </c>
      <c r="J370">
        <v>177</v>
      </c>
      <c r="K370">
        <v>5.8300000000000004E-45</v>
      </c>
      <c r="L370" t="s">
        <v>620</v>
      </c>
    </row>
    <row r="371" spans="1:12" x14ac:dyDescent="0.2">
      <c r="A371">
        <v>969</v>
      </c>
      <c r="B371" t="s">
        <v>106</v>
      </c>
      <c r="C371" t="s">
        <v>2513</v>
      </c>
      <c r="D371" t="s">
        <v>108</v>
      </c>
      <c r="E371" t="s">
        <v>213</v>
      </c>
      <c r="F371">
        <v>41</v>
      </c>
      <c r="G371">
        <v>295</v>
      </c>
      <c r="H371" t="s">
        <v>106</v>
      </c>
      <c r="I371" t="s">
        <v>1143</v>
      </c>
      <c r="J371">
        <v>127</v>
      </c>
      <c r="K371">
        <v>2.2299999999999999E-29</v>
      </c>
      <c r="L371" t="s">
        <v>1439</v>
      </c>
    </row>
    <row r="372" spans="1:12" x14ac:dyDescent="0.2">
      <c r="A372">
        <v>435</v>
      </c>
      <c r="B372" t="s">
        <v>106</v>
      </c>
      <c r="C372" t="s">
        <v>2516</v>
      </c>
      <c r="D372" t="s">
        <v>106</v>
      </c>
      <c r="E372" t="s">
        <v>213</v>
      </c>
      <c r="F372">
        <v>39</v>
      </c>
      <c r="G372">
        <v>174</v>
      </c>
      <c r="H372" t="s">
        <v>106</v>
      </c>
      <c r="I372" t="s">
        <v>381</v>
      </c>
      <c r="J372">
        <v>57.3</v>
      </c>
      <c r="K372">
        <v>2.0199999999999999E-8</v>
      </c>
      <c r="L372" t="s">
        <v>734</v>
      </c>
    </row>
    <row r="373" spans="1:12" x14ac:dyDescent="0.2">
      <c r="A373">
        <v>741</v>
      </c>
      <c r="B373" t="s">
        <v>106</v>
      </c>
      <c r="C373" t="s">
        <v>2518</v>
      </c>
      <c r="D373" t="s">
        <v>106</v>
      </c>
      <c r="E373" t="s">
        <v>213</v>
      </c>
      <c r="F373">
        <v>41</v>
      </c>
      <c r="G373">
        <v>173</v>
      </c>
      <c r="H373" t="s">
        <v>106</v>
      </c>
      <c r="I373" t="s">
        <v>738</v>
      </c>
      <c r="J373">
        <v>52.3</v>
      </c>
      <c r="K373">
        <v>2.7999999999999999E-6</v>
      </c>
      <c r="L373" t="s">
        <v>739</v>
      </c>
    </row>
    <row r="374" spans="1:12" x14ac:dyDescent="0.2">
      <c r="A374">
        <v>153</v>
      </c>
      <c r="B374" t="s">
        <v>106</v>
      </c>
      <c r="C374" t="s">
        <v>2519</v>
      </c>
      <c r="D374" t="s">
        <v>108</v>
      </c>
      <c r="E374" t="s">
        <v>213</v>
      </c>
      <c r="F374">
        <v>240</v>
      </c>
      <c r="G374">
        <v>290</v>
      </c>
      <c r="H374" t="s">
        <v>106</v>
      </c>
      <c r="I374" t="s">
        <v>729</v>
      </c>
      <c r="J374">
        <v>46.8</v>
      </c>
      <c r="K374">
        <v>1.15E-4</v>
      </c>
      <c r="L374" t="s">
        <v>736</v>
      </c>
    </row>
    <row r="375" spans="1:12" x14ac:dyDescent="0.2">
      <c r="A375">
        <v>1937</v>
      </c>
      <c r="B375" t="s">
        <v>106</v>
      </c>
      <c r="C375" t="s">
        <v>2685</v>
      </c>
      <c r="D375" t="s">
        <v>106</v>
      </c>
      <c r="E375" t="s">
        <v>213</v>
      </c>
      <c r="F375">
        <v>7</v>
      </c>
      <c r="G375">
        <v>574</v>
      </c>
      <c r="H375" t="s">
        <v>106</v>
      </c>
      <c r="I375" t="s">
        <v>1176</v>
      </c>
      <c r="J375">
        <v>1035</v>
      </c>
      <c r="K375">
        <v>0</v>
      </c>
      <c r="L375" t="s">
        <v>2686</v>
      </c>
    </row>
    <row r="376" spans="1:12" x14ac:dyDescent="0.2">
      <c r="A376">
        <v>1764</v>
      </c>
      <c r="B376" t="s">
        <v>106</v>
      </c>
      <c r="C376" t="s">
        <v>2687</v>
      </c>
      <c r="D376" t="s">
        <v>106</v>
      </c>
      <c r="E376" t="s">
        <v>213</v>
      </c>
      <c r="F376">
        <v>1</v>
      </c>
      <c r="G376">
        <v>552</v>
      </c>
      <c r="H376" t="s">
        <v>106</v>
      </c>
      <c r="I376" t="s">
        <v>440</v>
      </c>
      <c r="J376">
        <v>996</v>
      </c>
      <c r="K376">
        <v>0</v>
      </c>
      <c r="L376" t="s">
        <v>2688</v>
      </c>
    </row>
    <row r="377" spans="1:12" x14ac:dyDescent="0.2">
      <c r="A377">
        <v>1871</v>
      </c>
      <c r="B377" t="s">
        <v>106</v>
      </c>
      <c r="C377" t="s">
        <v>2689</v>
      </c>
      <c r="D377" t="s">
        <v>106</v>
      </c>
      <c r="E377" t="s">
        <v>213</v>
      </c>
      <c r="F377">
        <v>7</v>
      </c>
      <c r="G377">
        <v>552</v>
      </c>
      <c r="H377" t="s">
        <v>106</v>
      </c>
      <c r="I377" t="s">
        <v>1186</v>
      </c>
      <c r="J377">
        <v>984</v>
      </c>
      <c r="K377">
        <v>0</v>
      </c>
      <c r="L377" t="s">
        <v>2690</v>
      </c>
    </row>
    <row r="378" spans="1:12" x14ac:dyDescent="0.2">
      <c r="A378">
        <v>1663</v>
      </c>
      <c r="B378" t="s">
        <v>106</v>
      </c>
      <c r="C378" t="s">
        <v>2689</v>
      </c>
      <c r="D378" t="s">
        <v>106</v>
      </c>
      <c r="E378" t="s">
        <v>213</v>
      </c>
      <c r="F378">
        <v>7</v>
      </c>
      <c r="G378">
        <v>552</v>
      </c>
      <c r="H378" t="s">
        <v>106</v>
      </c>
      <c r="I378" t="s">
        <v>1186</v>
      </c>
      <c r="J378">
        <v>984</v>
      </c>
      <c r="K378">
        <v>0</v>
      </c>
      <c r="L378" t="s">
        <v>2690</v>
      </c>
    </row>
    <row r="379" spans="1:12" x14ac:dyDescent="0.2">
      <c r="A379">
        <v>1668</v>
      </c>
      <c r="B379" t="s">
        <v>106</v>
      </c>
      <c r="C379" t="s">
        <v>2691</v>
      </c>
      <c r="D379" t="s">
        <v>106</v>
      </c>
      <c r="E379" t="s">
        <v>213</v>
      </c>
      <c r="F379">
        <v>4</v>
      </c>
      <c r="G379">
        <v>552</v>
      </c>
      <c r="H379" t="s">
        <v>106</v>
      </c>
      <c r="I379" t="s">
        <v>2692</v>
      </c>
      <c r="J379">
        <v>984</v>
      </c>
      <c r="K379">
        <v>0</v>
      </c>
      <c r="L379" t="s">
        <v>2693</v>
      </c>
    </row>
    <row r="380" spans="1:12" x14ac:dyDescent="0.2">
      <c r="A380">
        <v>1868</v>
      </c>
      <c r="B380" t="s">
        <v>106</v>
      </c>
      <c r="C380" t="s">
        <v>2694</v>
      </c>
      <c r="D380" t="s">
        <v>106</v>
      </c>
      <c r="E380" t="s">
        <v>213</v>
      </c>
      <c r="F380">
        <v>7</v>
      </c>
      <c r="G380">
        <v>551</v>
      </c>
      <c r="H380" t="s">
        <v>106</v>
      </c>
      <c r="I380" t="s">
        <v>1188</v>
      </c>
      <c r="J380">
        <v>983</v>
      </c>
      <c r="K380">
        <v>0</v>
      </c>
      <c r="L380" t="s">
        <v>2695</v>
      </c>
    </row>
    <row r="381" spans="1:12" x14ac:dyDescent="0.2">
      <c r="A381">
        <v>1671</v>
      </c>
      <c r="B381" t="s">
        <v>106</v>
      </c>
      <c r="C381" t="s">
        <v>2696</v>
      </c>
      <c r="D381" t="s">
        <v>106</v>
      </c>
      <c r="E381" t="s">
        <v>213</v>
      </c>
      <c r="F381">
        <v>4</v>
      </c>
      <c r="G381">
        <v>553</v>
      </c>
      <c r="H381" t="s">
        <v>106</v>
      </c>
      <c r="I381" t="s">
        <v>2697</v>
      </c>
      <c r="J381">
        <v>982</v>
      </c>
      <c r="K381">
        <v>0</v>
      </c>
      <c r="L381" t="s">
        <v>2698</v>
      </c>
    </row>
    <row r="382" spans="1:12" x14ac:dyDescent="0.2">
      <c r="A382">
        <v>1437</v>
      </c>
      <c r="B382" t="s">
        <v>106</v>
      </c>
      <c r="C382" t="s">
        <v>2699</v>
      </c>
      <c r="D382" t="s">
        <v>106</v>
      </c>
      <c r="E382" t="s">
        <v>213</v>
      </c>
      <c r="F382">
        <v>79</v>
      </c>
      <c r="G382">
        <v>511</v>
      </c>
      <c r="H382" t="s">
        <v>106</v>
      </c>
      <c r="I382" t="s">
        <v>757</v>
      </c>
      <c r="J382">
        <v>437</v>
      </c>
      <c r="K382">
        <v>2.3199999999999999E-132</v>
      </c>
      <c r="L382" t="s">
        <v>2700</v>
      </c>
    </row>
    <row r="383" spans="1:12" x14ac:dyDescent="0.2">
      <c r="A383">
        <v>1616</v>
      </c>
      <c r="B383" t="s">
        <v>106</v>
      </c>
      <c r="C383" t="s">
        <v>2699</v>
      </c>
      <c r="D383" t="s">
        <v>106</v>
      </c>
      <c r="E383" t="s">
        <v>213</v>
      </c>
      <c r="F383">
        <v>79</v>
      </c>
      <c r="G383">
        <v>511</v>
      </c>
      <c r="H383" t="s">
        <v>106</v>
      </c>
      <c r="I383" t="s">
        <v>757</v>
      </c>
      <c r="J383">
        <v>437</v>
      </c>
      <c r="K383">
        <v>1.1599999999999999E-131</v>
      </c>
      <c r="L383" t="s">
        <v>2700</v>
      </c>
    </row>
    <row r="384" spans="1:12" x14ac:dyDescent="0.2">
      <c r="A384">
        <v>1824</v>
      </c>
      <c r="B384" t="s">
        <v>106</v>
      </c>
      <c r="C384" t="s">
        <v>2701</v>
      </c>
      <c r="D384" t="s">
        <v>108</v>
      </c>
      <c r="E384" t="s">
        <v>213</v>
      </c>
      <c r="F384">
        <v>41</v>
      </c>
      <c r="G384">
        <v>518</v>
      </c>
      <c r="H384" t="s">
        <v>106</v>
      </c>
      <c r="I384" t="s">
        <v>1660</v>
      </c>
      <c r="J384">
        <v>429</v>
      </c>
      <c r="K384">
        <v>1.7399999999999999E-126</v>
      </c>
      <c r="L384" t="s">
        <v>1661</v>
      </c>
    </row>
    <row r="385" spans="1:12" x14ac:dyDescent="0.2">
      <c r="A385">
        <v>1767</v>
      </c>
      <c r="B385" t="s">
        <v>106</v>
      </c>
      <c r="C385" t="s">
        <v>2702</v>
      </c>
      <c r="D385" t="s">
        <v>108</v>
      </c>
      <c r="E385" t="s">
        <v>213</v>
      </c>
      <c r="F385">
        <v>41</v>
      </c>
      <c r="G385">
        <v>507</v>
      </c>
      <c r="H385" t="s">
        <v>106</v>
      </c>
      <c r="I385" t="s">
        <v>2703</v>
      </c>
      <c r="J385">
        <v>416</v>
      </c>
      <c r="K385">
        <v>2.68E-125</v>
      </c>
      <c r="L385" t="s">
        <v>2704</v>
      </c>
    </row>
    <row r="386" spans="1:12" x14ac:dyDescent="0.2">
      <c r="A386">
        <v>1707</v>
      </c>
      <c r="B386" t="s">
        <v>106</v>
      </c>
      <c r="C386" t="s">
        <v>2705</v>
      </c>
      <c r="D386" t="s">
        <v>108</v>
      </c>
      <c r="E386" t="s">
        <v>213</v>
      </c>
      <c r="F386">
        <v>109</v>
      </c>
      <c r="G386">
        <v>518</v>
      </c>
      <c r="H386" t="s">
        <v>106</v>
      </c>
      <c r="I386" t="s">
        <v>2065</v>
      </c>
      <c r="J386">
        <v>419</v>
      </c>
      <c r="K386">
        <v>5.1200000000000001E-123</v>
      </c>
      <c r="L386" t="s">
        <v>2066</v>
      </c>
    </row>
    <row r="387" spans="1:12" x14ac:dyDescent="0.2">
      <c r="A387">
        <v>1465</v>
      </c>
      <c r="B387" t="s">
        <v>106</v>
      </c>
      <c r="C387" t="s">
        <v>2706</v>
      </c>
      <c r="D387" t="s">
        <v>108</v>
      </c>
      <c r="E387" t="s">
        <v>213</v>
      </c>
      <c r="F387">
        <v>57</v>
      </c>
      <c r="G387">
        <v>525</v>
      </c>
      <c r="H387" t="s">
        <v>106</v>
      </c>
      <c r="I387" t="s">
        <v>766</v>
      </c>
      <c r="J387">
        <v>417</v>
      </c>
      <c r="K387">
        <v>1.2799999999999999E-122</v>
      </c>
      <c r="L387" t="s">
        <v>1922</v>
      </c>
    </row>
    <row r="388" spans="1:12" x14ac:dyDescent="0.2">
      <c r="A388">
        <v>1758</v>
      </c>
      <c r="B388" t="s">
        <v>106</v>
      </c>
      <c r="C388" t="s">
        <v>2702</v>
      </c>
      <c r="D388" t="s">
        <v>108</v>
      </c>
      <c r="E388" t="s">
        <v>213</v>
      </c>
      <c r="F388">
        <v>41</v>
      </c>
      <c r="G388">
        <v>507</v>
      </c>
      <c r="H388" t="s">
        <v>106</v>
      </c>
      <c r="I388" t="s">
        <v>1660</v>
      </c>
      <c r="J388">
        <v>384</v>
      </c>
      <c r="K388">
        <v>1.08E-113</v>
      </c>
      <c r="L388" t="s">
        <v>2707</v>
      </c>
    </row>
    <row r="389" spans="1:12" x14ac:dyDescent="0.2">
      <c r="A389">
        <v>1685</v>
      </c>
      <c r="B389" t="s">
        <v>106</v>
      </c>
      <c r="C389" t="s">
        <v>2708</v>
      </c>
      <c r="D389" t="s">
        <v>106</v>
      </c>
      <c r="E389" t="s">
        <v>213</v>
      </c>
      <c r="F389">
        <v>44</v>
      </c>
      <c r="G389">
        <v>501</v>
      </c>
      <c r="H389" t="s">
        <v>106</v>
      </c>
      <c r="I389" t="s">
        <v>110</v>
      </c>
      <c r="J389">
        <v>381</v>
      </c>
      <c r="K389">
        <v>1.4800000000000001E-110</v>
      </c>
      <c r="L389" t="s">
        <v>2709</v>
      </c>
    </row>
    <row r="390" spans="1:12" x14ac:dyDescent="0.2">
      <c r="A390">
        <v>1409</v>
      </c>
      <c r="B390" t="s">
        <v>106</v>
      </c>
      <c r="C390" t="s">
        <v>2710</v>
      </c>
      <c r="D390" t="s">
        <v>106</v>
      </c>
      <c r="E390" t="s">
        <v>213</v>
      </c>
      <c r="F390">
        <v>44</v>
      </c>
      <c r="G390">
        <v>475</v>
      </c>
      <c r="H390" t="s">
        <v>106</v>
      </c>
      <c r="I390" t="s">
        <v>2711</v>
      </c>
      <c r="J390">
        <v>350</v>
      </c>
      <c r="K390">
        <v>6.0500000000000001E-103</v>
      </c>
      <c r="L390" t="s">
        <v>2712</v>
      </c>
    </row>
    <row r="391" spans="1:12" x14ac:dyDescent="0.2">
      <c r="A391">
        <v>1271</v>
      </c>
      <c r="B391" t="s">
        <v>106</v>
      </c>
      <c r="C391" t="s">
        <v>2713</v>
      </c>
      <c r="D391" t="s">
        <v>106</v>
      </c>
      <c r="E391" t="s">
        <v>213</v>
      </c>
      <c r="F391">
        <v>173</v>
      </c>
      <c r="G391">
        <v>501</v>
      </c>
      <c r="H391" t="s">
        <v>106</v>
      </c>
      <c r="I391" t="s">
        <v>512</v>
      </c>
      <c r="J391">
        <v>330</v>
      </c>
      <c r="K391">
        <v>4.7199999999999997E-96</v>
      </c>
      <c r="L391" t="s">
        <v>2279</v>
      </c>
    </row>
    <row r="392" spans="1:12" x14ac:dyDescent="0.2">
      <c r="A392">
        <v>1723</v>
      </c>
      <c r="B392" t="s">
        <v>106</v>
      </c>
      <c r="C392" t="s">
        <v>2714</v>
      </c>
      <c r="D392" t="s">
        <v>108</v>
      </c>
      <c r="E392" t="s">
        <v>213</v>
      </c>
      <c r="F392">
        <v>41</v>
      </c>
      <c r="G392">
        <v>525</v>
      </c>
      <c r="H392" t="s">
        <v>106</v>
      </c>
      <c r="I392" t="s">
        <v>2715</v>
      </c>
      <c r="J392">
        <v>337</v>
      </c>
      <c r="K392">
        <v>1.3500000000000001E-95</v>
      </c>
      <c r="L392" t="s">
        <v>2716</v>
      </c>
    </row>
    <row r="393" spans="1:12" x14ac:dyDescent="0.2">
      <c r="A393">
        <v>1669</v>
      </c>
      <c r="B393" t="s">
        <v>106</v>
      </c>
      <c r="C393" t="s">
        <v>2717</v>
      </c>
      <c r="D393" t="s">
        <v>108</v>
      </c>
      <c r="E393" t="s">
        <v>213</v>
      </c>
      <c r="F393">
        <v>36</v>
      </c>
      <c r="G393">
        <v>498</v>
      </c>
      <c r="H393" t="s">
        <v>106</v>
      </c>
      <c r="I393" t="s">
        <v>778</v>
      </c>
      <c r="J393">
        <v>313</v>
      </c>
      <c r="K393">
        <v>8.3400000000000002E-88</v>
      </c>
      <c r="L393" t="s">
        <v>2142</v>
      </c>
    </row>
    <row r="394" spans="1:12" x14ac:dyDescent="0.2">
      <c r="A394">
        <v>1498</v>
      </c>
      <c r="B394" t="s">
        <v>106</v>
      </c>
      <c r="C394" t="s">
        <v>2718</v>
      </c>
      <c r="D394" t="s">
        <v>108</v>
      </c>
      <c r="E394" t="s">
        <v>213</v>
      </c>
      <c r="F394">
        <v>284</v>
      </c>
      <c r="G394">
        <v>518</v>
      </c>
      <c r="H394" t="s">
        <v>106</v>
      </c>
      <c r="I394" t="s">
        <v>1270</v>
      </c>
      <c r="J394">
        <v>304</v>
      </c>
      <c r="K394">
        <v>6.7799999999999996E-85</v>
      </c>
      <c r="L394" t="s">
        <v>2719</v>
      </c>
    </row>
    <row r="395" spans="1:12" x14ac:dyDescent="0.2">
      <c r="A395">
        <v>1352</v>
      </c>
      <c r="B395" t="s">
        <v>106</v>
      </c>
      <c r="C395" t="s">
        <v>2708</v>
      </c>
      <c r="D395" t="s">
        <v>106</v>
      </c>
      <c r="E395" t="s">
        <v>213</v>
      </c>
      <c r="F395">
        <v>44</v>
      </c>
      <c r="G395">
        <v>501</v>
      </c>
      <c r="H395" t="s">
        <v>106</v>
      </c>
      <c r="I395" t="s">
        <v>110</v>
      </c>
      <c r="J395">
        <v>291</v>
      </c>
      <c r="K395">
        <v>5.7300000000000001E-82</v>
      </c>
      <c r="L395" t="s">
        <v>2720</v>
      </c>
    </row>
    <row r="396" spans="1:12" x14ac:dyDescent="0.2">
      <c r="A396">
        <v>2211</v>
      </c>
      <c r="B396" t="s">
        <v>106</v>
      </c>
      <c r="C396" t="s">
        <v>2583</v>
      </c>
      <c r="D396" t="s">
        <v>106</v>
      </c>
      <c r="E396" t="s">
        <v>213</v>
      </c>
      <c r="F396">
        <v>165</v>
      </c>
      <c r="G396">
        <v>546</v>
      </c>
      <c r="H396" t="s">
        <v>106</v>
      </c>
      <c r="I396" t="s">
        <v>1070</v>
      </c>
      <c r="J396">
        <v>284</v>
      </c>
      <c r="K396">
        <v>1.68E-78</v>
      </c>
      <c r="L396" t="s">
        <v>2721</v>
      </c>
    </row>
    <row r="397" spans="1:12" x14ac:dyDescent="0.2">
      <c r="A397">
        <v>2202</v>
      </c>
      <c r="B397" t="s">
        <v>106</v>
      </c>
      <c r="C397" t="s">
        <v>2583</v>
      </c>
      <c r="D397" t="s">
        <v>106</v>
      </c>
      <c r="E397" t="s">
        <v>213</v>
      </c>
      <c r="F397">
        <v>165</v>
      </c>
      <c r="G397">
        <v>546</v>
      </c>
      <c r="H397" t="s">
        <v>106</v>
      </c>
      <c r="I397" t="s">
        <v>685</v>
      </c>
      <c r="J397">
        <v>283</v>
      </c>
      <c r="K397">
        <v>3.8900000000000002E-78</v>
      </c>
      <c r="L397" t="s">
        <v>2722</v>
      </c>
    </row>
    <row r="398" spans="1:12" x14ac:dyDescent="0.2">
      <c r="A398">
        <v>2163</v>
      </c>
      <c r="B398" t="s">
        <v>106</v>
      </c>
      <c r="C398" t="s">
        <v>2583</v>
      </c>
      <c r="D398" t="s">
        <v>106</v>
      </c>
      <c r="E398" t="s">
        <v>213</v>
      </c>
      <c r="F398">
        <v>165</v>
      </c>
      <c r="G398">
        <v>546</v>
      </c>
      <c r="H398" t="s">
        <v>106</v>
      </c>
      <c r="I398" t="s">
        <v>685</v>
      </c>
      <c r="J398">
        <v>283</v>
      </c>
      <c r="K398">
        <v>4.7800000000000001E-78</v>
      </c>
      <c r="L398" t="s">
        <v>2723</v>
      </c>
    </row>
    <row r="399" spans="1:12" x14ac:dyDescent="0.2">
      <c r="A399">
        <v>230</v>
      </c>
      <c r="B399" t="s">
        <v>108</v>
      </c>
      <c r="C399" t="s">
        <v>2588</v>
      </c>
      <c r="D399" t="s">
        <v>108</v>
      </c>
      <c r="E399" t="s">
        <v>213</v>
      </c>
      <c r="F399">
        <v>404</v>
      </c>
      <c r="G399">
        <v>479</v>
      </c>
      <c r="H399" t="s">
        <v>106</v>
      </c>
      <c r="I399" t="s">
        <v>344</v>
      </c>
      <c r="J399">
        <v>115</v>
      </c>
      <c r="K399">
        <v>1.7999999999999999E-29</v>
      </c>
      <c r="L399" t="s">
        <v>2589</v>
      </c>
    </row>
    <row r="400" spans="1:12" x14ac:dyDescent="0.2">
      <c r="A400">
        <v>2008</v>
      </c>
      <c r="B400" t="s">
        <v>106</v>
      </c>
      <c r="C400" t="s">
        <v>2632</v>
      </c>
      <c r="D400" t="s">
        <v>106</v>
      </c>
      <c r="E400" t="s">
        <v>213</v>
      </c>
      <c r="F400">
        <v>542</v>
      </c>
      <c r="G400">
        <v>574</v>
      </c>
      <c r="H400" t="s">
        <v>106</v>
      </c>
      <c r="I400" t="s">
        <v>963</v>
      </c>
      <c r="J400">
        <v>59</v>
      </c>
      <c r="K400">
        <v>3.0500000000000002E-8</v>
      </c>
      <c r="L400" t="s">
        <v>1056</v>
      </c>
    </row>
    <row r="401" spans="1:12" x14ac:dyDescent="0.2">
      <c r="A401">
        <v>796</v>
      </c>
      <c r="B401" t="s">
        <v>106</v>
      </c>
      <c r="C401" t="s">
        <v>2684</v>
      </c>
      <c r="D401" t="s">
        <v>108</v>
      </c>
      <c r="E401" t="s">
        <v>213</v>
      </c>
      <c r="F401">
        <v>41</v>
      </c>
      <c r="G401">
        <v>173</v>
      </c>
      <c r="H401" t="s">
        <v>106</v>
      </c>
      <c r="I401" t="s">
        <v>738</v>
      </c>
      <c r="J401">
        <v>51.9</v>
      </c>
      <c r="K401">
        <v>4.9699999999999998E-6</v>
      </c>
      <c r="L401" t="s">
        <v>739</v>
      </c>
    </row>
    <row r="402" spans="1:12" x14ac:dyDescent="0.2">
      <c r="A402">
        <v>2134</v>
      </c>
      <c r="B402" t="s">
        <v>106</v>
      </c>
      <c r="C402" t="s">
        <v>2884</v>
      </c>
      <c r="D402" t="s">
        <v>106</v>
      </c>
      <c r="E402" t="s">
        <v>213</v>
      </c>
      <c r="F402">
        <v>1</v>
      </c>
      <c r="G402">
        <v>574</v>
      </c>
      <c r="H402" t="s">
        <v>106</v>
      </c>
      <c r="I402" t="s">
        <v>433</v>
      </c>
      <c r="J402">
        <v>1056</v>
      </c>
      <c r="K402">
        <v>0</v>
      </c>
      <c r="L402" t="s">
        <v>2885</v>
      </c>
    </row>
    <row r="403" spans="1:12" x14ac:dyDescent="0.2">
      <c r="A403">
        <v>1949</v>
      </c>
      <c r="B403" t="s">
        <v>106</v>
      </c>
      <c r="C403" t="s">
        <v>2886</v>
      </c>
      <c r="D403" t="s">
        <v>106</v>
      </c>
      <c r="E403" t="s">
        <v>213</v>
      </c>
      <c r="F403">
        <v>7</v>
      </c>
      <c r="G403">
        <v>574</v>
      </c>
      <c r="H403" t="s">
        <v>106</v>
      </c>
      <c r="I403" t="s">
        <v>1176</v>
      </c>
      <c r="J403">
        <v>1045</v>
      </c>
      <c r="K403">
        <v>0</v>
      </c>
      <c r="L403" t="s">
        <v>2887</v>
      </c>
    </row>
    <row r="404" spans="1:12" x14ac:dyDescent="0.2">
      <c r="A404">
        <v>2219</v>
      </c>
      <c r="B404" t="s">
        <v>106</v>
      </c>
      <c r="C404" t="s">
        <v>2888</v>
      </c>
      <c r="D404" t="s">
        <v>106</v>
      </c>
      <c r="E404" t="s">
        <v>213</v>
      </c>
      <c r="F404">
        <v>1</v>
      </c>
      <c r="G404">
        <v>552</v>
      </c>
      <c r="H404" t="s">
        <v>106</v>
      </c>
      <c r="I404" t="s">
        <v>440</v>
      </c>
      <c r="J404">
        <v>1008</v>
      </c>
      <c r="K404">
        <v>0</v>
      </c>
      <c r="L404" t="s">
        <v>2889</v>
      </c>
    </row>
    <row r="405" spans="1:12" x14ac:dyDescent="0.2">
      <c r="A405">
        <v>1788</v>
      </c>
      <c r="B405" t="s">
        <v>106</v>
      </c>
      <c r="C405" t="s">
        <v>2890</v>
      </c>
      <c r="D405" t="s">
        <v>106</v>
      </c>
      <c r="E405" t="s">
        <v>213</v>
      </c>
      <c r="F405">
        <v>2</v>
      </c>
      <c r="G405">
        <v>552</v>
      </c>
      <c r="H405" t="s">
        <v>106</v>
      </c>
      <c r="I405" t="s">
        <v>1180</v>
      </c>
      <c r="J405">
        <v>999</v>
      </c>
      <c r="K405">
        <v>0</v>
      </c>
      <c r="L405" t="s">
        <v>2891</v>
      </c>
    </row>
    <row r="406" spans="1:12" x14ac:dyDescent="0.2">
      <c r="A406">
        <v>1665</v>
      </c>
      <c r="B406" t="s">
        <v>106</v>
      </c>
      <c r="C406" t="s">
        <v>2892</v>
      </c>
      <c r="D406" t="s">
        <v>106</v>
      </c>
      <c r="E406" t="s">
        <v>213</v>
      </c>
      <c r="F406">
        <v>7</v>
      </c>
      <c r="G406">
        <v>552</v>
      </c>
      <c r="H406" t="s">
        <v>106</v>
      </c>
      <c r="I406" t="s">
        <v>1186</v>
      </c>
      <c r="J406">
        <v>997</v>
      </c>
      <c r="K406">
        <v>0</v>
      </c>
      <c r="L406" t="s">
        <v>2893</v>
      </c>
    </row>
    <row r="407" spans="1:12" x14ac:dyDescent="0.2">
      <c r="A407">
        <v>2389</v>
      </c>
      <c r="B407" t="s">
        <v>106</v>
      </c>
      <c r="C407" t="s">
        <v>2894</v>
      </c>
      <c r="D407" t="s">
        <v>106</v>
      </c>
      <c r="E407" t="s">
        <v>213</v>
      </c>
      <c r="F407">
        <v>7</v>
      </c>
      <c r="G407">
        <v>506</v>
      </c>
      <c r="H407" t="s">
        <v>106</v>
      </c>
      <c r="I407" t="s">
        <v>446</v>
      </c>
      <c r="J407">
        <v>883</v>
      </c>
      <c r="K407">
        <v>0</v>
      </c>
      <c r="L407" t="s">
        <v>2895</v>
      </c>
    </row>
    <row r="408" spans="1:12" x14ac:dyDescent="0.2">
      <c r="A408">
        <v>1303</v>
      </c>
      <c r="B408" t="s">
        <v>106</v>
      </c>
      <c r="C408" t="s">
        <v>2830</v>
      </c>
      <c r="D408" t="s">
        <v>106</v>
      </c>
      <c r="E408" t="s">
        <v>213</v>
      </c>
      <c r="F408">
        <v>1</v>
      </c>
      <c r="G408">
        <v>295</v>
      </c>
      <c r="H408" t="s">
        <v>106</v>
      </c>
      <c r="I408" t="s">
        <v>1084</v>
      </c>
      <c r="J408">
        <v>479</v>
      </c>
      <c r="K408">
        <v>1.7999999999999999E-143</v>
      </c>
      <c r="L408" t="s">
        <v>2831</v>
      </c>
    </row>
    <row r="409" spans="1:12" x14ac:dyDescent="0.2">
      <c r="A409">
        <v>1900</v>
      </c>
      <c r="B409" t="s">
        <v>106</v>
      </c>
      <c r="C409" t="s">
        <v>2755</v>
      </c>
      <c r="D409" t="s">
        <v>106</v>
      </c>
      <c r="E409" t="s">
        <v>213</v>
      </c>
      <c r="F409">
        <v>365</v>
      </c>
      <c r="G409">
        <v>574</v>
      </c>
      <c r="H409" t="s">
        <v>106</v>
      </c>
      <c r="I409" t="s">
        <v>859</v>
      </c>
      <c r="J409">
        <v>449</v>
      </c>
      <c r="K409">
        <v>5.2099999999999996E-133</v>
      </c>
      <c r="L409" t="s">
        <v>2001</v>
      </c>
    </row>
    <row r="410" spans="1:12" x14ac:dyDescent="0.2">
      <c r="A410">
        <v>1708</v>
      </c>
      <c r="B410" t="s">
        <v>106</v>
      </c>
      <c r="C410" t="s">
        <v>2896</v>
      </c>
      <c r="D410" t="s">
        <v>108</v>
      </c>
      <c r="E410" t="s">
        <v>213</v>
      </c>
      <c r="F410">
        <v>11</v>
      </c>
      <c r="G410">
        <v>511</v>
      </c>
      <c r="H410" t="s">
        <v>106</v>
      </c>
      <c r="I410" t="s">
        <v>449</v>
      </c>
      <c r="J410">
        <v>442</v>
      </c>
      <c r="K410">
        <v>1.0700000000000001E-130</v>
      </c>
      <c r="L410" t="s">
        <v>2897</v>
      </c>
    </row>
    <row r="411" spans="1:12" x14ac:dyDescent="0.2">
      <c r="A411">
        <v>1705</v>
      </c>
      <c r="B411" t="s">
        <v>106</v>
      </c>
      <c r="C411" t="s">
        <v>2898</v>
      </c>
      <c r="D411" t="s">
        <v>106</v>
      </c>
      <c r="E411" t="s">
        <v>213</v>
      </c>
      <c r="F411">
        <v>41</v>
      </c>
      <c r="G411">
        <v>518</v>
      </c>
      <c r="H411" t="s">
        <v>106</v>
      </c>
      <c r="I411" t="s">
        <v>1660</v>
      </c>
      <c r="J411">
        <v>430</v>
      </c>
      <c r="K411">
        <v>3.5500000000000001E-127</v>
      </c>
      <c r="L411" t="s">
        <v>1661</v>
      </c>
    </row>
    <row r="412" spans="1:12" x14ac:dyDescent="0.2">
      <c r="A412">
        <v>1643</v>
      </c>
      <c r="B412" t="s">
        <v>106</v>
      </c>
      <c r="C412" t="s">
        <v>2899</v>
      </c>
      <c r="D412" t="s">
        <v>106</v>
      </c>
      <c r="E412" t="s">
        <v>213</v>
      </c>
      <c r="F412">
        <v>109</v>
      </c>
      <c r="G412">
        <v>518</v>
      </c>
      <c r="H412" t="s">
        <v>106</v>
      </c>
      <c r="I412" t="s">
        <v>2065</v>
      </c>
      <c r="J412">
        <v>420</v>
      </c>
      <c r="K412">
        <v>1.9199999999999999E-126</v>
      </c>
      <c r="L412" t="s">
        <v>2066</v>
      </c>
    </row>
    <row r="413" spans="1:12" x14ac:dyDescent="0.2">
      <c r="A413">
        <v>1612</v>
      </c>
      <c r="B413" t="s">
        <v>106</v>
      </c>
      <c r="C413" t="s">
        <v>2900</v>
      </c>
      <c r="D413" t="s">
        <v>106</v>
      </c>
      <c r="E413" t="s">
        <v>213</v>
      </c>
      <c r="F413">
        <v>41</v>
      </c>
      <c r="G413">
        <v>489</v>
      </c>
      <c r="H413" t="s">
        <v>106</v>
      </c>
      <c r="I413" t="s">
        <v>2901</v>
      </c>
      <c r="J413">
        <v>406</v>
      </c>
      <c r="K413">
        <v>1.9900000000000001E-123</v>
      </c>
      <c r="L413" t="s">
        <v>2902</v>
      </c>
    </row>
    <row r="414" spans="1:12" x14ac:dyDescent="0.2">
      <c r="A414">
        <v>2107</v>
      </c>
      <c r="B414" t="s">
        <v>106</v>
      </c>
      <c r="C414" t="s">
        <v>2903</v>
      </c>
      <c r="D414" t="s">
        <v>106</v>
      </c>
      <c r="E414" t="s">
        <v>213</v>
      </c>
      <c r="F414">
        <v>41</v>
      </c>
      <c r="G414">
        <v>507</v>
      </c>
      <c r="H414" t="s">
        <v>106</v>
      </c>
      <c r="I414" t="s">
        <v>1202</v>
      </c>
      <c r="J414">
        <v>412</v>
      </c>
      <c r="K414">
        <v>1.4600000000000001E-122</v>
      </c>
      <c r="L414" t="s">
        <v>2904</v>
      </c>
    </row>
    <row r="415" spans="1:12" x14ac:dyDescent="0.2">
      <c r="A415">
        <v>1567</v>
      </c>
      <c r="B415" t="s">
        <v>106</v>
      </c>
      <c r="C415" t="s">
        <v>2905</v>
      </c>
      <c r="D415" t="s">
        <v>106</v>
      </c>
      <c r="E415" t="s">
        <v>213</v>
      </c>
      <c r="F415">
        <v>41</v>
      </c>
      <c r="G415">
        <v>474</v>
      </c>
      <c r="H415" t="s">
        <v>106</v>
      </c>
      <c r="I415" t="s">
        <v>2906</v>
      </c>
      <c r="J415">
        <v>382</v>
      </c>
      <c r="K415">
        <v>8.7099999999999991E-115</v>
      </c>
      <c r="L415" t="s">
        <v>2907</v>
      </c>
    </row>
    <row r="416" spans="1:12" x14ac:dyDescent="0.2">
      <c r="A416">
        <v>1623</v>
      </c>
      <c r="B416" t="s">
        <v>106</v>
      </c>
      <c r="C416" t="s">
        <v>2908</v>
      </c>
      <c r="D416" t="s">
        <v>106</v>
      </c>
      <c r="E416" t="s">
        <v>213</v>
      </c>
      <c r="F416">
        <v>36</v>
      </c>
      <c r="G416">
        <v>501</v>
      </c>
      <c r="H416" t="s">
        <v>106</v>
      </c>
      <c r="I416" t="s">
        <v>2909</v>
      </c>
      <c r="J416">
        <v>383</v>
      </c>
      <c r="K416">
        <v>2.13E-111</v>
      </c>
      <c r="L416" t="s">
        <v>700</v>
      </c>
    </row>
    <row r="417" spans="1:12" x14ac:dyDescent="0.2">
      <c r="A417">
        <v>1645</v>
      </c>
      <c r="B417" t="s">
        <v>106</v>
      </c>
      <c r="C417" t="s">
        <v>2896</v>
      </c>
      <c r="D417" t="s">
        <v>108</v>
      </c>
      <c r="E417" t="s">
        <v>213</v>
      </c>
      <c r="F417">
        <v>11</v>
      </c>
      <c r="G417">
        <v>511</v>
      </c>
      <c r="H417" t="s">
        <v>106</v>
      </c>
      <c r="I417" t="s">
        <v>449</v>
      </c>
      <c r="J417">
        <v>384</v>
      </c>
      <c r="K417">
        <v>3.4500000000000004E-111</v>
      </c>
      <c r="L417" t="s">
        <v>2910</v>
      </c>
    </row>
    <row r="418" spans="1:12" x14ac:dyDescent="0.2">
      <c r="A418">
        <v>1430</v>
      </c>
      <c r="B418" t="s">
        <v>106</v>
      </c>
      <c r="C418" t="s">
        <v>2911</v>
      </c>
      <c r="D418" t="s">
        <v>106</v>
      </c>
      <c r="E418" t="s">
        <v>213</v>
      </c>
      <c r="F418">
        <v>173</v>
      </c>
      <c r="G418">
        <v>507</v>
      </c>
      <c r="H418" t="s">
        <v>106</v>
      </c>
      <c r="I418" t="s">
        <v>784</v>
      </c>
      <c r="J418">
        <v>362</v>
      </c>
      <c r="K418">
        <v>3.6100000000000002E-107</v>
      </c>
      <c r="L418" t="s">
        <v>2912</v>
      </c>
    </row>
    <row r="419" spans="1:12" x14ac:dyDescent="0.2">
      <c r="A419">
        <v>1646</v>
      </c>
      <c r="B419" t="s">
        <v>106</v>
      </c>
      <c r="C419" t="s">
        <v>2898</v>
      </c>
      <c r="D419" t="s">
        <v>106</v>
      </c>
      <c r="E419" t="s">
        <v>213</v>
      </c>
      <c r="F419">
        <v>41</v>
      </c>
      <c r="G419">
        <v>518</v>
      </c>
      <c r="H419" t="s">
        <v>106</v>
      </c>
      <c r="I419" t="s">
        <v>1660</v>
      </c>
      <c r="J419">
        <v>337</v>
      </c>
      <c r="K419">
        <v>8.6999999999999998E-97</v>
      </c>
      <c r="L419" t="s">
        <v>2070</v>
      </c>
    </row>
    <row r="420" spans="1:12" x14ac:dyDescent="0.2">
      <c r="A420">
        <v>2502</v>
      </c>
      <c r="B420" t="s">
        <v>106</v>
      </c>
      <c r="C420" t="s">
        <v>2913</v>
      </c>
      <c r="D420" t="s">
        <v>108</v>
      </c>
      <c r="E420" t="s">
        <v>213</v>
      </c>
      <c r="F420">
        <v>75</v>
      </c>
      <c r="G420">
        <v>533</v>
      </c>
      <c r="H420" t="s">
        <v>106</v>
      </c>
      <c r="I420" t="s">
        <v>1930</v>
      </c>
      <c r="J420">
        <v>315</v>
      </c>
      <c r="K420">
        <v>3.1500000000000002E-88</v>
      </c>
      <c r="L420" t="s">
        <v>2914</v>
      </c>
    </row>
    <row r="421" spans="1:12" x14ac:dyDescent="0.2">
      <c r="A421">
        <v>1445</v>
      </c>
      <c r="B421" t="s">
        <v>106</v>
      </c>
      <c r="C421" t="s">
        <v>2763</v>
      </c>
      <c r="D421" t="s">
        <v>106</v>
      </c>
      <c r="E421" t="s">
        <v>213</v>
      </c>
      <c r="F421">
        <v>284</v>
      </c>
      <c r="G421">
        <v>518</v>
      </c>
      <c r="H421" t="s">
        <v>106</v>
      </c>
      <c r="I421" t="s">
        <v>1270</v>
      </c>
      <c r="J421">
        <v>305</v>
      </c>
      <c r="K421">
        <v>3.0900000000000001E-86</v>
      </c>
      <c r="L421" t="s">
        <v>2719</v>
      </c>
    </row>
    <row r="422" spans="1:12" x14ac:dyDescent="0.2">
      <c r="A422">
        <v>2206</v>
      </c>
      <c r="B422" t="s">
        <v>106</v>
      </c>
      <c r="C422" t="s">
        <v>2915</v>
      </c>
      <c r="D422" t="s">
        <v>108</v>
      </c>
      <c r="E422" t="s">
        <v>213</v>
      </c>
      <c r="F422">
        <v>57</v>
      </c>
      <c r="G422">
        <v>533</v>
      </c>
      <c r="H422" t="s">
        <v>106</v>
      </c>
      <c r="I422" t="s">
        <v>2916</v>
      </c>
      <c r="J422">
        <v>294</v>
      </c>
      <c r="K422">
        <v>1.34E-81</v>
      </c>
      <c r="L422" t="s">
        <v>2917</v>
      </c>
    </row>
    <row r="423" spans="1:12" x14ac:dyDescent="0.2">
      <c r="A423">
        <v>1524</v>
      </c>
      <c r="B423" t="s">
        <v>106</v>
      </c>
      <c r="C423" t="s">
        <v>2915</v>
      </c>
      <c r="D423" t="s">
        <v>108</v>
      </c>
      <c r="E423" t="s">
        <v>213</v>
      </c>
      <c r="F423">
        <v>57</v>
      </c>
      <c r="G423">
        <v>533</v>
      </c>
      <c r="H423" t="s">
        <v>106</v>
      </c>
      <c r="I423" t="s">
        <v>2916</v>
      </c>
      <c r="J423">
        <v>270</v>
      </c>
      <c r="K423">
        <v>6.9800000000000004E-74</v>
      </c>
      <c r="L423" t="s">
        <v>2918</v>
      </c>
    </row>
    <row r="424" spans="1:12" x14ac:dyDescent="0.2">
      <c r="A424">
        <v>1873</v>
      </c>
      <c r="B424" t="s">
        <v>106</v>
      </c>
      <c r="C424" t="s">
        <v>2772</v>
      </c>
      <c r="D424" t="s">
        <v>106</v>
      </c>
      <c r="E424" t="s">
        <v>213</v>
      </c>
      <c r="F424">
        <v>347</v>
      </c>
      <c r="G424">
        <v>507</v>
      </c>
      <c r="H424" t="s">
        <v>106</v>
      </c>
      <c r="I424" t="s">
        <v>622</v>
      </c>
      <c r="J424">
        <v>221</v>
      </c>
      <c r="K424">
        <v>3.0500000000000002E-58</v>
      </c>
      <c r="L424" t="s">
        <v>899</v>
      </c>
    </row>
    <row r="425" spans="1:12" x14ac:dyDescent="0.2">
      <c r="A425">
        <v>627</v>
      </c>
      <c r="B425" t="s">
        <v>106</v>
      </c>
      <c r="C425" t="s">
        <v>2773</v>
      </c>
      <c r="D425" t="s">
        <v>108</v>
      </c>
      <c r="E425" t="s">
        <v>213</v>
      </c>
      <c r="F425">
        <v>343</v>
      </c>
      <c r="G425">
        <v>533</v>
      </c>
      <c r="H425" t="s">
        <v>106</v>
      </c>
      <c r="I425" t="s">
        <v>505</v>
      </c>
      <c r="J425">
        <v>178</v>
      </c>
      <c r="K425">
        <v>1.0799999999999999E-44</v>
      </c>
      <c r="L425" t="s">
        <v>560</v>
      </c>
    </row>
    <row r="426" spans="1:12" x14ac:dyDescent="0.2">
      <c r="A426">
        <v>1477</v>
      </c>
      <c r="B426" t="s">
        <v>106</v>
      </c>
      <c r="C426" t="s">
        <v>2848</v>
      </c>
      <c r="D426" t="s">
        <v>106</v>
      </c>
      <c r="E426" t="s">
        <v>213</v>
      </c>
      <c r="F426">
        <v>41</v>
      </c>
      <c r="G426">
        <v>295</v>
      </c>
      <c r="H426" t="s">
        <v>106</v>
      </c>
      <c r="I426" t="s">
        <v>1143</v>
      </c>
      <c r="J426">
        <v>122</v>
      </c>
      <c r="K426">
        <v>9.1499999999999999E-28</v>
      </c>
      <c r="L426" t="s">
        <v>1149</v>
      </c>
    </row>
    <row r="427" spans="1:12" x14ac:dyDescent="0.2">
      <c r="A427">
        <v>615</v>
      </c>
      <c r="B427" t="s">
        <v>106</v>
      </c>
      <c r="C427" t="s">
        <v>2852</v>
      </c>
      <c r="D427" t="s">
        <v>106</v>
      </c>
      <c r="E427" t="s">
        <v>213</v>
      </c>
      <c r="F427">
        <v>36</v>
      </c>
      <c r="G427">
        <v>174</v>
      </c>
      <c r="H427" t="s">
        <v>106</v>
      </c>
      <c r="I427" t="s">
        <v>2853</v>
      </c>
      <c r="J427">
        <v>53.9</v>
      </c>
      <c r="K427">
        <v>8.3799999999999996E-7</v>
      </c>
      <c r="L427" t="s">
        <v>2854</v>
      </c>
    </row>
    <row r="428" spans="1:12" x14ac:dyDescent="0.2">
      <c r="A428">
        <v>743</v>
      </c>
      <c r="B428" t="s">
        <v>106</v>
      </c>
      <c r="C428" t="s">
        <v>2856</v>
      </c>
      <c r="D428" t="s">
        <v>106</v>
      </c>
      <c r="E428" t="s">
        <v>213</v>
      </c>
      <c r="F428">
        <v>41</v>
      </c>
      <c r="G428">
        <v>173</v>
      </c>
      <c r="H428" t="s">
        <v>106</v>
      </c>
      <c r="I428" t="s">
        <v>738</v>
      </c>
      <c r="J428">
        <v>52.3</v>
      </c>
      <c r="K428">
        <v>4.0500000000000002E-6</v>
      </c>
      <c r="L428" t="s">
        <v>2857</v>
      </c>
    </row>
    <row r="429" spans="1:12" x14ac:dyDescent="0.2">
      <c r="A429">
        <v>153</v>
      </c>
      <c r="B429" t="s">
        <v>106</v>
      </c>
      <c r="C429" t="s">
        <v>2858</v>
      </c>
      <c r="D429" t="s">
        <v>108</v>
      </c>
      <c r="E429" t="s">
        <v>213</v>
      </c>
      <c r="F429">
        <v>240</v>
      </c>
      <c r="G429">
        <v>290</v>
      </c>
      <c r="H429" t="s">
        <v>106</v>
      </c>
      <c r="I429" t="s">
        <v>729</v>
      </c>
      <c r="J429">
        <v>45.6</v>
      </c>
      <c r="K429">
        <v>4.2400000000000001E-4</v>
      </c>
      <c r="L429" t="s">
        <v>2080</v>
      </c>
    </row>
    <row r="430" spans="1:12" x14ac:dyDescent="0.2">
      <c r="A430">
        <v>1722</v>
      </c>
      <c r="B430" t="s">
        <v>106</v>
      </c>
      <c r="C430" t="s">
        <v>3022</v>
      </c>
      <c r="D430" t="s">
        <v>106</v>
      </c>
      <c r="E430" t="s">
        <v>213</v>
      </c>
      <c r="F430">
        <v>1</v>
      </c>
      <c r="G430">
        <v>574</v>
      </c>
      <c r="H430" t="s">
        <v>106</v>
      </c>
      <c r="I430" t="s">
        <v>433</v>
      </c>
      <c r="J430">
        <v>1091</v>
      </c>
      <c r="K430">
        <v>0</v>
      </c>
      <c r="L430" t="s">
        <v>1411</v>
      </c>
    </row>
    <row r="431" spans="1:12" x14ac:dyDescent="0.2">
      <c r="A431">
        <v>1710</v>
      </c>
      <c r="B431" t="s">
        <v>106</v>
      </c>
      <c r="C431" t="s">
        <v>3023</v>
      </c>
      <c r="D431" t="s">
        <v>106</v>
      </c>
      <c r="E431" t="s">
        <v>213</v>
      </c>
      <c r="F431">
        <v>6</v>
      </c>
      <c r="G431">
        <v>574</v>
      </c>
      <c r="H431" t="s">
        <v>106</v>
      </c>
      <c r="I431" t="s">
        <v>1171</v>
      </c>
      <c r="J431">
        <v>1080</v>
      </c>
      <c r="K431">
        <v>0</v>
      </c>
      <c r="L431" t="s">
        <v>1413</v>
      </c>
    </row>
    <row r="432" spans="1:12" x14ac:dyDescent="0.2">
      <c r="A432">
        <v>1737</v>
      </c>
      <c r="B432" t="s">
        <v>106</v>
      </c>
      <c r="C432" t="s">
        <v>3024</v>
      </c>
      <c r="D432" t="s">
        <v>106</v>
      </c>
      <c r="E432" t="s">
        <v>213</v>
      </c>
      <c r="F432">
        <v>7</v>
      </c>
      <c r="G432">
        <v>574</v>
      </c>
      <c r="H432" t="s">
        <v>106</v>
      </c>
      <c r="I432" t="s">
        <v>1176</v>
      </c>
      <c r="J432">
        <v>1077</v>
      </c>
      <c r="K432">
        <v>0</v>
      </c>
      <c r="L432" t="s">
        <v>1413</v>
      </c>
    </row>
    <row r="433" spans="1:12" x14ac:dyDescent="0.2">
      <c r="A433">
        <v>1830</v>
      </c>
      <c r="B433" t="s">
        <v>106</v>
      </c>
      <c r="C433" t="s">
        <v>3025</v>
      </c>
      <c r="D433" t="s">
        <v>106</v>
      </c>
      <c r="E433" t="s">
        <v>213</v>
      </c>
      <c r="F433">
        <v>5</v>
      </c>
      <c r="G433">
        <v>574</v>
      </c>
      <c r="H433" t="s">
        <v>106</v>
      </c>
      <c r="I433" t="s">
        <v>746</v>
      </c>
      <c r="J433">
        <v>1077</v>
      </c>
      <c r="K433">
        <v>0</v>
      </c>
      <c r="L433" t="s">
        <v>2249</v>
      </c>
    </row>
    <row r="434" spans="1:12" x14ac:dyDescent="0.2">
      <c r="A434">
        <v>1713</v>
      </c>
      <c r="B434" t="s">
        <v>106</v>
      </c>
      <c r="C434" t="s">
        <v>3024</v>
      </c>
      <c r="D434" t="s">
        <v>106</v>
      </c>
      <c r="E434" t="s">
        <v>213</v>
      </c>
      <c r="F434">
        <v>7</v>
      </c>
      <c r="G434">
        <v>574</v>
      </c>
      <c r="H434" t="s">
        <v>106</v>
      </c>
      <c r="I434" t="s">
        <v>1176</v>
      </c>
      <c r="J434">
        <v>1077</v>
      </c>
      <c r="K434">
        <v>0</v>
      </c>
      <c r="L434" t="s">
        <v>1413</v>
      </c>
    </row>
    <row r="435" spans="1:12" x14ac:dyDescent="0.2">
      <c r="A435">
        <v>1653</v>
      </c>
      <c r="B435" t="s">
        <v>106</v>
      </c>
      <c r="C435" t="s">
        <v>3026</v>
      </c>
      <c r="D435" t="s">
        <v>106</v>
      </c>
      <c r="E435" t="s">
        <v>213</v>
      </c>
      <c r="F435">
        <v>1</v>
      </c>
      <c r="G435">
        <v>551</v>
      </c>
      <c r="H435" t="s">
        <v>106</v>
      </c>
      <c r="I435" t="s">
        <v>1180</v>
      </c>
      <c r="J435">
        <v>1039</v>
      </c>
      <c r="K435">
        <v>0</v>
      </c>
      <c r="L435" t="s">
        <v>1182</v>
      </c>
    </row>
    <row r="436" spans="1:12" x14ac:dyDescent="0.2">
      <c r="A436">
        <v>1521</v>
      </c>
      <c r="B436" t="s">
        <v>106</v>
      </c>
      <c r="C436" t="s">
        <v>3027</v>
      </c>
      <c r="D436" t="s">
        <v>106</v>
      </c>
      <c r="E436" t="s">
        <v>213</v>
      </c>
      <c r="F436">
        <v>1</v>
      </c>
      <c r="G436">
        <v>552</v>
      </c>
      <c r="H436" t="s">
        <v>106</v>
      </c>
      <c r="I436" t="s">
        <v>440</v>
      </c>
      <c r="J436">
        <v>926</v>
      </c>
      <c r="K436">
        <v>0</v>
      </c>
      <c r="L436" t="s">
        <v>2530</v>
      </c>
    </row>
    <row r="437" spans="1:12" x14ac:dyDescent="0.2">
      <c r="A437">
        <v>891</v>
      </c>
      <c r="B437" t="s">
        <v>106</v>
      </c>
      <c r="C437" t="s">
        <v>2998</v>
      </c>
      <c r="D437" t="s">
        <v>106</v>
      </c>
      <c r="E437" t="s">
        <v>213</v>
      </c>
      <c r="F437">
        <v>1</v>
      </c>
      <c r="G437">
        <v>295</v>
      </c>
      <c r="H437" t="s">
        <v>106</v>
      </c>
      <c r="I437" t="s">
        <v>1084</v>
      </c>
      <c r="J437">
        <v>504</v>
      </c>
      <c r="K437">
        <v>6.3800000000000002E-162</v>
      </c>
      <c r="L437" t="s">
        <v>1391</v>
      </c>
    </row>
    <row r="438" spans="1:12" x14ac:dyDescent="0.2">
      <c r="A438">
        <v>1488</v>
      </c>
      <c r="B438" t="s">
        <v>106</v>
      </c>
      <c r="C438" t="s">
        <v>2974</v>
      </c>
      <c r="D438" t="s">
        <v>106</v>
      </c>
      <c r="E438" t="s">
        <v>213</v>
      </c>
      <c r="F438">
        <v>365</v>
      </c>
      <c r="G438">
        <v>574</v>
      </c>
      <c r="H438" t="s">
        <v>106</v>
      </c>
      <c r="I438" t="s">
        <v>859</v>
      </c>
      <c r="J438">
        <v>455</v>
      </c>
      <c r="K438">
        <v>7.0200000000000002E-143</v>
      </c>
      <c r="L438" t="s">
        <v>503</v>
      </c>
    </row>
    <row r="439" spans="1:12" x14ac:dyDescent="0.2">
      <c r="A439">
        <v>1434</v>
      </c>
      <c r="B439" t="s">
        <v>106</v>
      </c>
      <c r="C439" t="s">
        <v>3028</v>
      </c>
      <c r="D439" t="s">
        <v>108</v>
      </c>
      <c r="E439" t="s">
        <v>213</v>
      </c>
      <c r="F439">
        <v>41</v>
      </c>
      <c r="G439">
        <v>511</v>
      </c>
      <c r="H439" t="s">
        <v>106</v>
      </c>
      <c r="I439" t="s">
        <v>1199</v>
      </c>
      <c r="J439">
        <v>441</v>
      </c>
      <c r="K439">
        <v>3.41E-137</v>
      </c>
      <c r="L439" t="s">
        <v>1200</v>
      </c>
    </row>
    <row r="440" spans="1:12" x14ac:dyDescent="0.2">
      <c r="A440">
        <v>1476</v>
      </c>
      <c r="B440" t="s">
        <v>106</v>
      </c>
      <c r="C440" t="s">
        <v>3029</v>
      </c>
      <c r="D440" t="s">
        <v>106</v>
      </c>
      <c r="E440" t="s">
        <v>213</v>
      </c>
      <c r="F440">
        <v>109</v>
      </c>
      <c r="G440">
        <v>534</v>
      </c>
      <c r="H440" t="s">
        <v>106</v>
      </c>
      <c r="I440" t="s">
        <v>1207</v>
      </c>
      <c r="J440">
        <v>418</v>
      </c>
      <c r="K440">
        <v>4.5499999999999998E-129</v>
      </c>
      <c r="L440" t="s">
        <v>1208</v>
      </c>
    </row>
    <row r="441" spans="1:12" x14ac:dyDescent="0.2">
      <c r="A441">
        <v>1599</v>
      </c>
      <c r="B441" t="s">
        <v>106</v>
      </c>
      <c r="C441" t="s">
        <v>3030</v>
      </c>
      <c r="D441" t="s">
        <v>108</v>
      </c>
      <c r="E441" t="s">
        <v>213</v>
      </c>
      <c r="F441">
        <v>41</v>
      </c>
      <c r="G441">
        <v>507</v>
      </c>
      <c r="H441" t="s">
        <v>106</v>
      </c>
      <c r="I441" t="s">
        <v>1202</v>
      </c>
      <c r="J441">
        <v>420</v>
      </c>
      <c r="K441">
        <v>1.45E-128</v>
      </c>
      <c r="L441" t="s">
        <v>1203</v>
      </c>
    </row>
    <row r="442" spans="1:12" x14ac:dyDescent="0.2">
      <c r="A442">
        <v>1857</v>
      </c>
      <c r="B442" t="s">
        <v>106</v>
      </c>
      <c r="C442" t="s">
        <v>3031</v>
      </c>
      <c r="D442" t="s">
        <v>106</v>
      </c>
      <c r="E442" t="s">
        <v>213</v>
      </c>
      <c r="F442">
        <v>41</v>
      </c>
      <c r="G442">
        <v>534</v>
      </c>
      <c r="H442" t="s">
        <v>106</v>
      </c>
      <c r="I442" t="s">
        <v>446</v>
      </c>
      <c r="J442">
        <v>427</v>
      </c>
      <c r="K442">
        <v>9.6499999999999999E-127</v>
      </c>
      <c r="L442" t="s">
        <v>1205</v>
      </c>
    </row>
    <row r="443" spans="1:12" x14ac:dyDescent="0.2">
      <c r="A443">
        <v>1407</v>
      </c>
      <c r="B443" t="s">
        <v>106</v>
      </c>
      <c r="C443" t="s">
        <v>3032</v>
      </c>
      <c r="D443" t="s">
        <v>108</v>
      </c>
      <c r="E443" t="s">
        <v>213</v>
      </c>
      <c r="F443">
        <v>173</v>
      </c>
      <c r="G443">
        <v>507</v>
      </c>
      <c r="H443" t="s">
        <v>106</v>
      </c>
      <c r="I443" t="s">
        <v>784</v>
      </c>
      <c r="J443">
        <v>364</v>
      </c>
      <c r="K443">
        <v>4.1200000000000002E-109</v>
      </c>
      <c r="L443" t="s">
        <v>1214</v>
      </c>
    </row>
    <row r="444" spans="1:12" x14ac:dyDescent="0.2">
      <c r="A444">
        <v>1479</v>
      </c>
      <c r="B444" t="s">
        <v>106</v>
      </c>
      <c r="C444" t="s">
        <v>3031</v>
      </c>
      <c r="D444" t="s">
        <v>106</v>
      </c>
      <c r="E444" t="s">
        <v>213</v>
      </c>
      <c r="F444">
        <v>41</v>
      </c>
      <c r="G444">
        <v>534</v>
      </c>
      <c r="H444" t="s">
        <v>106</v>
      </c>
      <c r="I444" t="s">
        <v>446</v>
      </c>
      <c r="J444">
        <v>335</v>
      </c>
      <c r="K444">
        <v>1.6799999999999999E-98</v>
      </c>
      <c r="L444" t="s">
        <v>1216</v>
      </c>
    </row>
    <row r="445" spans="1:12" x14ac:dyDescent="0.2">
      <c r="A445">
        <v>1227</v>
      </c>
      <c r="B445" t="s">
        <v>106</v>
      </c>
      <c r="C445" t="s">
        <v>3033</v>
      </c>
      <c r="D445" t="s">
        <v>108</v>
      </c>
      <c r="E445" t="s">
        <v>213</v>
      </c>
      <c r="F445">
        <v>173</v>
      </c>
      <c r="G445">
        <v>501</v>
      </c>
      <c r="H445" t="s">
        <v>106</v>
      </c>
      <c r="I445" t="s">
        <v>512</v>
      </c>
      <c r="J445">
        <v>333</v>
      </c>
      <c r="K445">
        <v>3.2000000000000001E-98</v>
      </c>
      <c r="L445" t="s">
        <v>978</v>
      </c>
    </row>
    <row r="446" spans="1:12" x14ac:dyDescent="0.2">
      <c r="A446">
        <v>1278</v>
      </c>
      <c r="B446" t="s">
        <v>106</v>
      </c>
      <c r="C446" t="s">
        <v>2975</v>
      </c>
      <c r="D446" t="s">
        <v>106</v>
      </c>
      <c r="E446" t="s">
        <v>213</v>
      </c>
      <c r="F446">
        <v>284</v>
      </c>
      <c r="G446">
        <v>534</v>
      </c>
      <c r="H446" t="s">
        <v>106</v>
      </c>
      <c r="I446" t="s">
        <v>329</v>
      </c>
      <c r="J446">
        <v>305</v>
      </c>
      <c r="K446">
        <v>7.0599999999999996E-89</v>
      </c>
      <c r="L446" t="s">
        <v>596</v>
      </c>
    </row>
    <row r="447" spans="1:12" x14ac:dyDescent="0.2">
      <c r="A447">
        <v>2090</v>
      </c>
      <c r="B447" t="s">
        <v>106</v>
      </c>
      <c r="C447" t="s">
        <v>3034</v>
      </c>
      <c r="D447" t="s">
        <v>106</v>
      </c>
      <c r="E447" t="s">
        <v>213</v>
      </c>
      <c r="F447">
        <v>36</v>
      </c>
      <c r="G447">
        <v>570</v>
      </c>
      <c r="H447" t="s">
        <v>106</v>
      </c>
      <c r="I447" t="s">
        <v>1186</v>
      </c>
      <c r="J447">
        <v>309</v>
      </c>
      <c r="K447">
        <v>8.1200000000000008E-87</v>
      </c>
      <c r="L447" t="s">
        <v>3035</v>
      </c>
    </row>
    <row r="448" spans="1:12" x14ac:dyDescent="0.2">
      <c r="A448">
        <v>1623</v>
      </c>
      <c r="B448" t="s">
        <v>106</v>
      </c>
      <c r="C448" t="s">
        <v>3036</v>
      </c>
      <c r="D448" t="s">
        <v>108</v>
      </c>
      <c r="E448" t="s">
        <v>213</v>
      </c>
      <c r="F448">
        <v>165</v>
      </c>
      <c r="G448">
        <v>546</v>
      </c>
      <c r="H448" t="s">
        <v>106</v>
      </c>
      <c r="I448" t="s">
        <v>685</v>
      </c>
      <c r="J448">
        <v>282</v>
      </c>
      <c r="K448">
        <v>2.1899999999999999E-79</v>
      </c>
      <c r="L448" t="s">
        <v>2723</v>
      </c>
    </row>
    <row r="449" spans="1:12" x14ac:dyDescent="0.2">
      <c r="A449">
        <v>1014</v>
      </c>
      <c r="B449" t="s">
        <v>106</v>
      </c>
      <c r="C449" t="s">
        <v>3037</v>
      </c>
      <c r="D449" t="s">
        <v>108</v>
      </c>
      <c r="E449" t="s">
        <v>213</v>
      </c>
      <c r="F449">
        <v>226</v>
      </c>
      <c r="G449">
        <v>546</v>
      </c>
      <c r="H449" t="s">
        <v>106</v>
      </c>
      <c r="I449" t="s">
        <v>139</v>
      </c>
      <c r="J449">
        <v>259</v>
      </c>
      <c r="K449">
        <v>5.0500000000000002E-74</v>
      </c>
      <c r="L449" t="s">
        <v>3038</v>
      </c>
    </row>
    <row r="450" spans="1:12" x14ac:dyDescent="0.2">
      <c r="A450">
        <v>1365</v>
      </c>
      <c r="B450" t="s">
        <v>106</v>
      </c>
      <c r="C450" t="s">
        <v>2976</v>
      </c>
      <c r="D450" t="s">
        <v>108</v>
      </c>
      <c r="E450" t="s">
        <v>213</v>
      </c>
      <c r="F450">
        <v>347</v>
      </c>
      <c r="G450">
        <v>507</v>
      </c>
      <c r="H450" t="s">
        <v>106</v>
      </c>
      <c r="I450" t="s">
        <v>622</v>
      </c>
      <c r="J450">
        <v>220</v>
      </c>
      <c r="K450">
        <v>3.6399999999999999E-59</v>
      </c>
      <c r="L450" t="s">
        <v>899</v>
      </c>
    </row>
    <row r="451" spans="1:12" x14ac:dyDescent="0.2">
      <c r="A451">
        <v>1620</v>
      </c>
      <c r="B451" t="s">
        <v>106</v>
      </c>
      <c r="C451" t="s">
        <v>2977</v>
      </c>
      <c r="D451" t="s">
        <v>108</v>
      </c>
      <c r="E451" t="s">
        <v>213</v>
      </c>
      <c r="F451">
        <v>355</v>
      </c>
      <c r="G451">
        <v>501</v>
      </c>
      <c r="H451" t="s">
        <v>106</v>
      </c>
      <c r="I451" t="s">
        <v>130</v>
      </c>
      <c r="J451">
        <v>203</v>
      </c>
      <c r="K451">
        <v>3.5399999999999999E-53</v>
      </c>
      <c r="L451" t="s">
        <v>617</v>
      </c>
    </row>
    <row r="452" spans="1:12" x14ac:dyDescent="0.2">
      <c r="A452">
        <v>543</v>
      </c>
      <c r="B452" t="s">
        <v>106</v>
      </c>
      <c r="C452" t="s">
        <v>2978</v>
      </c>
      <c r="D452" t="s">
        <v>106</v>
      </c>
      <c r="E452" t="s">
        <v>213</v>
      </c>
      <c r="F452">
        <v>347</v>
      </c>
      <c r="G452">
        <v>498</v>
      </c>
      <c r="H452" t="s">
        <v>106</v>
      </c>
      <c r="I452" t="s">
        <v>619</v>
      </c>
      <c r="J452">
        <v>179</v>
      </c>
      <c r="K452">
        <v>1.8399999999999999E-48</v>
      </c>
      <c r="L452" t="s">
        <v>1768</v>
      </c>
    </row>
    <row r="453" spans="1:12" x14ac:dyDescent="0.2">
      <c r="A453">
        <v>1029</v>
      </c>
      <c r="B453" t="s">
        <v>106</v>
      </c>
      <c r="C453" t="s">
        <v>3008</v>
      </c>
      <c r="D453" t="s">
        <v>108</v>
      </c>
      <c r="E453" t="s">
        <v>213</v>
      </c>
      <c r="F453">
        <v>39</v>
      </c>
      <c r="G453">
        <v>363</v>
      </c>
      <c r="H453" t="s">
        <v>106</v>
      </c>
      <c r="I453" t="s">
        <v>604</v>
      </c>
      <c r="J453">
        <v>184</v>
      </c>
      <c r="K453">
        <v>2.6699999999999999E-47</v>
      </c>
      <c r="L453" t="s">
        <v>605</v>
      </c>
    </row>
    <row r="454" spans="1:12" x14ac:dyDescent="0.2">
      <c r="A454">
        <v>969</v>
      </c>
      <c r="B454" t="s">
        <v>106</v>
      </c>
      <c r="C454" t="s">
        <v>3014</v>
      </c>
      <c r="D454" t="s">
        <v>108</v>
      </c>
      <c r="E454" t="s">
        <v>213</v>
      </c>
      <c r="F454">
        <v>41</v>
      </c>
      <c r="G454">
        <v>295</v>
      </c>
      <c r="H454" t="s">
        <v>106</v>
      </c>
      <c r="I454" t="s">
        <v>1143</v>
      </c>
      <c r="J454">
        <v>130</v>
      </c>
      <c r="K454">
        <v>1.3300000000000001E-30</v>
      </c>
      <c r="L454" t="s">
        <v>3039</v>
      </c>
    </row>
    <row r="455" spans="1:12" x14ac:dyDescent="0.2">
      <c r="A455">
        <v>435</v>
      </c>
      <c r="B455" t="s">
        <v>106</v>
      </c>
      <c r="C455" t="s">
        <v>3018</v>
      </c>
      <c r="D455" t="s">
        <v>108</v>
      </c>
      <c r="E455" t="s">
        <v>213</v>
      </c>
      <c r="F455">
        <v>39</v>
      </c>
      <c r="G455">
        <v>174</v>
      </c>
      <c r="H455" t="s">
        <v>106</v>
      </c>
      <c r="I455" t="s">
        <v>381</v>
      </c>
      <c r="J455">
        <v>56</v>
      </c>
      <c r="K455">
        <v>4.5900000000000001E-8</v>
      </c>
      <c r="L455" t="s">
        <v>734</v>
      </c>
    </row>
    <row r="456" spans="1:12" x14ac:dyDescent="0.2">
      <c r="A456">
        <v>525</v>
      </c>
      <c r="B456" t="s">
        <v>106</v>
      </c>
      <c r="C456" t="s">
        <v>3020</v>
      </c>
      <c r="D456" t="s">
        <v>106</v>
      </c>
      <c r="E456" t="s">
        <v>213</v>
      </c>
      <c r="F456">
        <v>41</v>
      </c>
      <c r="G456">
        <v>173</v>
      </c>
      <c r="H456" t="s">
        <v>106</v>
      </c>
      <c r="I456" t="s">
        <v>738</v>
      </c>
      <c r="J456">
        <v>51.9</v>
      </c>
      <c r="K456">
        <v>2.52E-6</v>
      </c>
      <c r="L456" t="s">
        <v>739</v>
      </c>
    </row>
    <row r="457" spans="1:12" x14ac:dyDescent="0.2">
      <c r="A457">
        <v>153</v>
      </c>
      <c r="B457" t="s">
        <v>106</v>
      </c>
      <c r="C457" t="s">
        <v>3021</v>
      </c>
      <c r="D457" t="s">
        <v>106</v>
      </c>
      <c r="E457" t="s">
        <v>213</v>
      </c>
      <c r="F457">
        <v>240</v>
      </c>
      <c r="G457">
        <v>290</v>
      </c>
      <c r="H457" t="s">
        <v>106</v>
      </c>
      <c r="I457" t="s">
        <v>729</v>
      </c>
      <c r="J457">
        <v>46.8</v>
      </c>
      <c r="K457">
        <v>5.9200000000000002E-5</v>
      </c>
      <c r="L457" t="s">
        <v>736</v>
      </c>
    </row>
    <row r="458" spans="1:12" x14ac:dyDescent="0.2">
      <c r="A458">
        <v>1047</v>
      </c>
      <c r="B458" t="s">
        <v>106</v>
      </c>
      <c r="C458" t="s">
        <v>194</v>
      </c>
      <c r="D458" t="s">
        <v>106</v>
      </c>
      <c r="E458" t="s">
        <v>195</v>
      </c>
      <c r="F458">
        <v>43</v>
      </c>
      <c r="G458">
        <v>397</v>
      </c>
      <c r="H458" t="s">
        <v>106</v>
      </c>
      <c r="I458" t="s">
        <v>196</v>
      </c>
      <c r="J458">
        <v>327</v>
      </c>
      <c r="K458">
        <v>1.9499999999999999E-97</v>
      </c>
      <c r="L458" t="s">
        <v>197</v>
      </c>
    </row>
    <row r="459" spans="1:12" x14ac:dyDescent="0.2">
      <c r="A459">
        <v>1144</v>
      </c>
      <c r="B459" t="s">
        <v>106</v>
      </c>
      <c r="C459" t="s">
        <v>194</v>
      </c>
      <c r="D459" t="s">
        <v>106</v>
      </c>
      <c r="E459" t="s">
        <v>195</v>
      </c>
      <c r="F459">
        <v>43</v>
      </c>
      <c r="G459">
        <v>397</v>
      </c>
      <c r="H459" t="s">
        <v>106</v>
      </c>
      <c r="I459" t="s">
        <v>196</v>
      </c>
      <c r="J459">
        <v>327</v>
      </c>
      <c r="K459">
        <v>3.93E-97</v>
      </c>
      <c r="L459" t="s">
        <v>197</v>
      </c>
    </row>
    <row r="460" spans="1:12" x14ac:dyDescent="0.2">
      <c r="A460">
        <v>1061</v>
      </c>
      <c r="B460" t="s">
        <v>106</v>
      </c>
      <c r="C460" t="s">
        <v>198</v>
      </c>
      <c r="D460" t="s">
        <v>106</v>
      </c>
      <c r="E460" t="s">
        <v>195</v>
      </c>
      <c r="F460">
        <v>27</v>
      </c>
      <c r="G460">
        <v>397</v>
      </c>
      <c r="H460" t="s">
        <v>106</v>
      </c>
      <c r="I460" t="s">
        <v>199</v>
      </c>
      <c r="J460">
        <v>256</v>
      </c>
      <c r="K460">
        <v>2.6299999999999998E-72</v>
      </c>
      <c r="L460" t="s">
        <v>200</v>
      </c>
    </row>
    <row r="461" spans="1:12" x14ac:dyDescent="0.2">
      <c r="A461">
        <v>1165</v>
      </c>
      <c r="B461" t="s">
        <v>106</v>
      </c>
      <c r="C461" t="s">
        <v>201</v>
      </c>
      <c r="D461" t="s">
        <v>106</v>
      </c>
      <c r="E461" t="s">
        <v>195</v>
      </c>
      <c r="F461">
        <v>38</v>
      </c>
      <c r="G461">
        <v>396</v>
      </c>
      <c r="H461" t="s">
        <v>106</v>
      </c>
      <c r="I461" t="s">
        <v>202</v>
      </c>
      <c r="J461">
        <v>247</v>
      </c>
      <c r="K461">
        <v>5.5600000000000002E-69</v>
      </c>
      <c r="L461" t="s">
        <v>203</v>
      </c>
    </row>
    <row r="462" spans="1:12" x14ac:dyDescent="0.2">
      <c r="A462">
        <v>1043</v>
      </c>
      <c r="B462" t="s">
        <v>106</v>
      </c>
      <c r="C462" t="s">
        <v>204</v>
      </c>
      <c r="D462" t="s">
        <v>108</v>
      </c>
      <c r="E462" t="s">
        <v>195</v>
      </c>
      <c r="F462">
        <v>36</v>
      </c>
      <c r="G462">
        <v>397</v>
      </c>
      <c r="H462" t="s">
        <v>106</v>
      </c>
      <c r="I462" t="s">
        <v>202</v>
      </c>
      <c r="J462">
        <v>245</v>
      </c>
      <c r="K462">
        <v>2.74E-68</v>
      </c>
      <c r="L462" t="s">
        <v>205</v>
      </c>
    </row>
    <row r="463" spans="1:12" x14ac:dyDescent="0.2">
      <c r="A463">
        <v>1073</v>
      </c>
      <c r="B463" t="s">
        <v>106</v>
      </c>
      <c r="C463" t="s">
        <v>206</v>
      </c>
      <c r="D463" t="s">
        <v>106</v>
      </c>
      <c r="E463" t="s">
        <v>195</v>
      </c>
      <c r="F463">
        <v>40</v>
      </c>
      <c r="G463">
        <v>397</v>
      </c>
      <c r="H463" t="s">
        <v>106</v>
      </c>
      <c r="I463" t="s">
        <v>207</v>
      </c>
      <c r="J463">
        <v>189</v>
      </c>
      <c r="K463">
        <v>6.2399999999999996E-50</v>
      </c>
      <c r="L463" t="s">
        <v>208</v>
      </c>
    </row>
    <row r="464" spans="1:12" x14ac:dyDescent="0.2">
      <c r="A464">
        <v>1073</v>
      </c>
      <c r="B464" t="s">
        <v>106</v>
      </c>
      <c r="C464" t="s">
        <v>206</v>
      </c>
      <c r="D464" t="s">
        <v>106</v>
      </c>
      <c r="E464" t="s">
        <v>195</v>
      </c>
      <c r="F464">
        <v>40</v>
      </c>
      <c r="G464">
        <v>397</v>
      </c>
      <c r="H464" t="s">
        <v>106</v>
      </c>
      <c r="I464" t="s">
        <v>207</v>
      </c>
      <c r="J464">
        <v>189</v>
      </c>
      <c r="K464">
        <v>9.6000000000000001E-50</v>
      </c>
      <c r="L464" t="s">
        <v>208</v>
      </c>
    </row>
    <row r="465" spans="1:12" x14ac:dyDescent="0.2">
      <c r="A465">
        <v>1032</v>
      </c>
      <c r="B465" t="s">
        <v>106</v>
      </c>
      <c r="C465" t="s">
        <v>209</v>
      </c>
      <c r="D465" t="s">
        <v>106</v>
      </c>
      <c r="E465" t="s">
        <v>195</v>
      </c>
      <c r="F465">
        <v>40</v>
      </c>
      <c r="G465">
        <v>397</v>
      </c>
      <c r="H465" t="s">
        <v>106</v>
      </c>
      <c r="I465" t="s">
        <v>210</v>
      </c>
      <c r="J465">
        <v>184</v>
      </c>
      <c r="K465">
        <v>2.15E-48</v>
      </c>
      <c r="L465" t="s">
        <v>211</v>
      </c>
    </row>
    <row r="466" spans="1:12" x14ac:dyDescent="0.2">
      <c r="A466">
        <v>1261</v>
      </c>
      <c r="B466" t="s">
        <v>106</v>
      </c>
      <c r="C466" t="s">
        <v>392</v>
      </c>
      <c r="D466" t="s">
        <v>108</v>
      </c>
      <c r="E466" t="s">
        <v>195</v>
      </c>
      <c r="F466">
        <v>1</v>
      </c>
      <c r="G466">
        <v>397</v>
      </c>
      <c r="H466" t="s">
        <v>106</v>
      </c>
      <c r="I466" t="s">
        <v>393</v>
      </c>
      <c r="J466">
        <v>589</v>
      </c>
      <c r="K466">
        <v>0</v>
      </c>
      <c r="L466" t="s">
        <v>394</v>
      </c>
    </row>
    <row r="467" spans="1:12" x14ac:dyDescent="0.2">
      <c r="A467">
        <v>1390</v>
      </c>
      <c r="B467" t="s">
        <v>106</v>
      </c>
      <c r="C467" t="s">
        <v>392</v>
      </c>
      <c r="D467" t="s">
        <v>108</v>
      </c>
      <c r="E467" t="s">
        <v>195</v>
      </c>
      <c r="F467">
        <v>1</v>
      </c>
      <c r="G467">
        <v>397</v>
      </c>
      <c r="H467" t="s">
        <v>106</v>
      </c>
      <c r="I467" t="s">
        <v>393</v>
      </c>
      <c r="J467">
        <v>588</v>
      </c>
      <c r="K467">
        <v>0</v>
      </c>
      <c r="L467" t="s">
        <v>394</v>
      </c>
    </row>
    <row r="468" spans="1:12" x14ac:dyDescent="0.2">
      <c r="A468">
        <v>1327</v>
      </c>
      <c r="B468" t="s">
        <v>106</v>
      </c>
      <c r="C468" t="s">
        <v>395</v>
      </c>
      <c r="D468" t="s">
        <v>108</v>
      </c>
      <c r="E468" t="s">
        <v>195</v>
      </c>
      <c r="F468">
        <v>3</v>
      </c>
      <c r="G468">
        <v>397</v>
      </c>
      <c r="H468" t="s">
        <v>106</v>
      </c>
      <c r="I468" t="s">
        <v>396</v>
      </c>
      <c r="J468">
        <v>581</v>
      </c>
      <c r="K468">
        <v>0</v>
      </c>
      <c r="L468" t="s">
        <v>397</v>
      </c>
    </row>
    <row r="469" spans="1:12" x14ac:dyDescent="0.2">
      <c r="A469">
        <v>1408</v>
      </c>
      <c r="B469" t="s">
        <v>106</v>
      </c>
      <c r="C469" t="s">
        <v>398</v>
      </c>
      <c r="D469" t="s">
        <v>108</v>
      </c>
      <c r="E469" t="s">
        <v>195</v>
      </c>
      <c r="F469">
        <v>4</v>
      </c>
      <c r="G469">
        <v>397</v>
      </c>
      <c r="H469" t="s">
        <v>106</v>
      </c>
      <c r="I469" t="s">
        <v>399</v>
      </c>
      <c r="J469">
        <v>579</v>
      </c>
      <c r="K469">
        <v>0</v>
      </c>
      <c r="L469" t="s">
        <v>400</v>
      </c>
    </row>
    <row r="470" spans="1:12" x14ac:dyDescent="0.2">
      <c r="A470">
        <v>1486</v>
      </c>
      <c r="B470" t="s">
        <v>106</v>
      </c>
      <c r="C470" t="s">
        <v>401</v>
      </c>
      <c r="D470" t="s">
        <v>108</v>
      </c>
      <c r="E470" t="s">
        <v>195</v>
      </c>
      <c r="F470">
        <v>2</v>
      </c>
      <c r="G470">
        <v>397</v>
      </c>
      <c r="H470" t="s">
        <v>106</v>
      </c>
      <c r="I470" t="s">
        <v>402</v>
      </c>
      <c r="J470">
        <v>579</v>
      </c>
      <c r="K470">
        <v>0</v>
      </c>
      <c r="L470" t="s">
        <v>403</v>
      </c>
    </row>
    <row r="471" spans="1:12" x14ac:dyDescent="0.2">
      <c r="A471">
        <v>1651</v>
      </c>
      <c r="B471" t="s">
        <v>106</v>
      </c>
      <c r="C471" t="s">
        <v>404</v>
      </c>
      <c r="D471" t="s">
        <v>108</v>
      </c>
      <c r="E471" t="s">
        <v>195</v>
      </c>
      <c r="F471">
        <v>2</v>
      </c>
      <c r="G471">
        <v>397</v>
      </c>
      <c r="H471" t="s">
        <v>106</v>
      </c>
      <c r="I471" t="s">
        <v>402</v>
      </c>
      <c r="J471">
        <v>578</v>
      </c>
      <c r="K471">
        <v>0</v>
      </c>
      <c r="L471" t="s">
        <v>403</v>
      </c>
    </row>
    <row r="472" spans="1:12" x14ac:dyDescent="0.2">
      <c r="A472">
        <v>1696</v>
      </c>
      <c r="B472" t="s">
        <v>106</v>
      </c>
      <c r="C472" t="s">
        <v>404</v>
      </c>
      <c r="D472" t="s">
        <v>108</v>
      </c>
      <c r="E472" t="s">
        <v>195</v>
      </c>
      <c r="F472">
        <v>2</v>
      </c>
      <c r="G472">
        <v>397</v>
      </c>
      <c r="H472" t="s">
        <v>106</v>
      </c>
      <c r="I472" t="s">
        <v>402</v>
      </c>
      <c r="J472">
        <v>575</v>
      </c>
      <c r="K472">
        <v>0</v>
      </c>
      <c r="L472" t="s">
        <v>403</v>
      </c>
    </row>
    <row r="473" spans="1:12" x14ac:dyDescent="0.2">
      <c r="A473">
        <v>1357</v>
      </c>
      <c r="B473" t="s">
        <v>106</v>
      </c>
      <c r="C473" t="s">
        <v>405</v>
      </c>
      <c r="D473" t="s">
        <v>106</v>
      </c>
      <c r="E473" t="s">
        <v>195</v>
      </c>
      <c r="F473">
        <v>41</v>
      </c>
      <c r="G473">
        <v>397</v>
      </c>
      <c r="H473" t="s">
        <v>106</v>
      </c>
      <c r="I473" t="s">
        <v>207</v>
      </c>
      <c r="J473">
        <v>274</v>
      </c>
      <c r="K473">
        <v>3.0899999999999999E-77</v>
      </c>
      <c r="L473" t="s">
        <v>406</v>
      </c>
    </row>
    <row r="474" spans="1:12" x14ac:dyDescent="0.2">
      <c r="A474">
        <v>1463</v>
      </c>
      <c r="B474" t="s">
        <v>106</v>
      </c>
      <c r="C474" t="s">
        <v>407</v>
      </c>
      <c r="D474" t="s">
        <v>106</v>
      </c>
      <c r="E474" t="s">
        <v>195</v>
      </c>
      <c r="F474">
        <v>43</v>
      </c>
      <c r="G474">
        <v>397</v>
      </c>
      <c r="H474" t="s">
        <v>106</v>
      </c>
      <c r="I474" t="s">
        <v>408</v>
      </c>
      <c r="J474">
        <v>271</v>
      </c>
      <c r="K474">
        <v>1.9000000000000001E-76</v>
      </c>
      <c r="L474" t="s">
        <v>409</v>
      </c>
    </row>
    <row r="475" spans="1:12" x14ac:dyDescent="0.2">
      <c r="A475">
        <v>1403</v>
      </c>
      <c r="B475" t="s">
        <v>106</v>
      </c>
      <c r="C475" t="s">
        <v>407</v>
      </c>
      <c r="D475" t="s">
        <v>106</v>
      </c>
      <c r="E475" t="s">
        <v>195</v>
      </c>
      <c r="F475">
        <v>43</v>
      </c>
      <c r="G475">
        <v>397</v>
      </c>
      <c r="H475" t="s">
        <v>106</v>
      </c>
      <c r="I475" t="s">
        <v>408</v>
      </c>
      <c r="J475">
        <v>271</v>
      </c>
      <c r="K475">
        <v>2.29E-76</v>
      </c>
      <c r="L475" t="s">
        <v>409</v>
      </c>
    </row>
    <row r="476" spans="1:12" x14ac:dyDescent="0.2">
      <c r="A476">
        <v>1411</v>
      </c>
      <c r="B476" t="s">
        <v>106</v>
      </c>
      <c r="C476" t="s">
        <v>405</v>
      </c>
      <c r="D476" t="s">
        <v>106</v>
      </c>
      <c r="E476" t="s">
        <v>195</v>
      </c>
      <c r="F476">
        <v>41</v>
      </c>
      <c r="G476">
        <v>397</v>
      </c>
      <c r="H476" t="s">
        <v>106</v>
      </c>
      <c r="I476" t="s">
        <v>410</v>
      </c>
      <c r="J476">
        <v>270</v>
      </c>
      <c r="K476">
        <v>4.5100000000000001E-76</v>
      </c>
      <c r="L476" t="s">
        <v>411</v>
      </c>
    </row>
    <row r="477" spans="1:12" x14ac:dyDescent="0.2">
      <c r="A477">
        <v>1670</v>
      </c>
      <c r="B477" t="s">
        <v>106</v>
      </c>
      <c r="C477" t="s">
        <v>412</v>
      </c>
      <c r="D477" t="s">
        <v>108</v>
      </c>
      <c r="E477" t="s">
        <v>195</v>
      </c>
      <c r="F477">
        <v>43</v>
      </c>
      <c r="G477">
        <v>397</v>
      </c>
      <c r="H477" t="s">
        <v>106</v>
      </c>
      <c r="I477" t="s">
        <v>413</v>
      </c>
      <c r="J477">
        <v>261</v>
      </c>
      <c r="K477">
        <v>2.06E-73</v>
      </c>
      <c r="L477" t="s">
        <v>414</v>
      </c>
    </row>
    <row r="478" spans="1:12" x14ac:dyDescent="0.2">
      <c r="A478">
        <v>1636</v>
      </c>
      <c r="B478" t="s">
        <v>106</v>
      </c>
      <c r="C478" t="s">
        <v>412</v>
      </c>
      <c r="D478" t="s">
        <v>108</v>
      </c>
      <c r="E478" t="s">
        <v>195</v>
      </c>
      <c r="F478">
        <v>43</v>
      </c>
      <c r="G478">
        <v>397</v>
      </c>
      <c r="H478" t="s">
        <v>106</v>
      </c>
      <c r="I478" t="s">
        <v>413</v>
      </c>
      <c r="J478">
        <v>262</v>
      </c>
      <c r="K478">
        <v>2.4000000000000001E-73</v>
      </c>
      <c r="L478" t="s">
        <v>414</v>
      </c>
    </row>
    <row r="479" spans="1:12" x14ac:dyDescent="0.2">
      <c r="A479">
        <v>1670</v>
      </c>
      <c r="B479" t="s">
        <v>106</v>
      </c>
      <c r="C479" t="s">
        <v>412</v>
      </c>
      <c r="D479" t="s">
        <v>108</v>
      </c>
      <c r="E479" t="s">
        <v>195</v>
      </c>
      <c r="F479">
        <v>43</v>
      </c>
      <c r="G479">
        <v>397</v>
      </c>
      <c r="H479" t="s">
        <v>106</v>
      </c>
      <c r="I479" t="s">
        <v>413</v>
      </c>
      <c r="J479">
        <v>261</v>
      </c>
      <c r="K479">
        <v>3.2200000000000003E-73</v>
      </c>
      <c r="L479" t="s">
        <v>414</v>
      </c>
    </row>
    <row r="480" spans="1:12" x14ac:dyDescent="0.2">
      <c r="A480">
        <v>1566</v>
      </c>
      <c r="B480" t="s">
        <v>106</v>
      </c>
      <c r="C480" t="s">
        <v>412</v>
      </c>
      <c r="D480" t="s">
        <v>108</v>
      </c>
      <c r="E480" t="s">
        <v>195</v>
      </c>
      <c r="F480">
        <v>43</v>
      </c>
      <c r="G480">
        <v>397</v>
      </c>
      <c r="H480" t="s">
        <v>106</v>
      </c>
      <c r="I480" t="s">
        <v>413</v>
      </c>
      <c r="J480">
        <v>261</v>
      </c>
      <c r="K480">
        <v>4.0300000000000003E-73</v>
      </c>
      <c r="L480" t="s">
        <v>414</v>
      </c>
    </row>
    <row r="481" spans="1:12" x14ac:dyDescent="0.2">
      <c r="A481">
        <v>1106</v>
      </c>
      <c r="B481" t="s">
        <v>106</v>
      </c>
      <c r="C481" t="s">
        <v>415</v>
      </c>
      <c r="D481" t="s">
        <v>106</v>
      </c>
      <c r="E481" t="s">
        <v>195</v>
      </c>
      <c r="F481">
        <v>109</v>
      </c>
      <c r="G481">
        <v>397</v>
      </c>
      <c r="H481" t="s">
        <v>106</v>
      </c>
      <c r="I481" t="s">
        <v>416</v>
      </c>
      <c r="J481">
        <v>261</v>
      </c>
      <c r="K481">
        <v>4.23E-73</v>
      </c>
      <c r="L481" t="s">
        <v>417</v>
      </c>
    </row>
    <row r="482" spans="1:12" x14ac:dyDescent="0.2">
      <c r="A482">
        <v>1369</v>
      </c>
      <c r="B482" t="s">
        <v>106</v>
      </c>
      <c r="C482" t="s">
        <v>418</v>
      </c>
      <c r="D482" t="s">
        <v>106</v>
      </c>
      <c r="E482" t="s">
        <v>195</v>
      </c>
      <c r="F482">
        <v>17</v>
      </c>
      <c r="G482">
        <v>397</v>
      </c>
      <c r="H482" t="s">
        <v>106</v>
      </c>
      <c r="I482" t="s">
        <v>402</v>
      </c>
      <c r="J482">
        <v>230</v>
      </c>
      <c r="K482">
        <v>8.32E-63</v>
      </c>
      <c r="L482" t="s">
        <v>419</v>
      </c>
    </row>
    <row r="483" spans="1:12" x14ac:dyDescent="0.2">
      <c r="A483">
        <v>1219</v>
      </c>
      <c r="B483" t="s">
        <v>106</v>
      </c>
      <c r="C483" t="s">
        <v>420</v>
      </c>
      <c r="D483" t="s">
        <v>108</v>
      </c>
      <c r="E483" t="s">
        <v>195</v>
      </c>
      <c r="F483">
        <v>36</v>
      </c>
      <c r="G483">
        <v>397</v>
      </c>
      <c r="H483" t="s">
        <v>106</v>
      </c>
      <c r="I483" t="s">
        <v>421</v>
      </c>
      <c r="J483">
        <v>227</v>
      </c>
      <c r="K483">
        <v>6.44E-62</v>
      </c>
      <c r="L483" t="s">
        <v>422</v>
      </c>
    </row>
    <row r="484" spans="1:12" x14ac:dyDescent="0.2">
      <c r="A484">
        <v>1210</v>
      </c>
      <c r="B484" t="s">
        <v>106</v>
      </c>
      <c r="C484" t="s">
        <v>423</v>
      </c>
      <c r="D484" t="s">
        <v>106</v>
      </c>
      <c r="E484" t="s">
        <v>195</v>
      </c>
      <c r="F484">
        <v>41</v>
      </c>
      <c r="G484">
        <v>397</v>
      </c>
      <c r="H484" t="s">
        <v>106</v>
      </c>
      <c r="I484" t="s">
        <v>424</v>
      </c>
      <c r="J484">
        <v>202</v>
      </c>
      <c r="K484">
        <v>1.64E-53</v>
      </c>
      <c r="L484" t="s">
        <v>425</v>
      </c>
    </row>
    <row r="485" spans="1:12" x14ac:dyDescent="0.2">
      <c r="A485">
        <v>1191</v>
      </c>
      <c r="B485" t="s">
        <v>106</v>
      </c>
      <c r="C485" t="s">
        <v>677</v>
      </c>
      <c r="D485" t="s">
        <v>108</v>
      </c>
      <c r="E485" t="s">
        <v>195</v>
      </c>
      <c r="F485">
        <v>1</v>
      </c>
      <c r="G485">
        <v>397</v>
      </c>
      <c r="H485" t="s">
        <v>106</v>
      </c>
      <c r="I485" t="s">
        <v>393</v>
      </c>
      <c r="J485">
        <v>709</v>
      </c>
      <c r="K485">
        <v>0</v>
      </c>
      <c r="L485" t="s">
        <v>503</v>
      </c>
    </row>
    <row r="486" spans="1:12" x14ac:dyDescent="0.2">
      <c r="A486">
        <v>1200</v>
      </c>
      <c r="B486" t="s">
        <v>106</v>
      </c>
      <c r="C486" t="s">
        <v>678</v>
      </c>
      <c r="D486" t="s">
        <v>108</v>
      </c>
      <c r="E486" t="s">
        <v>195</v>
      </c>
      <c r="F486">
        <v>2</v>
      </c>
      <c r="G486">
        <v>397</v>
      </c>
      <c r="H486" t="s">
        <v>106</v>
      </c>
      <c r="I486" t="s">
        <v>679</v>
      </c>
      <c r="J486">
        <v>700</v>
      </c>
      <c r="K486">
        <v>0</v>
      </c>
      <c r="L486" t="s">
        <v>680</v>
      </c>
    </row>
    <row r="487" spans="1:12" x14ac:dyDescent="0.2">
      <c r="A487">
        <v>1200</v>
      </c>
      <c r="B487" t="s">
        <v>106</v>
      </c>
      <c r="C487" t="s">
        <v>678</v>
      </c>
      <c r="D487" t="s">
        <v>108</v>
      </c>
      <c r="E487" t="s">
        <v>195</v>
      </c>
      <c r="F487">
        <v>2</v>
      </c>
      <c r="G487">
        <v>397</v>
      </c>
      <c r="H487" t="s">
        <v>106</v>
      </c>
      <c r="I487" t="s">
        <v>679</v>
      </c>
      <c r="J487">
        <v>700</v>
      </c>
      <c r="K487">
        <v>0</v>
      </c>
      <c r="L487" t="s">
        <v>680</v>
      </c>
    </row>
    <row r="488" spans="1:12" x14ac:dyDescent="0.2">
      <c r="A488">
        <v>1287</v>
      </c>
      <c r="B488" t="s">
        <v>106</v>
      </c>
      <c r="C488" t="s">
        <v>681</v>
      </c>
      <c r="D488" t="s">
        <v>108</v>
      </c>
      <c r="E488" t="s">
        <v>195</v>
      </c>
      <c r="F488">
        <v>5</v>
      </c>
      <c r="G488">
        <v>397</v>
      </c>
      <c r="H488" t="s">
        <v>106</v>
      </c>
      <c r="I488" t="s">
        <v>682</v>
      </c>
      <c r="J488">
        <v>697</v>
      </c>
      <c r="K488">
        <v>0</v>
      </c>
      <c r="L488" t="s">
        <v>683</v>
      </c>
    </row>
    <row r="489" spans="1:12" x14ac:dyDescent="0.2">
      <c r="A489">
        <v>1164</v>
      </c>
      <c r="B489" t="s">
        <v>106</v>
      </c>
      <c r="C489" t="s">
        <v>684</v>
      </c>
      <c r="D489" t="s">
        <v>108</v>
      </c>
      <c r="E489" t="s">
        <v>195</v>
      </c>
      <c r="F489">
        <v>10</v>
      </c>
      <c r="G489">
        <v>397</v>
      </c>
      <c r="H489" t="s">
        <v>106</v>
      </c>
      <c r="I489" t="s">
        <v>685</v>
      </c>
      <c r="J489">
        <v>691</v>
      </c>
      <c r="K489">
        <v>0</v>
      </c>
      <c r="L489" t="s">
        <v>503</v>
      </c>
    </row>
    <row r="490" spans="1:12" x14ac:dyDescent="0.2">
      <c r="A490">
        <v>1517</v>
      </c>
      <c r="B490" t="s">
        <v>106</v>
      </c>
      <c r="C490" t="s">
        <v>686</v>
      </c>
      <c r="D490" t="s">
        <v>108</v>
      </c>
      <c r="E490" t="s">
        <v>195</v>
      </c>
      <c r="F490">
        <v>41</v>
      </c>
      <c r="G490">
        <v>397</v>
      </c>
      <c r="H490" t="s">
        <v>106</v>
      </c>
      <c r="I490" t="s">
        <v>687</v>
      </c>
      <c r="J490">
        <v>288</v>
      </c>
      <c r="K490">
        <v>2.8599999999999998E-82</v>
      </c>
      <c r="L490" t="s">
        <v>688</v>
      </c>
    </row>
    <row r="491" spans="1:12" x14ac:dyDescent="0.2">
      <c r="A491">
        <v>1194</v>
      </c>
      <c r="B491" t="s">
        <v>106</v>
      </c>
      <c r="C491" t="s">
        <v>689</v>
      </c>
      <c r="D491" t="s">
        <v>108</v>
      </c>
      <c r="E491" t="s">
        <v>195</v>
      </c>
      <c r="F491">
        <v>41</v>
      </c>
      <c r="G491">
        <v>397</v>
      </c>
      <c r="H491" t="s">
        <v>106</v>
      </c>
      <c r="I491" t="s">
        <v>424</v>
      </c>
      <c r="J491">
        <v>263</v>
      </c>
      <c r="K491">
        <v>3.1399999999999998E-75</v>
      </c>
      <c r="L491" t="s">
        <v>690</v>
      </c>
    </row>
    <row r="492" spans="1:12" x14ac:dyDescent="0.2">
      <c r="A492">
        <v>1269</v>
      </c>
      <c r="B492" t="s">
        <v>106</v>
      </c>
      <c r="C492" t="s">
        <v>691</v>
      </c>
      <c r="D492" t="s">
        <v>108</v>
      </c>
      <c r="E492" t="s">
        <v>195</v>
      </c>
      <c r="F492">
        <v>41</v>
      </c>
      <c r="G492">
        <v>397</v>
      </c>
      <c r="H492" t="s">
        <v>106</v>
      </c>
      <c r="I492" t="s">
        <v>483</v>
      </c>
      <c r="J492">
        <v>262</v>
      </c>
      <c r="K492">
        <v>1.7E-74</v>
      </c>
      <c r="L492" t="s">
        <v>692</v>
      </c>
    </row>
    <row r="493" spans="1:12" x14ac:dyDescent="0.2">
      <c r="A493">
        <v>1670</v>
      </c>
      <c r="B493" t="s">
        <v>106</v>
      </c>
      <c r="C493" t="s">
        <v>689</v>
      </c>
      <c r="D493" t="s">
        <v>108</v>
      </c>
      <c r="E493" t="s">
        <v>195</v>
      </c>
      <c r="F493">
        <v>41</v>
      </c>
      <c r="G493">
        <v>397</v>
      </c>
      <c r="H493" t="s">
        <v>106</v>
      </c>
      <c r="I493" t="s">
        <v>424</v>
      </c>
      <c r="J493">
        <v>263</v>
      </c>
      <c r="K493">
        <v>8.1700000000000003E-74</v>
      </c>
      <c r="L493" t="s">
        <v>690</v>
      </c>
    </row>
    <row r="494" spans="1:12" x14ac:dyDescent="0.2">
      <c r="A494">
        <v>1056</v>
      </c>
      <c r="B494" t="s">
        <v>106</v>
      </c>
      <c r="C494" t="s">
        <v>693</v>
      </c>
      <c r="D494" t="s">
        <v>108</v>
      </c>
      <c r="E494" t="s">
        <v>195</v>
      </c>
      <c r="F494">
        <v>109</v>
      </c>
      <c r="G494">
        <v>397</v>
      </c>
      <c r="H494" t="s">
        <v>106</v>
      </c>
      <c r="I494" t="s">
        <v>694</v>
      </c>
      <c r="J494">
        <v>253</v>
      </c>
      <c r="K494">
        <v>1.1100000000000001E-71</v>
      </c>
      <c r="L494" t="s">
        <v>695</v>
      </c>
    </row>
    <row r="495" spans="1:12" x14ac:dyDescent="0.2">
      <c r="A495">
        <v>1086</v>
      </c>
      <c r="B495" t="s">
        <v>106</v>
      </c>
      <c r="C495" t="s">
        <v>686</v>
      </c>
      <c r="D495" t="s">
        <v>108</v>
      </c>
      <c r="E495" t="s">
        <v>195</v>
      </c>
      <c r="F495">
        <v>41</v>
      </c>
      <c r="G495">
        <v>397</v>
      </c>
      <c r="H495" t="s">
        <v>106</v>
      </c>
      <c r="I495" t="s">
        <v>696</v>
      </c>
      <c r="J495">
        <v>252</v>
      </c>
      <c r="K495">
        <v>4.1599999999999999E-71</v>
      </c>
      <c r="L495" t="s">
        <v>697</v>
      </c>
    </row>
    <row r="496" spans="1:12" x14ac:dyDescent="0.2">
      <c r="A496">
        <v>1131</v>
      </c>
      <c r="B496" t="s">
        <v>106</v>
      </c>
      <c r="C496" t="s">
        <v>698</v>
      </c>
      <c r="D496" t="s">
        <v>108</v>
      </c>
      <c r="E496" t="s">
        <v>195</v>
      </c>
      <c r="F496">
        <v>39</v>
      </c>
      <c r="G496">
        <v>397</v>
      </c>
      <c r="H496" t="s">
        <v>106</v>
      </c>
      <c r="I496" t="s">
        <v>421</v>
      </c>
      <c r="J496">
        <v>239</v>
      </c>
      <c r="K496">
        <v>1.6399999999999999E-66</v>
      </c>
      <c r="L496" t="s">
        <v>699</v>
      </c>
    </row>
    <row r="497" spans="1:12" x14ac:dyDescent="0.2">
      <c r="A497">
        <v>1314</v>
      </c>
      <c r="B497" t="s">
        <v>106</v>
      </c>
      <c r="C497" t="s">
        <v>698</v>
      </c>
      <c r="D497" t="s">
        <v>108</v>
      </c>
      <c r="E497" t="s">
        <v>195</v>
      </c>
      <c r="F497">
        <v>39</v>
      </c>
      <c r="G497">
        <v>397</v>
      </c>
      <c r="H497" t="s">
        <v>106</v>
      </c>
      <c r="I497" t="s">
        <v>421</v>
      </c>
      <c r="J497">
        <v>239</v>
      </c>
      <c r="K497">
        <v>5.4400000000000002E-66</v>
      </c>
      <c r="L497" t="s">
        <v>699</v>
      </c>
    </row>
    <row r="498" spans="1:12" x14ac:dyDescent="0.2">
      <c r="A498">
        <v>1179</v>
      </c>
      <c r="B498" t="s">
        <v>106</v>
      </c>
      <c r="C498" t="s">
        <v>689</v>
      </c>
      <c r="D498" t="s">
        <v>108</v>
      </c>
      <c r="E498" t="s">
        <v>195</v>
      </c>
      <c r="F498">
        <v>41</v>
      </c>
      <c r="G498">
        <v>397</v>
      </c>
      <c r="H498" t="s">
        <v>106</v>
      </c>
      <c r="I498" t="s">
        <v>424</v>
      </c>
      <c r="J498">
        <v>232</v>
      </c>
      <c r="K498">
        <v>6.8300000000000006E-64</v>
      </c>
      <c r="L498" t="s">
        <v>700</v>
      </c>
    </row>
    <row r="499" spans="1:12" x14ac:dyDescent="0.2">
      <c r="A499">
        <v>1077</v>
      </c>
      <c r="B499" t="s">
        <v>106</v>
      </c>
      <c r="C499" t="s">
        <v>701</v>
      </c>
      <c r="D499" t="s">
        <v>108</v>
      </c>
      <c r="E499" t="s">
        <v>195</v>
      </c>
      <c r="F499">
        <v>173</v>
      </c>
      <c r="G499">
        <v>397</v>
      </c>
      <c r="H499" t="s">
        <v>106</v>
      </c>
      <c r="I499" t="s">
        <v>554</v>
      </c>
      <c r="J499">
        <v>209</v>
      </c>
      <c r="K499">
        <v>7.6499999999999999E-57</v>
      </c>
      <c r="L499" t="s">
        <v>702</v>
      </c>
    </row>
    <row r="500" spans="1:12" x14ac:dyDescent="0.2">
      <c r="A500">
        <v>1805</v>
      </c>
      <c r="B500" t="s">
        <v>106</v>
      </c>
      <c r="C500" t="s">
        <v>703</v>
      </c>
      <c r="D500" t="s">
        <v>108</v>
      </c>
      <c r="E500" t="s">
        <v>195</v>
      </c>
      <c r="F500">
        <v>109</v>
      </c>
      <c r="G500">
        <v>397</v>
      </c>
      <c r="H500" t="s">
        <v>106</v>
      </c>
      <c r="I500" t="s">
        <v>694</v>
      </c>
      <c r="J500">
        <v>188</v>
      </c>
      <c r="K500">
        <v>3.8299999999999998E-49</v>
      </c>
      <c r="L500" t="s">
        <v>704</v>
      </c>
    </row>
    <row r="501" spans="1:12" x14ac:dyDescent="0.2">
      <c r="A501">
        <v>1098</v>
      </c>
      <c r="B501" t="s">
        <v>106</v>
      </c>
      <c r="C501" t="s">
        <v>705</v>
      </c>
      <c r="D501" t="s">
        <v>108</v>
      </c>
      <c r="E501" t="s">
        <v>195</v>
      </c>
      <c r="F501">
        <v>173</v>
      </c>
      <c r="G501">
        <v>397</v>
      </c>
      <c r="H501" t="s">
        <v>106</v>
      </c>
      <c r="I501" t="s">
        <v>706</v>
      </c>
      <c r="J501">
        <v>188</v>
      </c>
      <c r="K501">
        <v>4.6400000000000001E-49</v>
      </c>
      <c r="L501" t="s">
        <v>707</v>
      </c>
    </row>
    <row r="502" spans="1:12" x14ac:dyDescent="0.2">
      <c r="A502">
        <v>1029</v>
      </c>
      <c r="B502" t="s">
        <v>106</v>
      </c>
      <c r="C502" t="s">
        <v>708</v>
      </c>
      <c r="D502" t="s">
        <v>108</v>
      </c>
      <c r="E502" t="s">
        <v>195</v>
      </c>
      <c r="F502">
        <v>39</v>
      </c>
      <c r="G502">
        <v>363</v>
      </c>
      <c r="H502" t="s">
        <v>106</v>
      </c>
      <c r="I502" t="s">
        <v>709</v>
      </c>
      <c r="J502">
        <v>186</v>
      </c>
      <c r="K502">
        <v>1.4600000000000001E-48</v>
      </c>
      <c r="L502" t="s">
        <v>710</v>
      </c>
    </row>
    <row r="503" spans="1:12" x14ac:dyDescent="0.2">
      <c r="A503">
        <v>1496</v>
      </c>
      <c r="B503" t="s">
        <v>106</v>
      </c>
      <c r="C503" t="s">
        <v>711</v>
      </c>
      <c r="D503" t="s">
        <v>108</v>
      </c>
      <c r="E503" t="s">
        <v>195</v>
      </c>
      <c r="F503">
        <v>36</v>
      </c>
      <c r="G503">
        <v>397</v>
      </c>
      <c r="H503" t="s">
        <v>106</v>
      </c>
      <c r="I503" t="s">
        <v>712</v>
      </c>
      <c r="J503">
        <v>183</v>
      </c>
      <c r="K503">
        <v>1.85E-47</v>
      </c>
      <c r="L503" t="s">
        <v>713</v>
      </c>
    </row>
    <row r="504" spans="1:12" x14ac:dyDescent="0.2">
      <c r="A504">
        <v>1125</v>
      </c>
      <c r="B504" t="s">
        <v>106</v>
      </c>
      <c r="C504" t="s">
        <v>703</v>
      </c>
      <c r="D504" t="s">
        <v>108</v>
      </c>
      <c r="E504" t="s">
        <v>195</v>
      </c>
      <c r="F504">
        <v>109</v>
      </c>
      <c r="G504">
        <v>397</v>
      </c>
      <c r="H504" t="s">
        <v>106</v>
      </c>
      <c r="I504" t="s">
        <v>694</v>
      </c>
      <c r="J504">
        <v>161</v>
      </c>
      <c r="K504">
        <v>1.9200000000000002E-40</v>
      </c>
      <c r="L504" t="s">
        <v>714</v>
      </c>
    </row>
    <row r="505" spans="1:12" x14ac:dyDescent="0.2">
      <c r="A505">
        <v>552</v>
      </c>
      <c r="B505" t="s">
        <v>106</v>
      </c>
      <c r="C505" t="s">
        <v>715</v>
      </c>
      <c r="D505" t="s">
        <v>108</v>
      </c>
      <c r="E505" t="s">
        <v>195</v>
      </c>
      <c r="F505">
        <v>226</v>
      </c>
      <c r="G505">
        <v>397</v>
      </c>
      <c r="H505" t="s">
        <v>106</v>
      </c>
      <c r="I505" t="s">
        <v>716</v>
      </c>
      <c r="J505">
        <v>156</v>
      </c>
      <c r="K505">
        <v>8.3199999999999998E-40</v>
      </c>
      <c r="L505" t="s">
        <v>717</v>
      </c>
    </row>
    <row r="506" spans="1:12" x14ac:dyDescent="0.2">
      <c r="A506">
        <v>1086</v>
      </c>
      <c r="B506" t="s">
        <v>106</v>
      </c>
      <c r="C506" t="s">
        <v>718</v>
      </c>
      <c r="D506" t="s">
        <v>108</v>
      </c>
      <c r="E506" t="s">
        <v>195</v>
      </c>
      <c r="F506">
        <v>238</v>
      </c>
      <c r="G506">
        <v>397</v>
      </c>
      <c r="H506" t="s">
        <v>106</v>
      </c>
      <c r="I506" t="s">
        <v>181</v>
      </c>
      <c r="J506">
        <v>155</v>
      </c>
      <c r="K506">
        <v>1.4099999999999999E-38</v>
      </c>
      <c r="L506" t="s">
        <v>719</v>
      </c>
    </row>
    <row r="507" spans="1:12" x14ac:dyDescent="0.2">
      <c r="A507">
        <v>858</v>
      </c>
      <c r="B507" t="s">
        <v>106</v>
      </c>
      <c r="C507" t="s">
        <v>720</v>
      </c>
      <c r="D507" t="s">
        <v>108</v>
      </c>
      <c r="E507" t="s">
        <v>195</v>
      </c>
      <c r="F507">
        <v>284</v>
      </c>
      <c r="G507">
        <v>397</v>
      </c>
      <c r="H507" t="s">
        <v>106</v>
      </c>
      <c r="I507" t="s">
        <v>721</v>
      </c>
      <c r="J507">
        <v>141</v>
      </c>
      <c r="K507">
        <v>2.1900000000000001E-34</v>
      </c>
      <c r="L507" t="s">
        <v>722</v>
      </c>
    </row>
    <row r="508" spans="1:12" x14ac:dyDescent="0.2">
      <c r="A508">
        <v>978</v>
      </c>
      <c r="B508" t="s">
        <v>106</v>
      </c>
      <c r="C508" t="s">
        <v>723</v>
      </c>
      <c r="D508" t="s">
        <v>108</v>
      </c>
      <c r="E508" t="s">
        <v>195</v>
      </c>
      <c r="F508">
        <v>41</v>
      </c>
      <c r="G508">
        <v>298</v>
      </c>
      <c r="H508" t="s">
        <v>106</v>
      </c>
      <c r="I508" t="s">
        <v>724</v>
      </c>
      <c r="J508">
        <v>126</v>
      </c>
      <c r="K508">
        <v>1.3900000000000001E-29</v>
      </c>
      <c r="L508" t="s">
        <v>725</v>
      </c>
    </row>
    <row r="509" spans="1:12" x14ac:dyDescent="0.2">
      <c r="A509">
        <v>657</v>
      </c>
      <c r="B509" t="s">
        <v>106</v>
      </c>
      <c r="C509" t="s">
        <v>726</v>
      </c>
      <c r="D509" t="s">
        <v>108</v>
      </c>
      <c r="E509" t="s">
        <v>195</v>
      </c>
      <c r="F509">
        <v>41</v>
      </c>
      <c r="G509">
        <v>220</v>
      </c>
      <c r="H509" t="s">
        <v>106</v>
      </c>
      <c r="I509" t="s">
        <v>282</v>
      </c>
      <c r="J509">
        <v>84.5</v>
      </c>
      <c r="K509">
        <v>1.3400000000000001E-16</v>
      </c>
      <c r="L509" t="s">
        <v>727</v>
      </c>
    </row>
    <row r="510" spans="1:12" x14ac:dyDescent="0.2">
      <c r="A510">
        <v>1035</v>
      </c>
      <c r="B510" t="s">
        <v>106</v>
      </c>
      <c r="C510" t="s">
        <v>728</v>
      </c>
      <c r="D510" t="s">
        <v>108</v>
      </c>
      <c r="E510" t="s">
        <v>195</v>
      </c>
      <c r="F510">
        <v>347</v>
      </c>
      <c r="G510">
        <v>397</v>
      </c>
      <c r="H510" t="s">
        <v>106</v>
      </c>
      <c r="I510" t="s">
        <v>729</v>
      </c>
      <c r="J510">
        <v>68.2</v>
      </c>
      <c r="K510">
        <v>2.0199999999999999E-11</v>
      </c>
      <c r="L510" t="s">
        <v>730</v>
      </c>
    </row>
    <row r="511" spans="1:12" x14ac:dyDescent="0.2">
      <c r="A511">
        <v>1308</v>
      </c>
      <c r="B511" t="s">
        <v>106</v>
      </c>
      <c r="C511" t="s">
        <v>731</v>
      </c>
      <c r="D511" t="s">
        <v>108</v>
      </c>
      <c r="E511" t="s">
        <v>195</v>
      </c>
      <c r="F511">
        <v>355</v>
      </c>
      <c r="G511">
        <v>397</v>
      </c>
      <c r="H511" t="s">
        <v>106</v>
      </c>
      <c r="I511" t="s">
        <v>631</v>
      </c>
      <c r="J511">
        <v>58.1</v>
      </c>
      <c r="K511">
        <v>2.6000000000000001E-8</v>
      </c>
      <c r="L511" t="s">
        <v>732</v>
      </c>
    </row>
    <row r="512" spans="1:12" x14ac:dyDescent="0.2">
      <c r="A512">
        <v>618</v>
      </c>
      <c r="B512" t="s">
        <v>106</v>
      </c>
      <c r="C512" t="s">
        <v>733</v>
      </c>
      <c r="D512" t="s">
        <v>108</v>
      </c>
      <c r="E512" t="s">
        <v>195</v>
      </c>
      <c r="F512">
        <v>39</v>
      </c>
      <c r="G512">
        <v>174</v>
      </c>
      <c r="H512" t="s">
        <v>106</v>
      </c>
      <c r="I512" t="s">
        <v>381</v>
      </c>
      <c r="J512">
        <v>56.9</v>
      </c>
      <c r="K512">
        <v>4.9399999999999999E-8</v>
      </c>
      <c r="L512" t="s">
        <v>734</v>
      </c>
    </row>
    <row r="513" spans="1:12" x14ac:dyDescent="0.2">
      <c r="A513">
        <v>240</v>
      </c>
      <c r="B513" t="s">
        <v>106</v>
      </c>
      <c r="C513" t="s">
        <v>735</v>
      </c>
      <c r="D513" t="s">
        <v>108</v>
      </c>
      <c r="E513" t="s">
        <v>195</v>
      </c>
      <c r="F513">
        <v>347</v>
      </c>
      <c r="G513">
        <v>397</v>
      </c>
      <c r="H513" t="s">
        <v>106</v>
      </c>
      <c r="I513" t="s">
        <v>729</v>
      </c>
      <c r="J513">
        <v>54.4</v>
      </c>
      <c r="K513">
        <v>2.28E-7</v>
      </c>
      <c r="L513" t="s">
        <v>736</v>
      </c>
    </row>
    <row r="514" spans="1:12" x14ac:dyDescent="0.2">
      <c r="A514">
        <v>525</v>
      </c>
      <c r="B514" t="s">
        <v>106</v>
      </c>
      <c r="C514" t="s">
        <v>737</v>
      </c>
      <c r="D514" t="s">
        <v>108</v>
      </c>
      <c r="E514" t="s">
        <v>195</v>
      </c>
      <c r="F514">
        <v>41</v>
      </c>
      <c r="G514">
        <v>173</v>
      </c>
      <c r="H514" t="s">
        <v>106</v>
      </c>
      <c r="I514" t="s">
        <v>738</v>
      </c>
      <c r="J514">
        <v>52.3</v>
      </c>
      <c r="K514">
        <v>1.6300000000000001E-6</v>
      </c>
      <c r="L514" t="s">
        <v>739</v>
      </c>
    </row>
    <row r="515" spans="1:12" x14ac:dyDescent="0.2">
      <c r="A515">
        <v>153</v>
      </c>
      <c r="B515" t="s">
        <v>106</v>
      </c>
      <c r="C515" t="s">
        <v>740</v>
      </c>
      <c r="D515" t="s">
        <v>108</v>
      </c>
      <c r="E515" t="s">
        <v>195</v>
      </c>
      <c r="F515">
        <v>240</v>
      </c>
      <c r="G515">
        <v>290</v>
      </c>
      <c r="H515" t="s">
        <v>106</v>
      </c>
      <c r="I515" t="s">
        <v>729</v>
      </c>
      <c r="J515">
        <v>46.8</v>
      </c>
      <c r="K515">
        <v>5.7800000000000002E-5</v>
      </c>
      <c r="L515" t="s">
        <v>736</v>
      </c>
    </row>
    <row r="516" spans="1:12" x14ac:dyDescent="0.2">
      <c r="A516">
        <v>1779</v>
      </c>
      <c r="B516" t="s">
        <v>106</v>
      </c>
      <c r="C516" t="s">
        <v>1068</v>
      </c>
      <c r="D516" t="s">
        <v>108</v>
      </c>
      <c r="E516" t="s">
        <v>195</v>
      </c>
      <c r="F516">
        <v>1</v>
      </c>
      <c r="G516">
        <v>397</v>
      </c>
      <c r="H516" t="s">
        <v>106</v>
      </c>
      <c r="I516" t="s">
        <v>393</v>
      </c>
      <c r="J516">
        <v>711</v>
      </c>
      <c r="K516">
        <v>0</v>
      </c>
      <c r="L516" t="s">
        <v>503</v>
      </c>
    </row>
    <row r="517" spans="1:12" x14ac:dyDescent="0.2">
      <c r="A517">
        <v>1778</v>
      </c>
      <c r="B517" t="s">
        <v>106</v>
      </c>
      <c r="C517" t="s">
        <v>1068</v>
      </c>
      <c r="D517" t="s">
        <v>108</v>
      </c>
      <c r="E517" t="s">
        <v>195</v>
      </c>
      <c r="F517">
        <v>1</v>
      </c>
      <c r="G517">
        <v>397</v>
      </c>
      <c r="H517" t="s">
        <v>106</v>
      </c>
      <c r="I517" t="s">
        <v>393</v>
      </c>
      <c r="J517">
        <v>710</v>
      </c>
      <c r="K517">
        <v>0</v>
      </c>
      <c r="L517" t="s">
        <v>503</v>
      </c>
    </row>
    <row r="518" spans="1:12" x14ac:dyDescent="0.2">
      <c r="A518">
        <v>1783</v>
      </c>
      <c r="B518" t="s">
        <v>106</v>
      </c>
      <c r="C518" t="s">
        <v>1068</v>
      </c>
      <c r="D518" t="s">
        <v>108</v>
      </c>
      <c r="E518" t="s">
        <v>195</v>
      </c>
      <c r="F518">
        <v>1</v>
      </c>
      <c r="G518">
        <v>397</v>
      </c>
      <c r="H518" t="s">
        <v>106</v>
      </c>
      <c r="I518" t="s">
        <v>393</v>
      </c>
      <c r="J518">
        <v>710</v>
      </c>
      <c r="K518">
        <v>0</v>
      </c>
      <c r="L518" t="s">
        <v>503</v>
      </c>
    </row>
    <row r="519" spans="1:12" x14ac:dyDescent="0.2">
      <c r="A519">
        <v>1191</v>
      </c>
      <c r="B519" t="s">
        <v>106</v>
      </c>
      <c r="C519" t="s">
        <v>1068</v>
      </c>
      <c r="D519" t="s">
        <v>108</v>
      </c>
      <c r="E519" t="s">
        <v>195</v>
      </c>
      <c r="F519">
        <v>1</v>
      </c>
      <c r="G519">
        <v>397</v>
      </c>
      <c r="H519" t="s">
        <v>106</v>
      </c>
      <c r="I519" t="s">
        <v>393</v>
      </c>
      <c r="J519">
        <v>709</v>
      </c>
      <c r="K519">
        <v>0</v>
      </c>
      <c r="L519" t="s">
        <v>503</v>
      </c>
    </row>
    <row r="520" spans="1:12" x14ac:dyDescent="0.2">
      <c r="A520">
        <v>1580</v>
      </c>
      <c r="B520" t="s">
        <v>106</v>
      </c>
      <c r="C520" t="s">
        <v>1068</v>
      </c>
      <c r="D520" t="s">
        <v>108</v>
      </c>
      <c r="E520" t="s">
        <v>195</v>
      </c>
      <c r="F520">
        <v>1</v>
      </c>
      <c r="G520">
        <v>397</v>
      </c>
      <c r="H520" t="s">
        <v>106</v>
      </c>
      <c r="I520" t="s">
        <v>393</v>
      </c>
      <c r="J520">
        <v>709</v>
      </c>
      <c r="K520">
        <v>0</v>
      </c>
      <c r="L520" t="s">
        <v>503</v>
      </c>
    </row>
    <row r="521" spans="1:12" x14ac:dyDescent="0.2">
      <c r="A521">
        <v>1438</v>
      </c>
      <c r="B521" t="s">
        <v>106</v>
      </c>
      <c r="C521" t="s">
        <v>1068</v>
      </c>
      <c r="D521" t="s">
        <v>108</v>
      </c>
      <c r="E521" t="s">
        <v>195</v>
      </c>
      <c r="F521">
        <v>1</v>
      </c>
      <c r="G521">
        <v>397</v>
      </c>
      <c r="H521" t="s">
        <v>106</v>
      </c>
      <c r="I521" t="s">
        <v>393</v>
      </c>
      <c r="J521">
        <v>709</v>
      </c>
      <c r="K521">
        <v>0</v>
      </c>
      <c r="L521" t="s">
        <v>503</v>
      </c>
    </row>
    <row r="522" spans="1:12" x14ac:dyDescent="0.2">
      <c r="A522">
        <v>1783</v>
      </c>
      <c r="B522" t="s">
        <v>106</v>
      </c>
      <c r="C522" t="s">
        <v>1068</v>
      </c>
      <c r="D522" t="s">
        <v>108</v>
      </c>
      <c r="E522" t="s">
        <v>195</v>
      </c>
      <c r="F522">
        <v>1</v>
      </c>
      <c r="G522">
        <v>397</v>
      </c>
      <c r="H522" t="s">
        <v>106</v>
      </c>
      <c r="I522" t="s">
        <v>393</v>
      </c>
      <c r="J522">
        <v>709</v>
      </c>
      <c r="K522">
        <v>0</v>
      </c>
      <c r="L522" t="s">
        <v>503</v>
      </c>
    </row>
    <row r="523" spans="1:12" x14ac:dyDescent="0.2">
      <c r="A523">
        <v>1350</v>
      </c>
      <c r="B523" t="s">
        <v>106</v>
      </c>
      <c r="C523" t="s">
        <v>1068</v>
      </c>
      <c r="D523" t="s">
        <v>108</v>
      </c>
      <c r="E523" t="s">
        <v>195</v>
      </c>
      <c r="F523">
        <v>1</v>
      </c>
      <c r="G523">
        <v>397</v>
      </c>
      <c r="H523" t="s">
        <v>106</v>
      </c>
      <c r="I523" t="s">
        <v>393</v>
      </c>
      <c r="J523">
        <v>708</v>
      </c>
      <c r="K523">
        <v>0</v>
      </c>
      <c r="L523" t="s">
        <v>503</v>
      </c>
    </row>
    <row r="524" spans="1:12" x14ac:dyDescent="0.2">
      <c r="A524">
        <v>1323</v>
      </c>
      <c r="B524" t="s">
        <v>106</v>
      </c>
      <c r="C524" t="s">
        <v>1068</v>
      </c>
      <c r="D524" t="s">
        <v>108</v>
      </c>
      <c r="E524" t="s">
        <v>195</v>
      </c>
      <c r="F524">
        <v>1</v>
      </c>
      <c r="G524">
        <v>397</v>
      </c>
      <c r="H524" t="s">
        <v>106</v>
      </c>
      <c r="I524" t="s">
        <v>393</v>
      </c>
      <c r="J524">
        <v>707</v>
      </c>
      <c r="K524">
        <v>0</v>
      </c>
      <c r="L524" t="s">
        <v>503</v>
      </c>
    </row>
    <row r="525" spans="1:12" x14ac:dyDescent="0.2">
      <c r="A525">
        <v>1277</v>
      </c>
      <c r="B525" t="s">
        <v>106</v>
      </c>
      <c r="C525" t="s">
        <v>1068</v>
      </c>
      <c r="D525" t="s">
        <v>108</v>
      </c>
      <c r="E525" t="s">
        <v>195</v>
      </c>
      <c r="F525">
        <v>1</v>
      </c>
      <c r="G525">
        <v>397</v>
      </c>
      <c r="H525" t="s">
        <v>106</v>
      </c>
      <c r="I525" t="s">
        <v>393</v>
      </c>
      <c r="J525">
        <v>707</v>
      </c>
      <c r="K525">
        <v>0</v>
      </c>
      <c r="L525" t="s">
        <v>503</v>
      </c>
    </row>
    <row r="526" spans="1:12" x14ac:dyDescent="0.2">
      <c r="A526">
        <v>1291</v>
      </c>
      <c r="B526" t="s">
        <v>106</v>
      </c>
      <c r="C526" t="s">
        <v>1069</v>
      </c>
      <c r="D526" t="s">
        <v>108</v>
      </c>
      <c r="E526" t="s">
        <v>195</v>
      </c>
      <c r="F526">
        <v>6</v>
      </c>
      <c r="G526">
        <v>397</v>
      </c>
      <c r="H526" t="s">
        <v>106</v>
      </c>
      <c r="I526" t="s">
        <v>1070</v>
      </c>
      <c r="J526">
        <v>699</v>
      </c>
      <c r="K526">
        <v>0</v>
      </c>
      <c r="L526" t="s">
        <v>503</v>
      </c>
    </row>
    <row r="527" spans="1:12" x14ac:dyDescent="0.2">
      <c r="A527">
        <v>1324</v>
      </c>
      <c r="B527" t="s">
        <v>106</v>
      </c>
      <c r="C527" t="s">
        <v>1069</v>
      </c>
      <c r="D527" t="s">
        <v>108</v>
      </c>
      <c r="E527" t="s">
        <v>195</v>
      </c>
      <c r="F527">
        <v>6</v>
      </c>
      <c r="G527">
        <v>397</v>
      </c>
      <c r="H527" t="s">
        <v>106</v>
      </c>
      <c r="I527" t="s">
        <v>1070</v>
      </c>
      <c r="J527">
        <v>699</v>
      </c>
      <c r="K527">
        <v>0</v>
      </c>
      <c r="L527" t="s">
        <v>503</v>
      </c>
    </row>
    <row r="528" spans="1:12" x14ac:dyDescent="0.2">
      <c r="A528">
        <v>1263</v>
      </c>
      <c r="B528" t="s">
        <v>106</v>
      </c>
      <c r="C528" t="s">
        <v>1071</v>
      </c>
      <c r="D528" t="s">
        <v>108</v>
      </c>
      <c r="E528" t="s">
        <v>195</v>
      </c>
      <c r="F528">
        <v>6</v>
      </c>
      <c r="G528">
        <v>397</v>
      </c>
      <c r="H528" t="s">
        <v>106</v>
      </c>
      <c r="I528" t="s">
        <v>1070</v>
      </c>
      <c r="J528">
        <v>698</v>
      </c>
      <c r="K528">
        <v>0</v>
      </c>
      <c r="L528" t="s">
        <v>503</v>
      </c>
    </row>
    <row r="529" spans="1:12" x14ac:dyDescent="0.2">
      <c r="A529">
        <v>1297</v>
      </c>
      <c r="B529" t="s">
        <v>106</v>
      </c>
      <c r="C529" t="s">
        <v>1071</v>
      </c>
      <c r="D529" t="s">
        <v>108</v>
      </c>
      <c r="E529" t="s">
        <v>195</v>
      </c>
      <c r="F529">
        <v>6</v>
      </c>
      <c r="G529">
        <v>397</v>
      </c>
      <c r="H529" t="s">
        <v>106</v>
      </c>
      <c r="I529" t="s">
        <v>1070</v>
      </c>
      <c r="J529">
        <v>698</v>
      </c>
      <c r="K529">
        <v>0</v>
      </c>
      <c r="L529" t="s">
        <v>503</v>
      </c>
    </row>
    <row r="530" spans="1:12" x14ac:dyDescent="0.2">
      <c r="A530">
        <v>1336</v>
      </c>
      <c r="B530" t="s">
        <v>106</v>
      </c>
      <c r="C530" t="s">
        <v>1072</v>
      </c>
      <c r="D530" t="s">
        <v>108</v>
      </c>
      <c r="E530" t="s">
        <v>195</v>
      </c>
      <c r="F530">
        <v>2</v>
      </c>
      <c r="G530">
        <v>397</v>
      </c>
      <c r="H530" t="s">
        <v>106</v>
      </c>
      <c r="I530" t="s">
        <v>402</v>
      </c>
      <c r="J530">
        <v>697</v>
      </c>
      <c r="K530">
        <v>0</v>
      </c>
      <c r="L530" t="s">
        <v>1073</v>
      </c>
    </row>
    <row r="531" spans="1:12" x14ac:dyDescent="0.2">
      <c r="A531">
        <v>2129</v>
      </c>
      <c r="B531" t="s">
        <v>106</v>
      </c>
      <c r="C531" t="s">
        <v>1074</v>
      </c>
      <c r="D531" t="s">
        <v>108</v>
      </c>
      <c r="E531" t="s">
        <v>195</v>
      </c>
      <c r="F531">
        <v>5</v>
      </c>
      <c r="G531">
        <v>397</v>
      </c>
      <c r="H531" t="s">
        <v>106</v>
      </c>
      <c r="I531" t="s">
        <v>682</v>
      </c>
      <c r="J531">
        <v>697</v>
      </c>
      <c r="K531">
        <v>0</v>
      </c>
      <c r="L531" t="s">
        <v>683</v>
      </c>
    </row>
    <row r="532" spans="1:12" x14ac:dyDescent="0.2">
      <c r="A532">
        <v>1220</v>
      </c>
      <c r="B532" t="s">
        <v>106</v>
      </c>
      <c r="C532" t="s">
        <v>1075</v>
      </c>
      <c r="D532" t="s">
        <v>108</v>
      </c>
      <c r="E532" t="s">
        <v>195</v>
      </c>
      <c r="F532">
        <v>7</v>
      </c>
      <c r="G532">
        <v>397</v>
      </c>
      <c r="H532" t="s">
        <v>106</v>
      </c>
      <c r="I532" t="s">
        <v>485</v>
      </c>
      <c r="J532">
        <v>697</v>
      </c>
      <c r="K532">
        <v>0</v>
      </c>
      <c r="L532" t="s">
        <v>503</v>
      </c>
    </row>
    <row r="533" spans="1:12" x14ac:dyDescent="0.2">
      <c r="A533">
        <v>1182</v>
      </c>
      <c r="B533" t="s">
        <v>106</v>
      </c>
      <c r="C533" t="s">
        <v>1075</v>
      </c>
      <c r="D533" t="s">
        <v>108</v>
      </c>
      <c r="E533" t="s">
        <v>195</v>
      </c>
      <c r="F533">
        <v>7</v>
      </c>
      <c r="G533">
        <v>397</v>
      </c>
      <c r="H533" t="s">
        <v>106</v>
      </c>
      <c r="I533" t="s">
        <v>485</v>
      </c>
      <c r="J533">
        <v>697</v>
      </c>
      <c r="K533">
        <v>0</v>
      </c>
      <c r="L533" t="s">
        <v>503</v>
      </c>
    </row>
    <row r="534" spans="1:12" x14ac:dyDescent="0.2">
      <c r="A534">
        <v>1260</v>
      </c>
      <c r="B534" t="s">
        <v>106</v>
      </c>
      <c r="C534" t="s">
        <v>1075</v>
      </c>
      <c r="D534" t="s">
        <v>108</v>
      </c>
      <c r="E534" t="s">
        <v>195</v>
      </c>
      <c r="F534">
        <v>7</v>
      </c>
      <c r="G534">
        <v>397</v>
      </c>
      <c r="H534" t="s">
        <v>106</v>
      </c>
      <c r="I534" t="s">
        <v>485</v>
      </c>
      <c r="J534">
        <v>697</v>
      </c>
      <c r="K534">
        <v>0</v>
      </c>
      <c r="L534" t="s">
        <v>503</v>
      </c>
    </row>
    <row r="535" spans="1:12" x14ac:dyDescent="0.2">
      <c r="A535">
        <v>1283</v>
      </c>
      <c r="B535" t="s">
        <v>106</v>
      </c>
      <c r="C535" t="s">
        <v>1075</v>
      </c>
      <c r="D535" t="s">
        <v>108</v>
      </c>
      <c r="E535" t="s">
        <v>195</v>
      </c>
      <c r="F535">
        <v>7</v>
      </c>
      <c r="G535">
        <v>397</v>
      </c>
      <c r="H535" t="s">
        <v>106</v>
      </c>
      <c r="I535" t="s">
        <v>485</v>
      </c>
      <c r="J535">
        <v>697</v>
      </c>
      <c r="K535">
        <v>0</v>
      </c>
      <c r="L535" t="s">
        <v>503</v>
      </c>
    </row>
    <row r="536" spans="1:12" x14ac:dyDescent="0.2">
      <c r="A536">
        <v>1235</v>
      </c>
      <c r="B536" t="s">
        <v>106</v>
      </c>
      <c r="C536" t="s">
        <v>1075</v>
      </c>
      <c r="D536" t="s">
        <v>108</v>
      </c>
      <c r="E536" t="s">
        <v>195</v>
      </c>
      <c r="F536">
        <v>7</v>
      </c>
      <c r="G536">
        <v>397</v>
      </c>
      <c r="H536" t="s">
        <v>106</v>
      </c>
      <c r="I536" t="s">
        <v>485</v>
      </c>
      <c r="J536">
        <v>697</v>
      </c>
      <c r="K536">
        <v>0</v>
      </c>
      <c r="L536" t="s">
        <v>503</v>
      </c>
    </row>
    <row r="537" spans="1:12" x14ac:dyDescent="0.2">
      <c r="A537">
        <v>1486</v>
      </c>
      <c r="B537" t="s">
        <v>106</v>
      </c>
      <c r="C537" t="s">
        <v>1075</v>
      </c>
      <c r="D537" t="s">
        <v>108</v>
      </c>
      <c r="E537" t="s">
        <v>195</v>
      </c>
      <c r="F537">
        <v>7</v>
      </c>
      <c r="G537">
        <v>397</v>
      </c>
      <c r="H537" t="s">
        <v>106</v>
      </c>
      <c r="I537" t="s">
        <v>485</v>
      </c>
      <c r="J537">
        <v>697</v>
      </c>
      <c r="K537">
        <v>0</v>
      </c>
      <c r="L537" t="s">
        <v>503</v>
      </c>
    </row>
    <row r="538" spans="1:12" x14ac:dyDescent="0.2">
      <c r="A538">
        <v>1495</v>
      </c>
      <c r="B538" t="s">
        <v>106</v>
      </c>
      <c r="C538" t="s">
        <v>1075</v>
      </c>
      <c r="D538" t="s">
        <v>108</v>
      </c>
      <c r="E538" t="s">
        <v>195</v>
      </c>
      <c r="F538">
        <v>7</v>
      </c>
      <c r="G538">
        <v>397</v>
      </c>
      <c r="H538" t="s">
        <v>106</v>
      </c>
      <c r="I538" t="s">
        <v>485</v>
      </c>
      <c r="J538">
        <v>697</v>
      </c>
      <c r="K538">
        <v>0</v>
      </c>
      <c r="L538" t="s">
        <v>503</v>
      </c>
    </row>
    <row r="539" spans="1:12" x14ac:dyDescent="0.2">
      <c r="A539">
        <v>1279</v>
      </c>
      <c r="B539" t="s">
        <v>106</v>
      </c>
      <c r="C539" t="s">
        <v>1075</v>
      </c>
      <c r="D539" t="s">
        <v>108</v>
      </c>
      <c r="E539" t="s">
        <v>195</v>
      </c>
      <c r="F539">
        <v>7</v>
      </c>
      <c r="G539">
        <v>397</v>
      </c>
      <c r="H539" t="s">
        <v>106</v>
      </c>
      <c r="I539" t="s">
        <v>485</v>
      </c>
      <c r="J539">
        <v>696</v>
      </c>
      <c r="K539">
        <v>0</v>
      </c>
      <c r="L539" t="s">
        <v>503</v>
      </c>
    </row>
    <row r="540" spans="1:12" x14ac:dyDescent="0.2">
      <c r="A540">
        <v>1630</v>
      </c>
      <c r="B540" t="s">
        <v>106</v>
      </c>
      <c r="C540" t="s">
        <v>1074</v>
      </c>
      <c r="D540" t="s">
        <v>108</v>
      </c>
      <c r="E540" t="s">
        <v>195</v>
      </c>
      <c r="F540">
        <v>5</v>
      </c>
      <c r="G540">
        <v>397</v>
      </c>
      <c r="H540" t="s">
        <v>106</v>
      </c>
      <c r="I540" t="s">
        <v>682</v>
      </c>
      <c r="J540">
        <v>696</v>
      </c>
      <c r="K540">
        <v>0</v>
      </c>
      <c r="L540" t="s">
        <v>683</v>
      </c>
    </row>
    <row r="541" spans="1:12" x14ac:dyDescent="0.2">
      <c r="A541">
        <v>1346</v>
      </c>
      <c r="B541" t="s">
        <v>106</v>
      </c>
      <c r="C541" t="s">
        <v>1076</v>
      </c>
      <c r="D541" t="s">
        <v>108</v>
      </c>
      <c r="E541" t="s">
        <v>195</v>
      </c>
      <c r="F541">
        <v>6</v>
      </c>
      <c r="G541">
        <v>397</v>
      </c>
      <c r="H541" t="s">
        <v>106</v>
      </c>
      <c r="I541" t="s">
        <v>1070</v>
      </c>
      <c r="J541">
        <v>696</v>
      </c>
      <c r="K541">
        <v>0</v>
      </c>
      <c r="L541" t="s">
        <v>503</v>
      </c>
    </row>
    <row r="542" spans="1:12" x14ac:dyDescent="0.2">
      <c r="A542">
        <v>1343</v>
      </c>
      <c r="B542" t="s">
        <v>106</v>
      </c>
      <c r="C542" t="s">
        <v>1074</v>
      </c>
      <c r="D542" t="s">
        <v>108</v>
      </c>
      <c r="E542" t="s">
        <v>195</v>
      </c>
      <c r="F542">
        <v>5</v>
      </c>
      <c r="G542">
        <v>397</v>
      </c>
      <c r="H542" t="s">
        <v>106</v>
      </c>
      <c r="I542" t="s">
        <v>682</v>
      </c>
      <c r="J542">
        <v>696</v>
      </c>
      <c r="K542">
        <v>0</v>
      </c>
      <c r="L542" t="s">
        <v>683</v>
      </c>
    </row>
    <row r="543" spans="1:12" x14ac:dyDescent="0.2">
      <c r="A543">
        <v>1296</v>
      </c>
      <c r="B543" t="s">
        <v>106</v>
      </c>
      <c r="C543" t="s">
        <v>1075</v>
      </c>
      <c r="D543" t="s">
        <v>108</v>
      </c>
      <c r="E543" t="s">
        <v>195</v>
      </c>
      <c r="F543">
        <v>7</v>
      </c>
      <c r="G543">
        <v>397</v>
      </c>
      <c r="H543" t="s">
        <v>106</v>
      </c>
      <c r="I543" t="s">
        <v>485</v>
      </c>
      <c r="J543">
        <v>695</v>
      </c>
      <c r="K543">
        <v>0</v>
      </c>
      <c r="L543" t="s">
        <v>503</v>
      </c>
    </row>
    <row r="544" spans="1:12" x14ac:dyDescent="0.2">
      <c r="A544">
        <v>1279</v>
      </c>
      <c r="B544" t="s">
        <v>106</v>
      </c>
      <c r="C544" t="s">
        <v>1075</v>
      </c>
      <c r="D544" t="s">
        <v>108</v>
      </c>
      <c r="E544" t="s">
        <v>195</v>
      </c>
      <c r="F544">
        <v>7</v>
      </c>
      <c r="G544">
        <v>397</v>
      </c>
      <c r="H544" t="s">
        <v>106</v>
      </c>
      <c r="I544" t="s">
        <v>485</v>
      </c>
      <c r="J544">
        <v>695</v>
      </c>
      <c r="K544">
        <v>0</v>
      </c>
      <c r="L544" t="s">
        <v>503</v>
      </c>
    </row>
    <row r="545" spans="1:12" x14ac:dyDescent="0.2">
      <c r="A545">
        <v>1696</v>
      </c>
      <c r="B545" t="s">
        <v>106</v>
      </c>
      <c r="C545" t="s">
        <v>1077</v>
      </c>
      <c r="D545" t="s">
        <v>108</v>
      </c>
      <c r="E545" t="s">
        <v>195</v>
      </c>
      <c r="F545">
        <v>1</v>
      </c>
      <c r="G545">
        <v>372</v>
      </c>
      <c r="H545" t="s">
        <v>106</v>
      </c>
      <c r="I545" t="s">
        <v>199</v>
      </c>
      <c r="J545">
        <v>638</v>
      </c>
      <c r="K545">
        <v>0</v>
      </c>
      <c r="L545" t="s">
        <v>1078</v>
      </c>
    </row>
    <row r="546" spans="1:12" x14ac:dyDescent="0.2">
      <c r="A546">
        <v>1198</v>
      </c>
      <c r="B546" t="s">
        <v>106</v>
      </c>
      <c r="C546" t="s">
        <v>1079</v>
      </c>
      <c r="D546" t="s">
        <v>108</v>
      </c>
      <c r="E546" t="s">
        <v>195</v>
      </c>
      <c r="F546">
        <v>5</v>
      </c>
      <c r="G546">
        <v>372</v>
      </c>
      <c r="H546" t="s">
        <v>106</v>
      </c>
      <c r="I546" t="s">
        <v>712</v>
      </c>
      <c r="J546">
        <v>625</v>
      </c>
      <c r="K546">
        <v>0</v>
      </c>
      <c r="L546" t="s">
        <v>1080</v>
      </c>
    </row>
    <row r="547" spans="1:12" x14ac:dyDescent="0.2">
      <c r="A547">
        <v>1153</v>
      </c>
      <c r="B547" t="s">
        <v>106</v>
      </c>
      <c r="C547" t="s">
        <v>1081</v>
      </c>
      <c r="D547" t="s">
        <v>108</v>
      </c>
      <c r="E547" t="s">
        <v>195</v>
      </c>
      <c r="F547">
        <v>7</v>
      </c>
      <c r="G547">
        <v>295</v>
      </c>
      <c r="H547" t="s">
        <v>106</v>
      </c>
      <c r="I547" t="s">
        <v>146</v>
      </c>
      <c r="J547">
        <v>490</v>
      </c>
      <c r="K547">
        <v>8.8400000000000002E-162</v>
      </c>
      <c r="L547" t="s">
        <v>1082</v>
      </c>
    </row>
    <row r="548" spans="1:12" x14ac:dyDescent="0.2">
      <c r="A548">
        <v>1387</v>
      </c>
      <c r="B548" t="s">
        <v>106</v>
      </c>
      <c r="C548" t="s">
        <v>1083</v>
      </c>
      <c r="D548" t="s">
        <v>108</v>
      </c>
      <c r="E548" t="s">
        <v>195</v>
      </c>
      <c r="F548">
        <v>1</v>
      </c>
      <c r="G548">
        <v>295</v>
      </c>
      <c r="H548" t="s">
        <v>106</v>
      </c>
      <c r="I548" t="s">
        <v>1084</v>
      </c>
      <c r="J548">
        <v>504</v>
      </c>
      <c r="K548">
        <v>6.4599999999999998E-156</v>
      </c>
      <c r="L548" t="s">
        <v>1085</v>
      </c>
    </row>
    <row r="549" spans="1:12" x14ac:dyDescent="0.2">
      <c r="A549">
        <v>739</v>
      </c>
      <c r="B549" t="s">
        <v>106</v>
      </c>
      <c r="C549" t="s">
        <v>1086</v>
      </c>
      <c r="D549" t="s">
        <v>108</v>
      </c>
      <c r="E549" t="s">
        <v>195</v>
      </c>
      <c r="F549">
        <v>187</v>
      </c>
      <c r="G549">
        <v>397</v>
      </c>
      <c r="H549" t="s">
        <v>106</v>
      </c>
      <c r="I549" t="s">
        <v>1087</v>
      </c>
      <c r="J549">
        <v>413</v>
      </c>
      <c r="K549">
        <v>5.5500000000000002E-130</v>
      </c>
      <c r="L549" t="s">
        <v>503</v>
      </c>
    </row>
    <row r="550" spans="1:12" x14ac:dyDescent="0.2">
      <c r="A550">
        <v>1021</v>
      </c>
      <c r="B550" t="s">
        <v>106</v>
      </c>
      <c r="C550" t="s">
        <v>1088</v>
      </c>
      <c r="D550" t="s">
        <v>108</v>
      </c>
      <c r="E550" t="s">
        <v>195</v>
      </c>
      <c r="F550">
        <v>7</v>
      </c>
      <c r="G550">
        <v>244</v>
      </c>
      <c r="H550" t="s">
        <v>106</v>
      </c>
      <c r="I550" t="s">
        <v>1089</v>
      </c>
      <c r="J550">
        <v>405</v>
      </c>
      <c r="K550">
        <v>5.4200000000000002E-128</v>
      </c>
      <c r="L550" t="s">
        <v>503</v>
      </c>
    </row>
    <row r="551" spans="1:12" x14ac:dyDescent="0.2">
      <c r="A551">
        <v>743</v>
      </c>
      <c r="B551" t="s">
        <v>106</v>
      </c>
      <c r="C551" t="s">
        <v>1086</v>
      </c>
      <c r="D551" t="s">
        <v>108</v>
      </c>
      <c r="E551" t="s">
        <v>195</v>
      </c>
      <c r="F551">
        <v>187</v>
      </c>
      <c r="G551">
        <v>397</v>
      </c>
      <c r="H551" t="s">
        <v>106</v>
      </c>
      <c r="I551" t="s">
        <v>1087</v>
      </c>
      <c r="J551">
        <v>417</v>
      </c>
      <c r="K551">
        <v>1.5599999999999999E-125</v>
      </c>
      <c r="L551" t="s">
        <v>503</v>
      </c>
    </row>
    <row r="552" spans="1:12" x14ac:dyDescent="0.2">
      <c r="A552">
        <v>741</v>
      </c>
      <c r="B552" t="s">
        <v>106</v>
      </c>
      <c r="C552" t="s">
        <v>1090</v>
      </c>
      <c r="D552" t="s">
        <v>108</v>
      </c>
      <c r="E552" t="s">
        <v>195</v>
      </c>
      <c r="F552">
        <v>51</v>
      </c>
      <c r="G552">
        <v>295</v>
      </c>
      <c r="H552" t="s">
        <v>106</v>
      </c>
      <c r="I552" t="s">
        <v>127</v>
      </c>
      <c r="J552">
        <v>391</v>
      </c>
      <c r="K552">
        <v>4.0700000000000001E-123</v>
      </c>
      <c r="L552" t="s">
        <v>510</v>
      </c>
    </row>
    <row r="553" spans="1:12" x14ac:dyDescent="0.2">
      <c r="A553">
        <v>457</v>
      </c>
      <c r="B553" t="s">
        <v>106</v>
      </c>
      <c r="C553" t="s">
        <v>877</v>
      </c>
      <c r="D553" t="s">
        <v>108</v>
      </c>
      <c r="E553" t="s">
        <v>195</v>
      </c>
      <c r="F553">
        <v>246</v>
      </c>
      <c r="G553">
        <v>397</v>
      </c>
      <c r="H553" t="s">
        <v>106</v>
      </c>
      <c r="I553" t="s">
        <v>619</v>
      </c>
      <c r="J553">
        <v>293</v>
      </c>
      <c r="K553">
        <v>2.82E-83</v>
      </c>
      <c r="L553" t="s">
        <v>503</v>
      </c>
    </row>
    <row r="554" spans="1:12" x14ac:dyDescent="0.2">
      <c r="A554">
        <v>1310</v>
      </c>
      <c r="B554" t="s">
        <v>106</v>
      </c>
      <c r="C554" t="s">
        <v>1091</v>
      </c>
      <c r="D554" t="s">
        <v>106</v>
      </c>
      <c r="E554" t="s">
        <v>195</v>
      </c>
      <c r="F554">
        <v>41</v>
      </c>
      <c r="G554">
        <v>397</v>
      </c>
      <c r="H554" t="s">
        <v>106</v>
      </c>
      <c r="I554" t="s">
        <v>687</v>
      </c>
      <c r="J554">
        <v>287</v>
      </c>
      <c r="K554">
        <v>2.47E-81</v>
      </c>
      <c r="L554" t="s">
        <v>688</v>
      </c>
    </row>
    <row r="555" spans="1:12" x14ac:dyDescent="0.2">
      <c r="A555">
        <v>1309</v>
      </c>
      <c r="B555" t="s">
        <v>106</v>
      </c>
      <c r="C555" t="s">
        <v>1092</v>
      </c>
      <c r="D555" t="s">
        <v>106</v>
      </c>
      <c r="E555" t="s">
        <v>195</v>
      </c>
      <c r="F555">
        <v>41</v>
      </c>
      <c r="G555">
        <v>397</v>
      </c>
      <c r="H555" t="s">
        <v>106</v>
      </c>
      <c r="I555" t="s">
        <v>1093</v>
      </c>
      <c r="J555">
        <v>263</v>
      </c>
      <c r="K555">
        <v>3.5200000000000001E-74</v>
      </c>
      <c r="L555" t="s">
        <v>1094</v>
      </c>
    </row>
    <row r="556" spans="1:12" x14ac:dyDescent="0.2">
      <c r="A556">
        <v>1277</v>
      </c>
      <c r="B556" t="s">
        <v>106</v>
      </c>
      <c r="C556" t="s">
        <v>1095</v>
      </c>
      <c r="D556" t="s">
        <v>108</v>
      </c>
      <c r="E556" t="s">
        <v>195</v>
      </c>
      <c r="F556">
        <v>41</v>
      </c>
      <c r="G556">
        <v>397</v>
      </c>
      <c r="H556" t="s">
        <v>106</v>
      </c>
      <c r="I556" t="s">
        <v>483</v>
      </c>
      <c r="J556">
        <v>261</v>
      </c>
      <c r="K556">
        <v>3.94E-73</v>
      </c>
      <c r="L556" t="s">
        <v>1096</v>
      </c>
    </row>
    <row r="557" spans="1:12" x14ac:dyDescent="0.2">
      <c r="A557">
        <v>1507</v>
      </c>
      <c r="B557" t="s">
        <v>106</v>
      </c>
      <c r="C557" t="s">
        <v>1092</v>
      </c>
      <c r="D557" t="s">
        <v>106</v>
      </c>
      <c r="E557" t="s">
        <v>195</v>
      </c>
      <c r="F557">
        <v>41</v>
      </c>
      <c r="G557">
        <v>397</v>
      </c>
      <c r="H557" t="s">
        <v>106</v>
      </c>
      <c r="I557" t="s">
        <v>1093</v>
      </c>
      <c r="J557">
        <v>263</v>
      </c>
      <c r="K557">
        <v>4.4299999999999997E-73</v>
      </c>
      <c r="L557" t="s">
        <v>1094</v>
      </c>
    </row>
    <row r="558" spans="1:12" x14ac:dyDescent="0.2">
      <c r="A558">
        <v>1560</v>
      </c>
      <c r="B558" t="s">
        <v>106</v>
      </c>
      <c r="C558" t="s">
        <v>1092</v>
      </c>
      <c r="D558" t="s">
        <v>106</v>
      </c>
      <c r="E558" t="s">
        <v>195</v>
      </c>
      <c r="F558">
        <v>41</v>
      </c>
      <c r="G558">
        <v>397</v>
      </c>
      <c r="H558" t="s">
        <v>106</v>
      </c>
      <c r="I558" t="s">
        <v>1093</v>
      </c>
      <c r="J558">
        <v>263</v>
      </c>
      <c r="K558">
        <v>4.4500000000000001E-73</v>
      </c>
      <c r="L558" t="s">
        <v>1094</v>
      </c>
    </row>
    <row r="559" spans="1:12" x14ac:dyDescent="0.2">
      <c r="A559">
        <v>1337</v>
      </c>
      <c r="B559" t="s">
        <v>106</v>
      </c>
      <c r="C559" t="s">
        <v>1092</v>
      </c>
      <c r="D559" t="s">
        <v>106</v>
      </c>
      <c r="E559" t="s">
        <v>195</v>
      </c>
      <c r="F559">
        <v>41</v>
      </c>
      <c r="G559">
        <v>397</v>
      </c>
      <c r="H559" t="s">
        <v>106</v>
      </c>
      <c r="I559" t="s">
        <v>1093</v>
      </c>
      <c r="J559">
        <v>262</v>
      </c>
      <c r="K559">
        <v>5.9300000000000004E-73</v>
      </c>
      <c r="L559" t="s">
        <v>1094</v>
      </c>
    </row>
    <row r="560" spans="1:12" x14ac:dyDescent="0.2">
      <c r="A560">
        <v>1380</v>
      </c>
      <c r="B560" t="s">
        <v>106</v>
      </c>
      <c r="C560" t="s">
        <v>1092</v>
      </c>
      <c r="D560" t="s">
        <v>106</v>
      </c>
      <c r="E560" t="s">
        <v>195</v>
      </c>
      <c r="F560">
        <v>41</v>
      </c>
      <c r="G560">
        <v>397</v>
      </c>
      <c r="H560" t="s">
        <v>106</v>
      </c>
      <c r="I560" t="s">
        <v>1093</v>
      </c>
      <c r="J560">
        <v>262</v>
      </c>
      <c r="K560">
        <v>5.9500000000000002E-73</v>
      </c>
      <c r="L560" t="s">
        <v>1094</v>
      </c>
    </row>
    <row r="561" spans="1:12" x14ac:dyDescent="0.2">
      <c r="A561">
        <v>1411</v>
      </c>
      <c r="B561" t="s">
        <v>106</v>
      </c>
      <c r="C561" t="s">
        <v>1092</v>
      </c>
      <c r="D561" t="s">
        <v>106</v>
      </c>
      <c r="E561" t="s">
        <v>195</v>
      </c>
      <c r="F561">
        <v>41</v>
      </c>
      <c r="G561">
        <v>397</v>
      </c>
      <c r="H561" t="s">
        <v>106</v>
      </c>
      <c r="I561" t="s">
        <v>1093</v>
      </c>
      <c r="J561">
        <v>262</v>
      </c>
      <c r="K561">
        <v>5.97E-73</v>
      </c>
      <c r="L561" t="s">
        <v>1094</v>
      </c>
    </row>
    <row r="562" spans="1:12" x14ac:dyDescent="0.2">
      <c r="A562">
        <v>1419</v>
      </c>
      <c r="B562" t="s">
        <v>106</v>
      </c>
      <c r="C562" t="s">
        <v>1092</v>
      </c>
      <c r="D562" t="s">
        <v>106</v>
      </c>
      <c r="E562" t="s">
        <v>195</v>
      </c>
      <c r="F562">
        <v>41</v>
      </c>
      <c r="G562">
        <v>397</v>
      </c>
      <c r="H562" t="s">
        <v>106</v>
      </c>
      <c r="I562" t="s">
        <v>1093</v>
      </c>
      <c r="J562">
        <v>262</v>
      </c>
      <c r="K562">
        <v>5.97E-73</v>
      </c>
      <c r="L562" t="s">
        <v>1094</v>
      </c>
    </row>
    <row r="563" spans="1:12" x14ac:dyDescent="0.2">
      <c r="A563">
        <v>1969</v>
      </c>
      <c r="B563" t="s">
        <v>106</v>
      </c>
      <c r="C563" t="s">
        <v>1092</v>
      </c>
      <c r="D563" t="s">
        <v>106</v>
      </c>
      <c r="E563" t="s">
        <v>195</v>
      </c>
      <c r="F563">
        <v>41</v>
      </c>
      <c r="G563">
        <v>397</v>
      </c>
      <c r="H563" t="s">
        <v>106</v>
      </c>
      <c r="I563" t="s">
        <v>1093</v>
      </c>
      <c r="J563">
        <v>262</v>
      </c>
      <c r="K563">
        <v>6.2200000000000004E-73</v>
      </c>
      <c r="L563" t="s">
        <v>1094</v>
      </c>
    </row>
    <row r="564" spans="1:12" x14ac:dyDescent="0.2">
      <c r="A564">
        <v>1832</v>
      </c>
      <c r="B564" t="s">
        <v>106</v>
      </c>
      <c r="C564" t="s">
        <v>1095</v>
      </c>
      <c r="D564" t="s">
        <v>108</v>
      </c>
      <c r="E564" t="s">
        <v>195</v>
      </c>
      <c r="F564">
        <v>41</v>
      </c>
      <c r="G564">
        <v>397</v>
      </c>
      <c r="H564" t="s">
        <v>106</v>
      </c>
      <c r="I564" t="s">
        <v>483</v>
      </c>
      <c r="J564">
        <v>261</v>
      </c>
      <c r="K564">
        <v>1.43E-72</v>
      </c>
      <c r="L564" t="s">
        <v>1096</v>
      </c>
    </row>
    <row r="565" spans="1:12" x14ac:dyDescent="0.2">
      <c r="A565">
        <v>1532</v>
      </c>
      <c r="B565" t="s">
        <v>106</v>
      </c>
      <c r="C565" t="s">
        <v>1097</v>
      </c>
      <c r="D565" t="s">
        <v>106</v>
      </c>
      <c r="E565" t="s">
        <v>195</v>
      </c>
      <c r="F565">
        <v>109</v>
      </c>
      <c r="G565">
        <v>397</v>
      </c>
      <c r="H565" t="s">
        <v>106</v>
      </c>
      <c r="I565" t="s">
        <v>1098</v>
      </c>
      <c r="J565">
        <v>253</v>
      </c>
      <c r="K565">
        <v>7.5899999999999994E-70</v>
      </c>
      <c r="L565" t="s">
        <v>1099</v>
      </c>
    </row>
    <row r="566" spans="1:12" x14ac:dyDescent="0.2">
      <c r="A566">
        <v>2324</v>
      </c>
      <c r="B566" t="s">
        <v>106</v>
      </c>
      <c r="C566" t="s">
        <v>1097</v>
      </c>
      <c r="D566" t="s">
        <v>106</v>
      </c>
      <c r="E566" t="s">
        <v>195</v>
      </c>
      <c r="F566">
        <v>109</v>
      </c>
      <c r="G566">
        <v>397</v>
      </c>
      <c r="H566" t="s">
        <v>106</v>
      </c>
      <c r="I566" t="s">
        <v>1098</v>
      </c>
      <c r="J566">
        <v>253</v>
      </c>
      <c r="K566">
        <v>9.0100000000000006E-70</v>
      </c>
      <c r="L566" t="s">
        <v>1099</v>
      </c>
    </row>
    <row r="567" spans="1:12" x14ac:dyDescent="0.2">
      <c r="A567">
        <v>1345</v>
      </c>
      <c r="B567" t="s">
        <v>106</v>
      </c>
      <c r="C567" t="s">
        <v>1097</v>
      </c>
      <c r="D567" t="s">
        <v>106</v>
      </c>
      <c r="E567" t="s">
        <v>195</v>
      </c>
      <c r="F567">
        <v>109</v>
      </c>
      <c r="G567">
        <v>397</v>
      </c>
      <c r="H567" t="s">
        <v>106</v>
      </c>
      <c r="I567" t="s">
        <v>1098</v>
      </c>
      <c r="J567">
        <v>253</v>
      </c>
      <c r="K567">
        <v>1.0200000000000001E-69</v>
      </c>
      <c r="L567" t="s">
        <v>1099</v>
      </c>
    </row>
    <row r="568" spans="1:12" x14ac:dyDescent="0.2">
      <c r="A568">
        <v>1731</v>
      </c>
      <c r="B568" t="s">
        <v>106</v>
      </c>
      <c r="C568" t="s">
        <v>1097</v>
      </c>
      <c r="D568" t="s">
        <v>106</v>
      </c>
      <c r="E568" t="s">
        <v>195</v>
      </c>
      <c r="F568">
        <v>109</v>
      </c>
      <c r="G568">
        <v>397</v>
      </c>
      <c r="H568" t="s">
        <v>106</v>
      </c>
      <c r="I568" t="s">
        <v>1098</v>
      </c>
      <c r="J568">
        <v>253</v>
      </c>
      <c r="K568">
        <v>1.0699999999999999E-69</v>
      </c>
      <c r="L568" t="s">
        <v>1099</v>
      </c>
    </row>
    <row r="569" spans="1:12" x14ac:dyDescent="0.2">
      <c r="A569">
        <v>1531</v>
      </c>
      <c r="B569" t="s">
        <v>106</v>
      </c>
      <c r="C569" t="s">
        <v>1097</v>
      </c>
      <c r="D569" t="s">
        <v>106</v>
      </c>
      <c r="E569" t="s">
        <v>195</v>
      </c>
      <c r="F569">
        <v>109</v>
      </c>
      <c r="G569">
        <v>397</v>
      </c>
      <c r="H569" t="s">
        <v>106</v>
      </c>
      <c r="I569" t="s">
        <v>1098</v>
      </c>
      <c r="J569">
        <v>252</v>
      </c>
      <c r="K569">
        <v>1.22E-69</v>
      </c>
      <c r="L569" t="s">
        <v>1099</v>
      </c>
    </row>
    <row r="570" spans="1:12" x14ac:dyDescent="0.2">
      <c r="A570">
        <v>4187</v>
      </c>
      <c r="B570" t="s">
        <v>106</v>
      </c>
      <c r="C570" t="s">
        <v>1097</v>
      </c>
      <c r="D570" t="s">
        <v>106</v>
      </c>
      <c r="E570" t="s">
        <v>195</v>
      </c>
      <c r="F570">
        <v>109</v>
      </c>
      <c r="G570">
        <v>397</v>
      </c>
      <c r="H570" t="s">
        <v>106</v>
      </c>
      <c r="I570" t="s">
        <v>1098</v>
      </c>
      <c r="J570">
        <v>252</v>
      </c>
      <c r="K570">
        <v>2.1E-69</v>
      </c>
      <c r="L570" t="s">
        <v>1099</v>
      </c>
    </row>
    <row r="571" spans="1:12" x14ac:dyDescent="0.2">
      <c r="A571">
        <v>1320</v>
      </c>
      <c r="B571" t="s">
        <v>106</v>
      </c>
      <c r="C571" t="s">
        <v>1100</v>
      </c>
      <c r="D571" t="s">
        <v>108</v>
      </c>
      <c r="E571" t="s">
        <v>195</v>
      </c>
      <c r="F571">
        <v>39</v>
      </c>
      <c r="G571">
        <v>397</v>
      </c>
      <c r="H571" t="s">
        <v>106</v>
      </c>
      <c r="I571" t="s">
        <v>421</v>
      </c>
      <c r="J571">
        <v>240</v>
      </c>
      <c r="K571">
        <v>1.88E-65</v>
      </c>
      <c r="L571" t="s">
        <v>699</v>
      </c>
    </row>
    <row r="572" spans="1:12" x14ac:dyDescent="0.2">
      <c r="A572">
        <v>1701</v>
      </c>
      <c r="B572" t="s">
        <v>106</v>
      </c>
      <c r="C572" t="s">
        <v>1092</v>
      </c>
      <c r="D572" t="s">
        <v>106</v>
      </c>
      <c r="E572" t="s">
        <v>195</v>
      </c>
      <c r="F572">
        <v>41</v>
      </c>
      <c r="G572">
        <v>397</v>
      </c>
      <c r="H572" t="s">
        <v>106</v>
      </c>
      <c r="I572" t="s">
        <v>473</v>
      </c>
      <c r="J572">
        <v>239</v>
      </c>
      <c r="K572">
        <v>4.0700000000000003E-65</v>
      </c>
      <c r="L572" t="s">
        <v>1101</v>
      </c>
    </row>
    <row r="573" spans="1:12" x14ac:dyDescent="0.2">
      <c r="A573">
        <v>4375</v>
      </c>
      <c r="B573" t="s">
        <v>106</v>
      </c>
      <c r="C573" t="s">
        <v>1102</v>
      </c>
      <c r="D573" t="s">
        <v>106</v>
      </c>
      <c r="E573" t="s">
        <v>195</v>
      </c>
      <c r="F573">
        <v>171</v>
      </c>
      <c r="G573">
        <v>397</v>
      </c>
      <c r="H573" t="s">
        <v>106</v>
      </c>
      <c r="I573" t="s">
        <v>601</v>
      </c>
      <c r="J573">
        <v>217</v>
      </c>
      <c r="K573">
        <v>6.9799999999999999E-58</v>
      </c>
      <c r="L573" t="s">
        <v>1103</v>
      </c>
    </row>
    <row r="574" spans="1:12" x14ac:dyDescent="0.2">
      <c r="A574">
        <v>408</v>
      </c>
      <c r="B574" t="s">
        <v>106</v>
      </c>
      <c r="C574" t="s">
        <v>1104</v>
      </c>
      <c r="D574" t="s">
        <v>108</v>
      </c>
      <c r="E574" t="s">
        <v>195</v>
      </c>
      <c r="F574">
        <v>187</v>
      </c>
      <c r="G574">
        <v>285</v>
      </c>
      <c r="H574" t="s">
        <v>106</v>
      </c>
      <c r="I574" t="s">
        <v>1105</v>
      </c>
      <c r="J574">
        <v>206</v>
      </c>
      <c r="K574">
        <v>8.4600000000000006E-58</v>
      </c>
      <c r="L574" t="s">
        <v>503</v>
      </c>
    </row>
    <row r="575" spans="1:12" x14ac:dyDescent="0.2">
      <c r="A575">
        <v>4375</v>
      </c>
      <c r="B575" t="s">
        <v>106</v>
      </c>
      <c r="C575" t="s">
        <v>1102</v>
      </c>
      <c r="D575" t="s">
        <v>106</v>
      </c>
      <c r="E575" t="s">
        <v>195</v>
      </c>
      <c r="F575">
        <v>171</v>
      </c>
      <c r="G575">
        <v>397</v>
      </c>
      <c r="H575" t="s">
        <v>106</v>
      </c>
      <c r="I575" t="s">
        <v>601</v>
      </c>
      <c r="J575">
        <v>217</v>
      </c>
      <c r="K575">
        <v>1.0299999999999999E-57</v>
      </c>
      <c r="L575" t="s">
        <v>1103</v>
      </c>
    </row>
    <row r="576" spans="1:12" x14ac:dyDescent="0.2">
      <c r="A576">
        <v>1207</v>
      </c>
      <c r="B576" t="s">
        <v>106</v>
      </c>
      <c r="C576" t="s">
        <v>1106</v>
      </c>
      <c r="D576" t="s">
        <v>108</v>
      </c>
      <c r="E576" t="s">
        <v>195</v>
      </c>
      <c r="F576">
        <v>173</v>
      </c>
      <c r="G576">
        <v>397</v>
      </c>
      <c r="H576" t="s">
        <v>106</v>
      </c>
      <c r="I576" t="s">
        <v>554</v>
      </c>
      <c r="J576">
        <v>209</v>
      </c>
      <c r="K576">
        <v>2.1800000000000001E-55</v>
      </c>
      <c r="L576" t="s">
        <v>1107</v>
      </c>
    </row>
    <row r="577" spans="1:12" x14ac:dyDescent="0.2">
      <c r="A577">
        <v>556</v>
      </c>
      <c r="B577" t="s">
        <v>106</v>
      </c>
      <c r="C577" t="s">
        <v>1108</v>
      </c>
      <c r="D577" t="s">
        <v>108</v>
      </c>
      <c r="E577" t="s">
        <v>195</v>
      </c>
      <c r="F577">
        <v>187</v>
      </c>
      <c r="G577">
        <v>285</v>
      </c>
      <c r="H577" t="s">
        <v>106</v>
      </c>
      <c r="I577" t="s">
        <v>1105</v>
      </c>
      <c r="J577">
        <v>206</v>
      </c>
      <c r="K577">
        <v>1.82E-54</v>
      </c>
      <c r="L577" t="s">
        <v>503</v>
      </c>
    </row>
    <row r="578" spans="1:12" x14ac:dyDescent="0.2">
      <c r="A578">
        <v>442</v>
      </c>
      <c r="B578" t="s">
        <v>106</v>
      </c>
      <c r="C578" t="s">
        <v>1008</v>
      </c>
      <c r="D578" t="s">
        <v>108</v>
      </c>
      <c r="E578" t="s">
        <v>195</v>
      </c>
      <c r="F578">
        <v>52</v>
      </c>
      <c r="G578">
        <v>199</v>
      </c>
      <c r="H578" t="s">
        <v>106</v>
      </c>
      <c r="I578" t="s">
        <v>1009</v>
      </c>
      <c r="J578">
        <v>189</v>
      </c>
      <c r="K578">
        <v>1.2E-53</v>
      </c>
      <c r="L578" t="s">
        <v>1010</v>
      </c>
    </row>
    <row r="579" spans="1:12" x14ac:dyDescent="0.2">
      <c r="A579">
        <v>1353</v>
      </c>
      <c r="B579" t="s">
        <v>106</v>
      </c>
      <c r="C579" t="s">
        <v>1109</v>
      </c>
      <c r="D579" t="s">
        <v>108</v>
      </c>
      <c r="E579" t="s">
        <v>195</v>
      </c>
      <c r="F579">
        <v>287</v>
      </c>
      <c r="G579">
        <v>397</v>
      </c>
      <c r="H579" t="s">
        <v>106</v>
      </c>
      <c r="I579" t="s">
        <v>273</v>
      </c>
      <c r="J579">
        <v>202</v>
      </c>
      <c r="K579">
        <v>1.66E-53</v>
      </c>
      <c r="L579" t="s">
        <v>503</v>
      </c>
    </row>
    <row r="580" spans="1:12" x14ac:dyDescent="0.2">
      <c r="A580">
        <v>1218</v>
      </c>
      <c r="B580" t="s">
        <v>106</v>
      </c>
      <c r="C580" t="s">
        <v>1110</v>
      </c>
      <c r="D580" t="s">
        <v>108</v>
      </c>
      <c r="E580" t="s">
        <v>195</v>
      </c>
      <c r="F580">
        <v>39</v>
      </c>
      <c r="G580">
        <v>365</v>
      </c>
      <c r="H580" t="s">
        <v>106</v>
      </c>
      <c r="I580" t="s">
        <v>1111</v>
      </c>
      <c r="J580">
        <v>189</v>
      </c>
      <c r="K580">
        <v>5.5999999999999999E-49</v>
      </c>
      <c r="L580" t="s">
        <v>1112</v>
      </c>
    </row>
    <row r="581" spans="1:12" x14ac:dyDescent="0.2">
      <c r="A581">
        <v>1787</v>
      </c>
      <c r="B581" t="s">
        <v>106</v>
      </c>
      <c r="C581" t="s">
        <v>1113</v>
      </c>
      <c r="D581" t="s">
        <v>108</v>
      </c>
      <c r="E581" t="s">
        <v>195</v>
      </c>
      <c r="F581">
        <v>109</v>
      </c>
      <c r="G581">
        <v>397</v>
      </c>
      <c r="H581" t="s">
        <v>106</v>
      </c>
      <c r="I581" t="s">
        <v>694</v>
      </c>
      <c r="J581">
        <v>188</v>
      </c>
      <c r="K581">
        <v>1.5099999999999999E-48</v>
      </c>
      <c r="L581" t="s">
        <v>704</v>
      </c>
    </row>
    <row r="582" spans="1:12" x14ac:dyDescent="0.2">
      <c r="A582">
        <v>1070</v>
      </c>
      <c r="B582" t="s">
        <v>106</v>
      </c>
      <c r="C582" t="s">
        <v>1114</v>
      </c>
      <c r="D582" t="s">
        <v>108</v>
      </c>
      <c r="E582" t="s">
        <v>195</v>
      </c>
      <c r="F582">
        <v>173</v>
      </c>
      <c r="G582">
        <v>397</v>
      </c>
      <c r="H582" t="s">
        <v>106</v>
      </c>
      <c r="I582" t="s">
        <v>706</v>
      </c>
      <c r="J582">
        <v>188</v>
      </c>
      <c r="K582">
        <v>1.9500000000000001E-48</v>
      </c>
      <c r="L582" t="s">
        <v>707</v>
      </c>
    </row>
    <row r="583" spans="1:12" x14ac:dyDescent="0.2">
      <c r="A583">
        <v>1157</v>
      </c>
      <c r="B583" t="s">
        <v>106</v>
      </c>
      <c r="C583" t="s">
        <v>1115</v>
      </c>
      <c r="D583" t="s">
        <v>108</v>
      </c>
      <c r="E583" t="s">
        <v>195</v>
      </c>
      <c r="F583">
        <v>39</v>
      </c>
      <c r="G583">
        <v>363</v>
      </c>
      <c r="H583" t="s">
        <v>106</v>
      </c>
      <c r="I583" t="s">
        <v>709</v>
      </c>
      <c r="J583">
        <v>186</v>
      </c>
      <c r="K583">
        <v>6.8200000000000005E-48</v>
      </c>
      <c r="L583" t="s">
        <v>710</v>
      </c>
    </row>
    <row r="584" spans="1:12" x14ac:dyDescent="0.2">
      <c r="A584">
        <v>1379</v>
      </c>
      <c r="B584" t="s">
        <v>106</v>
      </c>
      <c r="C584" t="s">
        <v>1116</v>
      </c>
      <c r="D584" t="s">
        <v>106</v>
      </c>
      <c r="E584" t="s">
        <v>195</v>
      </c>
      <c r="F584">
        <v>36</v>
      </c>
      <c r="G584">
        <v>397</v>
      </c>
      <c r="H584" t="s">
        <v>106</v>
      </c>
      <c r="I584" t="s">
        <v>712</v>
      </c>
      <c r="J584">
        <v>184</v>
      </c>
      <c r="K584">
        <v>6.3700000000000004E-47</v>
      </c>
      <c r="L584" t="s">
        <v>713</v>
      </c>
    </row>
    <row r="585" spans="1:12" x14ac:dyDescent="0.2">
      <c r="A585">
        <v>679</v>
      </c>
      <c r="B585" t="s">
        <v>106</v>
      </c>
      <c r="C585" t="s">
        <v>1117</v>
      </c>
      <c r="D585" t="s">
        <v>108</v>
      </c>
      <c r="E585" t="s">
        <v>195</v>
      </c>
      <c r="F585">
        <v>172</v>
      </c>
      <c r="G585">
        <v>397</v>
      </c>
      <c r="H585" t="s">
        <v>106</v>
      </c>
      <c r="I585" t="s">
        <v>1118</v>
      </c>
      <c r="J585">
        <v>167</v>
      </c>
      <c r="K585">
        <v>1.25E-43</v>
      </c>
      <c r="L585" t="s">
        <v>1119</v>
      </c>
    </row>
    <row r="586" spans="1:12" x14ac:dyDescent="0.2">
      <c r="A586">
        <v>938</v>
      </c>
      <c r="B586" t="s">
        <v>106</v>
      </c>
      <c r="C586" t="s">
        <v>1120</v>
      </c>
      <c r="D586" t="s">
        <v>108</v>
      </c>
      <c r="E586" t="s">
        <v>195</v>
      </c>
      <c r="F586">
        <v>171</v>
      </c>
      <c r="G586">
        <v>397</v>
      </c>
      <c r="H586" t="s">
        <v>106</v>
      </c>
      <c r="I586" t="s">
        <v>1121</v>
      </c>
      <c r="J586">
        <v>168</v>
      </c>
      <c r="K586">
        <v>2.6799999999999999E-42</v>
      </c>
      <c r="L586" t="s">
        <v>1122</v>
      </c>
    </row>
    <row r="587" spans="1:12" x14ac:dyDescent="0.2">
      <c r="A587">
        <v>2607</v>
      </c>
      <c r="B587" t="s">
        <v>106</v>
      </c>
      <c r="C587" t="s">
        <v>1123</v>
      </c>
      <c r="D587" t="s">
        <v>106</v>
      </c>
      <c r="E587" t="s">
        <v>195</v>
      </c>
      <c r="F587">
        <v>173</v>
      </c>
      <c r="G587">
        <v>397</v>
      </c>
      <c r="H587" t="s">
        <v>106</v>
      </c>
      <c r="I587" t="s">
        <v>1124</v>
      </c>
      <c r="J587">
        <v>167</v>
      </c>
      <c r="K587">
        <v>1.4899999999999999E-41</v>
      </c>
      <c r="L587" t="s">
        <v>1125</v>
      </c>
    </row>
    <row r="588" spans="1:12" x14ac:dyDescent="0.2">
      <c r="A588">
        <v>696</v>
      </c>
      <c r="B588" t="s">
        <v>106</v>
      </c>
      <c r="C588" t="s">
        <v>1126</v>
      </c>
      <c r="D588" t="s">
        <v>108</v>
      </c>
      <c r="E588" t="s">
        <v>195</v>
      </c>
      <c r="F588">
        <v>174</v>
      </c>
      <c r="G588">
        <v>397</v>
      </c>
      <c r="H588" t="s">
        <v>106</v>
      </c>
      <c r="I588" t="s">
        <v>1127</v>
      </c>
      <c r="J588">
        <v>165</v>
      </c>
      <c r="K588">
        <v>3.3999999999999998E-41</v>
      </c>
      <c r="L588" t="s">
        <v>1128</v>
      </c>
    </row>
    <row r="589" spans="1:12" x14ac:dyDescent="0.2">
      <c r="A589">
        <v>779</v>
      </c>
      <c r="B589" t="s">
        <v>106</v>
      </c>
      <c r="C589" t="s">
        <v>1129</v>
      </c>
      <c r="D589" t="s">
        <v>108</v>
      </c>
      <c r="E589" t="s">
        <v>195</v>
      </c>
      <c r="F589">
        <v>226</v>
      </c>
      <c r="G589">
        <v>397</v>
      </c>
      <c r="H589" t="s">
        <v>106</v>
      </c>
      <c r="I589" t="s">
        <v>716</v>
      </c>
      <c r="J589">
        <v>157</v>
      </c>
      <c r="K589">
        <v>1.17E-38</v>
      </c>
      <c r="L589" t="s">
        <v>717</v>
      </c>
    </row>
    <row r="590" spans="1:12" x14ac:dyDescent="0.2">
      <c r="A590">
        <v>251</v>
      </c>
      <c r="B590" t="s">
        <v>106</v>
      </c>
      <c r="C590" t="s">
        <v>1130</v>
      </c>
      <c r="D590" t="s">
        <v>108</v>
      </c>
      <c r="E590" t="s">
        <v>195</v>
      </c>
      <c r="F590">
        <v>215</v>
      </c>
      <c r="G590">
        <v>295</v>
      </c>
      <c r="H590" t="s">
        <v>106</v>
      </c>
      <c r="I590" t="s">
        <v>950</v>
      </c>
      <c r="J590">
        <v>149</v>
      </c>
      <c r="K590">
        <v>3.9299999999999997E-37</v>
      </c>
      <c r="L590" t="s">
        <v>1131</v>
      </c>
    </row>
    <row r="591" spans="1:12" x14ac:dyDescent="0.2">
      <c r="A591">
        <v>385</v>
      </c>
      <c r="B591" t="s">
        <v>106</v>
      </c>
      <c r="C591" t="s">
        <v>1132</v>
      </c>
      <c r="D591" t="s">
        <v>106</v>
      </c>
      <c r="E591" t="s">
        <v>195</v>
      </c>
      <c r="F591">
        <v>269</v>
      </c>
      <c r="G591">
        <v>397</v>
      </c>
      <c r="H591" t="s">
        <v>106</v>
      </c>
      <c r="I591" t="s">
        <v>659</v>
      </c>
      <c r="J591">
        <v>145</v>
      </c>
      <c r="K591">
        <v>2.1099999999999999E-36</v>
      </c>
      <c r="L591" t="s">
        <v>1133</v>
      </c>
    </row>
    <row r="592" spans="1:12" x14ac:dyDescent="0.2">
      <c r="A592">
        <v>377</v>
      </c>
      <c r="B592" t="s">
        <v>106</v>
      </c>
      <c r="C592" t="s">
        <v>1134</v>
      </c>
      <c r="D592" t="s">
        <v>106</v>
      </c>
      <c r="E592" t="s">
        <v>195</v>
      </c>
      <c r="F592">
        <v>287</v>
      </c>
      <c r="G592">
        <v>397</v>
      </c>
      <c r="H592" t="s">
        <v>106</v>
      </c>
      <c r="I592" t="s">
        <v>273</v>
      </c>
      <c r="J592">
        <v>140</v>
      </c>
      <c r="K592">
        <v>2.0600000000000001E-35</v>
      </c>
      <c r="L592" t="s">
        <v>169</v>
      </c>
    </row>
    <row r="593" spans="1:12" x14ac:dyDescent="0.2">
      <c r="A593">
        <v>4002</v>
      </c>
      <c r="B593" t="s">
        <v>106</v>
      </c>
      <c r="C593" t="s">
        <v>1135</v>
      </c>
      <c r="D593" t="s">
        <v>106</v>
      </c>
      <c r="E593" t="s">
        <v>195</v>
      </c>
      <c r="F593">
        <v>274</v>
      </c>
      <c r="G593">
        <v>397</v>
      </c>
      <c r="H593" t="s">
        <v>106</v>
      </c>
      <c r="I593" t="s">
        <v>582</v>
      </c>
      <c r="J593">
        <v>144</v>
      </c>
      <c r="K593">
        <v>2.1599999999999998E-34</v>
      </c>
      <c r="L593" t="s">
        <v>1136</v>
      </c>
    </row>
    <row r="594" spans="1:12" x14ac:dyDescent="0.2">
      <c r="A594">
        <v>4002</v>
      </c>
      <c r="B594" t="s">
        <v>106</v>
      </c>
      <c r="C594" t="s">
        <v>1135</v>
      </c>
      <c r="D594" t="s">
        <v>106</v>
      </c>
      <c r="E594" t="s">
        <v>195</v>
      </c>
      <c r="F594">
        <v>274</v>
      </c>
      <c r="G594">
        <v>397</v>
      </c>
      <c r="H594" t="s">
        <v>106</v>
      </c>
      <c r="I594" t="s">
        <v>582</v>
      </c>
      <c r="J594">
        <v>143</v>
      </c>
      <c r="K594">
        <v>3.9700000000000003E-34</v>
      </c>
      <c r="L594" t="s">
        <v>1136</v>
      </c>
    </row>
    <row r="595" spans="1:12" x14ac:dyDescent="0.2">
      <c r="A595">
        <v>730</v>
      </c>
      <c r="B595" t="s">
        <v>106</v>
      </c>
      <c r="C595" t="s">
        <v>1137</v>
      </c>
      <c r="D595" t="s">
        <v>106</v>
      </c>
      <c r="E595" t="s">
        <v>195</v>
      </c>
      <c r="F595">
        <v>187</v>
      </c>
      <c r="G595">
        <v>363</v>
      </c>
      <c r="H595" t="s">
        <v>106</v>
      </c>
      <c r="I595" t="s">
        <v>282</v>
      </c>
      <c r="J595">
        <v>127</v>
      </c>
      <c r="K595">
        <v>4.7099999999999998E-34</v>
      </c>
      <c r="L595" t="s">
        <v>1138</v>
      </c>
    </row>
    <row r="596" spans="1:12" x14ac:dyDescent="0.2">
      <c r="A596">
        <v>203</v>
      </c>
      <c r="B596" t="s">
        <v>106</v>
      </c>
      <c r="C596" t="s">
        <v>1139</v>
      </c>
      <c r="D596" t="s">
        <v>106</v>
      </c>
      <c r="E596" t="s">
        <v>195</v>
      </c>
      <c r="F596">
        <v>109</v>
      </c>
      <c r="G596">
        <v>172</v>
      </c>
      <c r="H596" t="s">
        <v>106</v>
      </c>
      <c r="I596" t="s">
        <v>1059</v>
      </c>
      <c r="J596">
        <v>39.299999999999997</v>
      </c>
      <c r="K596">
        <v>4.7099999999999998E-34</v>
      </c>
      <c r="L596" t="s">
        <v>1140</v>
      </c>
    </row>
    <row r="597" spans="1:12" x14ac:dyDescent="0.2">
      <c r="A597">
        <v>1224</v>
      </c>
      <c r="B597" t="s">
        <v>106</v>
      </c>
      <c r="C597" t="s">
        <v>1141</v>
      </c>
      <c r="D597" t="s">
        <v>106</v>
      </c>
      <c r="E597" t="s">
        <v>195</v>
      </c>
      <c r="F597">
        <v>284</v>
      </c>
      <c r="G597">
        <v>397</v>
      </c>
      <c r="H597" t="s">
        <v>106</v>
      </c>
      <c r="I597" t="s">
        <v>721</v>
      </c>
      <c r="J597">
        <v>141</v>
      </c>
      <c r="K597">
        <v>1.9E-33</v>
      </c>
      <c r="L597" t="s">
        <v>722</v>
      </c>
    </row>
    <row r="598" spans="1:12" x14ac:dyDescent="0.2">
      <c r="A598">
        <v>1302</v>
      </c>
      <c r="B598" t="s">
        <v>106</v>
      </c>
      <c r="C598" t="s">
        <v>1142</v>
      </c>
      <c r="D598" t="s">
        <v>106</v>
      </c>
      <c r="E598" t="s">
        <v>195</v>
      </c>
      <c r="F598">
        <v>41</v>
      </c>
      <c r="G598">
        <v>311</v>
      </c>
      <c r="H598" t="s">
        <v>106</v>
      </c>
      <c r="I598" t="s">
        <v>1143</v>
      </c>
      <c r="J598">
        <v>130</v>
      </c>
      <c r="K598">
        <v>4.4499999999999997E-30</v>
      </c>
      <c r="L598" t="s">
        <v>1144</v>
      </c>
    </row>
    <row r="599" spans="1:12" x14ac:dyDescent="0.2">
      <c r="A599">
        <v>1302</v>
      </c>
      <c r="B599" t="s">
        <v>106</v>
      </c>
      <c r="C599" t="s">
        <v>1142</v>
      </c>
      <c r="D599" t="s">
        <v>106</v>
      </c>
      <c r="E599" t="s">
        <v>195</v>
      </c>
      <c r="F599">
        <v>41</v>
      </c>
      <c r="G599">
        <v>311</v>
      </c>
      <c r="H599" t="s">
        <v>106</v>
      </c>
      <c r="I599" t="s">
        <v>1143</v>
      </c>
      <c r="J599">
        <v>130</v>
      </c>
      <c r="K599">
        <v>4.7799999999999998E-30</v>
      </c>
      <c r="L599" t="s">
        <v>1144</v>
      </c>
    </row>
    <row r="600" spans="1:12" x14ac:dyDescent="0.2">
      <c r="A600">
        <v>2296</v>
      </c>
      <c r="B600" t="s">
        <v>106</v>
      </c>
      <c r="C600" t="s">
        <v>1145</v>
      </c>
      <c r="D600" t="s">
        <v>108</v>
      </c>
      <c r="E600" t="s">
        <v>195</v>
      </c>
      <c r="F600">
        <v>41</v>
      </c>
      <c r="G600">
        <v>286</v>
      </c>
      <c r="H600" t="s">
        <v>106</v>
      </c>
      <c r="I600" t="s">
        <v>323</v>
      </c>
      <c r="J600">
        <v>127</v>
      </c>
      <c r="K600">
        <v>4.2999999999999998E-29</v>
      </c>
      <c r="L600" t="s">
        <v>1146</v>
      </c>
    </row>
    <row r="601" spans="1:12" x14ac:dyDescent="0.2">
      <c r="A601">
        <v>1729</v>
      </c>
      <c r="B601" t="s">
        <v>106</v>
      </c>
      <c r="C601" t="s">
        <v>1145</v>
      </c>
      <c r="D601" t="s">
        <v>108</v>
      </c>
      <c r="E601" t="s">
        <v>195</v>
      </c>
      <c r="F601">
        <v>41</v>
      </c>
      <c r="G601">
        <v>286</v>
      </c>
      <c r="H601" t="s">
        <v>106</v>
      </c>
      <c r="I601" t="s">
        <v>332</v>
      </c>
      <c r="J601">
        <v>126</v>
      </c>
      <c r="K601">
        <v>8.3499999999999999E-29</v>
      </c>
      <c r="L601" t="s">
        <v>1147</v>
      </c>
    </row>
    <row r="602" spans="1:12" x14ac:dyDescent="0.2">
      <c r="A602">
        <v>1243</v>
      </c>
      <c r="B602" t="s">
        <v>106</v>
      </c>
      <c r="C602" t="s">
        <v>1148</v>
      </c>
      <c r="D602" t="s">
        <v>108</v>
      </c>
      <c r="E602" t="s">
        <v>195</v>
      </c>
      <c r="F602">
        <v>41</v>
      </c>
      <c r="G602">
        <v>295</v>
      </c>
      <c r="H602" t="s">
        <v>106</v>
      </c>
      <c r="I602" t="s">
        <v>1143</v>
      </c>
      <c r="J602">
        <v>123</v>
      </c>
      <c r="K602">
        <v>4.2499999999999996E-28</v>
      </c>
      <c r="L602" t="s">
        <v>1149</v>
      </c>
    </row>
    <row r="603" spans="1:12" x14ac:dyDescent="0.2">
      <c r="A603">
        <v>249</v>
      </c>
      <c r="B603" t="s">
        <v>106</v>
      </c>
      <c r="C603" t="s">
        <v>1150</v>
      </c>
      <c r="D603" t="s">
        <v>106</v>
      </c>
      <c r="E603" t="s">
        <v>195</v>
      </c>
      <c r="F603">
        <v>336</v>
      </c>
      <c r="G603">
        <v>397</v>
      </c>
      <c r="H603" t="s">
        <v>106</v>
      </c>
      <c r="I603" t="s">
        <v>1151</v>
      </c>
      <c r="J603">
        <v>107</v>
      </c>
      <c r="K603">
        <v>1.62E-25</v>
      </c>
      <c r="L603" t="s">
        <v>1152</v>
      </c>
    </row>
    <row r="604" spans="1:12" x14ac:dyDescent="0.2">
      <c r="A604">
        <v>499</v>
      </c>
      <c r="B604" t="s">
        <v>106</v>
      </c>
      <c r="C604" t="s">
        <v>1150</v>
      </c>
      <c r="D604" t="s">
        <v>106</v>
      </c>
      <c r="E604" t="s">
        <v>195</v>
      </c>
      <c r="F604">
        <v>336</v>
      </c>
      <c r="G604">
        <v>397</v>
      </c>
      <c r="H604" t="s">
        <v>106</v>
      </c>
      <c r="I604" t="s">
        <v>1151</v>
      </c>
      <c r="J604">
        <v>108</v>
      </c>
      <c r="K604">
        <v>6.5399999999999998E-24</v>
      </c>
      <c r="L604" t="s">
        <v>1152</v>
      </c>
    </row>
    <row r="605" spans="1:12" x14ac:dyDescent="0.2">
      <c r="A605">
        <v>240</v>
      </c>
      <c r="B605" t="s">
        <v>106</v>
      </c>
      <c r="C605" t="s">
        <v>1153</v>
      </c>
      <c r="D605" t="s">
        <v>108</v>
      </c>
      <c r="E605" t="s">
        <v>195</v>
      </c>
      <c r="F605">
        <v>6</v>
      </c>
      <c r="G605">
        <v>56</v>
      </c>
      <c r="H605" t="s">
        <v>106</v>
      </c>
      <c r="I605" t="s">
        <v>729</v>
      </c>
      <c r="J605">
        <v>110</v>
      </c>
      <c r="K605">
        <v>7.93E-24</v>
      </c>
      <c r="L605" t="s">
        <v>1154</v>
      </c>
    </row>
    <row r="606" spans="1:12" x14ac:dyDescent="0.2">
      <c r="A606">
        <v>2332</v>
      </c>
      <c r="B606" t="s">
        <v>106</v>
      </c>
      <c r="C606" t="s">
        <v>935</v>
      </c>
      <c r="D606" t="s">
        <v>108</v>
      </c>
      <c r="E606" t="s">
        <v>195</v>
      </c>
      <c r="F606">
        <v>253</v>
      </c>
      <c r="G606">
        <v>363</v>
      </c>
      <c r="H606" t="s">
        <v>106</v>
      </c>
      <c r="I606" t="s">
        <v>273</v>
      </c>
      <c r="J606">
        <v>95.4</v>
      </c>
      <c r="K606">
        <v>4.8599999999999996E-19</v>
      </c>
      <c r="L606" t="s">
        <v>936</v>
      </c>
    </row>
    <row r="607" spans="1:12" x14ac:dyDescent="0.2">
      <c r="A607">
        <v>559</v>
      </c>
      <c r="B607" t="s">
        <v>106</v>
      </c>
      <c r="C607" t="s">
        <v>1155</v>
      </c>
      <c r="D607" t="s">
        <v>106</v>
      </c>
      <c r="E607" t="s">
        <v>195</v>
      </c>
      <c r="F607">
        <v>109</v>
      </c>
      <c r="G607">
        <v>264</v>
      </c>
      <c r="H607" t="s">
        <v>106</v>
      </c>
      <c r="I607" t="s">
        <v>531</v>
      </c>
      <c r="J607">
        <v>90.8</v>
      </c>
      <c r="K607">
        <v>1.2900000000000001E-18</v>
      </c>
      <c r="L607" t="s">
        <v>1156</v>
      </c>
    </row>
    <row r="608" spans="1:12" x14ac:dyDescent="0.2">
      <c r="A608">
        <v>235</v>
      </c>
      <c r="B608" t="s">
        <v>106</v>
      </c>
      <c r="C608" t="s">
        <v>941</v>
      </c>
      <c r="D608" t="s">
        <v>106</v>
      </c>
      <c r="E608" t="s">
        <v>195</v>
      </c>
      <c r="F608">
        <v>287</v>
      </c>
      <c r="G608">
        <v>364</v>
      </c>
      <c r="H608" t="s">
        <v>106</v>
      </c>
      <c r="I608" t="s">
        <v>942</v>
      </c>
      <c r="J608">
        <v>79.5</v>
      </c>
      <c r="K608">
        <v>2.2E-16</v>
      </c>
      <c r="L608" t="s">
        <v>943</v>
      </c>
    </row>
    <row r="609" spans="1:12" x14ac:dyDescent="0.2">
      <c r="A609">
        <v>2960</v>
      </c>
      <c r="B609" t="s">
        <v>106</v>
      </c>
      <c r="C609" t="s">
        <v>1157</v>
      </c>
      <c r="D609" t="s">
        <v>108</v>
      </c>
      <c r="E609" t="s">
        <v>195</v>
      </c>
      <c r="F609">
        <v>41</v>
      </c>
      <c r="G609">
        <v>189</v>
      </c>
      <c r="H609" t="s">
        <v>106</v>
      </c>
      <c r="I609" t="s">
        <v>1158</v>
      </c>
      <c r="J609">
        <v>85.3</v>
      </c>
      <c r="K609">
        <v>4.8299999999999996E-16</v>
      </c>
      <c r="L609" t="s">
        <v>1159</v>
      </c>
    </row>
    <row r="610" spans="1:12" x14ac:dyDescent="0.2">
      <c r="A610">
        <v>235</v>
      </c>
      <c r="B610" t="s">
        <v>106</v>
      </c>
      <c r="C610" t="s">
        <v>944</v>
      </c>
      <c r="D610" t="s">
        <v>106</v>
      </c>
      <c r="E610" t="s">
        <v>195</v>
      </c>
      <c r="F610">
        <v>287</v>
      </c>
      <c r="G610">
        <v>364</v>
      </c>
      <c r="H610" t="s">
        <v>106</v>
      </c>
      <c r="I610" t="s">
        <v>942</v>
      </c>
      <c r="J610">
        <v>79.5</v>
      </c>
      <c r="K610">
        <v>1.03E-15</v>
      </c>
      <c r="L610" t="s">
        <v>943</v>
      </c>
    </row>
    <row r="611" spans="1:12" x14ac:dyDescent="0.2">
      <c r="A611">
        <v>280</v>
      </c>
      <c r="B611" t="s">
        <v>106</v>
      </c>
      <c r="C611" t="s">
        <v>1160</v>
      </c>
      <c r="D611" t="s">
        <v>106</v>
      </c>
      <c r="E611" t="s">
        <v>195</v>
      </c>
      <c r="F611">
        <v>287</v>
      </c>
      <c r="G611">
        <v>380</v>
      </c>
      <c r="H611" t="s">
        <v>106</v>
      </c>
      <c r="I611" t="s">
        <v>1161</v>
      </c>
      <c r="J611">
        <v>82</v>
      </c>
      <c r="K611">
        <v>5.2799999999999998E-15</v>
      </c>
      <c r="L611" t="s">
        <v>1063</v>
      </c>
    </row>
    <row r="612" spans="1:12" x14ac:dyDescent="0.2">
      <c r="A612">
        <v>945</v>
      </c>
      <c r="B612" t="s">
        <v>106</v>
      </c>
      <c r="C612" t="s">
        <v>1162</v>
      </c>
      <c r="D612" t="s">
        <v>106</v>
      </c>
      <c r="E612" t="s">
        <v>195</v>
      </c>
      <c r="F612">
        <v>41</v>
      </c>
      <c r="G612">
        <v>191</v>
      </c>
      <c r="H612" t="s">
        <v>106</v>
      </c>
      <c r="I612" t="s">
        <v>279</v>
      </c>
      <c r="J612">
        <v>81.599999999999994</v>
      </c>
      <c r="K612">
        <v>7.8399999999999996E-15</v>
      </c>
      <c r="L612" t="s">
        <v>1163</v>
      </c>
    </row>
    <row r="613" spans="1:12" x14ac:dyDescent="0.2">
      <c r="A613">
        <v>853</v>
      </c>
      <c r="B613" t="s">
        <v>106</v>
      </c>
      <c r="C613" t="s">
        <v>1164</v>
      </c>
      <c r="D613" t="s">
        <v>106</v>
      </c>
      <c r="E613" t="s">
        <v>195</v>
      </c>
      <c r="F613">
        <v>41</v>
      </c>
      <c r="G613">
        <v>215</v>
      </c>
      <c r="H613" t="s">
        <v>106</v>
      </c>
      <c r="I613" t="s">
        <v>644</v>
      </c>
      <c r="J613">
        <v>78.599999999999994</v>
      </c>
      <c r="K613">
        <v>3.0599999999999997E-14</v>
      </c>
      <c r="L613" t="s">
        <v>1165</v>
      </c>
    </row>
    <row r="614" spans="1:12" x14ac:dyDescent="0.2">
      <c r="A614">
        <v>646</v>
      </c>
      <c r="B614" t="s">
        <v>106</v>
      </c>
      <c r="C614" t="s">
        <v>1166</v>
      </c>
      <c r="D614" t="s">
        <v>108</v>
      </c>
      <c r="E614" t="s">
        <v>195</v>
      </c>
      <c r="F614">
        <v>39</v>
      </c>
      <c r="G614">
        <v>187</v>
      </c>
      <c r="H614" t="s">
        <v>106</v>
      </c>
      <c r="I614" t="s">
        <v>1158</v>
      </c>
      <c r="J614">
        <v>77</v>
      </c>
      <c r="K614">
        <v>1.6900000000000001E-13</v>
      </c>
      <c r="L614" t="s">
        <v>1167</v>
      </c>
    </row>
    <row r="615" spans="1:12" x14ac:dyDescent="0.2">
      <c r="A615">
        <v>807</v>
      </c>
      <c r="B615" t="s">
        <v>106</v>
      </c>
      <c r="C615" t="s">
        <v>1168</v>
      </c>
      <c r="D615" t="s">
        <v>108</v>
      </c>
      <c r="E615" t="s">
        <v>195</v>
      </c>
      <c r="F615">
        <v>365</v>
      </c>
      <c r="G615">
        <v>397</v>
      </c>
      <c r="H615" t="s">
        <v>106</v>
      </c>
      <c r="I615" t="s">
        <v>963</v>
      </c>
      <c r="J615">
        <v>75.3</v>
      </c>
      <c r="K615">
        <v>4.5399999999999998E-13</v>
      </c>
      <c r="L615" t="s">
        <v>503</v>
      </c>
    </row>
    <row r="616" spans="1:12" x14ac:dyDescent="0.2">
      <c r="A616">
        <v>1780</v>
      </c>
      <c r="B616" t="s">
        <v>106</v>
      </c>
      <c r="C616" t="s">
        <v>1382</v>
      </c>
      <c r="D616" t="s">
        <v>106</v>
      </c>
      <c r="E616" t="s">
        <v>195</v>
      </c>
      <c r="F616">
        <v>1</v>
      </c>
      <c r="G616">
        <v>397</v>
      </c>
      <c r="H616" t="s">
        <v>106</v>
      </c>
      <c r="I616" t="s">
        <v>393</v>
      </c>
      <c r="J616">
        <v>708</v>
      </c>
      <c r="K616">
        <v>0</v>
      </c>
      <c r="L616" t="s">
        <v>1383</v>
      </c>
    </row>
    <row r="617" spans="1:12" x14ac:dyDescent="0.2">
      <c r="A617">
        <v>1777</v>
      </c>
      <c r="B617" t="s">
        <v>106</v>
      </c>
      <c r="C617" t="s">
        <v>1382</v>
      </c>
      <c r="D617" t="s">
        <v>106</v>
      </c>
      <c r="E617" t="s">
        <v>195</v>
      </c>
      <c r="F617">
        <v>1</v>
      </c>
      <c r="G617">
        <v>397</v>
      </c>
      <c r="H617" t="s">
        <v>106</v>
      </c>
      <c r="I617" t="s">
        <v>393</v>
      </c>
      <c r="J617">
        <v>708</v>
      </c>
      <c r="K617">
        <v>0</v>
      </c>
      <c r="L617" t="s">
        <v>1383</v>
      </c>
    </row>
    <row r="618" spans="1:12" x14ac:dyDescent="0.2">
      <c r="A618">
        <v>1317</v>
      </c>
      <c r="B618" t="s">
        <v>106</v>
      </c>
      <c r="C618" t="s">
        <v>1384</v>
      </c>
      <c r="D618" t="s">
        <v>106</v>
      </c>
      <c r="E618" t="s">
        <v>195</v>
      </c>
      <c r="F618">
        <v>6</v>
      </c>
      <c r="G618">
        <v>397</v>
      </c>
      <c r="H618" t="s">
        <v>106</v>
      </c>
      <c r="I618" t="s">
        <v>1070</v>
      </c>
      <c r="J618">
        <v>697</v>
      </c>
      <c r="K618">
        <v>0</v>
      </c>
      <c r="L618" t="s">
        <v>1385</v>
      </c>
    </row>
    <row r="619" spans="1:12" x14ac:dyDescent="0.2">
      <c r="A619">
        <v>1237</v>
      </c>
      <c r="B619" t="s">
        <v>106</v>
      </c>
      <c r="C619" t="s">
        <v>1386</v>
      </c>
      <c r="D619" t="s">
        <v>106</v>
      </c>
      <c r="E619" t="s">
        <v>195</v>
      </c>
      <c r="F619">
        <v>3</v>
      </c>
      <c r="G619">
        <v>397</v>
      </c>
      <c r="H619" t="s">
        <v>106</v>
      </c>
      <c r="I619" t="s">
        <v>396</v>
      </c>
      <c r="J619">
        <v>696</v>
      </c>
      <c r="K619">
        <v>0</v>
      </c>
      <c r="L619" t="s">
        <v>1387</v>
      </c>
    </row>
    <row r="620" spans="1:12" x14ac:dyDescent="0.2">
      <c r="A620">
        <v>1182</v>
      </c>
      <c r="B620" t="s">
        <v>106</v>
      </c>
      <c r="C620" t="s">
        <v>1388</v>
      </c>
      <c r="D620" t="s">
        <v>106</v>
      </c>
      <c r="E620" t="s">
        <v>195</v>
      </c>
      <c r="F620">
        <v>7</v>
      </c>
      <c r="G620">
        <v>397</v>
      </c>
      <c r="H620" t="s">
        <v>106</v>
      </c>
      <c r="I620" t="s">
        <v>485</v>
      </c>
      <c r="J620">
        <v>695</v>
      </c>
      <c r="K620">
        <v>0</v>
      </c>
      <c r="L620" t="s">
        <v>1389</v>
      </c>
    </row>
    <row r="621" spans="1:12" x14ac:dyDescent="0.2">
      <c r="A621">
        <v>1203</v>
      </c>
      <c r="B621" t="s">
        <v>106</v>
      </c>
      <c r="C621" t="s">
        <v>1388</v>
      </c>
      <c r="D621" t="s">
        <v>106</v>
      </c>
      <c r="E621" t="s">
        <v>195</v>
      </c>
      <c r="F621">
        <v>7</v>
      </c>
      <c r="G621">
        <v>397</v>
      </c>
      <c r="H621" t="s">
        <v>106</v>
      </c>
      <c r="I621" t="s">
        <v>485</v>
      </c>
      <c r="J621">
        <v>694</v>
      </c>
      <c r="K621">
        <v>0</v>
      </c>
      <c r="L621" t="s">
        <v>1389</v>
      </c>
    </row>
    <row r="622" spans="1:12" x14ac:dyDescent="0.2">
      <c r="A622">
        <v>1336</v>
      </c>
      <c r="B622" t="s">
        <v>106</v>
      </c>
      <c r="C622" t="s">
        <v>1390</v>
      </c>
      <c r="D622" t="s">
        <v>106</v>
      </c>
      <c r="E622" t="s">
        <v>195</v>
      </c>
      <c r="F622">
        <v>1</v>
      </c>
      <c r="G622">
        <v>295</v>
      </c>
      <c r="H622" t="s">
        <v>106</v>
      </c>
      <c r="I622" t="s">
        <v>1084</v>
      </c>
      <c r="J622">
        <v>502</v>
      </c>
      <c r="K622">
        <v>1.6900000000000001E-161</v>
      </c>
      <c r="L622" t="s">
        <v>1391</v>
      </c>
    </row>
    <row r="623" spans="1:12" x14ac:dyDescent="0.2">
      <c r="A623">
        <v>1098</v>
      </c>
      <c r="B623" t="s">
        <v>106</v>
      </c>
      <c r="C623" t="s">
        <v>1392</v>
      </c>
      <c r="D623" t="s">
        <v>108</v>
      </c>
      <c r="E623" t="s">
        <v>195</v>
      </c>
      <c r="F623">
        <v>41</v>
      </c>
      <c r="G623">
        <v>397</v>
      </c>
      <c r="H623" t="s">
        <v>106</v>
      </c>
      <c r="I623" t="s">
        <v>687</v>
      </c>
      <c r="J623">
        <v>287</v>
      </c>
      <c r="K623">
        <v>7.1800000000000002E-84</v>
      </c>
      <c r="L623" t="s">
        <v>688</v>
      </c>
    </row>
    <row r="624" spans="1:12" x14ac:dyDescent="0.2">
      <c r="A624">
        <v>1270</v>
      </c>
      <c r="B624" t="s">
        <v>106</v>
      </c>
      <c r="C624" t="s">
        <v>1392</v>
      </c>
      <c r="D624" t="s">
        <v>108</v>
      </c>
      <c r="E624" t="s">
        <v>195</v>
      </c>
      <c r="F624">
        <v>41</v>
      </c>
      <c r="G624">
        <v>397</v>
      </c>
      <c r="H624" t="s">
        <v>106</v>
      </c>
      <c r="I624" t="s">
        <v>687</v>
      </c>
      <c r="J624">
        <v>286</v>
      </c>
      <c r="K624">
        <v>1.15E-81</v>
      </c>
      <c r="L624" t="s">
        <v>688</v>
      </c>
    </row>
    <row r="625" spans="1:12" x14ac:dyDescent="0.2">
      <c r="A625">
        <v>1419</v>
      </c>
      <c r="B625" t="s">
        <v>106</v>
      </c>
      <c r="C625" t="s">
        <v>1393</v>
      </c>
      <c r="D625" t="s">
        <v>106</v>
      </c>
      <c r="E625" t="s">
        <v>195</v>
      </c>
      <c r="F625">
        <v>41</v>
      </c>
      <c r="G625">
        <v>397</v>
      </c>
      <c r="H625" t="s">
        <v>106</v>
      </c>
      <c r="I625" t="s">
        <v>1093</v>
      </c>
      <c r="J625">
        <v>263</v>
      </c>
      <c r="K625">
        <v>5.0700000000000002E-74</v>
      </c>
      <c r="L625" t="s">
        <v>1094</v>
      </c>
    </row>
    <row r="626" spans="1:12" x14ac:dyDescent="0.2">
      <c r="A626">
        <v>1289</v>
      </c>
      <c r="B626" t="s">
        <v>106</v>
      </c>
      <c r="C626" t="s">
        <v>1393</v>
      </c>
      <c r="D626" t="s">
        <v>106</v>
      </c>
      <c r="E626" t="s">
        <v>195</v>
      </c>
      <c r="F626">
        <v>41</v>
      </c>
      <c r="G626">
        <v>397</v>
      </c>
      <c r="H626" t="s">
        <v>106</v>
      </c>
      <c r="I626" t="s">
        <v>1093</v>
      </c>
      <c r="J626">
        <v>263</v>
      </c>
      <c r="K626">
        <v>1.07E-73</v>
      </c>
      <c r="L626" t="s">
        <v>1094</v>
      </c>
    </row>
    <row r="627" spans="1:12" x14ac:dyDescent="0.2">
      <c r="A627">
        <v>1405</v>
      </c>
      <c r="B627" t="s">
        <v>106</v>
      </c>
      <c r="C627" t="s">
        <v>1393</v>
      </c>
      <c r="D627" t="s">
        <v>106</v>
      </c>
      <c r="E627" t="s">
        <v>195</v>
      </c>
      <c r="F627">
        <v>41</v>
      </c>
      <c r="G627">
        <v>397</v>
      </c>
      <c r="H627" t="s">
        <v>106</v>
      </c>
      <c r="I627" t="s">
        <v>1093</v>
      </c>
      <c r="J627">
        <v>263</v>
      </c>
      <c r="K627">
        <v>1.22E-73</v>
      </c>
      <c r="L627" t="s">
        <v>1094</v>
      </c>
    </row>
    <row r="628" spans="1:12" x14ac:dyDescent="0.2">
      <c r="A628">
        <v>1289</v>
      </c>
      <c r="B628" t="s">
        <v>106</v>
      </c>
      <c r="C628" t="s">
        <v>1393</v>
      </c>
      <c r="D628" t="s">
        <v>106</v>
      </c>
      <c r="E628" t="s">
        <v>195</v>
      </c>
      <c r="F628">
        <v>41</v>
      </c>
      <c r="G628">
        <v>397</v>
      </c>
      <c r="H628" t="s">
        <v>106</v>
      </c>
      <c r="I628" t="s">
        <v>1093</v>
      </c>
      <c r="J628">
        <v>263</v>
      </c>
      <c r="K628">
        <v>1.39E-73</v>
      </c>
      <c r="L628" t="s">
        <v>1094</v>
      </c>
    </row>
    <row r="629" spans="1:12" x14ac:dyDescent="0.2">
      <c r="A629">
        <v>1421</v>
      </c>
      <c r="B629" t="s">
        <v>106</v>
      </c>
      <c r="C629" t="s">
        <v>1394</v>
      </c>
      <c r="D629" t="s">
        <v>108</v>
      </c>
      <c r="E629" t="s">
        <v>195</v>
      </c>
      <c r="F629">
        <v>41</v>
      </c>
      <c r="G629">
        <v>397</v>
      </c>
      <c r="H629" t="s">
        <v>106</v>
      </c>
      <c r="I629" t="s">
        <v>483</v>
      </c>
      <c r="J629">
        <v>262</v>
      </c>
      <c r="K629">
        <v>1.5499999999999998E-73</v>
      </c>
      <c r="L629" t="s">
        <v>1395</v>
      </c>
    </row>
    <row r="630" spans="1:12" x14ac:dyDescent="0.2">
      <c r="A630">
        <v>1481</v>
      </c>
      <c r="B630" t="s">
        <v>106</v>
      </c>
      <c r="C630" t="s">
        <v>1394</v>
      </c>
      <c r="D630" t="s">
        <v>108</v>
      </c>
      <c r="E630" t="s">
        <v>195</v>
      </c>
      <c r="F630">
        <v>41</v>
      </c>
      <c r="G630">
        <v>397</v>
      </c>
      <c r="H630" t="s">
        <v>106</v>
      </c>
      <c r="I630" t="s">
        <v>483</v>
      </c>
      <c r="J630">
        <v>262</v>
      </c>
      <c r="K630">
        <v>1.7199999999999999E-73</v>
      </c>
      <c r="L630" t="s">
        <v>1395</v>
      </c>
    </row>
    <row r="631" spans="1:12" x14ac:dyDescent="0.2">
      <c r="A631">
        <v>1541</v>
      </c>
      <c r="B631" t="s">
        <v>106</v>
      </c>
      <c r="C631" t="s">
        <v>1394</v>
      </c>
      <c r="D631" t="s">
        <v>108</v>
      </c>
      <c r="E631" t="s">
        <v>195</v>
      </c>
      <c r="F631">
        <v>41</v>
      </c>
      <c r="G631">
        <v>397</v>
      </c>
      <c r="H631" t="s">
        <v>106</v>
      </c>
      <c r="I631" t="s">
        <v>483</v>
      </c>
      <c r="J631">
        <v>262</v>
      </c>
      <c r="K631">
        <v>1.88E-73</v>
      </c>
      <c r="L631" t="s">
        <v>1395</v>
      </c>
    </row>
    <row r="632" spans="1:12" x14ac:dyDescent="0.2">
      <c r="A632">
        <v>1567</v>
      </c>
      <c r="B632" t="s">
        <v>106</v>
      </c>
      <c r="C632" t="s">
        <v>1394</v>
      </c>
      <c r="D632" t="s">
        <v>108</v>
      </c>
      <c r="E632" t="s">
        <v>195</v>
      </c>
      <c r="F632">
        <v>41</v>
      </c>
      <c r="G632">
        <v>397</v>
      </c>
      <c r="H632" t="s">
        <v>106</v>
      </c>
      <c r="I632" t="s">
        <v>483</v>
      </c>
      <c r="J632">
        <v>262</v>
      </c>
      <c r="K632">
        <v>1.94E-73</v>
      </c>
      <c r="L632" t="s">
        <v>1395</v>
      </c>
    </row>
    <row r="633" spans="1:12" x14ac:dyDescent="0.2">
      <c r="A633">
        <v>1702</v>
      </c>
      <c r="B633" t="s">
        <v>106</v>
      </c>
      <c r="C633" t="s">
        <v>1394</v>
      </c>
      <c r="D633" t="s">
        <v>108</v>
      </c>
      <c r="E633" t="s">
        <v>195</v>
      </c>
      <c r="F633">
        <v>41</v>
      </c>
      <c r="G633">
        <v>397</v>
      </c>
      <c r="H633" t="s">
        <v>106</v>
      </c>
      <c r="I633" t="s">
        <v>483</v>
      </c>
      <c r="J633">
        <v>262</v>
      </c>
      <c r="K633">
        <v>2.1799999999999999E-73</v>
      </c>
      <c r="L633" t="s">
        <v>1395</v>
      </c>
    </row>
    <row r="634" spans="1:12" x14ac:dyDescent="0.2">
      <c r="A634">
        <v>1437</v>
      </c>
      <c r="B634" t="s">
        <v>106</v>
      </c>
      <c r="C634" t="s">
        <v>1394</v>
      </c>
      <c r="D634" t="s">
        <v>108</v>
      </c>
      <c r="E634" t="s">
        <v>195</v>
      </c>
      <c r="F634">
        <v>41</v>
      </c>
      <c r="G634">
        <v>397</v>
      </c>
      <c r="H634" t="s">
        <v>106</v>
      </c>
      <c r="I634" t="s">
        <v>483</v>
      </c>
      <c r="J634">
        <v>262</v>
      </c>
      <c r="K634">
        <v>2.7899999999999999E-73</v>
      </c>
      <c r="L634" t="s">
        <v>1395</v>
      </c>
    </row>
    <row r="635" spans="1:12" x14ac:dyDescent="0.2">
      <c r="A635">
        <v>957</v>
      </c>
      <c r="B635" t="s">
        <v>106</v>
      </c>
      <c r="C635" t="s">
        <v>1392</v>
      </c>
      <c r="D635" t="s">
        <v>108</v>
      </c>
      <c r="E635" t="s">
        <v>195</v>
      </c>
      <c r="F635">
        <v>41</v>
      </c>
      <c r="G635">
        <v>397</v>
      </c>
      <c r="H635" t="s">
        <v>106</v>
      </c>
      <c r="I635" t="s">
        <v>696</v>
      </c>
      <c r="J635">
        <v>219</v>
      </c>
      <c r="K635">
        <v>7.9800000000000005E-60</v>
      </c>
      <c r="L635" t="s">
        <v>1396</v>
      </c>
    </row>
    <row r="636" spans="1:12" x14ac:dyDescent="0.2">
      <c r="A636">
        <v>1134</v>
      </c>
      <c r="B636" t="s">
        <v>106</v>
      </c>
      <c r="C636" t="s">
        <v>1397</v>
      </c>
      <c r="D636" t="s">
        <v>108</v>
      </c>
      <c r="E636" t="s">
        <v>195</v>
      </c>
      <c r="F636">
        <v>36</v>
      </c>
      <c r="G636">
        <v>397</v>
      </c>
      <c r="H636" t="s">
        <v>106</v>
      </c>
      <c r="I636" t="s">
        <v>712</v>
      </c>
      <c r="J636">
        <v>184</v>
      </c>
      <c r="K636">
        <v>1.2799999999999999E-47</v>
      </c>
      <c r="L636" t="s">
        <v>713</v>
      </c>
    </row>
    <row r="637" spans="1:12" x14ac:dyDescent="0.2">
      <c r="A637">
        <v>1029</v>
      </c>
      <c r="B637" t="s">
        <v>106</v>
      </c>
      <c r="C637" t="s">
        <v>1398</v>
      </c>
      <c r="D637" t="s">
        <v>106</v>
      </c>
      <c r="E637" t="s">
        <v>195</v>
      </c>
      <c r="F637">
        <v>39</v>
      </c>
      <c r="G637">
        <v>363</v>
      </c>
      <c r="H637" t="s">
        <v>106</v>
      </c>
      <c r="I637" t="s">
        <v>709</v>
      </c>
      <c r="J637">
        <v>183</v>
      </c>
      <c r="K637">
        <v>2.4800000000000001E-47</v>
      </c>
      <c r="L637" t="s">
        <v>1399</v>
      </c>
    </row>
    <row r="638" spans="1:12" x14ac:dyDescent="0.2">
      <c r="A638">
        <v>1708</v>
      </c>
      <c r="B638" t="s">
        <v>106</v>
      </c>
      <c r="C638" t="s">
        <v>1400</v>
      </c>
      <c r="D638" t="s">
        <v>108</v>
      </c>
      <c r="E638" t="s">
        <v>195</v>
      </c>
      <c r="F638">
        <v>165</v>
      </c>
      <c r="G638">
        <v>397</v>
      </c>
      <c r="H638" t="s">
        <v>106</v>
      </c>
      <c r="I638" t="s">
        <v>1401</v>
      </c>
      <c r="J638">
        <v>180</v>
      </c>
      <c r="K638">
        <v>3.0699999999999999E-46</v>
      </c>
      <c r="L638" t="s">
        <v>1402</v>
      </c>
    </row>
    <row r="639" spans="1:12" x14ac:dyDescent="0.2">
      <c r="A639">
        <v>1784</v>
      </c>
      <c r="B639" t="s">
        <v>106</v>
      </c>
      <c r="C639" t="s">
        <v>1400</v>
      </c>
      <c r="D639" t="s">
        <v>108</v>
      </c>
      <c r="E639" t="s">
        <v>195</v>
      </c>
      <c r="F639">
        <v>165</v>
      </c>
      <c r="G639">
        <v>397</v>
      </c>
      <c r="H639" t="s">
        <v>106</v>
      </c>
      <c r="I639" t="s">
        <v>1401</v>
      </c>
      <c r="J639">
        <v>179</v>
      </c>
      <c r="K639">
        <v>3.8199999999999998E-46</v>
      </c>
      <c r="L639" t="s">
        <v>1402</v>
      </c>
    </row>
    <row r="640" spans="1:12" x14ac:dyDescent="0.2">
      <c r="A640">
        <v>1116</v>
      </c>
      <c r="B640" t="s">
        <v>106</v>
      </c>
      <c r="C640" t="s">
        <v>1397</v>
      </c>
      <c r="D640" t="s">
        <v>108</v>
      </c>
      <c r="E640" t="s">
        <v>195</v>
      </c>
      <c r="F640">
        <v>36</v>
      </c>
      <c r="G640">
        <v>397</v>
      </c>
      <c r="H640" t="s">
        <v>106</v>
      </c>
      <c r="I640" t="s">
        <v>712</v>
      </c>
      <c r="J640">
        <v>164</v>
      </c>
      <c r="K640">
        <v>2.0900000000000001E-41</v>
      </c>
      <c r="L640" t="s">
        <v>1403</v>
      </c>
    </row>
    <row r="641" spans="1:12" x14ac:dyDescent="0.2">
      <c r="A641">
        <v>1128</v>
      </c>
      <c r="B641" t="s">
        <v>106</v>
      </c>
      <c r="C641" t="s">
        <v>1404</v>
      </c>
      <c r="D641" t="s">
        <v>108</v>
      </c>
      <c r="E641" t="s">
        <v>195</v>
      </c>
      <c r="F641">
        <v>226</v>
      </c>
      <c r="G641">
        <v>397</v>
      </c>
      <c r="H641" t="s">
        <v>106</v>
      </c>
      <c r="I641" t="s">
        <v>716</v>
      </c>
      <c r="J641">
        <v>157</v>
      </c>
      <c r="K641">
        <v>4.4E-39</v>
      </c>
      <c r="L641" t="s">
        <v>717</v>
      </c>
    </row>
    <row r="642" spans="1:12" x14ac:dyDescent="0.2">
      <c r="A642">
        <v>1243</v>
      </c>
      <c r="B642" t="s">
        <v>106</v>
      </c>
      <c r="C642" t="s">
        <v>1405</v>
      </c>
      <c r="D642" t="s">
        <v>108</v>
      </c>
      <c r="E642" t="s">
        <v>195</v>
      </c>
      <c r="F642">
        <v>41</v>
      </c>
      <c r="G642">
        <v>295</v>
      </c>
      <c r="H642" t="s">
        <v>106</v>
      </c>
      <c r="I642" t="s">
        <v>1143</v>
      </c>
      <c r="J642">
        <v>125</v>
      </c>
      <c r="K642">
        <v>3.75E-29</v>
      </c>
      <c r="L642" t="s">
        <v>1406</v>
      </c>
    </row>
    <row r="643" spans="1:12" x14ac:dyDescent="0.2">
      <c r="A643">
        <v>1402</v>
      </c>
      <c r="B643" t="s">
        <v>106</v>
      </c>
      <c r="C643" t="s">
        <v>1407</v>
      </c>
      <c r="D643" t="s">
        <v>106</v>
      </c>
      <c r="E643" t="s">
        <v>195</v>
      </c>
      <c r="F643">
        <v>365</v>
      </c>
      <c r="G643">
        <v>397</v>
      </c>
      <c r="H643" t="s">
        <v>106</v>
      </c>
      <c r="I643" t="s">
        <v>963</v>
      </c>
      <c r="J643">
        <v>75.3</v>
      </c>
      <c r="K643">
        <v>2.3099999999999997E-13</v>
      </c>
      <c r="L643" t="s">
        <v>503</v>
      </c>
    </row>
    <row r="644" spans="1:12" x14ac:dyDescent="0.2">
      <c r="A644">
        <v>1309</v>
      </c>
      <c r="B644" t="s">
        <v>106</v>
      </c>
      <c r="C644" t="s">
        <v>1408</v>
      </c>
      <c r="D644" t="s">
        <v>108</v>
      </c>
      <c r="E644" t="s">
        <v>195</v>
      </c>
      <c r="F644">
        <v>347</v>
      </c>
      <c r="G644">
        <v>397</v>
      </c>
      <c r="H644" t="s">
        <v>106</v>
      </c>
      <c r="I644" t="s">
        <v>729</v>
      </c>
      <c r="J644">
        <v>67.3</v>
      </c>
      <c r="K644">
        <v>4.8999999999999999E-11</v>
      </c>
      <c r="L644" t="s">
        <v>730</v>
      </c>
    </row>
    <row r="645" spans="1:12" x14ac:dyDescent="0.2">
      <c r="A645">
        <v>1308</v>
      </c>
      <c r="B645" t="s">
        <v>106</v>
      </c>
      <c r="C645" t="s">
        <v>1409</v>
      </c>
      <c r="D645" t="s">
        <v>106</v>
      </c>
      <c r="E645" t="s">
        <v>195</v>
      </c>
      <c r="F645">
        <v>355</v>
      </c>
      <c r="G645">
        <v>397</v>
      </c>
      <c r="H645" t="s">
        <v>106</v>
      </c>
      <c r="I645" t="s">
        <v>631</v>
      </c>
      <c r="J645">
        <v>57.7</v>
      </c>
      <c r="K645">
        <v>4.36E-8</v>
      </c>
      <c r="L645" t="s">
        <v>732</v>
      </c>
    </row>
    <row r="646" spans="1:12" x14ac:dyDescent="0.2">
      <c r="A646">
        <v>1192</v>
      </c>
      <c r="B646" t="s">
        <v>106</v>
      </c>
      <c r="C646" t="s">
        <v>1605</v>
      </c>
      <c r="D646" t="s">
        <v>106</v>
      </c>
      <c r="E646" t="s">
        <v>195</v>
      </c>
      <c r="F646">
        <v>1</v>
      </c>
      <c r="G646">
        <v>397</v>
      </c>
      <c r="H646" t="s">
        <v>106</v>
      </c>
      <c r="I646" t="s">
        <v>393</v>
      </c>
      <c r="J646">
        <v>670</v>
      </c>
      <c r="K646">
        <v>0</v>
      </c>
      <c r="L646" t="s">
        <v>1606</v>
      </c>
    </row>
    <row r="647" spans="1:12" x14ac:dyDescent="0.2">
      <c r="A647">
        <v>1814</v>
      </c>
      <c r="B647" t="s">
        <v>106</v>
      </c>
      <c r="C647" t="s">
        <v>1605</v>
      </c>
      <c r="D647" t="s">
        <v>106</v>
      </c>
      <c r="E647" t="s">
        <v>195</v>
      </c>
      <c r="F647">
        <v>1</v>
      </c>
      <c r="G647">
        <v>397</v>
      </c>
      <c r="H647" t="s">
        <v>106</v>
      </c>
      <c r="I647" t="s">
        <v>393</v>
      </c>
      <c r="J647">
        <v>669</v>
      </c>
      <c r="K647">
        <v>0</v>
      </c>
      <c r="L647" t="s">
        <v>1606</v>
      </c>
    </row>
    <row r="648" spans="1:12" x14ac:dyDescent="0.2">
      <c r="A648">
        <v>1217</v>
      </c>
      <c r="B648" t="s">
        <v>106</v>
      </c>
      <c r="C648" t="s">
        <v>1607</v>
      </c>
      <c r="D648" t="s">
        <v>106</v>
      </c>
      <c r="E648" t="s">
        <v>195</v>
      </c>
      <c r="F648">
        <v>7</v>
      </c>
      <c r="G648">
        <v>397</v>
      </c>
      <c r="H648" t="s">
        <v>106</v>
      </c>
      <c r="I648" t="s">
        <v>485</v>
      </c>
      <c r="J648">
        <v>658</v>
      </c>
      <c r="K648">
        <v>0</v>
      </c>
      <c r="L648" t="s">
        <v>1608</v>
      </c>
    </row>
    <row r="649" spans="1:12" x14ac:dyDescent="0.2">
      <c r="A649">
        <v>1217</v>
      </c>
      <c r="B649" t="s">
        <v>106</v>
      </c>
      <c r="C649" t="s">
        <v>1607</v>
      </c>
      <c r="D649" t="s">
        <v>106</v>
      </c>
      <c r="E649" t="s">
        <v>195</v>
      </c>
      <c r="F649">
        <v>7</v>
      </c>
      <c r="G649">
        <v>397</v>
      </c>
      <c r="H649" t="s">
        <v>106</v>
      </c>
      <c r="I649" t="s">
        <v>485</v>
      </c>
      <c r="J649">
        <v>658</v>
      </c>
      <c r="K649">
        <v>0</v>
      </c>
      <c r="L649" t="s">
        <v>1608</v>
      </c>
    </row>
    <row r="650" spans="1:12" x14ac:dyDescent="0.2">
      <c r="A650">
        <v>1202</v>
      </c>
      <c r="B650" t="s">
        <v>106</v>
      </c>
      <c r="C650" t="s">
        <v>1609</v>
      </c>
      <c r="D650" t="s">
        <v>106</v>
      </c>
      <c r="E650" t="s">
        <v>195</v>
      </c>
      <c r="F650">
        <v>79</v>
      </c>
      <c r="G650">
        <v>397</v>
      </c>
      <c r="H650" t="s">
        <v>106</v>
      </c>
      <c r="I650" t="s">
        <v>1610</v>
      </c>
      <c r="J650">
        <v>276</v>
      </c>
      <c r="K650">
        <v>1.05E-78</v>
      </c>
      <c r="L650" t="s">
        <v>1611</v>
      </c>
    </row>
    <row r="651" spans="1:12" x14ac:dyDescent="0.2">
      <c r="A651">
        <v>1263</v>
      </c>
      <c r="B651" t="s">
        <v>106</v>
      </c>
      <c r="C651" t="s">
        <v>1609</v>
      </c>
      <c r="D651" t="s">
        <v>106</v>
      </c>
      <c r="E651" t="s">
        <v>195</v>
      </c>
      <c r="F651">
        <v>79</v>
      </c>
      <c r="G651">
        <v>397</v>
      </c>
      <c r="H651" t="s">
        <v>106</v>
      </c>
      <c r="I651" t="s">
        <v>1612</v>
      </c>
      <c r="J651">
        <v>276</v>
      </c>
      <c r="K651">
        <v>5.7699999999999998E-78</v>
      </c>
      <c r="L651" t="s">
        <v>1613</v>
      </c>
    </row>
    <row r="652" spans="1:12" x14ac:dyDescent="0.2">
      <c r="A652">
        <v>1717</v>
      </c>
      <c r="B652" t="s">
        <v>106</v>
      </c>
      <c r="C652" t="s">
        <v>1614</v>
      </c>
      <c r="D652" t="s">
        <v>108</v>
      </c>
      <c r="E652" t="s">
        <v>195</v>
      </c>
      <c r="F652">
        <v>41</v>
      </c>
      <c r="G652">
        <v>397</v>
      </c>
      <c r="H652" t="s">
        <v>106</v>
      </c>
      <c r="I652" t="s">
        <v>1093</v>
      </c>
      <c r="J652">
        <v>266</v>
      </c>
      <c r="K652">
        <v>1.57E-74</v>
      </c>
      <c r="L652" t="s">
        <v>1615</v>
      </c>
    </row>
    <row r="653" spans="1:12" x14ac:dyDescent="0.2">
      <c r="A653">
        <v>1453</v>
      </c>
      <c r="B653" t="s">
        <v>106</v>
      </c>
      <c r="C653" t="s">
        <v>1616</v>
      </c>
      <c r="D653" t="s">
        <v>106</v>
      </c>
      <c r="E653" t="s">
        <v>195</v>
      </c>
      <c r="F653">
        <v>41</v>
      </c>
      <c r="G653">
        <v>397</v>
      </c>
      <c r="H653" t="s">
        <v>106</v>
      </c>
      <c r="I653" t="s">
        <v>488</v>
      </c>
      <c r="J653">
        <v>261</v>
      </c>
      <c r="K653">
        <v>4.7599999999999999E-73</v>
      </c>
      <c r="L653" t="s">
        <v>1226</v>
      </c>
    </row>
    <row r="654" spans="1:12" x14ac:dyDescent="0.2">
      <c r="A654">
        <v>510</v>
      </c>
      <c r="B654" t="s">
        <v>106</v>
      </c>
      <c r="C654" t="s">
        <v>1617</v>
      </c>
      <c r="D654" t="s">
        <v>106</v>
      </c>
      <c r="E654" t="s">
        <v>195</v>
      </c>
      <c r="F654">
        <v>5</v>
      </c>
      <c r="G654">
        <v>166</v>
      </c>
      <c r="H654" t="s">
        <v>106</v>
      </c>
      <c r="I654" t="s">
        <v>656</v>
      </c>
      <c r="J654">
        <v>229</v>
      </c>
      <c r="K654">
        <v>2.9699999999999999E-68</v>
      </c>
      <c r="L654" t="s">
        <v>1618</v>
      </c>
    </row>
    <row r="655" spans="1:12" x14ac:dyDescent="0.2">
      <c r="A655">
        <v>2211</v>
      </c>
      <c r="B655" t="s">
        <v>106</v>
      </c>
      <c r="C655" t="s">
        <v>1619</v>
      </c>
      <c r="D655" t="s">
        <v>106</v>
      </c>
      <c r="E655" t="s">
        <v>195</v>
      </c>
      <c r="F655">
        <v>112</v>
      </c>
      <c r="G655">
        <v>397</v>
      </c>
      <c r="H655" t="s">
        <v>106</v>
      </c>
      <c r="I655" t="s">
        <v>1620</v>
      </c>
      <c r="J655">
        <v>242</v>
      </c>
      <c r="K655">
        <v>1.14E-66</v>
      </c>
      <c r="L655" t="s">
        <v>1621</v>
      </c>
    </row>
    <row r="656" spans="1:12" x14ac:dyDescent="0.2">
      <c r="A656">
        <v>1370</v>
      </c>
      <c r="B656" t="s">
        <v>106</v>
      </c>
      <c r="C656" t="s">
        <v>1622</v>
      </c>
      <c r="D656" t="s">
        <v>106</v>
      </c>
      <c r="E656" t="s">
        <v>195</v>
      </c>
      <c r="F656">
        <v>44</v>
      </c>
      <c r="G656">
        <v>397</v>
      </c>
      <c r="H656" t="s">
        <v>106</v>
      </c>
      <c r="I656" t="s">
        <v>210</v>
      </c>
      <c r="J656">
        <v>232</v>
      </c>
      <c r="K656">
        <v>4.4800000000000001E-63</v>
      </c>
      <c r="L656" t="s">
        <v>1623</v>
      </c>
    </row>
    <row r="657" spans="1:12" x14ac:dyDescent="0.2">
      <c r="A657">
        <v>1372</v>
      </c>
      <c r="B657" t="s">
        <v>106</v>
      </c>
      <c r="C657" t="s">
        <v>1622</v>
      </c>
      <c r="D657" t="s">
        <v>106</v>
      </c>
      <c r="E657" t="s">
        <v>195</v>
      </c>
      <c r="F657">
        <v>44</v>
      </c>
      <c r="G657">
        <v>397</v>
      </c>
      <c r="H657" t="s">
        <v>106</v>
      </c>
      <c r="I657" t="s">
        <v>210</v>
      </c>
      <c r="J657">
        <v>232</v>
      </c>
      <c r="K657">
        <v>4.4800000000000001E-63</v>
      </c>
      <c r="L657" t="s">
        <v>1623</v>
      </c>
    </row>
    <row r="658" spans="1:12" x14ac:dyDescent="0.2">
      <c r="A658">
        <v>946</v>
      </c>
      <c r="B658" t="s">
        <v>106</v>
      </c>
      <c r="C658" t="s">
        <v>1624</v>
      </c>
      <c r="D658" t="s">
        <v>106</v>
      </c>
      <c r="E658" t="s">
        <v>195</v>
      </c>
      <c r="F658">
        <v>173</v>
      </c>
      <c r="G658">
        <v>397</v>
      </c>
      <c r="H658" t="s">
        <v>106</v>
      </c>
      <c r="I658" t="s">
        <v>1118</v>
      </c>
      <c r="J658">
        <v>220</v>
      </c>
      <c r="K658">
        <v>1.7800000000000001E-59</v>
      </c>
      <c r="L658" t="s">
        <v>1625</v>
      </c>
    </row>
    <row r="659" spans="1:12" x14ac:dyDescent="0.2">
      <c r="A659">
        <v>2591</v>
      </c>
      <c r="B659" t="s">
        <v>106</v>
      </c>
      <c r="C659" t="s">
        <v>1626</v>
      </c>
      <c r="D659" t="s">
        <v>108</v>
      </c>
      <c r="E659" t="s">
        <v>195</v>
      </c>
      <c r="F659">
        <v>171</v>
      </c>
      <c r="G659">
        <v>397</v>
      </c>
      <c r="H659" t="s">
        <v>106</v>
      </c>
      <c r="I659" t="s">
        <v>601</v>
      </c>
      <c r="J659">
        <v>220</v>
      </c>
      <c r="K659">
        <v>4.3300000000000003E-59</v>
      </c>
      <c r="L659" t="s">
        <v>1627</v>
      </c>
    </row>
    <row r="660" spans="1:12" x14ac:dyDescent="0.2">
      <c r="A660">
        <v>334</v>
      </c>
      <c r="B660" t="s">
        <v>106</v>
      </c>
      <c r="C660" t="s">
        <v>1628</v>
      </c>
      <c r="D660" t="s">
        <v>106</v>
      </c>
      <c r="E660" t="s">
        <v>195</v>
      </c>
      <c r="F660">
        <v>287</v>
      </c>
      <c r="G660">
        <v>397</v>
      </c>
      <c r="H660" t="s">
        <v>106</v>
      </c>
      <c r="I660" t="s">
        <v>273</v>
      </c>
      <c r="J660">
        <v>201</v>
      </c>
      <c r="K660">
        <v>3.1400000000000001E-57</v>
      </c>
      <c r="L660" t="s">
        <v>1629</v>
      </c>
    </row>
    <row r="661" spans="1:12" x14ac:dyDescent="0.2">
      <c r="A661">
        <v>1761</v>
      </c>
      <c r="B661" t="s">
        <v>106</v>
      </c>
      <c r="C661" t="s">
        <v>1630</v>
      </c>
      <c r="D661" t="s">
        <v>106</v>
      </c>
      <c r="E661" t="s">
        <v>195</v>
      </c>
      <c r="F661">
        <v>23</v>
      </c>
      <c r="G661">
        <v>397</v>
      </c>
      <c r="H661" t="s">
        <v>106</v>
      </c>
      <c r="I661" t="s">
        <v>1631</v>
      </c>
      <c r="J661">
        <v>191</v>
      </c>
      <c r="K661">
        <v>1.3199999999999999E-49</v>
      </c>
      <c r="L661" t="s">
        <v>1632</v>
      </c>
    </row>
    <row r="662" spans="1:12" x14ac:dyDescent="0.2">
      <c r="A662">
        <v>1733</v>
      </c>
      <c r="B662" t="s">
        <v>106</v>
      </c>
      <c r="C662" t="s">
        <v>1630</v>
      </c>
      <c r="D662" t="s">
        <v>106</v>
      </c>
      <c r="E662" t="s">
        <v>195</v>
      </c>
      <c r="F662">
        <v>23</v>
      </c>
      <c r="G662">
        <v>397</v>
      </c>
      <c r="H662" t="s">
        <v>106</v>
      </c>
      <c r="I662" t="s">
        <v>1631</v>
      </c>
      <c r="J662">
        <v>191</v>
      </c>
      <c r="K662">
        <v>1.38E-49</v>
      </c>
      <c r="L662" t="s">
        <v>1632</v>
      </c>
    </row>
    <row r="663" spans="1:12" x14ac:dyDescent="0.2">
      <c r="A663">
        <v>1346</v>
      </c>
      <c r="B663" t="s">
        <v>106</v>
      </c>
      <c r="C663" t="s">
        <v>1633</v>
      </c>
      <c r="D663" t="s">
        <v>108</v>
      </c>
      <c r="E663" t="s">
        <v>195</v>
      </c>
      <c r="F663">
        <v>36</v>
      </c>
      <c r="G663">
        <v>397</v>
      </c>
      <c r="H663" t="s">
        <v>106</v>
      </c>
      <c r="I663" t="s">
        <v>712</v>
      </c>
      <c r="J663">
        <v>185</v>
      </c>
      <c r="K663">
        <v>7.5200000000000003E-48</v>
      </c>
      <c r="L663" t="s">
        <v>1403</v>
      </c>
    </row>
    <row r="664" spans="1:12" x14ac:dyDescent="0.2">
      <c r="A664">
        <v>1375</v>
      </c>
      <c r="B664" t="s">
        <v>106</v>
      </c>
      <c r="C664" t="s">
        <v>1633</v>
      </c>
      <c r="D664" t="s">
        <v>108</v>
      </c>
      <c r="E664" t="s">
        <v>195</v>
      </c>
      <c r="F664">
        <v>36</v>
      </c>
      <c r="G664">
        <v>397</v>
      </c>
      <c r="H664" t="s">
        <v>106</v>
      </c>
      <c r="I664" t="s">
        <v>712</v>
      </c>
      <c r="J664">
        <v>185</v>
      </c>
      <c r="K664">
        <v>7.5500000000000002E-48</v>
      </c>
      <c r="L664" t="s">
        <v>1403</v>
      </c>
    </row>
    <row r="665" spans="1:12" x14ac:dyDescent="0.2">
      <c r="A665">
        <v>448</v>
      </c>
      <c r="B665" t="s">
        <v>106</v>
      </c>
      <c r="C665" t="s">
        <v>1634</v>
      </c>
      <c r="D665" t="s">
        <v>108</v>
      </c>
      <c r="E665" t="s">
        <v>195</v>
      </c>
      <c r="F665">
        <v>287</v>
      </c>
      <c r="G665">
        <v>397</v>
      </c>
      <c r="H665" t="s">
        <v>106</v>
      </c>
      <c r="I665" t="s">
        <v>273</v>
      </c>
      <c r="J665">
        <v>141</v>
      </c>
      <c r="K665">
        <v>1.2200000000000001E-36</v>
      </c>
      <c r="L665" t="s">
        <v>169</v>
      </c>
    </row>
    <row r="666" spans="1:12" x14ac:dyDescent="0.2">
      <c r="A666">
        <v>804</v>
      </c>
      <c r="B666" t="s">
        <v>106</v>
      </c>
      <c r="C666" t="s">
        <v>1635</v>
      </c>
      <c r="D666" t="s">
        <v>106</v>
      </c>
      <c r="E666" t="s">
        <v>195</v>
      </c>
      <c r="F666">
        <v>282</v>
      </c>
      <c r="G666">
        <v>397</v>
      </c>
      <c r="H666" t="s">
        <v>106</v>
      </c>
      <c r="I666" t="s">
        <v>922</v>
      </c>
      <c r="J666">
        <v>99</v>
      </c>
      <c r="K666">
        <v>3.2000000000000002E-21</v>
      </c>
      <c r="L666" t="s">
        <v>1636</v>
      </c>
    </row>
    <row r="667" spans="1:12" x14ac:dyDescent="0.2">
      <c r="A667">
        <v>382</v>
      </c>
      <c r="B667" t="s">
        <v>106</v>
      </c>
      <c r="C667" t="s">
        <v>1637</v>
      </c>
      <c r="D667" t="s">
        <v>106</v>
      </c>
      <c r="E667" t="s">
        <v>195</v>
      </c>
      <c r="F667">
        <v>287</v>
      </c>
      <c r="G667">
        <v>397</v>
      </c>
      <c r="H667" t="s">
        <v>106</v>
      </c>
      <c r="I667" t="s">
        <v>273</v>
      </c>
      <c r="J667">
        <v>97</v>
      </c>
      <c r="K667">
        <v>6.6500000000000003E-21</v>
      </c>
      <c r="L667" t="s">
        <v>1638</v>
      </c>
    </row>
    <row r="668" spans="1:12" x14ac:dyDescent="0.2">
      <c r="A668">
        <v>414</v>
      </c>
      <c r="B668" t="s">
        <v>106</v>
      </c>
      <c r="C668" t="s">
        <v>1639</v>
      </c>
      <c r="D668" t="s">
        <v>106</v>
      </c>
      <c r="E668" t="s">
        <v>195</v>
      </c>
      <c r="F668">
        <v>174</v>
      </c>
      <c r="G668">
        <v>305</v>
      </c>
      <c r="H668" t="s">
        <v>106</v>
      </c>
      <c r="I668" t="s">
        <v>738</v>
      </c>
      <c r="J668">
        <v>86.2</v>
      </c>
      <c r="K668">
        <v>4.6200000000000001E-18</v>
      </c>
      <c r="L668" t="s">
        <v>1640</v>
      </c>
    </row>
    <row r="669" spans="1:12" x14ac:dyDescent="0.2">
      <c r="A669">
        <v>803</v>
      </c>
      <c r="B669" t="s">
        <v>106</v>
      </c>
      <c r="C669" t="s">
        <v>1641</v>
      </c>
      <c r="D669" t="s">
        <v>106</v>
      </c>
      <c r="E669" t="s">
        <v>195</v>
      </c>
      <c r="F669">
        <v>238</v>
      </c>
      <c r="G669">
        <v>319</v>
      </c>
      <c r="H669" t="s">
        <v>106</v>
      </c>
      <c r="I669" t="s">
        <v>654</v>
      </c>
      <c r="J669">
        <v>77.8</v>
      </c>
      <c r="K669">
        <v>3.3500000000000002E-14</v>
      </c>
      <c r="L669" t="s">
        <v>1642</v>
      </c>
    </row>
    <row r="670" spans="1:12" x14ac:dyDescent="0.2">
      <c r="A670">
        <v>1692</v>
      </c>
      <c r="B670" t="s">
        <v>108</v>
      </c>
      <c r="C670" t="s">
        <v>1643</v>
      </c>
      <c r="D670" t="s">
        <v>108</v>
      </c>
      <c r="E670" t="s">
        <v>195</v>
      </c>
      <c r="F670">
        <v>203</v>
      </c>
      <c r="G670">
        <v>286</v>
      </c>
      <c r="H670" t="s">
        <v>106</v>
      </c>
      <c r="I670" t="s">
        <v>1644</v>
      </c>
      <c r="J670">
        <v>68.599999999999994</v>
      </c>
      <c r="K670">
        <v>3.2300000000000001E-11</v>
      </c>
      <c r="L670" t="s">
        <v>1567</v>
      </c>
    </row>
    <row r="671" spans="1:12" x14ac:dyDescent="0.2">
      <c r="A671">
        <v>583</v>
      </c>
      <c r="B671" t="s">
        <v>106</v>
      </c>
      <c r="C671" t="s">
        <v>1645</v>
      </c>
      <c r="D671" t="s">
        <v>106</v>
      </c>
      <c r="E671" t="s">
        <v>195</v>
      </c>
      <c r="F671">
        <v>41</v>
      </c>
      <c r="G671">
        <v>143</v>
      </c>
      <c r="H671" t="s">
        <v>106</v>
      </c>
      <c r="I671" t="s">
        <v>1646</v>
      </c>
      <c r="J671">
        <v>53.1</v>
      </c>
      <c r="K671">
        <v>1.3E-6</v>
      </c>
      <c r="L671" t="s">
        <v>1647</v>
      </c>
    </row>
    <row r="672" spans="1:12" x14ac:dyDescent="0.2">
      <c r="A672">
        <v>680</v>
      </c>
      <c r="B672" t="s">
        <v>106</v>
      </c>
      <c r="C672" t="s">
        <v>1527</v>
      </c>
      <c r="D672" t="s">
        <v>108</v>
      </c>
      <c r="E672" t="s">
        <v>195</v>
      </c>
      <c r="F672">
        <v>109</v>
      </c>
      <c r="G672">
        <v>180</v>
      </c>
      <c r="H672" t="s">
        <v>106</v>
      </c>
      <c r="I672" t="s">
        <v>1528</v>
      </c>
      <c r="J672">
        <v>43.9</v>
      </c>
      <c r="K672">
        <v>1E-3</v>
      </c>
      <c r="L672" t="s">
        <v>1529</v>
      </c>
    </row>
    <row r="673" spans="1:12" x14ac:dyDescent="0.2">
      <c r="A673">
        <v>130</v>
      </c>
      <c r="B673" t="s">
        <v>106</v>
      </c>
      <c r="C673" t="s">
        <v>1532</v>
      </c>
      <c r="D673" t="s">
        <v>106</v>
      </c>
      <c r="E673" t="s">
        <v>195</v>
      </c>
      <c r="F673">
        <v>165</v>
      </c>
      <c r="G673">
        <v>190</v>
      </c>
      <c r="H673" t="s">
        <v>106</v>
      </c>
      <c r="I673" t="s">
        <v>1533</v>
      </c>
      <c r="J673">
        <v>39.299999999999997</v>
      </c>
      <c r="K673">
        <v>1.7999999999999999E-2</v>
      </c>
      <c r="L673" t="s">
        <v>648</v>
      </c>
    </row>
    <row r="674" spans="1:12" x14ac:dyDescent="0.2">
      <c r="A674">
        <v>1783</v>
      </c>
      <c r="B674" t="s">
        <v>106</v>
      </c>
      <c r="C674" t="s">
        <v>1791</v>
      </c>
      <c r="D674" t="s">
        <v>108</v>
      </c>
      <c r="E674" t="s">
        <v>195</v>
      </c>
      <c r="F674">
        <v>1</v>
      </c>
      <c r="G674">
        <v>397</v>
      </c>
      <c r="H674" t="s">
        <v>106</v>
      </c>
      <c r="I674" t="s">
        <v>393</v>
      </c>
      <c r="J674">
        <v>708</v>
      </c>
      <c r="K674">
        <v>0</v>
      </c>
      <c r="L674" t="s">
        <v>1383</v>
      </c>
    </row>
    <row r="675" spans="1:12" x14ac:dyDescent="0.2">
      <c r="A675">
        <v>1209</v>
      </c>
      <c r="B675" t="s">
        <v>106</v>
      </c>
      <c r="C675" t="s">
        <v>1792</v>
      </c>
      <c r="D675" t="s">
        <v>108</v>
      </c>
      <c r="E675" t="s">
        <v>195</v>
      </c>
      <c r="F675">
        <v>2</v>
      </c>
      <c r="G675">
        <v>397</v>
      </c>
      <c r="H675" t="s">
        <v>106</v>
      </c>
      <c r="I675" t="s">
        <v>393</v>
      </c>
      <c r="J675">
        <v>696</v>
      </c>
      <c r="K675">
        <v>0</v>
      </c>
      <c r="L675" t="s">
        <v>1793</v>
      </c>
    </row>
    <row r="676" spans="1:12" x14ac:dyDescent="0.2">
      <c r="A676">
        <v>1209</v>
      </c>
      <c r="B676" t="s">
        <v>106</v>
      </c>
      <c r="C676" t="s">
        <v>1792</v>
      </c>
      <c r="D676" t="s">
        <v>108</v>
      </c>
      <c r="E676" t="s">
        <v>195</v>
      </c>
      <c r="F676">
        <v>2</v>
      </c>
      <c r="G676">
        <v>397</v>
      </c>
      <c r="H676" t="s">
        <v>106</v>
      </c>
      <c r="I676" t="s">
        <v>393</v>
      </c>
      <c r="J676">
        <v>695</v>
      </c>
      <c r="K676">
        <v>0</v>
      </c>
      <c r="L676" t="s">
        <v>1793</v>
      </c>
    </row>
    <row r="677" spans="1:12" x14ac:dyDescent="0.2">
      <c r="A677">
        <v>1164</v>
      </c>
      <c r="B677" t="s">
        <v>106</v>
      </c>
      <c r="C677" t="s">
        <v>1794</v>
      </c>
      <c r="D677" t="s">
        <v>108</v>
      </c>
      <c r="E677" t="s">
        <v>195</v>
      </c>
      <c r="F677">
        <v>10</v>
      </c>
      <c r="G677">
        <v>397</v>
      </c>
      <c r="H677" t="s">
        <v>106</v>
      </c>
      <c r="I677" t="s">
        <v>685</v>
      </c>
      <c r="J677">
        <v>688</v>
      </c>
      <c r="K677">
        <v>0</v>
      </c>
      <c r="L677" t="s">
        <v>1795</v>
      </c>
    </row>
    <row r="678" spans="1:12" x14ac:dyDescent="0.2">
      <c r="A678">
        <v>573</v>
      </c>
      <c r="B678" t="s">
        <v>106</v>
      </c>
      <c r="C678" t="s">
        <v>1796</v>
      </c>
      <c r="D678" t="s">
        <v>108</v>
      </c>
      <c r="E678" t="s">
        <v>195</v>
      </c>
      <c r="F678">
        <v>10</v>
      </c>
      <c r="G678">
        <v>200</v>
      </c>
      <c r="H678" t="s">
        <v>106</v>
      </c>
      <c r="I678" t="s">
        <v>505</v>
      </c>
      <c r="J678">
        <v>296</v>
      </c>
      <c r="K678">
        <v>4.3800000000000002E-93</v>
      </c>
      <c r="L678" t="s">
        <v>1797</v>
      </c>
    </row>
    <row r="679" spans="1:12" x14ac:dyDescent="0.2">
      <c r="A679">
        <v>1966</v>
      </c>
      <c r="B679" t="s">
        <v>106</v>
      </c>
      <c r="C679" t="s">
        <v>1798</v>
      </c>
      <c r="D679" t="s">
        <v>106</v>
      </c>
      <c r="E679" t="s">
        <v>195</v>
      </c>
      <c r="F679">
        <v>41</v>
      </c>
      <c r="G679">
        <v>397</v>
      </c>
      <c r="H679" t="s">
        <v>106</v>
      </c>
      <c r="I679" t="s">
        <v>1093</v>
      </c>
      <c r="J679">
        <v>263</v>
      </c>
      <c r="K679">
        <v>7.7300000000000001E-74</v>
      </c>
      <c r="L679" t="s">
        <v>1094</v>
      </c>
    </row>
    <row r="680" spans="1:12" x14ac:dyDescent="0.2">
      <c r="A680">
        <v>1671</v>
      </c>
      <c r="B680" t="s">
        <v>106</v>
      </c>
      <c r="C680" t="s">
        <v>1798</v>
      </c>
      <c r="D680" t="s">
        <v>106</v>
      </c>
      <c r="E680" t="s">
        <v>195</v>
      </c>
      <c r="F680">
        <v>41</v>
      </c>
      <c r="G680">
        <v>397</v>
      </c>
      <c r="H680" t="s">
        <v>106</v>
      </c>
      <c r="I680" t="s">
        <v>1093</v>
      </c>
      <c r="J680">
        <v>263</v>
      </c>
      <c r="K680">
        <v>8.7200000000000007E-74</v>
      </c>
      <c r="L680" t="s">
        <v>1094</v>
      </c>
    </row>
    <row r="681" spans="1:12" x14ac:dyDescent="0.2">
      <c r="A681">
        <v>1533</v>
      </c>
      <c r="B681" t="s">
        <v>106</v>
      </c>
      <c r="C681" t="s">
        <v>1799</v>
      </c>
      <c r="D681" t="s">
        <v>106</v>
      </c>
      <c r="E681" t="s">
        <v>195</v>
      </c>
      <c r="F681">
        <v>109</v>
      </c>
      <c r="G681">
        <v>397</v>
      </c>
      <c r="H681" t="s">
        <v>106</v>
      </c>
      <c r="I681" t="s">
        <v>1098</v>
      </c>
      <c r="J681">
        <v>253</v>
      </c>
      <c r="K681">
        <v>1.85E-70</v>
      </c>
      <c r="L681" t="s">
        <v>1099</v>
      </c>
    </row>
    <row r="682" spans="1:12" x14ac:dyDescent="0.2">
      <c r="A682">
        <v>897</v>
      </c>
      <c r="B682" t="s">
        <v>106</v>
      </c>
      <c r="C682" t="s">
        <v>1800</v>
      </c>
      <c r="D682" t="s">
        <v>106</v>
      </c>
      <c r="E682" t="s">
        <v>195</v>
      </c>
      <c r="F682">
        <v>60</v>
      </c>
      <c r="G682">
        <v>397</v>
      </c>
      <c r="H682" t="s">
        <v>106</v>
      </c>
      <c r="I682" t="s">
        <v>1801</v>
      </c>
      <c r="J682">
        <v>231</v>
      </c>
      <c r="K682">
        <v>1.85E-64</v>
      </c>
      <c r="L682" t="s">
        <v>1802</v>
      </c>
    </row>
    <row r="683" spans="1:12" x14ac:dyDescent="0.2">
      <c r="A683">
        <v>1179</v>
      </c>
      <c r="B683" t="s">
        <v>106</v>
      </c>
      <c r="C683" t="s">
        <v>1798</v>
      </c>
      <c r="D683" t="s">
        <v>106</v>
      </c>
      <c r="E683" t="s">
        <v>195</v>
      </c>
      <c r="F683">
        <v>41</v>
      </c>
      <c r="G683">
        <v>397</v>
      </c>
      <c r="H683" t="s">
        <v>106</v>
      </c>
      <c r="I683" t="s">
        <v>1803</v>
      </c>
      <c r="J683">
        <v>230</v>
      </c>
      <c r="K683">
        <v>1.3000000000000001E-63</v>
      </c>
      <c r="L683" t="s">
        <v>1804</v>
      </c>
    </row>
    <row r="684" spans="1:12" x14ac:dyDescent="0.2">
      <c r="A684">
        <v>1098</v>
      </c>
      <c r="B684" t="s">
        <v>106</v>
      </c>
      <c r="C684" t="s">
        <v>1805</v>
      </c>
      <c r="D684" t="s">
        <v>108</v>
      </c>
      <c r="E684" t="s">
        <v>195</v>
      </c>
      <c r="F684">
        <v>173</v>
      </c>
      <c r="G684">
        <v>397</v>
      </c>
      <c r="H684" t="s">
        <v>106</v>
      </c>
      <c r="I684" t="s">
        <v>706</v>
      </c>
      <c r="J684">
        <v>189</v>
      </c>
      <c r="K684">
        <v>2.3100000000000002E-49</v>
      </c>
      <c r="L684" t="s">
        <v>707</v>
      </c>
    </row>
    <row r="685" spans="1:12" x14ac:dyDescent="0.2">
      <c r="A685">
        <v>1212</v>
      </c>
      <c r="B685" t="s">
        <v>106</v>
      </c>
      <c r="C685" t="s">
        <v>1806</v>
      </c>
      <c r="D685" t="s">
        <v>108</v>
      </c>
      <c r="E685" t="s">
        <v>195</v>
      </c>
      <c r="F685">
        <v>39</v>
      </c>
      <c r="G685">
        <v>363</v>
      </c>
      <c r="H685" t="s">
        <v>106</v>
      </c>
      <c r="I685" t="s">
        <v>709</v>
      </c>
      <c r="J685">
        <v>186</v>
      </c>
      <c r="K685">
        <v>1.82E-48</v>
      </c>
      <c r="L685" t="s">
        <v>710</v>
      </c>
    </row>
    <row r="686" spans="1:12" x14ac:dyDescent="0.2">
      <c r="A686">
        <v>1770</v>
      </c>
      <c r="B686" t="s">
        <v>106</v>
      </c>
      <c r="C686" t="s">
        <v>1807</v>
      </c>
      <c r="D686" t="s">
        <v>106</v>
      </c>
      <c r="E686" t="s">
        <v>195</v>
      </c>
      <c r="F686">
        <v>36</v>
      </c>
      <c r="G686">
        <v>397</v>
      </c>
      <c r="H686" t="s">
        <v>106</v>
      </c>
      <c r="I686" t="s">
        <v>712</v>
      </c>
      <c r="J686">
        <v>184</v>
      </c>
      <c r="K686">
        <v>9.5300000000000003E-48</v>
      </c>
      <c r="L686" t="s">
        <v>713</v>
      </c>
    </row>
    <row r="687" spans="1:12" x14ac:dyDescent="0.2">
      <c r="A687">
        <v>1116</v>
      </c>
      <c r="B687" t="s">
        <v>106</v>
      </c>
      <c r="C687" t="s">
        <v>1807</v>
      </c>
      <c r="D687" t="s">
        <v>106</v>
      </c>
      <c r="E687" t="s">
        <v>195</v>
      </c>
      <c r="F687">
        <v>36</v>
      </c>
      <c r="G687">
        <v>397</v>
      </c>
      <c r="H687" t="s">
        <v>106</v>
      </c>
      <c r="I687" t="s">
        <v>712</v>
      </c>
      <c r="J687">
        <v>164</v>
      </c>
      <c r="K687">
        <v>1.1600000000000001E-41</v>
      </c>
      <c r="L687" t="s">
        <v>1403</v>
      </c>
    </row>
    <row r="688" spans="1:12" x14ac:dyDescent="0.2">
      <c r="A688">
        <v>1496</v>
      </c>
      <c r="B688" t="s">
        <v>106</v>
      </c>
      <c r="C688" t="s">
        <v>1808</v>
      </c>
      <c r="D688" t="s">
        <v>106</v>
      </c>
      <c r="E688" t="s">
        <v>195</v>
      </c>
      <c r="F688">
        <v>284</v>
      </c>
      <c r="G688">
        <v>397</v>
      </c>
      <c r="H688" t="s">
        <v>106</v>
      </c>
      <c r="I688" t="s">
        <v>721</v>
      </c>
      <c r="J688">
        <v>141</v>
      </c>
      <c r="K688">
        <v>3.8099999999999999E-34</v>
      </c>
      <c r="L688" t="s">
        <v>722</v>
      </c>
    </row>
    <row r="689" spans="1:12" x14ac:dyDescent="0.2">
      <c r="A689">
        <v>2115</v>
      </c>
      <c r="B689" t="s">
        <v>106</v>
      </c>
      <c r="C689" t="s">
        <v>1809</v>
      </c>
      <c r="D689" t="s">
        <v>106</v>
      </c>
      <c r="E689" t="s">
        <v>195</v>
      </c>
      <c r="F689">
        <v>41</v>
      </c>
      <c r="G689">
        <v>286</v>
      </c>
      <c r="H689" t="s">
        <v>106</v>
      </c>
      <c r="I689" t="s">
        <v>323</v>
      </c>
      <c r="J689">
        <v>128</v>
      </c>
      <c r="K689">
        <v>4.56E-30</v>
      </c>
      <c r="L689" t="s">
        <v>1146</v>
      </c>
    </row>
    <row r="690" spans="1:12" x14ac:dyDescent="0.2">
      <c r="A690">
        <v>978</v>
      </c>
      <c r="B690" t="s">
        <v>106</v>
      </c>
      <c r="C690" t="s">
        <v>1810</v>
      </c>
      <c r="D690" t="s">
        <v>106</v>
      </c>
      <c r="E690" t="s">
        <v>195</v>
      </c>
      <c r="F690">
        <v>41</v>
      </c>
      <c r="G690">
        <v>298</v>
      </c>
      <c r="H690" t="s">
        <v>106</v>
      </c>
      <c r="I690" t="s">
        <v>724</v>
      </c>
      <c r="J690">
        <v>125</v>
      </c>
      <c r="K690">
        <v>2.2399999999999999E-29</v>
      </c>
      <c r="L690" t="s">
        <v>1811</v>
      </c>
    </row>
    <row r="691" spans="1:12" x14ac:dyDescent="0.2">
      <c r="A691">
        <v>831</v>
      </c>
      <c r="B691" t="s">
        <v>106</v>
      </c>
      <c r="C691" t="s">
        <v>1812</v>
      </c>
      <c r="D691" t="s">
        <v>108</v>
      </c>
      <c r="E691" t="s">
        <v>195</v>
      </c>
      <c r="F691">
        <v>109</v>
      </c>
      <c r="G691">
        <v>287</v>
      </c>
      <c r="H691" t="s">
        <v>106</v>
      </c>
      <c r="I691" t="s">
        <v>835</v>
      </c>
      <c r="J691">
        <v>94.1</v>
      </c>
      <c r="K691">
        <v>1.5900000000000001E-19</v>
      </c>
      <c r="L691" t="s">
        <v>1813</v>
      </c>
    </row>
    <row r="692" spans="1:12" x14ac:dyDescent="0.2">
      <c r="A692">
        <v>657</v>
      </c>
      <c r="B692" t="s">
        <v>106</v>
      </c>
      <c r="C692" t="s">
        <v>1814</v>
      </c>
      <c r="D692" t="s">
        <v>106</v>
      </c>
      <c r="E692" t="s">
        <v>195</v>
      </c>
      <c r="F692">
        <v>41</v>
      </c>
      <c r="G692">
        <v>220</v>
      </c>
      <c r="H692" t="s">
        <v>106</v>
      </c>
      <c r="I692" t="s">
        <v>282</v>
      </c>
      <c r="J692">
        <v>82.4</v>
      </c>
      <c r="K692">
        <v>5.9899999999999997E-16</v>
      </c>
      <c r="L692" t="s">
        <v>727</v>
      </c>
    </row>
    <row r="693" spans="1:12" x14ac:dyDescent="0.2">
      <c r="A693">
        <v>1035</v>
      </c>
      <c r="B693" t="s">
        <v>106</v>
      </c>
      <c r="C693" t="s">
        <v>1815</v>
      </c>
      <c r="D693" t="s">
        <v>106</v>
      </c>
      <c r="E693" t="s">
        <v>195</v>
      </c>
      <c r="F693">
        <v>347</v>
      </c>
      <c r="G693">
        <v>397</v>
      </c>
      <c r="H693" t="s">
        <v>106</v>
      </c>
      <c r="I693" t="s">
        <v>729</v>
      </c>
      <c r="J693">
        <v>68.2</v>
      </c>
      <c r="K693">
        <v>1.6300000000000001E-11</v>
      </c>
      <c r="L693" t="s">
        <v>730</v>
      </c>
    </row>
    <row r="694" spans="1:12" x14ac:dyDescent="0.2">
      <c r="A694">
        <v>618</v>
      </c>
      <c r="B694" t="s">
        <v>106</v>
      </c>
      <c r="C694" t="s">
        <v>1816</v>
      </c>
      <c r="D694" t="s">
        <v>108</v>
      </c>
      <c r="E694" t="s">
        <v>195</v>
      </c>
      <c r="F694">
        <v>39</v>
      </c>
      <c r="G694">
        <v>174</v>
      </c>
      <c r="H694" t="s">
        <v>106</v>
      </c>
      <c r="I694" t="s">
        <v>381</v>
      </c>
      <c r="J694">
        <v>57.7</v>
      </c>
      <c r="K694">
        <v>2.7800000000000001E-8</v>
      </c>
      <c r="L694" t="s">
        <v>734</v>
      </c>
    </row>
    <row r="695" spans="1:12" x14ac:dyDescent="0.2">
      <c r="A695">
        <v>1491</v>
      </c>
      <c r="B695" t="s">
        <v>106</v>
      </c>
      <c r="C695" t="s">
        <v>1817</v>
      </c>
      <c r="D695" t="s">
        <v>108</v>
      </c>
      <c r="E695" t="s">
        <v>195</v>
      </c>
      <c r="F695">
        <v>355</v>
      </c>
      <c r="G695">
        <v>397</v>
      </c>
      <c r="H695" t="s">
        <v>106</v>
      </c>
      <c r="I695" t="s">
        <v>631</v>
      </c>
      <c r="J695">
        <v>57.7</v>
      </c>
      <c r="K695">
        <v>2.84E-8</v>
      </c>
      <c r="L695" t="s">
        <v>732</v>
      </c>
    </row>
    <row r="696" spans="1:12" x14ac:dyDescent="0.2">
      <c r="A696">
        <v>240</v>
      </c>
      <c r="B696" t="s">
        <v>106</v>
      </c>
      <c r="C696" t="s">
        <v>1818</v>
      </c>
      <c r="D696" t="s">
        <v>106</v>
      </c>
      <c r="E696" t="s">
        <v>195</v>
      </c>
      <c r="F696">
        <v>347</v>
      </c>
      <c r="G696">
        <v>397</v>
      </c>
      <c r="H696" t="s">
        <v>106</v>
      </c>
      <c r="I696" t="s">
        <v>729</v>
      </c>
      <c r="J696">
        <v>54.4</v>
      </c>
      <c r="K696">
        <v>1.9500000000000001E-7</v>
      </c>
      <c r="L696" t="s">
        <v>736</v>
      </c>
    </row>
    <row r="697" spans="1:12" x14ac:dyDescent="0.2">
      <c r="A697">
        <v>1163</v>
      </c>
      <c r="B697" t="s">
        <v>106</v>
      </c>
      <c r="C697" t="s">
        <v>1819</v>
      </c>
      <c r="D697" t="s">
        <v>106</v>
      </c>
      <c r="E697" t="s">
        <v>195</v>
      </c>
      <c r="F697">
        <v>41</v>
      </c>
      <c r="G697">
        <v>173</v>
      </c>
      <c r="H697" t="s">
        <v>106</v>
      </c>
      <c r="I697" t="s">
        <v>738</v>
      </c>
      <c r="J697">
        <v>51</v>
      </c>
      <c r="K697">
        <v>3.5899999999999999E-6</v>
      </c>
      <c r="L697" t="s">
        <v>739</v>
      </c>
    </row>
    <row r="698" spans="1:12" x14ac:dyDescent="0.2">
      <c r="A698">
        <v>153</v>
      </c>
      <c r="B698" t="s">
        <v>106</v>
      </c>
      <c r="C698" t="s">
        <v>1820</v>
      </c>
      <c r="D698" t="s">
        <v>106</v>
      </c>
      <c r="E698" t="s">
        <v>195</v>
      </c>
      <c r="F698">
        <v>240</v>
      </c>
      <c r="G698">
        <v>290</v>
      </c>
      <c r="H698" t="s">
        <v>106</v>
      </c>
      <c r="I698" t="s">
        <v>729</v>
      </c>
      <c r="J698">
        <v>46.8</v>
      </c>
      <c r="K698">
        <v>4.8000000000000001E-5</v>
      </c>
      <c r="L698" t="s">
        <v>736</v>
      </c>
    </row>
    <row r="699" spans="1:12" x14ac:dyDescent="0.2">
      <c r="A699">
        <v>1197</v>
      </c>
      <c r="B699" t="s">
        <v>106</v>
      </c>
      <c r="C699" t="s">
        <v>1907</v>
      </c>
      <c r="D699" t="s">
        <v>108</v>
      </c>
      <c r="E699" t="s">
        <v>195</v>
      </c>
      <c r="F699">
        <v>2</v>
      </c>
      <c r="G699">
        <v>397</v>
      </c>
      <c r="H699" t="s">
        <v>106</v>
      </c>
      <c r="I699" t="s">
        <v>402</v>
      </c>
      <c r="J699">
        <v>666</v>
      </c>
      <c r="K699">
        <v>0</v>
      </c>
      <c r="L699" t="s">
        <v>999</v>
      </c>
    </row>
    <row r="700" spans="1:12" x14ac:dyDescent="0.2">
      <c r="A700">
        <v>1108</v>
      </c>
      <c r="B700" t="s">
        <v>106</v>
      </c>
      <c r="C700" t="s">
        <v>1908</v>
      </c>
      <c r="D700" t="s">
        <v>108</v>
      </c>
      <c r="E700" t="s">
        <v>195</v>
      </c>
      <c r="F700">
        <v>38</v>
      </c>
      <c r="G700">
        <v>397</v>
      </c>
      <c r="H700" t="s">
        <v>106</v>
      </c>
      <c r="I700" t="s">
        <v>408</v>
      </c>
      <c r="J700">
        <v>291</v>
      </c>
      <c r="K700">
        <v>1.9499999999999999E-85</v>
      </c>
      <c r="L700" t="s">
        <v>1485</v>
      </c>
    </row>
    <row r="701" spans="1:12" x14ac:dyDescent="0.2">
      <c r="A701">
        <v>1224</v>
      </c>
      <c r="B701" t="s">
        <v>106</v>
      </c>
      <c r="C701" t="s">
        <v>1909</v>
      </c>
      <c r="D701" t="s">
        <v>106</v>
      </c>
      <c r="E701" t="s">
        <v>195</v>
      </c>
      <c r="F701">
        <v>39</v>
      </c>
      <c r="G701">
        <v>397</v>
      </c>
      <c r="H701" t="s">
        <v>106</v>
      </c>
      <c r="I701" t="s">
        <v>424</v>
      </c>
      <c r="J701">
        <v>264</v>
      </c>
      <c r="K701">
        <v>1.72E-75</v>
      </c>
      <c r="L701" t="s">
        <v>1910</v>
      </c>
    </row>
    <row r="702" spans="1:12" x14ac:dyDescent="0.2">
      <c r="A702">
        <v>1283</v>
      </c>
      <c r="B702" t="s">
        <v>106</v>
      </c>
      <c r="C702" t="s">
        <v>1911</v>
      </c>
      <c r="D702" t="s">
        <v>108</v>
      </c>
      <c r="E702" t="s">
        <v>195</v>
      </c>
      <c r="F702">
        <v>26</v>
      </c>
      <c r="G702">
        <v>397</v>
      </c>
      <c r="H702" t="s">
        <v>106</v>
      </c>
      <c r="I702" t="s">
        <v>804</v>
      </c>
      <c r="J702">
        <v>258</v>
      </c>
      <c r="K702">
        <v>2.9199999999999998E-73</v>
      </c>
      <c r="L702" t="s">
        <v>1912</v>
      </c>
    </row>
    <row r="703" spans="1:12" x14ac:dyDescent="0.2">
      <c r="A703">
        <v>1231</v>
      </c>
      <c r="B703" t="s">
        <v>106</v>
      </c>
      <c r="C703" t="s">
        <v>1913</v>
      </c>
      <c r="D703" t="s">
        <v>108</v>
      </c>
      <c r="E703" t="s">
        <v>195</v>
      </c>
      <c r="F703">
        <v>39</v>
      </c>
      <c r="G703">
        <v>397</v>
      </c>
      <c r="H703" t="s">
        <v>106</v>
      </c>
      <c r="I703" t="s">
        <v>488</v>
      </c>
      <c r="J703">
        <v>240</v>
      </c>
      <c r="K703">
        <v>4.8700000000000003E-67</v>
      </c>
      <c r="L703" t="s">
        <v>1914</v>
      </c>
    </row>
    <row r="704" spans="1:12" x14ac:dyDescent="0.2">
      <c r="A704">
        <v>1176</v>
      </c>
      <c r="B704" t="s">
        <v>106</v>
      </c>
      <c r="C704" t="s">
        <v>1915</v>
      </c>
      <c r="D704" t="s">
        <v>108</v>
      </c>
      <c r="E704" t="s">
        <v>195</v>
      </c>
      <c r="F704">
        <v>70</v>
      </c>
      <c r="G704">
        <v>397</v>
      </c>
      <c r="H704" t="s">
        <v>106</v>
      </c>
      <c r="I704" t="s">
        <v>1916</v>
      </c>
      <c r="J704">
        <v>189</v>
      </c>
      <c r="K704">
        <v>5.7000000000000003E-50</v>
      </c>
      <c r="L704" t="s">
        <v>1917</v>
      </c>
    </row>
    <row r="705" spans="1:12" x14ac:dyDescent="0.2">
      <c r="A705">
        <v>1137</v>
      </c>
      <c r="B705" t="s">
        <v>106</v>
      </c>
      <c r="C705" t="s">
        <v>1918</v>
      </c>
      <c r="D705" t="s">
        <v>106</v>
      </c>
      <c r="E705" t="s">
        <v>195</v>
      </c>
      <c r="F705">
        <v>75</v>
      </c>
      <c r="G705">
        <v>397</v>
      </c>
      <c r="H705" t="s">
        <v>106</v>
      </c>
      <c r="I705" t="s">
        <v>588</v>
      </c>
      <c r="J705">
        <v>187</v>
      </c>
      <c r="K705">
        <v>1.4100000000000001E-49</v>
      </c>
      <c r="L705" t="s">
        <v>1399</v>
      </c>
    </row>
    <row r="706" spans="1:12" x14ac:dyDescent="0.2">
      <c r="A706">
        <v>1692</v>
      </c>
      <c r="B706" t="s">
        <v>106</v>
      </c>
      <c r="C706" t="s">
        <v>2081</v>
      </c>
      <c r="D706" t="s">
        <v>108</v>
      </c>
      <c r="E706" t="s">
        <v>195</v>
      </c>
      <c r="F706">
        <v>1</v>
      </c>
      <c r="G706">
        <v>397</v>
      </c>
      <c r="H706" t="s">
        <v>106</v>
      </c>
      <c r="I706" t="s">
        <v>393</v>
      </c>
      <c r="J706">
        <v>679</v>
      </c>
      <c r="K706">
        <v>0</v>
      </c>
      <c r="L706" t="s">
        <v>2082</v>
      </c>
    </row>
    <row r="707" spans="1:12" x14ac:dyDescent="0.2">
      <c r="A707">
        <v>1692</v>
      </c>
      <c r="B707" t="s">
        <v>106</v>
      </c>
      <c r="C707" t="s">
        <v>2081</v>
      </c>
      <c r="D707" t="s">
        <v>108</v>
      </c>
      <c r="E707" t="s">
        <v>195</v>
      </c>
      <c r="F707">
        <v>1</v>
      </c>
      <c r="G707">
        <v>397</v>
      </c>
      <c r="H707" t="s">
        <v>106</v>
      </c>
      <c r="I707" t="s">
        <v>393</v>
      </c>
      <c r="J707">
        <v>679</v>
      </c>
      <c r="K707">
        <v>0</v>
      </c>
      <c r="L707" t="s">
        <v>2082</v>
      </c>
    </row>
    <row r="708" spans="1:12" x14ac:dyDescent="0.2">
      <c r="A708">
        <v>1692</v>
      </c>
      <c r="B708" t="s">
        <v>106</v>
      </c>
      <c r="C708" t="s">
        <v>2081</v>
      </c>
      <c r="D708" t="s">
        <v>108</v>
      </c>
      <c r="E708" t="s">
        <v>195</v>
      </c>
      <c r="F708">
        <v>1</v>
      </c>
      <c r="G708">
        <v>397</v>
      </c>
      <c r="H708" t="s">
        <v>106</v>
      </c>
      <c r="I708" t="s">
        <v>393</v>
      </c>
      <c r="J708">
        <v>677</v>
      </c>
      <c r="K708">
        <v>0</v>
      </c>
      <c r="L708" t="s">
        <v>2082</v>
      </c>
    </row>
    <row r="709" spans="1:12" x14ac:dyDescent="0.2">
      <c r="A709">
        <v>1179</v>
      </c>
      <c r="B709" t="s">
        <v>106</v>
      </c>
      <c r="C709" t="s">
        <v>2083</v>
      </c>
      <c r="D709" t="s">
        <v>108</v>
      </c>
      <c r="E709" t="s">
        <v>195</v>
      </c>
      <c r="F709">
        <v>6</v>
      </c>
      <c r="G709">
        <v>397</v>
      </c>
      <c r="H709" t="s">
        <v>106</v>
      </c>
      <c r="I709" t="s">
        <v>1070</v>
      </c>
      <c r="J709">
        <v>669</v>
      </c>
      <c r="K709">
        <v>0</v>
      </c>
      <c r="L709" t="s">
        <v>2084</v>
      </c>
    </row>
    <row r="710" spans="1:12" x14ac:dyDescent="0.2">
      <c r="A710">
        <v>1501</v>
      </c>
      <c r="B710" t="s">
        <v>106</v>
      </c>
      <c r="C710" t="s">
        <v>2085</v>
      </c>
      <c r="D710" t="s">
        <v>108</v>
      </c>
      <c r="E710" t="s">
        <v>195</v>
      </c>
      <c r="F710">
        <v>2</v>
      </c>
      <c r="G710">
        <v>397</v>
      </c>
      <c r="H710" t="s">
        <v>106</v>
      </c>
      <c r="I710" t="s">
        <v>402</v>
      </c>
      <c r="J710">
        <v>669</v>
      </c>
      <c r="K710">
        <v>0</v>
      </c>
      <c r="L710" t="s">
        <v>2086</v>
      </c>
    </row>
    <row r="711" spans="1:12" x14ac:dyDescent="0.2">
      <c r="A711">
        <v>1477</v>
      </c>
      <c r="B711" t="s">
        <v>106</v>
      </c>
      <c r="C711" t="s">
        <v>2087</v>
      </c>
      <c r="D711" t="s">
        <v>108</v>
      </c>
      <c r="E711" t="s">
        <v>195</v>
      </c>
      <c r="F711">
        <v>3</v>
      </c>
      <c r="G711">
        <v>397</v>
      </c>
      <c r="H711" t="s">
        <v>106</v>
      </c>
      <c r="I711" t="s">
        <v>396</v>
      </c>
      <c r="J711">
        <v>668</v>
      </c>
      <c r="K711">
        <v>0</v>
      </c>
      <c r="L711" t="s">
        <v>1023</v>
      </c>
    </row>
    <row r="712" spans="1:12" x14ac:dyDescent="0.2">
      <c r="A712">
        <v>1564</v>
      </c>
      <c r="B712" t="s">
        <v>106</v>
      </c>
      <c r="C712" t="s">
        <v>2088</v>
      </c>
      <c r="D712" t="s">
        <v>108</v>
      </c>
      <c r="E712" t="s">
        <v>195</v>
      </c>
      <c r="F712">
        <v>7</v>
      </c>
      <c r="G712">
        <v>397</v>
      </c>
      <c r="H712" t="s">
        <v>106</v>
      </c>
      <c r="I712" t="s">
        <v>485</v>
      </c>
      <c r="J712">
        <v>667</v>
      </c>
      <c r="K712">
        <v>0</v>
      </c>
      <c r="L712" t="s">
        <v>2089</v>
      </c>
    </row>
    <row r="713" spans="1:12" x14ac:dyDescent="0.2">
      <c r="A713">
        <v>1381</v>
      </c>
      <c r="B713" t="s">
        <v>106</v>
      </c>
      <c r="C713" t="s">
        <v>2088</v>
      </c>
      <c r="D713" t="s">
        <v>108</v>
      </c>
      <c r="E713" t="s">
        <v>195</v>
      </c>
      <c r="F713">
        <v>7</v>
      </c>
      <c r="G713">
        <v>397</v>
      </c>
      <c r="H713" t="s">
        <v>106</v>
      </c>
      <c r="I713" t="s">
        <v>485</v>
      </c>
      <c r="J713">
        <v>667</v>
      </c>
      <c r="K713">
        <v>0</v>
      </c>
      <c r="L713" t="s">
        <v>2089</v>
      </c>
    </row>
    <row r="714" spans="1:12" x14ac:dyDescent="0.2">
      <c r="A714">
        <v>1272</v>
      </c>
      <c r="B714" t="s">
        <v>106</v>
      </c>
      <c r="C714" t="s">
        <v>2088</v>
      </c>
      <c r="D714" t="s">
        <v>108</v>
      </c>
      <c r="E714" t="s">
        <v>195</v>
      </c>
      <c r="F714">
        <v>7</v>
      </c>
      <c r="G714">
        <v>397</v>
      </c>
      <c r="H714" t="s">
        <v>106</v>
      </c>
      <c r="I714" t="s">
        <v>485</v>
      </c>
      <c r="J714">
        <v>666</v>
      </c>
      <c r="K714">
        <v>0</v>
      </c>
      <c r="L714" t="s">
        <v>2089</v>
      </c>
    </row>
    <row r="715" spans="1:12" x14ac:dyDescent="0.2">
      <c r="A715">
        <v>1392</v>
      </c>
      <c r="B715" t="s">
        <v>106</v>
      </c>
      <c r="C715" t="s">
        <v>2057</v>
      </c>
      <c r="D715" t="s">
        <v>108</v>
      </c>
      <c r="E715" t="s">
        <v>195</v>
      </c>
      <c r="F715">
        <v>1</v>
      </c>
      <c r="G715">
        <v>295</v>
      </c>
      <c r="H715" t="s">
        <v>106</v>
      </c>
      <c r="I715" t="s">
        <v>1084</v>
      </c>
      <c r="J715">
        <v>476</v>
      </c>
      <c r="K715">
        <v>3.36E-151</v>
      </c>
      <c r="L715" t="s">
        <v>2058</v>
      </c>
    </row>
    <row r="716" spans="1:12" x14ac:dyDescent="0.2">
      <c r="A716">
        <v>1297</v>
      </c>
      <c r="B716" t="s">
        <v>106</v>
      </c>
      <c r="C716" t="s">
        <v>2090</v>
      </c>
      <c r="D716" t="s">
        <v>106</v>
      </c>
      <c r="E716" t="s">
        <v>195</v>
      </c>
      <c r="F716">
        <v>38</v>
      </c>
      <c r="G716">
        <v>397</v>
      </c>
      <c r="H716" t="s">
        <v>106</v>
      </c>
      <c r="I716" t="s">
        <v>687</v>
      </c>
      <c r="J716">
        <v>284</v>
      </c>
      <c r="K716">
        <v>1.0299999999999999E-80</v>
      </c>
      <c r="L716" t="s">
        <v>2091</v>
      </c>
    </row>
    <row r="717" spans="1:12" x14ac:dyDescent="0.2">
      <c r="A717">
        <v>1414</v>
      </c>
      <c r="B717" t="s">
        <v>106</v>
      </c>
      <c r="C717" t="s">
        <v>2092</v>
      </c>
      <c r="D717" t="s">
        <v>108</v>
      </c>
      <c r="E717" t="s">
        <v>195</v>
      </c>
      <c r="F717">
        <v>41</v>
      </c>
      <c r="G717">
        <v>397</v>
      </c>
      <c r="H717" t="s">
        <v>106</v>
      </c>
      <c r="I717" t="s">
        <v>1093</v>
      </c>
      <c r="J717">
        <v>265</v>
      </c>
      <c r="K717">
        <v>4.5500000000000002E-75</v>
      </c>
      <c r="L717" t="s">
        <v>1615</v>
      </c>
    </row>
    <row r="718" spans="1:12" x14ac:dyDescent="0.2">
      <c r="A718">
        <v>1414</v>
      </c>
      <c r="B718" t="s">
        <v>106</v>
      </c>
      <c r="C718" t="s">
        <v>2092</v>
      </c>
      <c r="D718" t="s">
        <v>108</v>
      </c>
      <c r="E718" t="s">
        <v>195</v>
      </c>
      <c r="F718">
        <v>41</v>
      </c>
      <c r="G718">
        <v>397</v>
      </c>
      <c r="H718" t="s">
        <v>106</v>
      </c>
      <c r="I718" t="s">
        <v>1093</v>
      </c>
      <c r="J718">
        <v>264</v>
      </c>
      <c r="K718">
        <v>4.1699999999999997E-74</v>
      </c>
      <c r="L718" t="s">
        <v>1615</v>
      </c>
    </row>
    <row r="719" spans="1:12" x14ac:dyDescent="0.2">
      <c r="A719">
        <v>1391</v>
      </c>
      <c r="B719" t="s">
        <v>106</v>
      </c>
      <c r="C719" t="s">
        <v>2093</v>
      </c>
      <c r="D719" t="s">
        <v>106</v>
      </c>
      <c r="E719" t="s">
        <v>195</v>
      </c>
      <c r="F719">
        <v>41</v>
      </c>
      <c r="G719">
        <v>397</v>
      </c>
      <c r="H719" t="s">
        <v>106</v>
      </c>
      <c r="I719" t="s">
        <v>488</v>
      </c>
      <c r="J719">
        <v>258</v>
      </c>
      <c r="K719">
        <v>3.9900000000000001E-72</v>
      </c>
      <c r="L719" t="s">
        <v>2094</v>
      </c>
    </row>
    <row r="720" spans="1:12" x14ac:dyDescent="0.2">
      <c r="A720">
        <v>1056</v>
      </c>
      <c r="B720" t="s">
        <v>106</v>
      </c>
      <c r="C720" t="s">
        <v>2095</v>
      </c>
      <c r="D720" t="s">
        <v>108</v>
      </c>
      <c r="E720" t="s">
        <v>195</v>
      </c>
      <c r="F720">
        <v>109</v>
      </c>
      <c r="G720">
        <v>397</v>
      </c>
      <c r="H720" t="s">
        <v>106</v>
      </c>
      <c r="I720" t="s">
        <v>1098</v>
      </c>
      <c r="J720">
        <v>255</v>
      </c>
      <c r="K720">
        <v>7.4799999999999998E-71</v>
      </c>
      <c r="L720" t="s">
        <v>2096</v>
      </c>
    </row>
    <row r="721" spans="1:12" x14ac:dyDescent="0.2">
      <c r="A721">
        <v>1330</v>
      </c>
      <c r="B721" t="s">
        <v>106</v>
      </c>
      <c r="C721" t="s">
        <v>2097</v>
      </c>
      <c r="D721" t="s">
        <v>106</v>
      </c>
      <c r="E721" t="s">
        <v>195</v>
      </c>
      <c r="F721">
        <v>109</v>
      </c>
      <c r="G721">
        <v>397</v>
      </c>
      <c r="H721" t="s">
        <v>106</v>
      </c>
      <c r="I721" t="s">
        <v>607</v>
      </c>
      <c r="J721">
        <v>253</v>
      </c>
      <c r="K721">
        <v>8.5399999999999993E-71</v>
      </c>
      <c r="L721" t="s">
        <v>2098</v>
      </c>
    </row>
    <row r="722" spans="1:12" x14ac:dyDescent="0.2">
      <c r="A722">
        <v>1131</v>
      </c>
      <c r="B722" t="s">
        <v>106</v>
      </c>
      <c r="C722" t="s">
        <v>2099</v>
      </c>
      <c r="D722" t="s">
        <v>108</v>
      </c>
      <c r="E722" t="s">
        <v>195</v>
      </c>
      <c r="F722">
        <v>39</v>
      </c>
      <c r="G722">
        <v>397</v>
      </c>
      <c r="H722" t="s">
        <v>106</v>
      </c>
      <c r="I722" t="s">
        <v>1847</v>
      </c>
      <c r="J722">
        <v>235</v>
      </c>
      <c r="K722">
        <v>2.4900000000000001E-64</v>
      </c>
      <c r="L722" t="s">
        <v>2100</v>
      </c>
    </row>
    <row r="723" spans="1:12" x14ac:dyDescent="0.2">
      <c r="A723">
        <v>1406</v>
      </c>
      <c r="B723" t="s">
        <v>106</v>
      </c>
      <c r="C723" t="s">
        <v>2101</v>
      </c>
      <c r="D723" t="s">
        <v>108</v>
      </c>
      <c r="E723" t="s">
        <v>195</v>
      </c>
      <c r="F723">
        <v>24</v>
      </c>
      <c r="G723">
        <v>397</v>
      </c>
      <c r="H723" t="s">
        <v>106</v>
      </c>
      <c r="I723" t="s">
        <v>498</v>
      </c>
      <c r="J723">
        <v>206</v>
      </c>
      <c r="K723">
        <v>1.5100000000000001E-54</v>
      </c>
      <c r="L723" t="s">
        <v>2102</v>
      </c>
    </row>
    <row r="724" spans="1:12" x14ac:dyDescent="0.2">
      <c r="A724">
        <v>1716</v>
      </c>
      <c r="B724" t="s">
        <v>106</v>
      </c>
      <c r="C724" t="s">
        <v>2103</v>
      </c>
      <c r="D724" t="s">
        <v>108</v>
      </c>
      <c r="E724" t="s">
        <v>195</v>
      </c>
      <c r="F724">
        <v>109</v>
      </c>
      <c r="G724">
        <v>397</v>
      </c>
      <c r="H724" t="s">
        <v>106</v>
      </c>
      <c r="I724" t="s">
        <v>694</v>
      </c>
      <c r="J724">
        <v>183</v>
      </c>
      <c r="K724">
        <v>4.37E-47</v>
      </c>
      <c r="L724" t="s">
        <v>2104</v>
      </c>
    </row>
    <row r="725" spans="1:12" x14ac:dyDescent="0.2">
      <c r="A725">
        <v>1078</v>
      </c>
      <c r="B725" t="s">
        <v>106</v>
      </c>
      <c r="C725" t="s">
        <v>2105</v>
      </c>
      <c r="D725" t="s">
        <v>108</v>
      </c>
      <c r="E725" t="s">
        <v>195</v>
      </c>
      <c r="F725">
        <v>284</v>
      </c>
      <c r="G725">
        <v>397</v>
      </c>
      <c r="H725" t="s">
        <v>106</v>
      </c>
      <c r="I725" t="s">
        <v>721</v>
      </c>
      <c r="J725">
        <v>143</v>
      </c>
      <c r="K725">
        <v>2.5999999999999999E-34</v>
      </c>
      <c r="L725" t="s">
        <v>2106</v>
      </c>
    </row>
    <row r="726" spans="1:12" x14ac:dyDescent="0.2">
      <c r="A726">
        <v>1091</v>
      </c>
      <c r="B726" t="s">
        <v>106</v>
      </c>
      <c r="C726" t="s">
        <v>2077</v>
      </c>
      <c r="D726" t="s">
        <v>106</v>
      </c>
      <c r="E726" t="s">
        <v>195</v>
      </c>
      <c r="F726">
        <v>41</v>
      </c>
      <c r="G726">
        <v>295</v>
      </c>
      <c r="H726" t="s">
        <v>106</v>
      </c>
      <c r="I726" t="s">
        <v>791</v>
      </c>
      <c r="J726">
        <v>120</v>
      </c>
      <c r="K726">
        <v>2.0899999999999999E-27</v>
      </c>
      <c r="L726" t="s">
        <v>714</v>
      </c>
    </row>
    <row r="727" spans="1:12" x14ac:dyDescent="0.2">
      <c r="A727">
        <v>1458</v>
      </c>
      <c r="B727" t="s">
        <v>106</v>
      </c>
      <c r="C727" t="s">
        <v>2107</v>
      </c>
      <c r="D727" t="s">
        <v>108</v>
      </c>
      <c r="E727" t="s">
        <v>195</v>
      </c>
      <c r="F727">
        <v>365</v>
      </c>
      <c r="G727">
        <v>397</v>
      </c>
      <c r="H727" t="s">
        <v>106</v>
      </c>
      <c r="I727" t="s">
        <v>963</v>
      </c>
      <c r="J727">
        <v>75.3</v>
      </c>
      <c r="K727">
        <v>2.5700000000000002E-13</v>
      </c>
      <c r="L727" t="s">
        <v>503</v>
      </c>
    </row>
    <row r="728" spans="1:12" x14ac:dyDescent="0.2">
      <c r="A728">
        <v>1157</v>
      </c>
      <c r="B728" t="s">
        <v>106</v>
      </c>
      <c r="C728" t="s">
        <v>2108</v>
      </c>
      <c r="D728" t="s">
        <v>106</v>
      </c>
      <c r="E728" t="s">
        <v>195</v>
      </c>
      <c r="F728">
        <v>347</v>
      </c>
      <c r="G728">
        <v>397</v>
      </c>
      <c r="H728" t="s">
        <v>106</v>
      </c>
      <c r="I728" t="s">
        <v>729</v>
      </c>
      <c r="J728">
        <v>68.2</v>
      </c>
      <c r="K728">
        <v>4.1099999999999999E-11</v>
      </c>
      <c r="L728" t="s">
        <v>730</v>
      </c>
    </row>
    <row r="729" spans="1:12" x14ac:dyDescent="0.2">
      <c r="A729">
        <v>240</v>
      </c>
      <c r="B729" t="s">
        <v>106</v>
      </c>
      <c r="C729" t="s">
        <v>2109</v>
      </c>
      <c r="D729" t="s">
        <v>108</v>
      </c>
      <c r="E729" t="s">
        <v>195</v>
      </c>
      <c r="F729">
        <v>343</v>
      </c>
      <c r="G729">
        <v>397</v>
      </c>
      <c r="H729" t="s">
        <v>106</v>
      </c>
      <c r="I729" t="s">
        <v>845</v>
      </c>
      <c r="J729">
        <v>54.8</v>
      </c>
      <c r="K729">
        <v>5.8800000000000002E-7</v>
      </c>
      <c r="L729" t="s">
        <v>2110</v>
      </c>
    </row>
    <row r="730" spans="1:12" x14ac:dyDescent="0.2">
      <c r="A730">
        <v>745</v>
      </c>
      <c r="B730" t="s">
        <v>106</v>
      </c>
      <c r="C730" t="s">
        <v>2078</v>
      </c>
      <c r="D730" t="s">
        <v>108</v>
      </c>
      <c r="E730" t="s">
        <v>195</v>
      </c>
      <c r="F730">
        <v>41</v>
      </c>
      <c r="G730">
        <v>173</v>
      </c>
      <c r="H730" t="s">
        <v>106</v>
      </c>
      <c r="I730" t="s">
        <v>738</v>
      </c>
      <c r="J730">
        <v>51.9</v>
      </c>
      <c r="K730">
        <v>4.3699999999999997E-6</v>
      </c>
      <c r="L730" t="s">
        <v>739</v>
      </c>
    </row>
    <row r="731" spans="1:12" x14ac:dyDescent="0.2">
      <c r="A731">
        <v>153</v>
      </c>
      <c r="B731" t="s">
        <v>106</v>
      </c>
      <c r="C731" t="s">
        <v>2079</v>
      </c>
      <c r="D731" t="s">
        <v>108</v>
      </c>
      <c r="E731" t="s">
        <v>195</v>
      </c>
      <c r="F731">
        <v>240</v>
      </c>
      <c r="G731">
        <v>290</v>
      </c>
      <c r="H731" t="s">
        <v>106</v>
      </c>
      <c r="I731" t="s">
        <v>729</v>
      </c>
      <c r="J731">
        <v>45.6</v>
      </c>
      <c r="K731">
        <v>3.59E-4</v>
      </c>
      <c r="L731" t="s">
        <v>2080</v>
      </c>
    </row>
    <row r="732" spans="1:12" x14ac:dyDescent="0.2">
      <c r="A732">
        <v>1191</v>
      </c>
      <c r="B732" t="s">
        <v>106</v>
      </c>
      <c r="C732" t="s">
        <v>2214</v>
      </c>
      <c r="D732" t="s">
        <v>108</v>
      </c>
      <c r="E732" t="s">
        <v>195</v>
      </c>
      <c r="F732">
        <v>1</v>
      </c>
      <c r="G732">
        <v>397</v>
      </c>
      <c r="H732" t="s">
        <v>106</v>
      </c>
      <c r="I732" t="s">
        <v>393</v>
      </c>
      <c r="J732">
        <v>709</v>
      </c>
      <c r="K732">
        <v>0</v>
      </c>
      <c r="L732" t="s">
        <v>1383</v>
      </c>
    </row>
    <row r="733" spans="1:12" x14ac:dyDescent="0.2">
      <c r="A733">
        <v>1191</v>
      </c>
      <c r="B733" t="s">
        <v>106</v>
      </c>
      <c r="C733" t="s">
        <v>2215</v>
      </c>
      <c r="D733" t="s">
        <v>108</v>
      </c>
      <c r="E733" t="s">
        <v>195</v>
      </c>
      <c r="F733">
        <v>3</v>
      </c>
      <c r="G733">
        <v>397</v>
      </c>
      <c r="H733" t="s">
        <v>106</v>
      </c>
      <c r="I733" t="s">
        <v>396</v>
      </c>
      <c r="J733">
        <v>703</v>
      </c>
      <c r="K733">
        <v>0</v>
      </c>
      <c r="L733" t="s">
        <v>2216</v>
      </c>
    </row>
    <row r="734" spans="1:12" x14ac:dyDescent="0.2">
      <c r="A734">
        <v>1191</v>
      </c>
      <c r="B734" t="s">
        <v>106</v>
      </c>
      <c r="C734" t="s">
        <v>2215</v>
      </c>
      <c r="D734" t="s">
        <v>108</v>
      </c>
      <c r="E734" t="s">
        <v>195</v>
      </c>
      <c r="F734">
        <v>3</v>
      </c>
      <c r="G734">
        <v>397</v>
      </c>
      <c r="H734" t="s">
        <v>106</v>
      </c>
      <c r="I734" t="s">
        <v>396</v>
      </c>
      <c r="J734">
        <v>703</v>
      </c>
      <c r="K734">
        <v>0</v>
      </c>
      <c r="L734" t="s">
        <v>2216</v>
      </c>
    </row>
    <row r="735" spans="1:12" x14ac:dyDescent="0.2">
      <c r="A735">
        <v>1288</v>
      </c>
      <c r="B735" t="s">
        <v>106</v>
      </c>
      <c r="C735" t="s">
        <v>2217</v>
      </c>
      <c r="D735" t="s">
        <v>108</v>
      </c>
      <c r="E735" t="s">
        <v>195</v>
      </c>
      <c r="F735">
        <v>5</v>
      </c>
      <c r="G735">
        <v>397</v>
      </c>
      <c r="H735" t="s">
        <v>106</v>
      </c>
      <c r="I735" t="s">
        <v>682</v>
      </c>
      <c r="J735">
        <v>697</v>
      </c>
      <c r="K735">
        <v>0</v>
      </c>
      <c r="L735" t="s">
        <v>2218</v>
      </c>
    </row>
    <row r="736" spans="1:12" x14ac:dyDescent="0.2">
      <c r="A736">
        <v>1164</v>
      </c>
      <c r="B736" t="s">
        <v>106</v>
      </c>
      <c r="C736" t="s">
        <v>2219</v>
      </c>
      <c r="D736" t="s">
        <v>108</v>
      </c>
      <c r="E736" t="s">
        <v>195</v>
      </c>
      <c r="F736">
        <v>10</v>
      </c>
      <c r="G736">
        <v>397</v>
      </c>
      <c r="H736" t="s">
        <v>106</v>
      </c>
      <c r="I736" t="s">
        <v>685</v>
      </c>
      <c r="J736">
        <v>690</v>
      </c>
      <c r="K736">
        <v>0</v>
      </c>
      <c r="L736" t="s">
        <v>1795</v>
      </c>
    </row>
    <row r="737" spans="1:12" x14ac:dyDescent="0.2">
      <c r="A737">
        <v>1083</v>
      </c>
      <c r="B737" t="s">
        <v>106</v>
      </c>
      <c r="C737" t="s">
        <v>2214</v>
      </c>
      <c r="D737" t="s">
        <v>108</v>
      </c>
      <c r="E737" t="s">
        <v>195</v>
      </c>
      <c r="F737">
        <v>1</v>
      </c>
      <c r="G737">
        <v>397</v>
      </c>
      <c r="H737" t="s">
        <v>106</v>
      </c>
      <c r="I737" t="s">
        <v>393</v>
      </c>
      <c r="J737">
        <v>650</v>
      </c>
      <c r="K737">
        <v>0</v>
      </c>
      <c r="L737" t="s">
        <v>2220</v>
      </c>
    </row>
    <row r="738" spans="1:12" x14ac:dyDescent="0.2">
      <c r="A738">
        <v>573</v>
      </c>
      <c r="B738" t="s">
        <v>106</v>
      </c>
      <c r="C738" t="s">
        <v>2221</v>
      </c>
      <c r="D738" t="s">
        <v>108</v>
      </c>
      <c r="E738" t="s">
        <v>195</v>
      </c>
      <c r="F738">
        <v>10</v>
      </c>
      <c r="G738">
        <v>200</v>
      </c>
      <c r="H738" t="s">
        <v>106</v>
      </c>
      <c r="I738" t="s">
        <v>505</v>
      </c>
      <c r="J738">
        <v>297</v>
      </c>
      <c r="K738">
        <v>1.55E-93</v>
      </c>
      <c r="L738" t="s">
        <v>1797</v>
      </c>
    </row>
    <row r="739" spans="1:12" x14ac:dyDescent="0.2">
      <c r="A739">
        <v>1198</v>
      </c>
      <c r="B739" t="s">
        <v>106</v>
      </c>
      <c r="C739" t="s">
        <v>2222</v>
      </c>
      <c r="D739" t="s">
        <v>106</v>
      </c>
      <c r="E739" t="s">
        <v>195</v>
      </c>
      <c r="F739">
        <v>29</v>
      </c>
      <c r="G739">
        <v>397</v>
      </c>
      <c r="H739" t="s">
        <v>106</v>
      </c>
      <c r="I739" t="s">
        <v>817</v>
      </c>
      <c r="J739">
        <v>284</v>
      </c>
      <c r="K739">
        <v>7.7000000000000002E-81</v>
      </c>
      <c r="L739" t="s">
        <v>818</v>
      </c>
    </row>
    <row r="740" spans="1:12" x14ac:dyDescent="0.2">
      <c r="A740">
        <v>1194</v>
      </c>
      <c r="B740" t="s">
        <v>106</v>
      </c>
      <c r="C740" t="s">
        <v>2223</v>
      </c>
      <c r="D740" t="s">
        <v>108</v>
      </c>
      <c r="E740" t="s">
        <v>195</v>
      </c>
      <c r="F740">
        <v>41</v>
      </c>
      <c r="G740">
        <v>397</v>
      </c>
      <c r="H740" t="s">
        <v>106</v>
      </c>
      <c r="I740" t="s">
        <v>1093</v>
      </c>
      <c r="J740">
        <v>263</v>
      </c>
      <c r="K740">
        <v>2.9100000000000002E-75</v>
      </c>
      <c r="L740" t="s">
        <v>1094</v>
      </c>
    </row>
    <row r="741" spans="1:12" x14ac:dyDescent="0.2">
      <c r="A741">
        <v>1669</v>
      </c>
      <c r="B741" t="s">
        <v>106</v>
      </c>
      <c r="C741" t="s">
        <v>2223</v>
      </c>
      <c r="D741" t="s">
        <v>108</v>
      </c>
      <c r="E741" t="s">
        <v>195</v>
      </c>
      <c r="F741">
        <v>41</v>
      </c>
      <c r="G741">
        <v>397</v>
      </c>
      <c r="H741" t="s">
        <v>106</v>
      </c>
      <c r="I741" t="s">
        <v>1093</v>
      </c>
      <c r="J741">
        <v>263</v>
      </c>
      <c r="K741">
        <v>7.7600000000000004E-74</v>
      </c>
      <c r="L741" t="s">
        <v>1094</v>
      </c>
    </row>
    <row r="742" spans="1:12" x14ac:dyDescent="0.2">
      <c r="A742">
        <v>2329</v>
      </c>
      <c r="B742" t="s">
        <v>106</v>
      </c>
      <c r="C742" t="s">
        <v>2224</v>
      </c>
      <c r="D742" t="s">
        <v>108</v>
      </c>
      <c r="E742" t="s">
        <v>195</v>
      </c>
      <c r="F742">
        <v>41</v>
      </c>
      <c r="G742">
        <v>397</v>
      </c>
      <c r="H742" t="s">
        <v>106</v>
      </c>
      <c r="I742" t="s">
        <v>483</v>
      </c>
      <c r="J742">
        <v>260</v>
      </c>
      <c r="K742">
        <v>5.1199999999999998E-73</v>
      </c>
      <c r="L742" t="s">
        <v>1096</v>
      </c>
    </row>
    <row r="743" spans="1:12" x14ac:dyDescent="0.2">
      <c r="A743">
        <v>1056</v>
      </c>
      <c r="B743" t="s">
        <v>106</v>
      </c>
      <c r="C743" t="s">
        <v>2225</v>
      </c>
      <c r="D743" t="s">
        <v>108</v>
      </c>
      <c r="E743" t="s">
        <v>195</v>
      </c>
      <c r="F743">
        <v>109</v>
      </c>
      <c r="G743">
        <v>397</v>
      </c>
      <c r="H743" t="s">
        <v>106</v>
      </c>
      <c r="I743" t="s">
        <v>1098</v>
      </c>
      <c r="J743">
        <v>253</v>
      </c>
      <c r="K743">
        <v>8.9399999999999998E-72</v>
      </c>
      <c r="L743" t="s">
        <v>1099</v>
      </c>
    </row>
    <row r="744" spans="1:12" x14ac:dyDescent="0.2">
      <c r="A744">
        <v>1230</v>
      </c>
      <c r="B744" t="s">
        <v>106</v>
      </c>
      <c r="C744" t="s">
        <v>2224</v>
      </c>
      <c r="D744" t="s">
        <v>108</v>
      </c>
      <c r="E744" t="s">
        <v>195</v>
      </c>
      <c r="F744">
        <v>41</v>
      </c>
      <c r="G744">
        <v>397</v>
      </c>
      <c r="H744" t="s">
        <v>106</v>
      </c>
      <c r="I744" t="s">
        <v>424</v>
      </c>
      <c r="J744">
        <v>233</v>
      </c>
      <c r="K744">
        <v>2.04E-64</v>
      </c>
      <c r="L744" t="s">
        <v>2226</v>
      </c>
    </row>
    <row r="745" spans="1:12" x14ac:dyDescent="0.2">
      <c r="A745">
        <v>1179</v>
      </c>
      <c r="B745" t="s">
        <v>106</v>
      </c>
      <c r="C745" t="s">
        <v>2223</v>
      </c>
      <c r="D745" t="s">
        <v>108</v>
      </c>
      <c r="E745" t="s">
        <v>195</v>
      </c>
      <c r="F745">
        <v>41</v>
      </c>
      <c r="G745">
        <v>397</v>
      </c>
      <c r="H745" t="s">
        <v>106</v>
      </c>
      <c r="I745" t="s">
        <v>1803</v>
      </c>
      <c r="J745">
        <v>230</v>
      </c>
      <c r="K745">
        <v>1.4600000000000001E-63</v>
      </c>
      <c r="L745" t="s">
        <v>1804</v>
      </c>
    </row>
    <row r="746" spans="1:12" x14ac:dyDescent="0.2">
      <c r="A746">
        <v>1077</v>
      </c>
      <c r="B746" t="s">
        <v>106</v>
      </c>
      <c r="C746" t="s">
        <v>2227</v>
      </c>
      <c r="D746" t="s">
        <v>108</v>
      </c>
      <c r="E746" t="s">
        <v>195</v>
      </c>
      <c r="F746">
        <v>173</v>
      </c>
      <c r="G746">
        <v>397</v>
      </c>
      <c r="H746" t="s">
        <v>106</v>
      </c>
      <c r="I746" t="s">
        <v>554</v>
      </c>
      <c r="J746">
        <v>208</v>
      </c>
      <c r="K746">
        <v>4.0900000000000001E-56</v>
      </c>
      <c r="L746" t="s">
        <v>1107</v>
      </c>
    </row>
    <row r="747" spans="1:12" x14ac:dyDescent="0.2">
      <c r="A747">
        <v>1080</v>
      </c>
      <c r="B747" t="s">
        <v>106</v>
      </c>
      <c r="C747" t="s">
        <v>2228</v>
      </c>
      <c r="D747" t="s">
        <v>108</v>
      </c>
      <c r="E747" t="s">
        <v>195</v>
      </c>
      <c r="F747">
        <v>199</v>
      </c>
      <c r="G747">
        <v>397</v>
      </c>
      <c r="H747" t="s">
        <v>106</v>
      </c>
      <c r="I747" t="s">
        <v>2229</v>
      </c>
      <c r="J747">
        <v>189</v>
      </c>
      <c r="K747">
        <v>8.1900000000000004E-50</v>
      </c>
      <c r="L747" t="s">
        <v>2230</v>
      </c>
    </row>
    <row r="748" spans="1:12" x14ac:dyDescent="0.2">
      <c r="A748">
        <v>1212</v>
      </c>
      <c r="B748" t="s">
        <v>106</v>
      </c>
      <c r="C748" t="s">
        <v>2231</v>
      </c>
      <c r="D748" t="s">
        <v>108</v>
      </c>
      <c r="E748" t="s">
        <v>195</v>
      </c>
      <c r="F748">
        <v>39</v>
      </c>
      <c r="G748">
        <v>363</v>
      </c>
      <c r="H748" t="s">
        <v>106</v>
      </c>
      <c r="I748" t="s">
        <v>709</v>
      </c>
      <c r="J748">
        <v>186</v>
      </c>
      <c r="K748">
        <v>2.4600000000000001E-48</v>
      </c>
      <c r="L748" t="s">
        <v>710</v>
      </c>
    </row>
    <row r="749" spans="1:12" x14ac:dyDescent="0.2">
      <c r="A749">
        <v>1107</v>
      </c>
      <c r="B749" t="s">
        <v>106</v>
      </c>
      <c r="C749" t="s">
        <v>2232</v>
      </c>
      <c r="D749" t="s">
        <v>106</v>
      </c>
      <c r="E749" t="s">
        <v>195</v>
      </c>
      <c r="F749">
        <v>36</v>
      </c>
      <c r="G749">
        <v>397</v>
      </c>
      <c r="H749" t="s">
        <v>106</v>
      </c>
      <c r="I749" t="s">
        <v>712</v>
      </c>
      <c r="J749">
        <v>163</v>
      </c>
      <c r="K749">
        <v>3.6099999999999999E-41</v>
      </c>
      <c r="L749" t="s">
        <v>1403</v>
      </c>
    </row>
    <row r="750" spans="1:12" x14ac:dyDescent="0.2">
      <c r="A750">
        <v>1113</v>
      </c>
      <c r="B750" t="s">
        <v>106</v>
      </c>
      <c r="C750" t="s">
        <v>2233</v>
      </c>
      <c r="D750" t="s">
        <v>108</v>
      </c>
      <c r="E750" t="s">
        <v>195</v>
      </c>
      <c r="F750">
        <v>109</v>
      </c>
      <c r="G750">
        <v>397</v>
      </c>
      <c r="H750" t="s">
        <v>106</v>
      </c>
      <c r="I750" t="s">
        <v>694</v>
      </c>
      <c r="J750">
        <v>160</v>
      </c>
      <c r="K750">
        <v>2.3199999999999998E-40</v>
      </c>
      <c r="L750" t="s">
        <v>714</v>
      </c>
    </row>
    <row r="751" spans="1:12" x14ac:dyDescent="0.2">
      <c r="A751">
        <v>552</v>
      </c>
      <c r="B751" t="s">
        <v>106</v>
      </c>
      <c r="C751" t="s">
        <v>2234</v>
      </c>
      <c r="D751" t="s">
        <v>108</v>
      </c>
      <c r="E751" t="s">
        <v>195</v>
      </c>
      <c r="F751">
        <v>226</v>
      </c>
      <c r="G751">
        <v>397</v>
      </c>
      <c r="H751" t="s">
        <v>106</v>
      </c>
      <c r="I751" t="s">
        <v>716</v>
      </c>
      <c r="J751">
        <v>156</v>
      </c>
      <c r="K751">
        <v>1.2000000000000001E-39</v>
      </c>
      <c r="L751" t="s">
        <v>717</v>
      </c>
    </row>
    <row r="752" spans="1:12" x14ac:dyDescent="0.2">
      <c r="A752">
        <v>858</v>
      </c>
      <c r="B752" t="s">
        <v>106</v>
      </c>
      <c r="C752" t="s">
        <v>2235</v>
      </c>
      <c r="D752" t="s">
        <v>108</v>
      </c>
      <c r="E752" t="s">
        <v>195</v>
      </c>
      <c r="F752">
        <v>284</v>
      </c>
      <c r="G752">
        <v>397</v>
      </c>
      <c r="H752" t="s">
        <v>106</v>
      </c>
      <c r="I752" t="s">
        <v>721</v>
      </c>
      <c r="J752">
        <v>141</v>
      </c>
      <c r="K752">
        <v>2.1599999999999998E-34</v>
      </c>
      <c r="L752" t="s">
        <v>722</v>
      </c>
    </row>
    <row r="753" spans="1:12" x14ac:dyDescent="0.2">
      <c r="A753">
        <v>969</v>
      </c>
      <c r="B753" t="s">
        <v>106</v>
      </c>
      <c r="C753" t="s">
        <v>2236</v>
      </c>
      <c r="D753" t="s">
        <v>108</v>
      </c>
      <c r="E753" t="s">
        <v>195</v>
      </c>
      <c r="F753">
        <v>41</v>
      </c>
      <c r="G753">
        <v>295</v>
      </c>
      <c r="H753" t="s">
        <v>106</v>
      </c>
      <c r="I753" t="s">
        <v>1143</v>
      </c>
      <c r="J753">
        <v>124</v>
      </c>
      <c r="K753">
        <v>7.3400000000000001E-29</v>
      </c>
      <c r="L753" t="s">
        <v>1149</v>
      </c>
    </row>
    <row r="754" spans="1:12" x14ac:dyDescent="0.2">
      <c r="A754">
        <v>657</v>
      </c>
      <c r="B754" t="s">
        <v>106</v>
      </c>
      <c r="C754" t="s">
        <v>2237</v>
      </c>
      <c r="D754" t="s">
        <v>108</v>
      </c>
      <c r="E754" t="s">
        <v>195</v>
      </c>
      <c r="F754">
        <v>41</v>
      </c>
      <c r="G754">
        <v>220</v>
      </c>
      <c r="H754" t="s">
        <v>106</v>
      </c>
      <c r="I754" t="s">
        <v>282</v>
      </c>
      <c r="J754">
        <v>83.2</v>
      </c>
      <c r="K754">
        <v>3.9500000000000001E-16</v>
      </c>
      <c r="L754" t="s">
        <v>727</v>
      </c>
    </row>
    <row r="755" spans="1:12" x14ac:dyDescent="0.2">
      <c r="A755">
        <v>474</v>
      </c>
      <c r="B755" t="s">
        <v>106</v>
      </c>
      <c r="C755" t="s">
        <v>2238</v>
      </c>
      <c r="D755" t="s">
        <v>108</v>
      </c>
      <c r="E755" t="s">
        <v>195</v>
      </c>
      <c r="F755">
        <v>39</v>
      </c>
      <c r="G755">
        <v>187</v>
      </c>
      <c r="H755" t="s">
        <v>106</v>
      </c>
      <c r="I755" t="s">
        <v>1158</v>
      </c>
      <c r="J755">
        <v>79</v>
      </c>
      <c r="K755">
        <v>1.13E-15</v>
      </c>
      <c r="L755" t="s">
        <v>1167</v>
      </c>
    </row>
    <row r="756" spans="1:12" x14ac:dyDescent="0.2">
      <c r="A756">
        <v>1035</v>
      </c>
      <c r="B756" t="s">
        <v>106</v>
      </c>
      <c r="C756" t="s">
        <v>2239</v>
      </c>
      <c r="D756" t="s">
        <v>108</v>
      </c>
      <c r="E756" t="s">
        <v>195</v>
      </c>
      <c r="F756">
        <v>347</v>
      </c>
      <c r="G756">
        <v>397</v>
      </c>
      <c r="H756" t="s">
        <v>106</v>
      </c>
      <c r="I756" t="s">
        <v>729</v>
      </c>
      <c r="J756">
        <v>67.7</v>
      </c>
      <c r="K756">
        <v>2.3200000000000001E-11</v>
      </c>
      <c r="L756" t="s">
        <v>730</v>
      </c>
    </row>
    <row r="757" spans="1:12" x14ac:dyDescent="0.2">
      <c r="A757">
        <v>1491</v>
      </c>
      <c r="B757" t="s">
        <v>106</v>
      </c>
      <c r="C757" t="s">
        <v>2240</v>
      </c>
      <c r="D757" t="s">
        <v>108</v>
      </c>
      <c r="E757" t="s">
        <v>195</v>
      </c>
      <c r="F757">
        <v>355</v>
      </c>
      <c r="G757">
        <v>397</v>
      </c>
      <c r="H757" t="s">
        <v>106</v>
      </c>
      <c r="I757" t="s">
        <v>631</v>
      </c>
      <c r="J757">
        <v>58.1</v>
      </c>
      <c r="K757">
        <v>2.8900000000000001E-8</v>
      </c>
      <c r="L757" t="s">
        <v>732</v>
      </c>
    </row>
    <row r="758" spans="1:12" x14ac:dyDescent="0.2">
      <c r="A758">
        <v>618</v>
      </c>
      <c r="B758" t="s">
        <v>106</v>
      </c>
      <c r="C758" t="s">
        <v>2241</v>
      </c>
      <c r="D758" t="s">
        <v>108</v>
      </c>
      <c r="E758" t="s">
        <v>195</v>
      </c>
      <c r="F758">
        <v>39</v>
      </c>
      <c r="G758">
        <v>174</v>
      </c>
      <c r="H758" t="s">
        <v>106</v>
      </c>
      <c r="I758" t="s">
        <v>381</v>
      </c>
      <c r="J758">
        <v>56.9</v>
      </c>
      <c r="K758">
        <v>6.2699999999999999E-8</v>
      </c>
      <c r="L758" t="s">
        <v>734</v>
      </c>
    </row>
    <row r="759" spans="1:12" x14ac:dyDescent="0.2">
      <c r="A759">
        <v>240</v>
      </c>
      <c r="B759" t="s">
        <v>106</v>
      </c>
      <c r="C759" t="s">
        <v>2242</v>
      </c>
      <c r="D759" t="s">
        <v>106</v>
      </c>
      <c r="E759" t="s">
        <v>195</v>
      </c>
      <c r="F759">
        <v>347</v>
      </c>
      <c r="G759">
        <v>397</v>
      </c>
      <c r="H759" t="s">
        <v>106</v>
      </c>
      <c r="I759" t="s">
        <v>729</v>
      </c>
      <c r="J759">
        <v>54.4</v>
      </c>
      <c r="K759">
        <v>2.2499999999999999E-7</v>
      </c>
      <c r="L759" t="s">
        <v>736</v>
      </c>
    </row>
    <row r="760" spans="1:12" x14ac:dyDescent="0.2">
      <c r="A760">
        <v>525</v>
      </c>
      <c r="B760" t="s">
        <v>106</v>
      </c>
      <c r="C760" t="s">
        <v>2243</v>
      </c>
      <c r="D760" t="s">
        <v>108</v>
      </c>
      <c r="E760" t="s">
        <v>195</v>
      </c>
      <c r="F760">
        <v>41</v>
      </c>
      <c r="G760">
        <v>173</v>
      </c>
      <c r="H760" t="s">
        <v>106</v>
      </c>
      <c r="I760" t="s">
        <v>738</v>
      </c>
      <c r="J760">
        <v>52.3</v>
      </c>
      <c r="K760">
        <v>1.61E-6</v>
      </c>
      <c r="L760" t="s">
        <v>739</v>
      </c>
    </row>
    <row r="761" spans="1:12" x14ac:dyDescent="0.2">
      <c r="A761">
        <v>153</v>
      </c>
      <c r="B761" t="s">
        <v>106</v>
      </c>
      <c r="C761" t="s">
        <v>2244</v>
      </c>
      <c r="D761" t="s">
        <v>106</v>
      </c>
      <c r="E761" t="s">
        <v>195</v>
      </c>
      <c r="F761">
        <v>240</v>
      </c>
      <c r="G761">
        <v>290</v>
      </c>
      <c r="H761" t="s">
        <v>106</v>
      </c>
      <c r="I761" t="s">
        <v>729</v>
      </c>
      <c r="J761">
        <v>46.8</v>
      </c>
      <c r="K761">
        <v>5.7099999999999999E-5</v>
      </c>
      <c r="L761" t="s">
        <v>736</v>
      </c>
    </row>
    <row r="762" spans="1:12" x14ac:dyDescent="0.2">
      <c r="A762">
        <v>1787</v>
      </c>
      <c r="B762" t="s">
        <v>106</v>
      </c>
      <c r="C762" t="s">
        <v>2361</v>
      </c>
      <c r="D762" t="s">
        <v>108</v>
      </c>
      <c r="E762" t="s">
        <v>195</v>
      </c>
      <c r="F762">
        <v>1</v>
      </c>
      <c r="G762">
        <v>397</v>
      </c>
      <c r="H762" t="s">
        <v>106</v>
      </c>
      <c r="I762" t="s">
        <v>393</v>
      </c>
      <c r="J762">
        <v>710</v>
      </c>
      <c r="K762">
        <v>0</v>
      </c>
      <c r="L762" t="s">
        <v>503</v>
      </c>
    </row>
    <row r="763" spans="1:12" x14ac:dyDescent="0.2">
      <c r="A763">
        <v>1191</v>
      </c>
      <c r="B763" t="s">
        <v>106</v>
      </c>
      <c r="C763" t="s">
        <v>2362</v>
      </c>
      <c r="D763" t="s">
        <v>108</v>
      </c>
      <c r="E763" t="s">
        <v>195</v>
      </c>
      <c r="F763">
        <v>3</v>
      </c>
      <c r="G763">
        <v>397</v>
      </c>
      <c r="H763" t="s">
        <v>106</v>
      </c>
      <c r="I763" t="s">
        <v>396</v>
      </c>
      <c r="J763">
        <v>704</v>
      </c>
      <c r="K763">
        <v>0</v>
      </c>
      <c r="L763" t="s">
        <v>2363</v>
      </c>
    </row>
    <row r="764" spans="1:12" x14ac:dyDescent="0.2">
      <c r="A764">
        <v>1191</v>
      </c>
      <c r="B764" t="s">
        <v>106</v>
      </c>
      <c r="C764" t="s">
        <v>2362</v>
      </c>
      <c r="D764" t="s">
        <v>108</v>
      </c>
      <c r="E764" t="s">
        <v>195</v>
      </c>
      <c r="F764">
        <v>3</v>
      </c>
      <c r="G764">
        <v>397</v>
      </c>
      <c r="H764" t="s">
        <v>106</v>
      </c>
      <c r="I764" t="s">
        <v>396</v>
      </c>
      <c r="J764">
        <v>704</v>
      </c>
      <c r="K764">
        <v>0</v>
      </c>
      <c r="L764" t="s">
        <v>2363</v>
      </c>
    </row>
    <row r="765" spans="1:12" x14ac:dyDescent="0.2">
      <c r="A765">
        <v>1288</v>
      </c>
      <c r="B765" t="s">
        <v>106</v>
      </c>
      <c r="C765" t="s">
        <v>2364</v>
      </c>
      <c r="D765" t="s">
        <v>108</v>
      </c>
      <c r="E765" t="s">
        <v>195</v>
      </c>
      <c r="F765">
        <v>5</v>
      </c>
      <c r="G765">
        <v>397</v>
      </c>
      <c r="H765" t="s">
        <v>106</v>
      </c>
      <c r="I765" t="s">
        <v>682</v>
      </c>
      <c r="J765">
        <v>698</v>
      </c>
      <c r="K765">
        <v>0</v>
      </c>
      <c r="L765" t="s">
        <v>683</v>
      </c>
    </row>
    <row r="766" spans="1:12" x14ac:dyDescent="0.2">
      <c r="A766">
        <v>1164</v>
      </c>
      <c r="B766" t="s">
        <v>106</v>
      </c>
      <c r="C766" t="s">
        <v>2365</v>
      </c>
      <c r="D766" t="s">
        <v>108</v>
      </c>
      <c r="E766" t="s">
        <v>195</v>
      </c>
      <c r="F766">
        <v>10</v>
      </c>
      <c r="G766">
        <v>397</v>
      </c>
      <c r="H766" t="s">
        <v>106</v>
      </c>
      <c r="I766" t="s">
        <v>685</v>
      </c>
      <c r="J766">
        <v>691</v>
      </c>
      <c r="K766">
        <v>0</v>
      </c>
      <c r="L766" t="s">
        <v>503</v>
      </c>
    </row>
    <row r="767" spans="1:12" x14ac:dyDescent="0.2">
      <c r="A767">
        <v>573</v>
      </c>
      <c r="B767" t="s">
        <v>106</v>
      </c>
      <c r="C767" t="s">
        <v>2366</v>
      </c>
      <c r="D767" t="s">
        <v>108</v>
      </c>
      <c r="E767" t="s">
        <v>195</v>
      </c>
      <c r="F767">
        <v>10</v>
      </c>
      <c r="G767">
        <v>200</v>
      </c>
      <c r="H767" t="s">
        <v>106</v>
      </c>
      <c r="I767" t="s">
        <v>505</v>
      </c>
      <c r="J767">
        <v>298</v>
      </c>
      <c r="K767">
        <v>8.2399999999999997E-94</v>
      </c>
      <c r="L767" t="s">
        <v>506</v>
      </c>
    </row>
    <row r="768" spans="1:12" x14ac:dyDescent="0.2">
      <c r="A768">
        <v>1345</v>
      </c>
      <c r="B768" t="s">
        <v>106</v>
      </c>
      <c r="C768" t="s">
        <v>2367</v>
      </c>
      <c r="D768" t="s">
        <v>106</v>
      </c>
      <c r="E768" t="s">
        <v>195</v>
      </c>
      <c r="F768">
        <v>41</v>
      </c>
      <c r="G768">
        <v>397</v>
      </c>
      <c r="H768" t="s">
        <v>106</v>
      </c>
      <c r="I768" t="s">
        <v>687</v>
      </c>
      <c r="J768">
        <v>284</v>
      </c>
      <c r="K768">
        <v>1.08E-80</v>
      </c>
      <c r="L768" t="s">
        <v>2368</v>
      </c>
    </row>
    <row r="769" spans="1:12" x14ac:dyDescent="0.2">
      <c r="A769">
        <v>1669</v>
      </c>
      <c r="B769" t="s">
        <v>106</v>
      </c>
      <c r="C769" t="s">
        <v>2369</v>
      </c>
      <c r="D769" t="s">
        <v>108</v>
      </c>
      <c r="E769" t="s">
        <v>195</v>
      </c>
      <c r="F769">
        <v>41</v>
      </c>
      <c r="G769">
        <v>397</v>
      </c>
      <c r="H769" t="s">
        <v>106</v>
      </c>
      <c r="I769" t="s">
        <v>1093</v>
      </c>
      <c r="J769">
        <v>263</v>
      </c>
      <c r="K769">
        <v>7.1399999999999999E-74</v>
      </c>
      <c r="L769" t="s">
        <v>1094</v>
      </c>
    </row>
    <row r="770" spans="1:12" x14ac:dyDescent="0.2">
      <c r="A770">
        <v>1920</v>
      </c>
      <c r="B770" t="s">
        <v>106</v>
      </c>
      <c r="C770" t="s">
        <v>2369</v>
      </c>
      <c r="D770" t="s">
        <v>108</v>
      </c>
      <c r="E770" t="s">
        <v>195</v>
      </c>
      <c r="F770">
        <v>41</v>
      </c>
      <c r="G770">
        <v>397</v>
      </c>
      <c r="H770" t="s">
        <v>106</v>
      </c>
      <c r="I770" t="s">
        <v>1093</v>
      </c>
      <c r="J770">
        <v>263</v>
      </c>
      <c r="K770">
        <v>9.85E-74</v>
      </c>
      <c r="L770" t="s">
        <v>1094</v>
      </c>
    </row>
    <row r="771" spans="1:12" x14ac:dyDescent="0.2">
      <c r="A771">
        <v>2320</v>
      </c>
      <c r="B771" t="s">
        <v>106</v>
      </c>
      <c r="C771" t="s">
        <v>2370</v>
      </c>
      <c r="D771" t="s">
        <v>108</v>
      </c>
      <c r="E771" t="s">
        <v>195</v>
      </c>
      <c r="F771">
        <v>41</v>
      </c>
      <c r="G771">
        <v>397</v>
      </c>
      <c r="H771" t="s">
        <v>106</v>
      </c>
      <c r="I771" t="s">
        <v>483</v>
      </c>
      <c r="J771">
        <v>261</v>
      </c>
      <c r="K771">
        <v>5.3700000000000002E-73</v>
      </c>
      <c r="L771" t="s">
        <v>1096</v>
      </c>
    </row>
    <row r="772" spans="1:12" x14ac:dyDescent="0.2">
      <c r="A772">
        <v>1056</v>
      </c>
      <c r="B772" t="s">
        <v>106</v>
      </c>
      <c r="C772" t="s">
        <v>2371</v>
      </c>
      <c r="D772" t="s">
        <v>108</v>
      </c>
      <c r="E772" t="s">
        <v>195</v>
      </c>
      <c r="F772">
        <v>109</v>
      </c>
      <c r="G772">
        <v>397</v>
      </c>
      <c r="H772" t="s">
        <v>106</v>
      </c>
      <c r="I772" t="s">
        <v>1098</v>
      </c>
      <c r="J772">
        <v>253</v>
      </c>
      <c r="K772">
        <v>1.1199999999999999E-71</v>
      </c>
      <c r="L772" t="s">
        <v>1099</v>
      </c>
    </row>
    <row r="773" spans="1:12" x14ac:dyDescent="0.2">
      <c r="A773">
        <v>1230</v>
      </c>
      <c r="B773" t="s">
        <v>106</v>
      </c>
      <c r="C773" t="s">
        <v>2370</v>
      </c>
      <c r="D773" t="s">
        <v>108</v>
      </c>
      <c r="E773" t="s">
        <v>195</v>
      </c>
      <c r="F773">
        <v>41</v>
      </c>
      <c r="G773">
        <v>397</v>
      </c>
      <c r="H773" t="s">
        <v>106</v>
      </c>
      <c r="I773" t="s">
        <v>424</v>
      </c>
      <c r="J773">
        <v>234</v>
      </c>
      <c r="K773">
        <v>1.1E-64</v>
      </c>
      <c r="L773" t="s">
        <v>2226</v>
      </c>
    </row>
    <row r="774" spans="1:12" x14ac:dyDescent="0.2">
      <c r="A774">
        <v>1179</v>
      </c>
      <c r="B774" t="s">
        <v>106</v>
      </c>
      <c r="C774" t="s">
        <v>2369</v>
      </c>
      <c r="D774" t="s">
        <v>108</v>
      </c>
      <c r="E774" t="s">
        <v>195</v>
      </c>
      <c r="F774">
        <v>41</v>
      </c>
      <c r="G774">
        <v>397</v>
      </c>
      <c r="H774" t="s">
        <v>106</v>
      </c>
      <c r="I774" t="s">
        <v>1803</v>
      </c>
      <c r="J774">
        <v>230</v>
      </c>
      <c r="K774">
        <v>1.8199999999999999E-63</v>
      </c>
      <c r="L774" t="s">
        <v>1804</v>
      </c>
    </row>
    <row r="775" spans="1:12" x14ac:dyDescent="0.2">
      <c r="A775">
        <v>1077</v>
      </c>
      <c r="B775" t="s">
        <v>106</v>
      </c>
      <c r="C775" t="s">
        <v>2372</v>
      </c>
      <c r="D775" t="s">
        <v>108</v>
      </c>
      <c r="E775" t="s">
        <v>195</v>
      </c>
      <c r="F775">
        <v>173</v>
      </c>
      <c r="G775">
        <v>397</v>
      </c>
      <c r="H775" t="s">
        <v>106</v>
      </c>
      <c r="I775" t="s">
        <v>554</v>
      </c>
      <c r="J775">
        <v>208</v>
      </c>
      <c r="K775">
        <v>4.8500000000000005E-56</v>
      </c>
      <c r="L775" t="s">
        <v>1107</v>
      </c>
    </row>
    <row r="776" spans="1:12" x14ac:dyDescent="0.2">
      <c r="A776">
        <v>1080</v>
      </c>
      <c r="B776" t="s">
        <v>106</v>
      </c>
      <c r="C776" t="s">
        <v>2373</v>
      </c>
      <c r="D776" t="s">
        <v>108</v>
      </c>
      <c r="E776" t="s">
        <v>195</v>
      </c>
      <c r="F776">
        <v>199</v>
      </c>
      <c r="G776">
        <v>397</v>
      </c>
      <c r="H776" t="s">
        <v>106</v>
      </c>
      <c r="I776" t="s">
        <v>2229</v>
      </c>
      <c r="J776">
        <v>189</v>
      </c>
      <c r="K776">
        <v>1.08E-49</v>
      </c>
      <c r="L776" t="s">
        <v>2230</v>
      </c>
    </row>
    <row r="777" spans="1:12" x14ac:dyDescent="0.2">
      <c r="A777">
        <v>915</v>
      </c>
      <c r="B777" t="s">
        <v>106</v>
      </c>
      <c r="C777" t="s">
        <v>2374</v>
      </c>
      <c r="D777" t="s">
        <v>108</v>
      </c>
      <c r="E777" t="s">
        <v>195</v>
      </c>
      <c r="F777">
        <v>173</v>
      </c>
      <c r="G777">
        <v>397</v>
      </c>
      <c r="H777" t="s">
        <v>106</v>
      </c>
      <c r="I777" t="s">
        <v>706</v>
      </c>
      <c r="J777">
        <v>188</v>
      </c>
      <c r="K777">
        <v>2.3500000000000001E-49</v>
      </c>
      <c r="L777" t="s">
        <v>707</v>
      </c>
    </row>
    <row r="778" spans="1:12" x14ac:dyDescent="0.2">
      <c r="A778">
        <v>1805</v>
      </c>
      <c r="B778" t="s">
        <v>106</v>
      </c>
      <c r="C778" t="s">
        <v>2375</v>
      </c>
      <c r="D778" t="s">
        <v>108</v>
      </c>
      <c r="E778" t="s">
        <v>195</v>
      </c>
      <c r="F778">
        <v>109</v>
      </c>
      <c r="G778">
        <v>397</v>
      </c>
      <c r="H778" t="s">
        <v>106</v>
      </c>
      <c r="I778" t="s">
        <v>694</v>
      </c>
      <c r="J778">
        <v>188</v>
      </c>
      <c r="K778">
        <v>4.5399999999999997E-49</v>
      </c>
      <c r="L778" t="s">
        <v>704</v>
      </c>
    </row>
    <row r="779" spans="1:12" x14ac:dyDescent="0.2">
      <c r="A779">
        <v>1251</v>
      </c>
      <c r="B779" t="s">
        <v>106</v>
      </c>
      <c r="C779" t="s">
        <v>2376</v>
      </c>
      <c r="D779" t="s">
        <v>108</v>
      </c>
      <c r="E779" t="s">
        <v>195</v>
      </c>
      <c r="F779">
        <v>39</v>
      </c>
      <c r="G779">
        <v>363</v>
      </c>
      <c r="H779" t="s">
        <v>106</v>
      </c>
      <c r="I779" t="s">
        <v>709</v>
      </c>
      <c r="J779">
        <v>186</v>
      </c>
      <c r="K779">
        <v>2.47E-48</v>
      </c>
      <c r="L779" t="s">
        <v>710</v>
      </c>
    </row>
    <row r="780" spans="1:12" x14ac:dyDescent="0.2">
      <c r="A780">
        <v>1659</v>
      </c>
      <c r="B780" t="s">
        <v>106</v>
      </c>
      <c r="C780" t="s">
        <v>2377</v>
      </c>
      <c r="D780" t="s">
        <v>106</v>
      </c>
      <c r="E780" t="s">
        <v>195</v>
      </c>
      <c r="F780">
        <v>36</v>
      </c>
      <c r="G780">
        <v>397</v>
      </c>
      <c r="H780" t="s">
        <v>106</v>
      </c>
      <c r="I780" t="s">
        <v>712</v>
      </c>
      <c r="J780">
        <v>184</v>
      </c>
      <c r="K780">
        <v>1.9399999999999999E-47</v>
      </c>
      <c r="L780" t="s">
        <v>713</v>
      </c>
    </row>
    <row r="781" spans="1:12" x14ac:dyDescent="0.2">
      <c r="A781">
        <v>1116</v>
      </c>
      <c r="B781" t="s">
        <v>106</v>
      </c>
      <c r="C781" t="s">
        <v>2377</v>
      </c>
      <c r="D781" t="s">
        <v>106</v>
      </c>
      <c r="E781" t="s">
        <v>195</v>
      </c>
      <c r="F781">
        <v>36</v>
      </c>
      <c r="G781">
        <v>397</v>
      </c>
      <c r="H781" t="s">
        <v>106</v>
      </c>
      <c r="I781" t="s">
        <v>712</v>
      </c>
      <c r="J781">
        <v>163</v>
      </c>
      <c r="K781">
        <v>2.3800000000000001E-41</v>
      </c>
      <c r="L781" t="s">
        <v>1403</v>
      </c>
    </row>
    <row r="782" spans="1:12" x14ac:dyDescent="0.2">
      <c r="A782">
        <v>1125</v>
      </c>
      <c r="B782" t="s">
        <v>106</v>
      </c>
      <c r="C782" t="s">
        <v>2375</v>
      </c>
      <c r="D782" t="s">
        <v>108</v>
      </c>
      <c r="E782" t="s">
        <v>195</v>
      </c>
      <c r="F782">
        <v>109</v>
      </c>
      <c r="G782">
        <v>397</v>
      </c>
      <c r="H782" t="s">
        <v>106</v>
      </c>
      <c r="I782" t="s">
        <v>694</v>
      </c>
      <c r="J782">
        <v>161</v>
      </c>
      <c r="K782">
        <v>2.1100000000000001E-40</v>
      </c>
      <c r="L782" t="s">
        <v>714</v>
      </c>
    </row>
    <row r="783" spans="1:12" x14ac:dyDescent="0.2">
      <c r="A783">
        <v>552</v>
      </c>
      <c r="B783" t="s">
        <v>106</v>
      </c>
      <c r="C783" t="s">
        <v>2378</v>
      </c>
      <c r="D783" t="s">
        <v>108</v>
      </c>
      <c r="E783" t="s">
        <v>195</v>
      </c>
      <c r="F783">
        <v>226</v>
      </c>
      <c r="G783">
        <v>397</v>
      </c>
      <c r="H783" t="s">
        <v>106</v>
      </c>
      <c r="I783" t="s">
        <v>716</v>
      </c>
      <c r="J783">
        <v>156</v>
      </c>
      <c r="K783">
        <v>1.03E-39</v>
      </c>
      <c r="L783" t="s">
        <v>717</v>
      </c>
    </row>
    <row r="784" spans="1:12" x14ac:dyDescent="0.2">
      <c r="A784">
        <v>858</v>
      </c>
      <c r="B784" t="s">
        <v>106</v>
      </c>
      <c r="C784" t="s">
        <v>2379</v>
      </c>
      <c r="D784" t="s">
        <v>108</v>
      </c>
      <c r="E784" t="s">
        <v>195</v>
      </c>
      <c r="F784">
        <v>284</v>
      </c>
      <c r="G784">
        <v>397</v>
      </c>
      <c r="H784" t="s">
        <v>106</v>
      </c>
      <c r="I784" t="s">
        <v>721</v>
      </c>
      <c r="J784">
        <v>141</v>
      </c>
      <c r="K784">
        <v>2.6899999999999999E-34</v>
      </c>
      <c r="L784" t="s">
        <v>722</v>
      </c>
    </row>
    <row r="785" spans="1:12" x14ac:dyDescent="0.2">
      <c r="A785">
        <v>969</v>
      </c>
      <c r="B785" t="s">
        <v>106</v>
      </c>
      <c r="C785" t="s">
        <v>2380</v>
      </c>
      <c r="D785" t="s">
        <v>108</v>
      </c>
      <c r="E785" t="s">
        <v>195</v>
      </c>
      <c r="F785">
        <v>41</v>
      </c>
      <c r="G785">
        <v>295</v>
      </c>
      <c r="H785" t="s">
        <v>106</v>
      </c>
      <c r="I785" t="s">
        <v>1143</v>
      </c>
      <c r="J785">
        <v>124</v>
      </c>
      <c r="K785">
        <v>8.6500000000000004E-29</v>
      </c>
      <c r="L785" t="s">
        <v>1149</v>
      </c>
    </row>
    <row r="786" spans="1:12" x14ac:dyDescent="0.2">
      <c r="A786">
        <v>657</v>
      </c>
      <c r="B786" t="s">
        <v>106</v>
      </c>
      <c r="C786" t="s">
        <v>2381</v>
      </c>
      <c r="D786" t="s">
        <v>108</v>
      </c>
      <c r="E786" t="s">
        <v>195</v>
      </c>
      <c r="F786">
        <v>41</v>
      </c>
      <c r="G786">
        <v>220</v>
      </c>
      <c r="H786" t="s">
        <v>106</v>
      </c>
      <c r="I786" t="s">
        <v>282</v>
      </c>
      <c r="J786">
        <v>83.2</v>
      </c>
      <c r="K786">
        <v>4.9300000000000002E-16</v>
      </c>
      <c r="L786" t="s">
        <v>727</v>
      </c>
    </row>
    <row r="787" spans="1:12" x14ac:dyDescent="0.2">
      <c r="A787">
        <v>474</v>
      </c>
      <c r="B787" t="s">
        <v>106</v>
      </c>
      <c r="C787" t="s">
        <v>2382</v>
      </c>
      <c r="D787" t="s">
        <v>108</v>
      </c>
      <c r="E787" t="s">
        <v>195</v>
      </c>
      <c r="F787">
        <v>39</v>
      </c>
      <c r="G787">
        <v>187</v>
      </c>
      <c r="H787" t="s">
        <v>106</v>
      </c>
      <c r="I787" t="s">
        <v>1158</v>
      </c>
      <c r="J787">
        <v>79.5</v>
      </c>
      <c r="K787">
        <v>1.1200000000000001E-15</v>
      </c>
      <c r="L787" t="s">
        <v>1167</v>
      </c>
    </row>
    <row r="788" spans="1:12" x14ac:dyDescent="0.2">
      <c r="A788">
        <v>1035</v>
      </c>
      <c r="B788" t="s">
        <v>106</v>
      </c>
      <c r="C788" t="s">
        <v>2383</v>
      </c>
      <c r="D788" t="s">
        <v>108</v>
      </c>
      <c r="E788" t="s">
        <v>195</v>
      </c>
      <c r="F788">
        <v>347</v>
      </c>
      <c r="G788">
        <v>397</v>
      </c>
      <c r="H788" t="s">
        <v>106</v>
      </c>
      <c r="I788" t="s">
        <v>729</v>
      </c>
      <c r="J788">
        <v>67.7</v>
      </c>
      <c r="K788">
        <v>2.82E-11</v>
      </c>
      <c r="L788" t="s">
        <v>730</v>
      </c>
    </row>
    <row r="789" spans="1:12" x14ac:dyDescent="0.2">
      <c r="A789">
        <v>435</v>
      </c>
      <c r="B789" t="s">
        <v>106</v>
      </c>
      <c r="C789" t="s">
        <v>2384</v>
      </c>
      <c r="D789" t="s">
        <v>108</v>
      </c>
      <c r="E789" t="s">
        <v>195</v>
      </c>
      <c r="F789">
        <v>39</v>
      </c>
      <c r="G789">
        <v>174</v>
      </c>
      <c r="H789" t="s">
        <v>106</v>
      </c>
      <c r="I789" t="s">
        <v>381</v>
      </c>
      <c r="J789">
        <v>56.9</v>
      </c>
      <c r="K789">
        <v>3.0799999999999998E-8</v>
      </c>
      <c r="L789" t="s">
        <v>734</v>
      </c>
    </row>
    <row r="790" spans="1:12" x14ac:dyDescent="0.2">
      <c r="A790">
        <v>1530</v>
      </c>
      <c r="B790" t="s">
        <v>106</v>
      </c>
      <c r="C790" t="s">
        <v>2385</v>
      </c>
      <c r="D790" t="s">
        <v>108</v>
      </c>
      <c r="E790" t="s">
        <v>195</v>
      </c>
      <c r="F790">
        <v>355</v>
      </c>
      <c r="G790">
        <v>397</v>
      </c>
      <c r="H790" t="s">
        <v>106</v>
      </c>
      <c r="I790" t="s">
        <v>631</v>
      </c>
      <c r="J790">
        <v>58.1</v>
      </c>
      <c r="K790">
        <v>3.5700000000000002E-8</v>
      </c>
      <c r="L790" t="s">
        <v>732</v>
      </c>
    </row>
    <row r="791" spans="1:12" x14ac:dyDescent="0.2">
      <c r="A791">
        <v>240</v>
      </c>
      <c r="B791" t="s">
        <v>106</v>
      </c>
      <c r="C791" t="s">
        <v>2386</v>
      </c>
      <c r="D791" t="s">
        <v>106</v>
      </c>
      <c r="E791" t="s">
        <v>195</v>
      </c>
      <c r="F791">
        <v>347</v>
      </c>
      <c r="G791">
        <v>397</v>
      </c>
      <c r="H791" t="s">
        <v>106</v>
      </c>
      <c r="I791" t="s">
        <v>729</v>
      </c>
      <c r="J791">
        <v>54.4</v>
      </c>
      <c r="K791">
        <v>2.8099999999999999E-7</v>
      </c>
      <c r="L791" t="s">
        <v>736</v>
      </c>
    </row>
    <row r="792" spans="1:12" x14ac:dyDescent="0.2">
      <c r="A792">
        <v>525</v>
      </c>
      <c r="B792" t="s">
        <v>106</v>
      </c>
      <c r="C792" t="s">
        <v>2387</v>
      </c>
      <c r="D792" t="s">
        <v>108</v>
      </c>
      <c r="E792" t="s">
        <v>195</v>
      </c>
      <c r="F792">
        <v>41</v>
      </c>
      <c r="G792">
        <v>173</v>
      </c>
      <c r="H792" t="s">
        <v>106</v>
      </c>
      <c r="I792" t="s">
        <v>738</v>
      </c>
      <c r="J792">
        <v>52.3</v>
      </c>
      <c r="K792">
        <v>2.0099999999999998E-6</v>
      </c>
      <c r="L792" t="s">
        <v>739</v>
      </c>
    </row>
    <row r="793" spans="1:12" x14ac:dyDescent="0.2">
      <c r="A793">
        <v>153</v>
      </c>
      <c r="B793" t="s">
        <v>106</v>
      </c>
      <c r="C793" t="s">
        <v>2388</v>
      </c>
      <c r="D793" t="s">
        <v>106</v>
      </c>
      <c r="E793" t="s">
        <v>195</v>
      </c>
      <c r="F793">
        <v>240</v>
      </c>
      <c r="G793">
        <v>290</v>
      </c>
      <c r="H793" t="s">
        <v>106</v>
      </c>
      <c r="I793" t="s">
        <v>729</v>
      </c>
      <c r="J793">
        <v>46.8</v>
      </c>
      <c r="K793">
        <v>7.1299999999999998E-5</v>
      </c>
      <c r="L793" t="s">
        <v>736</v>
      </c>
    </row>
    <row r="794" spans="1:12" x14ac:dyDescent="0.2">
      <c r="A794">
        <v>1191</v>
      </c>
      <c r="B794" t="s">
        <v>106</v>
      </c>
      <c r="C794" t="s">
        <v>2495</v>
      </c>
      <c r="D794" t="s">
        <v>106</v>
      </c>
      <c r="E794" t="s">
        <v>195</v>
      </c>
      <c r="F794">
        <v>1</v>
      </c>
      <c r="G794">
        <v>397</v>
      </c>
      <c r="H794" t="s">
        <v>106</v>
      </c>
      <c r="I794" t="s">
        <v>393</v>
      </c>
      <c r="J794">
        <v>708</v>
      </c>
      <c r="K794">
        <v>0</v>
      </c>
      <c r="L794" t="s">
        <v>1383</v>
      </c>
    </row>
    <row r="795" spans="1:12" x14ac:dyDescent="0.2">
      <c r="A795">
        <v>1191</v>
      </c>
      <c r="B795" t="s">
        <v>106</v>
      </c>
      <c r="C795" t="s">
        <v>2495</v>
      </c>
      <c r="D795" t="s">
        <v>106</v>
      </c>
      <c r="E795" t="s">
        <v>195</v>
      </c>
      <c r="F795">
        <v>1</v>
      </c>
      <c r="G795">
        <v>397</v>
      </c>
      <c r="H795" t="s">
        <v>106</v>
      </c>
      <c r="I795" t="s">
        <v>393</v>
      </c>
      <c r="J795">
        <v>708</v>
      </c>
      <c r="K795">
        <v>0</v>
      </c>
      <c r="L795" t="s">
        <v>1383</v>
      </c>
    </row>
    <row r="796" spans="1:12" x14ac:dyDescent="0.2">
      <c r="A796">
        <v>1191</v>
      </c>
      <c r="B796" t="s">
        <v>106</v>
      </c>
      <c r="C796" t="s">
        <v>2495</v>
      </c>
      <c r="D796" t="s">
        <v>106</v>
      </c>
      <c r="E796" t="s">
        <v>195</v>
      </c>
      <c r="F796">
        <v>1</v>
      </c>
      <c r="G796">
        <v>397</v>
      </c>
      <c r="H796" t="s">
        <v>106</v>
      </c>
      <c r="I796" t="s">
        <v>393</v>
      </c>
      <c r="J796">
        <v>707</v>
      </c>
      <c r="K796">
        <v>0</v>
      </c>
      <c r="L796" t="s">
        <v>1383</v>
      </c>
    </row>
    <row r="797" spans="1:12" x14ac:dyDescent="0.2">
      <c r="A797">
        <v>1291</v>
      </c>
      <c r="B797" t="s">
        <v>106</v>
      </c>
      <c r="C797" t="s">
        <v>2496</v>
      </c>
      <c r="D797" t="s">
        <v>106</v>
      </c>
      <c r="E797" t="s">
        <v>195</v>
      </c>
      <c r="F797">
        <v>6</v>
      </c>
      <c r="G797">
        <v>397</v>
      </c>
      <c r="H797" t="s">
        <v>106</v>
      </c>
      <c r="I797" t="s">
        <v>1070</v>
      </c>
      <c r="J797">
        <v>698</v>
      </c>
      <c r="K797">
        <v>0</v>
      </c>
      <c r="L797" t="s">
        <v>1385</v>
      </c>
    </row>
    <row r="798" spans="1:12" x14ac:dyDescent="0.2">
      <c r="A798">
        <v>1302</v>
      </c>
      <c r="B798" t="s">
        <v>106</v>
      </c>
      <c r="C798" t="s">
        <v>2497</v>
      </c>
      <c r="D798" t="s">
        <v>106</v>
      </c>
      <c r="E798" t="s">
        <v>195</v>
      </c>
      <c r="F798">
        <v>5</v>
      </c>
      <c r="G798">
        <v>397</v>
      </c>
      <c r="H798" t="s">
        <v>106</v>
      </c>
      <c r="I798" t="s">
        <v>682</v>
      </c>
      <c r="J798">
        <v>696</v>
      </c>
      <c r="K798">
        <v>0</v>
      </c>
      <c r="L798" t="s">
        <v>2218</v>
      </c>
    </row>
    <row r="799" spans="1:12" x14ac:dyDescent="0.2">
      <c r="A799">
        <v>1182</v>
      </c>
      <c r="B799" t="s">
        <v>106</v>
      </c>
      <c r="C799" t="s">
        <v>2498</v>
      </c>
      <c r="D799" t="s">
        <v>106</v>
      </c>
      <c r="E799" t="s">
        <v>195</v>
      </c>
      <c r="F799">
        <v>7</v>
      </c>
      <c r="G799">
        <v>397</v>
      </c>
      <c r="H799" t="s">
        <v>106</v>
      </c>
      <c r="I799" t="s">
        <v>485</v>
      </c>
      <c r="J799">
        <v>696</v>
      </c>
      <c r="K799">
        <v>0</v>
      </c>
      <c r="L799" t="s">
        <v>1389</v>
      </c>
    </row>
    <row r="800" spans="1:12" x14ac:dyDescent="0.2">
      <c r="A800">
        <v>1206</v>
      </c>
      <c r="B800" t="s">
        <v>106</v>
      </c>
      <c r="C800" t="s">
        <v>2498</v>
      </c>
      <c r="D800" t="s">
        <v>106</v>
      </c>
      <c r="E800" t="s">
        <v>195</v>
      </c>
      <c r="F800">
        <v>7</v>
      </c>
      <c r="G800">
        <v>397</v>
      </c>
      <c r="H800" t="s">
        <v>106</v>
      </c>
      <c r="I800" t="s">
        <v>485</v>
      </c>
      <c r="J800">
        <v>695</v>
      </c>
      <c r="K800">
        <v>0</v>
      </c>
      <c r="L800" t="s">
        <v>1389</v>
      </c>
    </row>
    <row r="801" spans="1:12" x14ac:dyDescent="0.2">
      <c r="A801">
        <v>891</v>
      </c>
      <c r="B801" t="s">
        <v>106</v>
      </c>
      <c r="C801" t="s">
        <v>2499</v>
      </c>
      <c r="D801" t="s">
        <v>106</v>
      </c>
      <c r="E801" t="s">
        <v>195</v>
      </c>
      <c r="F801">
        <v>1</v>
      </c>
      <c r="G801">
        <v>295</v>
      </c>
      <c r="H801" t="s">
        <v>106</v>
      </c>
      <c r="I801" t="s">
        <v>1084</v>
      </c>
      <c r="J801">
        <v>502</v>
      </c>
      <c r="K801">
        <v>1.02E-164</v>
      </c>
      <c r="L801" t="s">
        <v>1391</v>
      </c>
    </row>
    <row r="802" spans="1:12" x14ac:dyDescent="0.2">
      <c r="A802">
        <v>1162</v>
      </c>
      <c r="B802" t="s">
        <v>106</v>
      </c>
      <c r="C802" t="s">
        <v>2500</v>
      </c>
      <c r="D802" t="s">
        <v>108</v>
      </c>
      <c r="E802" t="s">
        <v>195</v>
      </c>
      <c r="F802">
        <v>41</v>
      </c>
      <c r="G802">
        <v>397</v>
      </c>
      <c r="H802" t="s">
        <v>106</v>
      </c>
      <c r="I802" t="s">
        <v>687</v>
      </c>
      <c r="J802">
        <v>288</v>
      </c>
      <c r="K802">
        <v>1.3600000000000001E-83</v>
      </c>
      <c r="L802" t="s">
        <v>688</v>
      </c>
    </row>
    <row r="803" spans="1:12" x14ac:dyDescent="0.2">
      <c r="A803">
        <v>1459</v>
      </c>
      <c r="B803" t="s">
        <v>106</v>
      </c>
      <c r="C803" t="s">
        <v>2501</v>
      </c>
      <c r="D803" t="s">
        <v>106</v>
      </c>
      <c r="E803" t="s">
        <v>195</v>
      </c>
      <c r="F803">
        <v>41</v>
      </c>
      <c r="G803">
        <v>397</v>
      </c>
      <c r="H803" t="s">
        <v>106</v>
      </c>
      <c r="I803" t="s">
        <v>1093</v>
      </c>
      <c r="J803">
        <v>263</v>
      </c>
      <c r="K803">
        <v>1.1999999999999999E-74</v>
      </c>
      <c r="L803" t="s">
        <v>1094</v>
      </c>
    </row>
    <row r="804" spans="1:12" x14ac:dyDescent="0.2">
      <c r="A804">
        <v>1410</v>
      </c>
      <c r="B804" t="s">
        <v>106</v>
      </c>
      <c r="C804" t="s">
        <v>2501</v>
      </c>
      <c r="D804" t="s">
        <v>106</v>
      </c>
      <c r="E804" t="s">
        <v>195</v>
      </c>
      <c r="F804">
        <v>41</v>
      </c>
      <c r="G804">
        <v>397</v>
      </c>
      <c r="H804" t="s">
        <v>106</v>
      </c>
      <c r="I804" t="s">
        <v>1093</v>
      </c>
      <c r="J804">
        <v>263</v>
      </c>
      <c r="K804">
        <v>5.7200000000000002E-74</v>
      </c>
      <c r="L804" t="s">
        <v>1094</v>
      </c>
    </row>
    <row r="805" spans="1:12" x14ac:dyDescent="0.2">
      <c r="A805">
        <v>1269</v>
      </c>
      <c r="B805" t="s">
        <v>106</v>
      </c>
      <c r="C805" t="s">
        <v>2502</v>
      </c>
      <c r="D805" t="s">
        <v>108</v>
      </c>
      <c r="E805" t="s">
        <v>195</v>
      </c>
      <c r="F805">
        <v>8</v>
      </c>
      <c r="G805">
        <v>397</v>
      </c>
      <c r="H805" t="s">
        <v>106</v>
      </c>
      <c r="I805" t="s">
        <v>479</v>
      </c>
      <c r="J805">
        <v>262</v>
      </c>
      <c r="K805">
        <v>6.6300000000000002E-74</v>
      </c>
      <c r="L805" t="s">
        <v>2503</v>
      </c>
    </row>
    <row r="806" spans="1:12" x14ac:dyDescent="0.2">
      <c r="A806">
        <v>1056</v>
      </c>
      <c r="B806" t="s">
        <v>106</v>
      </c>
      <c r="C806" t="s">
        <v>2504</v>
      </c>
      <c r="D806" t="s">
        <v>106</v>
      </c>
      <c r="E806" t="s">
        <v>195</v>
      </c>
      <c r="F806">
        <v>109</v>
      </c>
      <c r="G806">
        <v>397</v>
      </c>
      <c r="H806" t="s">
        <v>106</v>
      </c>
      <c r="I806" t="s">
        <v>1098</v>
      </c>
      <c r="J806">
        <v>253</v>
      </c>
      <c r="K806">
        <v>1.12E-70</v>
      </c>
      <c r="L806" t="s">
        <v>1099</v>
      </c>
    </row>
    <row r="807" spans="1:12" x14ac:dyDescent="0.2">
      <c r="A807">
        <v>1077</v>
      </c>
      <c r="B807" t="s">
        <v>106</v>
      </c>
      <c r="C807" t="s">
        <v>2505</v>
      </c>
      <c r="D807" t="s">
        <v>108</v>
      </c>
      <c r="E807" t="s">
        <v>195</v>
      </c>
      <c r="F807">
        <v>173</v>
      </c>
      <c r="G807">
        <v>397</v>
      </c>
      <c r="H807" t="s">
        <v>106</v>
      </c>
      <c r="I807" t="s">
        <v>554</v>
      </c>
      <c r="J807">
        <v>209</v>
      </c>
      <c r="K807">
        <v>1.8200000000000001E-56</v>
      </c>
      <c r="L807" t="s">
        <v>702</v>
      </c>
    </row>
    <row r="808" spans="1:12" x14ac:dyDescent="0.2">
      <c r="A808">
        <v>1308</v>
      </c>
      <c r="B808" t="s">
        <v>106</v>
      </c>
      <c r="C808" t="s">
        <v>2506</v>
      </c>
      <c r="D808" t="s">
        <v>106</v>
      </c>
      <c r="E808" t="s">
        <v>195</v>
      </c>
      <c r="F808">
        <v>39</v>
      </c>
      <c r="G808">
        <v>397</v>
      </c>
      <c r="H808" t="s">
        <v>106</v>
      </c>
      <c r="I808" t="s">
        <v>1681</v>
      </c>
      <c r="J808">
        <v>191</v>
      </c>
      <c r="K808">
        <v>2.8100000000000001E-50</v>
      </c>
      <c r="L808" t="s">
        <v>2507</v>
      </c>
    </row>
    <row r="809" spans="1:12" x14ac:dyDescent="0.2">
      <c r="A809">
        <v>915</v>
      </c>
      <c r="B809" t="s">
        <v>106</v>
      </c>
      <c r="C809" t="s">
        <v>2508</v>
      </c>
      <c r="D809" t="s">
        <v>106</v>
      </c>
      <c r="E809" t="s">
        <v>195</v>
      </c>
      <c r="F809">
        <v>173</v>
      </c>
      <c r="G809">
        <v>397</v>
      </c>
      <c r="H809" t="s">
        <v>106</v>
      </c>
      <c r="I809" t="s">
        <v>706</v>
      </c>
      <c r="J809">
        <v>188</v>
      </c>
      <c r="K809">
        <v>1.6899999999999999E-49</v>
      </c>
      <c r="L809" t="s">
        <v>707</v>
      </c>
    </row>
    <row r="810" spans="1:12" x14ac:dyDescent="0.2">
      <c r="A810">
        <v>1994</v>
      </c>
      <c r="B810" t="s">
        <v>106</v>
      </c>
      <c r="C810" t="s">
        <v>2509</v>
      </c>
      <c r="D810" t="s">
        <v>108</v>
      </c>
      <c r="E810" t="s">
        <v>195</v>
      </c>
      <c r="F810">
        <v>109</v>
      </c>
      <c r="G810">
        <v>397</v>
      </c>
      <c r="H810" t="s">
        <v>106</v>
      </c>
      <c r="I810" t="s">
        <v>694</v>
      </c>
      <c r="J810">
        <v>188</v>
      </c>
      <c r="K810">
        <v>4.2599999999999999E-49</v>
      </c>
      <c r="L810" t="s">
        <v>704</v>
      </c>
    </row>
    <row r="811" spans="1:12" x14ac:dyDescent="0.2">
      <c r="A811">
        <v>1134</v>
      </c>
      <c r="B811" t="s">
        <v>106</v>
      </c>
      <c r="C811" t="s">
        <v>2510</v>
      </c>
      <c r="D811" t="s">
        <v>108</v>
      </c>
      <c r="E811" t="s">
        <v>195</v>
      </c>
      <c r="F811">
        <v>75</v>
      </c>
      <c r="G811">
        <v>397</v>
      </c>
      <c r="H811" t="s">
        <v>106</v>
      </c>
      <c r="I811" t="s">
        <v>588</v>
      </c>
      <c r="J811">
        <v>181</v>
      </c>
      <c r="K811">
        <v>6.5499999999999998E-47</v>
      </c>
      <c r="L811" t="s">
        <v>2511</v>
      </c>
    </row>
    <row r="812" spans="1:12" x14ac:dyDescent="0.2">
      <c r="A812">
        <v>1074</v>
      </c>
      <c r="B812" t="s">
        <v>106</v>
      </c>
      <c r="C812" t="s">
        <v>2512</v>
      </c>
      <c r="D812" t="s">
        <v>106</v>
      </c>
      <c r="E812" t="s">
        <v>195</v>
      </c>
      <c r="F812">
        <v>284</v>
      </c>
      <c r="G812">
        <v>397</v>
      </c>
      <c r="H812" t="s">
        <v>106</v>
      </c>
      <c r="I812" t="s">
        <v>721</v>
      </c>
      <c r="J812">
        <v>141</v>
      </c>
      <c r="K812">
        <v>4.0899999999999997E-34</v>
      </c>
      <c r="L812" t="s">
        <v>722</v>
      </c>
    </row>
    <row r="813" spans="1:12" x14ac:dyDescent="0.2">
      <c r="A813">
        <v>969</v>
      </c>
      <c r="B813" t="s">
        <v>106</v>
      </c>
      <c r="C813" t="s">
        <v>2513</v>
      </c>
      <c r="D813" t="s">
        <v>108</v>
      </c>
      <c r="E813" t="s">
        <v>195</v>
      </c>
      <c r="F813">
        <v>41</v>
      </c>
      <c r="G813">
        <v>295</v>
      </c>
      <c r="H813" t="s">
        <v>106</v>
      </c>
      <c r="I813" t="s">
        <v>1143</v>
      </c>
      <c r="J813">
        <v>125</v>
      </c>
      <c r="K813">
        <v>4.0199999999999998E-29</v>
      </c>
      <c r="L813" t="s">
        <v>1406</v>
      </c>
    </row>
    <row r="814" spans="1:12" x14ac:dyDescent="0.2">
      <c r="A814">
        <v>957</v>
      </c>
      <c r="B814" t="s">
        <v>106</v>
      </c>
      <c r="C814" t="s">
        <v>2514</v>
      </c>
      <c r="D814" t="s">
        <v>106</v>
      </c>
      <c r="E814" t="s">
        <v>195</v>
      </c>
      <c r="F814">
        <v>365</v>
      </c>
      <c r="G814">
        <v>397</v>
      </c>
      <c r="H814" t="s">
        <v>106</v>
      </c>
      <c r="I814" t="s">
        <v>963</v>
      </c>
      <c r="J814">
        <v>75.3</v>
      </c>
      <c r="K814">
        <v>1.1999999999999999E-13</v>
      </c>
      <c r="L814" t="s">
        <v>503</v>
      </c>
    </row>
    <row r="815" spans="1:12" x14ac:dyDescent="0.2">
      <c r="A815">
        <v>1035</v>
      </c>
      <c r="B815" t="s">
        <v>106</v>
      </c>
      <c r="C815" t="s">
        <v>2515</v>
      </c>
      <c r="D815" t="s">
        <v>108</v>
      </c>
      <c r="E815" t="s">
        <v>195</v>
      </c>
      <c r="F815">
        <v>347</v>
      </c>
      <c r="G815">
        <v>397</v>
      </c>
      <c r="H815" t="s">
        <v>106</v>
      </c>
      <c r="I815" t="s">
        <v>729</v>
      </c>
      <c r="J815">
        <v>67.7</v>
      </c>
      <c r="K815">
        <v>2.6600000000000001E-11</v>
      </c>
      <c r="L815" t="s">
        <v>730</v>
      </c>
    </row>
    <row r="816" spans="1:12" x14ac:dyDescent="0.2">
      <c r="A816">
        <v>435</v>
      </c>
      <c r="B816" t="s">
        <v>106</v>
      </c>
      <c r="C816" t="s">
        <v>2516</v>
      </c>
      <c r="D816" t="s">
        <v>106</v>
      </c>
      <c r="E816" t="s">
        <v>195</v>
      </c>
      <c r="F816">
        <v>39</v>
      </c>
      <c r="G816">
        <v>174</v>
      </c>
      <c r="H816" t="s">
        <v>106</v>
      </c>
      <c r="I816" t="s">
        <v>381</v>
      </c>
      <c r="J816">
        <v>57.3</v>
      </c>
      <c r="K816">
        <v>1.6199999999999999E-8</v>
      </c>
      <c r="L816" t="s">
        <v>734</v>
      </c>
    </row>
    <row r="817" spans="1:12" x14ac:dyDescent="0.2">
      <c r="A817">
        <v>240</v>
      </c>
      <c r="B817" t="s">
        <v>106</v>
      </c>
      <c r="C817" t="s">
        <v>2517</v>
      </c>
      <c r="D817" t="s">
        <v>108</v>
      </c>
      <c r="E817" t="s">
        <v>195</v>
      </c>
      <c r="F817">
        <v>347</v>
      </c>
      <c r="G817">
        <v>397</v>
      </c>
      <c r="H817" t="s">
        <v>106</v>
      </c>
      <c r="I817" t="s">
        <v>729</v>
      </c>
      <c r="J817">
        <v>54.4</v>
      </c>
      <c r="K817">
        <v>3.1800000000000002E-7</v>
      </c>
      <c r="L817" t="s">
        <v>736</v>
      </c>
    </row>
    <row r="818" spans="1:12" x14ac:dyDescent="0.2">
      <c r="A818">
        <v>741</v>
      </c>
      <c r="B818" t="s">
        <v>106</v>
      </c>
      <c r="C818" t="s">
        <v>2518</v>
      </c>
      <c r="D818" t="s">
        <v>106</v>
      </c>
      <c r="E818" t="s">
        <v>195</v>
      </c>
      <c r="F818">
        <v>41</v>
      </c>
      <c r="G818">
        <v>173</v>
      </c>
      <c r="H818" t="s">
        <v>106</v>
      </c>
      <c r="I818" t="s">
        <v>738</v>
      </c>
      <c r="J818">
        <v>51.9</v>
      </c>
      <c r="K818">
        <v>2.17E-6</v>
      </c>
      <c r="L818" t="s">
        <v>739</v>
      </c>
    </row>
    <row r="819" spans="1:12" x14ac:dyDescent="0.2">
      <c r="A819">
        <v>153</v>
      </c>
      <c r="B819" t="s">
        <v>106</v>
      </c>
      <c r="C819" t="s">
        <v>2519</v>
      </c>
      <c r="D819" t="s">
        <v>108</v>
      </c>
      <c r="E819" t="s">
        <v>195</v>
      </c>
      <c r="F819">
        <v>240</v>
      </c>
      <c r="G819">
        <v>290</v>
      </c>
      <c r="H819" t="s">
        <v>106</v>
      </c>
      <c r="I819" t="s">
        <v>729</v>
      </c>
      <c r="J819">
        <v>46.8</v>
      </c>
      <c r="K819">
        <v>7.3399999999999995E-5</v>
      </c>
      <c r="L819" t="s">
        <v>736</v>
      </c>
    </row>
    <row r="820" spans="1:12" x14ac:dyDescent="0.2">
      <c r="A820">
        <v>1299</v>
      </c>
      <c r="B820" t="s">
        <v>106</v>
      </c>
      <c r="C820" t="s">
        <v>2659</v>
      </c>
      <c r="D820" t="s">
        <v>106</v>
      </c>
      <c r="E820" t="s">
        <v>195</v>
      </c>
      <c r="F820">
        <v>1</v>
      </c>
      <c r="G820">
        <v>397</v>
      </c>
      <c r="H820" t="s">
        <v>106</v>
      </c>
      <c r="I820" t="s">
        <v>393</v>
      </c>
      <c r="J820">
        <v>669</v>
      </c>
      <c r="K820">
        <v>0</v>
      </c>
      <c r="L820" t="s">
        <v>2660</v>
      </c>
    </row>
    <row r="821" spans="1:12" x14ac:dyDescent="0.2">
      <c r="A821">
        <v>1198</v>
      </c>
      <c r="B821" t="s">
        <v>106</v>
      </c>
      <c r="C821" t="s">
        <v>2661</v>
      </c>
      <c r="D821" t="s">
        <v>106</v>
      </c>
      <c r="E821" t="s">
        <v>195</v>
      </c>
      <c r="F821">
        <v>7</v>
      </c>
      <c r="G821">
        <v>397</v>
      </c>
      <c r="H821" t="s">
        <v>106</v>
      </c>
      <c r="I821" t="s">
        <v>485</v>
      </c>
      <c r="J821">
        <v>659</v>
      </c>
      <c r="K821">
        <v>0</v>
      </c>
      <c r="L821" t="s">
        <v>2662</v>
      </c>
    </row>
    <row r="822" spans="1:12" x14ac:dyDescent="0.2">
      <c r="A822">
        <v>1406</v>
      </c>
      <c r="B822" t="s">
        <v>106</v>
      </c>
      <c r="C822" t="s">
        <v>2661</v>
      </c>
      <c r="D822" t="s">
        <v>106</v>
      </c>
      <c r="E822" t="s">
        <v>195</v>
      </c>
      <c r="F822">
        <v>7</v>
      </c>
      <c r="G822">
        <v>397</v>
      </c>
      <c r="H822" t="s">
        <v>106</v>
      </c>
      <c r="I822" t="s">
        <v>485</v>
      </c>
      <c r="J822">
        <v>658</v>
      </c>
      <c r="K822">
        <v>0</v>
      </c>
      <c r="L822" t="s">
        <v>2662</v>
      </c>
    </row>
    <row r="823" spans="1:12" x14ac:dyDescent="0.2">
      <c r="A823">
        <v>1406</v>
      </c>
      <c r="B823" t="s">
        <v>106</v>
      </c>
      <c r="C823" t="s">
        <v>2661</v>
      </c>
      <c r="D823" t="s">
        <v>106</v>
      </c>
      <c r="E823" t="s">
        <v>195</v>
      </c>
      <c r="F823">
        <v>7</v>
      </c>
      <c r="G823">
        <v>397</v>
      </c>
      <c r="H823" t="s">
        <v>106</v>
      </c>
      <c r="I823" t="s">
        <v>485</v>
      </c>
      <c r="J823">
        <v>658</v>
      </c>
      <c r="K823">
        <v>0</v>
      </c>
      <c r="L823" t="s">
        <v>2662</v>
      </c>
    </row>
    <row r="824" spans="1:12" x14ac:dyDescent="0.2">
      <c r="A824">
        <v>1406</v>
      </c>
      <c r="B824" t="s">
        <v>106</v>
      </c>
      <c r="C824" t="s">
        <v>2661</v>
      </c>
      <c r="D824" t="s">
        <v>106</v>
      </c>
      <c r="E824" t="s">
        <v>195</v>
      </c>
      <c r="F824">
        <v>7</v>
      </c>
      <c r="G824">
        <v>397</v>
      </c>
      <c r="H824" t="s">
        <v>106</v>
      </c>
      <c r="I824" t="s">
        <v>485</v>
      </c>
      <c r="J824">
        <v>658</v>
      </c>
      <c r="K824">
        <v>0</v>
      </c>
      <c r="L824" t="s">
        <v>2662</v>
      </c>
    </row>
    <row r="825" spans="1:12" x14ac:dyDescent="0.2">
      <c r="A825">
        <v>1203</v>
      </c>
      <c r="B825" t="s">
        <v>106</v>
      </c>
      <c r="C825" t="s">
        <v>2663</v>
      </c>
      <c r="D825" t="s">
        <v>106</v>
      </c>
      <c r="E825" t="s">
        <v>195</v>
      </c>
      <c r="F825">
        <v>4</v>
      </c>
      <c r="G825">
        <v>397</v>
      </c>
      <c r="H825" t="s">
        <v>106</v>
      </c>
      <c r="I825" t="s">
        <v>679</v>
      </c>
      <c r="J825">
        <v>658</v>
      </c>
      <c r="K825">
        <v>0</v>
      </c>
      <c r="L825" t="s">
        <v>2664</v>
      </c>
    </row>
    <row r="826" spans="1:12" x14ac:dyDescent="0.2">
      <c r="A826">
        <v>1203</v>
      </c>
      <c r="B826" t="s">
        <v>106</v>
      </c>
      <c r="C826" t="s">
        <v>2663</v>
      </c>
      <c r="D826" t="s">
        <v>106</v>
      </c>
      <c r="E826" t="s">
        <v>195</v>
      </c>
      <c r="F826">
        <v>4</v>
      </c>
      <c r="G826">
        <v>397</v>
      </c>
      <c r="H826" t="s">
        <v>106</v>
      </c>
      <c r="I826" t="s">
        <v>679</v>
      </c>
      <c r="J826">
        <v>658</v>
      </c>
      <c r="K826">
        <v>0</v>
      </c>
      <c r="L826" t="s">
        <v>2664</v>
      </c>
    </row>
    <row r="827" spans="1:12" x14ac:dyDescent="0.2">
      <c r="A827">
        <v>1095</v>
      </c>
      <c r="B827" t="s">
        <v>106</v>
      </c>
      <c r="C827" t="s">
        <v>2665</v>
      </c>
      <c r="D827" t="s">
        <v>106</v>
      </c>
      <c r="E827" t="s">
        <v>195</v>
      </c>
      <c r="F827">
        <v>79</v>
      </c>
      <c r="G827">
        <v>397</v>
      </c>
      <c r="H827" t="s">
        <v>106</v>
      </c>
      <c r="I827" t="s">
        <v>1610</v>
      </c>
      <c r="J827">
        <v>275</v>
      </c>
      <c r="K827">
        <v>5.0499999999999998E-78</v>
      </c>
      <c r="L827" t="s">
        <v>1611</v>
      </c>
    </row>
    <row r="828" spans="1:12" x14ac:dyDescent="0.2">
      <c r="A828">
        <v>1274</v>
      </c>
      <c r="B828" t="s">
        <v>106</v>
      </c>
      <c r="C828" t="s">
        <v>2665</v>
      </c>
      <c r="D828" t="s">
        <v>106</v>
      </c>
      <c r="E828" t="s">
        <v>195</v>
      </c>
      <c r="F828">
        <v>79</v>
      </c>
      <c r="G828">
        <v>397</v>
      </c>
      <c r="H828" t="s">
        <v>106</v>
      </c>
      <c r="I828" t="s">
        <v>1610</v>
      </c>
      <c r="J828">
        <v>275</v>
      </c>
      <c r="K828">
        <v>5.1199999999999998E-78</v>
      </c>
      <c r="L828" t="s">
        <v>1611</v>
      </c>
    </row>
    <row r="829" spans="1:12" x14ac:dyDescent="0.2">
      <c r="A829">
        <v>1465</v>
      </c>
      <c r="B829" t="s">
        <v>106</v>
      </c>
      <c r="C829" t="s">
        <v>2666</v>
      </c>
      <c r="D829" t="s">
        <v>108</v>
      </c>
      <c r="E829" t="s">
        <v>195</v>
      </c>
      <c r="F829">
        <v>41</v>
      </c>
      <c r="G829">
        <v>397</v>
      </c>
      <c r="H829" t="s">
        <v>106</v>
      </c>
      <c r="I829" t="s">
        <v>1093</v>
      </c>
      <c r="J829">
        <v>266</v>
      </c>
      <c r="K829">
        <v>1.0799999999999999E-74</v>
      </c>
      <c r="L829" t="s">
        <v>1615</v>
      </c>
    </row>
    <row r="830" spans="1:12" x14ac:dyDescent="0.2">
      <c r="A830">
        <v>1455</v>
      </c>
      <c r="B830" t="s">
        <v>106</v>
      </c>
      <c r="C830" t="s">
        <v>2666</v>
      </c>
      <c r="D830" t="s">
        <v>108</v>
      </c>
      <c r="E830" t="s">
        <v>195</v>
      </c>
      <c r="F830">
        <v>41</v>
      </c>
      <c r="G830">
        <v>397</v>
      </c>
      <c r="H830" t="s">
        <v>106</v>
      </c>
      <c r="I830" t="s">
        <v>1093</v>
      </c>
      <c r="J830">
        <v>266</v>
      </c>
      <c r="K830">
        <v>1.1600000000000001E-74</v>
      </c>
      <c r="L830" t="s">
        <v>1615</v>
      </c>
    </row>
    <row r="831" spans="1:12" x14ac:dyDescent="0.2">
      <c r="A831">
        <v>1437</v>
      </c>
      <c r="B831" t="s">
        <v>106</v>
      </c>
      <c r="C831" t="s">
        <v>2667</v>
      </c>
      <c r="D831" t="s">
        <v>108</v>
      </c>
      <c r="E831" t="s">
        <v>195</v>
      </c>
      <c r="F831">
        <v>41</v>
      </c>
      <c r="G831">
        <v>397</v>
      </c>
      <c r="H831" t="s">
        <v>106</v>
      </c>
      <c r="I831" t="s">
        <v>483</v>
      </c>
      <c r="J831">
        <v>262</v>
      </c>
      <c r="K831">
        <v>1.03E-73</v>
      </c>
      <c r="L831" t="s">
        <v>1096</v>
      </c>
    </row>
    <row r="832" spans="1:12" x14ac:dyDescent="0.2">
      <c r="A832">
        <v>1338</v>
      </c>
      <c r="B832" t="s">
        <v>106</v>
      </c>
      <c r="C832" t="s">
        <v>2668</v>
      </c>
      <c r="D832" t="s">
        <v>108</v>
      </c>
      <c r="E832" t="s">
        <v>195</v>
      </c>
      <c r="F832">
        <v>109</v>
      </c>
      <c r="G832">
        <v>397</v>
      </c>
      <c r="H832" t="s">
        <v>106</v>
      </c>
      <c r="I832" t="s">
        <v>1098</v>
      </c>
      <c r="J832">
        <v>256</v>
      </c>
      <c r="K832">
        <v>3.2100000000000002E-71</v>
      </c>
      <c r="L832" t="s">
        <v>2096</v>
      </c>
    </row>
    <row r="833" spans="1:12" x14ac:dyDescent="0.2">
      <c r="A833">
        <v>1072</v>
      </c>
      <c r="B833" t="s">
        <v>106</v>
      </c>
      <c r="C833" t="s">
        <v>2668</v>
      </c>
      <c r="D833" t="s">
        <v>108</v>
      </c>
      <c r="E833" t="s">
        <v>195</v>
      </c>
      <c r="F833">
        <v>109</v>
      </c>
      <c r="G833">
        <v>397</v>
      </c>
      <c r="H833" t="s">
        <v>106</v>
      </c>
      <c r="I833" t="s">
        <v>1098</v>
      </c>
      <c r="J833">
        <v>256</v>
      </c>
      <c r="K833">
        <v>3.5899999999999999E-71</v>
      </c>
      <c r="L833" t="s">
        <v>2096</v>
      </c>
    </row>
    <row r="834" spans="1:12" x14ac:dyDescent="0.2">
      <c r="A834">
        <v>1175</v>
      </c>
      <c r="B834" t="s">
        <v>106</v>
      </c>
      <c r="C834" t="s">
        <v>2669</v>
      </c>
      <c r="D834" t="s">
        <v>106</v>
      </c>
      <c r="E834" t="s">
        <v>195</v>
      </c>
      <c r="F834">
        <v>44</v>
      </c>
      <c r="G834">
        <v>397</v>
      </c>
      <c r="H834" t="s">
        <v>106</v>
      </c>
      <c r="I834" t="s">
        <v>207</v>
      </c>
      <c r="J834">
        <v>234</v>
      </c>
      <c r="K834">
        <v>1.27E-64</v>
      </c>
      <c r="L834" t="s">
        <v>2670</v>
      </c>
    </row>
    <row r="835" spans="1:12" x14ac:dyDescent="0.2">
      <c r="A835">
        <v>1175</v>
      </c>
      <c r="B835" t="s">
        <v>106</v>
      </c>
      <c r="C835" t="s">
        <v>2671</v>
      </c>
      <c r="D835" t="s">
        <v>106</v>
      </c>
      <c r="E835" t="s">
        <v>195</v>
      </c>
      <c r="F835">
        <v>43</v>
      </c>
      <c r="G835">
        <v>397</v>
      </c>
      <c r="H835" t="s">
        <v>106</v>
      </c>
      <c r="I835" t="s">
        <v>236</v>
      </c>
      <c r="J835">
        <v>234</v>
      </c>
      <c r="K835">
        <v>2.3000000000000001E-64</v>
      </c>
      <c r="L835" t="s">
        <v>2672</v>
      </c>
    </row>
    <row r="836" spans="1:12" x14ac:dyDescent="0.2">
      <c r="A836">
        <v>1373</v>
      </c>
      <c r="B836" t="s">
        <v>106</v>
      </c>
      <c r="C836" t="s">
        <v>2671</v>
      </c>
      <c r="D836" t="s">
        <v>106</v>
      </c>
      <c r="E836" t="s">
        <v>195</v>
      </c>
      <c r="F836">
        <v>43</v>
      </c>
      <c r="G836">
        <v>397</v>
      </c>
      <c r="H836" t="s">
        <v>106</v>
      </c>
      <c r="I836" t="s">
        <v>236</v>
      </c>
      <c r="J836">
        <v>234</v>
      </c>
      <c r="K836">
        <v>5.6000000000000001E-64</v>
      </c>
      <c r="L836" t="s">
        <v>2672</v>
      </c>
    </row>
    <row r="837" spans="1:12" x14ac:dyDescent="0.2">
      <c r="A837">
        <v>1428</v>
      </c>
      <c r="B837" t="s">
        <v>106</v>
      </c>
      <c r="C837" t="s">
        <v>2667</v>
      </c>
      <c r="D837" t="s">
        <v>108</v>
      </c>
      <c r="E837" t="s">
        <v>195</v>
      </c>
      <c r="F837">
        <v>41</v>
      </c>
      <c r="G837">
        <v>397</v>
      </c>
      <c r="H837" t="s">
        <v>106</v>
      </c>
      <c r="I837" t="s">
        <v>199</v>
      </c>
      <c r="J837">
        <v>231</v>
      </c>
      <c r="K837">
        <v>3.8599999999999999E-63</v>
      </c>
      <c r="L837" t="s">
        <v>2673</v>
      </c>
    </row>
    <row r="838" spans="1:12" x14ac:dyDescent="0.2">
      <c r="A838">
        <v>1366</v>
      </c>
      <c r="B838" t="s">
        <v>106</v>
      </c>
      <c r="C838" t="s">
        <v>2674</v>
      </c>
      <c r="D838" t="s">
        <v>108</v>
      </c>
      <c r="E838" t="s">
        <v>195</v>
      </c>
      <c r="F838">
        <v>36</v>
      </c>
      <c r="G838">
        <v>397</v>
      </c>
      <c r="H838" t="s">
        <v>106</v>
      </c>
      <c r="I838" t="s">
        <v>712</v>
      </c>
      <c r="J838">
        <v>190</v>
      </c>
      <c r="K838">
        <v>1.9100000000000001E-49</v>
      </c>
      <c r="L838" t="s">
        <v>2675</v>
      </c>
    </row>
    <row r="839" spans="1:12" x14ac:dyDescent="0.2">
      <c r="A839">
        <v>959</v>
      </c>
      <c r="B839" t="s">
        <v>106</v>
      </c>
      <c r="C839" t="s">
        <v>2676</v>
      </c>
      <c r="D839" t="s">
        <v>106</v>
      </c>
      <c r="E839" t="s">
        <v>195</v>
      </c>
      <c r="F839">
        <v>173</v>
      </c>
      <c r="G839">
        <v>397</v>
      </c>
      <c r="H839" t="s">
        <v>106</v>
      </c>
      <c r="I839" t="s">
        <v>1270</v>
      </c>
      <c r="J839">
        <v>183</v>
      </c>
      <c r="K839">
        <v>1.5600000000000001E-47</v>
      </c>
      <c r="L839" t="s">
        <v>2677</v>
      </c>
    </row>
    <row r="840" spans="1:12" x14ac:dyDescent="0.2">
      <c r="A840">
        <v>1746</v>
      </c>
      <c r="B840" t="s">
        <v>106</v>
      </c>
      <c r="C840" t="s">
        <v>2678</v>
      </c>
      <c r="D840" t="s">
        <v>106</v>
      </c>
      <c r="E840" t="s">
        <v>195</v>
      </c>
      <c r="F840">
        <v>165</v>
      </c>
      <c r="G840">
        <v>397</v>
      </c>
      <c r="H840" t="s">
        <v>106</v>
      </c>
      <c r="I840" t="s">
        <v>2679</v>
      </c>
      <c r="J840">
        <v>166</v>
      </c>
      <c r="K840">
        <v>4.9700000000000001E-42</v>
      </c>
      <c r="L840" t="s">
        <v>2680</v>
      </c>
    </row>
    <row r="841" spans="1:12" x14ac:dyDescent="0.2">
      <c r="A841">
        <v>1737</v>
      </c>
      <c r="B841" t="s">
        <v>106</v>
      </c>
      <c r="C841" t="s">
        <v>2678</v>
      </c>
      <c r="D841" t="s">
        <v>106</v>
      </c>
      <c r="E841" t="s">
        <v>195</v>
      </c>
      <c r="F841">
        <v>165</v>
      </c>
      <c r="G841">
        <v>397</v>
      </c>
      <c r="H841" t="s">
        <v>106</v>
      </c>
      <c r="I841" t="s">
        <v>1401</v>
      </c>
      <c r="J841">
        <v>164</v>
      </c>
      <c r="K841">
        <v>2.36E-41</v>
      </c>
      <c r="L841" t="s">
        <v>2681</v>
      </c>
    </row>
    <row r="842" spans="1:12" x14ac:dyDescent="0.2">
      <c r="A842">
        <v>1698</v>
      </c>
      <c r="B842" t="s">
        <v>106</v>
      </c>
      <c r="C842" t="s">
        <v>2678</v>
      </c>
      <c r="D842" t="s">
        <v>106</v>
      </c>
      <c r="E842" t="s">
        <v>195</v>
      </c>
      <c r="F842">
        <v>165</v>
      </c>
      <c r="G842">
        <v>397</v>
      </c>
      <c r="H842" t="s">
        <v>106</v>
      </c>
      <c r="I842" t="s">
        <v>1401</v>
      </c>
      <c r="J842">
        <v>164</v>
      </c>
      <c r="K842">
        <v>2.9300000000000002E-41</v>
      </c>
      <c r="L842" t="s">
        <v>2682</v>
      </c>
    </row>
    <row r="843" spans="1:12" x14ac:dyDescent="0.2">
      <c r="A843">
        <v>1129</v>
      </c>
      <c r="B843" t="s">
        <v>106</v>
      </c>
      <c r="C843" t="s">
        <v>2683</v>
      </c>
      <c r="D843" t="s">
        <v>108</v>
      </c>
      <c r="E843" t="s">
        <v>195</v>
      </c>
      <c r="F843">
        <v>284</v>
      </c>
      <c r="G843">
        <v>397</v>
      </c>
      <c r="H843" t="s">
        <v>106</v>
      </c>
      <c r="I843" t="s">
        <v>721</v>
      </c>
      <c r="J843">
        <v>142</v>
      </c>
      <c r="K843">
        <v>4.3099999999999998E-34</v>
      </c>
      <c r="L843" t="s">
        <v>722</v>
      </c>
    </row>
    <row r="844" spans="1:12" x14ac:dyDescent="0.2">
      <c r="A844">
        <v>796</v>
      </c>
      <c r="B844" t="s">
        <v>106</v>
      </c>
      <c r="C844" t="s">
        <v>2684</v>
      </c>
      <c r="D844" t="s">
        <v>108</v>
      </c>
      <c r="E844" t="s">
        <v>195</v>
      </c>
      <c r="F844">
        <v>41</v>
      </c>
      <c r="G844">
        <v>173</v>
      </c>
      <c r="H844" t="s">
        <v>106</v>
      </c>
      <c r="I844" t="s">
        <v>738</v>
      </c>
      <c r="J844">
        <v>51.4</v>
      </c>
      <c r="K844">
        <v>4.3100000000000002E-6</v>
      </c>
      <c r="L844" t="s">
        <v>739</v>
      </c>
    </row>
    <row r="845" spans="1:12" x14ac:dyDescent="0.2">
      <c r="A845">
        <v>1603</v>
      </c>
      <c r="B845" t="s">
        <v>106</v>
      </c>
      <c r="C845" t="s">
        <v>2824</v>
      </c>
      <c r="D845" t="s">
        <v>106</v>
      </c>
      <c r="E845" t="s">
        <v>195</v>
      </c>
      <c r="F845">
        <v>1</v>
      </c>
      <c r="G845">
        <v>397</v>
      </c>
      <c r="H845" t="s">
        <v>106</v>
      </c>
      <c r="I845" t="s">
        <v>393</v>
      </c>
      <c r="J845">
        <v>677</v>
      </c>
      <c r="K845">
        <v>0</v>
      </c>
      <c r="L845" t="s">
        <v>2825</v>
      </c>
    </row>
    <row r="846" spans="1:12" x14ac:dyDescent="0.2">
      <c r="A846">
        <v>1754</v>
      </c>
      <c r="B846" t="s">
        <v>106</v>
      </c>
      <c r="C846" t="s">
        <v>2824</v>
      </c>
      <c r="D846" t="s">
        <v>106</v>
      </c>
      <c r="E846" t="s">
        <v>195</v>
      </c>
      <c r="F846">
        <v>1</v>
      </c>
      <c r="G846">
        <v>397</v>
      </c>
      <c r="H846" t="s">
        <v>106</v>
      </c>
      <c r="I846" t="s">
        <v>393</v>
      </c>
      <c r="J846">
        <v>677</v>
      </c>
      <c r="K846">
        <v>0</v>
      </c>
      <c r="L846" t="s">
        <v>2825</v>
      </c>
    </row>
    <row r="847" spans="1:12" x14ac:dyDescent="0.2">
      <c r="A847">
        <v>2062</v>
      </c>
      <c r="B847" t="s">
        <v>106</v>
      </c>
      <c r="C847" t="s">
        <v>2826</v>
      </c>
      <c r="D847" t="s">
        <v>106</v>
      </c>
      <c r="E847" t="s">
        <v>195</v>
      </c>
      <c r="F847">
        <v>7</v>
      </c>
      <c r="G847">
        <v>397</v>
      </c>
      <c r="H847" t="s">
        <v>106</v>
      </c>
      <c r="I847" t="s">
        <v>485</v>
      </c>
      <c r="J847">
        <v>667</v>
      </c>
      <c r="K847">
        <v>0</v>
      </c>
      <c r="L847" t="s">
        <v>2827</v>
      </c>
    </row>
    <row r="848" spans="1:12" x14ac:dyDescent="0.2">
      <c r="A848">
        <v>1323</v>
      </c>
      <c r="B848" t="s">
        <v>106</v>
      </c>
      <c r="C848" t="s">
        <v>2828</v>
      </c>
      <c r="D848" t="s">
        <v>106</v>
      </c>
      <c r="E848" t="s">
        <v>195</v>
      </c>
      <c r="F848">
        <v>2</v>
      </c>
      <c r="G848">
        <v>397</v>
      </c>
      <c r="H848" t="s">
        <v>106</v>
      </c>
      <c r="I848" t="s">
        <v>402</v>
      </c>
      <c r="J848">
        <v>667</v>
      </c>
      <c r="K848">
        <v>0</v>
      </c>
      <c r="L848" t="s">
        <v>2829</v>
      </c>
    </row>
    <row r="849" spans="1:12" x14ac:dyDescent="0.2">
      <c r="A849">
        <v>1200</v>
      </c>
      <c r="B849" t="s">
        <v>106</v>
      </c>
      <c r="C849" t="s">
        <v>2826</v>
      </c>
      <c r="D849" t="s">
        <v>106</v>
      </c>
      <c r="E849" t="s">
        <v>195</v>
      </c>
      <c r="F849">
        <v>7</v>
      </c>
      <c r="G849">
        <v>397</v>
      </c>
      <c r="H849" t="s">
        <v>106</v>
      </c>
      <c r="I849" t="s">
        <v>485</v>
      </c>
      <c r="J849">
        <v>666</v>
      </c>
      <c r="K849">
        <v>0</v>
      </c>
      <c r="L849" t="s">
        <v>2827</v>
      </c>
    </row>
    <row r="850" spans="1:12" x14ac:dyDescent="0.2">
      <c r="A850">
        <v>1418</v>
      </c>
      <c r="B850" t="s">
        <v>106</v>
      </c>
      <c r="C850" t="s">
        <v>2826</v>
      </c>
      <c r="D850" t="s">
        <v>106</v>
      </c>
      <c r="E850" t="s">
        <v>195</v>
      </c>
      <c r="F850">
        <v>7</v>
      </c>
      <c r="G850">
        <v>397</v>
      </c>
      <c r="H850" t="s">
        <v>106</v>
      </c>
      <c r="I850" t="s">
        <v>485</v>
      </c>
      <c r="J850">
        <v>666</v>
      </c>
      <c r="K850">
        <v>0</v>
      </c>
      <c r="L850" t="s">
        <v>2827</v>
      </c>
    </row>
    <row r="851" spans="1:12" x14ac:dyDescent="0.2">
      <c r="A851">
        <v>1303</v>
      </c>
      <c r="B851" t="s">
        <v>106</v>
      </c>
      <c r="C851" t="s">
        <v>2830</v>
      </c>
      <c r="D851" t="s">
        <v>106</v>
      </c>
      <c r="E851" t="s">
        <v>195</v>
      </c>
      <c r="F851">
        <v>1</v>
      </c>
      <c r="G851">
        <v>295</v>
      </c>
      <c r="H851" t="s">
        <v>106</v>
      </c>
      <c r="I851" t="s">
        <v>1084</v>
      </c>
      <c r="J851">
        <v>475</v>
      </c>
      <c r="K851">
        <v>3.0000000000000002E-146</v>
      </c>
      <c r="L851" t="s">
        <v>2831</v>
      </c>
    </row>
    <row r="852" spans="1:12" x14ac:dyDescent="0.2">
      <c r="A852">
        <v>1366</v>
      </c>
      <c r="B852" t="s">
        <v>106</v>
      </c>
      <c r="C852" t="s">
        <v>2832</v>
      </c>
      <c r="D852" t="s">
        <v>108</v>
      </c>
      <c r="E852" t="s">
        <v>195</v>
      </c>
      <c r="F852">
        <v>11</v>
      </c>
      <c r="G852">
        <v>397</v>
      </c>
      <c r="H852" t="s">
        <v>106</v>
      </c>
      <c r="I852" t="s">
        <v>813</v>
      </c>
      <c r="J852">
        <v>284</v>
      </c>
      <c r="K852">
        <v>1.13E-80</v>
      </c>
      <c r="L852" t="s">
        <v>814</v>
      </c>
    </row>
    <row r="853" spans="1:12" x14ac:dyDescent="0.2">
      <c r="A853">
        <v>1336</v>
      </c>
      <c r="B853" t="s">
        <v>106</v>
      </c>
      <c r="C853" t="s">
        <v>2833</v>
      </c>
      <c r="D853" t="s">
        <v>106</v>
      </c>
      <c r="E853" t="s">
        <v>195</v>
      </c>
      <c r="F853">
        <v>41</v>
      </c>
      <c r="G853">
        <v>397</v>
      </c>
      <c r="H853" t="s">
        <v>106</v>
      </c>
      <c r="I853" t="s">
        <v>1093</v>
      </c>
      <c r="J853">
        <v>265</v>
      </c>
      <c r="K853">
        <v>1.8899999999999999E-75</v>
      </c>
      <c r="L853" t="s">
        <v>1615</v>
      </c>
    </row>
    <row r="854" spans="1:12" x14ac:dyDescent="0.2">
      <c r="A854">
        <v>1336</v>
      </c>
      <c r="B854" t="s">
        <v>106</v>
      </c>
      <c r="C854" t="s">
        <v>2833</v>
      </c>
      <c r="D854" t="s">
        <v>106</v>
      </c>
      <c r="E854" t="s">
        <v>195</v>
      </c>
      <c r="F854">
        <v>41</v>
      </c>
      <c r="G854">
        <v>397</v>
      </c>
      <c r="H854" t="s">
        <v>106</v>
      </c>
      <c r="I854" t="s">
        <v>1093</v>
      </c>
      <c r="J854">
        <v>265</v>
      </c>
      <c r="K854">
        <v>2.4199999999999998E-75</v>
      </c>
      <c r="L854" t="s">
        <v>1615</v>
      </c>
    </row>
    <row r="855" spans="1:12" x14ac:dyDescent="0.2">
      <c r="A855">
        <v>1412</v>
      </c>
      <c r="B855" t="s">
        <v>106</v>
      </c>
      <c r="C855" t="s">
        <v>2833</v>
      </c>
      <c r="D855" t="s">
        <v>106</v>
      </c>
      <c r="E855" t="s">
        <v>195</v>
      </c>
      <c r="F855">
        <v>41</v>
      </c>
      <c r="G855">
        <v>397</v>
      </c>
      <c r="H855" t="s">
        <v>106</v>
      </c>
      <c r="I855" t="s">
        <v>1093</v>
      </c>
      <c r="J855">
        <v>266</v>
      </c>
      <c r="K855">
        <v>6.0600000000000002E-75</v>
      </c>
      <c r="L855" t="s">
        <v>1615</v>
      </c>
    </row>
    <row r="856" spans="1:12" x14ac:dyDescent="0.2">
      <c r="A856">
        <v>1336</v>
      </c>
      <c r="B856" t="s">
        <v>106</v>
      </c>
      <c r="C856" t="s">
        <v>2833</v>
      </c>
      <c r="D856" t="s">
        <v>106</v>
      </c>
      <c r="E856" t="s">
        <v>195</v>
      </c>
      <c r="F856">
        <v>41</v>
      </c>
      <c r="G856">
        <v>397</v>
      </c>
      <c r="H856" t="s">
        <v>106</v>
      </c>
      <c r="I856" t="s">
        <v>1093</v>
      </c>
      <c r="J856">
        <v>266</v>
      </c>
      <c r="K856">
        <v>1.3399999999999999E-74</v>
      </c>
      <c r="L856" t="s">
        <v>1615</v>
      </c>
    </row>
    <row r="857" spans="1:12" x14ac:dyDescent="0.2">
      <c r="A857">
        <v>1777</v>
      </c>
      <c r="B857" t="s">
        <v>106</v>
      </c>
      <c r="C857" t="s">
        <v>2834</v>
      </c>
      <c r="D857" t="s">
        <v>106</v>
      </c>
      <c r="E857" t="s">
        <v>195</v>
      </c>
      <c r="F857">
        <v>41</v>
      </c>
      <c r="G857">
        <v>397</v>
      </c>
      <c r="H857" t="s">
        <v>106</v>
      </c>
      <c r="I857" t="s">
        <v>483</v>
      </c>
      <c r="J857">
        <v>259</v>
      </c>
      <c r="K857">
        <v>2.0700000000000001E-72</v>
      </c>
      <c r="L857" t="s">
        <v>2835</v>
      </c>
    </row>
    <row r="858" spans="1:12" x14ac:dyDescent="0.2">
      <c r="A858">
        <v>1274</v>
      </c>
      <c r="B858" t="s">
        <v>106</v>
      </c>
      <c r="C858" t="s">
        <v>2836</v>
      </c>
      <c r="D858" t="s">
        <v>106</v>
      </c>
      <c r="E858" t="s">
        <v>195</v>
      </c>
      <c r="F858">
        <v>109</v>
      </c>
      <c r="G858">
        <v>397</v>
      </c>
      <c r="H858" t="s">
        <v>106</v>
      </c>
      <c r="I858" t="s">
        <v>1098</v>
      </c>
      <c r="J858">
        <v>256</v>
      </c>
      <c r="K858">
        <v>1.4499999999999999E-71</v>
      </c>
      <c r="L858" t="s">
        <v>2096</v>
      </c>
    </row>
    <row r="859" spans="1:12" x14ac:dyDescent="0.2">
      <c r="A859">
        <v>1311</v>
      </c>
      <c r="B859" t="s">
        <v>106</v>
      </c>
      <c r="C859" t="s">
        <v>2837</v>
      </c>
      <c r="D859" t="s">
        <v>106</v>
      </c>
      <c r="E859" t="s">
        <v>195</v>
      </c>
      <c r="F859">
        <v>36</v>
      </c>
      <c r="G859">
        <v>397</v>
      </c>
      <c r="H859" t="s">
        <v>106</v>
      </c>
      <c r="I859" t="s">
        <v>413</v>
      </c>
      <c r="J859">
        <v>236</v>
      </c>
      <c r="K859">
        <v>7.3300000000000002E-65</v>
      </c>
      <c r="L859" t="s">
        <v>2838</v>
      </c>
    </row>
    <row r="860" spans="1:12" x14ac:dyDescent="0.2">
      <c r="A860">
        <v>1303</v>
      </c>
      <c r="B860" t="s">
        <v>106</v>
      </c>
      <c r="C860" t="s">
        <v>2832</v>
      </c>
      <c r="D860" t="s">
        <v>108</v>
      </c>
      <c r="E860" t="s">
        <v>195</v>
      </c>
      <c r="F860">
        <v>11</v>
      </c>
      <c r="G860">
        <v>397</v>
      </c>
      <c r="H860" t="s">
        <v>106</v>
      </c>
      <c r="I860" t="s">
        <v>813</v>
      </c>
      <c r="J860">
        <v>226</v>
      </c>
      <c r="K860">
        <v>2.1299999999999999E-61</v>
      </c>
      <c r="L860" t="s">
        <v>2839</v>
      </c>
    </row>
    <row r="861" spans="1:12" x14ac:dyDescent="0.2">
      <c r="A861">
        <v>1100</v>
      </c>
      <c r="B861" t="s">
        <v>106</v>
      </c>
      <c r="C861" t="s">
        <v>2840</v>
      </c>
      <c r="D861" t="s">
        <v>106</v>
      </c>
      <c r="E861" t="s">
        <v>195</v>
      </c>
      <c r="F861">
        <v>173</v>
      </c>
      <c r="G861">
        <v>397</v>
      </c>
      <c r="H861" t="s">
        <v>106</v>
      </c>
      <c r="I861" t="s">
        <v>554</v>
      </c>
      <c r="J861">
        <v>208</v>
      </c>
      <c r="K861">
        <v>8.1599999999999999E-56</v>
      </c>
      <c r="L861" t="s">
        <v>2841</v>
      </c>
    </row>
    <row r="862" spans="1:12" x14ac:dyDescent="0.2">
      <c r="A862">
        <v>2115</v>
      </c>
      <c r="B862" t="s">
        <v>106</v>
      </c>
      <c r="C862" t="s">
        <v>2842</v>
      </c>
      <c r="D862" t="s">
        <v>108</v>
      </c>
      <c r="E862" t="s">
        <v>195</v>
      </c>
      <c r="F862">
        <v>75</v>
      </c>
      <c r="G862">
        <v>397</v>
      </c>
      <c r="H862" t="s">
        <v>106</v>
      </c>
      <c r="I862" t="s">
        <v>588</v>
      </c>
      <c r="J862">
        <v>189</v>
      </c>
      <c r="K862">
        <v>5.8499999999999998E-49</v>
      </c>
      <c r="L862" t="s">
        <v>2843</v>
      </c>
    </row>
    <row r="863" spans="1:12" x14ac:dyDescent="0.2">
      <c r="A863">
        <v>1810</v>
      </c>
      <c r="B863" t="s">
        <v>106</v>
      </c>
      <c r="C863" t="s">
        <v>2844</v>
      </c>
      <c r="D863" t="s">
        <v>108</v>
      </c>
      <c r="E863" t="s">
        <v>195</v>
      </c>
      <c r="F863">
        <v>109</v>
      </c>
      <c r="G863">
        <v>397</v>
      </c>
      <c r="H863" t="s">
        <v>106</v>
      </c>
      <c r="I863" t="s">
        <v>694</v>
      </c>
      <c r="J863">
        <v>182</v>
      </c>
      <c r="K863">
        <v>4.4499999999999997E-47</v>
      </c>
      <c r="L863" t="s">
        <v>2845</v>
      </c>
    </row>
    <row r="864" spans="1:12" x14ac:dyDescent="0.2">
      <c r="A864">
        <v>1128</v>
      </c>
      <c r="B864" t="s">
        <v>106</v>
      </c>
      <c r="C864" t="s">
        <v>2844</v>
      </c>
      <c r="D864" t="s">
        <v>108</v>
      </c>
      <c r="E864" t="s">
        <v>195</v>
      </c>
      <c r="F864">
        <v>109</v>
      </c>
      <c r="G864">
        <v>397</v>
      </c>
      <c r="H864" t="s">
        <v>106</v>
      </c>
      <c r="I864" t="s">
        <v>694</v>
      </c>
      <c r="J864">
        <v>158</v>
      </c>
      <c r="K864">
        <v>2.5499999999999999E-39</v>
      </c>
      <c r="L864" t="s">
        <v>2846</v>
      </c>
    </row>
    <row r="865" spans="1:12" x14ac:dyDescent="0.2">
      <c r="A865">
        <v>1076</v>
      </c>
      <c r="B865" t="s">
        <v>106</v>
      </c>
      <c r="C865" t="s">
        <v>2847</v>
      </c>
      <c r="D865" t="s">
        <v>106</v>
      </c>
      <c r="E865" t="s">
        <v>195</v>
      </c>
      <c r="F865">
        <v>284</v>
      </c>
      <c r="G865">
        <v>397</v>
      </c>
      <c r="H865" t="s">
        <v>106</v>
      </c>
      <c r="I865" t="s">
        <v>721</v>
      </c>
      <c r="J865">
        <v>142</v>
      </c>
      <c r="K865">
        <v>2.9900000000000002E-34</v>
      </c>
      <c r="L865" t="s">
        <v>722</v>
      </c>
    </row>
    <row r="866" spans="1:12" x14ac:dyDescent="0.2">
      <c r="A866">
        <v>1477</v>
      </c>
      <c r="B866" t="s">
        <v>106</v>
      </c>
      <c r="C866" t="s">
        <v>2848</v>
      </c>
      <c r="D866" t="s">
        <v>106</v>
      </c>
      <c r="E866" t="s">
        <v>195</v>
      </c>
      <c r="F866">
        <v>41</v>
      </c>
      <c r="G866">
        <v>295</v>
      </c>
      <c r="H866" t="s">
        <v>106</v>
      </c>
      <c r="I866" t="s">
        <v>1143</v>
      </c>
      <c r="J866">
        <v>122</v>
      </c>
      <c r="K866">
        <v>7.1999999999999997E-28</v>
      </c>
      <c r="L866" t="s">
        <v>2849</v>
      </c>
    </row>
    <row r="867" spans="1:12" x14ac:dyDescent="0.2">
      <c r="A867">
        <v>1369</v>
      </c>
      <c r="B867" t="s">
        <v>106</v>
      </c>
      <c r="C867" t="s">
        <v>2850</v>
      </c>
      <c r="D867" t="s">
        <v>106</v>
      </c>
      <c r="E867" t="s">
        <v>195</v>
      </c>
      <c r="F867">
        <v>365</v>
      </c>
      <c r="G867">
        <v>397</v>
      </c>
      <c r="H867" t="s">
        <v>106</v>
      </c>
      <c r="I867" t="s">
        <v>963</v>
      </c>
      <c r="J867">
        <v>74.900000000000006</v>
      </c>
      <c r="K867">
        <v>3.5000000000000002E-13</v>
      </c>
      <c r="L867" t="s">
        <v>503</v>
      </c>
    </row>
    <row r="868" spans="1:12" x14ac:dyDescent="0.2">
      <c r="A868">
        <v>1543</v>
      </c>
      <c r="B868" t="s">
        <v>106</v>
      </c>
      <c r="C868" t="s">
        <v>2851</v>
      </c>
      <c r="D868" t="s">
        <v>106</v>
      </c>
      <c r="E868" t="s">
        <v>195</v>
      </c>
      <c r="F868">
        <v>347</v>
      </c>
      <c r="G868">
        <v>397</v>
      </c>
      <c r="H868" t="s">
        <v>106</v>
      </c>
      <c r="I868" t="s">
        <v>729</v>
      </c>
      <c r="J868">
        <v>68.2</v>
      </c>
      <c r="K868">
        <v>3.59E-11</v>
      </c>
      <c r="L868" t="s">
        <v>730</v>
      </c>
    </row>
    <row r="869" spans="1:12" x14ac:dyDescent="0.2">
      <c r="A869">
        <v>615</v>
      </c>
      <c r="B869" t="s">
        <v>106</v>
      </c>
      <c r="C869" t="s">
        <v>2852</v>
      </c>
      <c r="D869" t="s">
        <v>106</v>
      </c>
      <c r="E869" t="s">
        <v>195</v>
      </c>
      <c r="F869">
        <v>36</v>
      </c>
      <c r="G869">
        <v>174</v>
      </c>
      <c r="H869" t="s">
        <v>106</v>
      </c>
      <c r="I869" t="s">
        <v>2853</v>
      </c>
      <c r="J869">
        <v>53.9</v>
      </c>
      <c r="K869">
        <v>5.2499999999999995E-7</v>
      </c>
      <c r="L869" t="s">
        <v>2854</v>
      </c>
    </row>
    <row r="870" spans="1:12" x14ac:dyDescent="0.2">
      <c r="A870">
        <v>240</v>
      </c>
      <c r="B870" t="s">
        <v>106</v>
      </c>
      <c r="C870" t="s">
        <v>2855</v>
      </c>
      <c r="D870" t="s">
        <v>108</v>
      </c>
      <c r="E870" t="s">
        <v>195</v>
      </c>
      <c r="F870">
        <v>343</v>
      </c>
      <c r="G870">
        <v>397</v>
      </c>
      <c r="H870" t="s">
        <v>106</v>
      </c>
      <c r="I870" t="s">
        <v>845</v>
      </c>
      <c r="J870">
        <v>53.1</v>
      </c>
      <c r="K870">
        <v>1.31E-6</v>
      </c>
      <c r="L870" t="s">
        <v>172</v>
      </c>
    </row>
    <row r="871" spans="1:12" x14ac:dyDescent="0.2">
      <c r="A871">
        <v>743</v>
      </c>
      <c r="B871" t="s">
        <v>106</v>
      </c>
      <c r="C871" t="s">
        <v>2856</v>
      </c>
      <c r="D871" t="s">
        <v>106</v>
      </c>
      <c r="E871" t="s">
        <v>195</v>
      </c>
      <c r="F871">
        <v>41</v>
      </c>
      <c r="G871">
        <v>173</v>
      </c>
      <c r="H871" t="s">
        <v>106</v>
      </c>
      <c r="I871" t="s">
        <v>738</v>
      </c>
      <c r="J871">
        <v>51.9</v>
      </c>
      <c r="K871">
        <v>3.0000000000000001E-6</v>
      </c>
      <c r="L871" t="s">
        <v>2857</v>
      </c>
    </row>
    <row r="872" spans="1:12" x14ac:dyDescent="0.2">
      <c r="A872">
        <v>153</v>
      </c>
      <c r="B872" t="s">
        <v>106</v>
      </c>
      <c r="C872" t="s">
        <v>2858</v>
      </c>
      <c r="D872" t="s">
        <v>108</v>
      </c>
      <c r="E872" t="s">
        <v>195</v>
      </c>
      <c r="F872">
        <v>240</v>
      </c>
      <c r="G872">
        <v>290</v>
      </c>
      <c r="H872" t="s">
        <v>106</v>
      </c>
      <c r="I872" t="s">
        <v>729</v>
      </c>
      <c r="J872">
        <v>45.6</v>
      </c>
      <c r="K872">
        <v>3.0899999999999998E-4</v>
      </c>
      <c r="L872" t="s">
        <v>2080</v>
      </c>
    </row>
    <row r="873" spans="1:12" x14ac:dyDescent="0.2">
      <c r="A873">
        <v>1191</v>
      </c>
      <c r="B873" t="s">
        <v>106</v>
      </c>
      <c r="C873" t="s">
        <v>2994</v>
      </c>
      <c r="D873" t="s">
        <v>106</v>
      </c>
      <c r="E873" t="s">
        <v>195</v>
      </c>
      <c r="F873">
        <v>1</v>
      </c>
      <c r="G873">
        <v>397</v>
      </c>
      <c r="H873" t="s">
        <v>106</v>
      </c>
      <c r="I873" t="s">
        <v>393</v>
      </c>
      <c r="J873">
        <v>707</v>
      </c>
      <c r="K873">
        <v>0</v>
      </c>
      <c r="L873" t="s">
        <v>1383</v>
      </c>
    </row>
    <row r="874" spans="1:12" x14ac:dyDescent="0.2">
      <c r="A874">
        <v>1191</v>
      </c>
      <c r="B874" t="s">
        <v>106</v>
      </c>
      <c r="C874" t="s">
        <v>2994</v>
      </c>
      <c r="D874" t="s">
        <v>106</v>
      </c>
      <c r="E874" t="s">
        <v>195</v>
      </c>
      <c r="F874">
        <v>1</v>
      </c>
      <c r="G874">
        <v>397</v>
      </c>
      <c r="H874" t="s">
        <v>106</v>
      </c>
      <c r="I874" t="s">
        <v>393</v>
      </c>
      <c r="J874">
        <v>707</v>
      </c>
      <c r="K874">
        <v>0</v>
      </c>
      <c r="L874" t="s">
        <v>1383</v>
      </c>
    </row>
    <row r="875" spans="1:12" x14ac:dyDescent="0.2">
      <c r="A875">
        <v>1191</v>
      </c>
      <c r="B875" t="s">
        <v>106</v>
      </c>
      <c r="C875" t="s">
        <v>2994</v>
      </c>
      <c r="D875" t="s">
        <v>106</v>
      </c>
      <c r="E875" t="s">
        <v>195</v>
      </c>
      <c r="F875">
        <v>1</v>
      </c>
      <c r="G875">
        <v>397</v>
      </c>
      <c r="H875" t="s">
        <v>106</v>
      </c>
      <c r="I875" t="s">
        <v>393</v>
      </c>
      <c r="J875">
        <v>706</v>
      </c>
      <c r="K875">
        <v>0</v>
      </c>
      <c r="L875" t="s">
        <v>1383</v>
      </c>
    </row>
    <row r="876" spans="1:12" x14ac:dyDescent="0.2">
      <c r="A876">
        <v>1179</v>
      </c>
      <c r="B876" t="s">
        <v>106</v>
      </c>
      <c r="C876" t="s">
        <v>2995</v>
      </c>
      <c r="D876" t="s">
        <v>106</v>
      </c>
      <c r="E876" t="s">
        <v>195</v>
      </c>
      <c r="F876">
        <v>6</v>
      </c>
      <c r="G876">
        <v>397</v>
      </c>
      <c r="H876" t="s">
        <v>106</v>
      </c>
      <c r="I876" t="s">
        <v>1070</v>
      </c>
      <c r="J876">
        <v>697</v>
      </c>
      <c r="K876">
        <v>0</v>
      </c>
      <c r="L876" t="s">
        <v>1385</v>
      </c>
    </row>
    <row r="877" spans="1:12" x14ac:dyDescent="0.2">
      <c r="A877">
        <v>1299</v>
      </c>
      <c r="B877" t="s">
        <v>106</v>
      </c>
      <c r="C877" t="s">
        <v>2996</v>
      </c>
      <c r="D877" t="s">
        <v>106</v>
      </c>
      <c r="E877" t="s">
        <v>195</v>
      </c>
      <c r="F877">
        <v>5</v>
      </c>
      <c r="G877">
        <v>397</v>
      </c>
      <c r="H877" t="s">
        <v>106</v>
      </c>
      <c r="I877" t="s">
        <v>682</v>
      </c>
      <c r="J877">
        <v>695</v>
      </c>
      <c r="K877">
        <v>0</v>
      </c>
      <c r="L877" t="s">
        <v>2218</v>
      </c>
    </row>
    <row r="878" spans="1:12" x14ac:dyDescent="0.2">
      <c r="A878">
        <v>1182</v>
      </c>
      <c r="B878" t="s">
        <v>106</v>
      </c>
      <c r="C878" t="s">
        <v>2997</v>
      </c>
      <c r="D878" t="s">
        <v>106</v>
      </c>
      <c r="E878" t="s">
        <v>195</v>
      </c>
      <c r="F878">
        <v>7</v>
      </c>
      <c r="G878">
        <v>397</v>
      </c>
      <c r="H878" t="s">
        <v>106</v>
      </c>
      <c r="I878" t="s">
        <v>485</v>
      </c>
      <c r="J878">
        <v>695</v>
      </c>
      <c r="K878">
        <v>0</v>
      </c>
      <c r="L878" t="s">
        <v>1389</v>
      </c>
    </row>
    <row r="879" spans="1:12" x14ac:dyDescent="0.2">
      <c r="A879">
        <v>1206</v>
      </c>
      <c r="B879" t="s">
        <v>106</v>
      </c>
      <c r="C879" t="s">
        <v>2997</v>
      </c>
      <c r="D879" t="s">
        <v>106</v>
      </c>
      <c r="E879" t="s">
        <v>195</v>
      </c>
      <c r="F879">
        <v>7</v>
      </c>
      <c r="G879">
        <v>397</v>
      </c>
      <c r="H879" t="s">
        <v>106</v>
      </c>
      <c r="I879" t="s">
        <v>485</v>
      </c>
      <c r="J879">
        <v>695</v>
      </c>
      <c r="K879">
        <v>0</v>
      </c>
      <c r="L879" t="s">
        <v>1389</v>
      </c>
    </row>
    <row r="880" spans="1:12" x14ac:dyDescent="0.2">
      <c r="A880">
        <v>891</v>
      </c>
      <c r="B880" t="s">
        <v>106</v>
      </c>
      <c r="C880" t="s">
        <v>2998</v>
      </c>
      <c r="D880" t="s">
        <v>106</v>
      </c>
      <c r="E880" t="s">
        <v>195</v>
      </c>
      <c r="F880">
        <v>1</v>
      </c>
      <c r="G880">
        <v>295</v>
      </c>
      <c r="H880" t="s">
        <v>106</v>
      </c>
      <c r="I880" t="s">
        <v>1084</v>
      </c>
      <c r="J880">
        <v>502</v>
      </c>
      <c r="K880">
        <v>3.96E-165</v>
      </c>
      <c r="L880" t="s">
        <v>1391</v>
      </c>
    </row>
    <row r="881" spans="1:12" x14ac:dyDescent="0.2">
      <c r="A881">
        <v>1092</v>
      </c>
      <c r="B881" t="s">
        <v>106</v>
      </c>
      <c r="C881" t="s">
        <v>2999</v>
      </c>
      <c r="D881" t="s">
        <v>108</v>
      </c>
      <c r="E881" t="s">
        <v>195</v>
      </c>
      <c r="F881">
        <v>41</v>
      </c>
      <c r="G881">
        <v>397</v>
      </c>
      <c r="H881" t="s">
        <v>106</v>
      </c>
      <c r="I881" t="s">
        <v>687</v>
      </c>
      <c r="J881">
        <v>283</v>
      </c>
      <c r="K881">
        <v>3.2700000000000001E-82</v>
      </c>
      <c r="L881" t="s">
        <v>688</v>
      </c>
    </row>
    <row r="882" spans="1:12" x14ac:dyDescent="0.2">
      <c r="A882">
        <v>1269</v>
      </c>
      <c r="B882" t="s">
        <v>106</v>
      </c>
      <c r="C882" t="s">
        <v>3000</v>
      </c>
      <c r="D882" t="s">
        <v>108</v>
      </c>
      <c r="E882" t="s">
        <v>195</v>
      </c>
      <c r="F882">
        <v>41</v>
      </c>
      <c r="G882">
        <v>397</v>
      </c>
      <c r="H882" t="s">
        <v>106</v>
      </c>
      <c r="I882" t="s">
        <v>483</v>
      </c>
      <c r="J882">
        <v>264</v>
      </c>
      <c r="K882">
        <v>2.6399999999999999E-75</v>
      </c>
      <c r="L882" t="s">
        <v>1096</v>
      </c>
    </row>
    <row r="883" spans="1:12" x14ac:dyDescent="0.2">
      <c r="A883">
        <v>1194</v>
      </c>
      <c r="B883" t="s">
        <v>106</v>
      </c>
      <c r="C883" t="s">
        <v>3001</v>
      </c>
      <c r="D883" t="s">
        <v>106</v>
      </c>
      <c r="E883" t="s">
        <v>195</v>
      </c>
      <c r="F883">
        <v>41</v>
      </c>
      <c r="G883">
        <v>397</v>
      </c>
      <c r="H883" t="s">
        <v>106</v>
      </c>
      <c r="I883" t="s">
        <v>1093</v>
      </c>
      <c r="J883">
        <v>262</v>
      </c>
      <c r="K883">
        <v>5.11E-75</v>
      </c>
      <c r="L883" t="s">
        <v>1094</v>
      </c>
    </row>
    <row r="884" spans="1:12" x14ac:dyDescent="0.2">
      <c r="A884">
        <v>1437</v>
      </c>
      <c r="B884" t="s">
        <v>106</v>
      </c>
      <c r="C884" t="s">
        <v>3001</v>
      </c>
      <c r="D884" t="s">
        <v>106</v>
      </c>
      <c r="E884" t="s">
        <v>195</v>
      </c>
      <c r="F884">
        <v>41</v>
      </c>
      <c r="G884">
        <v>397</v>
      </c>
      <c r="H884" t="s">
        <v>106</v>
      </c>
      <c r="I884" t="s">
        <v>1093</v>
      </c>
      <c r="J884">
        <v>262</v>
      </c>
      <c r="K884">
        <v>1.1499999999999999E-73</v>
      </c>
      <c r="L884" t="s">
        <v>1094</v>
      </c>
    </row>
    <row r="885" spans="1:12" x14ac:dyDescent="0.2">
      <c r="A885">
        <v>1056</v>
      </c>
      <c r="B885" t="s">
        <v>106</v>
      </c>
      <c r="C885" t="s">
        <v>3002</v>
      </c>
      <c r="D885" t="s">
        <v>106</v>
      </c>
      <c r="E885" t="s">
        <v>195</v>
      </c>
      <c r="F885">
        <v>109</v>
      </c>
      <c r="G885">
        <v>397</v>
      </c>
      <c r="H885" t="s">
        <v>106</v>
      </c>
      <c r="I885" t="s">
        <v>1098</v>
      </c>
      <c r="J885">
        <v>252</v>
      </c>
      <c r="K885">
        <v>1.7400000000000001E-71</v>
      </c>
      <c r="L885" t="s">
        <v>1099</v>
      </c>
    </row>
    <row r="886" spans="1:12" x14ac:dyDescent="0.2">
      <c r="A886">
        <v>1077</v>
      </c>
      <c r="B886" t="s">
        <v>106</v>
      </c>
      <c r="C886" t="s">
        <v>3003</v>
      </c>
      <c r="D886" t="s">
        <v>108</v>
      </c>
      <c r="E886" t="s">
        <v>195</v>
      </c>
      <c r="F886">
        <v>173</v>
      </c>
      <c r="G886">
        <v>397</v>
      </c>
      <c r="H886" t="s">
        <v>106</v>
      </c>
      <c r="I886" t="s">
        <v>554</v>
      </c>
      <c r="J886">
        <v>210</v>
      </c>
      <c r="K886">
        <v>7.5099999999999998E-57</v>
      </c>
      <c r="L886" t="s">
        <v>3004</v>
      </c>
    </row>
    <row r="887" spans="1:12" x14ac:dyDescent="0.2">
      <c r="A887">
        <v>915</v>
      </c>
      <c r="B887" t="s">
        <v>106</v>
      </c>
      <c r="C887" t="s">
        <v>3005</v>
      </c>
      <c r="D887" t="s">
        <v>108</v>
      </c>
      <c r="E887" t="s">
        <v>195</v>
      </c>
      <c r="F887">
        <v>173</v>
      </c>
      <c r="G887">
        <v>397</v>
      </c>
      <c r="H887" t="s">
        <v>106</v>
      </c>
      <c r="I887" t="s">
        <v>706</v>
      </c>
      <c r="J887">
        <v>185</v>
      </c>
      <c r="K887">
        <v>1.21E-48</v>
      </c>
      <c r="L887" t="s">
        <v>3006</v>
      </c>
    </row>
    <row r="888" spans="1:12" x14ac:dyDescent="0.2">
      <c r="A888">
        <v>1556</v>
      </c>
      <c r="B888" t="s">
        <v>106</v>
      </c>
      <c r="C888" t="s">
        <v>3007</v>
      </c>
      <c r="D888" t="s">
        <v>106</v>
      </c>
      <c r="E888" t="s">
        <v>195</v>
      </c>
      <c r="F888">
        <v>36</v>
      </c>
      <c r="G888">
        <v>397</v>
      </c>
      <c r="H888" t="s">
        <v>106</v>
      </c>
      <c r="I888" t="s">
        <v>712</v>
      </c>
      <c r="J888">
        <v>184</v>
      </c>
      <c r="K888">
        <v>7.4600000000000006E-48</v>
      </c>
      <c r="L888" t="s">
        <v>713</v>
      </c>
    </row>
    <row r="889" spans="1:12" x14ac:dyDescent="0.2">
      <c r="A889">
        <v>1029</v>
      </c>
      <c r="B889" t="s">
        <v>106</v>
      </c>
      <c r="C889" t="s">
        <v>3008</v>
      </c>
      <c r="D889" t="s">
        <v>108</v>
      </c>
      <c r="E889" t="s">
        <v>195</v>
      </c>
      <c r="F889">
        <v>39</v>
      </c>
      <c r="G889">
        <v>363</v>
      </c>
      <c r="H889" t="s">
        <v>106</v>
      </c>
      <c r="I889" t="s">
        <v>709</v>
      </c>
      <c r="J889">
        <v>183</v>
      </c>
      <c r="K889">
        <v>1.1100000000000001E-47</v>
      </c>
      <c r="L889" t="s">
        <v>1399</v>
      </c>
    </row>
    <row r="890" spans="1:12" x14ac:dyDescent="0.2">
      <c r="A890">
        <v>1158</v>
      </c>
      <c r="B890" t="s">
        <v>106</v>
      </c>
      <c r="C890" t="s">
        <v>3009</v>
      </c>
      <c r="D890" t="s">
        <v>108</v>
      </c>
      <c r="E890" t="s">
        <v>195</v>
      </c>
      <c r="F890">
        <v>165</v>
      </c>
      <c r="G890">
        <v>397</v>
      </c>
      <c r="H890" t="s">
        <v>106</v>
      </c>
      <c r="I890" t="s">
        <v>1401</v>
      </c>
      <c r="J890">
        <v>176</v>
      </c>
      <c r="K890">
        <v>2.11E-45</v>
      </c>
      <c r="L890" t="s">
        <v>3010</v>
      </c>
    </row>
    <row r="891" spans="1:12" x14ac:dyDescent="0.2">
      <c r="A891">
        <v>549</v>
      </c>
      <c r="B891" t="s">
        <v>106</v>
      </c>
      <c r="C891" t="s">
        <v>3011</v>
      </c>
      <c r="D891" t="s">
        <v>108</v>
      </c>
      <c r="E891" t="s">
        <v>195</v>
      </c>
      <c r="F891">
        <v>226</v>
      </c>
      <c r="G891">
        <v>397</v>
      </c>
      <c r="H891" t="s">
        <v>106</v>
      </c>
      <c r="I891" t="s">
        <v>716</v>
      </c>
      <c r="J891">
        <v>153</v>
      </c>
      <c r="K891">
        <v>1.31E-38</v>
      </c>
      <c r="L891" t="s">
        <v>3012</v>
      </c>
    </row>
    <row r="892" spans="1:12" x14ac:dyDescent="0.2">
      <c r="A892">
        <v>858</v>
      </c>
      <c r="B892" t="s">
        <v>106</v>
      </c>
      <c r="C892" t="s">
        <v>3013</v>
      </c>
      <c r="D892" t="s">
        <v>106</v>
      </c>
      <c r="E892" t="s">
        <v>195</v>
      </c>
      <c r="F892">
        <v>284</v>
      </c>
      <c r="G892">
        <v>397</v>
      </c>
      <c r="H892" t="s">
        <v>106</v>
      </c>
      <c r="I892" t="s">
        <v>721</v>
      </c>
      <c r="J892">
        <v>141</v>
      </c>
      <c r="K892">
        <v>2.0300000000000001E-34</v>
      </c>
      <c r="L892" t="s">
        <v>722</v>
      </c>
    </row>
    <row r="893" spans="1:12" x14ac:dyDescent="0.2">
      <c r="A893">
        <v>969</v>
      </c>
      <c r="B893" t="s">
        <v>106</v>
      </c>
      <c r="C893" t="s">
        <v>3014</v>
      </c>
      <c r="D893" t="s">
        <v>108</v>
      </c>
      <c r="E893" t="s">
        <v>195</v>
      </c>
      <c r="F893">
        <v>41</v>
      </c>
      <c r="G893">
        <v>295</v>
      </c>
      <c r="H893" t="s">
        <v>106</v>
      </c>
      <c r="I893" t="s">
        <v>1143</v>
      </c>
      <c r="J893">
        <v>128</v>
      </c>
      <c r="K893">
        <v>1.77E-30</v>
      </c>
      <c r="L893" t="s">
        <v>1439</v>
      </c>
    </row>
    <row r="894" spans="1:12" x14ac:dyDescent="0.2">
      <c r="A894">
        <v>957</v>
      </c>
      <c r="B894" t="s">
        <v>106</v>
      </c>
      <c r="C894" t="s">
        <v>3015</v>
      </c>
      <c r="D894" t="s">
        <v>106</v>
      </c>
      <c r="E894" t="s">
        <v>195</v>
      </c>
      <c r="F894">
        <v>365</v>
      </c>
      <c r="G894">
        <v>397</v>
      </c>
      <c r="H894" t="s">
        <v>106</v>
      </c>
      <c r="I894" t="s">
        <v>963</v>
      </c>
      <c r="J894">
        <v>75.3</v>
      </c>
      <c r="K894">
        <v>8.9499999999999997E-14</v>
      </c>
      <c r="L894" t="s">
        <v>503</v>
      </c>
    </row>
    <row r="895" spans="1:12" x14ac:dyDescent="0.2">
      <c r="A895">
        <v>1035</v>
      </c>
      <c r="B895" t="s">
        <v>106</v>
      </c>
      <c r="C895" t="s">
        <v>3016</v>
      </c>
      <c r="D895" t="s">
        <v>108</v>
      </c>
      <c r="E895" t="s">
        <v>195</v>
      </c>
      <c r="F895">
        <v>347</v>
      </c>
      <c r="G895">
        <v>397</v>
      </c>
      <c r="H895" t="s">
        <v>106</v>
      </c>
      <c r="I895" t="s">
        <v>729</v>
      </c>
      <c r="J895">
        <v>67.7</v>
      </c>
      <c r="K895">
        <v>1.7999999999999999E-11</v>
      </c>
      <c r="L895" t="s">
        <v>730</v>
      </c>
    </row>
    <row r="896" spans="1:12" x14ac:dyDescent="0.2">
      <c r="A896">
        <v>1308</v>
      </c>
      <c r="B896" t="s">
        <v>106</v>
      </c>
      <c r="C896" t="s">
        <v>3017</v>
      </c>
      <c r="D896" t="s">
        <v>108</v>
      </c>
      <c r="E896" t="s">
        <v>195</v>
      </c>
      <c r="F896">
        <v>355</v>
      </c>
      <c r="G896">
        <v>397</v>
      </c>
      <c r="H896" t="s">
        <v>106</v>
      </c>
      <c r="I896" t="s">
        <v>631</v>
      </c>
      <c r="J896">
        <v>57.7</v>
      </c>
      <c r="K896">
        <v>2.1600000000000002E-8</v>
      </c>
      <c r="L896" t="s">
        <v>732</v>
      </c>
    </row>
    <row r="897" spans="1:12" x14ac:dyDescent="0.2">
      <c r="A897">
        <v>435</v>
      </c>
      <c r="B897" t="s">
        <v>106</v>
      </c>
      <c r="C897" t="s">
        <v>3018</v>
      </c>
      <c r="D897" t="s">
        <v>108</v>
      </c>
      <c r="E897" t="s">
        <v>195</v>
      </c>
      <c r="F897">
        <v>39</v>
      </c>
      <c r="G897">
        <v>174</v>
      </c>
      <c r="H897" t="s">
        <v>106</v>
      </c>
      <c r="I897" t="s">
        <v>381</v>
      </c>
      <c r="J897">
        <v>55.6</v>
      </c>
      <c r="K897">
        <v>3.8600000000000002E-8</v>
      </c>
      <c r="L897" t="s">
        <v>734</v>
      </c>
    </row>
    <row r="898" spans="1:12" x14ac:dyDescent="0.2">
      <c r="A898">
        <v>240</v>
      </c>
      <c r="B898" t="s">
        <v>106</v>
      </c>
      <c r="C898" t="s">
        <v>3019</v>
      </c>
      <c r="D898" t="s">
        <v>106</v>
      </c>
      <c r="E898" t="s">
        <v>195</v>
      </c>
      <c r="F898">
        <v>347</v>
      </c>
      <c r="G898">
        <v>397</v>
      </c>
      <c r="H898" t="s">
        <v>106</v>
      </c>
      <c r="I898" t="s">
        <v>729</v>
      </c>
      <c r="J898">
        <v>54.4</v>
      </c>
      <c r="K898">
        <v>1.6500000000000001E-7</v>
      </c>
      <c r="L898" t="s">
        <v>736</v>
      </c>
    </row>
    <row r="899" spans="1:12" x14ac:dyDescent="0.2">
      <c r="A899">
        <v>525</v>
      </c>
      <c r="B899" t="s">
        <v>106</v>
      </c>
      <c r="C899" t="s">
        <v>3020</v>
      </c>
      <c r="D899" t="s">
        <v>106</v>
      </c>
      <c r="E899" t="s">
        <v>195</v>
      </c>
      <c r="F899">
        <v>41</v>
      </c>
      <c r="G899">
        <v>173</v>
      </c>
      <c r="H899" t="s">
        <v>106</v>
      </c>
      <c r="I899" t="s">
        <v>738</v>
      </c>
      <c r="J899">
        <v>51.4</v>
      </c>
      <c r="K899">
        <v>2.12E-6</v>
      </c>
      <c r="L899" t="s">
        <v>739</v>
      </c>
    </row>
    <row r="900" spans="1:12" x14ac:dyDescent="0.2">
      <c r="A900">
        <v>153</v>
      </c>
      <c r="B900" t="s">
        <v>106</v>
      </c>
      <c r="C900" t="s">
        <v>3021</v>
      </c>
      <c r="D900" t="s">
        <v>106</v>
      </c>
      <c r="E900" t="s">
        <v>195</v>
      </c>
      <c r="F900">
        <v>240</v>
      </c>
      <c r="G900">
        <v>290</v>
      </c>
      <c r="H900" t="s">
        <v>106</v>
      </c>
      <c r="I900" t="s">
        <v>729</v>
      </c>
      <c r="J900">
        <v>46.8</v>
      </c>
      <c r="K900">
        <v>3.9900000000000001E-5</v>
      </c>
      <c r="L900" t="s">
        <v>736</v>
      </c>
    </row>
    <row r="901" spans="1:12" x14ac:dyDescent="0.2">
      <c r="A901">
        <v>1476</v>
      </c>
      <c r="B901" t="s">
        <v>106</v>
      </c>
      <c r="C901" t="s">
        <v>141</v>
      </c>
      <c r="D901" t="s">
        <v>106</v>
      </c>
      <c r="E901" t="s">
        <v>142</v>
      </c>
      <c r="F901">
        <v>2</v>
      </c>
      <c r="G901">
        <v>291</v>
      </c>
      <c r="H901" t="s">
        <v>106</v>
      </c>
      <c r="I901" t="s">
        <v>143</v>
      </c>
      <c r="J901">
        <v>383</v>
      </c>
      <c r="K901">
        <v>9.3900000000000004E-120</v>
      </c>
      <c r="L901" t="s">
        <v>144</v>
      </c>
    </row>
    <row r="902" spans="1:12" x14ac:dyDescent="0.2">
      <c r="A902">
        <v>1573</v>
      </c>
      <c r="B902" t="s">
        <v>106</v>
      </c>
      <c r="C902" t="s">
        <v>141</v>
      </c>
      <c r="D902" t="s">
        <v>106</v>
      </c>
      <c r="E902" t="s">
        <v>142</v>
      </c>
      <c r="F902">
        <v>2</v>
      </c>
      <c r="G902">
        <v>291</v>
      </c>
      <c r="H902" t="s">
        <v>106</v>
      </c>
      <c r="I902" t="s">
        <v>143</v>
      </c>
      <c r="J902">
        <v>383</v>
      </c>
      <c r="K902">
        <v>2.3700000000000001E-119</v>
      </c>
      <c r="L902" t="s">
        <v>144</v>
      </c>
    </row>
    <row r="903" spans="1:12" x14ac:dyDescent="0.2">
      <c r="A903">
        <v>1460</v>
      </c>
      <c r="B903" t="s">
        <v>106</v>
      </c>
      <c r="C903" t="s">
        <v>145</v>
      </c>
      <c r="D903" t="s">
        <v>108</v>
      </c>
      <c r="E903" t="s">
        <v>142</v>
      </c>
      <c r="F903">
        <v>4</v>
      </c>
      <c r="G903">
        <v>292</v>
      </c>
      <c r="H903" t="s">
        <v>106</v>
      </c>
      <c r="I903" t="s">
        <v>146</v>
      </c>
      <c r="J903">
        <v>310</v>
      </c>
      <c r="K903">
        <v>7.9799999999999995E-93</v>
      </c>
      <c r="L903" t="s">
        <v>147</v>
      </c>
    </row>
    <row r="904" spans="1:12" x14ac:dyDescent="0.2">
      <c r="A904">
        <v>1681</v>
      </c>
      <c r="B904" t="s">
        <v>106</v>
      </c>
      <c r="C904" t="s">
        <v>148</v>
      </c>
      <c r="D904" t="s">
        <v>106</v>
      </c>
      <c r="E904" t="s">
        <v>142</v>
      </c>
      <c r="F904">
        <v>2</v>
      </c>
      <c r="G904">
        <v>330</v>
      </c>
      <c r="H904" t="s">
        <v>106</v>
      </c>
      <c r="I904" t="s">
        <v>149</v>
      </c>
      <c r="J904">
        <v>304</v>
      </c>
      <c r="K904">
        <v>1.8699999999999999E-90</v>
      </c>
      <c r="L904" t="s">
        <v>150</v>
      </c>
    </row>
    <row r="905" spans="1:12" x14ac:dyDescent="0.2">
      <c r="A905">
        <v>1436</v>
      </c>
      <c r="B905" t="s">
        <v>106</v>
      </c>
      <c r="C905" t="s">
        <v>151</v>
      </c>
      <c r="D905" t="s">
        <v>106</v>
      </c>
      <c r="E905" t="s">
        <v>142</v>
      </c>
      <c r="F905">
        <v>2</v>
      </c>
      <c r="G905">
        <v>275</v>
      </c>
      <c r="H905" t="s">
        <v>106</v>
      </c>
      <c r="I905" t="s">
        <v>152</v>
      </c>
      <c r="J905">
        <v>297</v>
      </c>
      <c r="K905">
        <v>4.5299999999999997E-88</v>
      </c>
      <c r="L905" t="s">
        <v>153</v>
      </c>
    </row>
    <row r="906" spans="1:12" x14ac:dyDescent="0.2">
      <c r="A906">
        <v>1559</v>
      </c>
      <c r="B906" t="s">
        <v>106</v>
      </c>
      <c r="C906" t="s">
        <v>154</v>
      </c>
      <c r="D906" t="s">
        <v>106</v>
      </c>
      <c r="E906" t="s">
        <v>142</v>
      </c>
      <c r="F906">
        <v>4</v>
      </c>
      <c r="G906">
        <v>313</v>
      </c>
      <c r="H906" t="s">
        <v>106</v>
      </c>
      <c r="I906" t="s">
        <v>155</v>
      </c>
      <c r="J906">
        <v>248</v>
      </c>
      <c r="K906">
        <v>1.7100000000000001E-70</v>
      </c>
      <c r="L906" t="s">
        <v>156</v>
      </c>
    </row>
    <row r="907" spans="1:12" x14ac:dyDescent="0.2">
      <c r="A907">
        <v>1388</v>
      </c>
      <c r="B907" t="s">
        <v>106</v>
      </c>
      <c r="C907" t="s">
        <v>157</v>
      </c>
      <c r="D907" t="s">
        <v>106</v>
      </c>
      <c r="E907" t="s">
        <v>142</v>
      </c>
      <c r="F907">
        <v>4</v>
      </c>
      <c r="G907">
        <v>258</v>
      </c>
      <c r="H907" t="s">
        <v>106</v>
      </c>
      <c r="I907" t="s">
        <v>158</v>
      </c>
      <c r="J907">
        <v>243</v>
      </c>
      <c r="K907">
        <v>1.55E-68</v>
      </c>
      <c r="L907" t="s">
        <v>159</v>
      </c>
    </row>
    <row r="908" spans="1:12" x14ac:dyDescent="0.2">
      <c r="A908">
        <v>1617</v>
      </c>
      <c r="B908" t="s">
        <v>106</v>
      </c>
      <c r="C908" t="s">
        <v>160</v>
      </c>
      <c r="D908" t="s">
        <v>106</v>
      </c>
      <c r="E908" t="s">
        <v>142</v>
      </c>
      <c r="F908">
        <v>2</v>
      </c>
      <c r="G908">
        <v>327</v>
      </c>
      <c r="H908" t="s">
        <v>106</v>
      </c>
      <c r="I908" t="s">
        <v>161</v>
      </c>
      <c r="J908">
        <v>234</v>
      </c>
      <c r="K908">
        <v>6.3400000000000003E-66</v>
      </c>
      <c r="L908" t="s">
        <v>162</v>
      </c>
    </row>
    <row r="909" spans="1:12" x14ac:dyDescent="0.2">
      <c r="A909">
        <v>2020</v>
      </c>
      <c r="B909" t="s">
        <v>106</v>
      </c>
      <c r="C909" t="s">
        <v>307</v>
      </c>
      <c r="D909" t="s">
        <v>108</v>
      </c>
      <c r="E909" t="s">
        <v>142</v>
      </c>
      <c r="F909">
        <v>2</v>
      </c>
      <c r="G909">
        <v>330</v>
      </c>
      <c r="H909" t="s">
        <v>106</v>
      </c>
      <c r="I909" t="s">
        <v>308</v>
      </c>
      <c r="J909">
        <v>635</v>
      </c>
      <c r="K909">
        <v>0</v>
      </c>
      <c r="L909" t="s">
        <v>309</v>
      </c>
    </row>
    <row r="910" spans="1:12" x14ac:dyDescent="0.2">
      <c r="A910">
        <v>2185</v>
      </c>
      <c r="B910" t="s">
        <v>106</v>
      </c>
      <c r="C910" t="s">
        <v>307</v>
      </c>
      <c r="D910" t="s">
        <v>108</v>
      </c>
      <c r="E910" t="s">
        <v>142</v>
      </c>
      <c r="F910">
        <v>2</v>
      </c>
      <c r="G910">
        <v>330</v>
      </c>
      <c r="H910" t="s">
        <v>106</v>
      </c>
      <c r="I910" t="s">
        <v>308</v>
      </c>
      <c r="J910">
        <v>635</v>
      </c>
      <c r="K910">
        <v>0</v>
      </c>
      <c r="L910" t="s">
        <v>309</v>
      </c>
    </row>
    <row r="911" spans="1:12" x14ac:dyDescent="0.2">
      <c r="A911">
        <v>1942</v>
      </c>
      <c r="B911" t="s">
        <v>106</v>
      </c>
      <c r="C911" t="s">
        <v>307</v>
      </c>
      <c r="D911" t="s">
        <v>108</v>
      </c>
      <c r="E911" t="s">
        <v>142</v>
      </c>
      <c r="F911">
        <v>2</v>
      </c>
      <c r="G911">
        <v>330</v>
      </c>
      <c r="H911" t="s">
        <v>106</v>
      </c>
      <c r="I911" t="s">
        <v>308</v>
      </c>
      <c r="J911">
        <v>635</v>
      </c>
      <c r="K911">
        <v>0</v>
      </c>
      <c r="L911" t="s">
        <v>309</v>
      </c>
    </row>
    <row r="912" spans="1:12" x14ac:dyDescent="0.2">
      <c r="A912">
        <v>1861</v>
      </c>
      <c r="B912" t="s">
        <v>106</v>
      </c>
      <c r="C912" t="s">
        <v>307</v>
      </c>
      <c r="D912" t="s">
        <v>108</v>
      </c>
      <c r="E912" t="s">
        <v>142</v>
      </c>
      <c r="F912">
        <v>2</v>
      </c>
      <c r="G912">
        <v>330</v>
      </c>
      <c r="H912" t="s">
        <v>106</v>
      </c>
      <c r="I912" t="s">
        <v>308</v>
      </c>
      <c r="J912">
        <v>635</v>
      </c>
      <c r="K912">
        <v>0</v>
      </c>
      <c r="L912" t="s">
        <v>309</v>
      </c>
    </row>
    <row r="913" spans="1:12" x14ac:dyDescent="0.2">
      <c r="A913">
        <v>2230</v>
      </c>
      <c r="B913" t="s">
        <v>106</v>
      </c>
      <c r="C913" t="s">
        <v>307</v>
      </c>
      <c r="D913" t="s">
        <v>108</v>
      </c>
      <c r="E913" t="s">
        <v>142</v>
      </c>
      <c r="F913">
        <v>2</v>
      </c>
      <c r="G913">
        <v>330</v>
      </c>
      <c r="H913" t="s">
        <v>106</v>
      </c>
      <c r="I913" t="s">
        <v>308</v>
      </c>
      <c r="J913">
        <v>635</v>
      </c>
      <c r="K913">
        <v>0</v>
      </c>
      <c r="L913" t="s">
        <v>309</v>
      </c>
    </row>
    <row r="914" spans="1:12" x14ac:dyDescent="0.2">
      <c r="A914">
        <v>1738</v>
      </c>
      <c r="B914" t="s">
        <v>106</v>
      </c>
      <c r="C914" t="s">
        <v>310</v>
      </c>
      <c r="D914" t="s">
        <v>108</v>
      </c>
      <c r="E914" t="s">
        <v>142</v>
      </c>
      <c r="F914">
        <v>2</v>
      </c>
      <c r="G914">
        <v>312</v>
      </c>
      <c r="H914" t="s">
        <v>106</v>
      </c>
      <c r="I914" t="s">
        <v>311</v>
      </c>
      <c r="J914">
        <v>598</v>
      </c>
      <c r="K914">
        <v>0</v>
      </c>
      <c r="L914" t="s">
        <v>312</v>
      </c>
    </row>
    <row r="915" spans="1:12" x14ac:dyDescent="0.2">
      <c r="A915">
        <v>1855</v>
      </c>
      <c r="B915" t="s">
        <v>106</v>
      </c>
      <c r="C915" t="s">
        <v>313</v>
      </c>
      <c r="D915" t="s">
        <v>108</v>
      </c>
      <c r="E915" t="s">
        <v>142</v>
      </c>
      <c r="F915">
        <v>2</v>
      </c>
      <c r="G915">
        <v>308</v>
      </c>
      <c r="H915" t="s">
        <v>106</v>
      </c>
      <c r="I915" t="s">
        <v>314</v>
      </c>
      <c r="J915">
        <v>598</v>
      </c>
      <c r="K915">
        <v>0</v>
      </c>
      <c r="L915" t="s">
        <v>315</v>
      </c>
    </row>
    <row r="916" spans="1:12" x14ac:dyDescent="0.2">
      <c r="A916">
        <v>2000</v>
      </c>
      <c r="B916" t="s">
        <v>106</v>
      </c>
      <c r="C916" t="s">
        <v>316</v>
      </c>
      <c r="D916" t="s">
        <v>108</v>
      </c>
      <c r="E916" t="s">
        <v>142</v>
      </c>
      <c r="F916">
        <v>4</v>
      </c>
      <c r="G916">
        <v>263</v>
      </c>
      <c r="H916" t="s">
        <v>106</v>
      </c>
      <c r="I916" t="s">
        <v>317</v>
      </c>
      <c r="J916">
        <v>343</v>
      </c>
      <c r="K916">
        <v>1.5E-103</v>
      </c>
      <c r="L916" t="s">
        <v>318</v>
      </c>
    </row>
    <row r="917" spans="1:12" x14ac:dyDescent="0.2">
      <c r="A917">
        <v>1526</v>
      </c>
      <c r="B917" t="s">
        <v>106</v>
      </c>
      <c r="C917" t="s">
        <v>319</v>
      </c>
      <c r="D917" t="s">
        <v>106</v>
      </c>
      <c r="E917" t="s">
        <v>142</v>
      </c>
      <c r="F917">
        <v>4</v>
      </c>
      <c r="G917">
        <v>290</v>
      </c>
      <c r="H917" t="s">
        <v>106</v>
      </c>
      <c r="I917" t="s">
        <v>320</v>
      </c>
      <c r="J917">
        <v>345</v>
      </c>
      <c r="K917">
        <v>4.0599999999999999E-103</v>
      </c>
      <c r="L917" t="s">
        <v>321</v>
      </c>
    </row>
    <row r="918" spans="1:12" x14ac:dyDescent="0.2">
      <c r="A918">
        <v>2000</v>
      </c>
      <c r="B918" t="s">
        <v>106</v>
      </c>
      <c r="C918" t="s">
        <v>316</v>
      </c>
      <c r="D918" t="s">
        <v>108</v>
      </c>
      <c r="E918" t="s">
        <v>142</v>
      </c>
      <c r="F918">
        <v>4</v>
      </c>
      <c r="G918">
        <v>263</v>
      </c>
      <c r="H918" t="s">
        <v>106</v>
      </c>
      <c r="I918" t="s">
        <v>317</v>
      </c>
      <c r="J918">
        <v>343</v>
      </c>
      <c r="K918">
        <v>5.0899999999999998E-103</v>
      </c>
      <c r="L918" t="s">
        <v>318</v>
      </c>
    </row>
    <row r="919" spans="1:12" x14ac:dyDescent="0.2">
      <c r="A919">
        <v>1883</v>
      </c>
      <c r="B919" t="s">
        <v>106</v>
      </c>
      <c r="C919" t="s">
        <v>319</v>
      </c>
      <c r="D919" t="s">
        <v>106</v>
      </c>
      <c r="E919" t="s">
        <v>142</v>
      </c>
      <c r="F919">
        <v>4</v>
      </c>
      <c r="G919">
        <v>290</v>
      </c>
      <c r="H919" t="s">
        <v>106</v>
      </c>
      <c r="I919" t="s">
        <v>320</v>
      </c>
      <c r="J919">
        <v>345</v>
      </c>
      <c r="K919">
        <v>5.0899999999999998E-103</v>
      </c>
      <c r="L919" t="s">
        <v>321</v>
      </c>
    </row>
    <row r="920" spans="1:12" x14ac:dyDescent="0.2">
      <c r="A920">
        <v>1896</v>
      </c>
      <c r="B920" t="s">
        <v>106</v>
      </c>
      <c r="C920" t="s">
        <v>316</v>
      </c>
      <c r="D920" t="s">
        <v>108</v>
      </c>
      <c r="E920" t="s">
        <v>142</v>
      </c>
      <c r="F920">
        <v>4</v>
      </c>
      <c r="G920">
        <v>263</v>
      </c>
      <c r="H920" t="s">
        <v>106</v>
      </c>
      <c r="I920" t="s">
        <v>317</v>
      </c>
      <c r="J920">
        <v>343</v>
      </c>
      <c r="K920">
        <v>2.2999999999999999E-102</v>
      </c>
      <c r="L920" t="s">
        <v>318</v>
      </c>
    </row>
    <row r="921" spans="1:12" x14ac:dyDescent="0.2">
      <c r="A921">
        <v>1966</v>
      </c>
      <c r="B921" t="s">
        <v>106</v>
      </c>
      <c r="C921" t="s">
        <v>316</v>
      </c>
      <c r="D921" t="s">
        <v>108</v>
      </c>
      <c r="E921" t="s">
        <v>142</v>
      </c>
      <c r="F921">
        <v>4</v>
      </c>
      <c r="G921">
        <v>263</v>
      </c>
      <c r="H921" t="s">
        <v>106</v>
      </c>
      <c r="I921" t="s">
        <v>317</v>
      </c>
      <c r="J921">
        <v>343</v>
      </c>
      <c r="K921">
        <v>2.3100000000000001E-102</v>
      </c>
      <c r="L921" t="s">
        <v>318</v>
      </c>
    </row>
    <row r="922" spans="1:12" x14ac:dyDescent="0.2">
      <c r="A922">
        <v>1699</v>
      </c>
      <c r="B922" t="s">
        <v>106</v>
      </c>
      <c r="C922" t="s">
        <v>322</v>
      </c>
      <c r="D922" t="s">
        <v>106</v>
      </c>
      <c r="E922" t="s">
        <v>142</v>
      </c>
      <c r="F922">
        <v>2</v>
      </c>
      <c r="G922">
        <v>267</v>
      </c>
      <c r="H922" t="s">
        <v>106</v>
      </c>
      <c r="I922" t="s">
        <v>323</v>
      </c>
      <c r="J922">
        <v>327</v>
      </c>
      <c r="K922">
        <v>6.7900000000000004E-97</v>
      </c>
      <c r="L922" t="s">
        <v>324</v>
      </c>
    </row>
    <row r="923" spans="1:12" x14ac:dyDescent="0.2">
      <c r="A923">
        <v>1753</v>
      </c>
      <c r="B923" t="s">
        <v>106</v>
      </c>
      <c r="C923" t="s">
        <v>322</v>
      </c>
      <c r="D923" t="s">
        <v>106</v>
      </c>
      <c r="E923" t="s">
        <v>142</v>
      </c>
      <c r="F923">
        <v>2</v>
      </c>
      <c r="G923">
        <v>267</v>
      </c>
      <c r="H923" t="s">
        <v>106</v>
      </c>
      <c r="I923" t="s">
        <v>323</v>
      </c>
      <c r="J923">
        <v>327</v>
      </c>
      <c r="K923">
        <v>9.3099999999999999E-97</v>
      </c>
      <c r="L923" t="s">
        <v>324</v>
      </c>
    </row>
    <row r="924" spans="1:12" x14ac:dyDescent="0.2">
      <c r="A924">
        <v>1640</v>
      </c>
      <c r="B924" t="s">
        <v>106</v>
      </c>
      <c r="C924" t="s">
        <v>325</v>
      </c>
      <c r="D924" t="s">
        <v>106</v>
      </c>
      <c r="E924" t="s">
        <v>142</v>
      </c>
      <c r="F924">
        <v>4</v>
      </c>
      <c r="G924">
        <v>232</v>
      </c>
      <c r="H924" t="s">
        <v>106</v>
      </c>
      <c r="I924" t="s">
        <v>326</v>
      </c>
      <c r="J924">
        <v>295</v>
      </c>
      <c r="K924">
        <v>8.2500000000000001E-88</v>
      </c>
      <c r="L924" t="s">
        <v>327</v>
      </c>
    </row>
    <row r="925" spans="1:12" x14ac:dyDescent="0.2">
      <c r="A925">
        <v>1837</v>
      </c>
      <c r="B925" t="s">
        <v>106</v>
      </c>
      <c r="C925" t="s">
        <v>275</v>
      </c>
      <c r="D925" t="s">
        <v>106</v>
      </c>
      <c r="E925" t="s">
        <v>142</v>
      </c>
      <c r="F925">
        <v>231</v>
      </c>
      <c r="G925">
        <v>274</v>
      </c>
      <c r="H925" t="s">
        <v>106</v>
      </c>
      <c r="I925" t="s">
        <v>276</v>
      </c>
      <c r="J925">
        <v>49.8</v>
      </c>
      <c r="K925">
        <v>8.2500000000000001E-88</v>
      </c>
      <c r="L925" t="s">
        <v>277</v>
      </c>
    </row>
    <row r="926" spans="1:12" x14ac:dyDescent="0.2">
      <c r="A926">
        <v>1531</v>
      </c>
      <c r="B926" t="s">
        <v>106</v>
      </c>
      <c r="C926" t="s">
        <v>328</v>
      </c>
      <c r="D926" t="s">
        <v>108</v>
      </c>
      <c r="E926" t="s">
        <v>142</v>
      </c>
      <c r="F926">
        <v>4</v>
      </c>
      <c r="G926">
        <v>257</v>
      </c>
      <c r="H926" t="s">
        <v>106</v>
      </c>
      <c r="I926" t="s">
        <v>329</v>
      </c>
      <c r="J926">
        <v>295</v>
      </c>
      <c r="K926">
        <v>7.8199999999999999E-86</v>
      </c>
      <c r="L926" t="s">
        <v>330</v>
      </c>
    </row>
    <row r="927" spans="1:12" x14ac:dyDescent="0.2">
      <c r="A927">
        <v>1723</v>
      </c>
      <c r="B927" t="s">
        <v>106</v>
      </c>
      <c r="C927" t="s">
        <v>331</v>
      </c>
      <c r="D927" t="s">
        <v>106</v>
      </c>
      <c r="E927" t="s">
        <v>142</v>
      </c>
      <c r="F927">
        <v>4</v>
      </c>
      <c r="G927">
        <v>271</v>
      </c>
      <c r="H927" t="s">
        <v>106</v>
      </c>
      <c r="I927" t="s">
        <v>332</v>
      </c>
      <c r="J927">
        <v>291</v>
      </c>
      <c r="K927">
        <v>7.9100000000000003E-85</v>
      </c>
      <c r="L927" t="s">
        <v>333</v>
      </c>
    </row>
    <row r="928" spans="1:12" x14ac:dyDescent="0.2">
      <c r="A928">
        <v>1657</v>
      </c>
      <c r="B928" t="s">
        <v>106</v>
      </c>
      <c r="C928" t="s">
        <v>334</v>
      </c>
      <c r="D928" t="s">
        <v>106</v>
      </c>
      <c r="E928" t="s">
        <v>142</v>
      </c>
      <c r="F928">
        <v>4</v>
      </c>
      <c r="G928">
        <v>300</v>
      </c>
      <c r="H928" t="s">
        <v>106</v>
      </c>
      <c r="I928" t="s">
        <v>335</v>
      </c>
      <c r="J928">
        <v>245</v>
      </c>
      <c r="K928">
        <v>5.1499999999999996E-69</v>
      </c>
      <c r="L928" t="s">
        <v>336</v>
      </c>
    </row>
    <row r="929" spans="1:12" x14ac:dyDescent="0.2">
      <c r="A929">
        <v>1826</v>
      </c>
      <c r="B929" t="s">
        <v>106</v>
      </c>
      <c r="C929" t="s">
        <v>337</v>
      </c>
      <c r="D929" t="s">
        <v>108</v>
      </c>
      <c r="E929" t="s">
        <v>142</v>
      </c>
      <c r="F929">
        <v>307</v>
      </c>
      <c r="G929">
        <v>329</v>
      </c>
      <c r="H929" t="s">
        <v>106</v>
      </c>
      <c r="I929" t="s">
        <v>338</v>
      </c>
      <c r="J929">
        <v>41.8</v>
      </c>
      <c r="K929">
        <v>3.0000000000000001E-3</v>
      </c>
      <c r="L929" t="s">
        <v>339</v>
      </c>
    </row>
    <row r="930" spans="1:12" x14ac:dyDescent="0.2">
      <c r="A930">
        <v>1731</v>
      </c>
      <c r="B930" t="s">
        <v>106</v>
      </c>
      <c r="C930" t="s">
        <v>587</v>
      </c>
      <c r="D930" t="s">
        <v>108</v>
      </c>
      <c r="E930" t="s">
        <v>142</v>
      </c>
      <c r="F930">
        <v>2</v>
      </c>
      <c r="G930">
        <v>330</v>
      </c>
      <c r="H930" t="s">
        <v>106</v>
      </c>
      <c r="I930" t="s">
        <v>588</v>
      </c>
      <c r="J930">
        <v>675</v>
      </c>
      <c r="K930">
        <v>0</v>
      </c>
      <c r="L930" t="s">
        <v>503</v>
      </c>
    </row>
    <row r="931" spans="1:12" x14ac:dyDescent="0.2">
      <c r="A931">
        <v>1818</v>
      </c>
      <c r="B931" t="s">
        <v>106</v>
      </c>
      <c r="C931" t="s">
        <v>587</v>
      </c>
      <c r="D931" t="s">
        <v>108</v>
      </c>
      <c r="E931" t="s">
        <v>142</v>
      </c>
      <c r="F931">
        <v>2</v>
      </c>
      <c r="G931">
        <v>330</v>
      </c>
      <c r="H931" t="s">
        <v>106</v>
      </c>
      <c r="I931" t="s">
        <v>588</v>
      </c>
      <c r="J931">
        <v>675</v>
      </c>
      <c r="K931">
        <v>0</v>
      </c>
      <c r="L931" t="s">
        <v>503</v>
      </c>
    </row>
    <row r="932" spans="1:12" x14ac:dyDescent="0.2">
      <c r="A932">
        <v>1722</v>
      </c>
      <c r="B932" t="s">
        <v>106</v>
      </c>
      <c r="C932" t="s">
        <v>587</v>
      </c>
      <c r="D932" t="s">
        <v>108</v>
      </c>
      <c r="E932" t="s">
        <v>142</v>
      </c>
      <c r="F932">
        <v>2</v>
      </c>
      <c r="G932">
        <v>330</v>
      </c>
      <c r="H932" t="s">
        <v>106</v>
      </c>
      <c r="I932" t="s">
        <v>588</v>
      </c>
      <c r="J932">
        <v>675</v>
      </c>
      <c r="K932">
        <v>0</v>
      </c>
      <c r="L932" t="s">
        <v>503</v>
      </c>
    </row>
    <row r="933" spans="1:12" x14ac:dyDescent="0.2">
      <c r="A933">
        <v>1662</v>
      </c>
      <c r="B933" t="s">
        <v>106</v>
      </c>
      <c r="C933" t="s">
        <v>589</v>
      </c>
      <c r="D933" t="s">
        <v>108</v>
      </c>
      <c r="E933" t="s">
        <v>142</v>
      </c>
      <c r="F933">
        <v>2</v>
      </c>
      <c r="G933">
        <v>307</v>
      </c>
      <c r="H933" t="s">
        <v>106</v>
      </c>
      <c r="I933" t="s">
        <v>590</v>
      </c>
      <c r="J933">
        <v>623</v>
      </c>
      <c r="K933">
        <v>0</v>
      </c>
      <c r="L933" t="s">
        <v>503</v>
      </c>
    </row>
    <row r="934" spans="1:12" x14ac:dyDescent="0.2">
      <c r="A934">
        <v>1626</v>
      </c>
      <c r="B934" t="s">
        <v>106</v>
      </c>
      <c r="C934" t="s">
        <v>589</v>
      </c>
      <c r="D934" t="s">
        <v>108</v>
      </c>
      <c r="E934" t="s">
        <v>142</v>
      </c>
      <c r="F934">
        <v>2</v>
      </c>
      <c r="G934">
        <v>307</v>
      </c>
      <c r="H934" t="s">
        <v>106</v>
      </c>
      <c r="I934" t="s">
        <v>590</v>
      </c>
      <c r="J934">
        <v>623</v>
      </c>
      <c r="K934">
        <v>0</v>
      </c>
      <c r="L934" t="s">
        <v>503</v>
      </c>
    </row>
    <row r="935" spans="1:12" x14ac:dyDescent="0.2">
      <c r="A935">
        <v>1476</v>
      </c>
      <c r="B935" t="s">
        <v>106</v>
      </c>
      <c r="C935" t="s">
        <v>591</v>
      </c>
      <c r="D935" t="s">
        <v>108</v>
      </c>
      <c r="E935" t="s">
        <v>142</v>
      </c>
      <c r="F935">
        <v>4</v>
      </c>
      <c r="G935">
        <v>290</v>
      </c>
      <c r="H935" t="s">
        <v>106</v>
      </c>
      <c r="I935" t="s">
        <v>320</v>
      </c>
      <c r="J935">
        <v>345</v>
      </c>
      <c r="K935">
        <v>5.7500000000000002E-107</v>
      </c>
      <c r="L935" t="s">
        <v>592</v>
      </c>
    </row>
    <row r="936" spans="1:12" x14ac:dyDescent="0.2">
      <c r="A936">
        <v>1599</v>
      </c>
      <c r="B936" t="s">
        <v>106</v>
      </c>
      <c r="C936" t="s">
        <v>591</v>
      </c>
      <c r="D936" t="s">
        <v>108</v>
      </c>
      <c r="E936" t="s">
        <v>142</v>
      </c>
      <c r="F936">
        <v>4</v>
      </c>
      <c r="G936">
        <v>290</v>
      </c>
      <c r="H936" t="s">
        <v>106</v>
      </c>
      <c r="I936" t="s">
        <v>320</v>
      </c>
      <c r="J936">
        <v>345</v>
      </c>
      <c r="K936">
        <v>5.36E-106</v>
      </c>
      <c r="L936" t="s">
        <v>592</v>
      </c>
    </row>
    <row r="937" spans="1:12" x14ac:dyDescent="0.2">
      <c r="A937">
        <v>2090</v>
      </c>
      <c r="B937" t="s">
        <v>106</v>
      </c>
      <c r="C937" t="s">
        <v>591</v>
      </c>
      <c r="D937" t="s">
        <v>108</v>
      </c>
      <c r="E937" t="s">
        <v>142</v>
      </c>
      <c r="F937">
        <v>4</v>
      </c>
      <c r="G937">
        <v>290</v>
      </c>
      <c r="H937" t="s">
        <v>106</v>
      </c>
      <c r="I937" t="s">
        <v>320</v>
      </c>
      <c r="J937">
        <v>345</v>
      </c>
      <c r="K937">
        <v>3.1700000000000002E-103</v>
      </c>
      <c r="L937" t="s">
        <v>592</v>
      </c>
    </row>
    <row r="938" spans="1:12" x14ac:dyDescent="0.2">
      <c r="A938">
        <v>1428</v>
      </c>
      <c r="B938" t="s">
        <v>106</v>
      </c>
      <c r="C938" t="s">
        <v>593</v>
      </c>
      <c r="D938" t="s">
        <v>108</v>
      </c>
      <c r="E938" t="s">
        <v>142</v>
      </c>
      <c r="F938">
        <v>2</v>
      </c>
      <c r="G938">
        <v>267</v>
      </c>
      <c r="H938" t="s">
        <v>106</v>
      </c>
      <c r="I938" t="s">
        <v>323</v>
      </c>
      <c r="J938">
        <v>327</v>
      </c>
      <c r="K938">
        <v>8.9800000000000004E-100</v>
      </c>
      <c r="L938" t="s">
        <v>594</v>
      </c>
    </row>
    <row r="939" spans="1:12" x14ac:dyDescent="0.2">
      <c r="A939">
        <v>1859</v>
      </c>
      <c r="B939" t="s">
        <v>106</v>
      </c>
      <c r="C939" t="s">
        <v>593</v>
      </c>
      <c r="D939" t="s">
        <v>108</v>
      </c>
      <c r="E939" t="s">
        <v>142</v>
      </c>
      <c r="F939">
        <v>2</v>
      </c>
      <c r="G939">
        <v>267</v>
      </c>
      <c r="H939" t="s">
        <v>106</v>
      </c>
      <c r="I939" t="s">
        <v>323</v>
      </c>
      <c r="J939">
        <v>327</v>
      </c>
      <c r="K939">
        <v>3.0100000000000001E-97</v>
      </c>
      <c r="L939" t="s">
        <v>594</v>
      </c>
    </row>
    <row r="940" spans="1:12" x14ac:dyDescent="0.2">
      <c r="A940">
        <v>1278</v>
      </c>
      <c r="B940" t="s">
        <v>106</v>
      </c>
      <c r="C940" t="s">
        <v>595</v>
      </c>
      <c r="D940" t="s">
        <v>108</v>
      </c>
      <c r="E940" t="s">
        <v>142</v>
      </c>
      <c r="F940">
        <v>40</v>
      </c>
      <c r="G940">
        <v>290</v>
      </c>
      <c r="H940" t="s">
        <v>106</v>
      </c>
      <c r="I940" t="s">
        <v>329</v>
      </c>
      <c r="J940">
        <v>306</v>
      </c>
      <c r="K940">
        <v>3.9899999999999998E-93</v>
      </c>
      <c r="L940" t="s">
        <v>596</v>
      </c>
    </row>
    <row r="941" spans="1:12" x14ac:dyDescent="0.2">
      <c r="A941">
        <v>1626</v>
      </c>
      <c r="B941" t="s">
        <v>106</v>
      </c>
      <c r="C941" t="s">
        <v>597</v>
      </c>
      <c r="D941" t="s">
        <v>108</v>
      </c>
      <c r="E941" t="s">
        <v>142</v>
      </c>
      <c r="F941">
        <v>2</v>
      </c>
      <c r="G941">
        <v>257</v>
      </c>
      <c r="H941" t="s">
        <v>106</v>
      </c>
      <c r="I941" t="s">
        <v>598</v>
      </c>
      <c r="J941">
        <v>299</v>
      </c>
      <c r="K941">
        <v>1.4599999999999999E-87</v>
      </c>
      <c r="L941" t="s">
        <v>599</v>
      </c>
    </row>
    <row r="942" spans="1:12" x14ac:dyDescent="0.2">
      <c r="A942">
        <v>1410</v>
      </c>
      <c r="B942" t="s">
        <v>106</v>
      </c>
      <c r="C942" t="s">
        <v>597</v>
      </c>
      <c r="D942" t="s">
        <v>108</v>
      </c>
      <c r="E942" t="s">
        <v>142</v>
      </c>
      <c r="F942">
        <v>2</v>
      </c>
      <c r="G942">
        <v>257</v>
      </c>
      <c r="H942" t="s">
        <v>106</v>
      </c>
      <c r="I942" t="s">
        <v>598</v>
      </c>
      <c r="J942">
        <v>297</v>
      </c>
      <c r="K942">
        <v>5.2899999999999999E-87</v>
      </c>
      <c r="L942" t="s">
        <v>599</v>
      </c>
    </row>
    <row r="943" spans="1:12" x14ac:dyDescent="0.2">
      <c r="A943">
        <v>1362</v>
      </c>
      <c r="B943" t="s">
        <v>106</v>
      </c>
      <c r="C943" t="s">
        <v>600</v>
      </c>
      <c r="D943" t="s">
        <v>108</v>
      </c>
      <c r="E943" t="s">
        <v>142</v>
      </c>
      <c r="F943">
        <v>2</v>
      </c>
      <c r="G943">
        <v>230</v>
      </c>
      <c r="H943" t="s">
        <v>106</v>
      </c>
      <c r="I943" t="s">
        <v>601</v>
      </c>
      <c r="J943">
        <v>268</v>
      </c>
      <c r="K943">
        <v>4.6099999999999998E-78</v>
      </c>
      <c r="L943" t="s">
        <v>602</v>
      </c>
    </row>
    <row r="944" spans="1:12" x14ac:dyDescent="0.2">
      <c r="A944">
        <v>2036</v>
      </c>
      <c r="B944" t="s">
        <v>106</v>
      </c>
      <c r="C944" t="s">
        <v>603</v>
      </c>
      <c r="D944" t="s">
        <v>108</v>
      </c>
      <c r="E944" t="s">
        <v>142</v>
      </c>
      <c r="F944">
        <v>4</v>
      </c>
      <c r="G944">
        <v>328</v>
      </c>
      <c r="H944" t="s">
        <v>106</v>
      </c>
      <c r="I944" t="s">
        <v>604</v>
      </c>
      <c r="J944">
        <v>264</v>
      </c>
      <c r="K944">
        <v>2.1099999999999999E-75</v>
      </c>
      <c r="L944" t="s">
        <v>605</v>
      </c>
    </row>
    <row r="945" spans="1:12" x14ac:dyDescent="0.2">
      <c r="A945">
        <v>1017</v>
      </c>
      <c r="B945" t="s">
        <v>106</v>
      </c>
      <c r="C945" t="s">
        <v>606</v>
      </c>
      <c r="D945" t="s">
        <v>108</v>
      </c>
      <c r="E945" t="s">
        <v>142</v>
      </c>
      <c r="F945">
        <v>4</v>
      </c>
      <c r="G945">
        <v>302</v>
      </c>
      <c r="H945" t="s">
        <v>106</v>
      </c>
      <c r="I945" t="s">
        <v>607</v>
      </c>
      <c r="J945">
        <v>249</v>
      </c>
      <c r="K945">
        <v>2.49E-73</v>
      </c>
      <c r="L945" t="s">
        <v>608</v>
      </c>
    </row>
    <row r="946" spans="1:12" x14ac:dyDescent="0.2">
      <c r="A946">
        <v>1479</v>
      </c>
      <c r="B946" t="s">
        <v>106</v>
      </c>
      <c r="C946" t="s">
        <v>591</v>
      </c>
      <c r="D946" t="s">
        <v>108</v>
      </c>
      <c r="E946" t="s">
        <v>142</v>
      </c>
      <c r="F946">
        <v>4</v>
      </c>
      <c r="G946">
        <v>290</v>
      </c>
      <c r="H946" t="s">
        <v>106</v>
      </c>
      <c r="I946" t="s">
        <v>320</v>
      </c>
      <c r="J946">
        <v>253</v>
      </c>
      <c r="K946">
        <v>1.2499999999999999E-72</v>
      </c>
      <c r="L946" t="s">
        <v>609</v>
      </c>
    </row>
    <row r="947" spans="1:12" x14ac:dyDescent="0.2">
      <c r="A947">
        <v>1590</v>
      </c>
      <c r="B947" t="s">
        <v>106</v>
      </c>
      <c r="C947" t="s">
        <v>606</v>
      </c>
      <c r="D947" t="s">
        <v>108</v>
      </c>
      <c r="E947" t="s">
        <v>142</v>
      </c>
      <c r="F947">
        <v>4</v>
      </c>
      <c r="G947">
        <v>302</v>
      </c>
      <c r="H947" t="s">
        <v>106</v>
      </c>
      <c r="I947" t="s">
        <v>607</v>
      </c>
      <c r="J947">
        <v>249</v>
      </c>
      <c r="K947">
        <v>2.6599999999999999E-71</v>
      </c>
      <c r="L947" t="s">
        <v>608</v>
      </c>
    </row>
    <row r="948" spans="1:12" x14ac:dyDescent="0.2">
      <c r="A948">
        <v>2270</v>
      </c>
      <c r="B948" t="s">
        <v>106</v>
      </c>
      <c r="C948" t="s">
        <v>606</v>
      </c>
      <c r="D948" t="s">
        <v>108</v>
      </c>
      <c r="E948" t="s">
        <v>142</v>
      </c>
      <c r="F948">
        <v>4</v>
      </c>
      <c r="G948">
        <v>302</v>
      </c>
      <c r="H948" t="s">
        <v>106</v>
      </c>
      <c r="I948" t="s">
        <v>607</v>
      </c>
      <c r="J948">
        <v>249</v>
      </c>
      <c r="K948">
        <v>1.52E-70</v>
      </c>
      <c r="L948" t="s">
        <v>608</v>
      </c>
    </row>
    <row r="949" spans="1:12" x14ac:dyDescent="0.2">
      <c r="A949">
        <v>1425</v>
      </c>
      <c r="B949" t="s">
        <v>106</v>
      </c>
      <c r="C949" t="s">
        <v>610</v>
      </c>
      <c r="D949" t="s">
        <v>108</v>
      </c>
      <c r="E949" t="s">
        <v>142</v>
      </c>
      <c r="F949">
        <v>4</v>
      </c>
      <c r="G949">
        <v>254</v>
      </c>
      <c r="H949" t="s">
        <v>106</v>
      </c>
      <c r="I949" t="s">
        <v>611</v>
      </c>
      <c r="J949">
        <v>243</v>
      </c>
      <c r="K949">
        <v>5.8400000000000001E-69</v>
      </c>
      <c r="L949" t="s">
        <v>612</v>
      </c>
    </row>
    <row r="950" spans="1:12" x14ac:dyDescent="0.2">
      <c r="A950">
        <v>1272</v>
      </c>
      <c r="B950" t="s">
        <v>106</v>
      </c>
      <c r="C950" t="s">
        <v>613</v>
      </c>
      <c r="D950" t="s">
        <v>108</v>
      </c>
      <c r="E950" t="s">
        <v>142</v>
      </c>
      <c r="F950">
        <v>4</v>
      </c>
      <c r="G950">
        <v>263</v>
      </c>
      <c r="H950" t="s">
        <v>106</v>
      </c>
      <c r="I950" t="s">
        <v>317</v>
      </c>
      <c r="J950">
        <v>240</v>
      </c>
      <c r="K950">
        <v>2.0399999999999999E-68</v>
      </c>
      <c r="L950" t="s">
        <v>614</v>
      </c>
    </row>
    <row r="951" spans="1:12" x14ac:dyDescent="0.2">
      <c r="A951">
        <v>1524</v>
      </c>
      <c r="B951" t="s">
        <v>106</v>
      </c>
      <c r="C951" t="s">
        <v>613</v>
      </c>
      <c r="D951" t="s">
        <v>108</v>
      </c>
      <c r="E951" t="s">
        <v>142</v>
      </c>
      <c r="F951">
        <v>4</v>
      </c>
      <c r="G951">
        <v>263</v>
      </c>
      <c r="H951" t="s">
        <v>106</v>
      </c>
      <c r="I951" t="s">
        <v>317</v>
      </c>
      <c r="J951">
        <v>234</v>
      </c>
      <c r="K951">
        <v>9.4800000000000003E-66</v>
      </c>
      <c r="L951" t="s">
        <v>615</v>
      </c>
    </row>
    <row r="952" spans="1:12" x14ac:dyDescent="0.2">
      <c r="A952">
        <v>1110</v>
      </c>
      <c r="B952" t="s">
        <v>106</v>
      </c>
      <c r="C952" t="s">
        <v>521</v>
      </c>
      <c r="D952" t="s">
        <v>108</v>
      </c>
      <c r="E952" t="s">
        <v>142</v>
      </c>
      <c r="F952">
        <v>137</v>
      </c>
      <c r="G952">
        <v>290</v>
      </c>
      <c r="H952" t="s">
        <v>106</v>
      </c>
      <c r="I952" t="s">
        <v>119</v>
      </c>
      <c r="J952">
        <v>200</v>
      </c>
      <c r="K952">
        <v>5.7100000000000001E-55</v>
      </c>
      <c r="L952" t="s">
        <v>522</v>
      </c>
    </row>
    <row r="953" spans="1:12" x14ac:dyDescent="0.2">
      <c r="A953">
        <v>1620</v>
      </c>
      <c r="B953" t="s">
        <v>106</v>
      </c>
      <c r="C953" t="s">
        <v>616</v>
      </c>
      <c r="D953" t="s">
        <v>108</v>
      </c>
      <c r="E953" t="s">
        <v>142</v>
      </c>
      <c r="F953">
        <v>111</v>
      </c>
      <c r="G953">
        <v>257</v>
      </c>
      <c r="H953" t="s">
        <v>106</v>
      </c>
      <c r="I953" t="s">
        <v>130</v>
      </c>
      <c r="J953">
        <v>203</v>
      </c>
      <c r="K953">
        <v>5.7299999999999999E-55</v>
      </c>
      <c r="L953" t="s">
        <v>617</v>
      </c>
    </row>
    <row r="954" spans="1:12" x14ac:dyDescent="0.2">
      <c r="A954">
        <v>543</v>
      </c>
      <c r="B954" t="s">
        <v>106</v>
      </c>
      <c r="C954" t="s">
        <v>618</v>
      </c>
      <c r="D954" t="s">
        <v>108</v>
      </c>
      <c r="E954" t="s">
        <v>142</v>
      </c>
      <c r="F954">
        <v>103</v>
      </c>
      <c r="G954">
        <v>254</v>
      </c>
      <c r="H954" t="s">
        <v>106</v>
      </c>
      <c r="I954" t="s">
        <v>619</v>
      </c>
      <c r="J954">
        <v>177</v>
      </c>
      <c r="K954">
        <v>8.4800000000000002E-49</v>
      </c>
      <c r="L954" t="s">
        <v>620</v>
      </c>
    </row>
    <row r="955" spans="1:12" x14ac:dyDescent="0.2">
      <c r="A955">
        <v>1230</v>
      </c>
      <c r="B955" t="s">
        <v>106</v>
      </c>
      <c r="C955" t="s">
        <v>621</v>
      </c>
      <c r="D955" t="s">
        <v>108</v>
      </c>
      <c r="E955" t="s">
        <v>142</v>
      </c>
      <c r="F955">
        <v>103</v>
      </c>
      <c r="G955">
        <v>263</v>
      </c>
      <c r="H955" t="s">
        <v>106</v>
      </c>
      <c r="I955" t="s">
        <v>622</v>
      </c>
      <c r="J955">
        <v>128</v>
      </c>
      <c r="K955">
        <v>1.0199999999999999E-30</v>
      </c>
      <c r="L955" t="s">
        <v>623</v>
      </c>
    </row>
    <row r="956" spans="1:12" x14ac:dyDescent="0.2">
      <c r="A956">
        <v>1029</v>
      </c>
      <c r="B956" t="s">
        <v>106</v>
      </c>
      <c r="C956" t="s">
        <v>624</v>
      </c>
      <c r="D956" t="s">
        <v>108</v>
      </c>
      <c r="E956" t="s">
        <v>142</v>
      </c>
      <c r="F956">
        <v>2</v>
      </c>
      <c r="G956">
        <v>119</v>
      </c>
      <c r="H956" t="s">
        <v>106</v>
      </c>
      <c r="I956" t="s">
        <v>625</v>
      </c>
      <c r="J956">
        <v>99.5</v>
      </c>
      <c r="K956">
        <v>2.93E-21</v>
      </c>
      <c r="L956" t="s">
        <v>626</v>
      </c>
    </row>
    <row r="957" spans="1:12" x14ac:dyDescent="0.2">
      <c r="A957">
        <v>969</v>
      </c>
      <c r="B957" t="s">
        <v>106</v>
      </c>
      <c r="C957" t="s">
        <v>627</v>
      </c>
      <c r="D957" t="s">
        <v>108</v>
      </c>
      <c r="E957" t="s">
        <v>142</v>
      </c>
      <c r="F957">
        <v>4</v>
      </c>
      <c r="G957">
        <v>51</v>
      </c>
      <c r="H957" t="s">
        <v>106</v>
      </c>
      <c r="I957" t="s">
        <v>628</v>
      </c>
      <c r="J957">
        <v>41</v>
      </c>
      <c r="K957">
        <v>3.0000000000000001E-3</v>
      </c>
      <c r="L957" t="s">
        <v>629</v>
      </c>
    </row>
    <row r="958" spans="1:12" x14ac:dyDescent="0.2">
      <c r="A958">
        <v>153</v>
      </c>
      <c r="B958" t="s">
        <v>106</v>
      </c>
      <c r="C958" t="s">
        <v>630</v>
      </c>
      <c r="D958" t="s">
        <v>108</v>
      </c>
      <c r="E958" t="s">
        <v>142</v>
      </c>
      <c r="F958">
        <v>4</v>
      </c>
      <c r="G958">
        <v>46</v>
      </c>
      <c r="H958" t="s">
        <v>106</v>
      </c>
      <c r="I958" t="s">
        <v>631</v>
      </c>
      <c r="J958">
        <v>36.4</v>
      </c>
      <c r="K958">
        <v>8.1000000000000003E-2</v>
      </c>
      <c r="L958" t="s">
        <v>632</v>
      </c>
    </row>
    <row r="959" spans="1:12" x14ac:dyDescent="0.2">
      <c r="A959">
        <v>1874</v>
      </c>
      <c r="B959" t="s">
        <v>106</v>
      </c>
      <c r="C959" t="s">
        <v>851</v>
      </c>
      <c r="D959" t="s">
        <v>108</v>
      </c>
      <c r="E959" t="s">
        <v>142</v>
      </c>
      <c r="F959">
        <v>2</v>
      </c>
      <c r="G959">
        <v>330</v>
      </c>
      <c r="H959" t="s">
        <v>106</v>
      </c>
      <c r="I959" t="s">
        <v>588</v>
      </c>
      <c r="J959">
        <v>675</v>
      </c>
      <c r="K959">
        <v>0</v>
      </c>
      <c r="L959" t="s">
        <v>503</v>
      </c>
    </row>
    <row r="960" spans="1:12" x14ac:dyDescent="0.2">
      <c r="A960">
        <v>1791</v>
      </c>
      <c r="B960" t="s">
        <v>106</v>
      </c>
      <c r="C960" t="s">
        <v>851</v>
      </c>
      <c r="D960" t="s">
        <v>108</v>
      </c>
      <c r="E960" t="s">
        <v>142</v>
      </c>
      <c r="F960">
        <v>2</v>
      </c>
      <c r="G960">
        <v>330</v>
      </c>
      <c r="H960" t="s">
        <v>106</v>
      </c>
      <c r="I960" t="s">
        <v>588</v>
      </c>
      <c r="J960">
        <v>675</v>
      </c>
      <c r="K960">
        <v>0</v>
      </c>
      <c r="L960" t="s">
        <v>503</v>
      </c>
    </row>
    <row r="961" spans="1:12" x14ac:dyDescent="0.2">
      <c r="A961">
        <v>1814</v>
      </c>
      <c r="B961" t="s">
        <v>106</v>
      </c>
      <c r="C961" t="s">
        <v>851</v>
      </c>
      <c r="D961" t="s">
        <v>108</v>
      </c>
      <c r="E961" t="s">
        <v>142</v>
      </c>
      <c r="F961">
        <v>2</v>
      </c>
      <c r="G961">
        <v>330</v>
      </c>
      <c r="H961" t="s">
        <v>106</v>
      </c>
      <c r="I961" t="s">
        <v>588</v>
      </c>
      <c r="J961">
        <v>675</v>
      </c>
      <c r="K961">
        <v>0</v>
      </c>
      <c r="L961" t="s">
        <v>503</v>
      </c>
    </row>
    <row r="962" spans="1:12" x14ac:dyDescent="0.2">
      <c r="A962">
        <v>1766</v>
      </c>
      <c r="B962" t="s">
        <v>106</v>
      </c>
      <c r="C962" t="s">
        <v>851</v>
      </c>
      <c r="D962" t="s">
        <v>108</v>
      </c>
      <c r="E962" t="s">
        <v>142</v>
      </c>
      <c r="F962">
        <v>2</v>
      </c>
      <c r="G962">
        <v>330</v>
      </c>
      <c r="H962" t="s">
        <v>106</v>
      </c>
      <c r="I962" t="s">
        <v>588</v>
      </c>
      <c r="J962">
        <v>675</v>
      </c>
      <c r="K962">
        <v>0</v>
      </c>
      <c r="L962" t="s">
        <v>503</v>
      </c>
    </row>
    <row r="963" spans="1:12" x14ac:dyDescent="0.2">
      <c r="A963">
        <v>1867</v>
      </c>
      <c r="B963" t="s">
        <v>106</v>
      </c>
      <c r="C963" t="s">
        <v>851</v>
      </c>
      <c r="D963" t="s">
        <v>108</v>
      </c>
      <c r="E963" t="s">
        <v>142</v>
      </c>
      <c r="F963">
        <v>2</v>
      </c>
      <c r="G963">
        <v>330</v>
      </c>
      <c r="H963" t="s">
        <v>106</v>
      </c>
      <c r="I963" t="s">
        <v>588</v>
      </c>
      <c r="J963">
        <v>675</v>
      </c>
      <c r="K963">
        <v>0</v>
      </c>
      <c r="L963" t="s">
        <v>503</v>
      </c>
    </row>
    <row r="964" spans="1:12" x14ac:dyDescent="0.2">
      <c r="A964">
        <v>1810</v>
      </c>
      <c r="B964" t="s">
        <v>106</v>
      </c>
      <c r="C964" t="s">
        <v>851</v>
      </c>
      <c r="D964" t="s">
        <v>108</v>
      </c>
      <c r="E964" t="s">
        <v>142</v>
      </c>
      <c r="F964">
        <v>2</v>
      </c>
      <c r="G964">
        <v>330</v>
      </c>
      <c r="H964" t="s">
        <v>106</v>
      </c>
      <c r="I964" t="s">
        <v>588</v>
      </c>
      <c r="J964">
        <v>675</v>
      </c>
      <c r="K964">
        <v>0</v>
      </c>
      <c r="L964" t="s">
        <v>503</v>
      </c>
    </row>
    <row r="965" spans="1:12" x14ac:dyDescent="0.2">
      <c r="A965">
        <v>2017</v>
      </c>
      <c r="B965" t="s">
        <v>106</v>
      </c>
      <c r="C965" t="s">
        <v>851</v>
      </c>
      <c r="D965" t="s">
        <v>108</v>
      </c>
      <c r="E965" t="s">
        <v>142</v>
      </c>
      <c r="F965">
        <v>2</v>
      </c>
      <c r="G965">
        <v>330</v>
      </c>
      <c r="H965" t="s">
        <v>106</v>
      </c>
      <c r="I965" t="s">
        <v>588</v>
      </c>
      <c r="J965">
        <v>675</v>
      </c>
      <c r="K965">
        <v>0</v>
      </c>
      <c r="L965" t="s">
        <v>503</v>
      </c>
    </row>
    <row r="966" spans="1:12" x14ac:dyDescent="0.2">
      <c r="A966">
        <v>2660</v>
      </c>
      <c r="B966" t="s">
        <v>106</v>
      </c>
      <c r="C966" t="s">
        <v>851</v>
      </c>
      <c r="D966" t="s">
        <v>108</v>
      </c>
      <c r="E966" t="s">
        <v>142</v>
      </c>
      <c r="F966">
        <v>2</v>
      </c>
      <c r="G966">
        <v>330</v>
      </c>
      <c r="H966" t="s">
        <v>106</v>
      </c>
      <c r="I966" t="s">
        <v>588</v>
      </c>
      <c r="J966">
        <v>675</v>
      </c>
      <c r="K966">
        <v>0</v>
      </c>
      <c r="L966" t="s">
        <v>503</v>
      </c>
    </row>
    <row r="967" spans="1:12" x14ac:dyDescent="0.2">
      <c r="A967">
        <v>2161</v>
      </c>
      <c r="B967" t="s">
        <v>106</v>
      </c>
      <c r="C967" t="s">
        <v>851</v>
      </c>
      <c r="D967" t="s">
        <v>108</v>
      </c>
      <c r="E967" t="s">
        <v>142</v>
      </c>
      <c r="F967">
        <v>2</v>
      </c>
      <c r="G967">
        <v>330</v>
      </c>
      <c r="H967" t="s">
        <v>106</v>
      </c>
      <c r="I967" t="s">
        <v>588</v>
      </c>
      <c r="J967">
        <v>675</v>
      </c>
      <c r="K967">
        <v>0</v>
      </c>
      <c r="L967" t="s">
        <v>503</v>
      </c>
    </row>
    <row r="968" spans="1:12" x14ac:dyDescent="0.2">
      <c r="A968">
        <v>2026</v>
      </c>
      <c r="B968" t="s">
        <v>106</v>
      </c>
      <c r="C968" t="s">
        <v>851</v>
      </c>
      <c r="D968" t="s">
        <v>108</v>
      </c>
      <c r="E968" t="s">
        <v>142</v>
      </c>
      <c r="F968">
        <v>2</v>
      </c>
      <c r="G968">
        <v>330</v>
      </c>
      <c r="H968" t="s">
        <v>106</v>
      </c>
      <c r="I968" t="s">
        <v>588</v>
      </c>
      <c r="J968">
        <v>675</v>
      </c>
      <c r="K968">
        <v>0</v>
      </c>
      <c r="L968" t="s">
        <v>503</v>
      </c>
    </row>
    <row r="969" spans="1:12" x14ac:dyDescent="0.2">
      <c r="A969">
        <v>1828</v>
      </c>
      <c r="B969" t="s">
        <v>106</v>
      </c>
      <c r="C969" t="s">
        <v>851</v>
      </c>
      <c r="D969" t="s">
        <v>108</v>
      </c>
      <c r="E969" t="s">
        <v>142</v>
      </c>
      <c r="F969">
        <v>2</v>
      </c>
      <c r="G969">
        <v>330</v>
      </c>
      <c r="H969" t="s">
        <v>106</v>
      </c>
      <c r="I969" t="s">
        <v>588</v>
      </c>
      <c r="J969">
        <v>675</v>
      </c>
      <c r="K969">
        <v>0</v>
      </c>
      <c r="L969" t="s">
        <v>503</v>
      </c>
    </row>
    <row r="970" spans="1:12" x14ac:dyDescent="0.2">
      <c r="A970">
        <v>1855</v>
      </c>
      <c r="B970" t="s">
        <v>106</v>
      </c>
      <c r="C970" t="s">
        <v>851</v>
      </c>
      <c r="D970" t="s">
        <v>108</v>
      </c>
      <c r="E970" t="s">
        <v>142</v>
      </c>
      <c r="F970">
        <v>2</v>
      </c>
      <c r="G970">
        <v>330</v>
      </c>
      <c r="H970" t="s">
        <v>106</v>
      </c>
      <c r="I970" t="s">
        <v>588</v>
      </c>
      <c r="J970">
        <v>675</v>
      </c>
      <c r="K970">
        <v>0</v>
      </c>
      <c r="L970" t="s">
        <v>503</v>
      </c>
    </row>
    <row r="971" spans="1:12" x14ac:dyDescent="0.2">
      <c r="A971">
        <v>2314</v>
      </c>
      <c r="B971" t="s">
        <v>106</v>
      </c>
      <c r="C971" t="s">
        <v>851</v>
      </c>
      <c r="D971" t="s">
        <v>108</v>
      </c>
      <c r="E971" t="s">
        <v>142</v>
      </c>
      <c r="F971">
        <v>2</v>
      </c>
      <c r="G971">
        <v>330</v>
      </c>
      <c r="H971" t="s">
        <v>106</v>
      </c>
      <c r="I971" t="s">
        <v>588</v>
      </c>
      <c r="J971">
        <v>675</v>
      </c>
      <c r="K971">
        <v>0</v>
      </c>
      <c r="L971" t="s">
        <v>503</v>
      </c>
    </row>
    <row r="972" spans="1:12" x14ac:dyDescent="0.2">
      <c r="A972">
        <v>1274</v>
      </c>
      <c r="B972" t="s">
        <v>106</v>
      </c>
      <c r="C972" t="s">
        <v>851</v>
      </c>
      <c r="D972" t="s">
        <v>108</v>
      </c>
      <c r="E972" t="s">
        <v>142</v>
      </c>
      <c r="F972">
        <v>2</v>
      </c>
      <c r="G972">
        <v>330</v>
      </c>
      <c r="H972" t="s">
        <v>106</v>
      </c>
      <c r="I972" t="s">
        <v>588</v>
      </c>
      <c r="J972">
        <v>674</v>
      </c>
      <c r="K972">
        <v>0</v>
      </c>
      <c r="L972" t="s">
        <v>503</v>
      </c>
    </row>
    <row r="973" spans="1:12" x14ac:dyDescent="0.2">
      <c r="A973">
        <v>988</v>
      </c>
      <c r="B973" t="s">
        <v>106</v>
      </c>
      <c r="C973" t="s">
        <v>851</v>
      </c>
      <c r="D973" t="s">
        <v>108</v>
      </c>
      <c r="E973" t="s">
        <v>142</v>
      </c>
      <c r="F973">
        <v>2</v>
      </c>
      <c r="G973">
        <v>330</v>
      </c>
      <c r="H973" t="s">
        <v>106</v>
      </c>
      <c r="I973" t="s">
        <v>588</v>
      </c>
      <c r="J973">
        <v>672</v>
      </c>
      <c r="K973">
        <v>0</v>
      </c>
      <c r="L973" t="s">
        <v>503</v>
      </c>
    </row>
    <row r="974" spans="1:12" x14ac:dyDescent="0.2">
      <c r="A974">
        <v>1756</v>
      </c>
      <c r="B974" t="s">
        <v>106</v>
      </c>
      <c r="C974" t="s">
        <v>852</v>
      </c>
      <c r="D974" t="s">
        <v>108</v>
      </c>
      <c r="E974" t="s">
        <v>142</v>
      </c>
      <c r="F974">
        <v>2</v>
      </c>
      <c r="G974">
        <v>308</v>
      </c>
      <c r="H974" t="s">
        <v>106</v>
      </c>
      <c r="I974" t="s">
        <v>314</v>
      </c>
      <c r="J974">
        <v>624</v>
      </c>
      <c r="K974">
        <v>0</v>
      </c>
      <c r="L974" t="s">
        <v>503</v>
      </c>
    </row>
    <row r="975" spans="1:12" x14ac:dyDescent="0.2">
      <c r="A975">
        <v>1744</v>
      </c>
      <c r="B975" t="s">
        <v>106</v>
      </c>
      <c r="C975" t="s">
        <v>852</v>
      </c>
      <c r="D975" t="s">
        <v>108</v>
      </c>
      <c r="E975" t="s">
        <v>142</v>
      </c>
      <c r="F975">
        <v>2</v>
      </c>
      <c r="G975">
        <v>308</v>
      </c>
      <c r="H975" t="s">
        <v>106</v>
      </c>
      <c r="I975" t="s">
        <v>314</v>
      </c>
      <c r="J975">
        <v>624</v>
      </c>
      <c r="K975">
        <v>0</v>
      </c>
      <c r="L975" t="s">
        <v>503</v>
      </c>
    </row>
    <row r="976" spans="1:12" x14ac:dyDescent="0.2">
      <c r="A976">
        <v>1728</v>
      </c>
      <c r="B976" t="s">
        <v>106</v>
      </c>
      <c r="C976" t="s">
        <v>852</v>
      </c>
      <c r="D976" t="s">
        <v>108</v>
      </c>
      <c r="E976" t="s">
        <v>142</v>
      </c>
      <c r="F976">
        <v>2</v>
      </c>
      <c r="G976">
        <v>308</v>
      </c>
      <c r="H976" t="s">
        <v>106</v>
      </c>
      <c r="I976" t="s">
        <v>314</v>
      </c>
      <c r="J976">
        <v>624</v>
      </c>
      <c r="K976">
        <v>0</v>
      </c>
      <c r="L976" t="s">
        <v>503</v>
      </c>
    </row>
    <row r="977" spans="1:12" x14ac:dyDescent="0.2">
      <c r="A977">
        <v>2243</v>
      </c>
      <c r="B977" t="s">
        <v>106</v>
      </c>
      <c r="C977" t="s">
        <v>852</v>
      </c>
      <c r="D977" t="s">
        <v>108</v>
      </c>
      <c r="E977" t="s">
        <v>142</v>
      </c>
      <c r="F977">
        <v>2</v>
      </c>
      <c r="G977">
        <v>308</v>
      </c>
      <c r="H977" t="s">
        <v>106</v>
      </c>
      <c r="I977" t="s">
        <v>314</v>
      </c>
      <c r="J977">
        <v>624</v>
      </c>
      <c r="K977">
        <v>0</v>
      </c>
      <c r="L977" t="s">
        <v>503</v>
      </c>
    </row>
    <row r="978" spans="1:12" x14ac:dyDescent="0.2">
      <c r="A978">
        <v>1685</v>
      </c>
      <c r="B978" t="s">
        <v>106</v>
      </c>
      <c r="C978" t="s">
        <v>852</v>
      </c>
      <c r="D978" t="s">
        <v>108</v>
      </c>
      <c r="E978" t="s">
        <v>142</v>
      </c>
      <c r="F978">
        <v>2</v>
      </c>
      <c r="G978">
        <v>308</v>
      </c>
      <c r="H978" t="s">
        <v>106</v>
      </c>
      <c r="I978" t="s">
        <v>314</v>
      </c>
      <c r="J978">
        <v>624</v>
      </c>
      <c r="K978">
        <v>0</v>
      </c>
      <c r="L978" t="s">
        <v>503</v>
      </c>
    </row>
    <row r="979" spans="1:12" x14ac:dyDescent="0.2">
      <c r="A979">
        <v>2042</v>
      </c>
      <c r="B979" t="s">
        <v>106</v>
      </c>
      <c r="C979" t="s">
        <v>853</v>
      </c>
      <c r="D979" t="s">
        <v>108</v>
      </c>
      <c r="E979" t="s">
        <v>142</v>
      </c>
      <c r="F979">
        <v>2</v>
      </c>
      <c r="G979">
        <v>307</v>
      </c>
      <c r="H979" t="s">
        <v>106</v>
      </c>
      <c r="I979" t="s">
        <v>590</v>
      </c>
      <c r="J979">
        <v>624</v>
      </c>
      <c r="K979">
        <v>0</v>
      </c>
      <c r="L979" t="s">
        <v>503</v>
      </c>
    </row>
    <row r="980" spans="1:12" x14ac:dyDescent="0.2">
      <c r="A980">
        <v>1644</v>
      </c>
      <c r="B980" t="s">
        <v>106</v>
      </c>
      <c r="C980" t="s">
        <v>853</v>
      </c>
      <c r="D980" t="s">
        <v>108</v>
      </c>
      <c r="E980" t="s">
        <v>142</v>
      </c>
      <c r="F980">
        <v>2</v>
      </c>
      <c r="G980">
        <v>307</v>
      </c>
      <c r="H980" t="s">
        <v>106</v>
      </c>
      <c r="I980" t="s">
        <v>590</v>
      </c>
      <c r="J980">
        <v>623</v>
      </c>
      <c r="K980">
        <v>0</v>
      </c>
      <c r="L980" t="s">
        <v>503</v>
      </c>
    </row>
    <row r="981" spans="1:12" x14ac:dyDescent="0.2">
      <c r="A981">
        <v>2245</v>
      </c>
      <c r="B981" t="s">
        <v>106</v>
      </c>
      <c r="C981" t="s">
        <v>853</v>
      </c>
      <c r="D981" t="s">
        <v>108</v>
      </c>
      <c r="E981" t="s">
        <v>142</v>
      </c>
      <c r="F981">
        <v>2</v>
      </c>
      <c r="G981">
        <v>307</v>
      </c>
      <c r="H981" t="s">
        <v>106</v>
      </c>
      <c r="I981" t="s">
        <v>590</v>
      </c>
      <c r="J981">
        <v>623</v>
      </c>
      <c r="K981">
        <v>0</v>
      </c>
      <c r="L981" t="s">
        <v>503</v>
      </c>
    </row>
    <row r="982" spans="1:12" x14ac:dyDescent="0.2">
      <c r="A982">
        <v>1900</v>
      </c>
      <c r="B982" t="s">
        <v>106</v>
      </c>
      <c r="C982" t="s">
        <v>853</v>
      </c>
      <c r="D982" t="s">
        <v>108</v>
      </c>
      <c r="E982" t="s">
        <v>142</v>
      </c>
      <c r="F982">
        <v>2</v>
      </c>
      <c r="G982">
        <v>307</v>
      </c>
      <c r="H982" t="s">
        <v>106</v>
      </c>
      <c r="I982" t="s">
        <v>590</v>
      </c>
      <c r="J982">
        <v>623</v>
      </c>
      <c r="K982">
        <v>0</v>
      </c>
      <c r="L982" t="s">
        <v>503</v>
      </c>
    </row>
    <row r="983" spans="1:12" x14ac:dyDescent="0.2">
      <c r="A983">
        <v>1659</v>
      </c>
      <c r="B983" t="s">
        <v>106</v>
      </c>
      <c r="C983" t="s">
        <v>854</v>
      </c>
      <c r="D983" t="s">
        <v>108</v>
      </c>
      <c r="E983" t="s">
        <v>142</v>
      </c>
      <c r="F983">
        <v>2</v>
      </c>
      <c r="G983">
        <v>309</v>
      </c>
      <c r="H983" t="s">
        <v>106</v>
      </c>
      <c r="I983" t="s">
        <v>855</v>
      </c>
      <c r="J983">
        <v>622</v>
      </c>
      <c r="K983">
        <v>0</v>
      </c>
      <c r="L983" t="s">
        <v>856</v>
      </c>
    </row>
    <row r="984" spans="1:12" x14ac:dyDescent="0.2">
      <c r="A984">
        <v>1653</v>
      </c>
      <c r="B984" t="s">
        <v>106</v>
      </c>
      <c r="C984" t="s">
        <v>852</v>
      </c>
      <c r="D984" t="s">
        <v>108</v>
      </c>
      <c r="E984" t="s">
        <v>142</v>
      </c>
      <c r="F984">
        <v>2</v>
      </c>
      <c r="G984">
        <v>308</v>
      </c>
      <c r="H984" t="s">
        <v>106</v>
      </c>
      <c r="I984" t="s">
        <v>314</v>
      </c>
      <c r="J984">
        <v>511</v>
      </c>
      <c r="K984">
        <v>1.55E-168</v>
      </c>
      <c r="L984" t="s">
        <v>857</v>
      </c>
    </row>
    <row r="985" spans="1:12" x14ac:dyDescent="0.2">
      <c r="A985">
        <v>1984</v>
      </c>
      <c r="B985" t="s">
        <v>106</v>
      </c>
      <c r="C985" t="s">
        <v>858</v>
      </c>
      <c r="D985" t="s">
        <v>108</v>
      </c>
      <c r="E985" t="s">
        <v>142</v>
      </c>
      <c r="F985">
        <v>121</v>
      </c>
      <c r="G985">
        <v>330</v>
      </c>
      <c r="H985" t="s">
        <v>106</v>
      </c>
      <c r="I985" t="s">
        <v>859</v>
      </c>
      <c r="J985">
        <v>456</v>
      </c>
      <c r="K985">
        <v>3.1200000000000002E-141</v>
      </c>
      <c r="L985" t="s">
        <v>503</v>
      </c>
    </row>
    <row r="986" spans="1:12" x14ac:dyDescent="0.2">
      <c r="A986">
        <v>2010</v>
      </c>
      <c r="B986" t="s">
        <v>106</v>
      </c>
      <c r="C986" t="s">
        <v>860</v>
      </c>
      <c r="D986" t="s">
        <v>108</v>
      </c>
      <c r="E986" t="s">
        <v>142</v>
      </c>
      <c r="F986">
        <v>2</v>
      </c>
      <c r="G986">
        <v>230</v>
      </c>
      <c r="H986" t="s">
        <v>106</v>
      </c>
      <c r="I986" t="s">
        <v>326</v>
      </c>
      <c r="J986">
        <v>446</v>
      </c>
      <c r="K986">
        <v>2.2500000000000001E-139</v>
      </c>
      <c r="L986" t="s">
        <v>503</v>
      </c>
    </row>
    <row r="987" spans="1:12" x14ac:dyDescent="0.2">
      <c r="A987">
        <v>1272</v>
      </c>
      <c r="B987" t="s">
        <v>106</v>
      </c>
      <c r="C987" t="s">
        <v>861</v>
      </c>
      <c r="D987" t="s">
        <v>108</v>
      </c>
      <c r="E987" t="s">
        <v>142</v>
      </c>
      <c r="F987">
        <v>121</v>
      </c>
      <c r="G987">
        <v>308</v>
      </c>
      <c r="H987" t="s">
        <v>106</v>
      </c>
      <c r="I987" t="s">
        <v>258</v>
      </c>
      <c r="J987">
        <v>405</v>
      </c>
      <c r="K987">
        <v>4.6200000000000003E-130</v>
      </c>
      <c r="L987" t="s">
        <v>503</v>
      </c>
    </row>
    <row r="988" spans="1:12" x14ac:dyDescent="0.2">
      <c r="A988">
        <v>832</v>
      </c>
      <c r="B988" t="s">
        <v>106</v>
      </c>
      <c r="C988" t="s">
        <v>862</v>
      </c>
      <c r="D988" t="s">
        <v>108</v>
      </c>
      <c r="E988" t="s">
        <v>142</v>
      </c>
      <c r="F988">
        <v>2</v>
      </c>
      <c r="G988">
        <v>184</v>
      </c>
      <c r="H988" t="s">
        <v>106</v>
      </c>
      <c r="I988" t="s">
        <v>863</v>
      </c>
      <c r="J988">
        <v>356</v>
      </c>
      <c r="K988">
        <v>8.02E-110</v>
      </c>
      <c r="L988" t="s">
        <v>503</v>
      </c>
    </row>
    <row r="989" spans="1:12" x14ac:dyDescent="0.2">
      <c r="A989">
        <v>1952</v>
      </c>
      <c r="B989" t="s">
        <v>106</v>
      </c>
      <c r="C989" t="s">
        <v>864</v>
      </c>
      <c r="D989" t="s">
        <v>106</v>
      </c>
      <c r="E989" t="s">
        <v>142</v>
      </c>
      <c r="F989">
        <v>4</v>
      </c>
      <c r="G989">
        <v>290</v>
      </c>
      <c r="H989" t="s">
        <v>106</v>
      </c>
      <c r="I989" t="s">
        <v>320</v>
      </c>
      <c r="J989">
        <v>345</v>
      </c>
      <c r="K989">
        <v>2.08E-103</v>
      </c>
      <c r="L989" t="s">
        <v>592</v>
      </c>
    </row>
    <row r="990" spans="1:12" x14ac:dyDescent="0.2">
      <c r="A990">
        <v>1765</v>
      </c>
      <c r="B990" t="s">
        <v>106</v>
      </c>
      <c r="C990" t="s">
        <v>864</v>
      </c>
      <c r="D990" t="s">
        <v>106</v>
      </c>
      <c r="E990" t="s">
        <v>142</v>
      </c>
      <c r="F990">
        <v>4</v>
      </c>
      <c r="G990">
        <v>290</v>
      </c>
      <c r="H990" t="s">
        <v>106</v>
      </c>
      <c r="I990" t="s">
        <v>320</v>
      </c>
      <c r="J990">
        <v>345</v>
      </c>
      <c r="K990">
        <v>9.8399999999999991E-103</v>
      </c>
      <c r="L990" t="s">
        <v>592</v>
      </c>
    </row>
    <row r="991" spans="1:12" x14ac:dyDescent="0.2">
      <c r="A991">
        <v>1951</v>
      </c>
      <c r="B991" t="s">
        <v>106</v>
      </c>
      <c r="C991" t="s">
        <v>864</v>
      </c>
      <c r="D991" t="s">
        <v>106</v>
      </c>
      <c r="E991" t="s">
        <v>142</v>
      </c>
      <c r="F991">
        <v>4</v>
      </c>
      <c r="G991">
        <v>290</v>
      </c>
      <c r="H991" t="s">
        <v>106</v>
      </c>
      <c r="I991" t="s">
        <v>320</v>
      </c>
      <c r="J991">
        <v>345</v>
      </c>
      <c r="K991">
        <v>1.37E-102</v>
      </c>
      <c r="L991" t="s">
        <v>592</v>
      </c>
    </row>
    <row r="992" spans="1:12" x14ac:dyDescent="0.2">
      <c r="A992">
        <v>2151</v>
      </c>
      <c r="B992" t="s">
        <v>106</v>
      </c>
      <c r="C992" t="s">
        <v>864</v>
      </c>
      <c r="D992" t="s">
        <v>106</v>
      </c>
      <c r="E992" t="s">
        <v>142</v>
      </c>
      <c r="F992">
        <v>4</v>
      </c>
      <c r="G992">
        <v>290</v>
      </c>
      <c r="H992" t="s">
        <v>106</v>
      </c>
      <c r="I992" t="s">
        <v>320</v>
      </c>
      <c r="J992">
        <v>345</v>
      </c>
      <c r="K992">
        <v>1.4499999999999999E-102</v>
      </c>
      <c r="L992" t="s">
        <v>592</v>
      </c>
    </row>
    <row r="993" spans="1:12" x14ac:dyDescent="0.2">
      <c r="A993">
        <v>4795</v>
      </c>
      <c r="B993" t="s">
        <v>106</v>
      </c>
      <c r="C993" t="s">
        <v>864</v>
      </c>
      <c r="D993" t="s">
        <v>106</v>
      </c>
      <c r="E993" t="s">
        <v>142</v>
      </c>
      <c r="F993">
        <v>4</v>
      </c>
      <c r="G993">
        <v>290</v>
      </c>
      <c r="H993" t="s">
        <v>106</v>
      </c>
      <c r="I993" t="s">
        <v>320</v>
      </c>
      <c r="J993">
        <v>345</v>
      </c>
      <c r="K993">
        <v>1.9799999999999998E-102</v>
      </c>
      <c r="L993" t="s">
        <v>592</v>
      </c>
    </row>
    <row r="994" spans="1:12" x14ac:dyDescent="0.2">
      <c r="A994">
        <v>1757</v>
      </c>
      <c r="B994" t="s">
        <v>106</v>
      </c>
      <c r="C994" t="s">
        <v>864</v>
      </c>
      <c r="D994" t="s">
        <v>106</v>
      </c>
      <c r="E994" t="s">
        <v>142</v>
      </c>
      <c r="F994">
        <v>4</v>
      </c>
      <c r="G994">
        <v>290</v>
      </c>
      <c r="H994" t="s">
        <v>106</v>
      </c>
      <c r="I994" t="s">
        <v>320</v>
      </c>
      <c r="J994">
        <v>344</v>
      </c>
      <c r="K994">
        <v>2.0500000000000001E-102</v>
      </c>
      <c r="L994" t="s">
        <v>592</v>
      </c>
    </row>
    <row r="995" spans="1:12" x14ac:dyDescent="0.2">
      <c r="A995">
        <v>1800</v>
      </c>
      <c r="B995" t="s">
        <v>106</v>
      </c>
      <c r="C995" t="s">
        <v>864</v>
      </c>
      <c r="D995" t="s">
        <v>106</v>
      </c>
      <c r="E995" t="s">
        <v>142</v>
      </c>
      <c r="F995">
        <v>4</v>
      </c>
      <c r="G995">
        <v>290</v>
      </c>
      <c r="H995" t="s">
        <v>106</v>
      </c>
      <c r="I995" t="s">
        <v>320</v>
      </c>
      <c r="J995">
        <v>344</v>
      </c>
      <c r="K995">
        <v>2.0599999999999999E-102</v>
      </c>
      <c r="L995" t="s">
        <v>592</v>
      </c>
    </row>
    <row r="996" spans="1:12" x14ac:dyDescent="0.2">
      <c r="A996">
        <v>1831</v>
      </c>
      <c r="B996" t="s">
        <v>106</v>
      </c>
      <c r="C996" t="s">
        <v>864</v>
      </c>
      <c r="D996" t="s">
        <v>106</v>
      </c>
      <c r="E996" t="s">
        <v>142</v>
      </c>
      <c r="F996">
        <v>4</v>
      </c>
      <c r="G996">
        <v>290</v>
      </c>
      <c r="H996" t="s">
        <v>106</v>
      </c>
      <c r="I996" t="s">
        <v>320</v>
      </c>
      <c r="J996">
        <v>344</v>
      </c>
      <c r="K996">
        <v>2.0599999999999999E-102</v>
      </c>
      <c r="L996" t="s">
        <v>592</v>
      </c>
    </row>
    <row r="997" spans="1:12" x14ac:dyDescent="0.2">
      <c r="A997">
        <v>1839</v>
      </c>
      <c r="B997" t="s">
        <v>106</v>
      </c>
      <c r="C997" t="s">
        <v>864</v>
      </c>
      <c r="D997" t="s">
        <v>106</v>
      </c>
      <c r="E997" t="s">
        <v>142</v>
      </c>
      <c r="F997">
        <v>4</v>
      </c>
      <c r="G997">
        <v>290</v>
      </c>
      <c r="H997" t="s">
        <v>106</v>
      </c>
      <c r="I997" t="s">
        <v>320</v>
      </c>
      <c r="J997">
        <v>344</v>
      </c>
      <c r="K997">
        <v>2.0599999999999999E-102</v>
      </c>
      <c r="L997" t="s">
        <v>592</v>
      </c>
    </row>
    <row r="998" spans="1:12" x14ac:dyDescent="0.2">
      <c r="A998">
        <v>2744</v>
      </c>
      <c r="B998" t="s">
        <v>106</v>
      </c>
      <c r="C998" t="s">
        <v>864</v>
      </c>
      <c r="D998" t="s">
        <v>106</v>
      </c>
      <c r="E998" t="s">
        <v>142</v>
      </c>
      <c r="F998">
        <v>4</v>
      </c>
      <c r="G998">
        <v>290</v>
      </c>
      <c r="H998" t="s">
        <v>106</v>
      </c>
      <c r="I998" t="s">
        <v>320</v>
      </c>
      <c r="J998">
        <v>344</v>
      </c>
      <c r="K998">
        <v>2.0700000000000002E-102</v>
      </c>
      <c r="L998" t="s">
        <v>592</v>
      </c>
    </row>
    <row r="999" spans="1:12" x14ac:dyDescent="0.2">
      <c r="A999">
        <v>2389</v>
      </c>
      <c r="B999" t="s">
        <v>106</v>
      </c>
      <c r="C999" t="s">
        <v>864</v>
      </c>
      <c r="D999" t="s">
        <v>106</v>
      </c>
      <c r="E999" t="s">
        <v>142</v>
      </c>
      <c r="F999">
        <v>4</v>
      </c>
      <c r="G999">
        <v>290</v>
      </c>
      <c r="H999" t="s">
        <v>106</v>
      </c>
      <c r="I999" t="s">
        <v>320</v>
      </c>
      <c r="J999">
        <v>344</v>
      </c>
      <c r="K999">
        <v>2.1299999999999998E-102</v>
      </c>
      <c r="L999" t="s">
        <v>592</v>
      </c>
    </row>
    <row r="1000" spans="1:12" x14ac:dyDescent="0.2">
      <c r="A1000">
        <v>4607</v>
      </c>
      <c r="B1000" t="s">
        <v>106</v>
      </c>
      <c r="C1000" t="s">
        <v>864</v>
      </c>
      <c r="D1000" t="s">
        <v>106</v>
      </c>
      <c r="E1000" t="s">
        <v>142</v>
      </c>
      <c r="F1000">
        <v>4</v>
      </c>
      <c r="G1000">
        <v>290</v>
      </c>
      <c r="H1000" t="s">
        <v>106</v>
      </c>
      <c r="I1000" t="s">
        <v>320</v>
      </c>
      <c r="J1000">
        <v>344</v>
      </c>
      <c r="K1000">
        <v>3.8599999999999999E-102</v>
      </c>
      <c r="L1000" t="s">
        <v>592</v>
      </c>
    </row>
    <row r="1001" spans="1:12" x14ac:dyDescent="0.2">
      <c r="A1001">
        <v>463</v>
      </c>
      <c r="B1001" t="s">
        <v>106</v>
      </c>
      <c r="C1001" t="s">
        <v>865</v>
      </c>
      <c r="D1001" t="s">
        <v>108</v>
      </c>
      <c r="E1001" t="s">
        <v>142</v>
      </c>
      <c r="F1001">
        <v>132</v>
      </c>
      <c r="G1001">
        <v>330</v>
      </c>
      <c r="H1001" t="s">
        <v>106</v>
      </c>
      <c r="I1001" t="s">
        <v>252</v>
      </c>
      <c r="J1001">
        <v>313</v>
      </c>
      <c r="K1001">
        <v>2.4900000000000002E-100</v>
      </c>
      <c r="L1001" t="s">
        <v>642</v>
      </c>
    </row>
    <row r="1002" spans="1:12" x14ac:dyDescent="0.2">
      <c r="A1002">
        <v>1607</v>
      </c>
      <c r="B1002" t="s">
        <v>106</v>
      </c>
      <c r="C1002" t="s">
        <v>866</v>
      </c>
      <c r="D1002" t="s">
        <v>108</v>
      </c>
      <c r="E1002" t="s">
        <v>142</v>
      </c>
      <c r="F1002">
        <v>4</v>
      </c>
      <c r="G1002">
        <v>263</v>
      </c>
      <c r="H1002" t="s">
        <v>106</v>
      </c>
      <c r="I1002" t="s">
        <v>317</v>
      </c>
      <c r="J1002">
        <v>331</v>
      </c>
      <c r="K1002">
        <v>6.6699999999999996E-100</v>
      </c>
      <c r="L1002" t="s">
        <v>648</v>
      </c>
    </row>
    <row r="1003" spans="1:12" x14ac:dyDescent="0.2">
      <c r="A1003">
        <v>1537</v>
      </c>
      <c r="B1003" t="s">
        <v>106</v>
      </c>
      <c r="C1003" t="s">
        <v>866</v>
      </c>
      <c r="D1003" t="s">
        <v>108</v>
      </c>
      <c r="E1003" t="s">
        <v>142</v>
      </c>
      <c r="F1003">
        <v>4</v>
      </c>
      <c r="G1003">
        <v>263</v>
      </c>
      <c r="H1003" t="s">
        <v>106</v>
      </c>
      <c r="I1003" t="s">
        <v>317</v>
      </c>
      <c r="J1003">
        <v>332</v>
      </c>
      <c r="K1003">
        <v>8.4500000000000003E-100</v>
      </c>
      <c r="L1003" t="s">
        <v>648</v>
      </c>
    </row>
    <row r="1004" spans="1:12" x14ac:dyDescent="0.2">
      <c r="A1004">
        <v>2162</v>
      </c>
      <c r="B1004" t="s">
        <v>106</v>
      </c>
      <c r="C1004" t="s">
        <v>866</v>
      </c>
      <c r="D1004" t="s">
        <v>108</v>
      </c>
      <c r="E1004" t="s">
        <v>142</v>
      </c>
      <c r="F1004">
        <v>4</v>
      </c>
      <c r="G1004">
        <v>263</v>
      </c>
      <c r="H1004" t="s">
        <v>106</v>
      </c>
      <c r="I1004" t="s">
        <v>317</v>
      </c>
      <c r="J1004">
        <v>331</v>
      </c>
      <c r="K1004">
        <v>2.73E-98</v>
      </c>
      <c r="L1004" t="s">
        <v>648</v>
      </c>
    </row>
    <row r="1005" spans="1:12" x14ac:dyDescent="0.2">
      <c r="A1005">
        <v>1313</v>
      </c>
      <c r="B1005" t="s">
        <v>106</v>
      </c>
      <c r="C1005" t="s">
        <v>867</v>
      </c>
      <c r="D1005" t="s">
        <v>108</v>
      </c>
      <c r="E1005" t="s">
        <v>142</v>
      </c>
      <c r="F1005">
        <v>2</v>
      </c>
      <c r="G1005">
        <v>165</v>
      </c>
      <c r="H1005" t="s">
        <v>106</v>
      </c>
      <c r="I1005" t="s">
        <v>868</v>
      </c>
      <c r="J1005">
        <v>319</v>
      </c>
      <c r="K1005">
        <v>2.4E-97</v>
      </c>
      <c r="L1005" t="s">
        <v>503</v>
      </c>
    </row>
    <row r="1006" spans="1:12" x14ac:dyDescent="0.2">
      <c r="A1006">
        <v>1332</v>
      </c>
      <c r="B1006" t="s">
        <v>106</v>
      </c>
      <c r="C1006" t="s">
        <v>867</v>
      </c>
      <c r="D1006" t="s">
        <v>108</v>
      </c>
      <c r="E1006" t="s">
        <v>142</v>
      </c>
      <c r="F1006">
        <v>2</v>
      </c>
      <c r="G1006">
        <v>165</v>
      </c>
      <c r="H1006" t="s">
        <v>106</v>
      </c>
      <c r="I1006" t="s">
        <v>868</v>
      </c>
      <c r="J1006">
        <v>319</v>
      </c>
      <c r="K1006">
        <v>3.1700000000000002E-97</v>
      </c>
      <c r="L1006" t="s">
        <v>503</v>
      </c>
    </row>
    <row r="1007" spans="1:12" x14ac:dyDescent="0.2">
      <c r="A1007">
        <v>1652</v>
      </c>
      <c r="B1007" t="s">
        <v>106</v>
      </c>
      <c r="C1007" t="s">
        <v>869</v>
      </c>
      <c r="D1007" t="s">
        <v>106</v>
      </c>
      <c r="E1007" t="s">
        <v>142</v>
      </c>
      <c r="F1007">
        <v>2</v>
      </c>
      <c r="G1007">
        <v>267</v>
      </c>
      <c r="H1007" t="s">
        <v>106</v>
      </c>
      <c r="I1007" t="s">
        <v>323</v>
      </c>
      <c r="J1007">
        <v>327</v>
      </c>
      <c r="K1007">
        <v>1.3699999999999999E-96</v>
      </c>
      <c r="L1007" t="s">
        <v>594</v>
      </c>
    </row>
    <row r="1008" spans="1:12" x14ac:dyDescent="0.2">
      <c r="A1008">
        <v>1379</v>
      </c>
      <c r="B1008" t="s">
        <v>106</v>
      </c>
      <c r="C1008" t="s">
        <v>870</v>
      </c>
      <c r="D1008" t="s">
        <v>108</v>
      </c>
      <c r="E1008" t="s">
        <v>142</v>
      </c>
      <c r="F1008">
        <v>2</v>
      </c>
      <c r="G1008">
        <v>164</v>
      </c>
      <c r="H1008" t="s">
        <v>106</v>
      </c>
      <c r="I1008" t="s">
        <v>871</v>
      </c>
      <c r="J1008">
        <v>317</v>
      </c>
      <c r="K1008">
        <v>3.9199999999999998E-96</v>
      </c>
      <c r="L1008" t="s">
        <v>503</v>
      </c>
    </row>
    <row r="1009" spans="1:12" x14ac:dyDescent="0.2">
      <c r="A1009">
        <v>2121</v>
      </c>
      <c r="B1009" t="s">
        <v>106</v>
      </c>
      <c r="C1009" t="s">
        <v>864</v>
      </c>
      <c r="D1009" t="s">
        <v>106</v>
      </c>
      <c r="E1009" t="s">
        <v>142</v>
      </c>
      <c r="F1009">
        <v>4</v>
      </c>
      <c r="G1009">
        <v>290</v>
      </c>
      <c r="H1009" t="s">
        <v>106</v>
      </c>
      <c r="I1009" t="s">
        <v>604</v>
      </c>
      <c r="J1009">
        <v>321</v>
      </c>
      <c r="K1009">
        <v>1.9500000000000001E-94</v>
      </c>
      <c r="L1009" t="s">
        <v>872</v>
      </c>
    </row>
    <row r="1010" spans="1:12" x14ac:dyDescent="0.2">
      <c r="A1010">
        <v>4422</v>
      </c>
      <c r="B1010" t="s">
        <v>106</v>
      </c>
      <c r="C1010" t="s">
        <v>873</v>
      </c>
      <c r="D1010" t="s">
        <v>106</v>
      </c>
      <c r="E1010" t="s">
        <v>142</v>
      </c>
      <c r="F1010">
        <v>30</v>
      </c>
      <c r="G1010">
        <v>290</v>
      </c>
      <c r="H1010" t="s">
        <v>106</v>
      </c>
      <c r="I1010" t="s">
        <v>874</v>
      </c>
      <c r="J1010">
        <v>309</v>
      </c>
      <c r="K1010">
        <v>2.5899999999999999E-90</v>
      </c>
      <c r="L1010" t="s">
        <v>875</v>
      </c>
    </row>
    <row r="1011" spans="1:12" x14ac:dyDescent="0.2">
      <c r="A1011">
        <v>1644</v>
      </c>
      <c r="B1011" t="s">
        <v>106</v>
      </c>
      <c r="C1011" t="s">
        <v>876</v>
      </c>
      <c r="D1011" t="s">
        <v>106</v>
      </c>
      <c r="E1011" t="s">
        <v>142</v>
      </c>
      <c r="F1011">
        <v>40</v>
      </c>
      <c r="G1011">
        <v>290</v>
      </c>
      <c r="H1011" t="s">
        <v>106</v>
      </c>
      <c r="I1011" t="s">
        <v>329</v>
      </c>
      <c r="J1011">
        <v>306</v>
      </c>
      <c r="K1011">
        <v>3.4800000000000003E-89</v>
      </c>
      <c r="L1011" t="s">
        <v>596</v>
      </c>
    </row>
    <row r="1012" spans="1:12" x14ac:dyDescent="0.2">
      <c r="A1012">
        <v>1350</v>
      </c>
      <c r="B1012" t="s">
        <v>106</v>
      </c>
      <c r="C1012" t="s">
        <v>877</v>
      </c>
      <c r="D1012" t="s">
        <v>108</v>
      </c>
      <c r="E1012" t="s">
        <v>142</v>
      </c>
      <c r="F1012">
        <v>2</v>
      </c>
      <c r="G1012">
        <v>153</v>
      </c>
      <c r="H1012" t="s">
        <v>106</v>
      </c>
      <c r="I1012" t="s">
        <v>619</v>
      </c>
      <c r="J1012">
        <v>294</v>
      </c>
      <c r="K1012">
        <v>1.0300000000000001E-87</v>
      </c>
      <c r="L1012" t="s">
        <v>503</v>
      </c>
    </row>
    <row r="1013" spans="1:12" x14ac:dyDescent="0.2">
      <c r="A1013">
        <v>1632</v>
      </c>
      <c r="B1013" t="s">
        <v>106</v>
      </c>
      <c r="C1013" t="s">
        <v>878</v>
      </c>
      <c r="D1013" t="s">
        <v>108</v>
      </c>
      <c r="E1013" t="s">
        <v>142</v>
      </c>
      <c r="F1013">
        <v>2</v>
      </c>
      <c r="G1013">
        <v>257</v>
      </c>
      <c r="H1013" t="s">
        <v>106</v>
      </c>
      <c r="I1013" t="s">
        <v>598</v>
      </c>
      <c r="J1013">
        <v>299</v>
      </c>
      <c r="K1013">
        <v>6.1200000000000001E-87</v>
      </c>
      <c r="L1013" t="s">
        <v>599</v>
      </c>
    </row>
    <row r="1014" spans="1:12" x14ac:dyDescent="0.2">
      <c r="A1014">
        <v>1382</v>
      </c>
      <c r="B1014" t="s">
        <v>106</v>
      </c>
      <c r="C1014" t="s">
        <v>878</v>
      </c>
      <c r="D1014" t="s">
        <v>108</v>
      </c>
      <c r="E1014" t="s">
        <v>142</v>
      </c>
      <c r="F1014">
        <v>2</v>
      </c>
      <c r="G1014">
        <v>257</v>
      </c>
      <c r="H1014" t="s">
        <v>106</v>
      </c>
      <c r="I1014" t="s">
        <v>598</v>
      </c>
      <c r="J1014">
        <v>298</v>
      </c>
      <c r="K1014">
        <v>1.32E-86</v>
      </c>
      <c r="L1014" t="s">
        <v>599</v>
      </c>
    </row>
    <row r="1015" spans="1:12" x14ac:dyDescent="0.2">
      <c r="A1015">
        <v>605</v>
      </c>
      <c r="B1015" t="s">
        <v>106</v>
      </c>
      <c r="C1015" t="s">
        <v>879</v>
      </c>
      <c r="D1015" t="s">
        <v>106</v>
      </c>
      <c r="E1015" t="s">
        <v>142</v>
      </c>
      <c r="F1015">
        <v>43</v>
      </c>
      <c r="G1015">
        <v>229</v>
      </c>
      <c r="H1015" t="s">
        <v>106</v>
      </c>
      <c r="I1015" t="s">
        <v>508</v>
      </c>
      <c r="J1015">
        <v>252</v>
      </c>
      <c r="K1015">
        <v>5.4599999999999999E-77</v>
      </c>
      <c r="L1015" t="s">
        <v>880</v>
      </c>
    </row>
    <row r="1016" spans="1:12" x14ac:dyDescent="0.2">
      <c r="A1016">
        <v>2910</v>
      </c>
      <c r="B1016" t="s">
        <v>106</v>
      </c>
      <c r="C1016" t="s">
        <v>881</v>
      </c>
      <c r="D1016" t="s">
        <v>106</v>
      </c>
      <c r="E1016" t="s">
        <v>142</v>
      </c>
      <c r="F1016">
        <v>4</v>
      </c>
      <c r="G1016">
        <v>254</v>
      </c>
      <c r="H1016" t="s">
        <v>106</v>
      </c>
      <c r="I1016" t="s">
        <v>882</v>
      </c>
      <c r="J1016">
        <v>265</v>
      </c>
      <c r="K1016">
        <v>4.8000000000000004E-75</v>
      </c>
      <c r="L1016" t="s">
        <v>764</v>
      </c>
    </row>
    <row r="1017" spans="1:12" x14ac:dyDescent="0.2">
      <c r="A1017">
        <v>1919</v>
      </c>
      <c r="B1017" t="s">
        <v>106</v>
      </c>
      <c r="C1017" t="s">
        <v>883</v>
      </c>
      <c r="D1017" t="s">
        <v>106</v>
      </c>
      <c r="E1017" t="s">
        <v>142</v>
      </c>
      <c r="F1017">
        <v>4</v>
      </c>
      <c r="G1017">
        <v>328</v>
      </c>
      <c r="H1017" t="s">
        <v>106</v>
      </c>
      <c r="I1017" t="s">
        <v>604</v>
      </c>
      <c r="J1017">
        <v>264</v>
      </c>
      <c r="K1017">
        <v>7.2900000000000002E-75</v>
      </c>
      <c r="L1017" t="s">
        <v>605</v>
      </c>
    </row>
    <row r="1018" spans="1:12" x14ac:dyDescent="0.2">
      <c r="A1018">
        <v>1161</v>
      </c>
      <c r="B1018" t="s">
        <v>106</v>
      </c>
      <c r="C1018" t="s">
        <v>884</v>
      </c>
      <c r="D1018" t="s">
        <v>108</v>
      </c>
      <c r="E1018" t="s">
        <v>142</v>
      </c>
      <c r="F1018">
        <v>4</v>
      </c>
      <c r="G1018">
        <v>302</v>
      </c>
      <c r="H1018" t="s">
        <v>106</v>
      </c>
      <c r="I1018" t="s">
        <v>607</v>
      </c>
      <c r="J1018">
        <v>251</v>
      </c>
      <c r="K1018">
        <v>7.3500000000000004E-71</v>
      </c>
      <c r="L1018" t="s">
        <v>885</v>
      </c>
    </row>
    <row r="1019" spans="1:12" x14ac:dyDescent="0.2">
      <c r="A1019">
        <v>1244</v>
      </c>
      <c r="B1019" t="s">
        <v>106</v>
      </c>
      <c r="C1019" t="s">
        <v>884</v>
      </c>
      <c r="D1019" t="s">
        <v>108</v>
      </c>
      <c r="E1019" t="s">
        <v>142</v>
      </c>
      <c r="F1019">
        <v>4</v>
      </c>
      <c r="G1019">
        <v>302</v>
      </c>
      <c r="H1019" t="s">
        <v>106</v>
      </c>
      <c r="I1019" t="s">
        <v>607</v>
      </c>
      <c r="J1019">
        <v>251</v>
      </c>
      <c r="K1019">
        <v>8.3599999999999993E-71</v>
      </c>
      <c r="L1019" t="s">
        <v>885</v>
      </c>
    </row>
    <row r="1020" spans="1:12" x14ac:dyDescent="0.2">
      <c r="A1020">
        <v>1792</v>
      </c>
      <c r="B1020" t="s">
        <v>106</v>
      </c>
      <c r="C1020" t="s">
        <v>864</v>
      </c>
      <c r="D1020" t="s">
        <v>106</v>
      </c>
      <c r="E1020" t="s">
        <v>142</v>
      </c>
      <c r="F1020">
        <v>4</v>
      </c>
      <c r="G1020">
        <v>290</v>
      </c>
      <c r="H1020" t="s">
        <v>106</v>
      </c>
      <c r="I1020" t="s">
        <v>320</v>
      </c>
      <c r="J1020">
        <v>252</v>
      </c>
      <c r="K1020">
        <v>9.0199999999999994E-71</v>
      </c>
      <c r="L1020" t="s">
        <v>609</v>
      </c>
    </row>
    <row r="1021" spans="1:12" x14ac:dyDescent="0.2">
      <c r="A1021">
        <v>1845</v>
      </c>
      <c r="B1021" t="s">
        <v>106</v>
      </c>
      <c r="C1021" t="s">
        <v>864</v>
      </c>
      <c r="D1021" t="s">
        <v>106</v>
      </c>
      <c r="E1021" t="s">
        <v>142</v>
      </c>
      <c r="F1021">
        <v>4</v>
      </c>
      <c r="G1021">
        <v>290</v>
      </c>
      <c r="H1021" t="s">
        <v>106</v>
      </c>
      <c r="I1021" t="s">
        <v>320</v>
      </c>
      <c r="J1021">
        <v>252</v>
      </c>
      <c r="K1021">
        <v>9.0600000000000004E-71</v>
      </c>
      <c r="L1021" t="s">
        <v>609</v>
      </c>
    </row>
    <row r="1022" spans="1:12" x14ac:dyDescent="0.2">
      <c r="A1022">
        <v>4660</v>
      </c>
      <c r="B1022" t="s">
        <v>106</v>
      </c>
      <c r="C1022" t="s">
        <v>864</v>
      </c>
      <c r="D1022" t="s">
        <v>106</v>
      </c>
      <c r="E1022" t="s">
        <v>142</v>
      </c>
      <c r="F1022">
        <v>4</v>
      </c>
      <c r="G1022">
        <v>290</v>
      </c>
      <c r="H1022" t="s">
        <v>106</v>
      </c>
      <c r="I1022" t="s">
        <v>320</v>
      </c>
      <c r="J1022">
        <v>252</v>
      </c>
      <c r="K1022">
        <v>1.22E-70</v>
      </c>
      <c r="L1022" t="s">
        <v>609</v>
      </c>
    </row>
    <row r="1023" spans="1:12" x14ac:dyDescent="0.2">
      <c r="A1023">
        <v>1403</v>
      </c>
      <c r="B1023" t="s">
        <v>106</v>
      </c>
      <c r="C1023" t="s">
        <v>884</v>
      </c>
      <c r="D1023" t="s">
        <v>108</v>
      </c>
      <c r="E1023" t="s">
        <v>142</v>
      </c>
      <c r="F1023">
        <v>4</v>
      </c>
      <c r="G1023">
        <v>302</v>
      </c>
      <c r="H1023" t="s">
        <v>106</v>
      </c>
      <c r="I1023" t="s">
        <v>607</v>
      </c>
      <c r="J1023">
        <v>251</v>
      </c>
      <c r="K1023">
        <v>1.2900000000000001E-70</v>
      </c>
      <c r="L1023" t="s">
        <v>885</v>
      </c>
    </row>
    <row r="1024" spans="1:12" x14ac:dyDescent="0.2">
      <c r="A1024">
        <v>2252</v>
      </c>
      <c r="B1024" t="s">
        <v>106</v>
      </c>
      <c r="C1024" t="s">
        <v>884</v>
      </c>
      <c r="D1024" t="s">
        <v>108</v>
      </c>
      <c r="E1024" t="s">
        <v>142</v>
      </c>
      <c r="F1024">
        <v>4</v>
      </c>
      <c r="G1024">
        <v>302</v>
      </c>
      <c r="H1024" t="s">
        <v>106</v>
      </c>
      <c r="I1024" t="s">
        <v>607</v>
      </c>
      <c r="J1024">
        <v>251</v>
      </c>
      <c r="K1024">
        <v>1.79E-70</v>
      </c>
      <c r="L1024" t="s">
        <v>885</v>
      </c>
    </row>
    <row r="1025" spans="1:12" x14ac:dyDescent="0.2">
      <c r="A1025">
        <v>517</v>
      </c>
      <c r="B1025" t="s">
        <v>106</v>
      </c>
      <c r="C1025" t="s">
        <v>886</v>
      </c>
      <c r="D1025" t="s">
        <v>106</v>
      </c>
      <c r="E1025" t="s">
        <v>142</v>
      </c>
      <c r="F1025">
        <v>117</v>
      </c>
      <c r="G1025">
        <v>274</v>
      </c>
      <c r="H1025" t="s">
        <v>106</v>
      </c>
      <c r="I1025" t="s">
        <v>181</v>
      </c>
      <c r="J1025">
        <v>229</v>
      </c>
      <c r="K1025">
        <v>9.8599999999999997E-69</v>
      </c>
      <c r="L1025" t="s">
        <v>887</v>
      </c>
    </row>
    <row r="1026" spans="1:12" x14ac:dyDescent="0.2">
      <c r="A1026">
        <v>727</v>
      </c>
      <c r="B1026" t="s">
        <v>106</v>
      </c>
      <c r="C1026" t="s">
        <v>888</v>
      </c>
      <c r="D1026" t="s">
        <v>106</v>
      </c>
      <c r="E1026" t="s">
        <v>142</v>
      </c>
      <c r="F1026">
        <v>92</v>
      </c>
      <c r="G1026">
        <v>229</v>
      </c>
      <c r="H1026" t="s">
        <v>106</v>
      </c>
      <c r="I1026" t="s">
        <v>124</v>
      </c>
      <c r="J1026">
        <v>220</v>
      </c>
      <c r="K1026">
        <v>1.01E-63</v>
      </c>
      <c r="L1026" t="s">
        <v>889</v>
      </c>
    </row>
    <row r="1027" spans="1:12" x14ac:dyDescent="0.2">
      <c r="A1027">
        <v>1389</v>
      </c>
      <c r="B1027" t="s">
        <v>106</v>
      </c>
      <c r="C1027" t="s">
        <v>890</v>
      </c>
      <c r="D1027" t="s">
        <v>108</v>
      </c>
      <c r="E1027" t="s">
        <v>142</v>
      </c>
      <c r="F1027">
        <v>43</v>
      </c>
      <c r="G1027">
        <v>165</v>
      </c>
      <c r="H1027" t="s">
        <v>106</v>
      </c>
      <c r="I1027" t="s">
        <v>585</v>
      </c>
      <c r="J1027">
        <v>227</v>
      </c>
      <c r="K1027">
        <v>2.9400000000000001E-63</v>
      </c>
      <c r="L1027" t="s">
        <v>503</v>
      </c>
    </row>
    <row r="1028" spans="1:12" x14ac:dyDescent="0.2">
      <c r="A1028">
        <v>1402</v>
      </c>
      <c r="B1028" t="s">
        <v>106</v>
      </c>
      <c r="C1028" t="s">
        <v>891</v>
      </c>
      <c r="D1028" t="s">
        <v>106</v>
      </c>
      <c r="E1028" t="s">
        <v>142</v>
      </c>
      <c r="F1028">
        <v>4</v>
      </c>
      <c r="G1028">
        <v>184</v>
      </c>
      <c r="H1028" t="s">
        <v>106</v>
      </c>
      <c r="I1028" t="s">
        <v>360</v>
      </c>
      <c r="J1028">
        <v>225</v>
      </c>
      <c r="K1028">
        <v>3.9299999999999996E-62</v>
      </c>
      <c r="L1028" t="s">
        <v>892</v>
      </c>
    </row>
    <row r="1029" spans="1:12" x14ac:dyDescent="0.2">
      <c r="A1029">
        <v>1198</v>
      </c>
      <c r="B1029" t="s">
        <v>106</v>
      </c>
      <c r="C1029" t="s">
        <v>893</v>
      </c>
      <c r="D1029" t="s">
        <v>108</v>
      </c>
      <c r="E1029" t="s">
        <v>142</v>
      </c>
      <c r="F1029">
        <v>2</v>
      </c>
      <c r="G1029">
        <v>128</v>
      </c>
      <c r="H1029" t="s">
        <v>106</v>
      </c>
      <c r="I1029" t="s">
        <v>894</v>
      </c>
      <c r="J1029">
        <v>222</v>
      </c>
      <c r="K1029">
        <v>7.8099999999999993E-62</v>
      </c>
      <c r="L1029" t="s">
        <v>895</v>
      </c>
    </row>
    <row r="1030" spans="1:12" x14ac:dyDescent="0.2">
      <c r="A1030">
        <v>592</v>
      </c>
      <c r="B1030" t="s">
        <v>106</v>
      </c>
      <c r="C1030" t="s">
        <v>896</v>
      </c>
      <c r="D1030" t="s">
        <v>106</v>
      </c>
      <c r="E1030" t="s">
        <v>142</v>
      </c>
      <c r="F1030">
        <v>25</v>
      </c>
      <c r="G1030">
        <v>267</v>
      </c>
      <c r="H1030" t="s">
        <v>106</v>
      </c>
      <c r="I1030" t="s">
        <v>554</v>
      </c>
      <c r="J1030">
        <v>212</v>
      </c>
      <c r="K1030">
        <v>1.06E-60</v>
      </c>
      <c r="L1030" t="s">
        <v>897</v>
      </c>
    </row>
    <row r="1031" spans="1:12" x14ac:dyDescent="0.2">
      <c r="A1031">
        <v>1696</v>
      </c>
      <c r="B1031" t="s">
        <v>106</v>
      </c>
      <c r="C1031" t="s">
        <v>893</v>
      </c>
      <c r="D1031" t="s">
        <v>108</v>
      </c>
      <c r="E1031" t="s">
        <v>142</v>
      </c>
      <c r="F1031">
        <v>2</v>
      </c>
      <c r="G1031">
        <v>128</v>
      </c>
      <c r="H1031" t="s">
        <v>106</v>
      </c>
      <c r="I1031" t="s">
        <v>894</v>
      </c>
      <c r="J1031">
        <v>222</v>
      </c>
      <c r="K1031">
        <v>1.5899999999999999E-60</v>
      </c>
      <c r="L1031" t="s">
        <v>895</v>
      </c>
    </row>
    <row r="1032" spans="1:12" x14ac:dyDescent="0.2">
      <c r="A1032">
        <v>1639</v>
      </c>
      <c r="B1032" t="s">
        <v>106</v>
      </c>
      <c r="C1032" t="s">
        <v>898</v>
      </c>
      <c r="D1032" t="s">
        <v>108</v>
      </c>
      <c r="E1032" t="s">
        <v>142</v>
      </c>
      <c r="F1032">
        <v>103</v>
      </c>
      <c r="G1032">
        <v>263</v>
      </c>
      <c r="H1032" t="s">
        <v>106</v>
      </c>
      <c r="I1032" t="s">
        <v>622</v>
      </c>
      <c r="J1032">
        <v>221</v>
      </c>
      <c r="K1032">
        <v>1.86E-60</v>
      </c>
      <c r="L1032" t="s">
        <v>899</v>
      </c>
    </row>
    <row r="1033" spans="1:12" x14ac:dyDescent="0.2">
      <c r="A1033">
        <v>1748</v>
      </c>
      <c r="B1033" t="s">
        <v>106</v>
      </c>
      <c r="C1033" t="s">
        <v>900</v>
      </c>
      <c r="D1033" t="s">
        <v>108</v>
      </c>
      <c r="E1033" t="s">
        <v>142</v>
      </c>
      <c r="F1033">
        <v>111</v>
      </c>
      <c r="G1033">
        <v>257</v>
      </c>
      <c r="H1033" t="s">
        <v>106</v>
      </c>
      <c r="I1033" t="s">
        <v>130</v>
      </c>
      <c r="J1033">
        <v>203</v>
      </c>
      <c r="K1033">
        <v>2.9599999999999999E-54</v>
      </c>
      <c r="L1033" t="s">
        <v>617</v>
      </c>
    </row>
    <row r="1034" spans="1:12" x14ac:dyDescent="0.2">
      <c r="A1034">
        <v>1598</v>
      </c>
      <c r="B1034" t="s">
        <v>106</v>
      </c>
      <c r="C1034" t="s">
        <v>901</v>
      </c>
      <c r="D1034" t="s">
        <v>108</v>
      </c>
      <c r="E1034" t="s">
        <v>142</v>
      </c>
      <c r="F1034">
        <v>108</v>
      </c>
      <c r="G1034">
        <v>257</v>
      </c>
      <c r="H1034" t="s">
        <v>106</v>
      </c>
      <c r="I1034" t="s">
        <v>902</v>
      </c>
      <c r="J1034">
        <v>195</v>
      </c>
      <c r="K1034">
        <v>1.3600000000000001E-51</v>
      </c>
      <c r="L1034" t="s">
        <v>903</v>
      </c>
    </row>
    <row r="1035" spans="1:12" x14ac:dyDescent="0.2">
      <c r="A1035">
        <v>4095</v>
      </c>
      <c r="B1035" t="s">
        <v>106</v>
      </c>
      <c r="C1035" t="s">
        <v>904</v>
      </c>
      <c r="D1035" t="s">
        <v>106</v>
      </c>
      <c r="E1035" t="s">
        <v>142</v>
      </c>
      <c r="F1035">
        <v>30</v>
      </c>
      <c r="G1035">
        <v>184</v>
      </c>
      <c r="H1035" t="s">
        <v>106</v>
      </c>
      <c r="I1035" t="s">
        <v>905</v>
      </c>
      <c r="J1035">
        <v>189</v>
      </c>
      <c r="K1035">
        <v>9.3900000000000002E-50</v>
      </c>
      <c r="L1035" t="s">
        <v>906</v>
      </c>
    </row>
    <row r="1036" spans="1:12" x14ac:dyDescent="0.2">
      <c r="A1036">
        <v>772</v>
      </c>
      <c r="B1036" t="s">
        <v>106</v>
      </c>
      <c r="C1036" t="s">
        <v>907</v>
      </c>
      <c r="D1036" t="s">
        <v>108</v>
      </c>
      <c r="E1036" t="s">
        <v>142</v>
      </c>
      <c r="F1036">
        <v>4</v>
      </c>
      <c r="G1036">
        <v>184</v>
      </c>
      <c r="H1036" t="s">
        <v>106</v>
      </c>
      <c r="I1036" t="s">
        <v>360</v>
      </c>
      <c r="J1036">
        <v>176</v>
      </c>
      <c r="K1036">
        <v>2.78E-47</v>
      </c>
      <c r="L1036" t="s">
        <v>908</v>
      </c>
    </row>
    <row r="1037" spans="1:12" x14ac:dyDescent="0.2">
      <c r="A1037">
        <v>807</v>
      </c>
      <c r="B1037" t="s">
        <v>106</v>
      </c>
      <c r="C1037" t="s">
        <v>909</v>
      </c>
      <c r="D1037" t="s">
        <v>106</v>
      </c>
      <c r="E1037" t="s">
        <v>142</v>
      </c>
      <c r="F1037">
        <v>103</v>
      </c>
      <c r="G1037">
        <v>254</v>
      </c>
      <c r="H1037" t="s">
        <v>106</v>
      </c>
      <c r="I1037" t="s">
        <v>619</v>
      </c>
      <c r="J1037">
        <v>178</v>
      </c>
      <c r="K1037">
        <v>2.2000000000000001E-46</v>
      </c>
      <c r="L1037" t="s">
        <v>620</v>
      </c>
    </row>
    <row r="1038" spans="1:12" x14ac:dyDescent="0.2">
      <c r="A1038">
        <v>219</v>
      </c>
      <c r="B1038" t="s">
        <v>106</v>
      </c>
      <c r="C1038" t="s">
        <v>910</v>
      </c>
      <c r="D1038" t="s">
        <v>108</v>
      </c>
      <c r="E1038" t="s">
        <v>142</v>
      </c>
      <c r="F1038">
        <v>235</v>
      </c>
      <c r="G1038">
        <v>307</v>
      </c>
      <c r="H1038" t="s">
        <v>106</v>
      </c>
      <c r="I1038" t="s">
        <v>341</v>
      </c>
      <c r="J1038">
        <v>163</v>
      </c>
      <c r="K1038">
        <v>1.08E-43</v>
      </c>
      <c r="L1038" t="s">
        <v>503</v>
      </c>
    </row>
    <row r="1039" spans="1:12" x14ac:dyDescent="0.2">
      <c r="A1039">
        <v>342</v>
      </c>
      <c r="B1039" t="s">
        <v>106</v>
      </c>
      <c r="C1039" t="s">
        <v>911</v>
      </c>
      <c r="D1039" t="s">
        <v>106</v>
      </c>
      <c r="E1039" t="s">
        <v>142</v>
      </c>
      <c r="F1039">
        <v>92</v>
      </c>
      <c r="G1039">
        <v>184</v>
      </c>
      <c r="H1039" t="s">
        <v>106</v>
      </c>
      <c r="I1039" t="s">
        <v>912</v>
      </c>
      <c r="J1039">
        <v>153</v>
      </c>
      <c r="K1039">
        <v>5.2599999999999999E-42</v>
      </c>
      <c r="L1039" t="s">
        <v>913</v>
      </c>
    </row>
    <row r="1040" spans="1:12" x14ac:dyDescent="0.2">
      <c r="A1040">
        <v>413</v>
      </c>
      <c r="B1040" t="s">
        <v>106</v>
      </c>
      <c r="C1040" t="s">
        <v>914</v>
      </c>
      <c r="D1040" t="s">
        <v>108</v>
      </c>
      <c r="E1040" t="s">
        <v>142</v>
      </c>
      <c r="F1040">
        <v>121</v>
      </c>
      <c r="G1040">
        <v>185</v>
      </c>
      <c r="H1040" t="s">
        <v>106</v>
      </c>
      <c r="I1040" t="s">
        <v>915</v>
      </c>
      <c r="J1040">
        <v>138</v>
      </c>
      <c r="K1040">
        <v>1.3E-33</v>
      </c>
      <c r="L1040" t="s">
        <v>916</v>
      </c>
    </row>
    <row r="1041" spans="1:12" x14ac:dyDescent="0.2">
      <c r="A1041">
        <v>368</v>
      </c>
      <c r="B1041" t="s">
        <v>106</v>
      </c>
      <c r="C1041" t="s">
        <v>917</v>
      </c>
      <c r="D1041" t="s">
        <v>106</v>
      </c>
      <c r="E1041" t="s">
        <v>142</v>
      </c>
      <c r="F1041">
        <v>185</v>
      </c>
      <c r="G1041">
        <v>290</v>
      </c>
      <c r="H1041" t="s">
        <v>106</v>
      </c>
      <c r="I1041" t="s">
        <v>918</v>
      </c>
      <c r="J1041">
        <v>120</v>
      </c>
      <c r="K1041">
        <v>8.0800000000000001E-30</v>
      </c>
      <c r="L1041" t="s">
        <v>919</v>
      </c>
    </row>
    <row r="1042" spans="1:12" x14ac:dyDescent="0.2">
      <c r="A1042">
        <v>842</v>
      </c>
      <c r="B1042" t="s">
        <v>106</v>
      </c>
      <c r="C1042" t="s">
        <v>920</v>
      </c>
      <c r="D1042" t="s">
        <v>106</v>
      </c>
      <c r="E1042" t="s">
        <v>142</v>
      </c>
      <c r="F1042">
        <v>185</v>
      </c>
      <c r="G1042">
        <v>290</v>
      </c>
      <c r="H1042" t="s">
        <v>106</v>
      </c>
      <c r="I1042" t="s">
        <v>918</v>
      </c>
      <c r="J1042">
        <v>120</v>
      </c>
      <c r="K1042">
        <v>2.5700000000000001E-27</v>
      </c>
      <c r="L1042" t="s">
        <v>919</v>
      </c>
    </row>
    <row r="1043" spans="1:12" x14ac:dyDescent="0.2">
      <c r="A1043">
        <v>730</v>
      </c>
      <c r="B1043" t="s">
        <v>106</v>
      </c>
      <c r="C1043" t="s">
        <v>921</v>
      </c>
      <c r="D1043" t="s">
        <v>106</v>
      </c>
      <c r="E1043" t="s">
        <v>142</v>
      </c>
      <c r="F1043">
        <v>4</v>
      </c>
      <c r="G1043">
        <v>119</v>
      </c>
      <c r="H1043" t="s">
        <v>106</v>
      </c>
      <c r="I1043" t="s">
        <v>922</v>
      </c>
      <c r="J1043">
        <v>116</v>
      </c>
      <c r="K1043">
        <v>6.3300000000000002E-27</v>
      </c>
      <c r="L1043" t="s">
        <v>923</v>
      </c>
    </row>
    <row r="1044" spans="1:12" x14ac:dyDescent="0.2">
      <c r="A1044">
        <v>486</v>
      </c>
      <c r="B1044" t="s">
        <v>106</v>
      </c>
      <c r="C1044" t="s">
        <v>924</v>
      </c>
      <c r="D1044" t="s">
        <v>106</v>
      </c>
      <c r="E1044" t="s">
        <v>142</v>
      </c>
      <c r="F1044">
        <v>103</v>
      </c>
      <c r="G1044">
        <v>184</v>
      </c>
      <c r="H1044" t="s">
        <v>106</v>
      </c>
      <c r="I1044" t="s">
        <v>654</v>
      </c>
      <c r="J1044">
        <v>113</v>
      </c>
      <c r="K1044">
        <v>9.2900000000000007E-27</v>
      </c>
      <c r="L1044" t="s">
        <v>925</v>
      </c>
    </row>
    <row r="1045" spans="1:12" x14ac:dyDescent="0.2">
      <c r="A1045">
        <v>387</v>
      </c>
      <c r="B1045" t="s">
        <v>106</v>
      </c>
      <c r="C1045" t="s">
        <v>926</v>
      </c>
      <c r="D1045" t="s">
        <v>108</v>
      </c>
      <c r="E1045" t="s">
        <v>142</v>
      </c>
      <c r="F1045">
        <v>111</v>
      </c>
      <c r="G1045">
        <v>190</v>
      </c>
      <c r="H1045" t="s">
        <v>106</v>
      </c>
      <c r="I1045" t="s">
        <v>927</v>
      </c>
      <c r="J1045">
        <v>110</v>
      </c>
      <c r="K1045">
        <v>7.02E-24</v>
      </c>
      <c r="L1045" t="s">
        <v>928</v>
      </c>
    </row>
    <row r="1046" spans="1:12" x14ac:dyDescent="0.2">
      <c r="A1046">
        <v>1218</v>
      </c>
      <c r="B1046" t="s">
        <v>106</v>
      </c>
      <c r="C1046" t="s">
        <v>929</v>
      </c>
      <c r="D1046" t="s">
        <v>108</v>
      </c>
      <c r="E1046" t="s">
        <v>142</v>
      </c>
      <c r="F1046">
        <v>2</v>
      </c>
      <c r="G1046">
        <v>121</v>
      </c>
      <c r="H1046" t="s">
        <v>106</v>
      </c>
      <c r="I1046" t="s">
        <v>571</v>
      </c>
      <c r="J1046">
        <v>102</v>
      </c>
      <c r="K1046">
        <v>2.2000000000000001E-21</v>
      </c>
      <c r="L1046" t="s">
        <v>930</v>
      </c>
    </row>
    <row r="1047" spans="1:12" x14ac:dyDescent="0.2">
      <c r="A1047">
        <v>1265</v>
      </c>
      <c r="B1047" t="s">
        <v>106</v>
      </c>
      <c r="C1047" t="s">
        <v>931</v>
      </c>
      <c r="D1047" t="s">
        <v>108</v>
      </c>
      <c r="E1047" t="s">
        <v>142</v>
      </c>
      <c r="F1047">
        <v>185</v>
      </c>
      <c r="G1047">
        <v>257</v>
      </c>
      <c r="H1047" t="s">
        <v>106</v>
      </c>
      <c r="I1047" t="s">
        <v>341</v>
      </c>
      <c r="J1047">
        <v>100</v>
      </c>
      <c r="K1047">
        <v>4.4299999999999998E-21</v>
      </c>
      <c r="L1047" t="s">
        <v>932</v>
      </c>
    </row>
    <row r="1048" spans="1:12" x14ac:dyDescent="0.2">
      <c r="A1048">
        <v>1255</v>
      </c>
      <c r="B1048" t="s">
        <v>106</v>
      </c>
      <c r="C1048" t="s">
        <v>933</v>
      </c>
      <c r="D1048" t="s">
        <v>108</v>
      </c>
      <c r="E1048" t="s">
        <v>142</v>
      </c>
      <c r="F1048">
        <v>121</v>
      </c>
      <c r="G1048">
        <v>165</v>
      </c>
      <c r="H1048" t="s">
        <v>106</v>
      </c>
      <c r="I1048" t="s">
        <v>171</v>
      </c>
      <c r="J1048">
        <v>100</v>
      </c>
      <c r="K1048">
        <v>4.5900000000000001E-21</v>
      </c>
      <c r="L1048" t="s">
        <v>503</v>
      </c>
    </row>
    <row r="1049" spans="1:12" x14ac:dyDescent="0.2">
      <c r="A1049">
        <v>1157</v>
      </c>
      <c r="B1049" t="s">
        <v>106</v>
      </c>
      <c r="C1049" t="s">
        <v>934</v>
      </c>
      <c r="D1049" t="s">
        <v>108</v>
      </c>
      <c r="E1049" t="s">
        <v>142</v>
      </c>
      <c r="F1049">
        <v>2</v>
      </c>
      <c r="G1049">
        <v>119</v>
      </c>
      <c r="H1049" t="s">
        <v>106</v>
      </c>
      <c r="I1049" t="s">
        <v>625</v>
      </c>
      <c r="J1049">
        <v>99</v>
      </c>
      <c r="K1049">
        <v>8.9900000000000002E-21</v>
      </c>
      <c r="L1049" t="s">
        <v>626</v>
      </c>
    </row>
    <row r="1050" spans="1:12" x14ac:dyDescent="0.2">
      <c r="A1050">
        <v>2332</v>
      </c>
      <c r="B1050" t="s">
        <v>106</v>
      </c>
      <c r="C1050" t="s">
        <v>935</v>
      </c>
      <c r="D1050" t="s">
        <v>108</v>
      </c>
      <c r="E1050" t="s">
        <v>142</v>
      </c>
      <c r="F1050">
        <v>9</v>
      </c>
      <c r="G1050">
        <v>119</v>
      </c>
      <c r="H1050" t="s">
        <v>106</v>
      </c>
      <c r="I1050" t="s">
        <v>273</v>
      </c>
      <c r="J1050">
        <v>95.8</v>
      </c>
      <c r="K1050">
        <v>2.1800000000000001E-19</v>
      </c>
      <c r="L1050" t="s">
        <v>936</v>
      </c>
    </row>
    <row r="1051" spans="1:12" x14ac:dyDescent="0.2">
      <c r="A1051">
        <v>741</v>
      </c>
      <c r="B1051" t="s">
        <v>106</v>
      </c>
      <c r="C1051" t="s">
        <v>937</v>
      </c>
      <c r="D1051" t="s">
        <v>108</v>
      </c>
      <c r="E1051" t="s">
        <v>142</v>
      </c>
      <c r="F1051">
        <v>2</v>
      </c>
      <c r="G1051">
        <v>51</v>
      </c>
      <c r="H1051" t="s">
        <v>106</v>
      </c>
      <c r="I1051" t="s">
        <v>390</v>
      </c>
      <c r="J1051">
        <v>88.7</v>
      </c>
      <c r="K1051">
        <v>2.23E-17</v>
      </c>
      <c r="L1051" t="s">
        <v>938</v>
      </c>
    </row>
    <row r="1052" spans="1:12" x14ac:dyDescent="0.2">
      <c r="A1052">
        <v>1387</v>
      </c>
      <c r="B1052" t="s">
        <v>106</v>
      </c>
      <c r="C1052" t="s">
        <v>937</v>
      </c>
      <c r="D1052" t="s">
        <v>108</v>
      </c>
      <c r="E1052" t="s">
        <v>142</v>
      </c>
      <c r="F1052">
        <v>2</v>
      </c>
      <c r="G1052">
        <v>51</v>
      </c>
      <c r="H1052" t="s">
        <v>106</v>
      </c>
      <c r="I1052" t="s">
        <v>390</v>
      </c>
      <c r="J1052">
        <v>89.1</v>
      </c>
      <c r="K1052">
        <v>2.6799999999999999E-17</v>
      </c>
      <c r="L1052" t="s">
        <v>938</v>
      </c>
    </row>
    <row r="1053" spans="1:12" x14ac:dyDescent="0.2">
      <c r="A1053">
        <v>1153</v>
      </c>
      <c r="B1053" t="s">
        <v>106</v>
      </c>
      <c r="C1053" t="s">
        <v>937</v>
      </c>
      <c r="D1053" t="s">
        <v>108</v>
      </c>
      <c r="E1053" t="s">
        <v>142</v>
      </c>
      <c r="F1053">
        <v>2</v>
      </c>
      <c r="G1053">
        <v>51</v>
      </c>
      <c r="H1053" t="s">
        <v>106</v>
      </c>
      <c r="I1053" t="s">
        <v>390</v>
      </c>
      <c r="J1053">
        <v>88.3</v>
      </c>
      <c r="K1053">
        <v>3.2499999999999998E-17</v>
      </c>
      <c r="L1053" t="s">
        <v>938</v>
      </c>
    </row>
    <row r="1054" spans="1:12" x14ac:dyDescent="0.2">
      <c r="A1054">
        <v>251</v>
      </c>
      <c r="B1054" t="s">
        <v>106</v>
      </c>
      <c r="C1054" t="s">
        <v>937</v>
      </c>
      <c r="D1054" t="s">
        <v>108</v>
      </c>
      <c r="E1054" t="s">
        <v>142</v>
      </c>
      <c r="F1054">
        <v>2</v>
      </c>
      <c r="G1054">
        <v>51</v>
      </c>
      <c r="H1054" t="s">
        <v>106</v>
      </c>
      <c r="I1054" t="s">
        <v>390</v>
      </c>
      <c r="J1054">
        <v>87</v>
      </c>
      <c r="K1054">
        <v>4.7E-17</v>
      </c>
      <c r="L1054" t="s">
        <v>938</v>
      </c>
    </row>
    <row r="1055" spans="1:12" x14ac:dyDescent="0.2">
      <c r="A1055">
        <v>408</v>
      </c>
      <c r="B1055" t="s">
        <v>106</v>
      </c>
      <c r="C1055" t="s">
        <v>939</v>
      </c>
      <c r="D1055" t="s">
        <v>108</v>
      </c>
      <c r="E1055" t="s">
        <v>142</v>
      </c>
      <c r="F1055">
        <v>2</v>
      </c>
      <c r="G1055">
        <v>41</v>
      </c>
      <c r="H1055" t="s">
        <v>106</v>
      </c>
      <c r="I1055" t="s">
        <v>940</v>
      </c>
      <c r="J1055">
        <v>86.2</v>
      </c>
      <c r="K1055">
        <v>5.7300000000000002E-17</v>
      </c>
      <c r="L1055" t="s">
        <v>503</v>
      </c>
    </row>
    <row r="1056" spans="1:12" x14ac:dyDescent="0.2">
      <c r="A1056">
        <v>235</v>
      </c>
      <c r="B1056" t="s">
        <v>106</v>
      </c>
      <c r="C1056" t="s">
        <v>941</v>
      </c>
      <c r="D1056" t="s">
        <v>106</v>
      </c>
      <c r="E1056" t="s">
        <v>142</v>
      </c>
      <c r="F1056">
        <v>43</v>
      </c>
      <c r="G1056">
        <v>120</v>
      </c>
      <c r="H1056" t="s">
        <v>106</v>
      </c>
      <c r="I1056" t="s">
        <v>942</v>
      </c>
      <c r="J1056">
        <v>79.900000000000006</v>
      </c>
      <c r="K1056">
        <v>1.17E-16</v>
      </c>
      <c r="L1056" t="s">
        <v>943</v>
      </c>
    </row>
    <row r="1057" spans="1:12" x14ac:dyDescent="0.2">
      <c r="A1057">
        <v>556</v>
      </c>
      <c r="B1057" t="s">
        <v>106</v>
      </c>
      <c r="C1057" t="s">
        <v>939</v>
      </c>
      <c r="D1057" t="s">
        <v>108</v>
      </c>
      <c r="E1057" t="s">
        <v>142</v>
      </c>
      <c r="F1057">
        <v>2</v>
      </c>
      <c r="G1057">
        <v>41</v>
      </c>
      <c r="H1057" t="s">
        <v>106</v>
      </c>
      <c r="I1057" t="s">
        <v>940</v>
      </c>
      <c r="J1057">
        <v>86.6</v>
      </c>
      <c r="K1057">
        <v>1.2500000000000001E-16</v>
      </c>
      <c r="L1057" t="s">
        <v>503</v>
      </c>
    </row>
    <row r="1058" spans="1:12" x14ac:dyDescent="0.2">
      <c r="A1058">
        <v>235</v>
      </c>
      <c r="B1058" t="s">
        <v>106</v>
      </c>
      <c r="C1058" t="s">
        <v>944</v>
      </c>
      <c r="D1058" t="s">
        <v>106</v>
      </c>
      <c r="E1058" t="s">
        <v>142</v>
      </c>
      <c r="F1058">
        <v>43</v>
      </c>
      <c r="G1058">
        <v>120</v>
      </c>
      <c r="H1058" t="s">
        <v>106</v>
      </c>
      <c r="I1058" t="s">
        <v>942</v>
      </c>
      <c r="J1058">
        <v>80.3</v>
      </c>
      <c r="K1058">
        <v>3.9599999999999998E-16</v>
      </c>
      <c r="L1058" t="s">
        <v>943</v>
      </c>
    </row>
    <row r="1059" spans="1:12" x14ac:dyDescent="0.2">
      <c r="A1059">
        <v>1734</v>
      </c>
      <c r="B1059" t="s">
        <v>106</v>
      </c>
      <c r="C1059" t="s">
        <v>1329</v>
      </c>
      <c r="D1059" t="s">
        <v>106</v>
      </c>
      <c r="E1059" t="s">
        <v>142</v>
      </c>
      <c r="F1059">
        <v>2</v>
      </c>
      <c r="G1059">
        <v>330</v>
      </c>
      <c r="H1059" t="s">
        <v>106</v>
      </c>
      <c r="I1059" t="s">
        <v>588</v>
      </c>
      <c r="J1059">
        <v>675</v>
      </c>
      <c r="K1059">
        <v>0</v>
      </c>
      <c r="L1059" t="s">
        <v>503</v>
      </c>
    </row>
    <row r="1060" spans="1:12" x14ac:dyDescent="0.2">
      <c r="A1060">
        <v>1768</v>
      </c>
      <c r="B1060" t="s">
        <v>106</v>
      </c>
      <c r="C1060" t="s">
        <v>1329</v>
      </c>
      <c r="D1060" t="s">
        <v>106</v>
      </c>
      <c r="E1060" t="s">
        <v>142</v>
      </c>
      <c r="F1060">
        <v>2</v>
      </c>
      <c r="G1060">
        <v>330</v>
      </c>
      <c r="H1060" t="s">
        <v>106</v>
      </c>
      <c r="I1060" t="s">
        <v>588</v>
      </c>
      <c r="J1060">
        <v>675</v>
      </c>
      <c r="K1060">
        <v>0</v>
      </c>
      <c r="L1060" t="s">
        <v>503</v>
      </c>
    </row>
    <row r="1061" spans="1:12" x14ac:dyDescent="0.2">
      <c r="A1061">
        <v>1713</v>
      </c>
      <c r="B1061" t="s">
        <v>106</v>
      </c>
      <c r="C1061" t="s">
        <v>1329</v>
      </c>
      <c r="D1061" t="s">
        <v>106</v>
      </c>
      <c r="E1061" t="s">
        <v>142</v>
      </c>
      <c r="F1061">
        <v>2</v>
      </c>
      <c r="G1061">
        <v>330</v>
      </c>
      <c r="H1061" t="s">
        <v>106</v>
      </c>
      <c r="I1061" t="s">
        <v>588</v>
      </c>
      <c r="J1061">
        <v>675</v>
      </c>
      <c r="K1061">
        <v>0</v>
      </c>
      <c r="L1061" t="s">
        <v>503</v>
      </c>
    </row>
    <row r="1062" spans="1:12" x14ac:dyDescent="0.2">
      <c r="A1062">
        <v>2311</v>
      </c>
      <c r="B1062" t="s">
        <v>106</v>
      </c>
      <c r="C1062" t="s">
        <v>1329</v>
      </c>
      <c r="D1062" t="s">
        <v>106</v>
      </c>
      <c r="E1062" t="s">
        <v>142</v>
      </c>
      <c r="F1062">
        <v>2</v>
      </c>
      <c r="G1062">
        <v>330</v>
      </c>
      <c r="H1062" t="s">
        <v>106</v>
      </c>
      <c r="I1062" t="s">
        <v>588</v>
      </c>
      <c r="J1062">
        <v>675</v>
      </c>
      <c r="K1062">
        <v>0</v>
      </c>
      <c r="L1062" t="s">
        <v>503</v>
      </c>
    </row>
    <row r="1063" spans="1:12" x14ac:dyDescent="0.2">
      <c r="A1063">
        <v>1848</v>
      </c>
      <c r="B1063" t="s">
        <v>106</v>
      </c>
      <c r="C1063" t="s">
        <v>1329</v>
      </c>
      <c r="D1063" t="s">
        <v>106</v>
      </c>
      <c r="E1063" t="s">
        <v>142</v>
      </c>
      <c r="F1063">
        <v>2</v>
      </c>
      <c r="G1063">
        <v>330</v>
      </c>
      <c r="H1063" t="s">
        <v>106</v>
      </c>
      <c r="I1063" t="s">
        <v>588</v>
      </c>
      <c r="J1063">
        <v>675</v>
      </c>
      <c r="K1063">
        <v>0</v>
      </c>
      <c r="L1063" t="s">
        <v>503</v>
      </c>
    </row>
    <row r="1064" spans="1:12" x14ac:dyDescent="0.2">
      <c r="A1064">
        <v>2419</v>
      </c>
      <c r="B1064" t="s">
        <v>106</v>
      </c>
      <c r="C1064" t="s">
        <v>1329</v>
      </c>
      <c r="D1064" t="s">
        <v>106</v>
      </c>
      <c r="E1064" t="s">
        <v>142</v>
      </c>
      <c r="F1064">
        <v>2</v>
      </c>
      <c r="G1064">
        <v>330</v>
      </c>
      <c r="H1064" t="s">
        <v>106</v>
      </c>
      <c r="I1064" t="s">
        <v>207</v>
      </c>
      <c r="J1064">
        <v>655</v>
      </c>
      <c r="K1064">
        <v>0</v>
      </c>
      <c r="L1064" t="s">
        <v>1330</v>
      </c>
    </row>
    <row r="1065" spans="1:12" x14ac:dyDescent="0.2">
      <c r="A1065">
        <v>1933</v>
      </c>
      <c r="B1065" t="s">
        <v>106</v>
      </c>
      <c r="C1065" t="s">
        <v>1331</v>
      </c>
      <c r="D1065" t="s">
        <v>106</v>
      </c>
      <c r="E1065" t="s">
        <v>142</v>
      </c>
      <c r="F1065">
        <v>121</v>
      </c>
      <c r="G1065">
        <v>330</v>
      </c>
      <c r="H1065" t="s">
        <v>106</v>
      </c>
      <c r="I1065" t="s">
        <v>859</v>
      </c>
      <c r="J1065">
        <v>456</v>
      </c>
      <c r="K1065">
        <v>7.1100000000000004E-146</v>
      </c>
      <c r="L1065" t="s">
        <v>503</v>
      </c>
    </row>
    <row r="1066" spans="1:12" x14ac:dyDescent="0.2">
      <c r="A1066">
        <v>1825</v>
      </c>
      <c r="B1066" t="s">
        <v>106</v>
      </c>
      <c r="C1066" t="s">
        <v>1332</v>
      </c>
      <c r="D1066" t="s">
        <v>106</v>
      </c>
      <c r="E1066" t="s">
        <v>142</v>
      </c>
      <c r="F1066">
        <v>4</v>
      </c>
      <c r="G1066">
        <v>290</v>
      </c>
      <c r="H1066" t="s">
        <v>106</v>
      </c>
      <c r="I1066" t="s">
        <v>320</v>
      </c>
      <c r="J1066">
        <v>346</v>
      </c>
      <c r="K1066">
        <v>2.1E-103</v>
      </c>
      <c r="L1066" t="s">
        <v>321</v>
      </c>
    </row>
    <row r="1067" spans="1:12" x14ac:dyDescent="0.2">
      <c r="A1067">
        <v>1709</v>
      </c>
      <c r="B1067" t="s">
        <v>106</v>
      </c>
      <c r="C1067" t="s">
        <v>1332</v>
      </c>
      <c r="D1067" t="s">
        <v>106</v>
      </c>
      <c r="E1067" t="s">
        <v>142</v>
      </c>
      <c r="F1067">
        <v>4</v>
      </c>
      <c r="G1067">
        <v>290</v>
      </c>
      <c r="H1067" t="s">
        <v>106</v>
      </c>
      <c r="I1067" t="s">
        <v>320</v>
      </c>
      <c r="J1067">
        <v>346</v>
      </c>
      <c r="K1067">
        <v>2.3200000000000001E-103</v>
      </c>
      <c r="L1067" t="s">
        <v>321</v>
      </c>
    </row>
    <row r="1068" spans="1:12" x14ac:dyDescent="0.2">
      <c r="A1068">
        <v>1758</v>
      </c>
      <c r="B1068" t="s">
        <v>106</v>
      </c>
      <c r="C1068" t="s">
        <v>1333</v>
      </c>
      <c r="D1068" t="s">
        <v>106</v>
      </c>
      <c r="E1068" t="s">
        <v>142</v>
      </c>
      <c r="F1068">
        <v>4</v>
      </c>
      <c r="G1068">
        <v>274</v>
      </c>
      <c r="H1068" t="s">
        <v>106</v>
      </c>
      <c r="I1068" t="s">
        <v>1334</v>
      </c>
      <c r="J1068">
        <v>340</v>
      </c>
      <c r="K1068">
        <v>3.7100000000000003E-102</v>
      </c>
      <c r="L1068" t="s">
        <v>1335</v>
      </c>
    </row>
    <row r="1069" spans="1:12" x14ac:dyDescent="0.2">
      <c r="A1069">
        <v>1751</v>
      </c>
      <c r="B1069" t="s">
        <v>106</v>
      </c>
      <c r="C1069" t="s">
        <v>1336</v>
      </c>
      <c r="D1069" t="s">
        <v>108</v>
      </c>
      <c r="E1069" t="s">
        <v>142</v>
      </c>
      <c r="F1069">
        <v>4</v>
      </c>
      <c r="G1069">
        <v>263</v>
      </c>
      <c r="H1069" t="s">
        <v>106</v>
      </c>
      <c r="I1069" t="s">
        <v>317</v>
      </c>
      <c r="J1069">
        <v>330</v>
      </c>
      <c r="K1069">
        <v>4.8099999999999999E-99</v>
      </c>
      <c r="L1069" t="s">
        <v>1337</v>
      </c>
    </row>
    <row r="1070" spans="1:12" x14ac:dyDescent="0.2">
      <c r="A1070">
        <v>1811</v>
      </c>
      <c r="B1070" t="s">
        <v>106</v>
      </c>
      <c r="C1070" t="s">
        <v>1336</v>
      </c>
      <c r="D1070" t="s">
        <v>108</v>
      </c>
      <c r="E1070" t="s">
        <v>142</v>
      </c>
      <c r="F1070">
        <v>4</v>
      </c>
      <c r="G1070">
        <v>263</v>
      </c>
      <c r="H1070" t="s">
        <v>106</v>
      </c>
      <c r="I1070" t="s">
        <v>317</v>
      </c>
      <c r="J1070">
        <v>330</v>
      </c>
      <c r="K1070">
        <v>6.8400000000000001E-99</v>
      </c>
      <c r="L1070" t="s">
        <v>1337</v>
      </c>
    </row>
    <row r="1071" spans="1:12" x14ac:dyDescent="0.2">
      <c r="A1071">
        <v>1871</v>
      </c>
      <c r="B1071" t="s">
        <v>106</v>
      </c>
      <c r="C1071" t="s">
        <v>1336</v>
      </c>
      <c r="D1071" t="s">
        <v>108</v>
      </c>
      <c r="E1071" t="s">
        <v>142</v>
      </c>
      <c r="F1071">
        <v>4</v>
      </c>
      <c r="G1071">
        <v>263</v>
      </c>
      <c r="H1071" t="s">
        <v>106</v>
      </c>
      <c r="I1071" t="s">
        <v>317</v>
      </c>
      <c r="J1071">
        <v>330</v>
      </c>
      <c r="K1071">
        <v>9.5299999999999993E-99</v>
      </c>
      <c r="L1071" t="s">
        <v>1337</v>
      </c>
    </row>
    <row r="1072" spans="1:12" x14ac:dyDescent="0.2">
      <c r="A1072">
        <v>1897</v>
      </c>
      <c r="B1072" t="s">
        <v>106</v>
      </c>
      <c r="C1072" t="s">
        <v>1336</v>
      </c>
      <c r="D1072" t="s">
        <v>108</v>
      </c>
      <c r="E1072" t="s">
        <v>142</v>
      </c>
      <c r="F1072">
        <v>4</v>
      </c>
      <c r="G1072">
        <v>263</v>
      </c>
      <c r="H1072" t="s">
        <v>106</v>
      </c>
      <c r="I1072" t="s">
        <v>317</v>
      </c>
      <c r="J1072">
        <v>330</v>
      </c>
      <c r="K1072">
        <v>1.07E-98</v>
      </c>
      <c r="L1072" t="s">
        <v>1337</v>
      </c>
    </row>
    <row r="1073" spans="1:12" x14ac:dyDescent="0.2">
      <c r="A1073">
        <v>2032</v>
      </c>
      <c r="B1073" t="s">
        <v>106</v>
      </c>
      <c r="C1073" t="s">
        <v>1336</v>
      </c>
      <c r="D1073" t="s">
        <v>108</v>
      </c>
      <c r="E1073" t="s">
        <v>142</v>
      </c>
      <c r="F1073">
        <v>4</v>
      </c>
      <c r="G1073">
        <v>263</v>
      </c>
      <c r="H1073" t="s">
        <v>106</v>
      </c>
      <c r="I1073" t="s">
        <v>317</v>
      </c>
      <c r="J1073">
        <v>330</v>
      </c>
      <c r="K1073">
        <v>1.88E-98</v>
      </c>
      <c r="L1073" t="s">
        <v>1337</v>
      </c>
    </row>
    <row r="1074" spans="1:12" x14ac:dyDescent="0.2">
      <c r="A1074">
        <v>1767</v>
      </c>
      <c r="B1074" t="s">
        <v>106</v>
      </c>
      <c r="C1074" t="s">
        <v>1336</v>
      </c>
      <c r="D1074" t="s">
        <v>108</v>
      </c>
      <c r="E1074" t="s">
        <v>142</v>
      </c>
      <c r="F1074">
        <v>4</v>
      </c>
      <c r="G1074">
        <v>263</v>
      </c>
      <c r="H1074" t="s">
        <v>106</v>
      </c>
      <c r="I1074" t="s">
        <v>317</v>
      </c>
      <c r="J1074">
        <v>330</v>
      </c>
      <c r="K1074">
        <v>5.2000000000000003E-98</v>
      </c>
      <c r="L1074" t="s">
        <v>1337</v>
      </c>
    </row>
    <row r="1075" spans="1:12" x14ac:dyDescent="0.2">
      <c r="A1075">
        <v>1612</v>
      </c>
      <c r="B1075" t="s">
        <v>106</v>
      </c>
      <c r="C1075" t="s">
        <v>1338</v>
      </c>
      <c r="D1075" t="s">
        <v>108</v>
      </c>
      <c r="E1075" t="s">
        <v>142</v>
      </c>
      <c r="F1075">
        <v>2</v>
      </c>
      <c r="G1075">
        <v>267</v>
      </c>
      <c r="H1075" t="s">
        <v>106</v>
      </c>
      <c r="I1075" t="s">
        <v>323</v>
      </c>
      <c r="J1075">
        <v>325</v>
      </c>
      <c r="K1075">
        <v>2.8999999999999999E-96</v>
      </c>
      <c r="L1075" t="s">
        <v>1339</v>
      </c>
    </row>
    <row r="1076" spans="1:12" x14ac:dyDescent="0.2">
      <c r="A1076">
        <v>1299</v>
      </c>
      <c r="B1076" t="s">
        <v>106</v>
      </c>
      <c r="C1076" t="s">
        <v>1340</v>
      </c>
      <c r="D1076" t="s">
        <v>108</v>
      </c>
      <c r="E1076" t="s">
        <v>142</v>
      </c>
      <c r="F1076">
        <v>23</v>
      </c>
      <c r="G1076">
        <v>267</v>
      </c>
      <c r="H1076" t="s">
        <v>106</v>
      </c>
      <c r="I1076" t="s">
        <v>1341</v>
      </c>
      <c r="J1076">
        <v>287</v>
      </c>
      <c r="K1076">
        <v>3.2100000000000002E-85</v>
      </c>
      <c r="L1076" t="s">
        <v>1342</v>
      </c>
    </row>
    <row r="1077" spans="1:12" x14ac:dyDescent="0.2">
      <c r="A1077">
        <v>1503</v>
      </c>
      <c r="B1077" t="s">
        <v>106</v>
      </c>
      <c r="C1077" t="s">
        <v>1343</v>
      </c>
      <c r="D1077" t="s">
        <v>108</v>
      </c>
      <c r="E1077" t="s">
        <v>142</v>
      </c>
      <c r="F1077">
        <v>4</v>
      </c>
      <c r="G1077">
        <v>289</v>
      </c>
      <c r="H1077" t="s">
        <v>106</v>
      </c>
      <c r="I1077" t="s">
        <v>1344</v>
      </c>
      <c r="J1077">
        <v>266</v>
      </c>
      <c r="K1077">
        <v>5.8399999999999998E-77</v>
      </c>
      <c r="L1077" t="s">
        <v>1345</v>
      </c>
    </row>
    <row r="1078" spans="1:12" x14ac:dyDescent="0.2">
      <c r="A1078">
        <v>1674</v>
      </c>
      <c r="B1078" t="s">
        <v>106</v>
      </c>
      <c r="C1078" t="s">
        <v>1346</v>
      </c>
      <c r="D1078" t="s">
        <v>108</v>
      </c>
      <c r="E1078" t="s">
        <v>142</v>
      </c>
      <c r="F1078">
        <v>4</v>
      </c>
      <c r="G1078">
        <v>328</v>
      </c>
      <c r="H1078" t="s">
        <v>106</v>
      </c>
      <c r="I1078" t="s">
        <v>308</v>
      </c>
      <c r="J1078">
        <v>267</v>
      </c>
      <c r="K1078">
        <v>2.61E-76</v>
      </c>
      <c r="L1078" t="s">
        <v>419</v>
      </c>
    </row>
    <row r="1079" spans="1:12" x14ac:dyDescent="0.2">
      <c r="A1079">
        <v>1574</v>
      </c>
      <c r="B1079" t="s">
        <v>106</v>
      </c>
      <c r="C1079" t="s">
        <v>1332</v>
      </c>
      <c r="D1079" t="s">
        <v>106</v>
      </c>
      <c r="E1079" t="s">
        <v>142</v>
      </c>
      <c r="F1079">
        <v>4</v>
      </c>
      <c r="G1079">
        <v>290</v>
      </c>
      <c r="H1079" t="s">
        <v>106</v>
      </c>
      <c r="I1079" t="s">
        <v>320</v>
      </c>
      <c r="J1079">
        <v>253</v>
      </c>
      <c r="K1079">
        <v>1.1499999999999999E-71</v>
      </c>
      <c r="L1079" t="s">
        <v>1347</v>
      </c>
    </row>
    <row r="1080" spans="1:12" x14ac:dyDescent="0.2">
      <c r="A1080">
        <v>2173</v>
      </c>
      <c r="B1080" t="s">
        <v>106</v>
      </c>
      <c r="C1080" t="s">
        <v>1348</v>
      </c>
      <c r="D1080" t="s">
        <v>108</v>
      </c>
      <c r="E1080" t="s">
        <v>142</v>
      </c>
      <c r="F1080">
        <v>4</v>
      </c>
      <c r="G1080">
        <v>302</v>
      </c>
      <c r="H1080" t="s">
        <v>106</v>
      </c>
      <c r="I1080" t="s">
        <v>607</v>
      </c>
      <c r="J1080">
        <v>251</v>
      </c>
      <c r="K1080">
        <v>8.4900000000000004E-71</v>
      </c>
      <c r="L1080" t="s">
        <v>1349</v>
      </c>
    </row>
    <row r="1081" spans="1:12" x14ac:dyDescent="0.2">
      <c r="A1081">
        <v>2249</v>
      </c>
      <c r="B1081" t="s">
        <v>106</v>
      </c>
      <c r="C1081" t="s">
        <v>1348</v>
      </c>
      <c r="D1081" t="s">
        <v>108</v>
      </c>
      <c r="E1081" t="s">
        <v>142</v>
      </c>
      <c r="F1081">
        <v>4</v>
      </c>
      <c r="G1081">
        <v>302</v>
      </c>
      <c r="H1081" t="s">
        <v>106</v>
      </c>
      <c r="I1081" t="s">
        <v>607</v>
      </c>
      <c r="J1081">
        <v>251</v>
      </c>
      <c r="K1081">
        <v>9.6799999999999994E-71</v>
      </c>
      <c r="L1081" t="s">
        <v>1349</v>
      </c>
    </row>
    <row r="1082" spans="1:12" x14ac:dyDescent="0.2">
      <c r="A1082">
        <v>1305</v>
      </c>
      <c r="B1082" t="s">
        <v>106</v>
      </c>
      <c r="C1082" t="s">
        <v>1338</v>
      </c>
      <c r="D1082" t="s">
        <v>108</v>
      </c>
      <c r="E1082" t="s">
        <v>142</v>
      </c>
      <c r="F1082">
        <v>2</v>
      </c>
      <c r="G1082">
        <v>267</v>
      </c>
      <c r="H1082" t="s">
        <v>106</v>
      </c>
      <c r="I1082" t="s">
        <v>323</v>
      </c>
      <c r="J1082">
        <v>233</v>
      </c>
      <c r="K1082">
        <v>8.6499999999999995E-66</v>
      </c>
      <c r="L1082" t="s">
        <v>1350</v>
      </c>
    </row>
    <row r="1083" spans="1:12" x14ac:dyDescent="0.2">
      <c r="A1083">
        <v>1639</v>
      </c>
      <c r="B1083" t="s">
        <v>106</v>
      </c>
      <c r="C1083" t="s">
        <v>1351</v>
      </c>
      <c r="D1083" t="s">
        <v>108</v>
      </c>
      <c r="E1083" t="s">
        <v>142</v>
      </c>
      <c r="F1083">
        <v>103</v>
      </c>
      <c r="G1083">
        <v>263</v>
      </c>
      <c r="H1083" t="s">
        <v>106</v>
      </c>
      <c r="I1083" t="s">
        <v>622</v>
      </c>
      <c r="J1083">
        <v>220</v>
      </c>
      <c r="K1083">
        <v>1.7E-60</v>
      </c>
      <c r="L1083" t="s">
        <v>899</v>
      </c>
    </row>
    <row r="1084" spans="1:12" x14ac:dyDescent="0.2">
      <c r="A1084">
        <v>1620</v>
      </c>
      <c r="B1084" t="s">
        <v>106</v>
      </c>
      <c r="C1084" t="s">
        <v>1352</v>
      </c>
      <c r="D1084" t="s">
        <v>106</v>
      </c>
      <c r="E1084" t="s">
        <v>142</v>
      </c>
      <c r="F1084">
        <v>111</v>
      </c>
      <c r="G1084">
        <v>257</v>
      </c>
      <c r="H1084" t="s">
        <v>106</v>
      </c>
      <c r="I1084" t="s">
        <v>130</v>
      </c>
      <c r="J1084">
        <v>203</v>
      </c>
      <c r="K1084">
        <v>8.7999999999999998E-55</v>
      </c>
      <c r="L1084" t="s">
        <v>617</v>
      </c>
    </row>
    <row r="1085" spans="1:12" x14ac:dyDescent="0.2">
      <c r="A1085">
        <v>1545</v>
      </c>
      <c r="B1085" t="s">
        <v>106</v>
      </c>
      <c r="C1085" t="s">
        <v>1348</v>
      </c>
      <c r="D1085" t="s">
        <v>108</v>
      </c>
      <c r="E1085" t="s">
        <v>142</v>
      </c>
      <c r="F1085">
        <v>4</v>
      </c>
      <c r="G1085">
        <v>302</v>
      </c>
      <c r="H1085" t="s">
        <v>106</v>
      </c>
      <c r="I1085" t="s">
        <v>590</v>
      </c>
      <c r="J1085">
        <v>185</v>
      </c>
      <c r="K1085">
        <v>4.1399999999999997E-49</v>
      </c>
      <c r="L1085" t="s">
        <v>1353</v>
      </c>
    </row>
    <row r="1086" spans="1:12" x14ac:dyDescent="0.2">
      <c r="A1086">
        <v>1029</v>
      </c>
      <c r="B1086" t="s">
        <v>106</v>
      </c>
      <c r="C1086" t="s">
        <v>1354</v>
      </c>
      <c r="D1086" t="s">
        <v>106</v>
      </c>
      <c r="E1086" t="s">
        <v>142</v>
      </c>
      <c r="F1086">
        <v>2</v>
      </c>
      <c r="G1086">
        <v>119</v>
      </c>
      <c r="H1086" t="s">
        <v>106</v>
      </c>
      <c r="I1086" t="s">
        <v>625</v>
      </c>
      <c r="J1086">
        <v>97.5</v>
      </c>
      <c r="K1086">
        <v>1.6299999999999999E-20</v>
      </c>
      <c r="L1086" t="s">
        <v>1355</v>
      </c>
    </row>
    <row r="1087" spans="1:12" x14ac:dyDescent="0.2">
      <c r="A1087">
        <v>1336</v>
      </c>
      <c r="B1087" t="s">
        <v>106</v>
      </c>
      <c r="C1087" t="s">
        <v>1356</v>
      </c>
      <c r="D1087" t="s">
        <v>106</v>
      </c>
      <c r="E1087" t="s">
        <v>142</v>
      </c>
      <c r="F1087">
        <v>2</v>
      </c>
      <c r="G1087">
        <v>51</v>
      </c>
      <c r="H1087" t="s">
        <v>106</v>
      </c>
      <c r="I1087" t="s">
        <v>390</v>
      </c>
      <c r="J1087">
        <v>89.1</v>
      </c>
      <c r="K1087">
        <v>8.1900000000000003E-18</v>
      </c>
      <c r="L1087" t="s">
        <v>938</v>
      </c>
    </row>
    <row r="1088" spans="1:12" x14ac:dyDescent="0.2">
      <c r="A1088">
        <v>1243</v>
      </c>
      <c r="B1088" t="s">
        <v>106</v>
      </c>
      <c r="C1088" t="s">
        <v>1357</v>
      </c>
      <c r="D1088" t="s">
        <v>108</v>
      </c>
      <c r="E1088" t="s">
        <v>142</v>
      </c>
      <c r="F1088">
        <v>4</v>
      </c>
      <c r="G1088">
        <v>51</v>
      </c>
      <c r="H1088" t="s">
        <v>106</v>
      </c>
      <c r="I1088" t="s">
        <v>628</v>
      </c>
      <c r="J1088">
        <v>41.4</v>
      </c>
      <c r="K1088">
        <v>4.0000000000000001E-3</v>
      </c>
      <c r="L1088" t="s">
        <v>629</v>
      </c>
    </row>
    <row r="1089" spans="1:12" x14ac:dyDescent="0.2">
      <c r="A1089">
        <v>1745</v>
      </c>
      <c r="B1089" t="s">
        <v>106</v>
      </c>
      <c r="C1089" t="s">
        <v>1534</v>
      </c>
      <c r="D1089" t="s">
        <v>106</v>
      </c>
      <c r="E1089" t="s">
        <v>142</v>
      </c>
      <c r="F1089">
        <v>2</v>
      </c>
      <c r="G1089">
        <v>330</v>
      </c>
      <c r="H1089" t="s">
        <v>106</v>
      </c>
      <c r="I1089" t="s">
        <v>588</v>
      </c>
      <c r="J1089">
        <v>654</v>
      </c>
      <c r="K1089">
        <v>0</v>
      </c>
      <c r="L1089" t="s">
        <v>1535</v>
      </c>
    </row>
    <row r="1090" spans="1:12" x14ac:dyDescent="0.2">
      <c r="A1090">
        <v>2342</v>
      </c>
      <c r="B1090" t="s">
        <v>106</v>
      </c>
      <c r="C1090" t="s">
        <v>1534</v>
      </c>
      <c r="D1090" t="s">
        <v>106</v>
      </c>
      <c r="E1090" t="s">
        <v>142</v>
      </c>
      <c r="F1090">
        <v>2</v>
      </c>
      <c r="G1090">
        <v>330</v>
      </c>
      <c r="H1090" t="s">
        <v>106</v>
      </c>
      <c r="I1090" t="s">
        <v>588</v>
      </c>
      <c r="J1090">
        <v>654</v>
      </c>
      <c r="K1090">
        <v>0</v>
      </c>
      <c r="L1090" t="s">
        <v>1535</v>
      </c>
    </row>
    <row r="1091" spans="1:12" x14ac:dyDescent="0.2">
      <c r="A1091">
        <v>1654</v>
      </c>
      <c r="B1091" t="s">
        <v>106</v>
      </c>
      <c r="C1091" t="s">
        <v>1536</v>
      </c>
      <c r="D1091" t="s">
        <v>106</v>
      </c>
      <c r="E1091" t="s">
        <v>142</v>
      </c>
      <c r="F1091">
        <v>2</v>
      </c>
      <c r="G1091">
        <v>308</v>
      </c>
      <c r="H1091" t="s">
        <v>106</v>
      </c>
      <c r="I1091" t="s">
        <v>314</v>
      </c>
      <c r="J1091">
        <v>604</v>
      </c>
      <c r="K1091">
        <v>0</v>
      </c>
      <c r="L1091" t="s">
        <v>1537</v>
      </c>
    </row>
    <row r="1092" spans="1:12" x14ac:dyDescent="0.2">
      <c r="A1092">
        <v>1679</v>
      </c>
      <c r="B1092" t="s">
        <v>106</v>
      </c>
      <c r="C1092" t="s">
        <v>1536</v>
      </c>
      <c r="D1092" t="s">
        <v>106</v>
      </c>
      <c r="E1092" t="s">
        <v>142</v>
      </c>
      <c r="F1092">
        <v>2</v>
      </c>
      <c r="G1092">
        <v>308</v>
      </c>
      <c r="H1092" t="s">
        <v>106</v>
      </c>
      <c r="I1092" t="s">
        <v>314</v>
      </c>
      <c r="J1092">
        <v>604</v>
      </c>
      <c r="K1092">
        <v>0</v>
      </c>
      <c r="L1092" t="s">
        <v>1537</v>
      </c>
    </row>
    <row r="1093" spans="1:12" x14ac:dyDescent="0.2">
      <c r="A1093">
        <v>583</v>
      </c>
      <c r="B1093" t="s">
        <v>106</v>
      </c>
      <c r="C1093" t="s">
        <v>1538</v>
      </c>
      <c r="D1093" t="s">
        <v>106</v>
      </c>
      <c r="E1093" t="s">
        <v>142</v>
      </c>
      <c r="F1093">
        <v>43</v>
      </c>
      <c r="G1093">
        <v>281</v>
      </c>
      <c r="H1093" t="s">
        <v>106</v>
      </c>
      <c r="I1093" t="s">
        <v>300</v>
      </c>
      <c r="J1093">
        <v>349</v>
      </c>
      <c r="K1093">
        <v>8.7600000000000007E-115</v>
      </c>
      <c r="L1093" t="s">
        <v>1539</v>
      </c>
    </row>
    <row r="1094" spans="1:12" x14ac:dyDescent="0.2">
      <c r="A1094">
        <v>2110</v>
      </c>
      <c r="B1094" t="s">
        <v>106</v>
      </c>
      <c r="C1094" t="s">
        <v>1540</v>
      </c>
      <c r="D1094" t="s">
        <v>108</v>
      </c>
      <c r="E1094" t="s">
        <v>142</v>
      </c>
      <c r="F1094">
        <v>4</v>
      </c>
      <c r="G1094">
        <v>281</v>
      </c>
      <c r="H1094" t="s">
        <v>106</v>
      </c>
      <c r="I1094" t="s">
        <v>971</v>
      </c>
      <c r="J1094">
        <v>343</v>
      </c>
      <c r="K1094">
        <v>2.4800000000000001E-102</v>
      </c>
      <c r="L1094" t="s">
        <v>1541</v>
      </c>
    </row>
    <row r="1095" spans="1:12" x14ac:dyDescent="0.2">
      <c r="A1095">
        <v>2999</v>
      </c>
      <c r="B1095" t="s">
        <v>106</v>
      </c>
      <c r="C1095" t="s">
        <v>1542</v>
      </c>
      <c r="D1095" t="s">
        <v>108</v>
      </c>
      <c r="E1095" t="s">
        <v>142</v>
      </c>
      <c r="F1095">
        <v>4</v>
      </c>
      <c r="G1095">
        <v>286</v>
      </c>
      <c r="H1095" t="s">
        <v>106</v>
      </c>
      <c r="I1095" t="s">
        <v>1344</v>
      </c>
      <c r="J1095">
        <v>343</v>
      </c>
      <c r="K1095">
        <v>3.13E-102</v>
      </c>
      <c r="L1095" t="s">
        <v>1543</v>
      </c>
    </row>
    <row r="1096" spans="1:12" x14ac:dyDescent="0.2">
      <c r="A1096">
        <v>1783</v>
      </c>
      <c r="B1096" t="s">
        <v>106</v>
      </c>
      <c r="C1096" t="s">
        <v>1544</v>
      </c>
      <c r="D1096" t="s">
        <v>106</v>
      </c>
      <c r="E1096" t="s">
        <v>142</v>
      </c>
      <c r="F1096">
        <v>4</v>
      </c>
      <c r="G1096">
        <v>263</v>
      </c>
      <c r="H1096" t="s">
        <v>106</v>
      </c>
      <c r="I1096" t="s">
        <v>317</v>
      </c>
      <c r="J1096">
        <v>331</v>
      </c>
      <c r="K1096">
        <v>3.04E-99</v>
      </c>
      <c r="L1096" t="s">
        <v>1545</v>
      </c>
    </row>
    <row r="1097" spans="1:12" x14ac:dyDescent="0.2">
      <c r="A1097">
        <v>1288</v>
      </c>
      <c r="B1097" t="s">
        <v>106</v>
      </c>
      <c r="C1097" t="s">
        <v>1546</v>
      </c>
      <c r="D1097" t="s">
        <v>106</v>
      </c>
      <c r="E1097" t="s">
        <v>142</v>
      </c>
      <c r="F1097">
        <v>4</v>
      </c>
      <c r="G1097">
        <v>267</v>
      </c>
      <c r="H1097" t="s">
        <v>106</v>
      </c>
      <c r="I1097" t="s">
        <v>874</v>
      </c>
      <c r="J1097">
        <v>327</v>
      </c>
      <c r="K1097">
        <v>2.3800000000000002E-97</v>
      </c>
      <c r="L1097" t="s">
        <v>1547</v>
      </c>
    </row>
    <row r="1098" spans="1:12" x14ac:dyDescent="0.2">
      <c r="A1098">
        <v>1605</v>
      </c>
      <c r="B1098" t="s">
        <v>106</v>
      </c>
      <c r="C1098" t="s">
        <v>1546</v>
      </c>
      <c r="D1098" t="s">
        <v>106</v>
      </c>
      <c r="E1098" t="s">
        <v>142</v>
      </c>
      <c r="F1098">
        <v>4</v>
      </c>
      <c r="G1098">
        <v>267</v>
      </c>
      <c r="H1098" t="s">
        <v>106</v>
      </c>
      <c r="I1098" t="s">
        <v>874</v>
      </c>
      <c r="J1098">
        <v>327</v>
      </c>
      <c r="K1098">
        <v>8.3299999999999998E-97</v>
      </c>
      <c r="L1098" t="s">
        <v>1547</v>
      </c>
    </row>
    <row r="1099" spans="1:12" x14ac:dyDescent="0.2">
      <c r="A1099">
        <v>2553</v>
      </c>
      <c r="B1099" t="s">
        <v>106</v>
      </c>
      <c r="C1099" t="s">
        <v>1546</v>
      </c>
      <c r="D1099" t="s">
        <v>106</v>
      </c>
      <c r="E1099" t="s">
        <v>142</v>
      </c>
      <c r="F1099">
        <v>4</v>
      </c>
      <c r="G1099">
        <v>267</v>
      </c>
      <c r="H1099" t="s">
        <v>106</v>
      </c>
      <c r="I1099" t="s">
        <v>874</v>
      </c>
      <c r="J1099">
        <v>327</v>
      </c>
      <c r="K1099">
        <v>1.03E-96</v>
      </c>
      <c r="L1099" t="s">
        <v>1547</v>
      </c>
    </row>
    <row r="1100" spans="1:12" x14ac:dyDescent="0.2">
      <c r="A1100">
        <v>401</v>
      </c>
      <c r="B1100" t="s">
        <v>106</v>
      </c>
      <c r="C1100" t="s">
        <v>1548</v>
      </c>
      <c r="D1100" t="s">
        <v>106</v>
      </c>
      <c r="E1100" t="s">
        <v>142</v>
      </c>
      <c r="F1100">
        <v>174</v>
      </c>
      <c r="G1100">
        <v>307</v>
      </c>
      <c r="H1100" t="s">
        <v>106</v>
      </c>
      <c r="I1100" t="s">
        <v>528</v>
      </c>
      <c r="J1100">
        <v>272</v>
      </c>
      <c r="K1100">
        <v>2.4299999999999999E-85</v>
      </c>
      <c r="L1100" t="s">
        <v>1549</v>
      </c>
    </row>
    <row r="1101" spans="1:12" x14ac:dyDescent="0.2">
      <c r="A1101">
        <v>1682</v>
      </c>
      <c r="B1101" t="s">
        <v>106</v>
      </c>
      <c r="C1101" t="s">
        <v>1550</v>
      </c>
      <c r="D1101" t="s">
        <v>106</v>
      </c>
      <c r="E1101" t="s">
        <v>142</v>
      </c>
      <c r="F1101">
        <v>4</v>
      </c>
      <c r="G1101">
        <v>257</v>
      </c>
      <c r="H1101" t="s">
        <v>106</v>
      </c>
      <c r="I1101" t="s">
        <v>329</v>
      </c>
      <c r="J1101">
        <v>289</v>
      </c>
      <c r="K1101">
        <v>6.4800000000000003E-84</v>
      </c>
      <c r="L1101" t="s">
        <v>1551</v>
      </c>
    </row>
    <row r="1102" spans="1:12" x14ac:dyDescent="0.2">
      <c r="A1102">
        <v>1684</v>
      </c>
      <c r="B1102" t="s">
        <v>106</v>
      </c>
      <c r="C1102" t="s">
        <v>1550</v>
      </c>
      <c r="D1102" t="s">
        <v>106</v>
      </c>
      <c r="E1102" t="s">
        <v>142</v>
      </c>
      <c r="F1102">
        <v>4</v>
      </c>
      <c r="G1102">
        <v>257</v>
      </c>
      <c r="H1102" t="s">
        <v>106</v>
      </c>
      <c r="I1102" t="s">
        <v>329</v>
      </c>
      <c r="J1102">
        <v>289</v>
      </c>
      <c r="K1102">
        <v>6.4900000000000003E-84</v>
      </c>
      <c r="L1102" t="s">
        <v>1551</v>
      </c>
    </row>
    <row r="1103" spans="1:12" x14ac:dyDescent="0.2">
      <c r="A1103">
        <v>1649</v>
      </c>
      <c r="B1103" t="s">
        <v>106</v>
      </c>
      <c r="C1103" t="s">
        <v>1552</v>
      </c>
      <c r="D1103" t="s">
        <v>108</v>
      </c>
      <c r="E1103" t="s">
        <v>142</v>
      </c>
      <c r="F1103">
        <v>4</v>
      </c>
      <c r="G1103">
        <v>254</v>
      </c>
      <c r="H1103" t="s">
        <v>106</v>
      </c>
      <c r="I1103" t="s">
        <v>882</v>
      </c>
      <c r="J1103">
        <v>261</v>
      </c>
      <c r="K1103">
        <v>5.6100000000000001E-74</v>
      </c>
      <c r="L1103" t="s">
        <v>1553</v>
      </c>
    </row>
    <row r="1104" spans="1:12" x14ac:dyDescent="0.2">
      <c r="A1104">
        <v>1678</v>
      </c>
      <c r="B1104" t="s">
        <v>106</v>
      </c>
      <c r="C1104" t="s">
        <v>1552</v>
      </c>
      <c r="D1104" t="s">
        <v>108</v>
      </c>
      <c r="E1104" t="s">
        <v>142</v>
      </c>
      <c r="F1104">
        <v>4</v>
      </c>
      <c r="G1104">
        <v>254</v>
      </c>
      <c r="H1104" t="s">
        <v>106</v>
      </c>
      <c r="I1104" t="s">
        <v>882</v>
      </c>
      <c r="J1104">
        <v>261</v>
      </c>
      <c r="K1104">
        <v>5.6300000000000001E-74</v>
      </c>
      <c r="L1104" t="s">
        <v>1553</v>
      </c>
    </row>
    <row r="1105" spans="1:12" x14ac:dyDescent="0.2">
      <c r="A1105">
        <v>2226</v>
      </c>
      <c r="B1105" t="s">
        <v>106</v>
      </c>
      <c r="C1105" t="s">
        <v>1554</v>
      </c>
      <c r="D1105" t="s">
        <v>106</v>
      </c>
      <c r="E1105" t="s">
        <v>142</v>
      </c>
      <c r="F1105">
        <v>4</v>
      </c>
      <c r="G1105">
        <v>302</v>
      </c>
      <c r="H1105" t="s">
        <v>106</v>
      </c>
      <c r="I1105" t="s">
        <v>607</v>
      </c>
      <c r="J1105">
        <v>254</v>
      </c>
      <c r="K1105">
        <v>6.3000000000000003E-72</v>
      </c>
      <c r="L1105" t="s">
        <v>885</v>
      </c>
    </row>
    <row r="1106" spans="1:12" x14ac:dyDescent="0.2">
      <c r="A1106">
        <v>1826</v>
      </c>
      <c r="B1106" t="s">
        <v>106</v>
      </c>
      <c r="C1106" t="s">
        <v>1555</v>
      </c>
      <c r="D1106" t="s">
        <v>106</v>
      </c>
      <c r="E1106" t="s">
        <v>142</v>
      </c>
      <c r="F1106">
        <v>4</v>
      </c>
      <c r="G1106">
        <v>184</v>
      </c>
      <c r="H1106" t="s">
        <v>106</v>
      </c>
      <c r="I1106" t="s">
        <v>360</v>
      </c>
      <c r="J1106">
        <v>177</v>
      </c>
      <c r="K1106">
        <v>1.31E-61</v>
      </c>
      <c r="L1106" t="s">
        <v>798</v>
      </c>
    </row>
    <row r="1107" spans="1:12" x14ac:dyDescent="0.2">
      <c r="A1107">
        <v>2092</v>
      </c>
      <c r="B1107" t="s">
        <v>106</v>
      </c>
      <c r="C1107" t="s">
        <v>1492</v>
      </c>
      <c r="D1107" t="s">
        <v>106</v>
      </c>
      <c r="E1107" t="s">
        <v>142</v>
      </c>
      <c r="F1107">
        <v>186</v>
      </c>
      <c r="G1107">
        <v>249</v>
      </c>
      <c r="H1107" t="s">
        <v>106</v>
      </c>
      <c r="I1107" t="s">
        <v>1059</v>
      </c>
      <c r="J1107">
        <v>80.7</v>
      </c>
      <c r="K1107">
        <v>1.31E-61</v>
      </c>
      <c r="L1107" t="s">
        <v>1493</v>
      </c>
    </row>
    <row r="1108" spans="1:12" x14ac:dyDescent="0.2">
      <c r="A1108">
        <v>1295</v>
      </c>
      <c r="B1108" t="s">
        <v>106</v>
      </c>
      <c r="C1108" t="s">
        <v>1556</v>
      </c>
      <c r="D1108" t="s">
        <v>106</v>
      </c>
      <c r="E1108" t="s">
        <v>142</v>
      </c>
      <c r="F1108">
        <v>4</v>
      </c>
      <c r="G1108">
        <v>184</v>
      </c>
      <c r="H1108" t="s">
        <v>106</v>
      </c>
      <c r="I1108" t="s">
        <v>360</v>
      </c>
      <c r="J1108">
        <v>215</v>
      </c>
      <c r="K1108">
        <v>1.2199999999999999E-58</v>
      </c>
      <c r="L1108" t="s">
        <v>1557</v>
      </c>
    </row>
    <row r="1109" spans="1:12" x14ac:dyDescent="0.2">
      <c r="A1109">
        <v>610</v>
      </c>
      <c r="B1109" t="s">
        <v>106</v>
      </c>
      <c r="C1109" t="s">
        <v>1558</v>
      </c>
      <c r="D1109" t="s">
        <v>106</v>
      </c>
      <c r="E1109" t="s">
        <v>142</v>
      </c>
      <c r="F1109">
        <v>43</v>
      </c>
      <c r="G1109">
        <v>229</v>
      </c>
      <c r="H1109" t="s">
        <v>106</v>
      </c>
      <c r="I1109" t="s">
        <v>508</v>
      </c>
      <c r="J1109">
        <v>191</v>
      </c>
      <c r="K1109">
        <v>5.1099999999999999E-54</v>
      </c>
      <c r="L1109" t="s">
        <v>1559</v>
      </c>
    </row>
    <row r="1110" spans="1:12" x14ac:dyDescent="0.2">
      <c r="A1110">
        <v>469</v>
      </c>
      <c r="B1110" t="s">
        <v>106</v>
      </c>
      <c r="C1110" t="s">
        <v>1560</v>
      </c>
      <c r="D1110" t="s">
        <v>108</v>
      </c>
      <c r="E1110" t="s">
        <v>142</v>
      </c>
      <c r="F1110">
        <v>43</v>
      </c>
      <c r="G1110">
        <v>160</v>
      </c>
      <c r="H1110" t="s">
        <v>106</v>
      </c>
      <c r="I1110" t="s">
        <v>1561</v>
      </c>
      <c r="J1110">
        <v>158</v>
      </c>
      <c r="K1110">
        <v>6.8200000000000003E-43</v>
      </c>
      <c r="L1110" t="s">
        <v>1562</v>
      </c>
    </row>
    <row r="1111" spans="1:12" x14ac:dyDescent="0.2">
      <c r="A1111">
        <v>876</v>
      </c>
      <c r="B1111" t="s">
        <v>106</v>
      </c>
      <c r="C1111" t="s">
        <v>1563</v>
      </c>
      <c r="D1111" t="s">
        <v>106</v>
      </c>
      <c r="E1111" t="s">
        <v>142</v>
      </c>
      <c r="F1111">
        <v>38</v>
      </c>
      <c r="G1111">
        <v>177</v>
      </c>
      <c r="H1111" t="s">
        <v>106</v>
      </c>
      <c r="I1111" t="s">
        <v>192</v>
      </c>
      <c r="J1111">
        <v>138</v>
      </c>
      <c r="K1111">
        <v>6.3199999999999999E-34</v>
      </c>
      <c r="L1111" t="s">
        <v>700</v>
      </c>
    </row>
    <row r="1112" spans="1:12" x14ac:dyDescent="0.2">
      <c r="A1112">
        <v>570</v>
      </c>
      <c r="B1112" t="s">
        <v>106</v>
      </c>
      <c r="C1112" t="s">
        <v>1508</v>
      </c>
      <c r="D1112" t="s">
        <v>106</v>
      </c>
      <c r="E1112" t="s">
        <v>142</v>
      </c>
      <c r="F1112">
        <v>185</v>
      </c>
      <c r="G1112">
        <v>257</v>
      </c>
      <c r="H1112" t="s">
        <v>106</v>
      </c>
      <c r="I1112" t="s">
        <v>341</v>
      </c>
      <c r="J1112">
        <v>102</v>
      </c>
      <c r="K1112">
        <v>1.12E-21</v>
      </c>
      <c r="L1112" t="s">
        <v>932</v>
      </c>
    </row>
    <row r="1113" spans="1:12" x14ac:dyDescent="0.2">
      <c r="A1113">
        <v>414</v>
      </c>
      <c r="B1113" t="s">
        <v>106</v>
      </c>
      <c r="C1113" t="s">
        <v>1564</v>
      </c>
      <c r="D1113" t="s">
        <v>106</v>
      </c>
      <c r="E1113" t="s">
        <v>142</v>
      </c>
      <c r="F1113">
        <v>4</v>
      </c>
      <c r="G1113">
        <v>61</v>
      </c>
      <c r="H1113" t="s">
        <v>106</v>
      </c>
      <c r="I1113" t="s">
        <v>1045</v>
      </c>
      <c r="J1113">
        <v>63.6</v>
      </c>
      <c r="K1113">
        <v>1.4800000000000001E-10</v>
      </c>
      <c r="L1113" t="s">
        <v>1565</v>
      </c>
    </row>
    <row r="1114" spans="1:12" x14ac:dyDescent="0.2">
      <c r="A1114">
        <v>803</v>
      </c>
      <c r="B1114" t="s">
        <v>106</v>
      </c>
      <c r="C1114" t="s">
        <v>1566</v>
      </c>
      <c r="D1114" t="s">
        <v>106</v>
      </c>
      <c r="E1114" t="s">
        <v>142</v>
      </c>
      <c r="F1114">
        <v>4</v>
      </c>
      <c r="G1114">
        <v>75</v>
      </c>
      <c r="H1114" t="s">
        <v>106</v>
      </c>
      <c r="I1114" t="s">
        <v>1528</v>
      </c>
      <c r="J1114">
        <v>63.6</v>
      </c>
      <c r="K1114">
        <v>5.6500000000000001E-10</v>
      </c>
      <c r="L1114" t="s">
        <v>1567</v>
      </c>
    </row>
    <row r="1115" spans="1:12" x14ac:dyDescent="0.2">
      <c r="A1115">
        <v>541</v>
      </c>
      <c r="B1115" t="s">
        <v>106</v>
      </c>
      <c r="C1115" t="s">
        <v>1568</v>
      </c>
      <c r="D1115" t="s">
        <v>106</v>
      </c>
      <c r="E1115" t="s">
        <v>142</v>
      </c>
      <c r="F1115">
        <v>298</v>
      </c>
      <c r="G1115">
        <v>330</v>
      </c>
      <c r="H1115" t="s">
        <v>106</v>
      </c>
      <c r="I1115" t="s">
        <v>963</v>
      </c>
      <c r="J1115">
        <v>59</v>
      </c>
      <c r="K1115">
        <v>9.5499999999999995E-9</v>
      </c>
      <c r="L1115" t="s">
        <v>1056</v>
      </c>
    </row>
    <row r="1116" spans="1:12" x14ac:dyDescent="0.2">
      <c r="A1116">
        <v>1569</v>
      </c>
      <c r="B1116" t="s">
        <v>108</v>
      </c>
      <c r="C1116" t="s">
        <v>1569</v>
      </c>
      <c r="D1116" t="s">
        <v>108</v>
      </c>
      <c r="E1116" t="s">
        <v>142</v>
      </c>
      <c r="F1116">
        <v>4</v>
      </c>
      <c r="G1116">
        <v>42</v>
      </c>
      <c r="H1116" t="s">
        <v>106</v>
      </c>
      <c r="I1116" t="s">
        <v>1570</v>
      </c>
      <c r="J1116">
        <v>49.8</v>
      </c>
      <c r="K1116">
        <v>1.66E-5</v>
      </c>
      <c r="L1116" t="s">
        <v>1571</v>
      </c>
    </row>
    <row r="1117" spans="1:12" x14ac:dyDescent="0.2">
      <c r="A1117">
        <v>1740</v>
      </c>
      <c r="B1117" t="s">
        <v>106</v>
      </c>
      <c r="C1117" t="s">
        <v>1754</v>
      </c>
      <c r="D1117" t="s">
        <v>108</v>
      </c>
      <c r="E1117" t="s">
        <v>142</v>
      </c>
      <c r="F1117">
        <v>2</v>
      </c>
      <c r="G1117">
        <v>330</v>
      </c>
      <c r="H1117" t="s">
        <v>106</v>
      </c>
      <c r="I1117" t="s">
        <v>588</v>
      </c>
      <c r="J1117">
        <v>675</v>
      </c>
      <c r="K1117">
        <v>0</v>
      </c>
      <c r="L1117" t="s">
        <v>503</v>
      </c>
    </row>
    <row r="1118" spans="1:12" x14ac:dyDescent="0.2">
      <c r="A1118">
        <v>2314</v>
      </c>
      <c r="B1118" t="s">
        <v>106</v>
      </c>
      <c r="C1118" t="s">
        <v>1754</v>
      </c>
      <c r="D1118" t="s">
        <v>108</v>
      </c>
      <c r="E1118" t="s">
        <v>142</v>
      </c>
      <c r="F1118">
        <v>2</v>
      </c>
      <c r="G1118">
        <v>330</v>
      </c>
      <c r="H1118" t="s">
        <v>106</v>
      </c>
      <c r="I1118" t="s">
        <v>588</v>
      </c>
      <c r="J1118">
        <v>675</v>
      </c>
      <c r="K1118">
        <v>0</v>
      </c>
      <c r="L1118" t="s">
        <v>503</v>
      </c>
    </row>
    <row r="1119" spans="1:12" x14ac:dyDescent="0.2">
      <c r="A1119">
        <v>1671</v>
      </c>
      <c r="B1119" t="s">
        <v>106</v>
      </c>
      <c r="C1119" t="s">
        <v>1755</v>
      </c>
      <c r="D1119" t="s">
        <v>108</v>
      </c>
      <c r="E1119" t="s">
        <v>142</v>
      </c>
      <c r="F1119">
        <v>2</v>
      </c>
      <c r="G1119">
        <v>307</v>
      </c>
      <c r="H1119" t="s">
        <v>106</v>
      </c>
      <c r="I1119" t="s">
        <v>590</v>
      </c>
      <c r="J1119">
        <v>623</v>
      </c>
      <c r="K1119">
        <v>0</v>
      </c>
      <c r="L1119" t="s">
        <v>503</v>
      </c>
    </row>
    <row r="1120" spans="1:12" x14ac:dyDescent="0.2">
      <c r="A1120">
        <v>1626</v>
      </c>
      <c r="B1120" t="s">
        <v>106</v>
      </c>
      <c r="C1120" t="s">
        <v>1755</v>
      </c>
      <c r="D1120" t="s">
        <v>108</v>
      </c>
      <c r="E1120" t="s">
        <v>142</v>
      </c>
      <c r="F1120">
        <v>2</v>
      </c>
      <c r="G1120">
        <v>307</v>
      </c>
      <c r="H1120" t="s">
        <v>106</v>
      </c>
      <c r="I1120" t="s">
        <v>590</v>
      </c>
      <c r="J1120">
        <v>623</v>
      </c>
      <c r="K1120">
        <v>0</v>
      </c>
      <c r="L1120" t="s">
        <v>503</v>
      </c>
    </row>
    <row r="1121" spans="1:12" x14ac:dyDescent="0.2">
      <c r="A1121">
        <v>1599</v>
      </c>
      <c r="B1121" t="s">
        <v>106</v>
      </c>
      <c r="C1121" t="s">
        <v>1756</v>
      </c>
      <c r="D1121" t="s">
        <v>106</v>
      </c>
      <c r="E1121" t="s">
        <v>142</v>
      </c>
      <c r="F1121">
        <v>4</v>
      </c>
      <c r="G1121">
        <v>290</v>
      </c>
      <c r="H1121" t="s">
        <v>106</v>
      </c>
      <c r="I1121" t="s">
        <v>320</v>
      </c>
      <c r="J1121">
        <v>345</v>
      </c>
      <c r="K1121">
        <v>3.5399999999999999E-106</v>
      </c>
      <c r="L1121" t="s">
        <v>592</v>
      </c>
    </row>
    <row r="1122" spans="1:12" x14ac:dyDescent="0.2">
      <c r="A1122">
        <v>1953</v>
      </c>
      <c r="B1122" t="s">
        <v>106</v>
      </c>
      <c r="C1122" t="s">
        <v>1756</v>
      </c>
      <c r="D1122" t="s">
        <v>106</v>
      </c>
      <c r="E1122" t="s">
        <v>142</v>
      </c>
      <c r="F1122">
        <v>4</v>
      </c>
      <c r="G1122">
        <v>290</v>
      </c>
      <c r="H1122" t="s">
        <v>106</v>
      </c>
      <c r="I1122" t="s">
        <v>320</v>
      </c>
      <c r="J1122">
        <v>346</v>
      </c>
      <c r="K1122">
        <v>1.2200000000000001E-103</v>
      </c>
      <c r="L1122" t="s">
        <v>592</v>
      </c>
    </row>
    <row r="1123" spans="1:12" x14ac:dyDescent="0.2">
      <c r="A1123">
        <v>2386</v>
      </c>
      <c r="B1123" t="s">
        <v>106</v>
      </c>
      <c r="C1123" t="s">
        <v>1756</v>
      </c>
      <c r="D1123" t="s">
        <v>106</v>
      </c>
      <c r="E1123" t="s">
        <v>142</v>
      </c>
      <c r="F1123">
        <v>4</v>
      </c>
      <c r="G1123">
        <v>290</v>
      </c>
      <c r="H1123" t="s">
        <v>106</v>
      </c>
      <c r="I1123" t="s">
        <v>320</v>
      </c>
      <c r="J1123">
        <v>345</v>
      </c>
      <c r="K1123">
        <v>3.3099999999999999E-103</v>
      </c>
      <c r="L1123" t="s">
        <v>592</v>
      </c>
    </row>
    <row r="1124" spans="1:12" x14ac:dyDescent="0.2">
      <c r="A1124">
        <v>1916</v>
      </c>
      <c r="B1124" t="s">
        <v>106</v>
      </c>
      <c r="C1124" t="s">
        <v>1757</v>
      </c>
      <c r="D1124" t="s">
        <v>106</v>
      </c>
      <c r="E1124" t="s">
        <v>142</v>
      </c>
      <c r="F1124">
        <v>40</v>
      </c>
      <c r="G1124">
        <v>290</v>
      </c>
      <c r="H1124" t="s">
        <v>106</v>
      </c>
      <c r="I1124" t="s">
        <v>329</v>
      </c>
      <c r="J1124">
        <v>306</v>
      </c>
      <c r="K1124">
        <v>5.6400000000000003E-90</v>
      </c>
      <c r="L1124" t="s">
        <v>596</v>
      </c>
    </row>
    <row r="1125" spans="1:12" x14ac:dyDescent="0.2">
      <c r="A1125">
        <v>1410</v>
      </c>
      <c r="B1125" t="s">
        <v>106</v>
      </c>
      <c r="C1125" t="s">
        <v>1758</v>
      </c>
      <c r="D1125" t="s">
        <v>108</v>
      </c>
      <c r="E1125" t="s">
        <v>142</v>
      </c>
      <c r="F1125">
        <v>2</v>
      </c>
      <c r="G1125">
        <v>257</v>
      </c>
      <c r="H1125" t="s">
        <v>106</v>
      </c>
      <c r="I1125" t="s">
        <v>598</v>
      </c>
      <c r="J1125">
        <v>298</v>
      </c>
      <c r="K1125">
        <v>2.8000000000000001E-87</v>
      </c>
      <c r="L1125" t="s">
        <v>599</v>
      </c>
    </row>
    <row r="1126" spans="1:12" x14ac:dyDescent="0.2">
      <c r="A1126">
        <v>1239</v>
      </c>
      <c r="B1126" t="s">
        <v>106</v>
      </c>
      <c r="C1126" t="s">
        <v>1759</v>
      </c>
      <c r="D1126" t="s">
        <v>106</v>
      </c>
      <c r="E1126" t="s">
        <v>142</v>
      </c>
      <c r="F1126">
        <v>2</v>
      </c>
      <c r="G1126">
        <v>267</v>
      </c>
      <c r="H1126" t="s">
        <v>106</v>
      </c>
      <c r="I1126" t="s">
        <v>323</v>
      </c>
      <c r="J1126">
        <v>281</v>
      </c>
      <c r="K1126">
        <v>9.5699999999999999E-84</v>
      </c>
      <c r="L1126" t="s">
        <v>1485</v>
      </c>
    </row>
    <row r="1127" spans="1:12" x14ac:dyDescent="0.2">
      <c r="A1127">
        <v>1503</v>
      </c>
      <c r="B1127" t="s">
        <v>106</v>
      </c>
      <c r="C1127" t="s">
        <v>1760</v>
      </c>
      <c r="D1127" t="s">
        <v>106</v>
      </c>
      <c r="E1127" t="s">
        <v>142</v>
      </c>
      <c r="F1127">
        <v>4</v>
      </c>
      <c r="G1127">
        <v>289</v>
      </c>
      <c r="H1127" t="s">
        <v>106</v>
      </c>
      <c r="I1127" t="s">
        <v>1344</v>
      </c>
      <c r="J1127">
        <v>265</v>
      </c>
      <c r="K1127">
        <v>8.44E-77</v>
      </c>
      <c r="L1127" t="s">
        <v>1345</v>
      </c>
    </row>
    <row r="1128" spans="1:12" x14ac:dyDescent="0.2">
      <c r="A1128">
        <v>2073</v>
      </c>
      <c r="B1128" t="s">
        <v>106</v>
      </c>
      <c r="C1128" t="s">
        <v>1761</v>
      </c>
      <c r="D1128" t="s">
        <v>106</v>
      </c>
      <c r="E1128" t="s">
        <v>142</v>
      </c>
      <c r="F1128">
        <v>4</v>
      </c>
      <c r="G1128">
        <v>254</v>
      </c>
      <c r="H1128" t="s">
        <v>106</v>
      </c>
      <c r="I1128" t="s">
        <v>882</v>
      </c>
      <c r="J1128">
        <v>266</v>
      </c>
      <c r="K1128">
        <v>3.41E-76</v>
      </c>
      <c r="L1128" t="s">
        <v>1762</v>
      </c>
    </row>
    <row r="1129" spans="1:12" x14ac:dyDescent="0.2">
      <c r="A1129">
        <v>1956</v>
      </c>
      <c r="B1129" t="s">
        <v>106</v>
      </c>
      <c r="C1129" t="s">
        <v>1756</v>
      </c>
      <c r="D1129" t="s">
        <v>106</v>
      </c>
      <c r="E1129" t="s">
        <v>142</v>
      </c>
      <c r="F1129">
        <v>4</v>
      </c>
      <c r="G1129">
        <v>290</v>
      </c>
      <c r="H1129" t="s">
        <v>106</v>
      </c>
      <c r="I1129" t="s">
        <v>320</v>
      </c>
      <c r="J1129">
        <v>253</v>
      </c>
      <c r="K1129">
        <v>1.2900000000000001E-71</v>
      </c>
      <c r="L1129" t="s">
        <v>609</v>
      </c>
    </row>
    <row r="1130" spans="1:12" x14ac:dyDescent="0.2">
      <c r="A1130">
        <v>1110</v>
      </c>
      <c r="B1130" t="s">
        <v>106</v>
      </c>
      <c r="C1130" t="s">
        <v>1763</v>
      </c>
      <c r="D1130" t="s">
        <v>106</v>
      </c>
      <c r="E1130" t="s">
        <v>142</v>
      </c>
      <c r="F1130">
        <v>103</v>
      </c>
      <c r="G1130">
        <v>290</v>
      </c>
      <c r="H1130" t="s">
        <v>106</v>
      </c>
      <c r="I1130" t="s">
        <v>1764</v>
      </c>
      <c r="J1130">
        <v>201</v>
      </c>
      <c r="K1130">
        <v>2.3299999999999998E-55</v>
      </c>
      <c r="L1130" t="s">
        <v>1765</v>
      </c>
    </row>
    <row r="1131" spans="1:12" x14ac:dyDescent="0.2">
      <c r="A1131">
        <v>1803</v>
      </c>
      <c r="B1131" t="s">
        <v>106</v>
      </c>
      <c r="C1131" t="s">
        <v>1766</v>
      </c>
      <c r="D1131" t="s">
        <v>108</v>
      </c>
      <c r="E1131" t="s">
        <v>142</v>
      </c>
      <c r="F1131">
        <v>111</v>
      </c>
      <c r="G1131">
        <v>257</v>
      </c>
      <c r="H1131" t="s">
        <v>106</v>
      </c>
      <c r="I1131" t="s">
        <v>130</v>
      </c>
      <c r="J1131">
        <v>202</v>
      </c>
      <c r="K1131">
        <v>9.2500000000000007E-55</v>
      </c>
      <c r="L1131" t="s">
        <v>617</v>
      </c>
    </row>
    <row r="1132" spans="1:12" x14ac:dyDescent="0.2">
      <c r="A1132">
        <v>543</v>
      </c>
      <c r="B1132" t="s">
        <v>106</v>
      </c>
      <c r="C1132" t="s">
        <v>1767</v>
      </c>
      <c r="D1132" t="s">
        <v>106</v>
      </c>
      <c r="E1132" t="s">
        <v>142</v>
      </c>
      <c r="F1132">
        <v>103</v>
      </c>
      <c r="G1132">
        <v>254</v>
      </c>
      <c r="H1132" t="s">
        <v>106</v>
      </c>
      <c r="I1132" t="s">
        <v>619</v>
      </c>
      <c r="J1132">
        <v>179</v>
      </c>
      <c r="K1132">
        <v>1.3899999999999999E-49</v>
      </c>
      <c r="L1132" t="s">
        <v>1768</v>
      </c>
    </row>
    <row r="1133" spans="1:12" x14ac:dyDescent="0.2">
      <c r="A1133">
        <v>1230</v>
      </c>
      <c r="B1133" t="s">
        <v>106</v>
      </c>
      <c r="C1133" t="s">
        <v>1769</v>
      </c>
      <c r="D1133" t="s">
        <v>106</v>
      </c>
      <c r="E1133" t="s">
        <v>142</v>
      </c>
      <c r="F1133">
        <v>103</v>
      </c>
      <c r="G1133">
        <v>263</v>
      </c>
      <c r="H1133" t="s">
        <v>106</v>
      </c>
      <c r="I1133" t="s">
        <v>622</v>
      </c>
      <c r="J1133">
        <v>128</v>
      </c>
      <c r="K1133">
        <v>8.8199999999999992E-31</v>
      </c>
      <c r="L1133" t="s">
        <v>623</v>
      </c>
    </row>
    <row r="1134" spans="1:12" x14ac:dyDescent="0.2">
      <c r="A1134">
        <v>1212</v>
      </c>
      <c r="B1134" t="s">
        <v>106</v>
      </c>
      <c r="C1134" t="s">
        <v>1770</v>
      </c>
      <c r="D1134" t="s">
        <v>108</v>
      </c>
      <c r="E1134" t="s">
        <v>142</v>
      </c>
      <c r="F1134">
        <v>2</v>
      </c>
      <c r="G1134">
        <v>119</v>
      </c>
      <c r="H1134" t="s">
        <v>106</v>
      </c>
      <c r="I1134" t="s">
        <v>625</v>
      </c>
      <c r="J1134">
        <v>99.1</v>
      </c>
      <c r="K1134">
        <v>3.6699999999999998E-21</v>
      </c>
      <c r="L1134" t="s">
        <v>626</v>
      </c>
    </row>
    <row r="1135" spans="1:12" x14ac:dyDescent="0.2">
      <c r="A1135">
        <v>1338</v>
      </c>
      <c r="B1135" t="s">
        <v>106</v>
      </c>
      <c r="C1135" t="s">
        <v>1771</v>
      </c>
      <c r="D1135" t="s">
        <v>108</v>
      </c>
      <c r="E1135" t="s">
        <v>142</v>
      </c>
      <c r="F1135">
        <v>160</v>
      </c>
      <c r="G1135">
        <v>302</v>
      </c>
      <c r="H1135" t="s">
        <v>106</v>
      </c>
      <c r="I1135" t="s">
        <v>1158</v>
      </c>
      <c r="J1135">
        <v>97.9</v>
      </c>
      <c r="K1135">
        <v>6.6500000000000003E-21</v>
      </c>
      <c r="L1135" t="s">
        <v>1772</v>
      </c>
    </row>
    <row r="1136" spans="1:12" x14ac:dyDescent="0.2">
      <c r="A1136">
        <v>831</v>
      </c>
      <c r="B1136" t="s">
        <v>106</v>
      </c>
      <c r="C1136" t="s">
        <v>1773</v>
      </c>
      <c r="D1136" t="s">
        <v>108</v>
      </c>
      <c r="E1136" t="s">
        <v>142</v>
      </c>
      <c r="F1136">
        <v>4</v>
      </c>
      <c r="G1136">
        <v>43</v>
      </c>
      <c r="H1136" t="s">
        <v>106</v>
      </c>
      <c r="I1136" t="s">
        <v>940</v>
      </c>
      <c r="J1136">
        <v>48.9</v>
      </c>
      <c r="K1136">
        <v>1.06E-5</v>
      </c>
      <c r="L1136" t="s">
        <v>700</v>
      </c>
    </row>
    <row r="1137" spans="1:12" x14ac:dyDescent="0.2">
      <c r="A1137">
        <v>2115</v>
      </c>
      <c r="B1137" t="s">
        <v>106</v>
      </c>
      <c r="C1137" t="s">
        <v>1774</v>
      </c>
      <c r="D1137" t="s">
        <v>106</v>
      </c>
      <c r="E1137" t="s">
        <v>142</v>
      </c>
      <c r="F1137">
        <v>4</v>
      </c>
      <c r="G1137">
        <v>42</v>
      </c>
      <c r="H1137" t="s">
        <v>106</v>
      </c>
      <c r="I1137" t="s">
        <v>1570</v>
      </c>
      <c r="J1137">
        <v>43.1</v>
      </c>
      <c r="K1137">
        <v>8.0000000000000004E-4</v>
      </c>
      <c r="L1137" t="s">
        <v>1775</v>
      </c>
    </row>
    <row r="1138" spans="1:12" x14ac:dyDescent="0.2">
      <c r="A1138">
        <v>969</v>
      </c>
      <c r="B1138" t="s">
        <v>106</v>
      </c>
      <c r="C1138" t="s">
        <v>1776</v>
      </c>
      <c r="D1138" t="s">
        <v>106</v>
      </c>
      <c r="E1138" t="s">
        <v>142</v>
      </c>
      <c r="F1138">
        <v>4</v>
      </c>
      <c r="G1138">
        <v>51</v>
      </c>
      <c r="H1138" t="s">
        <v>106</v>
      </c>
      <c r="I1138" t="s">
        <v>628</v>
      </c>
      <c r="J1138">
        <v>41</v>
      </c>
      <c r="K1138">
        <v>3.0000000000000001E-3</v>
      </c>
      <c r="L1138" t="s">
        <v>629</v>
      </c>
    </row>
    <row r="1139" spans="1:12" x14ac:dyDescent="0.2">
      <c r="A1139">
        <v>153</v>
      </c>
      <c r="B1139" t="s">
        <v>106</v>
      </c>
      <c r="C1139" t="s">
        <v>1777</v>
      </c>
      <c r="D1139" t="s">
        <v>106</v>
      </c>
      <c r="E1139" t="s">
        <v>142</v>
      </c>
      <c r="F1139">
        <v>4</v>
      </c>
      <c r="G1139">
        <v>46</v>
      </c>
      <c r="H1139" t="s">
        <v>106</v>
      </c>
      <c r="I1139" t="s">
        <v>631</v>
      </c>
      <c r="J1139">
        <v>36.4</v>
      </c>
      <c r="K1139">
        <v>6.7000000000000004E-2</v>
      </c>
      <c r="L1139" t="s">
        <v>632</v>
      </c>
    </row>
    <row r="1140" spans="1:12" x14ac:dyDescent="0.2">
      <c r="A1140">
        <v>1728</v>
      </c>
      <c r="B1140" t="s">
        <v>106</v>
      </c>
      <c r="C1140" t="s">
        <v>1878</v>
      </c>
      <c r="D1140" t="s">
        <v>108</v>
      </c>
      <c r="E1140" t="s">
        <v>142</v>
      </c>
      <c r="F1140">
        <v>2</v>
      </c>
      <c r="G1140">
        <v>330</v>
      </c>
      <c r="H1140" t="s">
        <v>106</v>
      </c>
      <c r="I1140" t="s">
        <v>588</v>
      </c>
      <c r="J1140">
        <v>669</v>
      </c>
      <c r="K1140">
        <v>0</v>
      </c>
      <c r="L1140" t="s">
        <v>1879</v>
      </c>
    </row>
    <row r="1141" spans="1:12" x14ac:dyDescent="0.2">
      <c r="A1141">
        <v>1644</v>
      </c>
      <c r="B1141" t="s">
        <v>106</v>
      </c>
      <c r="C1141" t="s">
        <v>1880</v>
      </c>
      <c r="D1141" t="s">
        <v>106</v>
      </c>
      <c r="E1141" t="s">
        <v>142</v>
      </c>
      <c r="F1141">
        <v>4</v>
      </c>
      <c r="G1141">
        <v>290</v>
      </c>
      <c r="H1141" t="s">
        <v>106</v>
      </c>
      <c r="I1141" t="s">
        <v>320</v>
      </c>
      <c r="J1141">
        <v>348</v>
      </c>
      <c r="K1141">
        <v>2.98E-107</v>
      </c>
      <c r="L1141" t="s">
        <v>592</v>
      </c>
    </row>
    <row r="1142" spans="1:12" x14ac:dyDescent="0.2">
      <c r="A1142">
        <v>1613</v>
      </c>
      <c r="B1142" t="s">
        <v>106</v>
      </c>
      <c r="C1142" t="s">
        <v>1881</v>
      </c>
      <c r="D1142" t="s">
        <v>108</v>
      </c>
      <c r="E1142" t="s">
        <v>142</v>
      </c>
      <c r="F1142">
        <v>4</v>
      </c>
      <c r="G1142">
        <v>263</v>
      </c>
      <c r="H1142" t="s">
        <v>106</v>
      </c>
      <c r="I1142" t="s">
        <v>317</v>
      </c>
      <c r="J1142">
        <v>330</v>
      </c>
      <c r="K1142">
        <v>1.0999999999999999E-100</v>
      </c>
      <c r="L1142" t="s">
        <v>1545</v>
      </c>
    </row>
    <row r="1143" spans="1:12" x14ac:dyDescent="0.2">
      <c r="A1143">
        <v>1450</v>
      </c>
      <c r="B1143" t="s">
        <v>106</v>
      </c>
      <c r="C1143" t="s">
        <v>1882</v>
      </c>
      <c r="D1143" t="s">
        <v>108</v>
      </c>
      <c r="E1143" t="s">
        <v>142</v>
      </c>
      <c r="F1143">
        <v>2</v>
      </c>
      <c r="G1143">
        <v>267</v>
      </c>
      <c r="H1143" t="s">
        <v>106</v>
      </c>
      <c r="I1143" t="s">
        <v>323</v>
      </c>
      <c r="J1143">
        <v>327</v>
      </c>
      <c r="K1143">
        <v>3.8999999999999998E-100</v>
      </c>
      <c r="L1143" t="s">
        <v>1883</v>
      </c>
    </row>
    <row r="1144" spans="1:12" x14ac:dyDescent="0.2">
      <c r="A1144">
        <v>1543</v>
      </c>
      <c r="B1144" t="s">
        <v>106</v>
      </c>
      <c r="C1144" t="s">
        <v>1884</v>
      </c>
      <c r="D1144" t="s">
        <v>108</v>
      </c>
      <c r="E1144" t="s">
        <v>142</v>
      </c>
      <c r="F1144">
        <v>4</v>
      </c>
      <c r="G1144">
        <v>257</v>
      </c>
      <c r="H1144" t="s">
        <v>106</v>
      </c>
      <c r="I1144" t="s">
        <v>329</v>
      </c>
      <c r="J1144">
        <v>299</v>
      </c>
      <c r="K1144">
        <v>6.5400000000000005E-89</v>
      </c>
      <c r="L1144" t="s">
        <v>1885</v>
      </c>
    </row>
    <row r="1145" spans="1:12" x14ac:dyDescent="0.2">
      <c r="A1145">
        <v>1524</v>
      </c>
      <c r="B1145" t="s">
        <v>106</v>
      </c>
      <c r="C1145" t="s">
        <v>1886</v>
      </c>
      <c r="D1145" t="s">
        <v>106</v>
      </c>
      <c r="E1145" t="s">
        <v>142</v>
      </c>
      <c r="F1145">
        <v>4</v>
      </c>
      <c r="G1145">
        <v>289</v>
      </c>
      <c r="H1145" t="s">
        <v>106</v>
      </c>
      <c r="I1145" t="s">
        <v>1344</v>
      </c>
      <c r="J1145">
        <v>266</v>
      </c>
      <c r="K1145">
        <v>2.1500000000000001E-77</v>
      </c>
      <c r="L1145" t="s">
        <v>1887</v>
      </c>
    </row>
    <row r="1146" spans="1:12" x14ac:dyDescent="0.2">
      <c r="A1146">
        <v>1572</v>
      </c>
      <c r="B1146" t="s">
        <v>106</v>
      </c>
      <c r="C1146" t="s">
        <v>1888</v>
      </c>
      <c r="D1146" t="s">
        <v>108</v>
      </c>
      <c r="E1146" t="s">
        <v>142</v>
      </c>
      <c r="F1146">
        <v>4</v>
      </c>
      <c r="G1146">
        <v>289</v>
      </c>
      <c r="H1146" t="s">
        <v>106</v>
      </c>
      <c r="I1146" t="s">
        <v>1344</v>
      </c>
      <c r="J1146">
        <v>249</v>
      </c>
      <c r="K1146">
        <v>2.11E-71</v>
      </c>
      <c r="L1146" t="s">
        <v>1889</v>
      </c>
    </row>
    <row r="1147" spans="1:12" x14ac:dyDescent="0.2">
      <c r="A1147">
        <v>1710</v>
      </c>
      <c r="B1147" t="s">
        <v>106</v>
      </c>
      <c r="C1147" t="s">
        <v>1994</v>
      </c>
      <c r="D1147" t="s">
        <v>108</v>
      </c>
      <c r="E1147" t="s">
        <v>142</v>
      </c>
      <c r="F1147">
        <v>2</v>
      </c>
      <c r="G1147">
        <v>330</v>
      </c>
      <c r="H1147" t="s">
        <v>106</v>
      </c>
      <c r="I1147" t="s">
        <v>588</v>
      </c>
      <c r="J1147">
        <v>665</v>
      </c>
      <c r="K1147">
        <v>0</v>
      </c>
      <c r="L1147" t="s">
        <v>1995</v>
      </c>
    </row>
    <row r="1148" spans="1:12" x14ac:dyDescent="0.2">
      <c r="A1148">
        <v>2223</v>
      </c>
      <c r="B1148" t="s">
        <v>106</v>
      </c>
      <c r="C1148" t="s">
        <v>1994</v>
      </c>
      <c r="D1148" t="s">
        <v>108</v>
      </c>
      <c r="E1148" t="s">
        <v>142</v>
      </c>
      <c r="F1148">
        <v>2</v>
      </c>
      <c r="G1148">
        <v>330</v>
      </c>
      <c r="H1148" t="s">
        <v>106</v>
      </c>
      <c r="I1148" t="s">
        <v>588</v>
      </c>
      <c r="J1148">
        <v>665</v>
      </c>
      <c r="K1148">
        <v>0</v>
      </c>
      <c r="L1148" t="s">
        <v>1995</v>
      </c>
    </row>
    <row r="1149" spans="1:12" x14ac:dyDescent="0.2">
      <c r="A1149">
        <v>2032</v>
      </c>
      <c r="B1149" t="s">
        <v>106</v>
      </c>
      <c r="C1149" t="s">
        <v>1994</v>
      </c>
      <c r="D1149" t="s">
        <v>108</v>
      </c>
      <c r="E1149" t="s">
        <v>142</v>
      </c>
      <c r="F1149">
        <v>2</v>
      </c>
      <c r="G1149">
        <v>330</v>
      </c>
      <c r="H1149" t="s">
        <v>106</v>
      </c>
      <c r="I1149" t="s">
        <v>588</v>
      </c>
      <c r="J1149">
        <v>665</v>
      </c>
      <c r="K1149">
        <v>0</v>
      </c>
      <c r="L1149" t="s">
        <v>1995</v>
      </c>
    </row>
    <row r="1150" spans="1:12" x14ac:dyDescent="0.2">
      <c r="A1150">
        <v>2008</v>
      </c>
      <c r="B1150" t="s">
        <v>106</v>
      </c>
      <c r="C1150" t="s">
        <v>1994</v>
      </c>
      <c r="D1150" t="s">
        <v>108</v>
      </c>
      <c r="E1150" t="s">
        <v>142</v>
      </c>
      <c r="F1150">
        <v>2</v>
      </c>
      <c r="G1150">
        <v>330</v>
      </c>
      <c r="H1150" t="s">
        <v>106</v>
      </c>
      <c r="I1150" t="s">
        <v>588</v>
      </c>
      <c r="J1150">
        <v>665</v>
      </c>
      <c r="K1150">
        <v>0</v>
      </c>
      <c r="L1150" t="s">
        <v>1995</v>
      </c>
    </row>
    <row r="1151" spans="1:12" x14ac:dyDescent="0.2">
      <c r="A1151">
        <v>2095</v>
      </c>
      <c r="B1151" t="s">
        <v>106</v>
      </c>
      <c r="C1151" t="s">
        <v>1994</v>
      </c>
      <c r="D1151" t="s">
        <v>108</v>
      </c>
      <c r="E1151" t="s">
        <v>142</v>
      </c>
      <c r="F1151">
        <v>2</v>
      </c>
      <c r="G1151">
        <v>330</v>
      </c>
      <c r="H1151" t="s">
        <v>106</v>
      </c>
      <c r="I1151" t="s">
        <v>588</v>
      </c>
      <c r="J1151">
        <v>665</v>
      </c>
      <c r="K1151">
        <v>0</v>
      </c>
      <c r="L1151" t="s">
        <v>1995</v>
      </c>
    </row>
    <row r="1152" spans="1:12" x14ac:dyDescent="0.2">
      <c r="A1152">
        <v>1912</v>
      </c>
      <c r="B1152" t="s">
        <v>106</v>
      </c>
      <c r="C1152" t="s">
        <v>1994</v>
      </c>
      <c r="D1152" t="s">
        <v>108</v>
      </c>
      <c r="E1152" t="s">
        <v>142</v>
      </c>
      <c r="F1152">
        <v>2</v>
      </c>
      <c r="G1152">
        <v>330</v>
      </c>
      <c r="H1152" t="s">
        <v>106</v>
      </c>
      <c r="I1152" t="s">
        <v>588</v>
      </c>
      <c r="J1152">
        <v>665</v>
      </c>
      <c r="K1152">
        <v>0</v>
      </c>
      <c r="L1152" t="s">
        <v>1995</v>
      </c>
    </row>
    <row r="1153" spans="1:12" x14ac:dyDescent="0.2">
      <c r="A1153">
        <v>1803</v>
      </c>
      <c r="B1153" t="s">
        <v>106</v>
      </c>
      <c r="C1153" t="s">
        <v>1994</v>
      </c>
      <c r="D1153" t="s">
        <v>108</v>
      </c>
      <c r="E1153" t="s">
        <v>142</v>
      </c>
      <c r="F1153">
        <v>2</v>
      </c>
      <c r="G1153">
        <v>330</v>
      </c>
      <c r="H1153" t="s">
        <v>106</v>
      </c>
      <c r="I1153" t="s">
        <v>588</v>
      </c>
      <c r="J1153">
        <v>665</v>
      </c>
      <c r="K1153">
        <v>0</v>
      </c>
      <c r="L1153" t="s">
        <v>1995</v>
      </c>
    </row>
    <row r="1154" spans="1:12" x14ac:dyDescent="0.2">
      <c r="A1154">
        <v>2154</v>
      </c>
      <c r="B1154" t="s">
        <v>106</v>
      </c>
      <c r="C1154" t="s">
        <v>1996</v>
      </c>
      <c r="D1154" t="s">
        <v>108</v>
      </c>
      <c r="E1154" t="s">
        <v>142</v>
      </c>
      <c r="F1154">
        <v>2</v>
      </c>
      <c r="G1154">
        <v>307</v>
      </c>
      <c r="H1154" t="s">
        <v>106</v>
      </c>
      <c r="I1154" t="s">
        <v>590</v>
      </c>
      <c r="J1154">
        <v>614</v>
      </c>
      <c r="K1154">
        <v>0</v>
      </c>
      <c r="L1154" t="s">
        <v>1997</v>
      </c>
    </row>
    <row r="1155" spans="1:12" x14ac:dyDescent="0.2">
      <c r="A1155">
        <v>2022</v>
      </c>
      <c r="B1155" t="s">
        <v>106</v>
      </c>
      <c r="C1155" t="s">
        <v>1998</v>
      </c>
      <c r="D1155" t="s">
        <v>108</v>
      </c>
      <c r="E1155" t="s">
        <v>142</v>
      </c>
      <c r="F1155">
        <v>2</v>
      </c>
      <c r="G1155">
        <v>308</v>
      </c>
      <c r="H1155" t="s">
        <v>106</v>
      </c>
      <c r="I1155" t="s">
        <v>314</v>
      </c>
      <c r="J1155">
        <v>503</v>
      </c>
      <c r="K1155">
        <v>2.1299999999999999E-163</v>
      </c>
      <c r="L1155" t="s">
        <v>1999</v>
      </c>
    </row>
    <row r="1156" spans="1:12" x14ac:dyDescent="0.2">
      <c r="A1156">
        <v>1989</v>
      </c>
      <c r="B1156" t="s">
        <v>106</v>
      </c>
      <c r="C1156" t="s">
        <v>2000</v>
      </c>
      <c r="D1156" t="s">
        <v>108</v>
      </c>
      <c r="E1156" t="s">
        <v>142</v>
      </c>
      <c r="F1156">
        <v>121</v>
      </c>
      <c r="G1156">
        <v>330</v>
      </c>
      <c r="H1156" t="s">
        <v>106</v>
      </c>
      <c r="I1156" t="s">
        <v>859</v>
      </c>
      <c r="J1156">
        <v>452</v>
      </c>
      <c r="K1156">
        <v>5.8600000000000003E-144</v>
      </c>
      <c r="L1156" t="s">
        <v>2001</v>
      </c>
    </row>
    <row r="1157" spans="1:12" x14ac:dyDescent="0.2">
      <c r="A1157">
        <v>1425</v>
      </c>
      <c r="B1157" t="s">
        <v>106</v>
      </c>
      <c r="C1157" t="s">
        <v>2002</v>
      </c>
      <c r="D1157" t="s">
        <v>108</v>
      </c>
      <c r="E1157" t="s">
        <v>142</v>
      </c>
      <c r="F1157">
        <v>4</v>
      </c>
      <c r="G1157">
        <v>274</v>
      </c>
      <c r="H1157" t="s">
        <v>106</v>
      </c>
      <c r="I1157" t="s">
        <v>791</v>
      </c>
      <c r="J1157">
        <v>345</v>
      </c>
      <c r="K1157">
        <v>3.9899999999999998E-103</v>
      </c>
      <c r="L1157" t="s">
        <v>2003</v>
      </c>
    </row>
    <row r="1158" spans="1:12" x14ac:dyDescent="0.2">
      <c r="A1158">
        <v>1783</v>
      </c>
      <c r="B1158" t="s">
        <v>106</v>
      </c>
      <c r="C1158" t="s">
        <v>2002</v>
      </c>
      <c r="D1158" t="s">
        <v>108</v>
      </c>
      <c r="E1158" t="s">
        <v>142</v>
      </c>
      <c r="F1158">
        <v>4</v>
      </c>
      <c r="G1158">
        <v>274</v>
      </c>
      <c r="H1158" t="s">
        <v>106</v>
      </c>
      <c r="I1158" t="s">
        <v>791</v>
      </c>
      <c r="J1158">
        <v>344</v>
      </c>
      <c r="K1158">
        <v>1.05E-102</v>
      </c>
      <c r="L1158" t="s">
        <v>2003</v>
      </c>
    </row>
    <row r="1159" spans="1:12" x14ac:dyDescent="0.2">
      <c r="A1159">
        <v>1660</v>
      </c>
      <c r="B1159" t="s">
        <v>106</v>
      </c>
      <c r="C1159" t="s">
        <v>2004</v>
      </c>
      <c r="D1159" t="s">
        <v>106</v>
      </c>
      <c r="E1159" t="s">
        <v>142</v>
      </c>
      <c r="F1159">
        <v>4</v>
      </c>
      <c r="G1159">
        <v>263</v>
      </c>
      <c r="H1159" t="s">
        <v>106</v>
      </c>
      <c r="I1159" t="s">
        <v>317</v>
      </c>
      <c r="J1159">
        <v>333</v>
      </c>
      <c r="K1159">
        <v>4.5800000000000001E-100</v>
      </c>
      <c r="L1159" t="s">
        <v>1545</v>
      </c>
    </row>
    <row r="1160" spans="1:12" x14ac:dyDescent="0.2">
      <c r="A1160">
        <v>1721</v>
      </c>
      <c r="B1160" t="s">
        <v>106</v>
      </c>
      <c r="C1160" t="s">
        <v>2004</v>
      </c>
      <c r="D1160" t="s">
        <v>106</v>
      </c>
      <c r="E1160" t="s">
        <v>142</v>
      </c>
      <c r="F1160">
        <v>4</v>
      </c>
      <c r="G1160">
        <v>263</v>
      </c>
      <c r="H1160" t="s">
        <v>106</v>
      </c>
      <c r="I1160" t="s">
        <v>317</v>
      </c>
      <c r="J1160">
        <v>332</v>
      </c>
      <c r="K1160">
        <v>1.32E-99</v>
      </c>
      <c r="L1160" t="s">
        <v>1545</v>
      </c>
    </row>
    <row r="1161" spans="1:12" x14ac:dyDescent="0.2">
      <c r="A1161">
        <v>1639</v>
      </c>
      <c r="B1161" t="s">
        <v>106</v>
      </c>
      <c r="C1161" t="s">
        <v>2005</v>
      </c>
      <c r="D1161" t="s">
        <v>106</v>
      </c>
      <c r="E1161" t="s">
        <v>142</v>
      </c>
      <c r="F1161">
        <v>2</v>
      </c>
      <c r="G1161">
        <v>267</v>
      </c>
      <c r="H1161" t="s">
        <v>106</v>
      </c>
      <c r="I1161" t="s">
        <v>323</v>
      </c>
      <c r="J1161">
        <v>325</v>
      </c>
      <c r="K1161">
        <v>4.8200000000000003E-96</v>
      </c>
      <c r="L1161" t="s">
        <v>1339</v>
      </c>
    </row>
    <row r="1162" spans="1:12" x14ac:dyDescent="0.2">
      <c r="A1162">
        <v>1447</v>
      </c>
      <c r="B1162" t="s">
        <v>106</v>
      </c>
      <c r="C1162" t="s">
        <v>2006</v>
      </c>
      <c r="D1162" t="s">
        <v>108</v>
      </c>
      <c r="E1162" t="s">
        <v>142</v>
      </c>
      <c r="F1162">
        <v>40</v>
      </c>
      <c r="G1162">
        <v>274</v>
      </c>
      <c r="H1162" t="s">
        <v>106</v>
      </c>
      <c r="I1162" t="s">
        <v>1270</v>
      </c>
      <c r="J1162">
        <v>306</v>
      </c>
      <c r="K1162">
        <v>1.27E-89</v>
      </c>
      <c r="L1162" t="s">
        <v>2007</v>
      </c>
    </row>
    <row r="1163" spans="1:12" x14ac:dyDescent="0.2">
      <c r="A1163">
        <v>1536</v>
      </c>
      <c r="B1163" t="s">
        <v>106</v>
      </c>
      <c r="C1163" t="s">
        <v>2008</v>
      </c>
      <c r="D1163" t="s">
        <v>108</v>
      </c>
      <c r="E1163" t="s">
        <v>142</v>
      </c>
      <c r="F1163">
        <v>4</v>
      </c>
      <c r="G1163">
        <v>294</v>
      </c>
      <c r="H1163" t="s">
        <v>106</v>
      </c>
      <c r="I1163" t="s">
        <v>146</v>
      </c>
      <c r="J1163">
        <v>296</v>
      </c>
      <c r="K1163">
        <v>2.6499999999999998E-86</v>
      </c>
      <c r="L1163" t="s">
        <v>2009</v>
      </c>
    </row>
    <row r="1164" spans="1:12" x14ac:dyDescent="0.2">
      <c r="A1164">
        <v>1793</v>
      </c>
      <c r="B1164" t="s">
        <v>106</v>
      </c>
      <c r="C1164" t="s">
        <v>2010</v>
      </c>
      <c r="D1164" t="s">
        <v>108</v>
      </c>
      <c r="E1164" t="s">
        <v>142</v>
      </c>
      <c r="F1164">
        <v>4</v>
      </c>
      <c r="G1164">
        <v>289</v>
      </c>
      <c r="H1164" t="s">
        <v>106</v>
      </c>
      <c r="I1164" t="s">
        <v>1344</v>
      </c>
      <c r="J1164">
        <v>266</v>
      </c>
      <c r="K1164">
        <v>8.5799999999999997E-76</v>
      </c>
      <c r="L1164" t="s">
        <v>1345</v>
      </c>
    </row>
    <row r="1165" spans="1:12" x14ac:dyDescent="0.2">
      <c r="A1165">
        <v>1648</v>
      </c>
      <c r="B1165" t="s">
        <v>106</v>
      </c>
      <c r="C1165" t="s">
        <v>2002</v>
      </c>
      <c r="D1165" t="s">
        <v>108</v>
      </c>
      <c r="E1165" t="s">
        <v>142</v>
      </c>
      <c r="F1165">
        <v>4</v>
      </c>
      <c r="G1165">
        <v>274</v>
      </c>
      <c r="H1165" t="s">
        <v>106</v>
      </c>
      <c r="I1165" t="s">
        <v>791</v>
      </c>
      <c r="J1165">
        <v>252</v>
      </c>
      <c r="K1165">
        <v>9.8699999999999997E-72</v>
      </c>
      <c r="L1165" t="s">
        <v>2011</v>
      </c>
    </row>
    <row r="1166" spans="1:12" x14ac:dyDescent="0.2">
      <c r="A1166">
        <v>2112</v>
      </c>
      <c r="B1166" t="s">
        <v>106</v>
      </c>
      <c r="C1166" t="s">
        <v>2012</v>
      </c>
      <c r="D1166" t="s">
        <v>108</v>
      </c>
      <c r="E1166" t="s">
        <v>142</v>
      </c>
      <c r="F1166">
        <v>4</v>
      </c>
      <c r="G1166">
        <v>289</v>
      </c>
      <c r="H1166" t="s">
        <v>106</v>
      </c>
      <c r="I1166" t="s">
        <v>1344</v>
      </c>
      <c r="J1166">
        <v>249</v>
      </c>
      <c r="K1166">
        <v>3.88E-70</v>
      </c>
      <c r="L1166" t="s">
        <v>2013</v>
      </c>
    </row>
    <row r="1167" spans="1:12" x14ac:dyDescent="0.2">
      <c r="A1167">
        <v>1487</v>
      </c>
      <c r="B1167" t="s">
        <v>106</v>
      </c>
      <c r="C1167" t="s">
        <v>2014</v>
      </c>
      <c r="D1167" t="s">
        <v>106</v>
      </c>
      <c r="E1167" t="s">
        <v>142</v>
      </c>
      <c r="F1167">
        <v>103</v>
      </c>
      <c r="G1167">
        <v>263</v>
      </c>
      <c r="H1167" t="s">
        <v>106</v>
      </c>
      <c r="I1167" t="s">
        <v>622</v>
      </c>
      <c r="J1167">
        <v>220</v>
      </c>
      <c r="K1167">
        <v>1.11E-60</v>
      </c>
      <c r="L1167" t="s">
        <v>899</v>
      </c>
    </row>
    <row r="1168" spans="1:12" x14ac:dyDescent="0.2">
      <c r="A1168">
        <v>627</v>
      </c>
      <c r="B1168" t="s">
        <v>106</v>
      </c>
      <c r="C1168" t="s">
        <v>2015</v>
      </c>
      <c r="D1168" t="s">
        <v>108</v>
      </c>
      <c r="E1168" t="s">
        <v>142</v>
      </c>
      <c r="F1168">
        <v>99</v>
      </c>
      <c r="G1168">
        <v>289</v>
      </c>
      <c r="H1168" t="s">
        <v>106</v>
      </c>
      <c r="I1168" t="s">
        <v>505</v>
      </c>
      <c r="J1168">
        <v>179</v>
      </c>
      <c r="K1168">
        <v>1.09E-46</v>
      </c>
      <c r="L1168" t="s">
        <v>2016</v>
      </c>
    </row>
    <row r="1169" spans="1:12" x14ac:dyDescent="0.2">
      <c r="A1169">
        <v>1392</v>
      </c>
      <c r="B1169" t="s">
        <v>106</v>
      </c>
      <c r="C1169" t="s">
        <v>2017</v>
      </c>
      <c r="D1169" t="s">
        <v>108</v>
      </c>
      <c r="E1169" t="s">
        <v>142</v>
      </c>
      <c r="F1169">
        <v>2</v>
      </c>
      <c r="G1169">
        <v>51</v>
      </c>
      <c r="H1169" t="s">
        <v>106</v>
      </c>
      <c r="I1169" t="s">
        <v>390</v>
      </c>
      <c r="J1169">
        <v>85.3</v>
      </c>
      <c r="K1169">
        <v>1.2699999999999999E-16</v>
      </c>
      <c r="L1169" t="s">
        <v>2018</v>
      </c>
    </row>
    <row r="1170" spans="1:12" x14ac:dyDescent="0.2">
      <c r="A1170">
        <v>621</v>
      </c>
      <c r="B1170" t="s">
        <v>106</v>
      </c>
      <c r="C1170" t="s">
        <v>1989</v>
      </c>
      <c r="D1170" t="s">
        <v>108</v>
      </c>
      <c r="E1170" t="s">
        <v>142</v>
      </c>
      <c r="F1170">
        <v>231</v>
      </c>
      <c r="G1170">
        <v>257</v>
      </c>
      <c r="H1170" t="s">
        <v>106</v>
      </c>
      <c r="I1170" t="s">
        <v>168</v>
      </c>
      <c r="J1170">
        <v>46</v>
      </c>
      <c r="K1170">
        <v>1.2999999999999999E-4</v>
      </c>
      <c r="L1170" t="s">
        <v>1990</v>
      </c>
    </row>
    <row r="1171" spans="1:12" x14ac:dyDescent="0.2">
      <c r="A1171">
        <v>1091</v>
      </c>
      <c r="B1171" t="s">
        <v>106</v>
      </c>
      <c r="C1171" t="s">
        <v>2019</v>
      </c>
      <c r="D1171" t="s">
        <v>106</v>
      </c>
      <c r="E1171" t="s">
        <v>142</v>
      </c>
      <c r="F1171">
        <v>4</v>
      </c>
      <c r="G1171">
        <v>51</v>
      </c>
      <c r="H1171" t="s">
        <v>106</v>
      </c>
      <c r="I1171" t="s">
        <v>628</v>
      </c>
      <c r="J1171">
        <v>41.4</v>
      </c>
      <c r="K1171">
        <v>5.0000000000000001E-3</v>
      </c>
      <c r="L1171" t="s">
        <v>629</v>
      </c>
    </row>
    <row r="1172" spans="1:12" x14ac:dyDescent="0.2">
      <c r="A1172">
        <v>1722</v>
      </c>
      <c r="B1172" t="s">
        <v>106</v>
      </c>
      <c r="C1172" t="s">
        <v>2183</v>
      </c>
      <c r="D1172" t="s">
        <v>108</v>
      </c>
      <c r="E1172" t="s">
        <v>142</v>
      </c>
      <c r="F1172">
        <v>2</v>
      </c>
      <c r="G1172">
        <v>330</v>
      </c>
      <c r="H1172" t="s">
        <v>106</v>
      </c>
      <c r="I1172" t="s">
        <v>588</v>
      </c>
      <c r="J1172">
        <v>675</v>
      </c>
      <c r="K1172">
        <v>0</v>
      </c>
      <c r="L1172" t="s">
        <v>503</v>
      </c>
    </row>
    <row r="1173" spans="1:12" x14ac:dyDescent="0.2">
      <c r="A1173">
        <v>1819</v>
      </c>
      <c r="B1173" t="s">
        <v>106</v>
      </c>
      <c r="C1173" t="s">
        <v>2183</v>
      </c>
      <c r="D1173" t="s">
        <v>108</v>
      </c>
      <c r="E1173" t="s">
        <v>142</v>
      </c>
      <c r="F1173">
        <v>2</v>
      </c>
      <c r="G1173">
        <v>330</v>
      </c>
      <c r="H1173" t="s">
        <v>106</v>
      </c>
      <c r="I1173" t="s">
        <v>588</v>
      </c>
      <c r="J1173">
        <v>675</v>
      </c>
      <c r="K1173">
        <v>0</v>
      </c>
      <c r="L1173" t="s">
        <v>503</v>
      </c>
    </row>
    <row r="1174" spans="1:12" x14ac:dyDescent="0.2">
      <c r="A1174">
        <v>1722</v>
      </c>
      <c r="B1174" t="s">
        <v>106</v>
      </c>
      <c r="C1174" t="s">
        <v>2183</v>
      </c>
      <c r="D1174" t="s">
        <v>108</v>
      </c>
      <c r="E1174" t="s">
        <v>142</v>
      </c>
      <c r="F1174">
        <v>2</v>
      </c>
      <c r="G1174">
        <v>330</v>
      </c>
      <c r="H1174" t="s">
        <v>106</v>
      </c>
      <c r="I1174" t="s">
        <v>588</v>
      </c>
      <c r="J1174">
        <v>675</v>
      </c>
      <c r="K1174">
        <v>0</v>
      </c>
      <c r="L1174" t="s">
        <v>503</v>
      </c>
    </row>
    <row r="1175" spans="1:12" x14ac:dyDescent="0.2">
      <c r="A1175">
        <v>1653</v>
      </c>
      <c r="B1175" t="s">
        <v>106</v>
      </c>
      <c r="C1175" t="s">
        <v>2184</v>
      </c>
      <c r="D1175" t="s">
        <v>108</v>
      </c>
      <c r="E1175" t="s">
        <v>142</v>
      </c>
      <c r="F1175">
        <v>2</v>
      </c>
      <c r="G1175">
        <v>307</v>
      </c>
      <c r="H1175" t="s">
        <v>106</v>
      </c>
      <c r="I1175" t="s">
        <v>590</v>
      </c>
      <c r="J1175">
        <v>623</v>
      </c>
      <c r="K1175">
        <v>0</v>
      </c>
      <c r="L1175" t="s">
        <v>503</v>
      </c>
    </row>
    <row r="1176" spans="1:12" x14ac:dyDescent="0.2">
      <c r="A1176">
        <v>1626</v>
      </c>
      <c r="B1176" t="s">
        <v>106</v>
      </c>
      <c r="C1176" t="s">
        <v>2184</v>
      </c>
      <c r="D1176" t="s">
        <v>108</v>
      </c>
      <c r="E1176" t="s">
        <v>142</v>
      </c>
      <c r="F1176">
        <v>2</v>
      </c>
      <c r="G1176">
        <v>307</v>
      </c>
      <c r="H1176" t="s">
        <v>106</v>
      </c>
      <c r="I1176" t="s">
        <v>590</v>
      </c>
      <c r="J1176">
        <v>623</v>
      </c>
      <c r="K1176">
        <v>0</v>
      </c>
      <c r="L1176" t="s">
        <v>503</v>
      </c>
    </row>
    <row r="1177" spans="1:12" x14ac:dyDescent="0.2">
      <c r="A1177">
        <v>1614</v>
      </c>
      <c r="B1177" t="s">
        <v>106</v>
      </c>
      <c r="C1177" t="s">
        <v>2183</v>
      </c>
      <c r="D1177" t="s">
        <v>108</v>
      </c>
      <c r="E1177" t="s">
        <v>142</v>
      </c>
      <c r="F1177">
        <v>2</v>
      </c>
      <c r="G1177">
        <v>330</v>
      </c>
      <c r="H1177" t="s">
        <v>106</v>
      </c>
      <c r="I1177" t="s">
        <v>588</v>
      </c>
      <c r="J1177">
        <v>616</v>
      </c>
      <c r="K1177">
        <v>0</v>
      </c>
      <c r="L1177" t="s">
        <v>2185</v>
      </c>
    </row>
    <row r="1178" spans="1:12" x14ac:dyDescent="0.2">
      <c r="A1178">
        <v>1476</v>
      </c>
      <c r="B1178" t="s">
        <v>106</v>
      </c>
      <c r="C1178" t="s">
        <v>2186</v>
      </c>
      <c r="D1178" t="s">
        <v>108</v>
      </c>
      <c r="E1178" t="s">
        <v>142</v>
      </c>
      <c r="F1178">
        <v>4</v>
      </c>
      <c r="G1178">
        <v>290</v>
      </c>
      <c r="H1178" t="s">
        <v>106</v>
      </c>
      <c r="I1178" t="s">
        <v>320</v>
      </c>
      <c r="J1178">
        <v>345</v>
      </c>
      <c r="K1178">
        <v>6.5800000000000003E-107</v>
      </c>
      <c r="L1178" t="s">
        <v>592</v>
      </c>
    </row>
    <row r="1179" spans="1:12" x14ac:dyDescent="0.2">
      <c r="A1179">
        <v>1599</v>
      </c>
      <c r="B1179" t="s">
        <v>106</v>
      </c>
      <c r="C1179" t="s">
        <v>2186</v>
      </c>
      <c r="D1179" t="s">
        <v>108</v>
      </c>
      <c r="E1179" t="s">
        <v>142</v>
      </c>
      <c r="F1179">
        <v>4</v>
      </c>
      <c r="G1179">
        <v>290</v>
      </c>
      <c r="H1179" t="s">
        <v>106</v>
      </c>
      <c r="I1179" t="s">
        <v>320</v>
      </c>
      <c r="J1179">
        <v>344</v>
      </c>
      <c r="K1179">
        <v>5.9299999999999998E-106</v>
      </c>
      <c r="L1179" t="s">
        <v>592</v>
      </c>
    </row>
    <row r="1180" spans="1:12" x14ac:dyDescent="0.2">
      <c r="A1180">
        <v>2089</v>
      </c>
      <c r="B1180" t="s">
        <v>106</v>
      </c>
      <c r="C1180" t="s">
        <v>2186</v>
      </c>
      <c r="D1180" t="s">
        <v>108</v>
      </c>
      <c r="E1180" t="s">
        <v>142</v>
      </c>
      <c r="F1180">
        <v>4</v>
      </c>
      <c r="G1180">
        <v>290</v>
      </c>
      <c r="H1180" t="s">
        <v>106</v>
      </c>
      <c r="I1180" t="s">
        <v>320</v>
      </c>
      <c r="J1180">
        <v>345</v>
      </c>
      <c r="K1180">
        <v>4.4099999999999999E-103</v>
      </c>
      <c r="L1180" t="s">
        <v>592</v>
      </c>
    </row>
    <row r="1181" spans="1:12" x14ac:dyDescent="0.2">
      <c r="A1181">
        <v>1410</v>
      </c>
      <c r="B1181" t="s">
        <v>106</v>
      </c>
      <c r="C1181" t="s">
        <v>2187</v>
      </c>
      <c r="D1181" t="s">
        <v>108</v>
      </c>
      <c r="E1181" t="s">
        <v>142</v>
      </c>
      <c r="F1181">
        <v>4</v>
      </c>
      <c r="G1181">
        <v>263</v>
      </c>
      <c r="H1181" t="s">
        <v>106</v>
      </c>
      <c r="I1181" t="s">
        <v>317</v>
      </c>
      <c r="J1181">
        <v>332</v>
      </c>
      <c r="K1181">
        <v>6.0499999999999999E-102</v>
      </c>
      <c r="L1181" t="s">
        <v>648</v>
      </c>
    </row>
    <row r="1182" spans="1:12" x14ac:dyDescent="0.2">
      <c r="A1182">
        <v>1407</v>
      </c>
      <c r="B1182" t="s">
        <v>106</v>
      </c>
      <c r="C1182" t="s">
        <v>2187</v>
      </c>
      <c r="D1182" t="s">
        <v>108</v>
      </c>
      <c r="E1182" t="s">
        <v>142</v>
      </c>
      <c r="F1182">
        <v>4</v>
      </c>
      <c r="G1182">
        <v>263</v>
      </c>
      <c r="H1182" t="s">
        <v>106</v>
      </c>
      <c r="I1182" t="s">
        <v>317</v>
      </c>
      <c r="J1182">
        <v>332</v>
      </c>
      <c r="K1182">
        <v>1.0000000000000001E-101</v>
      </c>
      <c r="L1182" t="s">
        <v>648</v>
      </c>
    </row>
    <row r="1183" spans="1:12" x14ac:dyDescent="0.2">
      <c r="A1183">
        <v>1560</v>
      </c>
      <c r="B1183" t="s">
        <v>106</v>
      </c>
      <c r="C1183" t="s">
        <v>2187</v>
      </c>
      <c r="D1183" t="s">
        <v>108</v>
      </c>
      <c r="E1183" t="s">
        <v>142</v>
      </c>
      <c r="F1183">
        <v>4</v>
      </c>
      <c r="G1183">
        <v>263</v>
      </c>
      <c r="H1183" t="s">
        <v>106</v>
      </c>
      <c r="I1183" t="s">
        <v>317</v>
      </c>
      <c r="J1183">
        <v>331</v>
      </c>
      <c r="K1183">
        <v>7.8000000000000003E-101</v>
      </c>
      <c r="L1183" t="s">
        <v>648</v>
      </c>
    </row>
    <row r="1184" spans="1:12" x14ac:dyDescent="0.2">
      <c r="A1184">
        <v>2659</v>
      </c>
      <c r="B1184" t="s">
        <v>106</v>
      </c>
      <c r="C1184" t="s">
        <v>2187</v>
      </c>
      <c r="D1184" t="s">
        <v>108</v>
      </c>
      <c r="E1184" t="s">
        <v>142</v>
      </c>
      <c r="F1184">
        <v>4</v>
      </c>
      <c r="G1184">
        <v>263</v>
      </c>
      <c r="H1184" t="s">
        <v>106</v>
      </c>
      <c r="I1184" t="s">
        <v>317</v>
      </c>
      <c r="J1184">
        <v>332</v>
      </c>
      <c r="K1184">
        <v>1.09E-98</v>
      </c>
      <c r="L1184" t="s">
        <v>648</v>
      </c>
    </row>
    <row r="1185" spans="1:12" x14ac:dyDescent="0.2">
      <c r="A1185">
        <v>1540</v>
      </c>
      <c r="B1185" t="s">
        <v>106</v>
      </c>
      <c r="C1185" t="s">
        <v>2188</v>
      </c>
      <c r="D1185" t="s">
        <v>106</v>
      </c>
      <c r="E1185" t="s">
        <v>142</v>
      </c>
      <c r="F1185">
        <v>2</v>
      </c>
      <c r="G1185">
        <v>267</v>
      </c>
      <c r="H1185" t="s">
        <v>106</v>
      </c>
      <c r="I1185" t="s">
        <v>323</v>
      </c>
      <c r="J1185">
        <v>325</v>
      </c>
      <c r="K1185">
        <v>2.3599999999999999E-96</v>
      </c>
      <c r="L1185" t="s">
        <v>1339</v>
      </c>
    </row>
    <row r="1186" spans="1:12" x14ac:dyDescent="0.2">
      <c r="A1186">
        <v>1278</v>
      </c>
      <c r="B1186" t="s">
        <v>106</v>
      </c>
      <c r="C1186" t="s">
        <v>2189</v>
      </c>
      <c r="D1186" t="s">
        <v>108</v>
      </c>
      <c r="E1186" t="s">
        <v>142</v>
      </c>
      <c r="F1186">
        <v>40</v>
      </c>
      <c r="G1186">
        <v>290</v>
      </c>
      <c r="H1186" t="s">
        <v>106</v>
      </c>
      <c r="I1186" t="s">
        <v>329</v>
      </c>
      <c r="J1186">
        <v>306</v>
      </c>
      <c r="K1186">
        <v>3.9399999999999996E-93</v>
      </c>
      <c r="L1186" t="s">
        <v>596</v>
      </c>
    </row>
    <row r="1187" spans="1:12" x14ac:dyDescent="0.2">
      <c r="A1187">
        <v>1494</v>
      </c>
      <c r="B1187" t="s">
        <v>106</v>
      </c>
      <c r="C1187" t="s">
        <v>2190</v>
      </c>
      <c r="D1187" t="s">
        <v>106</v>
      </c>
      <c r="E1187" t="s">
        <v>142</v>
      </c>
      <c r="F1187">
        <v>4</v>
      </c>
      <c r="G1187">
        <v>289</v>
      </c>
      <c r="H1187" t="s">
        <v>106</v>
      </c>
      <c r="I1187" t="s">
        <v>1344</v>
      </c>
      <c r="J1187">
        <v>263</v>
      </c>
      <c r="K1187">
        <v>1.97E-76</v>
      </c>
      <c r="L1187" t="s">
        <v>1887</v>
      </c>
    </row>
    <row r="1188" spans="1:12" x14ac:dyDescent="0.2">
      <c r="A1188">
        <v>1017</v>
      </c>
      <c r="B1188" t="s">
        <v>106</v>
      </c>
      <c r="C1188" t="s">
        <v>2191</v>
      </c>
      <c r="D1188" t="s">
        <v>108</v>
      </c>
      <c r="E1188" t="s">
        <v>142</v>
      </c>
      <c r="F1188">
        <v>4</v>
      </c>
      <c r="G1188">
        <v>302</v>
      </c>
      <c r="H1188" t="s">
        <v>106</v>
      </c>
      <c r="I1188" t="s">
        <v>607</v>
      </c>
      <c r="J1188">
        <v>248</v>
      </c>
      <c r="K1188">
        <v>3.6800000000000003E-73</v>
      </c>
      <c r="L1188" t="s">
        <v>608</v>
      </c>
    </row>
    <row r="1189" spans="1:12" x14ac:dyDescent="0.2">
      <c r="A1189">
        <v>1479</v>
      </c>
      <c r="B1189" t="s">
        <v>106</v>
      </c>
      <c r="C1189" t="s">
        <v>2186</v>
      </c>
      <c r="D1189" t="s">
        <v>108</v>
      </c>
      <c r="E1189" t="s">
        <v>142</v>
      </c>
      <c r="F1189">
        <v>4</v>
      </c>
      <c r="G1189">
        <v>290</v>
      </c>
      <c r="H1189" t="s">
        <v>106</v>
      </c>
      <c r="I1189" t="s">
        <v>320</v>
      </c>
      <c r="J1189">
        <v>252</v>
      </c>
      <c r="K1189">
        <v>1.8200000000000001E-72</v>
      </c>
      <c r="L1189" t="s">
        <v>609</v>
      </c>
    </row>
    <row r="1190" spans="1:12" x14ac:dyDescent="0.2">
      <c r="A1190">
        <v>1578</v>
      </c>
      <c r="B1190" t="s">
        <v>106</v>
      </c>
      <c r="C1190" t="s">
        <v>2191</v>
      </c>
      <c r="D1190" t="s">
        <v>108</v>
      </c>
      <c r="E1190" t="s">
        <v>142</v>
      </c>
      <c r="F1190">
        <v>4</v>
      </c>
      <c r="G1190">
        <v>302</v>
      </c>
      <c r="H1190" t="s">
        <v>106</v>
      </c>
      <c r="I1190" t="s">
        <v>607</v>
      </c>
      <c r="J1190">
        <v>249</v>
      </c>
      <c r="K1190">
        <v>4.79E-71</v>
      </c>
      <c r="L1190" t="s">
        <v>608</v>
      </c>
    </row>
    <row r="1191" spans="1:12" x14ac:dyDescent="0.2">
      <c r="A1191">
        <v>1365</v>
      </c>
      <c r="B1191" t="s">
        <v>106</v>
      </c>
      <c r="C1191" t="s">
        <v>2192</v>
      </c>
      <c r="D1191" t="s">
        <v>108</v>
      </c>
      <c r="E1191" t="s">
        <v>142</v>
      </c>
      <c r="F1191">
        <v>103</v>
      </c>
      <c r="G1191">
        <v>263</v>
      </c>
      <c r="H1191" t="s">
        <v>106</v>
      </c>
      <c r="I1191" t="s">
        <v>622</v>
      </c>
      <c r="J1191">
        <v>220</v>
      </c>
      <c r="K1191">
        <v>2.2000000000000001E-61</v>
      </c>
      <c r="L1191" t="s">
        <v>899</v>
      </c>
    </row>
    <row r="1192" spans="1:12" x14ac:dyDescent="0.2">
      <c r="A1192">
        <v>1110</v>
      </c>
      <c r="B1192" t="s">
        <v>106</v>
      </c>
      <c r="C1192" t="s">
        <v>2193</v>
      </c>
      <c r="D1192" t="s">
        <v>108</v>
      </c>
      <c r="E1192" t="s">
        <v>142</v>
      </c>
      <c r="F1192">
        <v>103</v>
      </c>
      <c r="G1192">
        <v>290</v>
      </c>
      <c r="H1192" t="s">
        <v>106</v>
      </c>
      <c r="I1192" t="s">
        <v>1764</v>
      </c>
      <c r="J1192">
        <v>200</v>
      </c>
      <c r="K1192">
        <v>3.7999999999999997E-55</v>
      </c>
      <c r="L1192" t="s">
        <v>1765</v>
      </c>
    </row>
    <row r="1193" spans="1:12" x14ac:dyDescent="0.2">
      <c r="A1193">
        <v>1803</v>
      </c>
      <c r="B1193" t="s">
        <v>106</v>
      </c>
      <c r="C1193" t="s">
        <v>2194</v>
      </c>
      <c r="D1193" t="s">
        <v>108</v>
      </c>
      <c r="E1193" t="s">
        <v>142</v>
      </c>
      <c r="F1193">
        <v>111</v>
      </c>
      <c r="G1193">
        <v>257</v>
      </c>
      <c r="H1193" t="s">
        <v>106</v>
      </c>
      <c r="I1193" t="s">
        <v>130</v>
      </c>
      <c r="J1193">
        <v>203</v>
      </c>
      <c r="K1193">
        <v>7.1600000000000005E-55</v>
      </c>
      <c r="L1193" t="s">
        <v>617</v>
      </c>
    </row>
    <row r="1194" spans="1:12" x14ac:dyDescent="0.2">
      <c r="A1194">
        <v>543</v>
      </c>
      <c r="B1194" t="s">
        <v>106</v>
      </c>
      <c r="C1194" t="s">
        <v>2195</v>
      </c>
      <c r="D1194" t="s">
        <v>106</v>
      </c>
      <c r="E1194" t="s">
        <v>142</v>
      </c>
      <c r="F1194">
        <v>103</v>
      </c>
      <c r="G1194">
        <v>254</v>
      </c>
      <c r="H1194" t="s">
        <v>106</v>
      </c>
      <c r="I1194" t="s">
        <v>619</v>
      </c>
      <c r="J1194">
        <v>177</v>
      </c>
      <c r="K1194">
        <v>8.3800000000000005E-49</v>
      </c>
      <c r="L1194" t="s">
        <v>620</v>
      </c>
    </row>
    <row r="1195" spans="1:12" x14ac:dyDescent="0.2">
      <c r="A1195">
        <v>1212</v>
      </c>
      <c r="B1195" t="s">
        <v>106</v>
      </c>
      <c r="C1195" t="s">
        <v>2196</v>
      </c>
      <c r="D1195" t="s">
        <v>108</v>
      </c>
      <c r="E1195" t="s">
        <v>142</v>
      </c>
      <c r="F1195">
        <v>2</v>
      </c>
      <c r="G1195">
        <v>119</v>
      </c>
      <c r="H1195" t="s">
        <v>106</v>
      </c>
      <c r="I1195" t="s">
        <v>625</v>
      </c>
      <c r="J1195">
        <v>99</v>
      </c>
      <c r="K1195">
        <v>2.1199999999999999E-21</v>
      </c>
      <c r="L1195" t="s">
        <v>626</v>
      </c>
    </row>
    <row r="1196" spans="1:12" x14ac:dyDescent="0.2">
      <c r="A1196">
        <v>969</v>
      </c>
      <c r="B1196" t="s">
        <v>106</v>
      </c>
      <c r="C1196" t="s">
        <v>2197</v>
      </c>
      <c r="D1196" t="s">
        <v>108</v>
      </c>
      <c r="E1196" t="s">
        <v>142</v>
      </c>
      <c r="F1196">
        <v>4</v>
      </c>
      <c r="G1196">
        <v>51</v>
      </c>
      <c r="H1196" t="s">
        <v>106</v>
      </c>
      <c r="I1196" t="s">
        <v>628</v>
      </c>
      <c r="J1196">
        <v>41</v>
      </c>
      <c r="K1196">
        <v>4.0000000000000001E-3</v>
      </c>
      <c r="L1196" t="s">
        <v>629</v>
      </c>
    </row>
    <row r="1197" spans="1:12" x14ac:dyDescent="0.2">
      <c r="A1197">
        <v>153</v>
      </c>
      <c r="B1197" t="s">
        <v>106</v>
      </c>
      <c r="C1197" t="s">
        <v>2198</v>
      </c>
      <c r="D1197" t="s">
        <v>106</v>
      </c>
      <c r="E1197" t="s">
        <v>142</v>
      </c>
      <c r="F1197">
        <v>4</v>
      </c>
      <c r="G1197">
        <v>46</v>
      </c>
      <c r="H1197" t="s">
        <v>106</v>
      </c>
      <c r="I1197" t="s">
        <v>631</v>
      </c>
      <c r="J1197">
        <v>36.4</v>
      </c>
      <c r="K1197">
        <v>0.08</v>
      </c>
      <c r="L1197" t="s">
        <v>632</v>
      </c>
    </row>
    <row r="1198" spans="1:12" x14ac:dyDescent="0.2">
      <c r="A1198">
        <v>1722</v>
      </c>
      <c r="B1198" t="s">
        <v>106</v>
      </c>
      <c r="C1198" t="s">
        <v>2329</v>
      </c>
      <c r="D1198" t="s">
        <v>108</v>
      </c>
      <c r="E1198" t="s">
        <v>142</v>
      </c>
      <c r="F1198">
        <v>2</v>
      </c>
      <c r="G1198">
        <v>330</v>
      </c>
      <c r="H1198" t="s">
        <v>106</v>
      </c>
      <c r="I1198" t="s">
        <v>588</v>
      </c>
      <c r="J1198">
        <v>675</v>
      </c>
      <c r="K1198">
        <v>0</v>
      </c>
      <c r="L1198" t="s">
        <v>503</v>
      </c>
    </row>
    <row r="1199" spans="1:12" x14ac:dyDescent="0.2">
      <c r="A1199">
        <v>1819</v>
      </c>
      <c r="B1199" t="s">
        <v>106</v>
      </c>
      <c r="C1199" t="s">
        <v>2329</v>
      </c>
      <c r="D1199" t="s">
        <v>108</v>
      </c>
      <c r="E1199" t="s">
        <v>142</v>
      </c>
      <c r="F1199">
        <v>2</v>
      </c>
      <c r="G1199">
        <v>330</v>
      </c>
      <c r="H1199" t="s">
        <v>106</v>
      </c>
      <c r="I1199" t="s">
        <v>588</v>
      </c>
      <c r="J1199">
        <v>675</v>
      </c>
      <c r="K1199">
        <v>0</v>
      </c>
      <c r="L1199" t="s">
        <v>503</v>
      </c>
    </row>
    <row r="1200" spans="1:12" x14ac:dyDescent="0.2">
      <c r="A1200">
        <v>2318</v>
      </c>
      <c r="B1200" t="s">
        <v>106</v>
      </c>
      <c r="C1200" t="s">
        <v>2329</v>
      </c>
      <c r="D1200" t="s">
        <v>108</v>
      </c>
      <c r="E1200" t="s">
        <v>142</v>
      </c>
      <c r="F1200">
        <v>2</v>
      </c>
      <c r="G1200">
        <v>330</v>
      </c>
      <c r="H1200" t="s">
        <v>106</v>
      </c>
      <c r="I1200" t="s">
        <v>588</v>
      </c>
      <c r="J1200">
        <v>675</v>
      </c>
      <c r="K1200">
        <v>0</v>
      </c>
      <c r="L1200" t="s">
        <v>503</v>
      </c>
    </row>
    <row r="1201" spans="1:12" x14ac:dyDescent="0.2">
      <c r="A1201">
        <v>1653</v>
      </c>
      <c r="B1201" t="s">
        <v>106</v>
      </c>
      <c r="C1201" t="s">
        <v>2330</v>
      </c>
      <c r="D1201" t="s">
        <v>108</v>
      </c>
      <c r="E1201" t="s">
        <v>142</v>
      </c>
      <c r="F1201">
        <v>2</v>
      </c>
      <c r="G1201">
        <v>307</v>
      </c>
      <c r="H1201" t="s">
        <v>106</v>
      </c>
      <c r="I1201" t="s">
        <v>590</v>
      </c>
      <c r="J1201">
        <v>623</v>
      </c>
      <c r="K1201">
        <v>0</v>
      </c>
      <c r="L1201" t="s">
        <v>503</v>
      </c>
    </row>
    <row r="1202" spans="1:12" x14ac:dyDescent="0.2">
      <c r="A1202">
        <v>1626</v>
      </c>
      <c r="B1202" t="s">
        <v>106</v>
      </c>
      <c r="C1202" t="s">
        <v>2330</v>
      </c>
      <c r="D1202" t="s">
        <v>108</v>
      </c>
      <c r="E1202" t="s">
        <v>142</v>
      </c>
      <c r="F1202">
        <v>2</v>
      </c>
      <c r="G1202">
        <v>307</v>
      </c>
      <c r="H1202" t="s">
        <v>106</v>
      </c>
      <c r="I1202" t="s">
        <v>590</v>
      </c>
      <c r="J1202">
        <v>623</v>
      </c>
      <c r="K1202">
        <v>0</v>
      </c>
      <c r="L1202" t="s">
        <v>503</v>
      </c>
    </row>
    <row r="1203" spans="1:12" x14ac:dyDescent="0.2">
      <c r="A1203">
        <v>1476</v>
      </c>
      <c r="B1203" t="s">
        <v>106</v>
      </c>
      <c r="C1203" t="s">
        <v>2331</v>
      </c>
      <c r="D1203" t="s">
        <v>108</v>
      </c>
      <c r="E1203" t="s">
        <v>142</v>
      </c>
      <c r="F1203">
        <v>4</v>
      </c>
      <c r="G1203">
        <v>290</v>
      </c>
      <c r="H1203" t="s">
        <v>106</v>
      </c>
      <c r="I1203" t="s">
        <v>320</v>
      </c>
      <c r="J1203">
        <v>345</v>
      </c>
      <c r="K1203">
        <v>8.2099999999999997E-107</v>
      </c>
      <c r="L1203" t="s">
        <v>592</v>
      </c>
    </row>
    <row r="1204" spans="1:12" x14ac:dyDescent="0.2">
      <c r="A1204">
        <v>1599</v>
      </c>
      <c r="B1204" t="s">
        <v>106</v>
      </c>
      <c r="C1204" t="s">
        <v>2331</v>
      </c>
      <c r="D1204" t="s">
        <v>108</v>
      </c>
      <c r="E1204" t="s">
        <v>142</v>
      </c>
      <c r="F1204">
        <v>4</v>
      </c>
      <c r="G1204">
        <v>290</v>
      </c>
      <c r="H1204" t="s">
        <v>106</v>
      </c>
      <c r="I1204" t="s">
        <v>320</v>
      </c>
      <c r="J1204">
        <v>344</v>
      </c>
      <c r="K1204">
        <v>7.3999999999999996E-106</v>
      </c>
      <c r="L1204" t="s">
        <v>592</v>
      </c>
    </row>
    <row r="1205" spans="1:12" x14ac:dyDescent="0.2">
      <c r="A1205">
        <v>2340</v>
      </c>
      <c r="B1205" t="s">
        <v>106</v>
      </c>
      <c r="C1205" t="s">
        <v>2331</v>
      </c>
      <c r="D1205" t="s">
        <v>108</v>
      </c>
      <c r="E1205" t="s">
        <v>142</v>
      </c>
      <c r="F1205">
        <v>4</v>
      </c>
      <c r="G1205">
        <v>290</v>
      </c>
      <c r="H1205" t="s">
        <v>106</v>
      </c>
      <c r="I1205" t="s">
        <v>320</v>
      </c>
      <c r="J1205">
        <v>345</v>
      </c>
      <c r="K1205">
        <v>5.5700000000000004E-103</v>
      </c>
      <c r="L1205" t="s">
        <v>592</v>
      </c>
    </row>
    <row r="1206" spans="1:12" x14ac:dyDescent="0.2">
      <c r="A1206">
        <v>1410</v>
      </c>
      <c r="B1206" t="s">
        <v>106</v>
      </c>
      <c r="C1206" t="s">
        <v>2332</v>
      </c>
      <c r="D1206" t="s">
        <v>108</v>
      </c>
      <c r="E1206" t="s">
        <v>142</v>
      </c>
      <c r="F1206">
        <v>4</v>
      </c>
      <c r="G1206">
        <v>263</v>
      </c>
      <c r="H1206" t="s">
        <v>106</v>
      </c>
      <c r="I1206" t="s">
        <v>317</v>
      </c>
      <c r="J1206">
        <v>332</v>
      </c>
      <c r="K1206">
        <v>8.1699999999999995E-102</v>
      </c>
      <c r="L1206" t="s">
        <v>648</v>
      </c>
    </row>
    <row r="1207" spans="1:12" x14ac:dyDescent="0.2">
      <c r="A1207">
        <v>1407</v>
      </c>
      <c r="B1207" t="s">
        <v>106</v>
      </c>
      <c r="C1207" t="s">
        <v>2332</v>
      </c>
      <c r="D1207" t="s">
        <v>108</v>
      </c>
      <c r="E1207" t="s">
        <v>142</v>
      </c>
      <c r="F1207">
        <v>4</v>
      </c>
      <c r="G1207">
        <v>263</v>
      </c>
      <c r="H1207" t="s">
        <v>106</v>
      </c>
      <c r="I1207" t="s">
        <v>317</v>
      </c>
      <c r="J1207">
        <v>332</v>
      </c>
      <c r="K1207">
        <v>1.3500000000000001E-101</v>
      </c>
      <c r="L1207" t="s">
        <v>648</v>
      </c>
    </row>
    <row r="1208" spans="1:12" x14ac:dyDescent="0.2">
      <c r="A1208">
        <v>1560</v>
      </c>
      <c r="B1208" t="s">
        <v>106</v>
      </c>
      <c r="C1208" t="s">
        <v>2332</v>
      </c>
      <c r="D1208" t="s">
        <v>108</v>
      </c>
      <c r="E1208" t="s">
        <v>142</v>
      </c>
      <c r="F1208">
        <v>4</v>
      </c>
      <c r="G1208">
        <v>263</v>
      </c>
      <c r="H1208" t="s">
        <v>106</v>
      </c>
      <c r="I1208" t="s">
        <v>317</v>
      </c>
      <c r="J1208">
        <v>331</v>
      </c>
      <c r="K1208">
        <v>1.0800000000000001E-100</v>
      </c>
      <c r="L1208" t="s">
        <v>648</v>
      </c>
    </row>
    <row r="1209" spans="1:12" x14ac:dyDescent="0.2">
      <c r="A1209">
        <v>2650</v>
      </c>
      <c r="B1209" t="s">
        <v>106</v>
      </c>
      <c r="C1209" t="s">
        <v>2332</v>
      </c>
      <c r="D1209" t="s">
        <v>108</v>
      </c>
      <c r="E1209" t="s">
        <v>142</v>
      </c>
      <c r="F1209">
        <v>4</v>
      </c>
      <c r="G1209">
        <v>263</v>
      </c>
      <c r="H1209" t="s">
        <v>106</v>
      </c>
      <c r="I1209" t="s">
        <v>317</v>
      </c>
      <c r="J1209">
        <v>332</v>
      </c>
      <c r="K1209">
        <v>1.2E-98</v>
      </c>
      <c r="L1209" t="s">
        <v>648</v>
      </c>
    </row>
    <row r="1210" spans="1:12" x14ac:dyDescent="0.2">
      <c r="A1210">
        <v>1687</v>
      </c>
      <c r="B1210" t="s">
        <v>106</v>
      </c>
      <c r="C1210" t="s">
        <v>2333</v>
      </c>
      <c r="D1210" t="s">
        <v>106</v>
      </c>
      <c r="E1210" t="s">
        <v>142</v>
      </c>
      <c r="F1210">
        <v>2</v>
      </c>
      <c r="G1210">
        <v>267</v>
      </c>
      <c r="H1210" t="s">
        <v>106</v>
      </c>
      <c r="I1210" t="s">
        <v>323</v>
      </c>
      <c r="J1210">
        <v>325</v>
      </c>
      <c r="K1210">
        <v>2.9700000000000002E-96</v>
      </c>
      <c r="L1210" t="s">
        <v>1339</v>
      </c>
    </row>
    <row r="1211" spans="1:12" x14ac:dyDescent="0.2">
      <c r="A1211">
        <v>1278</v>
      </c>
      <c r="B1211" t="s">
        <v>106</v>
      </c>
      <c r="C1211" t="s">
        <v>2334</v>
      </c>
      <c r="D1211" t="s">
        <v>108</v>
      </c>
      <c r="E1211" t="s">
        <v>142</v>
      </c>
      <c r="F1211">
        <v>40</v>
      </c>
      <c r="G1211">
        <v>290</v>
      </c>
      <c r="H1211" t="s">
        <v>106</v>
      </c>
      <c r="I1211" t="s">
        <v>329</v>
      </c>
      <c r="J1211">
        <v>306</v>
      </c>
      <c r="K1211">
        <v>4.9200000000000002E-93</v>
      </c>
      <c r="L1211" t="s">
        <v>596</v>
      </c>
    </row>
    <row r="1212" spans="1:12" x14ac:dyDescent="0.2">
      <c r="A1212">
        <v>1227</v>
      </c>
      <c r="B1212" t="s">
        <v>106</v>
      </c>
      <c r="C1212" t="s">
        <v>2335</v>
      </c>
      <c r="D1212" t="s">
        <v>108</v>
      </c>
      <c r="E1212" t="s">
        <v>142</v>
      </c>
      <c r="F1212">
        <v>2</v>
      </c>
      <c r="G1212">
        <v>257</v>
      </c>
      <c r="H1212" t="s">
        <v>106</v>
      </c>
      <c r="I1212" t="s">
        <v>598</v>
      </c>
      <c r="J1212">
        <v>297</v>
      </c>
      <c r="K1212">
        <v>2.55E-89</v>
      </c>
      <c r="L1212" t="s">
        <v>599</v>
      </c>
    </row>
    <row r="1213" spans="1:12" x14ac:dyDescent="0.2">
      <c r="A1213">
        <v>1503</v>
      </c>
      <c r="B1213" t="s">
        <v>106</v>
      </c>
      <c r="C1213" t="s">
        <v>2336</v>
      </c>
      <c r="D1213" t="s">
        <v>106</v>
      </c>
      <c r="E1213" t="s">
        <v>142</v>
      </c>
      <c r="F1213">
        <v>4</v>
      </c>
      <c r="G1213">
        <v>289</v>
      </c>
      <c r="H1213" t="s">
        <v>106</v>
      </c>
      <c r="I1213" t="s">
        <v>1344</v>
      </c>
      <c r="J1213">
        <v>264</v>
      </c>
      <c r="K1213">
        <v>2.3199999999999999E-76</v>
      </c>
      <c r="L1213" t="s">
        <v>1887</v>
      </c>
    </row>
    <row r="1214" spans="1:12" x14ac:dyDescent="0.2">
      <c r="A1214">
        <v>2199</v>
      </c>
      <c r="B1214" t="s">
        <v>106</v>
      </c>
      <c r="C1214" t="s">
        <v>2337</v>
      </c>
      <c r="D1214" t="s">
        <v>106</v>
      </c>
      <c r="E1214" t="s">
        <v>142</v>
      </c>
      <c r="F1214">
        <v>4</v>
      </c>
      <c r="G1214">
        <v>328</v>
      </c>
      <c r="H1214" t="s">
        <v>106</v>
      </c>
      <c r="I1214" t="s">
        <v>604</v>
      </c>
      <c r="J1214">
        <v>264</v>
      </c>
      <c r="K1214">
        <v>2.2199999999999999E-75</v>
      </c>
      <c r="L1214" t="s">
        <v>605</v>
      </c>
    </row>
    <row r="1215" spans="1:12" x14ac:dyDescent="0.2">
      <c r="A1215">
        <v>1017</v>
      </c>
      <c r="B1215" t="s">
        <v>106</v>
      </c>
      <c r="C1215" t="s">
        <v>2338</v>
      </c>
      <c r="D1215" t="s">
        <v>108</v>
      </c>
      <c r="E1215" t="s">
        <v>142</v>
      </c>
      <c r="F1215">
        <v>4</v>
      </c>
      <c r="G1215">
        <v>302</v>
      </c>
      <c r="H1215" t="s">
        <v>106</v>
      </c>
      <c r="I1215" t="s">
        <v>607</v>
      </c>
      <c r="J1215">
        <v>249</v>
      </c>
      <c r="K1215">
        <v>3.0600000000000001E-73</v>
      </c>
      <c r="L1215" t="s">
        <v>608</v>
      </c>
    </row>
    <row r="1216" spans="1:12" x14ac:dyDescent="0.2">
      <c r="A1216">
        <v>1954</v>
      </c>
      <c r="B1216" t="s">
        <v>106</v>
      </c>
      <c r="C1216" t="s">
        <v>2331</v>
      </c>
      <c r="D1216" t="s">
        <v>108</v>
      </c>
      <c r="E1216" t="s">
        <v>142</v>
      </c>
      <c r="F1216">
        <v>4</v>
      </c>
      <c r="G1216">
        <v>290</v>
      </c>
      <c r="H1216" t="s">
        <v>106</v>
      </c>
      <c r="I1216" t="s">
        <v>320</v>
      </c>
      <c r="J1216">
        <v>252</v>
      </c>
      <c r="K1216">
        <v>2.5800000000000001E-71</v>
      </c>
      <c r="L1216" t="s">
        <v>609</v>
      </c>
    </row>
    <row r="1217" spans="1:12" x14ac:dyDescent="0.2">
      <c r="A1217">
        <v>1590</v>
      </c>
      <c r="B1217" t="s">
        <v>106</v>
      </c>
      <c r="C1217" t="s">
        <v>2338</v>
      </c>
      <c r="D1217" t="s">
        <v>108</v>
      </c>
      <c r="E1217" t="s">
        <v>142</v>
      </c>
      <c r="F1217">
        <v>4</v>
      </c>
      <c r="G1217">
        <v>302</v>
      </c>
      <c r="H1217" t="s">
        <v>106</v>
      </c>
      <c r="I1217" t="s">
        <v>607</v>
      </c>
      <c r="J1217">
        <v>249</v>
      </c>
      <c r="K1217">
        <v>3.28E-71</v>
      </c>
      <c r="L1217" t="s">
        <v>608</v>
      </c>
    </row>
    <row r="1218" spans="1:12" x14ac:dyDescent="0.2">
      <c r="A1218">
        <v>2270</v>
      </c>
      <c r="B1218" t="s">
        <v>106</v>
      </c>
      <c r="C1218" t="s">
        <v>2338</v>
      </c>
      <c r="D1218" t="s">
        <v>108</v>
      </c>
      <c r="E1218" t="s">
        <v>142</v>
      </c>
      <c r="F1218">
        <v>4</v>
      </c>
      <c r="G1218">
        <v>302</v>
      </c>
      <c r="H1218" t="s">
        <v>106</v>
      </c>
      <c r="I1218" t="s">
        <v>607</v>
      </c>
      <c r="J1218">
        <v>249</v>
      </c>
      <c r="K1218">
        <v>2.1999999999999999E-70</v>
      </c>
      <c r="L1218" t="s">
        <v>608</v>
      </c>
    </row>
    <row r="1219" spans="1:12" x14ac:dyDescent="0.2">
      <c r="A1219">
        <v>1365</v>
      </c>
      <c r="B1219" t="s">
        <v>106</v>
      </c>
      <c r="C1219" t="s">
        <v>2339</v>
      </c>
      <c r="D1219" t="s">
        <v>108</v>
      </c>
      <c r="E1219" t="s">
        <v>142</v>
      </c>
      <c r="F1219">
        <v>103</v>
      </c>
      <c r="G1219">
        <v>263</v>
      </c>
      <c r="H1219" t="s">
        <v>106</v>
      </c>
      <c r="I1219" t="s">
        <v>622</v>
      </c>
      <c r="J1219">
        <v>221</v>
      </c>
      <c r="K1219">
        <v>2.3700000000000001E-61</v>
      </c>
      <c r="L1219" t="s">
        <v>899</v>
      </c>
    </row>
    <row r="1220" spans="1:12" x14ac:dyDescent="0.2">
      <c r="A1220">
        <v>1110</v>
      </c>
      <c r="B1220" t="s">
        <v>106</v>
      </c>
      <c r="C1220" t="s">
        <v>2340</v>
      </c>
      <c r="D1220" t="s">
        <v>108</v>
      </c>
      <c r="E1220" t="s">
        <v>142</v>
      </c>
      <c r="F1220">
        <v>103</v>
      </c>
      <c r="G1220">
        <v>290</v>
      </c>
      <c r="H1220" t="s">
        <v>106</v>
      </c>
      <c r="I1220" t="s">
        <v>1764</v>
      </c>
      <c r="J1220">
        <v>200</v>
      </c>
      <c r="K1220">
        <v>4.7399999999999997E-55</v>
      </c>
      <c r="L1220" t="s">
        <v>1765</v>
      </c>
    </row>
    <row r="1221" spans="1:12" x14ac:dyDescent="0.2">
      <c r="A1221">
        <v>1842</v>
      </c>
      <c r="B1221" t="s">
        <v>106</v>
      </c>
      <c r="C1221" t="s">
        <v>2341</v>
      </c>
      <c r="D1221" t="s">
        <v>108</v>
      </c>
      <c r="E1221" t="s">
        <v>142</v>
      </c>
      <c r="F1221">
        <v>111</v>
      </c>
      <c r="G1221">
        <v>257</v>
      </c>
      <c r="H1221" t="s">
        <v>106</v>
      </c>
      <c r="I1221" t="s">
        <v>130</v>
      </c>
      <c r="J1221">
        <v>203</v>
      </c>
      <c r="K1221">
        <v>7.5599999999999997E-55</v>
      </c>
      <c r="L1221" t="s">
        <v>617</v>
      </c>
    </row>
    <row r="1222" spans="1:12" x14ac:dyDescent="0.2">
      <c r="A1222">
        <v>543</v>
      </c>
      <c r="B1222" t="s">
        <v>106</v>
      </c>
      <c r="C1222" t="s">
        <v>2342</v>
      </c>
      <c r="D1222" t="s">
        <v>106</v>
      </c>
      <c r="E1222" t="s">
        <v>142</v>
      </c>
      <c r="F1222">
        <v>103</v>
      </c>
      <c r="G1222">
        <v>254</v>
      </c>
      <c r="H1222" t="s">
        <v>106</v>
      </c>
      <c r="I1222" t="s">
        <v>619</v>
      </c>
      <c r="J1222">
        <v>177</v>
      </c>
      <c r="K1222">
        <v>1.0499999999999999E-48</v>
      </c>
      <c r="L1222" t="s">
        <v>620</v>
      </c>
    </row>
    <row r="1223" spans="1:12" x14ac:dyDescent="0.2">
      <c r="A1223">
        <v>1251</v>
      </c>
      <c r="B1223" t="s">
        <v>106</v>
      </c>
      <c r="C1223" t="s">
        <v>2343</v>
      </c>
      <c r="D1223" t="s">
        <v>108</v>
      </c>
      <c r="E1223" t="s">
        <v>142</v>
      </c>
      <c r="F1223">
        <v>2</v>
      </c>
      <c r="G1223">
        <v>119</v>
      </c>
      <c r="H1223" t="s">
        <v>106</v>
      </c>
      <c r="I1223" t="s">
        <v>625</v>
      </c>
      <c r="J1223">
        <v>99</v>
      </c>
      <c r="K1223">
        <v>2.4999999999999999E-21</v>
      </c>
      <c r="L1223" t="s">
        <v>626</v>
      </c>
    </row>
    <row r="1224" spans="1:12" x14ac:dyDescent="0.2">
      <c r="A1224">
        <v>969</v>
      </c>
      <c r="B1224" t="s">
        <v>106</v>
      </c>
      <c r="C1224" t="s">
        <v>2344</v>
      </c>
      <c r="D1224" t="s">
        <v>108</v>
      </c>
      <c r="E1224" t="s">
        <v>142</v>
      </c>
      <c r="F1224">
        <v>4</v>
      </c>
      <c r="G1224">
        <v>51</v>
      </c>
      <c r="H1224" t="s">
        <v>106</v>
      </c>
      <c r="I1224" t="s">
        <v>628</v>
      </c>
      <c r="J1224">
        <v>41</v>
      </c>
      <c r="K1224">
        <v>4.0000000000000001E-3</v>
      </c>
      <c r="L1224" t="s">
        <v>629</v>
      </c>
    </row>
    <row r="1225" spans="1:12" x14ac:dyDescent="0.2">
      <c r="A1225">
        <v>1833</v>
      </c>
      <c r="B1225" t="s">
        <v>106</v>
      </c>
      <c r="C1225" t="s">
        <v>2457</v>
      </c>
      <c r="D1225" t="s">
        <v>106</v>
      </c>
      <c r="E1225" t="s">
        <v>142</v>
      </c>
      <c r="F1225">
        <v>2</v>
      </c>
      <c r="G1225">
        <v>330</v>
      </c>
      <c r="H1225" t="s">
        <v>106</v>
      </c>
      <c r="I1225" t="s">
        <v>588</v>
      </c>
      <c r="J1225">
        <v>674</v>
      </c>
      <c r="K1225">
        <v>0</v>
      </c>
      <c r="L1225" t="s">
        <v>2458</v>
      </c>
    </row>
    <row r="1226" spans="1:12" x14ac:dyDescent="0.2">
      <c r="A1226">
        <v>1713</v>
      </c>
      <c r="B1226" t="s">
        <v>106</v>
      </c>
      <c r="C1226" t="s">
        <v>2457</v>
      </c>
      <c r="D1226" t="s">
        <v>106</v>
      </c>
      <c r="E1226" t="s">
        <v>142</v>
      </c>
      <c r="F1226">
        <v>2</v>
      </c>
      <c r="G1226">
        <v>330</v>
      </c>
      <c r="H1226" t="s">
        <v>106</v>
      </c>
      <c r="I1226" t="s">
        <v>588</v>
      </c>
      <c r="J1226">
        <v>674</v>
      </c>
      <c r="K1226">
        <v>0</v>
      </c>
      <c r="L1226" t="s">
        <v>2458</v>
      </c>
    </row>
    <row r="1227" spans="1:12" x14ac:dyDescent="0.2">
      <c r="A1227">
        <v>1737</v>
      </c>
      <c r="B1227" t="s">
        <v>106</v>
      </c>
      <c r="C1227" t="s">
        <v>2457</v>
      </c>
      <c r="D1227" t="s">
        <v>106</v>
      </c>
      <c r="E1227" t="s">
        <v>142</v>
      </c>
      <c r="F1227">
        <v>2</v>
      </c>
      <c r="G1227">
        <v>330</v>
      </c>
      <c r="H1227" t="s">
        <v>106</v>
      </c>
      <c r="I1227" t="s">
        <v>588</v>
      </c>
      <c r="J1227">
        <v>674</v>
      </c>
      <c r="K1227">
        <v>0</v>
      </c>
      <c r="L1227" t="s">
        <v>2458</v>
      </c>
    </row>
    <row r="1228" spans="1:12" x14ac:dyDescent="0.2">
      <c r="A1228">
        <v>1722</v>
      </c>
      <c r="B1228" t="s">
        <v>106</v>
      </c>
      <c r="C1228" t="s">
        <v>2457</v>
      </c>
      <c r="D1228" t="s">
        <v>106</v>
      </c>
      <c r="E1228" t="s">
        <v>142</v>
      </c>
      <c r="F1228">
        <v>2</v>
      </c>
      <c r="G1228">
        <v>330</v>
      </c>
      <c r="H1228" t="s">
        <v>106</v>
      </c>
      <c r="I1228" t="s">
        <v>588</v>
      </c>
      <c r="J1228">
        <v>674</v>
      </c>
      <c r="K1228">
        <v>0</v>
      </c>
      <c r="L1228" t="s">
        <v>2458</v>
      </c>
    </row>
    <row r="1229" spans="1:12" x14ac:dyDescent="0.2">
      <c r="A1229">
        <v>1822</v>
      </c>
      <c r="B1229" t="s">
        <v>106</v>
      </c>
      <c r="C1229" t="s">
        <v>2457</v>
      </c>
      <c r="D1229" t="s">
        <v>106</v>
      </c>
      <c r="E1229" t="s">
        <v>142</v>
      </c>
      <c r="F1229">
        <v>2</v>
      </c>
      <c r="G1229">
        <v>330</v>
      </c>
      <c r="H1229" t="s">
        <v>106</v>
      </c>
      <c r="I1229" t="s">
        <v>588</v>
      </c>
      <c r="J1229">
        <v>674</v>
      </c>
      <c r="K1229">
        <v>0</v>
      </c>
      <c r="L1229" t="s">
        <v>2458</v>
      </c>
    </row>
    <row r="1230" spans="1:12" x14ac:dyDescent="0.2">
      <c r="A1230">
        <v>1653</v>
      </c>
      <c r="B1230" t="s">
        <v>106</v>
      </c>
      <c r="C1230" t="s">
        <v>2459</v>
      </c>
      <c r="D1230" t="s">
        <v>106</v>
      </c>
      <c r="E1230" t="s">
        <v>142</v>
      </c>
      <c r="F1230">
        <v>2</v>
      </c>
      <c r="G1230">
        <v>307</v>
      </c>
      <c r="H1230" t="s">
        <v>106</v>
      </c>
      <c r="I1230" t="s">
        <v>590</v>
      </c>
      <c r="J1230">
        <v>622</v>
      </c>
      <c r="K1230">
        <v>0</v>
      </c>
      <c r="L1230" t="s">
        <v>2460</v>
      </c>
    </row>
    <row r="1231" spans="1:12" x14ac:dyDescent="0.2">
      <c r="A1231">
        <v>1521</v>
      </c>
      <c r="B1231" t="s">
        <v>106</v>
      </c>
      <c r="C1231" t="s">
        <v>2461</v>
      </c>
      <c r="D1231" t="s">
        <v>106</v>
      </c>
      <c r="E1231" t="s">
        <v>142</v>
      </c>
      <c r="F1231">
        <v>2</v>
      </c>
      <c r="G1231">
        <v>308</v>
      </c>
      <c r="H1231" t="s">
        <v>106</v>
      </c>
      <c r="I1231" t="s">
        <v>314</v>
      </c>
      <c r="J1231">
        <v>512</v>
      </c>
      <c r="K1231">
        <v>3.2899999999999998E-170</v>
      </c>
      <c r="L1231" t="s">
        <v>857</v>
      </c>
    </row>
    <row r="1232" spans="1:12" x14ac:dyDescent="0.2">
      <c r="A1232">
        <v>1488</v>
      </c>
      <c r="B1232" t="s">
        <v>106</v>
      </c>
      <c r="C1232" t="s">
        <v>2462</v>
      </c>
      <c r="D1232" t="s">
        <v>106</v>
      </c>
      <c r="E1232" t="s">
        <v>142</v>
      </c>
      <c r="F1232">
        <v>121</v>
      </c>
      <c r="G1232">
        <v>330</v>
      </c>
      <c r="H1232" t="s">
        <v>106</v>
      </c>
      <c r="I1232" t="s">
        <v>859</v>
      </c>
      <c r="J1232">
        <v>456</v>
      </c>
      <c r="K1232">
        <v>1.8100000000000001E-148</v>
      </c>
      <c r="L1232" t="s">
        <v>2463</v>
      </c>
    </row>
    <row r="1233" spans="1:12" x14ac:dyDescent="0.2">
      <c r="A1233">
        <v>1476</v>
      </c>
      <c r="B1233" t="s">
        <v>106</v>
      </c>
      <c r="C1233" t="s">
        <v>2464</v>
      </c>
      <c r="D1233" t="s">
        <v>106</v>
      </c>
      <c r="E1233" t="s">
        <v>142</v>
      </c>
      <c r="F1233">
        <v>4</v>
      </c>
      <c r="G1233">
        <v>290</v>
      </c>
      <c r="H1233" t="s">
        <v>106</v>
      </c>
      <c r="I1233" t="s">
        <v>320</v>
      </c>
      <c r="J1233">
        <v>346</v>
      </c>
      <c r="K1233">
        <v>7.89E-104</v>
      </c>
      <c r="L1233" t="s">
        <v>592</v>
      </c>
    </row>
    <row r="1234" spans="1:12" x14ac:dyDescent="0.2">
      <c r="A1234">
        <v>1830</v>
      </c>
      <c r="B1234" t="s">
        <v>106</v>
      </c>
      <c r="C1234" t="s">
        <v>2464</v>
      </c>
      <c r="D1234" t="s">
        <v>106</v>
      </c>
      <c r="E1234" t="s">
        <v>142</v>
      </c>
      <c r="F1234">
        <v>4</v>
      </c>
      <c r="G1234">
        <v>290</v>
      </c>
      <c r="H1234" t="s">
        <v>106</v>
      </c>
      <c r="I1234" t="s">
        <v>320</v>
      </c>
      <c r="J1234">
        <v>345</v>
      </c>
      <c r="K1234">
        <v>1.67E-103</v>
      </c>
      <c r="L1234" t="s">
        <v>592</v>
      </c>
    </row>
    <row r="1235" spans="1:12" x14ac:dyDescent="0.2">
      <c r="A1235">
        <v>1407</v>
      </c>
      <c r="B1235" t="s">
        <v>106</v>
      </c>
      <c r="C1235" t="s">
        <v>2465</v>
      </c>
      <c r="D1235" t="s">
        <v>108</v>
      </c>
      <c r="E1235" t="s">
        <v>142</v>
      </c>
      <c r="F1235">
        <v>4</v>
      </c>
      <c r="G1235">
        <v>263</v>
      </c>
      <c r="H1235" t="s">
        <v>106</v>
      </c>
      <c r="I1235" t="s">
        <v>317</v>
      </c>
      <c r="J1235">
        <v>332</v>
      </c>
      <c r="K1235">
        <v>6.9400000000000004E-101</v>
      </c>
      <c r="L1235" t="s">
        <v>648</v>
      </c>
    </row>
    <row r="1236" spans="1:12" x14ac:dyDescent="0.2">
      <c r="A1236">
        <v>1599</v>
      </c>
      <c r="B1236" t="s">
        <v>106</v>
      </c>
      <c r="C1236" t="s">
        <v>2465</v>
      </c>
      <c r="D1236" t="s">
        <v>108</v>
      </c>
      <c r="E1236" t="s">
        <v>142</v>
      </c>
      <c r="F1236">
        <v>4</v>
      </c>
      <c r="G1236">
        <v>263</v>
      </c>
      <c r="H1236" t="s">
        <v>106</v>
      </c>
      <c r="I1236" t="s">
        <v>317</v>
      </c>
      <c r="J1236">
        <v>332</v>
      </c>
      <c r="K1236">
        <v>3.2500000000000001E-100</v>
      </c>
      <c r="L1236" t="s">
        <v>648</v>
      </c>
    </row>
    <row r="1237" spans="1:12" x14ac:dyDescent="0.2">
      <c r="A1237">
        <v>1504</v>
      </c>
      <c r="B1237" t="s">
        <v>106</v>
      </c>
      <c r="C1237" t="s">
        <v>2466</v>
      </c>
      <c r="D1237" t="s">
        <v>108</v>
      </c>
      <c r="E1237" t="s">
        <v>142</v>
      </c>
      <c r="F1237">
        <v>2</v>
      </c>
      <c r="G1237">
        <v>267</v>
      </c>
      <c r="H1237" t="s">
        <v>106</v>
      </c>
      <c r="I1237" t="s">
        <v>323</v>
      </c>
      <c r="J1237">
        <v>327</v>
      </c>
      <c r="K1237">
        <v>2.24E-99</v>
      </c>
      <c r="L1237" t="s">
        <v>594</v>
      </c>
    </row>
    <row r="1238" spans="1:12" x14ac:dyDescent="0.2">
      <c r="A1238">
        <v>1494</v>
      </c>
      <c r="B1238" t="s">
        <v>106</v>
      </c>
      <c r="C1238" t="s">
        <v>2467</v>
      </c>
      <c r="D1238" t="s">
        <v>106</v>
      </c>
      <c r="E1238" t="s">
        <v>142</v>
      </c>
      <c r="F1238">
        <v>40</v>
      </c>
      <c r="G1238">
        <v>290</v>
      </c>
      <c r="H1238" t="s">
        <v>106</v>
      </c>
      <c r="I1238" t="s">
        <v>329</v>
      </c>
      <c r="J1238">
        <v>307</v>
      </c>
      <c r="K1238">
        <v>2.5800000000000002E-90</v>
      </c>
      <c r="L1238" t="s">
        <v>596</v>
      </c>
    </row>
    <row r="1239" spans="1:12" x14ac:dyDescent="0.2">
      <c r="A1239">
        <v>1227</v>
      </c>
      <c r="B1239" t="s">
        <v>106</v>
      </c>
      <c r="C1239" t="s">
        <v>2468</v>
      </c>
      <c r="D1239" t="s">
        <v>106</v>
      </c>
      <c r="E1239" t="s">
        <v>142</v>
      </c>
      <c r="F1239">
        <v>2</v>
      </c>
      <c r="G1239">
        <v>257</v>
      </c>
      <c r="H1239" t="s">
        <v>106</v>
      </c>
      <c r="I1239" t="s">
        <v>598</v>
      </c>
      <c r="J1239">
        <v>297</v>
      </c>
      <c r="K1239">
        <v>2.3199999999999999E-89</v>
      </c>
      <c r="L1239" t="s">
        <v>599</v>
      </c>
    </row>
    <row r="1240" spans="1:12" x14ac:dyDescent="0.2">
      <c r="A1240">
        <v>1668</v>
      </c>
      <c r="B1240" t="s">
        <v>106</v>
      </c>
      <c r="C1240" t="s">
        <v>2469</v>
      </c>
      <c r="D1240" t="s">
        <v>108</v>
      </c>
      <c r="E1240" t="s">
        <v>142</v>
      </c>
      <c r="F1240">
        <v>4</v>
      </c>
      <c r="G1240">
        <v>326</v>
      </c>
      <c r="H1240" t="s">
        <v>106</v>
      </c>
      <c r="I1240" t="s">
        <v>1916</v>
      </c>
      <c r="J1240">
        <v>266</v>
      </c>
      <c r="K1240">
        <v>3.9099999999999997E-76</v>
      </c>
      <c r="L1240" t="s">
        <v>2470</v>
      </c>
    </row>
    <row r="1241" spans="1:12" x14ac:dyDescent="0.2">
      <c r="A1241">
        <v>1744</v>
      </c>
      <c r="B1241" t="s">
        <v>106</v>
      </c>
      <c r="C1241" t="s">
        <v>2464</v>
      </c>
      <c r="D1241" t="s">
        <v>106</v>
      </c>
      <c r="E1241" t="s">
        <v>142</v>
      </c>
      <c r="F1241">
        <v>4</v>
      </c>
      <c r="G1241">
        <v>290</v>
      </c>
      <c r="H1241" t="s">
        <v>106</v>
      </c>
      <c r="I1241" t="s">
        <v>320</v>
      </c>
      <c r="J1241">
        <v>253</v>
      </c>
      <c r="K1241">
        <v>2.8300000000000001E-72</v>
      </c>
      <c r="L1241" t="s">
        <v>609</v>
      </c>
    </row>
    <row r="1242" spans="1:12" x14ac:dyDescent="0.2">
      <c r="A1242">
        <v>1620</v>
      </c>
      <c r="B1242" t="s">
        <v>106</v>
      </c>
      <c r="C1242" t="s">
        <v>2468</v>
      </c>
      <c r="D1242" t="s">
        <v>106</v>
      </c>
      <c r="E1242" t="s">
        <v>142</v>
      </c>
      <c r="F1242">
        <v>2</v>
      </c>
      <c r="G1242">
        <v>257</v>
      </c>
      <c r="H1242" t="s">
        <v>106</v>
      </c>
      <c r="I1242" t="s">
        <v>2471</v>
      </c>
      <c r="J1242">
        <v>249</v>
      </c>
      <c r="K1242">
        <v>8.2599999999999999E-71</v>
      </c>
      <c r="L1242" t="s">
        <v>2472</v>
      </c>
    </row>
    <row r="1243" spans="1:12" x14ac:dyDescent="0.2">
      <c r="A1243">
        <v>2459</v>
      </c>
      <c r="B1243" t="s">
        <v>106</v>
      </c>
      <c r="C1243" t="s">
        <v>2473</v>
      </c>
      <c r="D1243" t="s">
        <v>108</v>
      </c>
      <c r="E1243" t="s">
        <v>142</v>
      </c>
      <c r="F1243">
        <v>4</v>
      </c>
      <c r="G1243">
        <v>302</v>
      </c>
      <c r="H1243" t="s">
        <v>106</v>
      </c>
      <c r="I1243" t="s">
        <v>607</v>
      </c>
      <c r="J1243">
        <v>249</v>
      </c>
      <c r="K1243">
        <v>1.6800000000000001E-70</v>
      </c>
      <c r="L1243" t="s">
        <v>608</v>
      </c>
    </row>
    <row r="1244" spans="1:12" x14ac:dyDescent="0.2">
      <c r="A1244">
        <v>1365</v>
      </c>
      <c r="B1244" t="s">
        <v>106</v>
      </c>
      <c r="C1244" t="s">
        <v>2474</v>
      </c>
      <c r="D1244" t="s">
        <v>108</v>
      </c>
      <c r="E1244" t="s">
        <v>142</v>
      </c>
      <c r="F1244">
        <v>103</v>
      </c>
      <c r="G1244">
        <v>263</v>
      </c>
      <c r="H1244" t="s">
        <v>106</v>
      </c>
      <c r="I1244" t="s">
        <v>622</v>
      </c>
      <c r="J1244">
        <v>220</v>
      </c>
      <c r="K1244">
        <v>4.48E-61</v>
      </c>
      <c r="L1244" t="s">
        <v>899</v>
      </c>
    </row>
    <row r="1245" spans="1:12" x14ac:dyDescent="0.2">
      <c r="A1245">
        <v>543</v>
      </c>
      <c r="B1245" t="s">
        <v>106</v>
      </c>
      <c r="C1245" t="s">
        <v>2475</v>
      </c>
      <c r="D1245" t="s">
        <v>108</v>
      </c>
      <c r="E1245" t="s">
        <v>142</v>
      </c>
      <c r="F1245">
        <v>103</v>
      </c>
      <c r="G1245">
        <v>254</v>
      </c>
      <c r="H1245" t="s">
        <v>106</v>
      </c>
      <c r="I1245" t="s">
        <v>619</v>
      </c>
      <c r="J1245">
        <v>177</v>
      </c>
      <c r="K1245">
        <v>1.7699999999999998E-46</v>
      </c>
      <c r="L1245" t="s">
        <v>620</v>
      </c>
    </row>
    <row r="1246" spans="1:12" x14ac:dyDescent="0.2">
      <c r="A1246">
        <v>891</v>
      </c>
      <c r="B1246" t="s">
        <v>106</v>
      </c>
      <c r="C1246" t="s">
        <v>2476</v>
      </c>
      <c r="D1246" t="s">
        <v>106</v>
      </c>
      <c r="E1246" t="s">
        <v>142</v>
      </c>
      <c r="F1246">
        <v>2</v>
      </c>
      <c r="G1246">
        <v>51</v>
      </c>
      <c r="H1246" t="s">
        <v>106</v>
      </c>
      <c r="I1246" t="s">
        <v>390</v>
      </c>
      <c r="J1246">
        <v>88.7</v>
      </c>
      <c r="K1246">
        <v>5.1099999999999998E-18</v>
      </c>
      <c r="L1246" t="s">
        <v>938</v>
      </c>
    </row>
    <row r="1247" spans="1:12" x14ac:dyDescent="0.2">
      <c r="A1247">
        <v>969</v>
      </c>
      <c r="B1247" t="s">
        <v>106</v>
      </c>
      <c r="C1247" t="s">
        <v>2477</v>
      </c>
      <c r="D1247" t="s">
        <v>108</v>
      </c>
      <c r="E1247" t="s">
        <v>142</v>
      </c>
      <c r="F1247">
        <v>4</v>
      </c>
      <c r="G1247">
        <v>51</v>
      </c>
      <c r="H1247" t="s">
        <v>106</v>
      </c>
      <c r="I1247" t="s">
        <v>628</v>
      </c>
      <c r="J1247">
        <v>41.4</v>
      </c>
      <c r="K1247">
        <v>2E-3</v>
      </c>
      <c r="L1247" t="s">
        <v>629</v>
      </c>
    </row>
    <row r="1248" spans="1:12" x14ac:dyDescent="0.2">
      <c r="A1248">
        <v>153</v>
      </c>
      <c r="B1248" t="s">
        <v>106</v>
      </c>
      <c r="C1248" t="s">
        <v>2478</v>
      </c>
      <c r="D1248" t="s">
        <v>108</v>
      </c>
      <c r="E1248" t="s">
        <v>142</v>
      </c>
      <c r="F1248">
        <v>4</v>
      </c>
      <c r="G1248">
        <v>46</v>
      </c>
      <c r="H1248" t="s">
        <v>106</v>
      </c>
      <c r="I1248" t="s">
        <v>631</v>
      </c>
      <c r="J1248">
        <v>36.4</v>
      </c>
      <c r="K1248">
        <v>9.1999999999999998E-2</v>
      </c>
      <c r="L1248" t="s">
        <v>632</v>
      </c>
    </row>
    <row r="1249" spans="1:12" x14ac:dyDescent="0.2">
      <c r="A1249">
        <v>1937</v>
      </c>
      <c r="B1249" t="s">
        <v>106</v>
      </c>
      <c r="C1249" t="s">
        <v>2609</v>
      </c>
      <c r="D1249" t="s">
        <v>106</v>
      </c>
      <c r="E1249" t="s">
        <v>142</v>
      </c>
      <c r="F1249">
        <v>2</v>
      </c>
      <c r="G1249">
        <v>330</v>
      </c>
      <c r="H1249" t="s">
        <v>106</v>
      </c>
      <c r="I1249" t="s">
        <v>588</v>
      </c>
      <c r="J1249">
        <v>662</v>
      </c>
      <c r="K1249">
        <v>0</v>
      </c>
      <c r="L1249" t="s">
        <v>2610</v>
      </c>
    </row>
    <row r="1250" spans="1:12" x14ac:dyDescent="0.2">
      <c r="A1250">
        <v>1668</v>
      </c>
      <c r="B1250" t="s">
        <v>106</v>
      </c>
      <c r="C1250" t="s">
        <v>2611</v>
      </c>
      <c r="D1250" t="s">
        <v>106</v>
      </c>
      <c r="E1250" t="s">
        <v>142</v>
      </c>
      <c r="F1250">
        <v>2</v>
      </c>
      <c r="G1250">
        <v>308</v>
      </c>
      <c r="H1250" t="s">
        <v>106</v>
      </c>
      <c r="I1250" t="s">
        <v>314</v>
      </c>
      <c r="J1250">
        <v>610</v>
      </c>
      <c r="K1250">
        <v>0</v>
      </c>
      <c r="L1250" t="s">
        <v>2612</v>
      </c>
    </row>
    <row r="1251" spans="1:12" x14ac:dyDescent="0.2">
      <c r="A1251">
        <v>1663</v>
      </c>
      <c r="B1251" t="s">
        <v>106</v>
      </c>
      <c r="C1251" t="s">
        <v>2611</v>
      </c>
      <c r="D1251" t="s">
        <v>106</v>
      </c>
      <c r="E1251" t="s">
        <v>142</v>
      </c>
      <c r="F1251">
        <v>2</v>
      </c>
      <c r="G1251">
        <v>308</v>
      </c>
      <c r="H1251" t="s">
        <v>106</v>
      </c>
      <c r="I1251" t="s">
        <v>314</v>
      </c>
      <c r="J1251">
        <v>610</v>
      </c>
      <c r="K1251">
        <v>0</v>
      </c>
      <c r="L1251" t="s">
        <v>2612</v>
      </c>
    </row>
    <row r="1252" spans="1:12" x14ac:dyDescent="0.2">
      <c r="A1252">
        <v>1871</v>
      </c>
      <c r="B1252" t="s">
        <v>106</v>
      </c>
      <c r="C1252" t="s">
        <v>2611</v>
      </c>
      <c r="D1252" t="s">
        <v>106</v>
      </c>
      <c r="E1252" t="s">
        <v>142</v>
      </c>
      <c r="F1252">
        <v>2</v>
      </c>
      <c r="G1252">
        <v>308</v>
      </c>
      <c r="H1252" t="s">
        <v>106</v>
      </c>
      <c r="I1252" t="s">
        <v>314</v>
      </c>
      <c r="J1252">
        <v>610</v>
      </c>
      <c r="K1252">
        <v>0</v>
      </c>
      <c r="L1252" t="s">
        <v>2612</v>
      </c>
    </row>
    <row r="1253" spans="1:12" x14ac:dyDescent="0.2">
      <c r="A1253">
        <v>1764</v>
      </c>
      <c r="B1253" t="s">
        <v>106</v>
      </c>
      <c r="C1253" t="s">
        <v>2611</v>
      </c>
      <c r="D1253" t="s">
        <v>106</v>
      </c>
      <c r="E1253" t="s">
        <v>142</v>
      </c>
      <c r="F1253">
        <v>2</v>
      </c>
      <c r="G1253">
        <v>308</v>
      </c>
      <c r="H1253" t="s">
        <v>106</v>
      </c>
      <c r="I1253" t="s">
        <v>314</v>
      </c>
      <c r="J1253">
        <v>610</v>
      </c>
      <c r="K1253">
        <v>0</v>
      </c>
      <c r="L1253" t="s">
        <v>2612</v>
      </c>
    </row>
    <row r="1254" spans="1:12" x14ac:dyDescent="0.2">
      <c r="A1254">
        <v>1671</v>
      </c>
      <c r="B1254" t="s">
        <v>106</v>
      </c>
      <c r="C1254" t="s">
        <v>2613</v>
      </c>
      <c r="D1254" t="s">
        <v>106</v>
      </c>
      <c r="E1254" t="s">
        <v>142</v>
      </c>
      <c r="F1254">
        <v>2</v>
      </c>
      <c r="G1254">
        <v>309</v>
      </c>
      <c r="H1254" t="s">
        <v>106</v>
      </c>
      <c r="I1254" t="s">
        <v>855</v>
      </c>
      <c r="J1254">
        <v>609</v>
      </c>
      <c r="K1254">
        <v>0</v>
      </c>
      <c r="L1254" t="s">
        <v>2614</v>
      </c>
    </row>
    <row r="1255" spans="1:12" x14ac:dyDescent="0.2">
      <c r="A1255">
        <v>1868</v>
      </c>
      <c r="B1255" t="s">
        <v>106</v>
      </c>
      <c r="C1255" t="s">
        <v>2615</v>
      </c>
      <c r="D1255" t="s">
        <v>106</v>
      </c>
      <c r="E1255" t="s">
        <v>142</v>
      </c>
      <c r="F1255">
        <v>2</v>
      </c>
      <c r="G1255">
        <v>307</v>
      </c>
      <c r="H1255" t="s">
        <v>106</v>
      </c>
      <c r="I1255" t="s">
        <v>590</v>
      </c>
      <c r="J1255">
        <v>608</v>
      </c>
      <c r="K1255">
        <v>0</v>
      </c>
      <c r="L1255" t="s">
        <v>2616</v>
      </c>
    </row>
    <row r="1256" spans="1:12" x14ac:dyDescent="0.2">
      <c r="A1256">
        <v>1731</v>
      </c>
      <c r="B1256" t="s">
        <v>106</v>
      </c>
      <c r="C1256" t="s">
        <v>2617</v>
      </c>
      <c r="D1256" t="s">
        <v>108</v>
      </c>
      <c r="E1256" t="s">
        <v>142</v>
      </c>
      <c r="F1256">
        <v>4</v>
      </c>
      <c r="G1256">
        <v>281</v>
      </c>
      <c r="H1256" t="s">
        <v>106</v>
      </c>
      <c r="I1256" t="s">
        <v>971</v>
      </c>
      <c r="J1256">
        <v>344</v>
      </c>
      <c r="K1256">
        <v>8.1599999999999999E-103</v>
      </c>
      <c r="L1256" t="s">
        <v>1541</v>
      </c>
    </row>
    <row r="1257" spans="1:12" x14ac:dyDescent="0.2">
      <c r="A1257">
        <v>1848</v>
      </c>
      <c r="B1257" t="s">
        <v>106</v>
      </c>
      <c r="C1257" t="s">
        <v>2617</v>
      </c>
      <c r="D1257" t="s">
        <v>108</v>
      </c>
      <c r="E1257" t="s">
        <v>142</v>
      </c>
      <c r="F1257">
        <v>4</v>
      </c>
      <c r="G1257">
        <v>281</v>
      </c>
      <c r="H1257" t="s">
        <v>106</v>
      </c>
      <c r="I1257" t="s">
        <v>971</v>
      </c>
      <c r="J1257">
        <v>343</v>
      </c>
      <c r="K1257">
        <v>1.8299999999999998E-102</v>
      </c>
      <c r="L1257" t="s">
        <v>1541</v>
      </c>
    </row>
    <row r="1258" spans="1:12" x14ac:dyDescent="0.2">
      <c r="A1258">
        <v>1465</v>
      </c>
      <c r="B1258" t="s">
        <v>106</v>
      </c>
      <c r="C1258" t="s">
        <v>2617</v>
      </c>
      <c r="D1258" t="s">
        <v>108</v>
      </c>
      <c r="E1258" t="s">
        <v>142</v>
      </c>
      <c r="F1258">
        <v>4</v>
      </c>
      <c r="G1258">
        <v>281</v>
      </c>
      <c r="H1258" t="s">
        <v>106</v>
      </c>
      <c r="I1258" t="s">
        <v>971</v>
      </c>
      <c r="J1258">
        <v>343</v>
      </c>
      <c r="K1258">
        <v>2.12E-102</v>
      </c>
      <c r="L1258" t="s">
        <v>1541</v>
      </c>
    </row>
    <row r="1259" spans="1:12" x14ac:dyDescent="0.2">
      <c r="A1259">
        <v>1758</v>
      </c>
      <c r="B1259" t="s">
        <v>106</v>
      </c>
      <c r="C1259" t="s">
        <v>2618</v>
      </c>
      <c r="D1259" t="s">
        <v>108</v>
      </c>
      <c r="E1259" t="s">
        <v>142</v>
      </c>
      <c r="F1259">
        <v>4</v>
      </c>
      <c r="G1259">
        <v>263</v>
      </c>
      <c r="H1259" t="s">
        <v>106</v>
      </c>
      <c r="I1259" t="s">
        <v>317</v>
      </c>
      <c r="J1259">
        <v>333</v>
      </c>
      <c r="K1259">
        <v>5.7700000000000004E-100</v>
      </c>
      <c r="L1259" t="s">
        <v>648</v>
      </c>
    </row>
    <row r="1260" spans="1:12" x14ac:dyDescent="0.2">
      <c r="A1260">
        <v>1767</v>
      </c>
      <c r="B1260" t="s">
        <v>106</v>
      </c>
      <c r="C1260" t="s">
        <v>2618</v>
      </c>
      <c r="D1260" t="s">
        <v>108</v>
      </c>
      <c r="E1260" t="s">
        <v>142</v>
      </c>
      <c r="F1260">
        <v>4</v>
      </c>
      <c r="G1260">
        <v>263</v>
      </c>
      <c r="H1260" t="s">
        <v>106</v>
      </c>
      <c r="I1260" t="s">
        <v>317</v>
      </c>
      <c r="J1260">
        <v>333</v>
      </c>
      <c r="K1260">
        <v>6.3799999999999996E-100</v>
      </c>
      <c r="L1260" t="s">
        <v>648</v>
      </c>
    </row>
    <row r="1261" spans="1:12" x14ac:dyDescent="0.2">
      <c r="A1261">
        <v>1437</v>
      </c>
      <c r="B1261" t="s">
        <v>106</v>
      </c>
      <c r="C1261" t="s">
        <v>2619</v>
      </c>
      <c r="D1261" t="s">
        <v>106</v>
      </c>
      <c r="E1261" t="s">
        <v>142</v>
      </c>
      <c r="F1261">
        <v>4</v>
      </c>
      <c r="G1261">
        <v>267</v>
      </c>
      <c r="H1261" t="s">
        <v>106</v>
      </c>
      <c r="I1261" t="s">
        <v>874</v>
      </c>
      <c r="J1261">
        <v>327</v>
      </c>
      <c r="K1261">
        <v>1.16E-97</v>
      </c>
      <c r="L1261" t="s">
        <v>2620</v>
      </c>
    </row>
    <row r="1262" spans="1:12" x14ac:dyDescent="0.2">
      <c r="A1262">
        <v>1616</v>
      </c>
      <c r="B1262" t="s">
        <v>106</v>
      </c>
      <c r="C1262" t="s">
        <v>2619</v>
      </c>
      <c r="D1262" t="s">
        <v>106</v>
      </c>
      <c r="E1262" t="s">
        <v>142</v>
      </c>
      <c r="F1262">
        <v>4</v>
      </c>
      <c r="G1262">
        <v>267</v>
      </c>
      <c r="H1262" t="s">
        <v>106</v>
      </c>
      <c r="I1262" t="s">
        <v>874</v>
      </c>
      <c r="J1262">
        <v>327</v>
      </c>
      <c r="K1262">
        <v>1.8499999999999999E-97</v>
      </c>
      <c r="L1262" t="s">
        <v>2620</v>
      </c>
    </row>
    <row r="1263" spans="1:12" x14ac:dyDescent="0.2">
      <c r="A1263">
        <v>1522</v>
      </c>
      <c r="B1263" t="s">
        <v>106</v>
      </c>
      <c r="C1263" t="s">
        <v>2621</v>
      </c>
      <c r="D1263" t="s">
        <v>108</v>
      </c>
      <c r="E1263" t="s">
        <v>142</v>
      </c>
      <c r="F1263">
        <v>40</v>
      </c>
      <c r="G1263">
        <v>281</v>
      </c>
      <c r="H1263" t="s">
        <v>106</v>
      </c>
      <c r="I1263" t="s">
        <v>1341</v>
      </c>
      <c r="J1263">
        <v>305</v>
      </c>
      <c r="K1263">
        <v>2.7700000000000001E-89</v>
      </c>
      <c r="L1263" t="s">
        <v>2622</v>
      </c>
    </row>
    <row r="1264" spans="1:12" x14ac:dyDescent="0.2">
      <c r="A1264">
        <v>1271</v>
      </c>
      <c r="B1264" t="s">
        <v>106</v>
      </c>
      <c r="C1264" t="s">
        <v>2623</v>
      </c>
      <c r="D1264" t="s">
        <v>106</v>
      </c>
      <c r="E1264" t="s">
        <v>142</v>
      </c>
      <c r="F1264">
        <v>4</v>
      </c>
      <c r="G1264">
        <v>257</v>
      </c>
      <c r="H1264" t="s">
        <v>106</v>
      </c>
      <c r="I1264" t="s">
        <v>329</v>
      </c>
      <c r="J1264">
        <v>291</v>
      </c>
      <c r="K1264">
        <v>3.87E-86</v>
      </c>
      <c r="L1264" t="s">
        <v>1885</v>
      </c>
    </row>
    <row r="1265" spans="1:12" x14ac:dyDescent="0.2">
      <c r="A1265">
        <v>1685</v>
      </c>
      <c r="B1265" t="s">
        <v>106</v>
      </c>
      <c r="C1265" t="s">
        <v>2623</v>
      </c>
      <c r="D1265" t="s">
        <v>106</v>
      </c>
      <c r="E1265" t="s">
        <v>142</v>
      </c>
      <c r="F1265">
        <v>4</v>
      </c>
      <c r="G1265">
        <v>257</v>
      </c>
      <c r="H1265" t="s">
        <v>106</v>
      </c>
      <c r="I1265" t="s">
        <v>329</v>
      </c>
      <c r="J1265">
        <v>291</v>
      </c>
      <c r="K1265">
        <v>1.17E-84</v>
      </c>
      <c r="L1265" t="s">
        <v>1885</v>
      </c>
    </row>
    <row r="1266" spans="1:12" x14ac:dyDescent="0.2">
      <c r="A1266">
        <v>1409</v>
      </c>
      <c r="B1266" t="s">
        <v>106</v>
      </c>
      <c r="C1266" t="s">
        <v>2624</v>
      </c>
      <c r="D1266" t="s">
        <v>106</v>
      </c>
      <c r="E1266" t="s">
        <v>142</v>
      </c>
      <c r="F1266">
        <v>4</v>
      </c>
      <c r="G1266">
        <v>231</v>
      </c>
      <c r="H1266" t="s">
        <v>106</v>
      </c>
      <c r="I1266" t="s">
        <v>2625</v>
      </c>
      <c r="J1266">
        <v>261</v>
      </c>
      <c r="K1266">
        <v>6.2000000000000001E-75</v>
      </c>
      <c r="L1266" t="s">
        <v>2626</v>
      </c>
    </row>
    <row r="1267" spans="1:12" x14ac:dyDescent="0.2">
      <c r="A1267">
        <v>1774</v>
      </c>
      <c r="B1267" t="s">
        <v>106</v>
      </c>
      <c r="C1267" t="s">
        <v>2627</v>
      </c>
      <c r="D1267" t="s">
        <v>108</v>
      </c>
      <c r="E1267" t="s">
        <v>142</v>
      </c>
      <c r="F1267">
        <v>4</v>
      </c>
      <c r="G1267">
        <v>287</v>
      </c>
      <c r="H1267" t="s">
        <v>106</v>
      </c>
      <c r="I1267" t="s">
        <v>1344</v>
      </c>
      <c r="J1267">
        <v>261</v>
      </c>
      <c r="K1267">
        <v>1.58E-74</v>
      </c>
      <c r="L1267" t="s">
        <v>1887</v>
      </c>
    </row>
    <row r="1268" spans="1:12" x14ac:dyDescent="0.2">
      <c r="A1268">
        <v>2163</v>
      </c>
      <c r="B1268" t="s">
        <v>106</v>
      </c>
      <c r="C1268" t="s">
        <v>2628</v>
      </c>
      <c r="D1268" t="s">
        <v>106</v>
      </c>
      <c r="E1268" t="s">
        <v>142</v>
      </c>
      <c r="F1268">
        <v>4</v>
      </c>
      <c r="G1268">
        <v>302</v>
      </c>
      <c r="H1268" t="s">
        <v>106</v>
      </c>
      <c r="I1268" t="s">
        <v>607</v>
      </c>
      <c r="J1268">
        <v>259</v>
      </c>
      <c r="K1268">
        <v>1.04E-73</v>
      </c>
      <c r="L1268" t="s">
        <v>2629</v>
      </c>
    </row>
    <row r="1269" spans="1:12" x14ac:dyDescent="0.2">
      <c r="A1269">
        <v>2202</v>
      </c>
      <c r="B1269" t="s">
        <v>106</v>
      </c>
      <c r="C1269" t="s">
        <v>2628</v>
      </c>
      <c r="D1269" t="s">
        <v>106</v>
      </c>
      <c r="E1269" t="s">
        <v>142</v>
      </c>
      <c r="F1269">
        <v>4</v>
      </c>
      <c r="G1269">
        <v>302</v>
      </c>
      <c r="H1269" t="s">
        <v>106</v>
      </c>
      <c r="I1269" t="s">
        <v>607</v>
      </c>
      <c r="J1269">
        <v>258</v>
      </c>
      <c r="K1269">
        <v>1.51E-73</v>
      </c>
      <c r="L1269" t="s">
        <v>2629</v>
      </c>
    </row>
    <row r="1270" spans="1:12" x14ac:dyDescent="0.2">
      <c r="A1270">
        <v>2211</v>
      </c>
      <c r="B1270" t="s">
        <v>106</v>
      </c>
      <c r="C1270" t="s">
        <v>2628</v>
      </c>
      <c r="D1270" t="s">
        <v>106</v>
      </c>
      <c r="E1270" t="s">
        <v>142</v>
      </c>
      <c r="F1270">
        <v>4</v>
      </c>
      <c r="G1270">
        <v>302</v>
      </c>
      <c r="H1270" t="s">
        <v>106</v>
      </c>
      <c r="I1270" t="s">
        <v>607</v>
      </c>
      <c r="J1270">
        <v>258</v>
      </c>
      <c r="K1270">
        <v>1.5300000000000001E-73</v>
      </c>
      <c r="L1270" t="s">
        <v>2629</v>
      </c>
    </row>
    <row r="1271" spans="1:12" x14ac:dyDescent="0.2">
      <c r="A1271">
        <v>1723</v>
      </c>
      <c r="B1271" t="s">
        <v>106</v>
      </c>
      <c r="C1271" t="s">
        <v>2617</v>
      </c>
      <c r="D1271" t="s">
        <v>108</v>
      </c>
      <c r="E1271" t="s">
        <v>142</v>
      </c>
      <c r="F1271">
        <v>4</v>
      </c>
      <c r="G1271">
        <v>281</v>
      </c>
      <c r="H1271" t="s">
        <v>106</v>
      </c>
      <c r="I1271" t="s">
        <v>971</v>
      </c>
      <c r="J1271">
        <v>251</v>
      </c>
      <c r="K1271">
        <v>6.3300000000000003E-71</v>
      </c>
      <c r="L1271" t="s">
        <v>2630</v>
      </c>
    </row>
    <row r="1272" spans="1:12" x14ac:dyDescent="0.2">
      <c r="A1272">
        <v>1352</v>
      </c>
      <c r="B1272" t="s">
        <v>106</v>
      </c>
      <c r="C1272" t="s">
        <v>2623</v>
      </c>
      <c r="D1272" t="s">
        <v>106</v>
      </c>
      <c r="E1272" t="s">
        <v>142</v>
      </c>
      <c r="F1272">
        <v>4</v>
      </c>
      <c r="G1272">
        <v>257</v>
      </c>
      <c r="H1272" t="s">
        <v>106</v>
      </c>
      <c r="I1272" t="s">
        <v>329</v>
      </c>
      <c r="J1272">
        <v>200</v>
      </c>
      <c r="K1272">
        <v>4.4600000000000002E-54</v>
      </c>
      <c r="L1272" t="s">
        <v>2631</v>
      </c>
    </row>
    <row r="1273" spans="1:12" x14ac:dyDescent="0.2">
      <c r="A1273">
        <v>230</v>
      </c>
      <c r="B1273" t="s">
        <v>108</v>
      </c>
      <c r="C1273" t="s">
        <v>2588</v>
      </c>
      <c r="D1273" t="s">
        <v>108</v>
      </c>
      <c r="E1273" t="s">
        <v>142</v>
      </c>
      <c r="F1273">
        <v>160</v>
      </c>
      <c r="G1273">
        <v>235</v>
      </c>
      <c r="H1273" t="s">
        <v>106</v>
      </c>
      <c r="I1273" t="s">
        <v>344</v>
      </c>
      <c r="J1273">
        <v>115</v>
      </c>
      <c r="K1273">
        <v>1.2900000000000001E-29</v>
      </c>
      <c r="L1273" t="s">
        <v>2589</v>
      </c>
    </row>
    <row r="1274" spans="1:12" x14ac:dyDescent="0.2">
      <c r="A1274">
        <v>2008</v>
      </c>
      <c r="B1274" t="s">
        <v>106</v>
      </c>
      <c r="C1274" t="s">
        <v>2632</v>
      </c>
      <c r="D1274" t="s">
        <v>106</v>
      </c>
      <c r="E1274" t="s">
        <v>142</v>
      </c>
      <c r="F1274">
        <v>298</v>
      </c>
      <c r="G1274">
        <v>330</v>
      </c>
      <c r="H1274" t="s">
        <v>106</v>
      </c>
      <c r="I1274" t="s">
        <v>963</v>
      </c>
      <c r="J1274">
        <v>59</v>
      </c>
      <c r="K1274">
        <v>1.29E-8</v>
      </c>
      <c r="L1274" t="s">
        <v>1056</v>
      </c>
    </row>
    <row r="1275" spans="1:12" x14ac:dyDescent="0.2">
      <c r="A1275">
        <v>2134</v>
      </c>
      <c r="B1275" t="s">
        <v>106</v>
      </c>
      <c r="C1275" t="s">
        <v>2749</v>
      </c>
      <c r="D1275" t="s">
        <v>106</v>
      </c>
      <c r="E1275" t="s">
        <v>142</v>
      </c>
      <c r="F1275">
        <v>2</v>
      </c>
      <c r="G1275">
        <v>330</v>
      </c>
      <c r="H1275" t="s">
        <v>106</v>
      </c>
      <c r="I1275" t="s">
        <v>588</v>
      </c>
      <c r="J1275">
        <v>663</v>
      </c>
      <c r="K1275">
        <v>0</v>
      </c>
      <c r="L1275" t="s">
        <v>1995</v>
      </c>
    </row>
    <row r="1276" spans="1:12" x14ac:dyDescent="0.2">
      <c r="A1276">
        <v>1949</v>
      </c>
      <c r="B1276" t="s">
        <v>106</v>
      </c>
      <c r="C1276" t="s">
        <v>2749</v>
      </c>
      <c r="D1276" t="s">
        <v>106</v>
      </c>
      <c r="E1276" t="s">
        <v>142</v>
      </c>
      <c r="F1276">
        <v>2</v>
      </c>
      <c r="G1276">
        <v>330</v>
      </c>
      <c r="H1276" t="s">
        <v>106</v>
      </c>
      <c r="I1276" t="s">
        <v>588</v>
      </c>
      <c r="J1276">
        <v>663</v>
      </c>
      <c r="K1276">
        <v>0</v>
      </c>
      <c r="L1276" t="s">
        <v>1995</v>
      </c>
    </row>
    <row r="1277" spans="1:12" x14ac:dyDescent="0.2">
      <c r="A1277">
        <v>2219</v>
      </c>
      <c r="B1277" t="s">
        <v>106</v>
      </c>
      <c r="C1277" t="s">
        <v>2750</v>
      </c>
      <c r="D1277" t="s">
        <v>106</v>
      </c>
      <c r="E1277" t="s">
        <v>142</v>
      </c>
      <c r="F1277">
        <v>2</v>
      </c>
      <c r="G1277">
        <v>308</v>
      </c>
      <c r="H1277" t="s">
        <v>106</v>
      </c>
      <c r="I1277" t="s">
        <v>314</v>
      </c>
      <c r="J1277">
        <v>615</v>
      </c>
      <c r="K1277">
        <v>0</v>
      </c>
      <c r="L1277" t="s">
        <v>2751</v>
      </c>
    </row>
    <row r="1278" spans="1:12" x14ac:dyDescent="0.2">
      <c r="A1278">
        <v>1788</v>
      </c>
      <c r="B1278" t="s">
        <v>106</v>
      </c>
      <c r="C1278" t="s">
        <v>2750</v>
      </c>
      <c r="D1278" t="s">
        <v>106</v>
      </c>
      <c r="E1278" t="s">
        <v>142</v>
      </c>
      <c r="F1278">
        <v>2</v>
      </c>
      <c r="G1278">
        <v>308</v>
      </c>
      <c r="H1278" t="s">
        <v>106</v>
      </c>
      <c r="I1278" t="s">
        <v>314</v>
      </c>
      <c r="J1278">
        <v>615</v>
      </c>
      <c r="K1278">
        <v>0</v>
      </c>
      <c r="L1278" t="s">
        <v>2751</v>
      </c>
    </row>
    <row r="1279" spans="1:12" x14ac:dyDescent="0.2">
      <c r="A1279">
        <v>1665</v>
      </c>
      <c r="B1279" t="s">
        <v>106</v>
      </c>
      <c r="C1279" t="s">
        <v>2750</v>
      </c>
      <c r="D1279" t="s">
        <v>106</v>
      </c>
      <c r="E1279" t="s">
        <v>142</v>
      </c>
      <c r="F1279">
        <v>2</v>
      </c>
      <c r="G1279">
        <v>308</v>
      </c>
      <c r="H1279" t="s">
        <v>106</v>
      </c>
      <c r="I1279" t="s">
        <v>314</v>
      </c>
      <c r="J1279">
        <v>615</v>
      </c>
      <c r="K1279">
        <v>0</v>
      </c>
      <c r="L1279" t="s">
        <v>2751</v>
      </c>
    </row>
    <row r="1280" spans="1:12" x14ac:dyDescent="0.2">
      <c r="A1280">
        <v>2389</v>
      </c>
      <c r="B1280" t="s">
        <v>106</v>
      </c>
      <c r="C1280" t="s">
        <v>2752</v>
      </c>
      <c r="D1280" t="s">
        <v>106</v>
      </c>
      <c r="E1280" t="s">
        <v>142</v>
      </c>
      <c r="F1280">
        <v>2</v>
      </c>
      <c r="G1280">
        <v>262</v>
      </c>
      <c r="H1280" t="s">
        <v>106</v>
      </c>
      <c r="I1280" t="s">
        <v>2753</v>
      </c>
      <c r="J1280">
        <v>499</v>
      </c>
      <c r="K1280">
        <v>2.7000000000000001E-156</v>
      </c>
      <c r="L1280" t="s">
        <v>2754</v>
      </c>
    </row>
    <row r="1281" spans="1:12" x14ac:dyDescent="0.2">
      <c r="A1281">
        <v>1900</v>
      </c>
      <c r="B1281" t="s">
        <v>106</v>
      </c>
      <c r="C1281" t="s">
        <v>2755</v>
      </c>
      <c r="D1281" t="s">
        <v>106</v>
      </c>
      <c r="E1281" t="s">
        <v>142</v>
      </c>
      <c r="F1281">
        <v>121</v>
      </c>
      <c r="G1281">
        <v>330</v>
      </c>
      <c r="H1281" t="s">
        <v>106</v>
      </c>
      <c r="I1281" t="s">
        <v>859</v>
      </c>
      <c r="J1281">
        <v>451</v>
      </c>
      <c r="K1281">
        <v>1.19E-139</v>
      </c>
      <c r="L1281" t="s">
        <v>2001</v>
      </c>
    </row>
    <row r="1282" spans="1:12" x14ac:dyDescent="0.2">
      <c r="A1282">
        <v>1643</v>
      </c>
      <c r="B1282" t="s">
        <v>106</v>
      </c>
      <c r="C1282" t="s">
        <v>2756</v>
      </c>
      <c r="D1282" t="s">
        <v>106</v>
      </c>
      <c r="E1282" t="s">
        <v>142</v>
      </c>
      <c r="F1282">
        <v>4</v>
      </c>
      <c r="G1282">
        <v>274</v>
      </c>
      <c r="H1282" t="s">
        <v>106</v>
      </c>
      <c r="I1282" t="s">
        <v>791</v>
      </c>
      <c r="J1282">
        <v>345</v>
      </c>
      <c r="K1282">
        <v>3.2099999999999998E-104</v>
      </c>
      <c r="L1282" t="s">
        <v>2757</v>
      </c>
    </row>
    <row r="1283" spans="1:12" x14ac:dyDescent="0.2">
      <c r="A1283">
        <v>1705</v>
      </c>
      <c r="B1283" t="s">
        <v>106</v>
      </c>
      <c r="C1283" t="s">
        <v>2756</v>
      </c>
      <c r="D1283" t="s">
        <v>106</v>
      </c>
      <c r="E1283" t="s">
        <v>142</v>
      </c>
      <c r="F1283">
        <v>4</v>
      </c>
      <c r="G1283">
        <v>274</v>
      </c>
      <c r="H1283" t="s">
        <v>106</v>
      </c>
      <c r="I1283" t="s">
        <v>791</v>
      </c>
      <c r="J1283">
        <v>343</v>
      </c>
      <c r="K1283">
        <v>1.2899999999999999E-102</v>
      </c>
      <c r="L1283" t="s">
        <v>2757</v>
      </c>
    </row>
    <row r="1284" spans="1:12" x14ac:dyDescent="0.2">
      <c r="A1284">
        <v>1430</v>
      </c>
      <c r="B1284" t="s">
        <v>106</v>
      </c>
      <c r="C1284" t="s">
        <v>2758</v>
      </c>
      <c r="D1284" t="s">
        <v>106</v>
      </c>
      <c r="E1284" t="s">
        <v>142</v>
      </c>
      <c r="F1284">
        <v>4</v>
      </c>
      <c r="G1284">
        <v>263</v>
      </c>
      <c r="H1284" t="s">
        <v>106</v>
      </c>
      <c r="I1284" t="s">
        <v>317</v>
      </c>
      <c r="J1284">
        <v>331</v>
      </c>
      <c r="K1284">
        <v>1.2199999999999999E-100</v>
      </c>
      <c r="L1284" t="s">
        <v>1337</v>
      </c>
    </row>
    <row r="1285" spans="1:12" x14ac:dyDescent="0.2">
      <c r="A1285">
        <v>2107</v>
      </c>
      <c r="B1285" t="s">
        <v>106</v>
      </c>
      <c r="C1285" t="s">
        <v>2758</v>
      </c>
      <c r="D1285" t="s">
        <v>106</v>
      </c>
      <c r="E1285" t="s">
        <v>142</v>
      </c>
      <c r="F1285">
        <v>4</v>
      </c>
      <c r="G1285">
        <v>263</v>
      </c>
      <c r="H1285" t="s">
        <v>106</v>
      </c>
      <c r="I1285" t="s">
        <v>317</v>
      </c>
      <c r="J1285">
        <v>332</v>
      </c>
      <c r="K1285">
        <v>7.1900000000000004E-99</v>
      </c>
      <c r="L1285" t="s">
        <v>1337</v>
      </c>
    </row>
    <row r="1286" spans="1:12" x14ac:dyDescent="0.2">
      <c r="A1286">
        <v>1612</v>
      </c>
      <c r="B1286" t="s">
        <v>106</v>
      </c>
      <c r="C1286" t="s">
        <v>2759</v>
      </c>
      <c r="D1286" t="s">
        <v>106</v>
      </c>
      <c r="E1286" t="s">
        <v>142</v>
      </c>
      <c r="F1286">
        <v>4</v>
      </c>
      <c r="G1286">
        <v>245</v>
      </c>
      <c r="H1286" t="s">
        <v>106</v>
      </c>
      <c r="I1286" t="s">
        <v>1197</v>
      </c>
      <c r="J1286">
        <v>319</v>
      </c>
      <c r="K1286">
        <v>3.06E-96</v>
      </c>
      <c r="L1286" t="s">
        <v>2760</v>
      </c>
    </row>
    <row r="1287" spans="1:12" x14ac:dyDescent="0.2">
      <c r="A1287">
        <v>1708</v>
      </c>
      <c r="B1287" t="s">
        <v>106</v>
      </c>
      <c r="C1287" t="s">
        <v>2761</v>
      </c>
      <c r="D1287" t="s">
        <v>108</v>
      </c>
      <c r="E1287" t="s">
        <v>142</v>
      </c>
      <c r="F1287">
        <v>2</v>
      </c>
      <c r="G1287">
        <v>267</v>
      </c>
      <c r="H1287" t="s">
        <v>106</v>
      </c>
      <c r="I1287" t="s">
        <v>323</v>
      </c>
      <c r="J1287">
        <v>322</v>
      </c>
      <c r="K1287">
        <v>2.6800000000000002E-95</v>
      </c>
      <c r="L1287" t="s">
        <v>2762</v>
      </c>
    </row>
    <row r="1288" spans="1:12" x14ac:dyDescent="0.2">
      <c r="A1288">
        <v>1645</v>
      </c>
      <c r="B1288" t="s">
        <v>106</v>
      </c>
      <c r="C1288" t="s">
        <v>2761</v>
      </c>
      <c r="D1288" t="s">
        <v>108</v>
      </c>
      <c r="E1288" t="s">
        <v>142</v>
      </c>
      <c r="F1288">
        <v>2</v>
      </c>
      <c r="G1288">
        <v>267</v>
      </c>
      <c r="H1288" t="s">
        <v>106</v>
      </c>
      <c r="I1288" t="s">
        <v>323</v>
      </c>
      <c r="J1288">
        <v>322</v>
      </c>
      <c r="K1288">
        <v>3.0499999999999997E-95</v>
      </c>
      <c r="L1288" t="s">
        <v>2762</v>
      </c>
    </row>
    <row r="1289" spans="1:12" x14ac:dyDescent="0.2">
      <c r="A1289">
        <v>1445</v>
      </c>
      <c r="B1289" t="s">
        <v>106</v>
      </c>
      <c r="C1289" t="s">
        <v>2763</v>
      </c>
      <c r="D1289" t="s">
        <v>106</v>
      </c>
      <c r="E1289" t="s">
        <v>142</v>
      </c>
      <c r="F1289">
        <v>40</v>
      </c>
      <c r="G1289">
        <v>274</v>
      </c>
      <c r="H1289" t="s">
        <v>106</v>
      </c>
      <c r="I1289" t="s">
        <v>1270</v>
      </c>
      <c r="J1289">
        <v>305</v>
      </c>
      <c r="K1289">
        <v>2.0500000000000002E-90</v>
      </c>
      <c r="L1289" t="s">
        <v>2719</v>
      </c>
    </row>
    <row r="1290" spans="1:12" x14ac:dyDescent="0.2">
      <c r="A1290">
        <v>1567</v>
      </c>
      <c r="B1290" t="s">
        <v>106</v>
      </c>
      <c r="C1290" t="s">
        <v>2764</v>
      </c>
      <c r="D1290" t="s">
        <v>106</v>
      </c>
      <c r="E1290" t="s">
        <v>142</v>
      </c>
      <c r="F1290">
        <v>4</v>
      </c>
      <c r="G1290">
        <v>230</v>
      </c>
      <c r="H1290" t="s">
        <v>106</v>
      </c>
      <c r="I1290" t="s">
        <v>1121</v>
      </c>
      <c r="J1290">
        <v>294</v>
      </c>
      <c r="K1290">
        <v>2.9299999999999998E-87</v>
      </c>
      <c r="L1290" t="s">
        <v>2765</v>
      </c>
    </row>
    <row r="1291" spans="1:12" x14ac:dyDescent="0.2">
      <c r="A1291">
        <v>1623</v>
      </c>
      <c r="B1291" t="s">
        <v>106</v>
      </c>
      <c r="C1291" t="s">
        <v>2766</v>
      </c>
      <c r="D1291" t="s">
        <v>106</v>
      </c>
      <c r="E1291" t="s">
        <v>142</v>
      </c>
      <c r="F1291">
        <v>4</v>
      </c>
      <c r="G1291">
        <v>257</v>
      </c>
      <c r="H1291" t="s">
        <v>106</v>
      </c>
      <c r="I1291" t="s">
        <v>329</v>
      </c>
      <c r="J1291">
        <v>294</v>
      </c>
      <c r="K1291">
        <v>8.3000000000000005E-86</v>
      </c>
      <c r="L1291" t="s">
        <v>2767</v>
      </c>
    </row>
    <row r="1292" spans="1:12" x14ac:dyDescent="0.2">
      <c r="A1292">
        <v>2502</v>
      </c>
      <c r="B1292" t="s">
        <v>106</v>
      </c>
      <c r="C1292" t="s">
        <v>2768</v>
      </c>
      <c r="D1292" t="s">
        <v>108</v>
      </c>
      <c r="E1292" t="s">
        <v>142</v>
      </c>
      <c r="F1292">
        <v>4</v>
      </c>
      <c r="G1292">
        <v>289</v>
      </c>
      <c r="H1292" t="s">
        <v>106</v>
      </c>
      <c r="I1292" t="s">
        <v>1344</v>
      </c>
      <c r="J1292">
        <v>268</v>
      </c>
      <c r="K1292">
        <v>1.7399999999999999E-76</v>
      </c>
      <c r="L1292" t="s">
        <v>1345</v>
      </c>
    </row>
    <row r="1293" spans="1:12" x14ac:dyDescent="0.2">
      <c r="A1293">
        <v>1646</v>
      </c>
      <c r="B1293" t="s">
        <v>106</v>
      </c>
      <c r="C1293" t="s">
        <v>2756</v>
      </c>
      <c r="D1293" t="s">
        <v>106</v>
      </c>
      <c r="E1293" t="s">
        <v>142</v>
      </c>
      <c r="F1293">
        <v>4</v>
      </c>
      <c r="G1293">
        <v>274</v>
      </c>
      <c r="H1293" t="s">
        <v>106</v>
      </c>
      <c r="I1293" t="s">
        <v>791</v>
      </c>
      <c r="J1293">
        <v>251</v>
      </c>
      <c r="K1293">
        <v>4.2000000000000002E-71</v>
      </c>
      <c r="L1293" t="s">
        <v>2769</v>
      </c>
    </row>
    <row r="1294" spans="1:12" x14ac:dyDescent="0.2">
      <c r="A1294">
        <v>2206</v>
      </c>
      <c r="B1294" t="s">
        <v>106</v>
      </c>
      <c r="C1294" t="s">
        <v>2770</v>
      </c>
      <c r="D1294" t="s">
        <v>108</v>
      </c>
      <c r="E1294" t="s">
        <v>142</v>
      </c>
      <c r="F1294">
        <v>4</v>
      </c>
      <c r="G1294">
        <v>289</v>
      </c>
      <c r="H1294" t="s">
        <v>106</v>
      </c>
      <c r="I1294" t="s">
        <v>1344</v>
      </c>
      <c r="J1294">
        <v>247</v>
      </c>
      <c r="K1294">
        <v>1.7500000000000001E-69</v>
      </c>
      <c r="L1294" t="s">
        <v>2771</v>
      </c>
    </row>
    <row r="1295" spans="1:12" x14ac:dyDescent="0.2">
      <c r="A1295">
        <v>1524</v>
      </c>
      <c r="B1295" t="s">
        <v>106</v>
      </c>
      <c r="C1295" t="s">
        <v>2770</v>
      </c>
      <c r="D1295" t="s">
        <v>108</v>
      </c>
      <c r="E1295" t="s">
        <v>142</v>
      </c>
      <c r="F1295">
        <v>4</v>
      </c>
      <c r="G1295">
        <v>289</v>
      </c>
      <c r="H1295" t="s">
        <v>106</v>
      </c>
      <c r="I1295" t="s">
        <v>1344</v>
      </c>
      <c r="J1295">
        <v>246</v>
      </c>
      <c r="K1295">
        <v>1.9900000000000001E-69</v>
      </c>
      <c r="L1295" t="s">
        <v>2771</v>
      </c>
    </row>
    <row r="1296" spans="1:12" x14ac:dyDescent="0.2">
      <c r="A1296">
        <v>1873</v>
      </c>
      <c r="B1296" t="s">
        <v>106</v>
      </c>
      <c r="C1296" t="s">
        <v>2772</v>
      </c>
      <c r="D1296" t="s">
        <v>106</v>
      </c>
      <c r="E1296" t="s">
        <v>142</v>
      </c>
      <c r="F1296">
        <v>103</v>
      </c>
      <c r="G1296">
        <v>263</v>
      </c>
      <c r="H1296" t="s">
        <v>106</v>
      </c>
      <c r="I1296" t="s">
        <v>622</v>
      </c>
      <c r="J1296">
        <v>220</v>
      </c>
      <c r="K1296">
        <v>1.25E-60</v>
      </c>
      <c r="L1296" t="s">
        <v>899</v>
      </c>
    </row>
    <row r="1297" spans="1:12" x14ac:dyDescent="0.2">
      <c r="A1297">
        <v>627</v>
      </c>
      <c r="B1297" t="s">
        <v>106</v>
      </c>
      <c r="C1297" t="s">
        <v>2773</v>
      </c>
      <c r="D1297" t="s">
        <v>108</v>
      </c>
      <c r="E1297" t="s">
        <v>142</v>
      </c>
      <c r="F1297">
        <v>99</v>
      </c>
      <c r="G1297">
        <v>289</v>
      </c>
      <c r="H1297" t="s">
        <v>106</v>
      </c>
      <c r="I1297" t="s">
        <v>505</v>
      </c>
      <c r="J1297">
        <v>178</v>
      </c>
      <c r="K1297">
        <v>2.5800000000000001E-46</v>
      </c>
      <c r="L1297" t="s">
        <v>560</v>
      </c>
    </row>
    <row r="1298" spans="1:12" x14ac:dyDescent="0.2">
      <c r="A1298">
        <v>1303</v>
      </c>
      <c r="B1298" t="s">
        <v>106</v>
      </c>
      <c r="C1298" t="s">
        <v>2774</v>
      </c>
      <c r="D1298" t="s">
        <v>106</v>
      </c>
      <c r="E1298" t="s">
        <v>142</v>
      </c>
      <c r="F1298">
        <v>2</v>
      </c>
      <c r="G1298">
        <v>51</v>
      </c>
      <c r="H1298" t="s">
        <v>106</v>
      </c>
      <c r="I1298" t="s">
        <v>390</v>
      </c>
      <c r="J1298">
        <v>85.3</v>
      </c>
      <c r="K1298">
        <v>1.5099999999999999E-16</v>
      </c>
      <c r="L1298" t="s">
        <v>2018</v>
      </c>
    </row>
    <row r="1299" spans="1:12" x14ac:dyDescent="0.2">
      <c r="A1299">
        <v>1477</v>
      </c>
      <c r="B1299" t="s">
        <v>106</v>
      </c>
      <c r="C1299" t="s">
        <v>2775</v>
      </c>
      <c r="D1299" t="s">
        <v>106</v>
      </c>
      <c r="E1299" t="s">
        <v>142</v>
      </c>
      <c r="F1299">
        <v>4</v>
      </c>
      <c r="G1299">
        <v>51</v>
      </c>
      <c r="H1299" t="s">
        <v>106</v>
      </c>
      <c r="I1299" t="s">
        <v>628</v>
      </c>
      <c r="J1299">
        <v>41.4</v>
      </c>
      <c r="K1299">
        <v>4.0000000000000001E-3</v>
      </c>
      <c r="L1299" t="s">
        <v>629</v>
      </c>
    </row>
    <row r="1300" spans="1:12" x14ac:dyDescent="0.2">
      <c r="A1300">
        <v>1460</v>
      </c>
      <c r="B1300" t="s">
        <v>106</v>
      </c>
      <c r="C1300" t="s">
        <v>107</v>
      </c>
      <c r="D1300" t="s">
        <v>108</v>
      </c>
      <c r="E1300" t="s">
        <v>109</v>
      </c>
      <c r="F1300">
        <v>3</v>
      </c>
      <c r="G1300">
        <v>408</v>
      </c>
      <c r="H1300" t="s">
        <v>106</v>
      </c>
      <c r="I1300" t="s">
        <v>110</v>
      </c>
      <c r="J1300">
        <v>281</v>
      </c>
      <c r="K1300">
        <v>1.42E-80</v>
      </c>
      <c r="L1300" t="s">
        <v>111</v>
      </c>
    </row>
    <row r="1301" spans="1:12" x14ac:dyDescent="0.2">
      <c r="A1301">
        <v>1476</v>
      </c>
      <c r="B1301" t="s">
        <v>106</v>
      </c>
      <c r="C1301" t="s">
        <v>112</v>
      </c>
      <c r="D1301" t="s">
        <v>106</v>
      </c>
      <c r="E1301" t="s">
        <v>109</v>
      </c>
      <c r="F1301">
        <v>237</v>
      </c>
      <c r="G1301">
        <v>407</v>
      </c>
      <c r="H1301" t="s">
        <v>106</v>
      </c>
      <c r="I1301" t="s">
        <v>113</v>
      </c>
      <c r="J1301">
        <v>248</v>
      </c>
      <c r="K1301">
        <v>5.9699999999999997E-69</v>
      </c>
      <c r="L1301" t="s">
        <v>114</v>
      </c>
    </row>
    <row r="1302" spans="1:12" x14ac:dyDescent="0.2">
      <c r="A1302">
        <v>1573</v>
      </c>
      <c r="B1302" t="s">
        <v>106</v>
      </c>
      <c r="C1302" t="s">
        <v>112</v>
      </c>
      <c r="D1302" t="s">
        <v>106</v>
      </c>
      <c r="E1302" t="s">
        <v>109</v>
      </c>
      <c r="F1302">
        <v>237</v>
      </c>
      <c r="G1302">
        <v>407</v>
      </c>
      <c r="H1302" t="s">
        <v>106</v>
      </c>
      <c r="I1302" t="s">
        <v>113</v>
      </c>
      <c r="J1302">
        <v>248</v>
      </c>
      <c r="K1302">
        <v>6.6699999999999995E-69</v>
      </c>
      <c r="L1302" t="s">
        <v>114</v>
      </c>
    </row>
    <row r="1303" spans="1:12" x14ac:dyDescent="0.2">
      <c r="A1303">
        <v>1531</v>
      </c>
      <c r="B1303" t="s">
        <v>106</v>
      </c>
      <c r="C1303" t="s">
        <v>115</v>
      </c>
      <c r="D1303" t="s">
        <v>106</v>
      </c>
      <c r="E1303" t="s">
        <v>109</v>
      </c>
      <c r="F1303">
        <v>238</v>
      </c>
      <c r="G1303">
        <v>388</v>
      </c>
      <c r="H1303" t="s">
        <v>106</v>
      </c>
      <c r="I1303" t="s">
        <v>116</v>
      </c>
      <c r="J1303">
        <v>203</v>
      </c>
      <c r="K1303">
        <v>4.0200000000000002E-54</v>
      </c>
      <c r="L1303" t="s">
        <v>117</v>
      </c>
    </row>
    <row r="1304" spans="1:12" x14ac:dyDescent="0.2">
      <c r="A1304">
        <v>1436</v>
      </c>
      <c r="B1304" t="s">
        <v>106</v>
      </c>
      <c r="C1304" t="s">
        <v>118</v>
      </c>
      <c r="D1304" t="s">
        <v>106</v>
      </c>
      <c r="E1304" t="s">
        <v>109</v>
      </c>
      <c r="F1304">
        <v>239</v>
      </c>
      <c r="G1304">
        <v>391</v>
      </c>
      <c r="H1304" t="s">
        <v>106</v>
      </c>
      <c r="I1304" t="s">
        <v>119</v>
      </c>
      <c r="J1304">
        <v>189</v>
      </c>
      <c r="K1304">
        <v>2.2999999999999999E-49</v>
      </c>
      <c r="L1304" t="s">
        <v>120</v>
      </c>
    </row>
    <row r="1305" spans="1:12" x14ac:dyDescent="0.2">
      <c r="A1305">
        <v>1436</v>
      </c>
      <c r="B1305" t="s">
        <v>106</v>
      </c>
      <c r="C1305" t="s">
        <v>121</v>
      </c>
      <c r="D1305" t="s">
        <v>106</v>
      </c>
      <c r="E1305" t="s">
        <v>109</v>
      </c>
      <c r="F1305">
        <v>237</v>
      </c>
      <c r="G1305">
        <v>390</v>
      </c>
      <c r="H1305" t="s">
        <v>106</v>
      </c>
      <c r="I1305" t="s">
        <v>116</v>
      </c>
      <c r="J1305">
        <v>173</v>
      </c>
      <c r="K1305">
        <v>3.25E-44</v>
      </c>
      <c r="L1305" t="s">
        <v>122</v>
      </c>
    </row>
    <row r="1306" spans="1:12" x14ac:dyDescent="0.2">
      <c r="A1306">
        <v>1388</v>
      </c>
      <c r="B1306" t="s">
        <v>106</v>
      </c>
      <c r="C1306" t="s">
        <v>123</v>
      </c>
      <c r="D1306" t="s">
        <v>106</v>
      </c>
      <c r="E1306" t="s">
        <v>109</v>
      </c>
      <c r="F1306">
        <v>237</v>
      </c>
      <c r="G1306">
        <v>374</v>
      </c>
      <c r="H1306" t="s">
        <v>106</v>
      </c>
      <c r="I1306" t="s">
        <v>124</v>
      </c>
      <c r="J1306">
        <v>169</v>
      </c>
      <c r="K1306">
        <v>4.9700000000000003E-43</v>
      </c>
      <c r="L1306" t="s">
        <v>125</v>
      </c>
    </row>
    <row r="1307" spans="1:12" x14ac:dyDescent="0.2">
      <c r="A1307">
        <v>838</v>
      </c>
      <c r="B1307" t="s">
        <v>106</v>
      </c>
      <c r="C1307" t="s">
        <v>126</v>
      </c>
      <c r="D1307" t="s">
        <v>106</v>
      </c>
      <c r="E1307" t="s">
        <v>109</v>
      </c>
      <c r="F1307">
        <v>1</v>
      </c>
      <c r="G1307">
        <v>247</v>
      </c>
      <c r="H1307" t="s">
        <v>106</v>
      </c>
      <c r="I1307" t="s">
        <v>127</v>
      </c>
      <c r="J1307">
        <v>157</v>
      </c>
      <c r="K1307">
        <v>3.41E-39</v>
      </c>
      <c r="L1307" t="s">
        <v>128</v>
      </c>
    </row>
    <row r="1308" spans="1:12" x14ac:dyDescent="0.2">
      <c r="A1308">
        <v>741</v>
      </c>
      <c r="B1308" t="s">
        <v>106</v>
      </c>
      <c r="C1308" t="s">
        <v>126</v>
      </c>
      <c r="D1308" t="s">
        <v>106</v>
      </c>
      <c r="E1308" t="s">
        <v>109</v>
      </c>
      <c r="F1308">
        <v>1</v>
      </c>
      <c r="G1308">
        <v>247</v>
      </c>
      <c r="H1308" t="s">
        <v>106</v>
      </c>
      <c r="I1308" t="s">
        <v>127</v>
      </c>
      <c r="J1308">
        <v>156</v>
      </c>
      <c r="K1308">
        <v>3.8499999999999999E-39</v>
      </c>
      <c r="L1308" t="s">
        <v>128</v>
      </c>
    </row>
    <row r="1309" spans="1:12" x14ac:dyDescent="0.2">
      <c r="A1309">
        <v>1371</v>
      </c>
      <c r="B1309" t="s">
        <v>106</v>
      </c>
      <c r="C1309" t="s">
        <v>129</v>
      </c>
      <c r="D1309" t="s">
        <v>106</v>
      </c>
      <c r="E1309" t="s">
        <v>109</v>
      </c>
      <c r="F1309">
        <v>238</v>
      </c>
      <c r="G1309">
        <v>384</v>
      </c>
      <c r="H1309" t="s">
        <v>106</v>
      </c>
      <c r="I1309" t="s">
        <v>130</v>
      </c>
      <c r="J1309">
        <v>151</v>
      </c>
      <c r="K1309">
        <v>1.6499999999999999E-37</v>
      </c>
      <c r="L1309" t="s">
        <v>131</v>
      </c>
    </row>
    <row r="1310" spans="1:12" x14ac:dyDescent="0.2">
      <c r="A1310">
        <v>755</v>
      </c>
      <c r="B1310" t="s">
        <v>106</v>
      </c>
      <c r="C1310" t="s">
        <v>132</v>
      </c>
      <c r="D1310" t="s">
        <v>106</v>
      </c>
      <c r="E1310" t="s">
        <v>109</v>
      </c>
      <c r="F1310">
        <v>1</v>
      </c>
      <c r="G1310">
        <v>247</v>
      </c>
      <c r="H1310" t="s">
        <v>106</v>
      </c>
      <c r="I1310" t="s">
        <v>133</v>
      </c>
      <c r="J1310">
        <v>134</v>
      </c>
      <c r="K1310">
        <v>5.1400000000000004E-32</v>
      </c>
      <c r="L1310" t="s">
        <v>134</v>
      </c>
    </row>
    <row r="1311" spans="1:12" x14ac:dyDescent="0.2">
      <c r="A1311">
        <v>835</v>
      </c>
      <c r="B1311" t="s">
        <v>106</v>
      </c>
      <c r="C1311" t="s">
        <v>135</v>
      </c>
      <c r="D1311" t="s">
        <v>106</v>
      </c>
      <c r="E1311" t="s">
        <v>109</v>
      </c>
      <c r="F1311">
        <v>19</v>
      </c>
      <c r="G1311">
        <v>236</v>
      </c>
      <c r="H1311" t="s">
        <v>106</v>
      </c>
      <c r="I1311" t="s">
        <v>136</v>
      </c>
      <c r="J1311">
        <v>123</v>
      </c>
      <c r="K1311">
        <v>1.1E-28</v>
      </c>
      <c r="L1311" t="s">
        <v>137</v>
      </c>
    </row>
    <row r="1312" spans="1:12" x14ac:dyDescent="0.2">
      <c r="A1312">
        <v>989</v>
      </c>
      <c r="B1312" t="s">
        <v>106</v>
      </c>
      <c r="C1312" t="s">
        <v>138</v>
      </c>
      <c r="D1312" t="s">
        <v>106</v>
      </c>
      <c r="E1312" t="s">
        <v>109</v>
      </c>
      <c r="F1312">
        <v>1</v>
      </c>
      <c r="G1312">
        <v>315</v>
      </c>
      <c r="H1312" t="s">
        <v>106</v>
      </c>
      <c r="I1312" t="s">
        <v>139</v>
      </c>
      <c r="J1312">
        <v>90.3</v>
      </c>
      <c r="K1312">
        <v>2.5900000000000001E-18</v>
      </c>
      <c r="L1312" t="s">
        <v>140</v>
      </c>
    </row>
    <row r="1313" spans="1:12" x14ac:dyDescent="0.2">
      <c r="A1313">
        <v>989</v>
      </c>
      <c r="B1313" t="s">
        <v>106</v>
      </c>
      <c r="C1313" t="s">
        <v>138</v>
      </c>
      <c r="D1313" t="s">
        <v>106</v>
      </c>
      <c r="E1313" t="s">
        <v>109</v>
      </c>
      <c r="F1313">
        <v>1</v>
      </c>
      <c r="G1313">
        <v>315</v>
      </c>
      <c r="H1313" t="s">
        <v>106</v>
      </c>
      <c r="I1313" t="s">
        <v>139</v>
      </c>
      <c r="J1313">
        <v>89.5</v>
      </c>
      <c r="K1313">
        <v>3.4999999999999999E-18</v>
      </c>
      <c r="L1313" t="s">
        <v>140</v>
      </c>
    </row>
    <row r="1314" spans="1:12" x14ac:dyDescent="0.2">
      <c r="A1314">
        <v>1888</v>
      </c>
      <c r="B1314" t="s">
        <v>106</v>
      </c>
      <c r="C1314" t="s">
        <v>251</v>
      </c>
      <c r="D1314" t="s">
        <v>108</v>
      </c>
      <c r="E1314" t="s">
        <v>109</v>
      </c>
      <c r="F1314">
        <v>237</v>
      </c>
      <c r="G1314">
        <v>435</v>
      </c>
      <c r="H1314" t="s">
        <v>106</v>
      </c>
      <c r="I1314" t="s">
        <v>252</v>
      </c>
      <c r="J1314">
        <v>406</v>
      </c>
      <c r="K1314">
        <v>1.9299999999999999E-121</v>
      </c>
      <c r="L1314" t="s">
        <v>253</v>
      </c>
    </row>
    <row r="1315" spans="1:12" x14ac:dyDescent="0.2">
      <c r="A1315">
        <v>1747</v>
      </c>
      <c r="B1315" t="s">
        <v>106</v>
      </c>
      <c r="C1315" t="s">
        <v>254</v>
      </c>
      <c r="D1315" t="s">
        <v>108</v>
      </c>
      <c r="E1315" t="s">
        <v>109</v>
      </c>
      <c r="F1315">
        <v>237</v>
      </c>
      <c r="G1315">
        <v>431</v>
      </c>
      <c r="H1315" t="s">
        <v>106</v>
      </c>
      <c r="I1315" t="s">
        <v>255</v>
      </c>
      <c r="J1315">
        <v>387</v>
      </c>
      <c r="K1315">
        <v>9.4499999999999998E-116</v>
      </c>
      <c r="L1315" t="s">
        <v>256</v>
      </c>
    </row>
    <row r="1316" spans="1:12" x14ac:dyDescent="0.2">
      <c r="A1316">
        <v>1792</v>
      </c>
      <c r="B1316" t="s">
        <v>106</v>
      </c>
      <c r="C1316" t="s">
        <v>257</v>
      </c>
      <c r="D1316" t="s">
        <v>108</v>
      </c>
      <c r="E1316" t="s">
        <v>109</v>
      </c>
      <c r="F1316">
        <v>237</v>
      </c>
      <c r="G1316">
        <v>424</v>
      </c>
      <c r="H1316" t="s">
        <v>106</v>
      </c>
      <c r="I1316" t="s">
        <v>258</v>
      </c>
      <c r="J1316">
        <v>387</v>
      </c>
      <c r="K1316">
        <v>3.5000000000000002E-115</v>
      </c>
      <c r="L1316" t="s">
        <v>259</v>
      </c>
    </row>
    <row r="1317" spans="1:12" x14ac:dyDescent="0.2">
      <c r="A1317">
        <v>1873</v>
      </c>
      <c r="B1317" t="s">
        <v>106</v>
      </c>
      <c r="C1317" t="s">
        <v>257</v>
      </c>
      <c r="D1317" t="s">
        <v>108</v>
      </c>
      <c r="E1317" t="s">
        <v>109</v>
      </c>
      <c r="F1317">
        <v>237</v>
      </c>
      <c r="G1317">
        <v>424</v>
      </c>
      <c r="H1317" t="s">
        <v>106</v>
      </c>
      <c r="I1317" t="s">
        <v>258</v>
      </c>
      <c r="J1317">
        <v>387</v>
      </c>
      <c r="K1317">
        <v>3.5400000000000001E-115</v>
      </c>
      <c r="L1317" t="s">
        <v>259</v>
      </c>
    </row>
    <row r="1318" spans="1:12" x14ac:dyDescent="0.2">
      <c r="A1318">
        <v>2116</v>
      </c>
      <c r="B1318" t="s">
        <v>106</v>
      </c>
      <c r="C1318" t="s">
        <v>257</v>
      </c>
      <c r="D1318" t="s">
        <v>108</v>
      </c>
      <c r="E1318" t="s">
        <v>109</v>
      </c>
      <c r="F1318">
        <v>237</v>
      </c>
      <c r="G1318">
        <v>424</v>
      </c>
      <c r="H1318" t="s">
        <v>106</v>
      </c>
      <c r="I1318" t="s">
        <v>258</v>
      </c>
      <c r="J1318">
        <v>387</v>
      </c>
      <c r="K1318">
        <v>5.8400000000000004E-115</v>
      </c>
      <c r="L1318" t="s">
        <v>259</v>
      </c>
    </row>
    <row r="1319" spans="1:12" x14ac:dyDescent="0.2">
      <c r="A1319">
        <v>1951</v>
      </c>
      <c r="B1319" t="s">
        <v>106</v>
      </c>
      <c r="C1319" t="s">
        <v>257</v>
      </c>
      <c r="D1319" t="s">
        <v>108</v>
      </c>
      <c r="E1319" t="s">
        <v>109</v>
      </c>
      <c r="F1319">
        <v>237</v>
      </c>
      <c r="G1319">
        <v>424</v>
      </c>
      <c r="H1319" t="s">
        <v>106</v>
      </c>
      <c r="I1319" t="s">
        <v>258</v>
      </c>
      <c r="J1319">
        <v>386</v>
      </c>
      <c r="K1319">
        <v>1.2000000000000001E-114</v>
      </c>
      <c r="L1319" t="s">
        <v>259</v>
      </c>
    </row>
    <row r="1320" spans="1:12" x14ac:dyDescent="0.2">
      <c r="A1320">
        <v>2161</v>
      </c>
      <c r="B1320" t="s">
        <v>106</v>
      </c>
      <c r="C1320" t="s">
        <v>257</v>
      </c>
      <c r="D1320" t="s">
        <v>108</v>
      </c>
      <c r="E1320" t="s">
        <v>109</v>
      </c>
      <c r="F1320">
        <v>237</v>
      </c>
      <c r="G1320">
        <v>424</v>
      </c>
      <c r="H1320" t="s">
        <v>106</v>
      </c>
      <c r="I1320" t="s">
        <v>258</v>
      </c>
      <c r="J1320">
        <v>386</v>
      </c>
      <c r="K1320">
        <v>1.52E-114</v>
      </c>
      <c r="L1320" t="s">
        <v>259</v>
      </c>
    </row>
    <row r="1321" spans="1:12" x14ac:dyDescent="0.2">
      <c r="A1321">
        <v>1102</v>
      </c>
      <c r="B1321" t="s">
        <v>106</v>
      </c>
      <c r="C1321" t="s">
        <v>260</v>
      </c>
      <c r="D1321" t="s">
        <v>108</v>
      </c>
      <c r="E1321" t="s">
        <v>109</v>
      </c>
      <c r="F1321">
        <v>1</v>
      </c>
      <c r="G1321">
        <v>247</v>
      </c>
      <c r="H1321" t="s">
        <v>106</v>
      </c>
      <c r="I1321" t="s">
        <v>127</v>
      </c>
      <c r="J1321">
        <v>348</v>
      </c>
      <c r="K1321">
        <v>1.31E-101</v>
      </c>
      <c r="L1321" t="s">
        <v>261</v>
      </c>
    </row>
    <row r="1322" spans="1:12" x14ac:dyDescent="0.2">
      <c r="A1322">
        <v>955</v>
      </c>
      <c r="B1322" t="s">
        <v>106</v>
      </c>
      <c r="C1322" t="s">
        <v>260</v>
      </c>
      <c r="D1322" t="s">
        <v>108</v>
      </c>
      <c r="E1322" t="s">
        <v>109</v>
      </c>
      <c r="F1322">
        <v>1</v>
      </c>
      <c r="G1322">
        <v>247</v>
      </c>
      <c r="H1322" t="s">
        <v>106</v>
      </c>
      <c r="I1322" t="s">
        <v>127</v>
      </c>
      <c r="J1322">
        <v>347</v>
      </c>
      <c r="K1322">
        <v>1.5400000000000001E-101</v>
      </c>
      <c r="L1322" t="s">
        <v>261</v>
      </c>
    </row>
    <row r="1323" spans="1:12" x14ac:dyDescent="0.2">
      <c r="A1323">
        <v>1021</v>
      </c>
      <c r="B1323" t="s">
        <v>106</v>
      </c>
      <c r="C1323" t="s">
        <v>260</v>
      </c>
      <c r="D1323" t="s">
        <v>108</v>
      </c>
      <c r="E1323" t="s">
        <v>109</v>
      </c>
      <c r="F1323">
        <v>1</v>
      </c>
      <c r="G1323">
        <v>247</v>
      </c>
      <c r="H1323" t="s">
        <v>106</v>
      </c>
      <c r="I1323" t="s">
        <v>127</v>
      </c>
      <c r="J1323">
        <v>347</v>
      </c>
      <c r="K1323">
        <v>1.7899999999999999E-101</v>
      </c>
      <c r="L1323" t="s">
        <v>261</v>
      </c>
    </row>
    <row r="1324" spans="1:12" x14ac:dyDescent="0.2">
      <c r="A1324">
        <v>1345</v>
      </c>
      <c r="B1324" t="s">
        <v>106</v>
      </c>
      <c r="C1324" t="s">
        <v>260</v>
      </c>
      <c r="D1324" t="s">
        <v>108</v>
      </c>
      <c r="E1324" t="s">
        <v>109</v>
      </c>
      <c r="F1324">
        <v>1</v>
      </c>
      <c r="G1324">
        <v>247</v>
      </c>
      <c r="H1324" t="s">
        <v>106</v>
      </c>
      <c r="I1324" t="s">
        <v>127</v>
      </c>
      <c r="J1324">
        <v>347</v>
      </c>
      <c r="K1324">
        <v>1.85E-101</v>
      </c>
      <c r="L1324" t="s">
        <v>261</v>
      </c>
    </row>
    <row r="1325" spans="1:12" x14ac:dyDescent="0.2">
      <c r="A1325">
        <v>1084</v>
      </c>
      <c r="B1325" t="s">
        <v>106</v>
      </c>
      <c r="C1325" t="s">
        <v>260</v>
      </c>
      <c r="D1325" t="s">
        <v>108</v>
      </c>
      <c r="E1325" t="s">
        <v>109</v>
      </c>
      <c r="F1325">
        <v>1</v>
      </c>
      <c r="G1325">
        <v>247</v>
      </c>
      <c r="H1325" t="s">
        <v>106</v>
      </c>
      <c r="I1325" t="s">
        <v>127</v>
      </c>
      <c r="J1325">
        <v>347</v>
      </c>
      <c r="K1325">
        <v>2.1299999999999999E-101</v>
      </c>
      <c r="L1325" t="s">
        <v>261</v>
      </c>
    </row>
    <row r="1326" spans="1:12" x14ac:dyDescent="0.2">
      <c r="A1326">
        <v>1180</v>
      </c>
      <c r="B1326" t="s">
        <v>106</v>
      </c>
      <c r="C1326" t="s">
        <v>260</v>
      </c>
      <c r="D1326" t="s">
        <v>108</v>
      </c>
      <c r="E1326" t="s">
        <v>109</v>
      </c>
      <c r="F1326">
        <v>1</v>
      </c>
      <c r="G1326">
        <v>247</v>
      </c>
      <c r="H1326" t="s">
        <v>106</v>
      </c>
      <c r="I1326" t="s">
        <v>127</v>
      </c>
      <c r="J1326">
        <v>347</v>
      </c>
      <c r="K1326">
        <v>2.9099999999999998E-101</v>
      </c>
      <c r="L1326" t="s">
        <v>261</v>
      </c>
    </row>
    <row r="1327" spans="1:12" x14ac:dyDescent="0.2">
      <c r="A1327">
        <v>1390</v>
      </c>
      <c r="B1327" t="s">
        <v>106</v>
      </c>
      <c r="C1327" t="s">
        <v>260</v>
      </c>
      <c r="D1327" t="s">
        <v>108</v>
      </c>
      <c r="E1327" t="s">
        <v>109</v>
      </c>
      <c r="F1327">
        <v>1</v>
      </c>
      <c r="G1327">
        <v>247</v>
      </c>
      <c r="H1327" t="s">
        <v>106</v>
      </c>
      <c r="I1327" t="s">
        <v>127</v>
      </c>
      <c r="J1327">
        <v>346</v>
      </c>
      <c r="K1327">
        <v>4.0599999999999997E-101</v>
      </c>
      <c r="L1327" t="s">
        <v>261</v>
      </c>
    </row>
    <row r="1328" spans="1:12" x14ac:dyDescent="0.2">
      <c r="A1328">
        <v>2000</v>
      </c>
      <c r="B1328" t="s">
        <v>106</v>
      </c>
      <c r="C1328" t="s">
        <v>262</v>
      </c>
      <c r="D1328" t="s">
        <v>108</v>
      </c>
      <c r="E1328" t="s">
        <v>109</v>
      </c>
      <c r="F1328">
        <v>237</v>
      </c>
      <c r="G1328">
        <v>379</v>
      </c>
      <c r="H1328" t="s">
        <v>106</v>
      </c>
      <c r="I1328" t="s">
        <v>186</v>
      </c>
      <c r="J1328">
        <v>230</v>
      </c>
      <c r="K1328">
        <v>2.8700000000000002E-62</v>
      </c>
      <c r="L1328" t="s">
        <v>263</v>
      </c>
    </row>
    <row r="1329" spans="1:12" x14ac:dyDescent="0.2">
      <c r="A1329">
        <v>2000</v>
      </c>
      <c r="B1329" t="s">
        <v>106</v>
      </c>
      <c r="C1329" t="s">
        <v>262</v>
      </c>
      <c r="D1329" t="s">
        <v>108</v>
      </c>
      <c r="E1329" t="s">
        <v>109</v>
      </c>
      <c r="F1329">
        <v>237</v>
      </c>
      <c r="G1329">
        <v>379</v>
      </c>
      <c r="H1329" t="s">
        <v>106</v>
      </c>
      <c r="I1329" t="s">
        <v>186</v>
      </c>
      <c r="J1329">
        <v>230</v>
      </c>
      <c r="K1329">
        <v>2.97E-62</v>
      </c>
      <c r="L1329" t="s">
        <v>263</v>
      </c>
    </row>
    <row r="1330" spans="1:12" x14ac:dyDescent="0.2">
      <c r="A1330">
        <v>1966</v>
      </c>
      <c r="B1330" t="s">
        <v>106</v>
      </c>
      <c r="C1330" t="s">
        <v>262</v>
      </c>
      <c r="D1330" t="s">
        <v>108</v>
      </c>
      <c r="E1330" t="s">
        <v>109</v>
      </c>
      <c r="F1330">
        <v>237</v>
      </c>
      <c r="G1330">
        <v>379</v>
      </c>
      <c r="H1330" t="s">
        <v>106</v>
      </c>
      <c r="I1330" t="s">
        <v>186</v>
      </c>
      <c r="J1330">
        <v>230</v>
      </c>
      <c r="K1330">
        <v>4.02E-62</v>
      </c>
      <c r="L1330" t="s">
        <v>263</v>
      </c>
    </row>
    <row r="1331" spans="1:12" x14ac:dyDescent="0.2">
      <c r="A1331">
        <v>1896</v>
      </c>
      <c r="B1331" t="s">
        <v>106</v>
      </c>
      <c r="C1331" t="s">
        <v>262</v>
      </c>
      <c r="D1331" t="s">
        <v>108</v>
      </c>
      <c r="E1331" t="s">
        <v>109</v>
      </c>
      <c r="F1331">
        <v>237</v>
      </c>
      <c r="G1331">
        <v>379</v>
      </c>
      <c r="H1331" t="s">
        <v>106</v>
      </c>
      <c r="I1331" t="s">
        <v>186</v>
      </c>
      <c r="J1331">
        <v>230</v>
      </c>
      <c r="K1331">
        <v>4.3599999999999999E-62</v>
      </c>
      <c r="L1331" t="s">
        <v>263</v>
      </c>
    </row>
    <row r="1332" spans="1:12" x14ac:dyDescent="0.2">
      <c r="A1332">
        <v>1961</v>
      </c>
      <c r="B1332" t="s">
        <v>106</v>
      </c>
      <c r="C1332" t="s">
        <v>264</v>
      </c>
      <c r="D1332" t="s">
        <v>106</v>
      </c>
      <c r="E1332" t="s">
        <v>109</v>
      </c>
      <c r="F1332">
        <v>236</v>
      </c>
      <c r="G1332">
        <v>429</v>
      </c>
      <c r="H1332" t="s">
        <v>106</v>
      </c>
      <c r="I1332" t="s">
        <v>265</v>
      </c>
      <c r="J1332">
        <v>226</v>
      </c>
      <c r="K1332">
        <v>9.4500000000000003E-61</v>
      </c>
      <c r="L1332" t="s">
        <v>266</v>
      </c>
    </row>
    <row r="1333" spans="1:12" x14ac:dyDescent="0.2">
      <c r="A1333">
        <v>1604</v>
      </c>
      <c r="B1333" t="s">
        <v>106</v>
      </c>
      <c r="C1333" t="s">
        <v>264</v>
      </c>
      <c r="D1333" t="s">
        <v>106</v>
      </c>
      <c r="E1333" t="s">
        <v>109</v>
      </c>
      <c r="F1333">
        <v>236</v>
      </c>
      <c r="G1333">
        <v>429</v>
      </c>
      <c r="H1333" t="s">
        <v>106</v>
      </c>
      <c r="I1333" t="s">
        <v>265</v>
      </c>
      <c r="J1333">
        <v>225</v>
      </c>
      <c r="K1333">
        <v>1.11E-60</v>
      </c>
      <c r="L1333" t="s">
        <v>266</v>
      </c>
    </row>
    <row r="1334" spans="1:12" x14ac:dyDescent="0.2">
      <c r="A1334">
        <v>1699</v>
      </c>
      <c r="B1334" t="s">
        <v>106</v>
      </c>
      <c r="C1334" t="s">
        <v>267</v>
      </c>
      <c r="D1334" t="s">
        <v>106</v>
      </c>
      <c r="E1334" t="s">
        <v>109</v>
      </c>
      <c r="F1334">
        <v>237</v>
      </c>
      <c r="G1334">
        <v>383</v>
      </c>
      <c r="H1334" t="s">
        <v>106</v>
      </c>
      <c r="I1334" t="s">
        <v>130</v>
      </c>
      <c r="J1334">
        <v>219</v>
      </c>
      <c r="K1334">
        <v>1.2499999999999999E-58</v>
      </c>
      <c r="L1334" t="s">
        <v>268</v>
      </c>
    </row>
    <row r="1335" spans="1:12" x14ac:dyDescent="0.2">
      <c r="A1335">
        <v>1753</v>
      </c>
      <c r="B1335" t="s">
        <v>106</v>
      </c>
      <c r="C1335" t="s">
        <v>267</v>
      </c>
      <c r="D1335" t="s">
        <v>106</v>
      </c>
      <c r="E1335" t="s">
        <v>109</v>
      </c>
      <c r="F1335">
        <v>237</v>
      </c>
      <c r="G1335">
        <v>383</v>
      </c>
      <c r="H1335" t="s">
        <v>106</v>
      </c>
      <c r="I1335" t="s">
        <v>130</v>
      </c>
      <c r="J1335">
        <v>219</v>
      </c>
      <c r="K1335">
        <v>2.1200000000000001E-58</v>
      </c>
      <c r="L1335" t="s">
        <v>268</v>
      </c>
    </row>
    <row r="1336" spans="1:12" x14ac:dyDescent="0.2">
      <c r="A1336">
        <v>1531</v>
      </c>
      <c r="B1336" t="s">
        <v>106</v>
      </c>
      <c r="C1336" t="s">
        <v>269</v>
      </c>
      <c r="D1336" t="s">
        <v>108</v>
      </c>
      <c r="E1336" t="s">
        <v>109</v>
      </c>
      <c r="F1336">
        <v>237</v>
      </c>
      <c r="G1336">
        <v>373</v>
      </c>
      <c r="H1336" t="s">
        <v>106</v>
      </c>
      <c r="I1336" t="s">
        <v>270</v>
      </c>
      <c r="J1336">
        <v>202</v>
      </c>
      <c r="K1336">
        <v>4.0699999999999999E-53</v>
      </c>
      <c r="L1336" t="s">
        <v>271</v>
      </c>
    </row>
    <row r="1337" spans="1:12" x14ac:dyDescent="0.2">
      <c r="A1337">
        <v>1634</v>
      </c>
      <c r="B1337" t="s">
        <v>106</v>
      </c>
      <c r="C1337" t="s">
        <v>272</v>
      </c>
      <c r="D1337" t="s">
        <v>106</v>
      </c>
      <c r="E1337" t="s">
        <v>109</v>
      </c>
      <c r="F1337">
        <v>236</v>
      </c>
      <c r="G1337">
        <v>346</v>
      </c>
      <c r="H1337" t="s">
        <v>106</v>
      </c>
      <c r="I1337" t="s">
        <v>273</v>
      </c>
      <c r="J1337">
        <v>176</v>
      </c>
      <c r="K1337">
        <v>4.0800000000000004E-52</v>
      </c>
      <c r="L1337" t="s">
        <v>274</v>
      </c>
    </row>
    <row r="1338" spans="1:12" x14ac:dyDescent="0.2">
      <c r="A1338">
        <v>1837</v>
      </c>
      <c r="B1338" t="s">
        <v>106</v>
      </c>
      <c r="C1338" t="s">
        <v>275</v>
      </c>
      <c r="D1338" t="s">
        <v>106</v>
      </c>
      <c r="E1338" t="s">
        <v>109</v>
      </c>
      <c r="F1338">
        <v>347</v>
      </c>
      <c r="G1338">
        <v>390</v>
      </c>
      <c r="H1338" t="s">
        <v>106</v>
      </c>
      <c r="I1338" t="s">
        <v>276</v>
      </c>
      <c r="J1338">
        <v>49.8</v>
      </c>
      <c r="K1338">
        <v>4.0800000000000004E-52</v>
      </c>
      <c r="L1338" t="s">
        <v>277</v>
      </c>
    </row>
    <row r="1339" spans="1:12" x14ac:dyDescent="0.2">
      <c r="A1339">
        <v>1723</v>
      </c>
      <c r="B1339" t="s">
        <v>106</v>
      </c>
      <c r="C1339" t="s">
        <v>278</v>
      </c>
      <c r="D1339" t="s">
        <v>106</v>
      </c>
      <c r="E1339" t="s">
        <v>109</v>
      </c>
      <c r="F1339">
        <v>237</v>
      </c>
      <c r="G1339">
        <v>387</v>
      </c>
      <c r="H1339" t="s">
        <v>106</v>
      </c>
      <c r="I1339" t="s">
        <v>279</v>
      </c>
      <c r="J1339">
        <v>198</v>
      </c>
      <c r="K1339">
        <v>1.0100000000000001E-51</v>
      </c>
      <c r="L1339" t="s">
        <v>280</v>
      </c>
    </row>
    <row r="1340" spans="1:12" x14ac:dyDescent="0.2">
      <c r="A1340">
        <v>1657</v>
      </c>
      <c r="B1340" t="s">
        <v>106</v>
      </c>
      <c r="C1340" t="s">
        <v>281</v>
      </c>
      <c r="D1340" t="s">
        <v>106</v>
      </c>
      <c r="E1340" t="s">
        <v>109</v>
      </c>
      <c r="F1340">
        <v>239</v>
      </c>
      <c r="G1340">
        <v>416</v>
      </c>
      <c r="H1340" t="s">
        <v>106</v>
      </c>
      <c r="I1340" t="s">
        <v>282</v>
      </c>
      <c r="J1340">
        <v>167</v>
      </c>
      <c r="K1340">
        <v>9.8500000000000004E-42</v>
      </c>
      <c r="L1340" t="s">
        <v>283</v>
      </c>
    </row>
    <row r="1341" spans="1:12" x14ac:dyDescent="0.2">
      <c r="A1341">
        <v>1024</v>
      </c>
      <c r="B1341" t="s">
        <v>106</v>
      </c>
      <c r="C1341" t="s">
        <v>284</v>
      </c>
      <c r="D1341" t="s">
        <v>106</v>
      </c>
      <c r="E1341" t="s">
        <v>109</v>
      </c>
      <c r="F1341">
        <v>1</v>
      </c>
      <c r="G1341">
        <v>235</v>
      </c>
      <c r="H1341" t="s">
        <v>106</v>
      </c>
      <c r="I1341" t="s">
        <v>285</v>
      </c>
      <c r="J1341">
        <v>149</v>
      </c>
      <c r="K1341">
        <v>4.5700000000000002E-36</v>
      </c>
      <c r="L1341" t="s">
        <v>286</v>
      </c>
    </row>
    <row r="1342" spans="1:12" x14ac:dyDescent="0.2">
      <c r="A1342">
        <v>1081</v>
      </c>
      <c r="B1342" t="s">
        <v>106</v>
      </c>
      <c r="C1342" t="s">
        <v>287</v>
      </c>
      <c r="D1342" t="s">
        <v>106</v>
      </c>
      <c r="E1342" t="s">
        <v>109</v>
      </c>
      <c r="F1342">
        <v>1</v>
      </c>
      <c r="G1342">
        <v>236</v>
      </c>
      <c r="H1342" t="s">
        <v>106</v>
      </c>
      <c r="I1342" t="s">
        <v>288</v>
      </c>
      <c r="J1342">
        <v>146</v>
      </c>
      <c r="K1342">
        <v>3.3399999999999999E-35</v>
      </c>
      <c r="L1342" t="s">
        <v>289</v>
      </c>
    </row>
    <row r="1343" spans="1:12" x14ac:dyDescent="0.2">
      <c r="A1343">
        <v>1154</v>
      </c>
      <c r="B1343" t="s">
        <v>106</v>
      </c>
      <c r="C1343" t="s">
        <v>290</v>
      </c>
      <c r="D1343" t="s">
        <v>106</v>
      </c>
      <c r="E1343" t="s">
        <v>109</v>
      </c>
      <c r="F1343">
        <v>1</v>
      </c>
      <c r="G1343">
        <v>244</v>
      </c>
      <c r="H1343" t="s">
        <v>106</v>
      </c>
      <c r="I1343" t="s">
        <v>291</v>
      </c>
      <c r="J1343">
        <v>131</v>
      </c>
      <c r="K1343">
        <v>1.5100000000000001E-30</v>
      </c>
      <c r="L1343" t="s">
        <v>292</v>
      </c>
    </row>
    <row r="1344" spans="1:12" x14ac:dyDescent="0.2">
      <c r="A1344">
        <v>1094</v>
      </c>
      <c r="B1344" t="s">
        <v>106</v>
      </c>
      <c r="C1344" t="s">
        <v>290</v>
      </c>
      <c r="D1344" t="s">
        <v>106</v>
      </c>
      <c r="E1344" t="s">
        <v>109</v>
      </c>
      <c r="F1344">
        <v>1</v>
      </c>
      <c r="G1344">
        <v>244</v>
      </c>
      <c r="H1344" t="s">
        <v>106</v>
      </c>
      <c r="I1344" t="s">
        <v>291</v>
      </c>
      <c r="J1344">
        <v>130</v>
      </c>
      <c r="K1344">
        <v>2.1499999999999998E-30</v>
      </c>
      <c r="L1344" t="s">
        <v>292</v>
      </c>
    </row>
    <row r="1345" spans="1:12" x14ac:dyDescent="0.2">
      <c r="A1345">
        <v>797</v>
      </c>
      <c r="B1345" t="s">
        <v>106</v>
      </c>
      <c r="C1345" t="s">
        <v>293</v>
      </c>
      <c r="D1345" t="s">
        <v>106</v>
      </c>
      <c r="E1345" t="s">
        <v>109</v>
      </c>
      <c r="F1345">
        <v>7</v>
      </c>
      <c r="G1345">
        <v>244</v>
      </c>
      <c r="H1345" t="s">
        <v>106</v>
      </c>
      <c r="I1345" t="s">
        <v>294</v>
      </c>
      <c r="J1345">
        <v>125</v>
      </c>
      <c r="K1345">
        <v>7.1099999999999998E-29</v>
      </c>
      <c r="L1345" t="s">
        <v>295</v>
      </c>
    </row>
    <row r="1346" spans="1:12" x14ac:dyDescent="0.2">
      <c r="A1346">
        <v>1327</v>
      </c>
      <c r="B1346" t="s">
        <v>106</v>
      </c>
      <c r="C1346" t="s">
        <v>296</v>
      </c>
      <c r="D1346" t="s">
        <v>108</v>
      </c>
      <c r="E1346" t="s">
        <v>109</v>
      </c>
      <c r="F1346">
        <v>59</v>
      </c>
      <c r="G1346">
        <v>244</v>
      </c>
      <c r="H1346" t="s">
        <v>106</v>
      </c>
      <c r="I1346" t="s">
        <v>297</v>
      </c>
      <c r="J1346">
        <v>119</v>
      </c>
      <c r="K1346">
        <v>8.6800000000000007E-27</v>
      </c>
      <c r="L1346" t="s">
        <v>298</v>
      </c>
    </row>
    <row r="1347" spans="1:12" x14ac:dyDescent="0.2">
      <c r="A1347">
        <v>1361</v>
      </c>
      <c r="B1347" t="s">
        <v>106</v>
      </c>
      <c r="C1347" t="s">
        <v>296</v>
      </c>
      <c r="D1347" t="s">
        <v>108</v>
      </c>
      <c r="E1347" t="s">
        <v>109</v>
      </c>
      <c r="F1347">
        <v>59</v>
      </c>
      <c r="G1347">
        <v>244</v>
      </c>
      <c r="H1347" t="s">
        <v>106</v>
      </c>
      <c r="I1347" t="s">
        <v>297</v>
      </c>
      <c r="J1347">
        <v>119</v>
      </c>
      <c r="K1347">
        <v>8.9400000000000002E-27</v>
      </c>
      <c r="L1347" t="s">
        <v>298</v>
      </c>
    </row>
    <row r="1348" spans="1:12" x14ac:dyDescent="0.2">
      <c r="A1348">
        <v>1361</v>
      </c>
      <c r="B1348" t="s">
        <v>106</v>
      </c>
      <c r="C1348" t="s">
        <v>296</v>
      </c>
      <c r="D1348" t="s">
        <v>108</v>
      </c>
      <c r="E1348" t="s">
        <v>109</v>
      </c>
      <c r="F1348">
        <v>59</v>
      </c>
      <c r="G1348">
        <v>244</v>
      </c>
      <c r="H1348" t="s">
        <v>106</v>
      </c>
      <c r="I1348" t="s">
        <v>297</v>
      </c>
      <c r="J1348">
        <v>118</v>
      </c>
      <c r="K1348">
        <v>1.01E-26</v>
      </c>
      <c r="L1348" t="s">
        <v>298</v>
      </c>
    </row>
    <row r="1349" spans="1:12" x14ac:dyDescent="0.2">
      <c r="A1349">
        <v>1257</v>
      </c>
      <c r="B1349" t="s">
        <v>106</v>
      </c>
      <c r="C1349" t="s">
        <v>296</v>
      </c>
      <c r="D1349" t="s">
        <v>108</v>
      </c>
      <c r="E1349" t="s">
        <v>109</v>
      </c>
      <c r="F1349">
        <v>59</v>
      </c>
      <c r="G1349">
        <v>244</v>
      </c>
      <c r="H1349" t="s">
        <v>106</v>
      </c>
      <c r="I1349" t="s">
        <v>297</v>
      </c>
      <c r="J1349">
        <v>118</v>
      </c>
      <c r="K1349">
        <v>1.2399999999999999E-26</v>
      </c>
      <c r="L1349" t="s">
        <v>298</v>
      </c>
    </row>
    <row r="1350" spans="1:12" x14ac:dyDescent="0.2">
      <c r="A1350">
        <v>871</v>
      </c>
      <c r="B1350" t="s">
        <v>106</v>
      </c>
      <c r="C1350" t="s">
        <v>299</v>
      </c>
      <c r="D1350" t="s">
        <v>108</v>
      </c>
      <c r="E1350" t="s">
        <v>109</v>
      </c>
      <c r="F1350">
        <v>1</v>
      </c>
      <c r="G1350">
        <v>231</v>
      </c>
      <c r="H1350" t="s">
        <v>106</v>
      </c>
      <c r="I1350" t="s">
        <v>300</v>
      </c>
      <c r="J1350">
        <v>104</v>
      </c>
      <c r="K1350">
        <v>1.98E-22</v>
      </c>
      <c r="L1350" t="s">
        <v>301</v>
      </c>
    </row>
    <row r="1351" spans="1:12" x14ac:dyDescent="0.2">
      <c r="A1351">
        <v>1027</v>
      </c>
      <c r="B1351" t="s">
        <v>106</v>
      </c>
      <c r="C1351" t="s">
        <v>302</v>
      </c>
      <c r="D1351" t="s">
        <v>106</v>
      </c>
      <c r="E1351" t="s">
        <v>109</v>
      </c>
      <c r="F1351">
        <v>59</v>
      </c>
      <c r="G1351">
        <v>233</v>
      </c>
      <c r="H1351" t="s">
        <v>106</v>
      </c>
      <c r="I1351" t="s">
        <v>303</v>
      </c>
      <c r="J1351">
        <v>103</v>
      </c>
      <c r="K1351">
        <v>4.3199999999999998E-22</v>
      </c>
      <c r="L1351" t="s">
        <v>304</v>
      </c>
    </row>
    <row r="1352" spans="1:12" x14ac:dyDescent="0.2">
      <c r="A1352">
        <v>877</v>
      </c>
      <c r="B1352" t="s">
        <v>106</v>
      </c>
      <c r="C1352" t="s">
        <v>305</v>
      </c>
      <c r="D1352" t="s">
        <v>106</v>
      </c>
      <c r="E1352" t="s">
        <v>109</v>
      </c>
      <c r="F1352">
        <v>1</v>
      </c>
      <c r="G1352">
        <v>236</v>
      </c>
      <c r="H1352" t="s">
        <v>106</v>
      </c>
      <c r="I1352" t="s">
        <v>285</v>
      </c>
      <c r="J1352">
        <v>102</v>
      </c>
      <c r="K1352">
        <v>1.8200000000000001E-21</v>
      </c>
      <c r="L1352" t="s">
        <v>306</v>
      </c>
    </row>
    <row r="1353" spans="1:12" x14ac:dyDescent="0.2">
      <c r="A1353">
        <v>1656</v>
      </c>
      <c r="B1353" t="s">
        <v>106</v>
      </c>
      <c r="C1353" t="s">
        <v>502</v>
      </c>
      <c r="D1353" t="s">
        <v>108</v>
      </c>
      <c r="E1353" t="s">
        <v>109</v>
      </c>
      <c r="F1353">
        <v>237</v>
      </c>
      <c r="G1353">
        <v>424</v>
      </c>
      <c r="H1353" t="s">
        <v>106</v>
      </c>
      <c r="I1353" t="s">
        <v>258</v>
      </c>
      <c r="J1353">
        <v>404</v>
      </c>
      <c r="K1353">
        <v>4.6700000000000002E-125</v>
      </c>
      <c r="L1353" t="s">
        <v>503</v>
      </c>
    </row>
    <row r="1354" spans="1:12" x14ac:dyDescent="0.2">
      <c r="A1354">
        <v>1638</v>
      </c>
      <c r="B1354" t="s">
        <v>106</v>
      </c>
      <c r="C1354" t="s">
        <v>504</v>
      </c>
      <c r="D1354" t="s">
        <v>108</v>
      </c>
      <c r="E1354" t="s">
        <v>109</v>
      </c>
      <c r="F1354">
        <v>237</v>
      </c>
      <c r="G1354">
        <v>426</v>
      </c>
      <c r="H1354" t="s">
        <v>106</v>
      </c>
      <c r="I1354" t="s">
        <v>505</v>
      </c>
      <c r="J1354">
        <v>402</v>
      </c>
      <c r="K1354">
        <v>5.9999999999999998E-125</v>
      </c>
      <c r="L1354" t="s">
        <v>506</v>
      </c>
    </row>
    <row r="1355" spans="1:12" x14ac:dyDescent="0.2">
      <c r="A1355">
        <v>1665</v>
      </c>
      <c r="B1355" t="s">
        <v>106</v>
      </c>
      <c r="C1355" t="s">
        <v>502</v>
      </c>
      <c r="D1355" t="s">
        <v>108</v>
      </c>
      <c r="E1355" t="s">
        <v>109</v>
      </c>
      <c r="F1355">
        <v>237</v>
      </c>
      <c r="G1355">
        <v>424</v>
      </c>
      <c r="H1355" t="s">
        <v>106</v>
      </c>
      <c r="I1355" t="s">
        <v>258</v>
      </c>
      <c r="J1355">
        <v>403</v>
      </c>
      <c r="K1355">
        <v>7.2600000000000001E-125</v>
      </c>
      <c r="L1355" t="s">
        <v>503</v>
      </c>
    </row>
    <row r="1356" spans="1:12" x14ac:dyDescent="0.2">
      <c r="A1356">
        <v>1662</v>
      </c>
      <c r="B1356" t="s">
        <v>106</v>
      </c>
      <c r="C1356" t="s">
        <v>507</v>
      </c>
      <c r="D1356" t="s">
        <v>108</v>
      </c>
      <c r="E1356" t="s">
        <v>109</v>
      </c>
      <c r="F1356">
        <v>237</v>
      </c>
      <c r="G1356">
        <v>423</v>
      </c>
      <c r="H1356" t="s">
        <v>106</v>
      </c>
      <c r="I1356" t="s">
        <v>508</v>
      </c>
      <c r="J1356">
        <v>402</v>
      </c>
      <c r="K1356">
        <v>1.7499999999999999E-124</v>
      </c>
      <c r="L1356" t="s">
        <v>503</v>
      </c>
    </row>
    <row r="1357" spans="1:12" x14ac:dyDescent="0.2">
      <c r="A1357">
        <v>1752</v>
      </c>
      <c r="B1357" t="s">
        <v>106</v>
      </c>
      <c r="C1357" t="s">
        <v>502</v>
      </c>
      <c r="D1357" t="s">
        <v>108</v>
      </c>
      <c r="E1357" t="s">
        <v>109</v>
      </c>
      <c r="F1357">
        <v>237</v>
      </c>
      <c r="G1357">
        <v>424</v>
      </c>
      <c r="H1357" t="s">
        <v>106</v>
      </c>
      <c r="I1357" t="s">
        <v>258</v>
      </c>
      <c r="J1357">
        <v>403</v>
      </c>
      <c r="K1357">
        <v>2.42E-124</v>
      </c>
      <c r="L1357" t="s">
        <v>503</v>
      </c>
    </row>
    <row r="1358" spans="1:12" x14ac:dyDescent="0.2">
      <c r="A1358">
        <v>858</v>
      </c>
      <c r="B1358" t="s">
        <v>106</v>
      </c>
      <c r="C1358" t="s">
        <v>509</v>
      </c>
      <c r="D1358" t="s">
        <v>108</v>
      </c>
      <c r="E1358" t="s">
        <v>109</v>
      </c>
      <c r="F1358">
        <v>1</v>
      </c>
      <c r="G1358">
        <v>247</v>
      </c>
      <c r="H1358" t="s">
        <v>106</v>
      </c>
      <c r="I1358" t="s">
        <v>127</v>
      </c>
      <c r="J1358">
        <v>394</v>
      </c>
      <c r="K1358">
        <v>8.1300000000000005E-122</v>
      </c>
      <c r="L1358" t="s">
        <v>510</v>
      </c>
    </row>
    <row r="1359" spans="1:12" x14ac:dyDescent="0.2">
      <c r="A1359">
        <v>894</v>
      </c>
      <c r="B1359" t="s">
        <v>106</v>
      </c>
      <c r="C1359" t="s">
        <v>509</v>
      </c>
      <c r="D1359" t="s">
        <v>108</v>
      </c>
      <c r="E1359" t="s">
        <v>109</v>
      </c>
      <c r="F1359">
        <v>1</v>
      </c>
      <c r="G1359">
        <v>247</v>
      </c>
      <c r="H1359" t="s">
        <v>106</v>
      </c>
      <c r="I1359" t="s">
        <v>127</v>
      </c>
      <c r="J1359">
        <v>394</v>
      </c>
      <c r="K1359">
        <v>1.7399999999999999E-121</v>
      </c>
      <c r="L1359" t="s">
        <v>510</v>
      </c>
    </row>
    <row r="1360" spans="1:12" x14ac:dyDescent="0.2">
      <c r="A1360">
        <v>885</v>
      </c>
      <c r="B1360" t="s">
        <v>106</v>
      </c>
      <c r="C1360" t="s">
        <v>509</v>
      </c>
      <c r="D1360" t="s">
        <v>108</v>
      </c>
      <c r="E1360" t="s">
        <v>109</v>
      </c>
      <c r="F1360">
        <v>1</v>
      </c>
      <c r="G1360">
        <v>247</v>
      </c>
      <c r="H1360" t="s">
        <v>106</v>
      </c>
      <c r="I1360" t="s">
        <v>127</v>
      </c>
      <c r="J1360">
        <v>394</v>
      </c>
      <c r="K1360">
        <v>1.83E-121</v>
      </c>
      <c r="L1360" t="s">
        <v>510</v>
      </c>
    </row>
    <row r="1361" spans="1:12" x14ac:dyDescent="0.2">
      <c r="A1361">
        <v>894</v>
      </c>
      <c r="B1361" t="s">
        <v>106</v>
      </c>
      <c r="C1361" t="s">
        <v>509</v>
      </c>
      <c r="D1361" t="s">
        <v>108</v>
      </c>
      <c r="E1361" t="s">
        <v>109</v>
      </c>
      <c r="F1361">
        <v>1</v>
      </c>
      <c r="G1361">
        <v>247</v>
      </c>
      <c r="H1361" t="s">
        <v>106</v>
      </c>
      <c r="I1361" t="s">
        <v>127</v>
      </c>
      <c r="J1361">
        <v>394</v>
      </c>
      <c r="K1361">
        <v>2.8700000000000001E-121</v>
      </c>
      <c r="L1361" t="s">
        <v>510</v>
      </c>
    </row>
    <row r="1362" spans="1:12" x14ac:dyDescent="0.2">
      <c r="A1362">
        <v>981</v>
      </c>
      <c r="B1362" t="s">
        <v>106</v>
      </c>
      <c r="C1362" t="s">
        <v>509</v>
      </c>
      <c r="D1362" t="s">
        <v>108</v>
      </c>
      <c r="E1362" t="s">
        <v>109</v>
      </c>
      <c r="F1362">
        <v>1</v>
      </c>
      <c r="G1362">
        <v>247</v>
      </c>
      <c r="H1362" t="s">
        <v>106</v>
      </c>
      <c r="I1362" t="s">
        <v>127</v>
      </c>
      <c r="J1362">
        <v>394</v>
      </c>
      <c r="K1362">
        <v>5.4399999999999997E-121</v>
      </c>
      <c r="L1362" t="s">
        <v>510</v>
      </c>
    </row>
    <row r="1363" spans="1:12" x14ac:dyDescent="0.2">
      <c r="A1363">
        <v>1230</v>
      </c>
      <c r="B1363" t="s">
        <v>106</v>
      </c>
      <c r="C1363" t="s">
        <v>511</v>
      </c>
      <c r="D1363" t="s">
        <v>108</v>
      </c>
      <c r="E1363" t="s">
        <v>109</v>
      </c>
      <c r="F1363">
        <v>59</v>
      </c>
      <c r="G1363">
        <v>379</v>
      </c>
      <c r="H1363" t="s">
        <v>106</v>
      </c>
      <c r="I1363" t="s">
        <v>512</v>
      </c>
      <c r="J1363">
        <v>244</v>
      </c>
      <c r="K1363">
        <v>1.2099999999999999E-68</v>
      </c>
      <c r="L1363" t="s">
        <v>513</v>
      </c>
    </row>
    <row r="1364" spans="1:12" x14ac:dyDescent="0.2">
      <c r="A1364">
        <v>543</v>
      </c>
      <c r="B1364" t="s">
        <v>106</v>
      </c>
      <c r="C1364" t="s">
        <v>514</v>
      </c>
      <c r="D1364" t="s">
        <v>108</v>
      </c>
      <c r="E1364" t="s">
        <v>109</v>
      </c>
      <c r="F1364">
        <v>190</v>
      </c>
      <c r="G1364">
        <v>370</v>
      </c>
      <c r="H1364" t="s">
        <v>106</v>
      </c>
      <c r="I1364" t="s">
        <v>360</v>
      </c>
      <c r="J1364">
        <v>222</v>
      </c>
      <c r="K1364">
        <v>4.4100000000000003E-64</v>
      </c>
      <c r="L1364" t="s">
        <v>515</v>
      </c>
    </row>
    <row r="1365" spans="1:12" x14ac:dyDescent="0.2">
      <c r="A1365">
        <v>1278</v>
      </c>
      <c r="B1365" t="s">
        <v>106</v>
      </c>
      <c r="C1365" t="s">
        <v>516</v>
      </c>
      <c r="D1365" t="s">
        <v>108</v>
      </c>
      <c r="E1365" t="s">
        <v>109</v>
      </c>
      <c r="F1365">
        <v>236</v>
      </c>
      <c r="G1365">
        <v>406</v>
      </c>
      <c r="H1365" t="s">
        <v>106</v>
      </c>
      <c r="I1365" t="s">
        <v>517</v>
      </c>
      <c r="J1365">
        <v>228</v>
      </c>
      <c r="K1365">
        <v>3.4399999999999998E-63</v>
      </c>
      <c r="L1365" t="s">
        <v>518</v>
      </c>
    </row>
    <row r="1366" spans="1:12" x14ac:dyDescent="0.2">
      <c r="A1366">
        <v>1476</v>
      </c>
      <c r="B1366" t="s">
        <v>106</v>
      </c>
      <c r="C1366" t="s">
        <v>516</v>
      </c>
      <c r="D1366" t="s">
        <v>108</v>
      </c>
      <c r="E1366" t="s">
        <v>109</v>
      </c>
      <c r="F1366">
        <v>236</v>
      </c>
      <c r="G1366">
        <v>406</v>
      </c>
      <c r="H1366" t="s">
        <v>106</v>
      </c>
      <c r="I1366" t="s">
        <v>517</v>
      </c>
      <c r="J1366">
        <v>229</v>
      </c>
      <c r="K1366">
        <v>8.2899999999999999E-63</v>
      </c>
      <c r="L1366" t="s">
        <v>518</v>
      </c>
    </row>
    <row r="1367" spans="1:12" x14ac:dyDescent="0.2">
      <c r="A1367">
        <v>1599</v>
      </c>
      <c r="B1367" t="s">
        <v>106</v>
      </c>
      <c r="C1367" t="s">
        <v>516</v>
      </c>
      <c r="D1367" t="s">
        <v>108</v>
      </c>
      <c r="E1367" t="s">
        <v>109</v>
      </c>
      <c r="F1367">
        <v>236</v>
      </c>
      <c r="G1367">
        <v>406</v>
      </c>
      <c r="H1367" t="s">
        <v>106</v>
      </c>
      <c r="I1367" t="s">
        <v>517</v>
      </c>
      <c r="J1367">
        <v>229</v>
      </c>
      <c r="K1367">
        <v>1.3899999999999999E-62</v>
      </c>
      <c r="L1367" t="s">
        <v>518</v>
      </c>
    </row>
    <row r="1368" spans="1:12" x14ac:dyDescent="0.2">
      <c r="A1368">
        <v>2090</v>
      </c>
      <c r="B1368" t="s">
        <v>106</v>
      </c>
      <c r="C1368" t="s">
        <v>516</v>
      </c>
      <c r="D1368" t="s">
        <v>108</v>
      </c>
      <c r="E1368" t="s">
        <v>109</v>
      </c>
      <c r="F1368">
        <v>236</v>
      </c>
      <c r="G1368">
        <v>406</v>
      </c>
      <c r="H1368" t="s">
        <v>106</v>
      </c>
      <c r="I1368" t="s">
        <v>517</v>
      </c>
      <c r="J1368">
        <v>229</v>
      </c>
      <c r="K1368">
        <v>5.3700000000000003E-62</v>
      </c>
      <c r="L1368" t="s">
        <v>518</v>
      </c>
    </row>
    <row r="1369" spans="1:12" x14ac:dyDescent="0.2">
      <c r="A1369">
        <v>1428</v>
      </c>
      <c r="B1369" t="s">
        <v>106</v>
      </c>
      <c r="C1369" t="s">
        <v>519</v>
      </c>
      <c r="D1369" t="s">
        <v>108</v>
      </c>
      <c r="E1369" t="s">
        <v>109</v>
      </c>
      <c r="F1369">
        <v>237</v>
      </c>
      <c r="G1369">
        <v>383</v>
      </c>
      <c r="H1369" t="s">
        <v>106</v>
      </c>
      <c r="I1369" t="s">
        <v>130</v>
      </c>
      <c r="J1369">
        <v>217</v>
      </c>
      <c r="K1369">
        <v>8.3100000000000007E-59</v>
      </c>
      <c r="L1369" t="s">
        <v>520</v>
      </c>
    </row>
    <row r="1370" spans="1:12" x14ac:dyDescent="0.2">
      <c r="A1370">
        <v>1859</v>
      </c>
      <c r="B1370" t="s">
        <v>106</v>
      </c>
      <c r="C1370" t="s">
        <v>519</v>
      </c>
      <c r="D1370" t="s">
        <v>108</v>
      </c>
      <c r="E1370" t="s">
        <v>109</v>
      </c>
      <c r="F1370">
        <v>237</v>
      </c>
      <c r="G1370">
        <v>383</v>
      </c>
      <c r="H1370" t="s">
        <v>106</v>
      </c>
      <c r="I1370" t="s">
        <v>130</v>
      </c>
      <c r="J1370">
        <v>217</v>
      </c>
      <c r="K1370">
        <v>3.7899999999999998E-58</v>
      </c>
      <c r="L1370" t="s">
        <v>520</v>
      </c>
    </row>
    <row r="1371" spans="1:12" x14ac:dyDescent="0.2">
      <c r="A1371">
        <v>1110</v>
      </c>
      <c r="B1371" t="s">
        <v>106</v>
      </c>
      <c r="C1371" t="s">
        <v>521</v>
      </c>
      <c r="D1371" t="s">
        <v>108</v>
      </c>
      <c r="E1371" t="s">
        <v>109</v>
      </c>
      <c r="F1371">
        <v>253</v>
      </c>
      <c r="G1371">
        <v>406</v>
      </c>
      <c r="H1371" t="s">
        <v>106</v>
      </c>
      <c r="I1371" t="s">
        <v>119</v>
      </c>
      <c r="J1371">
        <v>199</v>
      </c>
      <c r="K1371">
        <v>1.4900000000000001E-53</v>
      </c>
      <c r="L1371" t="s">
        <v>522</v>
      </c>
    </row>
    <row r="1372" spans="1:12" x14ac:dyDescent="0.2">
      <c r="A1372">
        <v>1626</v>
      </c>
      <c r="B1372" t="s">
        <v>106</v>
      </c>
      <c r="C1372" t="s">
        <v>523</v>
      </c>
      <c r="D1372" t="s">
        <v>108</v>
      </c>
      <c r="E1372" t="s">
        <v>109</v>
      </c>
      <c r="F1372">
        <v>189</v>
      </c>
      <c r="G1372">
        <v>373</v>
      </c>
      <c r="H1372" t="s">
        <v>106</v>
      </c>
      <c r="I1372" t="s">
        <v>524</v>
      </c>
      <c r="J1372">
        <v>202</v>
      </c>
      <c r="K1372">
        <v>3.9099999999999999E-53</v>
      </c>
      <c r="L1372" t="s">
        <v>525</v>
      </c>
    </row>
    <row r="1373" spans="1:12" x14ac:dyDescent="0.2">
      <c r="A1373">
        <v>1620</v>
      </c>
      <c r="B1373" t="s">
        <v>106</v>
      </c>
      <c r="C1373" t="s">
        <v>526</v>
      </c>
      <c r="D1373" t="s">
        <v>108</v>
      </c>
      <c r="E1373" t="s">
        <v>109</v>
      </c>
      <c r="F1373">
        <v>237</v>
      </c>
      <c r="G1373">
        <v>373</v>
      </c>
      <c r="H1373" t="s">
        <v>106</v>
      </c>
      <c r="I1373" t="s">
        <v>270</v>
      </c>
      <c r="J1373">
        <v>201</v>
      </c>
      <c r="K1373">
        <v>5.1900000000000002E-53</v>
      </c>
      <c r="L1373" t="s">
        <v>271</v>
      </c>
    </row>
    <row r="1374" spans="1:12" x14ac:dyDescent="0.2">
      <c r="A1374">
        <v>1410</v>
      </c>
      <c r="B1374" t="s">
        <v>106</v>
      </c>
      <c r="C1374" t="s">
        <v>523</v>
      </c>
      <c r="D1374" t="s">
        <v>108</v>
      </c>
      <c r="E1374" t="s">
        <v>109</v>
      </c>
      <c r="F1374">
        <v>189</v>
      </c>
      <c r="G1374">
        <v>373</v>
      </c>
      <c r="H1374" t="s">
        <v>106</v>
      </c>
      <c r="I1374" t="s">
        <v>524</v>
      </c>
      <c r="J1374">
        <v>201</v>
      </c>
      <c r="K1374">
        <v>5.7499999999999999E-53</v>
      </c>
      <c r="L1374" t="s">
        <v>525</v>
      </c>
    </row>
    <row r="1375" spans="1:12" x14ac:dyDescent="0.2">
      <c r="A1375">
        <v>1799</v>
      </c>
      <c r="B1375" t="s">
        <v>106</v>
      </c>
      <c r="C1375" t="s">
        <v>527</v>
      </c>
      <c r="D1375" t="s">
        <v>108</v>
      </c>
      <c r="E1375" t="s">
        <v>109</v>
      </c>
      <c r="F1375">
        <v>237</v>
      </c>
      <c r="G1375">
        <v>370</v>
      </c>
      <c r="H1375" t="s">
        <v>106</v>
      </c>
      <c r="I1375" t="s">
        <v>528</v>
      </c>
      <c r="J1375">
        <v>174</v>
      </c>
      <c r="K1375">
        <v>3.1999999999999999E-44</v>
      </c>
      <c r="L1375" t="s">
        <v>529</v>
      </c>
    </row>
    <row r="1376" spans="1:12" x14ac:dyDescent="0.2">
      <c r="A1376">
        <v>1365</v>
      </c>
      <c r="B1376" t="s">
        <v>106</v>
      </c>
      <c r="C1376" t="s">
        <v>530</v>
      </c>
      <c r="D1376" t="s">
        <v>108</v>
      </c>
      <c r="E1376" t="s">
        <v>109</v>
      </c>
      <c r="F1376">
        <v>189</v>
      </c>
      <c r="G1376">
        <v>347</v>
      </c>
      <c r="H1376" t="s">
        <v>106</v>
      </c>
      <c r="I1376" t="s">
        <v>531</v>
      </c>
      <c r="J1376">
        <v>172</v>
      </c>
      <c r="K1376">
        <v>8.6399999999999995E-44</v>
      </c>
      <c r="L1376" t="s">
        <v>532</v>
      </c>
    </row>
    <row r="1377" spans="1:12" x14ac:dyDescent="0.2">
      <c r="A1377">
        <v>1211</v>
      </c>
      <c r="B1377" t="s">
        <v>106</v>
      </c>
      <c r="C1377" t="s">
        <v>533</v>
      </c>
      <c r="D1377" t="s">
        <v>108</v>
      </c>
      <c r="E1377" t="s">
        <v>109</v>
      </c>
      <c r="F1377">
        <v>1</v>
      </c>
      <c r="G1377">
        <v>244</v>
      </c>
      <c r="H1377" t="s">
        <v>106</v>
      </c>
      <c r="I1377" t="s">
        <v>291</v>
      </c>
      <c r="J1377">
        <v>163</v>
      </c>
      <c r="K1377">
        <v>7.1499999999999996E-41</v>
      </c>
      <c r="L1377" t="s">
        <v>534</v>
      </c>
    </row>
    <row r="1378" spans="1:12" x14ac:dyDescent="0.2">
      <c r="A1378">
        <v>1017</v>
      </c>
      <c r="B1378" t="s">
        <v>106</v>
      </c>
      <c r="C1378" t="s">
        <v>535</v>
      </c>
      <c r="D1378" t="s">
        <v>108</v>
      </c>
      <c r="E1378" t="s">
        <v>109</v>
      </c>
      <c r="F1378">
        <v>237</v>
      </c>
      <c r="G1378">
        <v>418</v>
      </c>
      <c r="H1378" t="s">
        <v>106</v>
      </c>
      <c r="I1378" t="s">
        <v>258</v>
      </c>
      <c r="J1378">
        <v>151</v>
      </c>
      <c r="K1378">
        <v>7.8999999999999998E-38</v>
      </c>
      <c r="L1378" t="s">
        <v>536</v>
      </c>
    </row>
    <row r="1379" spans="1:12" x14ac:dyDescent="0.2">
      <c r="A1379">
        <v>1425</v>
      </c>
      <c r="B1379" t="s">
        <v>106</v>
      </c>
      <c r="C1379" t="s">
        <v>527</v>
      </c>
      <c r="D1379" t="s">
        <v>108</v>
      </c>
      <c r="E1379" t="s">
        <v>109</v>
      </c>
      <c r="F1379">
        <v>237</v>
      </c>
      <c r="G1379">
        <v>370</v>
      </c>
      <c r="H1379" t="s">
        <v>106</v>
      </c>
      <c r="I1379" t="s">
        <v>537</v>
      </c>
      <c r="J1379">
        <v>153</v>
      </c>
      <c r="K1379">
        <v>9.6800000000000004E-38</v>
      </c>
      <c r="L1379" t="s">
        <v>538</v>
      </c>
    </row>
    <row r="1380" spans="1:12" x14ac:dyDescent="0.2">
      <c r="A1380">
        <v>1590</v>
      </c>
      <c r="B1380" t="s">
        <v>106</v>
      </c>
      <c r="C1380" t="s">
        <v>539</v>
      </c>
      <c r="D1380" t="s">
        <v>108</v>
      </c>
      <c r="E1380" t="s">
        <v>109</v>
      </c>
      <c r="F1380">
        <v>239</v>
      </c>
      <c r="G1380">
        <v>418</v>
      </c>
      <c r="H1380" t="s">
        <v>106</v>
      </c>
      <c r="I1380" t="s">
        <v>540</v>
      </c>
      <c r="J1380">
        <v>151</v>
      </c>
      <c r="K1380">
        <v>3.78E-37</v>
      </c>
      <c r="L1380" t="s">
        <v>541</v>
      </c>
    </row>
    <row r="1381" spans="1:12" x14ac:dyDescent="0.2">
      <c r="A1381">
        <v>2270</v>
      </c>
      <c r="B1381" t="s">
        <v>106</v>
      </c>
      <c r="C1381" t="s">
        <v>539</v>
      </c>
      <c r="D1381" t="s">
        <v>108</v>
      </c>
      <c r="E1381" t="s">
        <v>109</v>
      </c>
      <c r="F1381">
        <v>239</v>
      </c>
      <c r="G1381">
        <v>418</v>
      </c>
      <c r="H1381" t="s">
        <v>106</v>
      </c>
      <c r="I1381" t="s">
        <v>540</v>
      </c>
      <c r="J1381">
        <v>151</v>
      </c>
      <c r="K1381">
        <v>7.0800000000000002E-37</v>
      </c>
      <c r="L1381" t="s">
        <v>541</v>
      </c>
    </row>
    <row r="1382" spans="1:12" x14ac:dyDescent="0.2">
      <c r="A1382">
        <v>1479</v>
      </c>
      <c r="B1382" t="s">
        <v>106</v>
      </c>
      <c r="C1382" t="s">
        <v>516</v>
      </c>
      <c r="D1382" t="s">
        <v>108</v>
      </c>
      <c r="E1382" t="s">
        <v>109</v>
      </c>
      <c r="F1382">
        <v>236</v>
      </c>
      <c r="G1382">
        <v>406</v>
      </c>
      <c r="H1382" t="s">
        <v>106</v>
      </c>
      <c r="I1382" t="s">
        <v>517</v>
      </c>
      <c r="J1382">
        <v>136</v>
      </c>
      <c r="K1382">
        <v>1.62E-32</v>
      </c>
      <c r="L1382" t="s">
        <v>542</v>
      </c>
    </row>
    <row r="1383" spans="1:12" x14ac:dyDescent="0.2">
      <c r="A1383">
        <v>780</v>
      </c>
      <c r="B1383" t="s">
        <v>106</v>
      </c>
      <c r="C1383" t="s">
        <v>533</v>
      </c>
      <c r="D1383" t="s">
        <v>108</v>
      </c>
      <c r="E1383" t="s">
        <v>109</v>
      </c>
      <c r="F1383">
        <v>1</v>
      </c>
      <c r="G1383">
        <v>244</v>
      </c>
      <c r="H1383" t="s">
        <v>106</v>
      </c>
      <c r="I1383" t="s">
        <v>294</v>
      </c>
      <c r="J1383">
        <v>127</v>
      </c>
      <c r="K1383">
        <v>6.6400000000000003E-30</v>
      </c>
      <c r="L1383" t="s">
        <v>543</v>
      </c>
    </row>
    <row r="1384" spans="1:12" x14ac:dyDescent="0.2">
      <c r="A1384">
        <v>1272</v>
      </c>
      <c r="B1384" t="s">
        <v>106</v>
      </c>
      <c r="C1384" t="s">
        <v>544</v>
      </c>
      <c r="D1384" t="s">
        <v>108</v>
      </c>
      <c r="E1384" t="s">
        <v>109</v>
      </c>
      <c r="F1384">
        <v>178</v>
      </c>
      <c r="G1384">
        <v>379</v>
      </c>
      <c r="H1384" t="s">
        <v>106</v>
      </c>
      <c r="I1384" t="s">
        <v>545</v>
      </c>
      <c r="J1384">
        <v>124</v>
      </c>
      <c r="K1384">
        <v>7.4799999999999995E-29</v>
      </c>
      <c r="L1384" t="s">
        <v>546</v>
      </c>
    </row>
    <row r="1385" spans="1:12" x14ac:dyDescent="0.2">
      <c r="A1385">
        <v>960</v>
      </c>
      <c r="B1385" t="s">
        <v>106</v>
      </c>
      <c r="C1385" t="s">
        <v>547</v>
      </c>
      <c r="D1385" t="s">
        <v>108</v>
      </c>
      <c r="E1385" t="s">
        <v>109</v>
      </c>
      <c r="F1385">
        <v>59</v>
      </c>
      <c r="G1385">
        <v>244</v>
      </c>
      <c r="H1385" t="s">
        <v>106</v>
      </c>
      <c r="I1385" t="s">
        <v>548</v>
      </c>
      <c r="J1385">
        <v>120</v>
      </c>
      <c r="K1385">
        <v>1.8699999999999999E-27</v>
      </c>
      <c r="L1385" t="s">
        <v>549</v>
      </c>
    </row>
    <row r="1386" spans="1:12" x14ac:dyDescent="0.2">
      <c r="A1386">
        <v>1524</v>
      </c>
      <c r="B1386" t="s">
        <v>106</v>
      </c>
      <c r="C1386" t="s">
        <v>550</v>
      </c>
      <c r="D1386" t="s">
        <v>108</v>
      </c>
      <c r="E1386" t="s">
        <v>109</v>
      </c>
      <c r="F1386">
        <v>236</v>
      </c>
      <c r="G1386">
        <v>379</v>
      </c>
      <c r="H1386" t="s">
        <v>106</v>
      </c>
      <c r="I1386" t="s">
        <v>551</v>
      </c>
      <c r="J1386">
        <v>120</v>
      </c>
      <c r="K1386">
        <v>2.1700000000000002E-27</v>
      </c>
      <c r="L1386" t="s">
        <v>552</v>
      </c>
    </row>
    <row r="1387" spans="1:12" x14ac:dyDescent="0.2">
      <c r="A1387">
        <v>783</v>
      </c>
      <c r="B1387" t="s">
        <v>106</v>
      </c>
      <c r="C1387" t="s">
        <v>553</v>
      </c>
      <c r="D1387" t="s">
        <v>108</v>
      </c>
      <c r="E1387" t="s">
        <v>109</v>
      </c>
      <c r="F1387">
        <v>1</v>
      </c>
      <c r="G1387">
        <v>231</v>
      </c>
      <c r="H1387" t="s">
        <v>106</v>
      </c>
      <c r="I1387" t="s">
        <v>554</v>
      </c>
      <c r="J1387">
        <v>117</v>
      </c>
      <c r="K1387">
        <v>1.3900000000000001E-26</v>
      </c>
      <c r="L1387" t="s">
        <v>555</v>
      </c>
    </row>
    <row r="1388" spans="1:12" x14ac:dyDescent="0.2">
      <c r="A1388">
        <v>966</v>
      </c>
      <c r="B1388" t="s">
        <v>106</v>
      </c>
      <c r="C1388" t="s">
        <v>553</v>
      </c>
      <c r="D1388" t="s">
        <v>108</v>
      </c>
      <c r="E1388" t="s">
        <v>109</v>
      </c>
      <c r="F1388">
        <v>1</v>
      </c>
      <c r="G1388">
        <v>231</v>
      </c>
      <c r="H1388" t="s">
        <v>106</v>
      </c>
      <c r="I1388" t="s">
        <v>554</v>
      </c>
      <c r="J1388">
        <v>117</v>
      </c>
      <c r="K1388">
        <v>1.5599999999999999E-26</v>
      </c>
      <c r="L1388" t="s">
        <v>555</v>
      </c>
    </row>
    <row r="1389" spans="1:12" x14ac:dyDescent="0.2">
      <c r="A1389">
        <v>885</v>
      </c>
      <c r="B1389" t="s">
        <v>106</v>
      </c>
      <c r="C1389" t="s">
        <v>556</v>
      </c>
      <c r="D1389" t="s">
        <v>108</v>
      </c>
      <c r="E1389" t="s">
        <v>109</v>
      </c>
      <c r="F1389">
        <v>1</v>
      </c>
      <c r="G1389">
        <v>244</v>
      </c>
      <c r="H1389" t="s">
        <v>106</v>
      </c>
      <c r="I1389" t="s">
        <v>557</v>
      </c>
      <c r="J1389">
        <v>117</v>
      </c>
      <c r="K1389">
        <v>1.61E-26</v>
      </c>
      <c r="L1389" t="s">
        <v>558</v>
      </c>
    </row>
    <row r="1390" spans="1:12" x14ac:dyDescent="0.2">
      <c r="A1390">
        <v>783</v>
      </c>
      <c r="B1390" t="s">
        <v>106</v>
      </c>
      <c r="C1390" t="s">
        <v>553</v>
      </c>
      <c r="D1390" t="s">
        <v>108</v>
      </c>
      <c r="E1390" t="s">
        <v>109</v>
      </c>
      <c r="F1390">
        <v>1</v>
      </c>
      <c r="G1390">
        <v>231</v>
      </c>
      <c r="H1390" t="s">
        <v>106</v>
      </c>
      <c r="I1390" t="s">
        <v>554</v>
      </c>
      <c r="J1390">
        <v>117</v>
      </c>
      <c r="K1390">
        <v>1.91E-26</v>
      </c>
      <c r="L1390" t="s">
        <v>555</v>
      </c>
    </row>
    <row r="1391" spans="1:12" x14ac:dyDescent="0.2">
      <c r="A1391">
        <v>1361</v>
      </c>
      <c r="B1391" t="s">
        <v>106</v>
      </c>
      <c r="C1391" t="s">
        <v>556</v>
      </c>
      <c r="D1391" t="s">
        <v>108</v>
      </c>
      <c r="E1391" t="s">
        <v>109</v>
      </c>
      <c r="F1391">
        <v>1</v>
      </c>
      <c r="G1391">
        <v>244</v>
      </c>
      <c r="H1391" t="s">
        <v>106</v>
      </c>
      <c r="I1391" t="s">
        <v>557</v>
      </c>
      <c r="J1391">
        <v>116</v>
      </c>
      <c r="K1391">
        <v>3.0999999999999998E-26</v>
      </c>
      <c r="L1391" t="s">
        <v>558</v>
      </c>
    </row>
    <row r="1392" spans="1:12" x14ac:dyDescent="0.2">
      <c r="A1392">
        <v>747</v>
      </c>
      <c r="B1392" t="s">
        <v>106</v>
      </c>
      <c r="C1392" t="s">
        <v>559</v>
      </c>
      <c r="D1392" t="s">
        <v>108</v>
      </c>
      <c r="E1392" t="s">
        <v>109</v>
      </c>
      <c r="F1392">
        <v>59</v>
      </c>
      <c r="G1392">
        <v>244</v>
      </c>
      <c r="H1392" t="s">
        <v>106</v>
      </c>
      <c r="I1392" t="s">
        <v>505</v>
      </c>
      <c r="J1392">
        <v>112</v>
      </c>
      <c r="K1392">
        <v>3.9E-25</v>
      </c>
      <c r="L1392" t="s">
        <v>560</v>
      </c>
    </row>
    <row r="1393" spans="1:12" x14ac:dyDescent="0.2">
      <c r="A1393">
        <v>1496</v>
      </c>
      <c r="B1393" t="s">
        <v>106</v>
      </c>
      <c r="C1393" t="s">
        <v>561</v>
      </c>
      <c r="D1393" t="s">
        <v>108</v>
      </c>
      <c r="E1393" t="s">
        <v>109</v>
      </c>
      <c r="F1393">
        <v>59</v>
      </c>
      <c r="G1393">
        <v>244</v>
      </c>
      <c r="H1393" t="s">
        <v>106</v>
      </c>
      <c r="I1393" t="s">
        <v>505</v>
      </c>
      <c r="J1393">
        <v>87.4</v>
      </c>
      <c r="K1393">
        <v>3.39E-17</v>
      </c>
      <c r="L1393" t="s">
        <v>562</v>
      </c>
    </row>
    <row r="1394" spans="1:12" x14ac:dyDescent="0.2">
      <c r="A1394">
        <v>870</v>
      </c>
      <c r="B1394" t="s">
        <v>106</v>
      </c>
      <c r="C1394" t="s">
        <v>556</v>
      </c>
      <c r="D1394" t="s">
        <v>108</v>
      </c>
      <c r="E1394" t="s">
        <v>109</v>
      </c>
      <c r="F1394">
        <v>1</v>
      </c>
      <c r="G1394">
        <v>244</v>
      </c>
      <c r="H1394" t="s">
        <v>106</v>
      </c>
      <c r="I1394" t="s">
        <v>557</v>
      </c>
      <c r="J1394">
        <v>84.9</v>
      </c>
      <c r="K1394">
        <v>1.5E-16</v>
      </c>
      <c r="L1394" t="s">
        <v>563</v>
      </c>
    </row>
    <row r="1395" spans="1:12" x14ac:dyDescent="0.2">
      <c r="A1395">
        <v>660</v>
      </c>
      <c r="B1395" t="s">
        <v>106</v>
      </c>
      <c r="C1395" t="s">
        <v>564</v>
      </c>
      <c r="D1395" t="s">
        <v>108</v>
      </c>
      <c r="E1395" t="s">
        <v>109</v>
      </c>
      <c r="F1395">
        <v>1</v>
      </c>
      <c r="G1395">
        <v>171</v>
      </c>
      <c r="H1395" t="s">
        <v>106</v>
      </c>
      <c r="I1395" t="s">
        <v>565</v>
      </c>
      <c r="J1395">
        <v>79.900000000000006</v>
      </c>
      <c r="K1395">
        <v>4.6100000000000004E-15</v>
      </c>
      <c r="L1395" t="s">
        <v>566</v>
      </c>
    </row>
    <row r="1396" spans="1:12" x14ac:dyDescent="0.2">
      <c r="A1396">
        <v>1160</v>
      </c>
      <c r="B1396" t="s">
        <v>106</v>
      </c>
      <c r="C1396" t="s">
        <v>567</v>
      </c>
      <c r="D1396" t="s">
        <v>108</v>
      </c>
      <c r="E1396" t="s">
        <v>109</v>
      </c>
      <c r="F1396">
        <v>25</v>
      </c>
      <c r="G1396">
        <v>235</v>
      </c>
      <c r="H1396" t="s">
        <v>106</v>
      </c>
      <c r="I1396" t="s">
        <v>568</v>
      </c>
      <c r="J1396">
        <v>77.8</v>
      </c>
      <c r="K1396">
        <v>3.0799999999999999E-14</v>
      </c>
      <c r="L1396" t="s">
        <v>569</v>
      </c>
    </row>
    <row r="1397" spans="1:12" x14ac:dyDescent="0.2">
      <c r="A1397">
        <v>750</v>
      </c>
      <c r="B1397" t="s">
        <v>106</v>
      </c>
      <c r="C1397" t="s">
        <v>570</v>
      </c>
      <c r="D1397" t="s">
        <v>108</v>
      </c>
      <c r="E1397" t="s">
        <v>109</v>
      </c>
      <c r="F1397">
        <v>123</v>
      </c>
      <c r="G1397">
        <v>231</v>
      </c>
      <c r="H1397" t="s">
        <v>106</v>
      </c>
      <c r="I1397" t="s">
        <v>571</v>
      </c>
      <c r="J1397">
        <v>73.599999999999994</v>
      </c>
      <c r="K1397">
        <v>5.6000000000000004E-13</v>
      </c>
      <c r="L1397" t="s">
        <v>572</v>
      </c>
    </row>
    <row r="1398" spans="1:12" x14ac:dyDescent="0.2">
      <c r="A1398">
        <v>768</v>
      </c>
      <c r="B1398" t="s">
        <v>106</v>
      </c>
      <c r="C1398" t="s">
        <v>573</v>
      </c>
      <c r="D1398" t="s">
        <v>108</v>
      </c>
      <c r="E1398" t="s">
        <v>109</v>
      </c>
      <c r="F1398">
        <v>123</v>
      </c>
      <c r="G1398">
        <v>244</v>
      </c>
      <c r="H1398" t="s">
        <v>106</v>
      </c>
      <c r="I1398" t="s">
        <v>192</v>
      </c>
      <c r="J1398">
        <v>73.2</v>
      </c>
      <c r="K1398">
        <v>5.7999999999999995E-13</v>
      </c>
      <c r="L1398" t="s">
        <v>574</v>
      </c>
    </row>
    <row r="1399" spans="1:12" x14ac:dyDescent="0.2">
      <c r="A1399">
        <v>816</v>
      </c>
      <c r="B1399" t="s">
        <v>106</v>
      </c>
      <c r="C1399" t="s">
        <v>561</v>
      </c>
      <c r="D1399" t="s">
        <v>108</v>
      </c>
      <c r="E1399" t="s">
        <v>109</v>
      </c>
      <c r="F1399">
        <v>59</v>
      </c>
      <c r="G1399">
        <v>244</v>
      </c>
      <c r="H1399" t="s">
        <v>106</v>
      </c>
      <c r="I1399" t="s">
        <v>505</v>
      </c>
      <c r="J1399">
        <v>59.8</v>
      </c>
      <c r="K1399">
        <v>8.1599999999999999E-9</v>
      </c>
      <c r="L1399" t="s">
        <v>575</v>
      </c>
    </row>
    <row r="1400" spans="1:12" x14ac:dyDescent="0.2">
      <c r="A1400">
        <v>243</v>
      </c>
      <c r="B1400" t="s">
        <v>106</v>
      </c>
      <c r="C1400" t="s">
        <v>576</v>
      </c>
      <c r="D1400" t="s">
        <v>108</v>
      </c>
      <c r="E1400" t="s">
        <v>109</v>
      </c>
      <c r="F1400">
        <v>176</v>
      </c>
      <c r="G1400">
        <v>244</v>
      </c>
      <c r="H1400" t="s">
        <v>106</v>
      </c>
      <c r="I1400" t="s">
        <v>577</v>
      </c>
      <c r="J1400">
        <v>55.6</v>
      </c>
      <c r="K1400">
        <v>1.48E-7</v>
      </c>
      <c r="L1400" t="s">
        <v>578</v>
      </c>
    </row>
    <row r="1401" spans="1:12" x14ac:dyDescent="0.2">
      <c r="A1401">
        <v>750</v>
      </c>
      <c r="B1401" t="s">
        <v>106</v>
      </c>
      <c r="C1401" t="s">
        <v>579</v>
      </c>
      <c r="D1401" t="s">
        <v>108</v>
      </c>
      <c r="E1401" t="s">
        <v>109</v>
      </c>
      <c r="F1401">
        <v>188</v>
      </c>
      <c r="G1401">
        <v>235</v>
      </c>
      <c r="H1401" t="s">
        <v>106</v>
      </c>
      <c r="I1401" t="s">
        <v>580</v>
      </c>
      <c r="J1401">
        <v>49.8</v>
      </c>
      <c r="K1401">
        <v>9.38E-6</v>
      </c>
      <c r="L1401" t="s">
        <v>373</v>
      </c>
    </row>
    <row r="1402" spans="1:12" x14ac:dyDescent="0.2">
      <c r="A1402">
        <v>618</v>
      </c>
      <c r="B1402" t="s">
        <v>106</v>
      </c>
      <c r="C1402" t="s">
        <v>581</v>
      </c>
      <c r="D1402" t="s">
        <v>108</v>
      </c>
      <c r="E1402" t="s">
        <v>109</v>
      </c>
      <c r="F1402">
        <v>1</v>
      </c>
      <c r="G1402">
        <v>124</v>
      </c>
      <c r="H1402" t="s">
        <v>106</v>
      </c>
      <c r="I1402" t="s">
        <v>582</v>
      </c>
      <c r="J1402">
        <v>49.8</v>
      </c>
      <c r="K1402">
        <v>9.6299999999999993E-6</v>
      </c>
      <c r="L1402" t="s">
        <v>583</v>
      </c>
    </row>
    <row r="1403" spans="1:12" x14ac:dyDescent="0.2">
      <c r="A1403">
        <v>525</v>
      </c>
      <c r="B1403" t="s">
        <v>106</v>
      </c>
      <c r="C1403" t="s">
        <v>584</v>
      </c>
      <c r="D1403" t="s">
        <v>108</v>
      </c>
      <c r="E1403" t="s">
        <v>109</v>
      </c>
      <c r="F1403">
        <v>1</v>
      </c>
      <c r="G1403">
        <v>123</v>
      </c>
      <c r="H1403" t="s">
        <v>106</v>
      </c>
      <c r="I1403" t="s">
        <v>585</v>
      </c>
      <c r="J1403">
        <v>46.8</v>
      </c>
      <c r="K1403">
        <v>6.8100000000000002E-5</v>
      </c>
      <c r="L1403" t="s">
        <v>586</v>
      </c>
    </row>
    <row r="1404" spans="1:12" x14ac:dyDescent="0.2">
      <c r="A1404">
        <v>1305</v>
      </c>
      <c r="B1404" t="s">
        <v>106</v>
      </c>
      <c r="C1404" t="s">
        <v>966</v>
      </c>
      <c r="D1404" t="s">
        <v>108</v>
      </c>
      <c r="E1404" t="s">
        <v>109</v>
      </c>
      <c r="F1404">
        <v>1</v>
      </c>
      <c r="G1404">
        <v>435</v>
      </c>
      <c r="H1404" t="s">
        <v>106</v>
      </c>
      <c r="I1404" t="s">
        <v>967</v>
      </c>
      <c r="J1404">
        <v>824</v>
      </c>
      <c r="K1404">
        <v>0</v>
      </c>
      <c r="L1404" t="s">
        <v>503</v>
      </c>
    </row>
    <row r="1405" spans="1:12" x14ac:dyDescent="0.2">
      <c r="A1405">
        <v>1918</v>
      </c>
      <c r="B1405" t="s">
        <v>106</v>
      </c>
      <c r="C1405" t="s">
        <v>968</v>
      </c>
      <c r="D1405" t="s">
        <v>108</v>
      </c>
      <c r="E1405" t="s">
        <v>109</v>
      </c>
      <c r="F1405">
        <v>1</v>
      </c>
      <c r="G1405">
        <v>424</v>
      </c>
      <c r="H1405" t="s">
        <v>106</v>
      </c>
      <c r="I1405" t="s">
        <v>969</v>
      </c>
      <c r="J1405">
        <v>799</v>
      </c>
      <c r="K1405">
        <v>0</v>
      </c>
      <c r="L1405" t="s">
        <v>503</v>
      </c>
    </row>
    <row r="1406" spans="1:12" x14ac:dyDescent="0.2">
      <c r="A1406">
        <v>1255</v>
      </c>
      <c r="B1406" t="s">
        <v>106</v>
      </c>
      <c r="C1406" t="s">
        <v>970</v>
      </c>
      <c r="D1406" t="s">
        <v>108</v>
      </c>
      <c r="E1406" t="s">
        <v>109</v>
      </c>
      <c r="F1406">
        <v>1</v>
      </c>
      <c r="G1406">
        <v>281</v>
      </c>
      <c r="H1406" t="s">
        <v>106</v>
      </c>
      <c r="I1406" t="s">
        <v>971</v>
      </c>
      <c r="J1406">
        <v>492</v>
      </c>
      <c r="K1406">
        <v>1.7500000000000001E-161</v>
      </c>
      <c r="L1406" t="s">
        <v>503</v>
      </c>
    </row>
    <row r="1407" spans="1:12" x14ac:dyDescent="0.2">
      <c r="A1407">
        <v>1789</v>
      </c>
      <c r="B1407" t="s">
        <v>106</v>
      </c>
      <c r="C1407" t="s">
        <v>972</v>
      </c>
      <c r="D1407" t="s">
        <v>108</v>
      </c>
      <c r="E1407" t="s">
        <v>109</v>
      </c>
      <c r="F1407">
        <v>237</v>
      </c>
      <c r="G1407">
        <v>435</v>
      </c>
      <c r="H1407" t="s">
        <v>106</v>
      </c>
      <c r="I1407" t="s">
        <v>252</v>
      </c>
      <c r="J1407">
        <v>431</v>
      </c>
      <c r="K1407">
        <v>1.23E-132</v>
      </c>
      <c r="L1407" t="s">
        <v>503</v>
      </c>
    </row>
    <row r="1408" spans="1:12" x14ac:dyDescent="0.2">
      <c r="A1408">
        <v>1777</v>
      </c>
      <c r="B1408" t="s">
        <v>106</v>
      </c>
      <c r="C1408" t="s">
        <v>972</v>
      </c>
      <c r="D1408" t="s">
        <v>108</v>
      </c>
      <c r="E1408" t="s">
        <v>109</v>
      </c>
      <c r="F1408">
        <v>237</v>
      </c>
      <c r="G1408">
        <v>435</v>
      </c>
      <c r="H1408" t="s">
        <v>106</v>
      </c>
      <c r="I1408" t="s">
        <v>252</v>
      </c>
      <c r="J1408">
        <v>430</v>
      </c>
      <c r="K1408">
        <v>3.6000000000000001E-132</v>
      </c>
      <c r="L1408" t="s">
        <v>503</v>
      </c>
    </row>
    <row r="1409" spans="1:12" x14ac:dyDescent="0.2">
      <c r="A1409">
        <v>1761</v>
      </c>
      <c r="B1409" t="s">
        <v>106</v>
      </c>
      <c r="C1409" t="s">
        <v>972</v>
      </c>
      <c r="D1409" t="s">
        <v>108</v>
      </c>
      <c r="E1409" t="s">
        <v>109</v>
      </c>
      <c r="F1409">
        <v>237</v>
      </c>
      <c r="G1409">
        <v>435</v>
      </c>
      <c r="H1409" t="s">
        <v>106</v>
      </c>
      <c r="I1409" t="s">
        <v>252</v>
      </c>
      <c r="J1409">
        <v>430</v>
      </c>
      <c r="K1409">
        <v>5.1900000000000001E-132</v>
      </c>
      <c r="L1409" t="s">
        <v>503</v>
      </c>
    </row>
    <row r="1410" spans="1:12" x14ac:dyDescent="0.2">
      <c r="A1410">
        <v>1718</v>
      </c>
      <c r="B1410" t="s">
        <v>106</v>
      </c>
      <c r="C1410" t="s">
        <v>972</v>
      </c>
      <c r="D1410" t="s">
        <v>108</v>
      </c>
      <c r="E1410" t="s">
        <v>109</v>
      </c>
      <c r="F1410">
        <v>237</v>
      </c>
      <c r="G1410">
        <v>435</v>
      </c>
      <c r="H1410" t="s">
        <v>106</v>
      </c>
      <c r="I1410" t="s">
        <v>252</v>
      </c>
      <c r="J1410">
        <v>431</v>
      </c>
      <c r="K1410">
        <v>1.3800000000000001E-131</v>
      </c>
      <c r="L1410" t="s">
        <v>503</v>
      </c>
    </row>
    <row r="1411" spans="1:12" x14ac:dyDescent="0.2">
      <c r="A1411">
        <v>2276</v>
      </c>
      <c r="B1411" t="s">
        <v>106</v>
      </c>
      <c r="C1411" t="s">
        <v>972</v>
      </c>
      <c r="D1411" t="s">
        <v>108</v>
      </c>
      <c r="E1411" t="s">
        <v>109</v>
      </c>
      <c r="F1411">
        <v>237</v>
      </c>
      <c r="G1411">
        <v>435</v>
      </c>
      <c r="H1411" t="s">
        <v>106</v>
      </c>
      <c r="I1411" t="s">
        <v>252</v>
      </c>
      <c r="J1411">
        <v>431</v>
      </c>
      <c r="K1411">
        <v>1.8999999999999999E-130</v>
      </c>
      <c r="L1411" t="s">
        <v>503</v>
      </c>
    </row>
    <row r="1412" spans="1:12" x14ac:dyDescent="0.2">
      <c r="A1412">
        <v>1653</v>
      </c>
      <c r="B1412" t="s">
        <v>106</v>
      </c>
      <c r="C1412" t="s">
        <v>973</v>
      </c>
      <c r="D1412" t="s">
        <v>108</v>
      </c>
      <c r="E1412" t="s">
        <v>109</v>
      </c>
      <c r="F1412">
        <v>237</v>
      </c>
      <c r="G1412">
        <v>423</v>
      </c>
      <c r="H1412" t="s">
        <v>106</v>
      </c>
      <c r="I1412" t="s">
        <v>508</v>
      </c>
      <c r="J1412">
        <v>402</v>
      </c>
      <c r="K1412">
        <v>8.2799999999999993E-124</v>
      </c>
      <c r="L1412" t="s">
        <v>503</v>
      </c>
    </row>
    <row r="1413" spans="1:12" x14ac:dyDescent="0.2">
      <c r="A1413">
        <v>1656</v>
      </c>
      <c r="B1413" t="s">
        <v>106</v>
      </c>
      <c r="C1413" t="s">
        <v>974</v>
      </c>
      <c r="D1413" t="s">
        <v>108</v>
      </c>
      <c r="E1413" t="s">
        <v>109</v>
      </c>
      <c r="F1413">
        <v>237</v>
      </c>
      <c r="G1413">
        <v>426</v>
      </c>
      <c r="H1413" t="s">
        <v>106</v>
      </c>
      <c r="I1413" t="s">
        <v>505</v>
      </c>
      <c r="J1413">
        <v>403</v>
      </c>
      <c r="K1413">
        <v>2.5100000000000001E-123</v>
      </c>
      <c r="L1413" t="s">
        <v>506</v>
      </c>
    </row>
    <row r="1414" spans="1:12" x14ac:dyDescent="0.2">
      <c r="A1414">
        <v>967</v>
      </c>
      <c r="B1414" t="s">
        <v>106</v>
      </c>
      <c r="C1414" t="s">
        <v>975</v>
      </c>
      <c r="D1414" t="s">
        <v>108</v>
      </c>
      <c r="E1414" t="s">
        <v>109</v>
      </c>
      <c r="F1414">
        <v>1</v>
      </c>
      <c r="G1414">
        <v>247</v>
      </c>
      <c r="H1414" t="s">
        <v>106</v>
      </c>
      <c r="I1414" t="s">
        <v>127</v>
      </c>
      <c r="J1414">
        <v>392</v>
      </c>
      <c r="K1414">
        <v>3.2499999999999997E-123</v>
      </c>
      <c r="L1414" t="s">
        <v>510</v>
      </c>
    </row>
    <row r="1415" spans="1:12" x14ac:dyDescent="0.2">
      <c r="A1415">
        <v>1725</v>
      </c>
      <c r="B1415" t="s">
        <v>106</v>
      </c>
      <c r="C1415" t="s">
        <v>976</v>
      </c>
      <c r="D1415" t="s">
        <v>108</v>
      </c>
      <c r="E1415" t="s">
        <v>109</v>
      </c>
      <c r="F1415">
        <v>237</v>
      </c>
      <c r="G1415">
        <v>424</v>
      </c>
      <c r="H1415" t="s">
        <v>106</v>
      </c>
      <c r="I1415" t="s">
        <v>258</v>
      </c>
      <c r="J1415">
        <v>404</v>
      </c>
      <c r="K1415">
        <v>3.8599999999999998E-123</v>
      </c>
      <c r="L1415" t="s">
        <v>503</v>
      </c>
    </row>
    <row r="1416" spans="1:12" x14ac:dyDescent="0.2">
      <c r="A1416">
        <v>971</v>
      </c>
      <c r="B1416" t="s">
        <v>106</v>
      </c>
      <c r="C1416" t="s">
        <v>975</v>
      </c>
      <c r="D1416" t="s">
        <v>108</v>
      </c>
      <c r="E1416" t="s">
        <v>109</v>
      </c>
      <c r="F1416">
        <v>1</v>
      </c>
      <c r="G1416">
        <v>247</v>
      </c>
      <c r="H1416" t="s">
        <v>106</v>
      </c>
      <c r="I1416" t="s">
        <v>127</v>
      </c>
      <c r="J1416">
        <v>393</v>
      </c>
      <c r="K1416">
        <v>6.2499999999999999E-123</v>
      </c>
      <c r="L1416" t="s">
        <v>510</v>
      </c>
    </row>
    <row r="1417" spans="1:12" x14ac:dyDescent="0.2">
      <c r="A1417">
        <v>1044</v>
      </c>
      <c r="B1417" t="s">
        <v>106</v>
      </c>
      <c r="C1417" t="s">
        <v>975</v>
      </c>
      <c r="D1417" t="s">
        <v>108</v>
      </c>
      <c r="E1417" t="s">
        <v>109</v>
      </c>
      <c r="F1417">
        <v>1</v>
      </c>
      <c r="G1417">
        <v>247</v>
      </c>
      <c r="H1417" t="s">
        <v>106</v>
      </c>
      <c r="I1417" t="s">
        <v>127</v>
      </c>
      <c r="J1417">
        <v>393</v>
      </c>
      <c r="K1417">
        <v>7.0999999999999995E-123</v>
      </c>
      <c r="L1417" t="s">
        <v>510</v>
      </c>
    </row>
    <row r="1418" spans="1:12" x14ac:dyDescent="0.2">
      <c r="A1418">
        <v>1808</v>
      </c>
      <c r="B1418" t="s">
        <v>106</v>
      </c>
      <c r="C1418" t="s">
        <v>976</v>
      </c>
      <c r="D1418" t="s">
        <v>108</v>
      </c>
      <c r="E1418" t="s">
        <v>109</v>
      </c>
      <c r="F1418">
        <v>237</v>
      </c>
      <c r="G1418">
        <v>424</v>
      </c>
      <c r="H1418" t="s">
        <v>106</v>
      </c>
      <c r="I1418" t="s">
        <v>258</v>
      </c>
      <c r="J1418">
        <v>402</v>
      </c>
      <c r="K1418">
        <v>7.9600000000000006E-123</v>
      </c>
      <c r="L1418" t="s">
        <v>503</v>
      </c>
    </row>
    <row r="1419" spans="1:12" x14ac:dyDescent="0.2">
      <c r="A1419">
        <v>990</v>
      </c>
      <c r="B1419" t="s">
        <v>106</v>
      </c>
      <c r="C1419" t="s">
        <v>975</v>
      </c>
      <c r="D1419" t="s">
        <v>108</v>
      </c>
      <c r="E1419" t="s">
        <v>109</v>
      </c>
      <c r="F1419">
        <v>1</v>
      </c>
      <c r="G1419">
        <v>247</v>
      </c>
      <c r="H1419" t="s">
        <v>106</v>
      </c>
      <c r="I1419" t="s">
        <v>127</v>
      </c>
      <c r="J1419">
        <v>392</v>
      </c>
      <c r="K1419">
        <v>1.0599999999999999E-122</v>
      </c>
      <c r="L1419" t="s">
        <v>510</v>
      </c>
    </row>
    <row r="1420" spans="1:12" x14ac:dyDescent="0.2">
      <c r="A1420">
        <v>1040</v>
      </c>
      <c r="B1420" t="s">
        <v>106</v>
      </c>
      <c r="C1420" t="s">
        <v>975</v>
      </c>
      <c r="D1420" t="s">
        <v>108</v>
      </c>
      <c r="E1420" t="s">
        <v>109</v>
      </c>
      <c r="F1420">
        <v>1</v>
      </c>
      <c r="G1420">
        <v>247</v>
      </c>
      <c r="H1420" t="s">
        <v>106</v>
      </c>
      <c r="I1420" t="s">
        <v>127</v>
      </c>
      <c r="J1420">
        <v>392</v>
      </c>
      <c r="K1420">
        <v>3.1199999999999998E-122</v>
      </c>
      <c r="L1420" t="s">
        <v>510</v>
      </c>
    </row>
    <row r="1421" spans="1:12" x14ac:dyDescent="0.2">
      <c r="A1421">
        <v>2042</v>
      </c>
      <c r="B1421" t="s">
        <v>106</v>
      </c>
      <c r="C1421" t="s">
        <v>973</v>
      </c>
      <c r="D1421" t="s">
        <v>108</v>
      </c>
      <c r="E1421" t="s">
        <v>109</v>
      </c>
      <c r="F1421">
        <v>237</v>
      </c>
      <c r="G1421">
        <v>423</v>
      </c>
      <c r="H1421" t="s">
        <v>106</v>
      </c>
      <c r="I1421" t="s">
        <v>508</v>
      </c>
      <c r="J1421">
        <v>402</v>
      </c>
      <c r="K1421">
        <v>5.1800000000000001E-122</v>
      </c>
      <c r="L1421" t="s">
        <v>503</v>
      </c>
    </row>
    <row r="1422" spans="1:12" x14ac:dyDescent="0.2">
      <c r="A1422">
        <v>1748</v>
      </c>
      <c r="B1422" t="s">
        <v>106</v>
      </c>
      <c r="C1422" t="s">
        <v>976</v>
      </c>
      <c r="D1422" t="s">
        <v>108</v>
      </c>
      <c r="E1422" t="s">
        <v>109</v>
      </c>
      <c r="F1422">
        <v>237</v>
      </c>
      <c r="G1422">
        <v>424</v>
      </c>
      <c r="H1422" t="s">
        <v>106</v>
      </c>
      <c r="I1422" t="s">
        <v>258</v>
      </c>
      <c r="J1422">
        <v>404</v>
      </c>
      <c r="K1422">
        <v>1.9799999999999999E-121</v>
      </c>
      <c r="L1422" t="s">
        <v>503</v>
      </c>
    </row>
    <row r="1423" spans="1:12" x14ac:dyDescent="0.2">
      <c r="A1423">
        <v>1017</v>
      </c>
      <c r="B1423" t="s">
        <v>106</v>
      </c>
      <c r="C1423" t="s">
        <v>975</v>
      </c>
      <c r="D1423" t="s">
        <v>108</v>
      </c>
      <c r="E1423" t="s">
        <v>109</v>
      </c>
      <c r="F1423">
        <v>1</v>
      </c>
      <c r="G1423">
        <v>247</v>
      </c>
      <c r="H1423" t="s">
        <v>106</v>
      </c>
      <c r="I1423" t="s">
        <v>127</v>
      </c>
      <c r="J1423">
        <v>394</v>
      </c>
      <c r="K1423">
        <v>6.7800000000000004E-121</v>
      </c>
      <c r="L1423" t="s">
        <v>510</v>
      </c>
    </row>
    <row r="1424" spans="1:12" x14ac:dyDescent="0.2">
      <c r="A1424">
        <v>885</v>
      </c>
      <c r="B1424" t="s">
        <v>106</v>
      </c>
      <c r="C1424" t="s">
        <v>975</v>
      </c>
      <c r="D1424" t="s">
        <v>108</v>
      </c>
      <c r="E1424" t="s">
        <v>109</v>
      </c>
      <c r="F1424">
        <v>1</v>
      </c>
      <c r="G1424">
        <v>247</v>
      </c>
      <c r="H1424" t="s">
        <v>106</v>
      </c>
      <c r="I1424" t="s">
        <v>127</v>
      </c>
      <c r="J1424">
        <v>394</v>
      </c>
      <c r="K1424">
        <v>7.1600000000000004E-121</v>
      </c>
      <c r="L1424" t="s">
        <v>510</v>
      </c>
    </row>
    <row r="1425" spans="1:12" x14ac:dyDescent="0.2">
      <c r="A1425">
        <v>1700</v>
      </c>
      <c r="B1425" t="s">
        <v>106</v>
      </c>
      <c r="C1425" t="s">
        <v>976</v>
      </c>
      <c r="D1425" t="s">
        <v>108</v>
      </c>
      <c r="E1425" t="s">
        <v>109</v>
      </c>
      <c r="F1425">
        <v>237</v>
      </c>
      <c r="G1425">
        <v>424</v>
      </c>
      <c r="H1425" t="s">
        <v>106</v>
      </c>
      <c r="I1425" t="s">
        <v>258</v>
      </c>
      <c r="J1425">
        <v>404</v>
      </c>
      <c r="K1425">
        <v>9.8399999999999992E-121</v>
      </c>
      <c r="L1425" t="s">
        <v>503</v>
      </c>
    </row>
    <row r="1426" spans="1:12" x14ac:dyDescent="0.2">
      <c r="A1426">
        <v>1208</v>
      </c>
      <c r="B1426" t="s">
        <v>106</v>
      </c>
      <c r="C1426" t="s">
        <v>976</v>
      </c>
      <c r="D1426" t="s">
        <v>108</v>
      </c>
      <c r="E1426" t="s">
        <v>109</v>
      </c>
      <c r="F1426">
        <v>237</v>
      </c>
      <c r="G1426">
        <v>424</v>
      </c>
      <c r="H1426" t="s">
        <v>106</v>
      </c>
      <c r="I1426" t="s">
        <v>258</v>
      </c>
      <c r="J1426">
        <v>404</v>
      </c>
      <c r="K1426">
        <v>1.78E-120</v>
      </c>
      <c r="L1426" t="s">
        <v>503</v>
      </c>
    </row>
    <row r="1427" spans="1:12" x14ac:dyDescent="0.2">
      <c r="A1427">
        <v>922</v>
      </c>
      <c r="B1427" t="s">
        <v>106</v>
      </c>
      <c r="C1427" t="s">
        <v>976</v>
      </c>
      <c r="D1427" t="s">
        <v>108</v>
      </c>
      <c r="E1427" t="s">
        <v>109</v>
      </c>
      <c r="F1427">
        <v>237</v>
      </c>
      <c r="G1427">
        <v>424</v>
      </c>
      <c r="H1427" t="s">
        <v>106</v>
      </c>
      <c r="I1427" t="s">
        <v>258</v>
      </c>
      <c r="J1427">
        <v>404</v>
      </c>
      <c r="K1427">
        <v>1.7899999999999999E-120</v>
      </c>
      <c r="L1427" t="s">
        <v>503</v>
      </c>
    </row>
    <row r="1428" spans="1:12" x14ac:dyDescent="0.2">
      <c r="A1428">
        <v>1801</v>
      </c>
      <c r="B1428" t="s">
        <v>106</v>
      </c>
      <c r="C1428" t="s">
        <v>976</v>
      </c>
      <c r="D1428" t="s">
        <v>108</v>
      </c>
      <c r="E1428" t="s">
        <v>109</v>
      </c>
      <c r="F1428">
        <v>237</v>
      </c>
      <c r="G1428">
        <v>424</v>
      </c>
      <c r="H1428" t="s">
        <v>106</v>
      </c>
      <c r="I1428" t="s">
        <v>258</v>
      </c>
      <c r="J1428">
        <v>404</v>
      </c>
      <c r="K1428">
        <v>2.4799999999999999E-120</v>
      </c>
      <c r="L1428" t="s">
        <v>503</v>
      </c>
    </row>
    <row r="1429" spans="1:12" x14ac:dyDescent="0.2">
      <c r="A1429">
        <v>1951</v>
      </c>
      <c r="B1429" t="s">
        <v>106</v>
      </c>
      <c r="C1429" t="s">
        <v>976</v>
      </c>
      <c r="D1429" t="s">
        <v>108</v>
      </c>
      <c r="E1429" t="s">
        <v>109</v>
      </c>
      <c r="F1429">
        <v>237</v>
      </c>
      <c r="G1429">
        <v>424</v>
      </c>
      <c r="H1429" t="s">
        <v>106</v>
      </c>
      <c r="I1429" t="s">
        <v>258</v>
      </c>
      <c r="J1429">
        <v>404</v>
      </c>
      <c r="K1429">
        <v>2.98E-120</v>
      </c>
      <c r="L1429" t="s">
        <v>503</v>
      </c>
    </row>
    <row r="1430" spans="1:12" x14ac:dyDescent="0.2">
      <c r="A1430">
        <v>2248</v>
      </c>
      <c r="B1430" t="s">
        <v>106</v>
      </c>
      <c r="C1430" t="s">
        <v>976</v>
      </c>
      <c r="D1430" t="s">
        <v>108</v>
      </c>
      <c r="E1430" t="s">
        <v>109</v>
      </c>
      <c r="F1430">
        <v>237</v>
      </c>
      <c r="G1430">
        <v>424</v>
      </c>
      <c r="H1430" t="s">
        <v>106</v>
      </c>
      <c r="I1430" t="s">
        <v>258</v>
      </c>
      <c r="J1430">
        <v>404</v>
      </c>
      <c r="K1430">
        <v>3.1800000000000001E-120</v>
      </c>
      <c r="L1430" t="s">
        <v>503</v>
      </c>
    </row>
    <row r="1431" spans="1:12" x14ac:dyDescent="0.2">
      <c r="A1431">
        <v>2594</v>
      </c>
      <c r="B1431" t="s">
        <v>106</v>
      </c>
      <c r="C1431" t="s">
        <v>976</v>
      </c>
      <c r="D1431" t="s">
        <v>108</v>
      </c>
      <c r="E1431" t="s">
        <v>109</v>
      </c>
      <c r="F1431">
        <v>237</v>
      </c>
      <c r="G1431">
        <v>424</v>
      </c>
      <c r="H1431" t="s">
        <v>106</v>
      </c>
      <c r="I1431" t="s">
        <v>258</v>
      </c>
      <c r="J1431">
        <v>404</v>
      </c>
      <c r="K1431">
        <v>3.4000000000000001E-120</v>
      </c>
      <c r="L1431" t="s">
        <v>503</v>
      </c>
    </row>
    <row r="1432" spans="1:12" x14ac:dyDescent="0.2">
      <c r="A1432">
        <v>1789</v>
      </c>
      <c r="B1432" t="s">
        <v>106</v>
      </c>
      <c r="C1432" t="s">
        <v>976</v>
      </c>
      <c r="D1432" t="s">
        <v>108</v>
      </c>
      <c r="E1432" t="s">
        <v>109</v>
      </c>
      <c r="F1432">
        <v>237</v>
      </c>
      <c r="G1432">
        <v>424</v>
      </c>
      <c r="H1432" t="s">
        <v>106</v>
      </c>
      <c r="I1432" t="s">
        <v>258</v>
      </c>
      <c r="J1432">
        <v>404</v>
      </c>
      <c r="K1432">
        <v>3.5300000000000002E-120</v>
      </c>
      <c r="L1432" t="s">
        <v>503</v>
      </c>
    </row>
    <row r="1433" spans="1:12" x14ac:dyDescent="0.2">
      <c r="A1433">
        <v>1960</v>
      </c>
      <c r="B1433" t="s">
        <v>106</v>
      </c>
      <c r="C1433" t="s">
        <v>976</v>
      </c>
      <c r="D1433" t="s">
        <v>108</v>
      </c>
      <c r="E1433" t="s">
        <v>109</v>
      </c>
      <c r="F1433">
        <v>237</v>
      </c>
      <c r="G1433">
        <v>424</v>
      </c>
      <c r="H1433" t="s">
        <v>106</v>
      </c>
      <c r="I1433" t="s">
        <v>258</v>
      </c>
      <c r="J1433">
        <v>403</v>
      </c>
      <c r="K1433">
        <v>3.8300000000000002E-120</v>
      </c>
      <c r="L1433" t="s">
        <v>503</v>
      </c>
    </row>
    <row r="1434" spans="1:12" x14ac:dyDescent="0.2">
      <c r="A1434">
        <v>1744</v>
      </c>
      <c r="B1434" t="s">
        <v>106</v>
      </c>
      <c r="C1434" t="s">
        <v>976</v>
      </c>
      <c r="D1434" t="s">
        <v>108</v>
      </c>
      <c r="E1434" t="s">
        <v>109</v>
      </c>
      <c r="F1434">
        <v>237</v>
      </c>
      <c r="G1434">
        <v>424</v>
      </c>
      <c r="H1434" t="s">
        <v>106</v>
      </c>
      <c r="I1434" t="s">
        <v>258</v>
      </c>
      <c r="J1434">
        <v>403</v>
      </c>
      <c r="K1434">
        <v>3.9000000000000002E-120</v>
      </c>
      <c r="L1434" t="s">
        <v>503</v>
      </c>
    </row>
    <row r="1435" spans="1:12" x14ac:dyDescent="0.2">
      <c r="A1435">
        <v>876</v>
      </c>
      <c r="B1435" t="s">
        <v>106</v>
      </c>
      <c r="C1435" t="s">
        <v>975</v>
      </c>
      <c r="D1435" t="s">
        <v>108</v>
      </c>
      <c r="E1435" t="s">
        <v>109</v>
      </c>
      <c r="F1435">
        <v>1</v>
      </c>
      <c r="G1435">
        <v>247</v>
      </c>
      <c r="H1435" t="s">
        <v>106</v>
      </c>
      <c r="I1435" t="s">
        <v>127</v>
      </c>
      <c r="J1435">
        <v>394</v>
      </c>
      <c r="K1435">
        <v>3.9999999999999999E-120</v>
      </c>
      <c r="L1435" t="s">
        <v>510</v>
      </c>
    </row>
    <row r="1436" spans="1:12" x14ac:dyDescent="0.2">
      <c r="A1436">
        <v>1762</v>
      </c>
      <c r="B1436" t="s">
        <v>106</v>
      </c>
      <c r="C1436" t="s">
        <v>976</v>
      </c>
      <c r="D1436" t="s">
        <v>108</v>
      </c>
      <c r="E1436" t="s">
        <v>109</v>
      </c>
      <c r="F1436">
        <v>237</v>
      </c>
      <c r="G1436">
        <v>424</v>
      </c>
      <c r="H1436" t="s">
        <v>106</v>
      </c>
      <c r="I1436" t="s">
        <v>258</v>
      </c>
      <c r="J1436">
        <v>403</v>
      </c>
      <c r="K1436">
        <v>5.2700000000000003E-120</v>
      </c>
      <c r="L1436" t="s">
        <v>503</v>
      </c>
    </row>
    <row r="1437" spans="1:12" x14ac:dyDescent="0.2">
      <c r="A1437">
        <v>2095</v>
      </c>
      <c r="B1437" t="s">
        <v>106</v>
      </c>
      <c r="C1437" t="s">
        <v>976</v>
      </c>
      <c r="D1437" t="s">
        <v>108</v>
      </c>
      <c r="E1437" t="s">
        <v>109</v>
      </c>
      <c r="F1437">
        <v>237</v>
      </c>
      <c r="G1437">
        <v>424</v>
      </c>
      <c r="H1437" t="s">
        <v>106</v>
      </c>
      <c r="I1437" t="s">
        <v>258</v>
      </c>
      <c r="J1437">
        <v>403</v>
      </c>
      <c r="K1437">
        <v>5.3500000000000002E-120</v>
      </c>
      <c r="L1437" t="s">
        <v>503</v>
      </c>
    </row>
    <row r="1438" spans="1:12" x14ac:dyDescent="0.2">
      <c r="A1438">
        <v>1912</v>
      </c>
      <c r="B1438" t="s">
        <v>106</v>
      </c>
      <c r="C1438" t="s">
        <v>974</v>
      </c>
      <c r="D1438" t="s">
        <v>108</v>
      </c>
      <c r="E1438" t="s">
        <v>109</v>
      </c>
      <c r="F1438">
        <v>237</v>
      </c>
      <c r="G1438">
        <v>426</v>
      </c>
      <c r="H1438" t="s">
        <v>106</v>
      </c>
      <c r="I1438" t="s">
        <v>505</v>
      </c>
      <c r="J1438">
        <v>402</v>
      </c>
      <c r="K1438">
        <v>8.0299999999999995E-120</v>
      </c>
      <c r="L1438" t="s">
        <v>506</v>
      </c>
    </row>
    <row r="1439" spans="1:12" x14ac:dyDescent="0.2">
      <c r="A1439">
        <v>2245</v>
      </c>
      <c r="B1439" t="s">
        <v>106</v>
      </c>
      <c r="C1439" t="s">
        <v>973</v>
      </c>
      <c r="D1439" t="s">
        <v>108</v>
      </c>
      <c r="E1439" t="s">
        <v>109</v>
      </c>
      <c r="F1439">
        <v>237</v>
      </c>
      <c r="G1439">
        <v>423</v>
      </c>
      <c r="H1439" t="s">
        <v>106</v>
      </c>
      <c r="I1439" t="s">
        <v>508</v>
      </c>
      <c r="J1439">
        <v>402</v>
      </c>
      <c r="K1439">
        <v>1.07E-119</v>
      </c>
      <c r="L1439" t="s">
        <v>503</v>
      </c>
    </row>
    <row r="1440" spans="1:12" x14ac:dyDescent="0.2">
      <c r="A1440">
        <v>1037</v>
      </c>
      <c r="B1440" t="s">
        <v>106</v>
      </c>
      <c r="C1440" t="s">
        <v>975</v>
      </c>
      <c r="D1440" t="s">
        <v>108</v>
      </c>
      <c r="E1440" t="s">
        <v>109</v>
      </c>
      <c r="F1440">
        <v>1</v>
      </c>
      <c r="G1440">
        <v>247</v>
      </c>
      <c r="H1440" t="s">
        <v>106</v>
      </c>
      <c r="I1440" t="s">
        <v>127</v>
      </c>
      <c r="J1440">
        <v>394</v>
      </c>
      <c r="K1440">
        <v>1.28E-119</v>
      </c>
      <c r="L1440" t="s">
        <v>510</v>
      </c>
    </row>
    <row r="1441" spans="1:12" x14ac:dyDescent="0.2">
      <c r="A1441">
        <v>954</v>
      </c>
      <c r="B1441" t="s">
        <v>106</v>
      </c>
      <c r="C1441" t="s">
        <v>975</v>
      </c>
      <c r="D1441" t="s">
        <v>108</v>
      </c>
      <c r="E1441" t="s">
        <v>109</v>
      </c>
      <c r="F1441">
        <v>1</v>
      </c>
      <c r="G1441">
        <v>247</v>
      </c>
      <c r="H1441" t="s">
        <v>106</v>
      </c>
      <c r="I1441" t="s">
        <v>127</v>
      </c>
      <c r="J1441">
        <v>394</v>
      </c>
      <c r="K1441">
        <v>1.3500000000000001E-119</v>
      </c>
      <c r="L1441" t="s">
        <v>510</v>
      </c>
    </row>
    <row r="1442" spans="1:12" x14ac:dyDescent="0.2">
      <c r="A1442">
        <v>1274</v>
      </c>
      <c r="B1442" t="s">
        <v>106</v>
      </c>
      <c r="C1442" t="s">
        <v>975</v>
      </c>
      <c r="D1442" t="s">
        <v>108</v>
      </c>
      <c r="E1442" t="s">
        <v>109</v>
      </c>
      <c r="F1442">
        <v>1</v>
      </c>
      <c r="G1442">
        <v>247</v>
      </c>
      <c r="H1442" t="s">
        <v>106</v>
      </c>
      <c r="I1442" t="s">
        <v>127</v>
      </c>
      <c r="J1442">
        <v>394</v>
      </c>
      <c r="K1442">
        <v>5.3799999999999996E-119</v>
      </c>
      <c r="L1442" t="s">
        <v>510</v>
      </c>
    </row>
    <row r="1443" spans="1:12" x14ac:dyDescent="0.2">
      <c r="A1443">
        <v>985</v>
      </c>
      <c r="B1443" t="s">
        <v>106</v>
      </c>
      <c r="C1443" t="s">
        <v>975</v>
      </c>
      <c r="D1443" t="s">
        <v>108</v>
      </c>
      <c r="E1443" t="s">
        <v>109</v>
      </c>
      <c r="F1443">
        <v>1</v>
      </c>
      <c r="G1443">
        <v>247</v>
      </c>
      <c r="H1443" t="s">
        <v>106</v>
      </c>
      <c r="I1443" t="s">
        <v>127</v>
      </c>
      <c r="J1443">
        <v>394</v>
      </c>
      <c r="K1443">
        <v>7.4799999999999995E-119</v>
      </c>
      <c r="L1443" t="s">
        <v>510</v>
      </c>
    </row>
    <row r="1444" spans="1:12" x14ac:dyDescent="0.2">
      <c r="A1444">
        <v>1473</v>
      </c>
      <c r="B1444" t="s">
        <v>106</v>
      </c>
      <c r="C1444" t="s">
        <v>975</v>
      </c>
      <c r="D1444" t="s">
        <v>108</v>
      </c>
      <c r="E1444" t="s">
        <v>109</v>
      </c>
      <c r="F1444">
        <v>1</v>
      </c>
      <c r="G1444">
        <v>247</v>
      </c>
      <c r="H1444" t="s">
        <v>106</v>
      </c>
      <c r="I1444" t="s">
        <v>127</v>
      </c>
      <c r="J1444">
        <v>396</v>
      </c>
      <c r="K1444">
        <v>1.18E-118</v>
      </c>
      <c r="L1444" t="s">
        <v>510</v>
      </c>
    </row>
    <row r="1445" spans="1:12" x14ac:dyDescent="0.2">
      <c r="A1445">
        <v>973</v>
      </c>
      <c r="B1445" t="s">
        <v>106</v>
      </c>
      <c r="C1445" t="s">
        <v>975</v>
      </c>
      <c r="D1445" t="s">
        <v>108</v>
      </c>
      <c r="E1445" t="s">
        <v>109</v>
      </c>
      <c r="F1445">
        <v>1</v>
      </c>
      <c r="G1445">
        <v>247</v>
      </c>
      <c r="H1445" t="s">
        <v>106</v>
      </c>
      <c r="I1445" t="s">
        <v>127</v>
      </c>
      <c r="J1445">
        <v>393</v>
      </c>
      <c r="K1445">
        <v>1.23E-118</v>
      </c>
      <c r="L1445" t="s">
        <v>510</v>
      </c>
    </row>
    <row r="1446" spans="1:12" x14ac:dyDescent="0.2">
      <c r="A1446">
        <v>957</v>
      </c>
      <c r="B1446" t="s">
        <v>106</v>
      </c>
      <c r="C1446" t="s">
        <v>975</v>
      </c>
      <c r="D1446" t="s">
        <v>108</v>
      </c>
      <c r="E1446" t="s">
        <v>109</v>
      </c>
      <c r="F1446">
        <v>1</v>
      </c>
      <c r="G1446">
        <v>247</v>
      </c>
      <c r="H1446" t="s">
        <v>106</v>
      </c>
      <c r="I1446" t="s">
        <v>127</v>
      </c>
      <c r="J1446">
        <v>394</v>
      </c>
      <c r="K1446">
        <v>1.42E-118</v>
      </c>
      <c r="L1446" t="s">
        <v>510</v>
      </c>
    </row>
    <row r="1447" spans="1:12" x14ac:dyDescent="0.2">
      <c r="A1447">
        <v>914</v>
      </c>
      <c r="B1447" t="s">
        <v>106</v>
      </c>
      <c r="C1447" t="s">
        <v>975</v>
      </c>
      <c r="D1447" t="s">
        <v>108</v>
      </c>
      <c r="E1447" t="s">
        <v>109</v>
      </c>
      <c r="F1447">
        <v>1</v>
      </c>
      <c r="G1447">
        <v>247</v>
      </c>
      <c r="H1447" t="s">
        <v>106</v>
      </c>
      <c r="I1447" t="s">
        <v>127</v>
      </c>
      <c r="J1447">
        <v>394</v>
      </c>
      <c r="K1447">
        <v>3.2199999999999999E-118</v>
      </c>
      <c r="L1447" t="s">
        <v>510</v>
      </c>
    </row>
    <row r="1448" spans="1:12" x14ac:dyDescent="0.2">
      <c r="A1448">
        <v>1465</v>
      </c>
      <c r="B1448" t="s">
        <v>106</v>
      </c>
      <c r="C1448" t="s">
        <v>975</v>
      </c>
      <c r="D1448" t="s">
        <v>108</v>
      </c>
      <c r="E1448" t="s">
        <v>109</v>
      </c>
      <c r="F1448">
        <v>1</v>
      </c>
      <c r="G1448">
        <v>247</v>
      </c>
      <c r="H1448" t="s">
        <v>106</v>
      </c>
      <c r="I1448" t="s">
        <v>127</v>
      </c>
      <c r="J1448">
        <v>395</v>
      </c>
      <c r="K1448">
        <v>3.6600000000000001E-118</v>
      </c>
      <c r="L1448" t="s">
        <v>510</v>
      </c>
    </row>
    <row r="1449" spans="1:12" x14ac:dyDescent="0.2">
      <c r="A1449">
        <v>977</v>
      </c>
      <c r="B1449" t="s">
        <v>106</v>
      </c>
      <c r="C1449" t="s">
        <v>975</v>
      </c>
      <c r="D1449" t="s">
        <v>108</v>
      </c>
      <c r="E1449" t="s">
        <v>109</v>
      </c>
      <c r="F1449">
        <v>1</v>
      </c>
      <c r="G1449">
        <v>247</v>
      </c>
      <c r="H1449" t="s">
        <v>106</v>
      </c>
      <c r="I1449" t="s">
        <v>127</v>
      </c>
      <c r="J1449">
        <v>394</v>
      </c>
      <c r="K1449">
        <v>6.0000000000000004E-118</v>
      </c>
      <c r="L1449" t="s">
        <v>510</v>
      </c>
    </row>
    <row r="1450" spans="1:12" x14ac:dyDescent="0.2">
      <c r="A1450">
        <v>929</v>
      </c>
      <c r="B1450" t="s">
        <v>106</v>
      </c>
      <c r="C1450" t="s">
        <v>975</v>
      </c>
      <c r="D1450" t="s">
        <v>108</v>
      </c>
      <c r="E1450" t="s">
        <v>109</v>
      </c>
      <c r="F1450">
        <v>1</v>
      </c>
      <c r="G1450">
        <v>247</v>
      </c>
      <c r="H1450" t="s">
        <v>106</v>
      </c>
      <c r="I1450" t="s">
        <v>127</v>
      </c>
      <c r="J1450">
        <v>394</v>
      </c>
      <c r="K1450">
        <v>2.5099999999999999E-117</v>
      </c>
      <c r="L1450" t="s">
        <v>510</v>
      </c>
    </row>
    <row r="1451" spans="1:12" x14ac:dyDescent="0.2">
      <c r="A1451">
        <v>1472</v>
      </c>
      <c r="B1451" t="s">
        <v>106</v>
      </c>
      <c r="C1451" t="s">
        <v>975</v>
      </c>
      <c r="D1451" t="s">
        <v>108</v>
      </c>
      <c r="E1451" t="s">
        <v>109</v>
      </c>
      <c r="F1451">
        <v>1</v>
      </c>
      <c r="G1451">
        <v>247</v>
      </c>
      <c r="H1451" t="s">
        <v>106</v>
      </c>
      <c r="I1451" t="s">
        <v>127</v>
      </c>
      <c r="J1451">
        <v>394</v>
      </c>
      <c r="K1451">
        <v>2.7899999999999999E-117</v>
      </c>
      <c r="L1451" t="s">
        <v>510</v>
      </c>
    </row>
    <row r="1452" spans="1:12" x14ac:dyDescent="0.2">
      <c r="A1452">
        <v>1823</v>
      </c>
      <c r="B1452" t="s">
        <v>106</v>
      </c>
      <c r="C1452" t="s">
        <v>975</v>
      </c>
      <c r="D1452" t="s">
        <v>108</v>
      </c>
      <c r="E1452" t="s">
        <v>109</v>
      </c>
      <c r="F1452">
        <v>1</v>
      </c>
      <c r="G1452">
        <v>247</v>
      </c>
      <c r="H1452" t="s">
        <v>106</v>
      </c>
      <c r="I1452" t="s">
        <v>127</v>
      </c>
      <c r="J1452">
        <v>394</v>
      </c>
      <c r="K1452">
        <v>4.0799999999999997E-117</v>
      </c>
      <c r="L1452" t="s">
        <v>510</v>
      </c>
    </row>
    <row r="1453" spans="1:12" x14ac:dyDescent="0.2">
      <c r="A1453">
        <v>1324</v>
      </c>
      <c r="B1453" t="s">
        <v>106</v>
      </c>
      <c r="C1453" t="s">
        <v>975</v>
      </c>
      <c r="D1453" t="s">
        <v>108</v>
      </c>
      <c r="E1453" t="s">
        <v>109</v>
      </c>
      <c r="F1453">
        <v>1</v>
      </c>
      <c r="G1453">
        <v>247</v>
      </c>
      <c r="H1453" t="s">
        <v>106</v>
      </c>
      <c r="I1453" t="s">
        <v>127</v>
      </c>
      <c r="J1453">
        <v>394</v>
      </c>
      <c r="K1453">
        <v>4.7599999999999998E-117</v>
      </c>
      <c r="L1453" t="s">
        <v>510</v>
      </c>
    </row>
    <row r="1454" spans="1:12" x14ac:dyDescent="0.2">
      <c r="A1454">
        <v>1477</v>
      </c>
      <c r="B1454" t="s">
        <v>106</v>
      </c>
      <c r="C1454" t="s">
        <v>975</v>
      </c>
      <c r="D1454" t="s">
        <v>108</v>
      </c>
      <c r="E1454" t="s">
        <v>109</v>
      </c>
      <c r="F1454">
        <v>1</v>
      </c>
      <c r="G1454">
        <v>247</v>
      </c>
      <c r="H1454" t="s">
        <v>106</v>
      </c>
      <c r="I1454" t="s">
        <v>127</v>
      </c>
      <c r="J1454">
        <v>394</v>
      </c>
      <c r="K1454">
        <v>4.86E-117</v>
      </c>
      <c r="L1454" t="s">
        <v>510</v>
      </c>
    </row>
    <row r="1455" spans="1:12" x14ac:dyDescent="0.2">
      <c r="A1455">
        <v>1030</v>
      </c>
      <c r="B1455" t="s">
        <v>106</v>
      </c>
      <c r="C1455" t="s">
        <v>975</v>
      </c>
      <c r="D1455" t="s">
        <v>108</v>
      </c>
      <c r="E1455" t="s">
        <v>109</v>
      </c>
      <c r="F1455">
        <v>1</v>
      </c>
      <c r="G1455">
        <v>247</v>
      </c>
      <c r="H1455" t="s">
        <v>106</v>
      </c>
      <c r="I1455" t="s">
        <v>127</v>
      </c>
      <c r="J1455">
        <v>394</v>
      </c>
      <c r="K1455">
        <v>5.8500000000000002E-117</v>
      </c>
      <c r="L1455" t="s">
        <v>510</v>
      </c>
    </row>
    <row r="1456" spans="1:12" x14ac:dyDescent="0.2">
      <c r="A1456">
        <v>1477</v>
      </c>
      <c r="B1456" t="s">
        <v>106</v>
      </c>
      <c r="C1456" t="s">
        <v>975</v>
      </c>
      <c r="D1456" t="s">
        <v>108</v>
      </c>
      <c r="E1456" t="s">
        <v>109</v>
      </c>
      <c r="F1456">
        <v>1</v>
      </c>
      <c r="G1456">
        <v>247</v>
      </c>
      <c r="H1456" t="s">
        <v>106</v>
      </c>
      <c r="I1456" t="s">
        <v>127</v>
      </c>
      <c r="J1456">
        <v>394</v>
      </c>
      <c r="K1456">
        <v>6.2000000000000002E-117</v>
      </c>
      <c r="L1456" t="s">
        <v>510</v>
      </c>
    </row>
    <row r="1457" spans="1:12" x14ac:dyDescent="0.2">
      <c r="A1457">
        <v>1189</v>
      </c>
      <c r="B1457" t="s">
        <v>106</v>
      </c>
      <c r="C1457" t="s">
        <v>975</v>
      </c>
      <c r="D1457" t="s">
        <v>108</v>
      </c>
      <c r="E1457" t="s">
        <v>109</v>
      </c>
      <c r="F1457">
        <v>1</v>
      </c>
      <c r="G1457">
        <v>247</v>
      </c>
      <c r="H1457" t="s">
        <v>106</v>
      </c>
      <c r="I1457" t="s">
        <v>127</v>
      </c>
      <c r="J1457">
        <v>394</v>
      </c>
      <c r="K1457">
        <v>7.3099999999999999E-117</v>
      </c>
      <c r="L1457" t="s">
        <v>510</v>
      </c>
    </row>
    <row r="1458" spans="1:12" x14ac:dyDescent="0.2">
      <c r="A1458">
        <v>1132</v>
      </c>
      <c r="B1458" t="s">
        <v>106</v>
      </c>
      <c r="C1458" t="s">
        <v>975</v>
      </c>
      <c r="D1458" t="s">
        <v>108</v>
      </c>
      <c r="E1458" t="s">
        <v>109</v>
      </c>
      <c r="F1458">
        <v>1</v>
      </c>
      <c r="G1458">
        <v>247</v>
      </c>
      <c r="H1458" t="s">
        <v>106</v>
      </c>
      <c r="I1458" t="s">
        <v>127</v>
      </c>
      <c r="J1458">
        <v>394</v>
      </c>
      <c r="K1458">
        <v>7.4400000000000003E-117</v>
      </c>
      <c r="L1458" t="s">
        <v>510</v>
      </c>
    </row>
    <row r="1459" spans="1:12" x14ac:dyDescent="0.2">
      <c r="A1459">
        <v>973</v>
      </c>
      <c r="B1459" t="s">
        <v>106</v>
      </c>
      <c r="C1459" t="s">
        <v>975</v>
      </c>
      <c r="D1459" t="s">
        <v>108</v>
      </c>
      <c r="E1459" t="s">
        <v>109</v>
      </c>
      <c r="F1459">
        <v>1</v>
      </c>
      <c r="G1459">
        <v>247</v>
      </c>
      <c r="H1459" t="s">
        <v>106</v>
      </c>
      <c r="I1459" t="s">
        <v>127</v>
      </c>
      <c r="J1459">
        <v>394</v>
      </c>
      <c r="K1459">
        <v>7.5100000000000003E-117</v>
      </c>
      <c r="L1459" t="s">
        <v>510</v>
      </c>
    </row>
    <row r="1460" spans="1:12" x14ac:dyDescent="0.2">
      <c r="A1460">
        <v>1180</v>
      </c>
      <c r="B1460" t="s">
        <v>106</v>
      </c>
      <c r="C1460" t="s">
        <v>975</v>
      </c>
      <c r="D1460" t="s">
        <v>108</v>
      </c>
      <c r="E1460" t="s">
        <v>109</v>
      </c>
      <c r="F1460">
        <v>1</v>
      </c>
      <c r="G1460">
        <v>247</v>
      </c>
      <c r="H1460" t="s">
        <v>106</v>
      </c>
      <c r="I1460" t="s">
        <v>127</v>
      </c>
      <c r="J1460">
        <v>394</v>
      </c>
      <c r="K1460">
        <v>8.8199999999999996E-117</v>
      </c>
      <c r="L1460" t="s">
        <v>510</v>
      </c>
    </row>
    <row r="1461" spans="1:12" x14ac:dyDescent="0.2">
      <c r="A1461">
        <v>1018</v>
      </c>
      <c r="B1461" t="s">
        <v>106</v>
      </c>
      <c r="C1461" t="s">
        <v>975</v>
      </c>
      <c r="D1461" t="s">
        <v>108</v>
      </c>
      <c r="E1461" t="s">
        <v>109</v>
      </c>
      <c r="F1461">
        <v>1</v>
      </c>
      <c r="G1461">
        <v>247</v>
      </c>
      <c r="H1461" t="s">
        <v>106</v>
      </c>
      <c r="I1461" t="s">
        <v>127</v>
      </c>
      <c r="J1461">
        <v>394</v>
      </c>
      <c r="K1461">
        <v>9.8599999999999999E-117</v>
      </c>
      <c r="L1461" t="s">
        <v>510</v>
      </c>
    </row>
    <row r="1462" spans="1:12" x14ac:dyDescent="0.2">
      <c r="A1462">
        <v>991</v>
      </c>
      <c r="B1462" t="s">
        <v>106</v>
      </c>
      <c r="C1462" t="s">
        <v>975</v>
      </c>
      <c r="D1462" t="s">
        <v>108</v>
      </c>
      <c r="E1462" t="s">
        <v>109</v>
      </c>
      <c r="F1462">
        <v>1</v>
      </c>
      <c r="G1462">
        <v>247</v>
      </c>
      <c r="H1462" t="s">
        <v>106</v>
      </c>
      <c r="I1462" t="s">
        <v>127</v>
      </c>
      <c r="J1462">
        <v>394</v>
      </c>
      <c r="K1462">
        <v>1.01E-116</v>
      </c>
      <c r="L1462" t="s">
        <v>510</v>
      </c>
    </row>
    <row r="1463" spans="1:12" x14ac:dyDescent="0.2">
      <c r="A1463">
        <v>1639</v>
      </c>
      <c r="B1463" t="s">
        <v>106</v>
      </c>
      <c r="C1463" t="s">
        <v>977</v>
      </c>
      <c r="D1463" t="s">
        <v>108</v>
      </c>
      <c r="E1463" t="s">
        <v>109</v>
      </c>
      <c r="F1463">
        <v>59</v>
      </c>
      <c r="G1463">
        <v>379</v>
      </c>
      <c r="H1463" t="s">
        <v>106</v>
      </c>
      <c r="I1463" t="s">
        <v>512</v>
      </c>
      <c r="J1463">
        <v>335</v>
      </c>
      <c r="K1463">
        <v>3.4000000000000001E-99</v>
      </c>
      <c r="L1463" t="s">
        <v>978</v>
      </c>
    </row>
    <row r="1464" spans="1:12" x14ac:dyDescent="0.2">
      <c r="A1464">
        <v>1686</v>
      </c>
      <c r="B1464" t="s">
        <v>106</v>
      </c>
      <c r="C1464" t="s">
        <v>972</v>
      </c>
      <c r="D1464" t="s">
        <v>108</v>
      </c>
      <c r="E1464" t="s">
        <v>109</v>
      </c>
      <c r="F1464">
        <v>237</v>
      </c>
      <c r="G1464">
        <v>435</v>
      </c>
      <c r="H1464" t="s">
        <v>106</v>
      </c>
      <c r="I1464" t="s">
        <v>252</v>
      </c>
      <c r="J1464">
        <v>318</v>
      </c>
      <c r="K1464">
        <v>4.0599999999999996E-93</v>
      </c>
      <c r="L1464" t="s">
        <v>642</v>
      </c>
    </row>
    <row r="1465" spans="1:12" x14ac:dyDescent="0.2">
      <c r="A1465">
        <v>1021</v>
      </c>
      <c r="B1465" t="s">
        <v>106</v>
      </c>
      <c r="C1465" t="s">
        <v>979</v>
      </c>
      <c r="D1465" t="s">
        <v>108</v>
      </c>
      <c r="E1465" t="s">
        <v>109</v>
      </c>
      <c r="F1465">
        <v>1</v>
      </c>
      <c r="G1465">
        <v>194</v>
      </c>
      <c r="H1465" t="s">
        <v>106</v>
      </c>
      <c r="I1465" t="s">
        <v>980</v>
      </c>
      <c r="J1465">
        <v>308</v>
      </c>
      <c r="K1465">
        <v>1.0600000000000001E-90</v>
      </c>
      <c r="L1465" t="s">
        <v>503</v>
      </c>
    </row>
    <row r="1466" spans="1:12" x14ac:dyDescent="0.2">
      <c r="A1466">
        <v>413</v>
      </c>
      <c r="B1466" t="s">
        <v>106</v>
      </c>
      <c r="C1466" t="s">
        <v>981</v>
      </c>
      <c r="D1466" t="s">
        <v>108</v>
      </c>
      <c r="E1466" t="s">
        <v>109</v>
      </c>
      <c r="F1466">
        <v>165</v>
      </c>
      <c r="G1466">
        <v>301</v>
      </c>
      <c r="H1466" t="s">
        <v>106</v>
      </c>
      <c r="I1466" t="s">
        <v>270</v>
      </c>
      <c r="J1466">
        <v>287</v>
      </c>
      <c r="K1466">
        <v>4.7000000000000001E-86</v>
      </c>
      <c r="L1466" t="s">
        <v>982</v>
      </c>
    </row>
    <row r="1467" spans="1:12" x14ac:dyDescent="0.2">
      <c r="A1467">
        <v>397</v>
      </c>
      <c r="B1467" t="s">
        <v>106</v>
      </c>
      <c r="C1467" t="s">
        <v>983</v>
      </c>
      <c r="D1467" t="s">
        <v>108</v>
      </c>
      <c r="E1467" t="s">
        <v>109</v>
      </c>
      <c r="F1467">
        <v>248</v>
      </c>
      <c r="G1467">
        <v>424</v>
      </c>
      <c r="H1467" t="s">
        <v>106</v>
      </c>
      <c r="I1467" t="s">
        <v>113</v>
      </c>
      <c r="J1467">
        <v>263</v>
      </c>
      <c r="K1467">
        <v>2.1999999999999999E-79</v>
      </c>
      <c r="L1467" t="s">
        <v>984</v>
      </c>
    </row>
    <row r="1468" spans="1:12" x14ac:dyDescent="0.2">
      <c r="A1468">
        <v>517</v>
      </c>
      <c r="B1468" t="s">
        <v>106</v>
      </c>
      <c r="C1468" t="s">
        <v>985</v>
      </c>
      <c r="D1468" t="s">
        <v>106</v>
      </c>
      <c r="E1468" t="s">
        <v>109</v>
      </c>
      <c r="F1468">
        <v>234</v>
      </c>
      <c r="G1468">
        <v>390</v>
      </c>
      <c r="H1468" t="s">
        <v>106</v>
      </c>
      <c r="I1468" t="s">
        <v>531</v>
      </c>
      <c r="J1468">
        <v>229</v>
      </c>
      <c r="K1468">
        <v>4.3400000000000002E-67</v>
      </c>
      <c r="L1468" t="s">
        <v>169</v>
      </c>
    </row>
    <row r="1469" spans="1:12" x14ac:dyDescent="0.2">
      <c r="A1469">
        <v>807</v>
      </c>
      <c r="B1469" t="s">
        <v>106</v>
      </c>
      <c r="C1469" t="s">
        <v>986</v>
      </c>
      <c r="D1469" t="s">
        <v>106</v>
      </c>
      <c r="E1469" t="s">
        <v>109</v>
      </c>
      <c r="F1469">
        <v>123</v>
      </c>
      <c r="G1469">
        <v>370</v>
      </c>
      <c r="H1469" t="s">
        <v>106</v>
      </c>
      <c r="I1469" t="s">
        <v>133</v>
      </c>
      <c r="J1469">
        <v>238</v>
      </c>
      <c r="K1469">
        <v>4.62E-66</v>
      </c>
      <c r="L1469" t="s">
        <v>987</v>
      </c>
    </row>
    <row r="1470" spans="1:12" x14ac:dyDescent="0.2">
      <c r="A1470">
        <v>1644</v>
      </c>
      <c r="B1470" t="s">
        <v>106</v>
      </c>
      <c r="C1470" t="s">
        <v>988</v>
      </c>
      <c r="D1470" t="s">
        <v>106</v>
      </c>
      <c r="E1470" t="s">
        <v>109</v>
      </c>
      <c r="F1470">
        <v>1</v>
      </c>
      <c r="G1470">
        <v>406</v>
      </c>
      <c r="H1470" t="s">
        <v>106</v>
      </c>
      <c r="I1470" t="s">
        <v>989</v>
      </c>
      <c r="J1470">
        <v>234</v>
      </c>
      <c r="K1470">
        <v>6.1699999999999996E-63</v>
      </c>
      <c r="L1470" t="s">
        <v>990</v>
      </c>
    </row>
    <row r="1471" spans="1:12" x14ac:dyDescent="0.2">
      <c r="A1471">
        <v>1952</v>
      </c>
      <c r="B1471" t="s">
        <v>106</v>
      </c>
      <c r="C1471" t="s">
        <v>991</v>
      </c>
      <c r="D1471" t="s">
        <v>106</v>
      </c>
      <c r="E1471" t="s">
        <v>109</v>
      </c>
      <c r="F1471">
        <v>236</v>
      </c>
      <c r="G1471">
        <v>406</v>
      </c>
      <c r="H1471" t="s">
        <v>106</v>
      </c>
      <c r="I1471" t="s">
        <v>517</v>
      </c>
      <c r="J1471">
        <v>229</v>
      </c>
      <c r="K1471">
        <v>1.43E-61</v>
      </c>
      <c r="L1471" t="s">
        <v>518</v>
      </c>
    </row>
    <row r="1472" spans="1:12" x14ac:dyDescent="0.2">
      <c r="A1472">
        <v>2121</v>
      </c>
      <c r="B1472" t="s">
        <v>106</v>
      </c>
      <c r="C1472" t="s">
        <v>992</v>
      </c>
      <c r="D1472" t="s">
        <v>106</v>
      </c>
      <c r="E1472" t="s">
        <v>109</v>
      </c>
      <c r="F1472">
        <v>237</v>
      </c>
      <c r="G1472">
        <v>406</v>
      </c>
      <c r="H1472" t="s">
        <v>106</v>
      </c>
      <c r="I1472" t="s">
        <v>993</v>
      </c>
      <c r="J1472">
        <v>229</v>
      </c>
      <c r="K1472">
        <v>1.7800000000000001E-61</v>
      </c>
      <c r="L1472" t="s">
        <v>994</v>
      </c>
    </row>
    <row r="1473" spans="1:12" x14ac:dyDescent="0.2">
      <c r="A1473">
        <v>1765</v>
      </c>
      <c r="B1473" t="s">
        <v>106</v>
      </c>
      <c r="C1473" t="s">
        <v>991</v>
      </c>
      <c r="D1473" t="s">
        <v>106</v>
      </c>
      <c r="E1473" t="s">
        <v>109</v>
      </c>
      <c r="F1473">
        <v>236</v>
      </c>
      <c r="G1473">
        <v>406</v>
      </c>
      <c r="H1473" t="s">
        <v>106</v>
      </c>
      <c r="I1473" t="s">
        <v>517</v>
      </c>
      <c r="J1473">
        <v>229</v>
      </c>
      <c r="K1473">
        <v>1.9700000000000001E-61</v>
      </c>
      <c r="L1473" t="s">
        <v>518</v>
      </c>
    </row>
    <row r="1474" spans="1:12" x14ac:dyDescent="0.2">
      <c r="A1474">
        <v>1757</v>
      </c>
      <c r="B1474" t="s">
        <v>106</v>
      </c>
      <c r="C1474" t="s">
        <v>991</v>
      </c>
      <c r="D1474" t="s">
        <v>106</v>
      </c>
      <c r="E1474" t="s">
        <v>109</v>
      </c>
      <c r="F1474">
        <v>236</v>
      </c>
      <c r="G1474">
        <v>406</v>
      </c>
      <c r="H1474" t="s">
        <v>106</v>
      </c>
      <c r="I1474" t="s">
        <v>517</v>
      </c>
      <c r="J1474">
        <v>229</v>
      </c>
      <c r="K1474">
        <v>2.1099999999999999E-61</v>
      </c>
      <c r="L1474" t="s">
        <v>518</v>
      </c>
    </row>
    <row r="1475" spans="1:12" x14ac:dyDescent="0.2">
      <c r="A1475">
        <v>1800</v>
      </c>
      <c r="B1475" t="s">
        <v>106</v>
      </c>
      <c r="C1475" t="s">
        <v>991</v>
      </c>
      <c r="D1475" t="s">
        <v>106</v>
      </c>
      <c r="E1475" t="s">
        <v>109</v>
      </c>
      <c r="F1475">
        <v>236</v>
      </c>
      <c r="G1475">
        <v>406</v>
      </c>
      <c r="H1475" t="s">
        <v>106</v>
      </c>
      <c r="I1475" t="s">
        <v>517</v>
      </c>
      <c r="J1475">
        <v>229</v>
      </c>
      <c r="K1475">
        <v>2.1199999999999999E-61</v>
      </c>
      <c r="L1475" t="s">
        <v>518</v>
      </c>
    </row>
    <row r="1476" spans="1:12" x14ac:dyDescent="0.2">
      <c r="A1476">
        <v>1831</v>
      </c>
      <c r="B1476" t="s">
        <v>106</v>
      </c>
      <c r="C1476" t="s">
        <v>991</v>
      </c>
      <c r="D1476" t="s">
        <v>106</v>
      </c>
      <c r="E1476" t="s">
        <v>109</v>
      </c>
      <c r="F1476">
        <v>236</v>
      </c>
      <c r="G1476">
        <v>406</v>
      </c>
      <c r="H1476" t="s">
        <v>106</v>
      </c>
      <c r="I1476" t="s">
        <v>517</v>
      </c>
      <c r="J1476">
        <v>229</v>
      </c>
      <c r="K1476">
        <v>2.1299999999999999E-61</v>
      </c>
      <c r="L1476" t="s">
        <v>518</v>
      </c>
    </row>
    <row r="1477" spans="1:12" x14ac:dyDescent="0.2">
      <c r="A1477">
        <v>1839</v>
      </c>
      <c r="B1477" t="s">
        <v>106</v>
      </c>
      <c r="C1477" t="s">
        <v>991</v>
      </c>
      <c r="D1477" t="s">
        <v>106</v>
      </c>
      <c r="E1477" t="s">
        <v>109</v>
      </c>
      <c r="F1477">
        <v>236</v>
      </c>
      <c r="G1477">
        <v>406</v>
      </c>
      <c r="H1477" t="s">
        <v>106</v>
      </c>
      <c r="I1477" t="s">
        <v>517</v>
      </c>
      <c r="J1477">
        <v>229</v>
      </c>
      <c r="K1477">
        <v>2.1299999999999999E-61</v>
      </c>
      <c r="L1477" t="s">
        <v>518</v>
      </c>
    </row>
    <row r="1478" spans="1:12" x14ac:dyDescent="0.2">
      <c r="A1478">
        <v>2389</v>
      </c>
      <c r="B1478" t="s">
        <v>106</v>
      </c>
      <c r="C1478" t="s">
        <v>991</v>
      </c>
      <c r="D1478" t="s">
        <v>106</v>
      </c>
      <c r="E1478" t="s">
        <v>109</v>
      </c>
      <c r="F1478">
        <v>236</v>
      </c>
      <c r="G1478">
        <v>406</v>
      </c>
      <c r="H1478" t="s">
        <v>106</v>
      </c>
      <c r="I1478" t="s">
        <v>517</v>
      </c>
      <c r="J1478">
        <v>229</v>
      </c>
      <c r="K1478">
        <v>2.23E-61</v>
      </c>
      <c r="L1478" t="s">
        <v>518</v>
      </c>
    </row>
    <row r="1479" spans="1:12" x14ac:dyDescent="0.2">
      <c r="A1479">
        <v>4795</v>
      </c>
      <c r="B1479" t="s">
        <v>106</v>
      </c>
      <c r="C1479" t="s">
        <v>992</v>
      </c>
      <c r="D1479" t="s">
        <v>106</v>
      </c>
      <c r="E1479" t="s">
        <v>109</v>
      </c>
      <c r="F1479">
        <v>237</v>
      </c>
      <c r="G1479">
        <v>406</v>
      </c>
      <c r="H1479" t="s">
        <v>106</v>
      </c>
      <c r="I1479" t="s">
        <v>993</v>
      </c>
      <c r="J1479">
        <v>229</v>
      </c>
      <c r="K1479">
        <v>2.44E-61</v>
      </c>
      <c r="L1479" t="s">
        <v>994</v>
      </c>
    </row>
    <row r="1480" spans="1:12" x14ac:dyDescent="0.2">
      <c r="A1480">
        <v>2151</v>
      </c>
      <c r="B1480" t="s">
        <v>106</v>
      </c>
      <c r="C1480" t="s">
        <v>991</v>
      </c>
      <c r="D1480" t="s">
        <v>106</v>
      </c>
      <c r="E1480" t="s">
        <v>109</v>
      </c>
      <c r="F1480">
        <v>236</v>
      </c>
      <c r="G1480">
        <v>406</v>
      </c>
      <c r="H1480" t="s">
        <v>106</v>
      </c>
      <c r="I1480" t="s">
        <v>517</v>
      </c>
      <c r="J1480">
        <v>228</v>
      </c>
      <c r="K1480">
        <v>3.2200000000000001E-61</v>
      </c>
      <c r="L1480" t="s">
        <v>518</v>
      </c>
    </row>
    <row r="1481" spans="1:12" x14ac:dyDescent="0.2">
      <c r="A1481">
        <v>1951</v>
      </c>
      <c r="B1481" t="s">
        <v>106</v>
      </c>
      <c r="C1481" t="s">
        <v>991</v>
      </c>
      <c r="D1481" t="s">
        <v>106</v>
      </c>
      <c r="E1481" t="s">
        <v>109</v>
      </c>
      <c r="F1481">
        <v>236</v>
      </c>
      <c r="G1481">
        <v>406</v>
      </c>
      <c r="H1481" t="s">
        <v>106</v>
      </c>
      <c r="I1481" t="s">
        <v>517</v>
      </c>
      <c r="J1481">
        <v>228</v>
      </c>
      <c r="K1481">
        <v>3.3599999999999999E-61</v>
      </c>
      <c r="L1481" t="s">
        <v>518</v>
      </c>
    </row>
    <row r="1482" spans="1:12" x14ac:dyDescent="0.2">
      <c r="A1482">
        <v>2744</v>
      </c>
      <c r="B1482" t="s">
        <v>106</v>
      </c>
      <c r="C1482" t="s">
        <v>992</v>
      </c>
      <c r="D1482" t="s">
        <v>106</v>
      </c>
      <c r="E1482" t="s">
        <v>109</v>
      </c>
      <c r="F1482">
        <v>237</v>
      </c>
      <c r="G1482">
        <v>406</v>
      </c>
      <c r="H1482" t="s">
        <v>106</v>
      </c>
      <c r="I1482" t="s">
        <v>993</v>
      </c>
      <c r="J1482">
        <v>228</v>
      </c>
      <c r="K1482">
        <v>4.7499999999999999E-61</v>
      </c>
      <c r="L1482" t="s">
        <v>994</v>
      </c>
    </row>
    <row r="1483" spans="1:12" x14ac:dyDescent="0.2">
      <c r="A1483">
        <v>4607</v>
      </c>
      <c r="B1483" t="s">
        <v>106</v>
      </c>
      <c r="C1483" t="s">
        <v>992</v>
      </c>
      <c r="D1483" t="s">
        <v>106</v>
      </c>
      <c r="E1483" t="s">
        <v>109</v>
      </c>
      <c r="F1483">
        <v>237</v>
      </c>
      <c r="G1483">
        <v>406</v>
      </c>
      <c r="H1483" t="s">
        <v>106</v>
      </c>
      <c r="I1483" t="s">
        <v>993</v>
      </c>
      <c r="J1483">
        <v>228</v>
      </c>
      <c r="K1483">
        <v>5.0799999999999997E-61</v>
      </c>
      <c r="L1483" t="s">
        <v>994</v>
      </c>
    </row>
    <row r="1484" spans="1:12" x14ac:dyDescent="0.2">
      <c r="A1484">
        <v>4422</v>
      </c>
      <c r="B1484" t="s">
        <v>106</v>
      </c>
      <c r="C1484" t="s">
        <v>991</v>
      </c>
      <c r="D1484" t="s">
        <v>106</v>
      </c>
      <c r="E1484" t="s">
        <v>109</v>
      </c>
      <c r="F1484">
        <v>236</v>
      </c>
      <c r="G1484">
        <v>406</v>
      </c>
      <c r="H1484" t="s">
        <v>106</v>
      </c>
      <c r="I1484" t="s">
        <v>517</v>
      </c>
      <c r="J1484">
        <v>228</v>
      </c>
      <c r="K1484">
        <v>6.0400000000000002E-61</v>
      </c>
      <c r="L1484" t="s">
        <v>518</v>
      </c>
    </row>
    <row r="1485" spans="1:12" x14ac:dyDescent="0.2">
      <c r="A1485">
        <v>2010</v>
      </c>
      <c r="B1485" t="s">
        <v>106</v>
      </c>
      <c r="C1485" t="s">
        <v>995</v>
      </c>
      <c r="D1485" t="s">
        <v>108</v>
      </c>
      <c r="E1485" t="s">
        <v>109</v>
      </c>
      <c r="F1485">
        <v>237</v>
      </c>
      <c r="G1485">
        <v>346</v>
      </c>
      <c r="H1485" t="s">
        <v>106</v>
      </c>
      <c r="I1485" t="s">
        <v>996</v>
      </c>
      <c r="J1485">
        <v>226</v>
      </c>
      <c r="K1485">
        <v>1.16E-60</v>
      </c>
      <c r="L1485" t="s">
        <v>503</v>
      </c>
    </row>
    <row r="1486" spans="1:12" x14ac:dyDescent="0.2">
      <c r="A1486">
        <v>435</v>
      </c>
      <c r="B1486" t="s">
        <v>106</v>
      </c>
      <c r="C1486" t="s">
        <v>997</v>
      </c>
      <c r="D1486" t="s">
        <v>108</v>
      </c>
      <c r="E1486" t="s">
        <v>109</v>
      </c>
      <c r="F1486">
        <v>137</v>
      </c>
      <c r="G1486">
        <v>242</v>
      </c>
      <c r="H1486" t="s">
        <v>106</v>
      </c>
      <c r="I1486" t="s">
        <v>998</v>
      </c>
      <c r="J1486">
        <v>208</v>
      </c>
      <c r="K1486">
        <v>5.1800000000000002E-58</v>
      </c>
      <c r="L1486" t="s">
        <v>999</v>
      </c>
    </row>
    <row r="1487" spans="1:12" x14ac:dyDescent="0.2">
      <c r="A1487">
        <v>1607</v>
      </c>
      <c r="B1487" t="s">
        <v>106</v>
      </c>
      <c r="C1487" t="s">
        <v>1000</v>
      </c>
      <c r="D1487" t="s">
        <v>108</v>
      </c>
      <c r="E1487" t="s">
        <v>109</v>
      </c>
      <c r="F1487">
        <v>236</v>
      </c>
      <c r="G1487">
        <v>379</v>
      </c>
      <c r="H1487" t="s">
        <v>106</v>
      </c>
      <c r="I1487" t="s">
        <v>551</v>
      </c>
      <c r="J1487">
        <v>217</v>
      </c>
      <c r="K1487">
        <v>7.6699999999999998E-58</v>
      </c>
      <c r="L1487" t="s">
        <v>1001</v>
      </c>
    </row>
    <row r="1488" spans="1:12" x14ac:dyDescent="0.2">
      <c r="A1488">
        <v>1652</v>
      </c>
      <c r="B1488" t="s">
        <v>106</v>
      </c>
      <c r="C1488" t="s">
        <v>1002</v>
      </c>
      <c r="D1488" t="s">
        <v>106</v>
      </c>
      <c r="E1488" t="s">
        <v>109</v>
      </c>
      <c r="F1488">
        <v>237</v>
      </c>
      <c r="G1488">
        <v>383</v>
      </c>
      <c r="H1488" t="s">
        <v>106</v>
      </c>
      <c r="I1488" t="s">
        <v>130</v>
      </c>
      <c r="J1488">
        <v>218</v>
      </c>
      <c r="K1488">
        <v>1.0600000000000001E-57</v>
      </c>
      <c r="L1488" t="s">
        <v>520</v>
      </c>
    </row>
    <row r="1489" spans="1:12" x14ac:dyDescent="0.2">
      <c r="A1489">
        <v>2162</v>
      </c>
      <c r="B1489" t="s">
        <v>106</v>
      </c>
      <c r="C1489" t="s">
        <v>1000</v>
      </c>
      <c r="D1489" t="s">
        <v>108</v>
      </c>
      <c r="E1489" t="s">
        <v>109</v>
      </c>
      <c r="F1489">
        <v>236</v>
      </c>
      <c r="G1489">
        <v>379</v>
      </c>
      <c r="H1489" t="s">
        <v>106</v>
      </c>
      <c r="I1489" t="s">
        <v>551</v>
      </c>
      <c r="J1489">
        <v>217</v>
      </c>
      <c r="K1489">
        <v>1.6799999999999999E-57</v>
      </c>
      <c r="L1489" t="s">
        <v>1001</v>
      </c>
    </row>
    <row r="1490" spans="1:12" x14ac:dyDescent="0.2">
      <c r="A1490">
        <v>1537</v>
      </c>
      <c r="B1490" t="s">
        <v>106</v>
      </c>
      <c r="C1490" t="s">
        <v>1003</v>
      </c>
      <c r="D1490" t="s">
        <v>108</v>
      </c>
      <c r="E1490" t="s">
        <v>109</v>
      </c>
      <c r="F1490">
        <v>178</v>
      </c>
      <c r="G1490">
        <v>379</v>
      </c>
      <c r="H1490" t="s">
        <v>106</v>
      </c>
      <c r="I1490" t="s">
        <v>545</v>
      </c>
      <c r="J1490">
        <v>216</v>
      </c>
      <c r="K1490">
        <v>2.4400000000000001E-57</v>
      </c>
      <c r="L1490" t="s">
        <v>1004</v>
      </c>
    </row>
    <row r="1491" spans="1:12" x14ac:dyDescent="0.2">
      <c r="A1491">
        <v>437</v>
      </c>
      <c r="B1491" t="s">
        <v>106</v>
      </c>
      <c r="C1491" t="s">
        <v>1005</v>
      </c>
      <c r="D1491" t="s">
        <v>108</v>
      </c>
      <c r="E1491" t="s">
        <v>109</v>
      </c>
      <c r="F1491">
        <v>137</v>
      </c>
      <c r="G1491">
        <v>247</v>
      </c>
      <c r="H1491" t="s">
        <v>106</v>
      </c>
      <c r="I1491" t="s">
        <v>273</v>
      </c>
      <c r="J1491">
        <v>212</v>
      </c>
      <c r="K1491">
        <v>1.1100000000000001E-55</v>
      </c>
      <c r="L1491" t="s">
        <v>1006</v>
      </c>
    </row>
    <row r="1492" spans="1:12" x14ac:dyDescent="0.2">
      <c r="A1492">
        <v>433</v>
      </c>
      <c r="B1492" t="s">
        <v>106</v>
      </c>
      <c r="C1492" t="s">
        <v>1005</v>
      </c>
      <c r="D1492" t="s">
        <v>108</v>
      </c>
      <c r="E1492" t="s">
        <v>109</v>
      </c>
      <c r="F1492">
        <v>137</v>
      </c>
      <c r="G1492">
        <v>247</v>
      </c>
      <c r="H1492" t="s">
        <v>106</v>
      </c>
      <c r="I1492" t="s">
        <v>273</v>
      </c>
      <c r="J1492">
        <v>210</v>
      </c>
      <c r="K1492">
        <v>1.22E-55</v>
      </c>
      <c r="L1492" t="s">
        <v>1006</v>
      </c>
    </row>
    <row r="1493" spans="1:12" x14ac:dyDescent="0.2">
      <c r="A1493">
        <v>583</v>
      </c>
      <c r="B1493" t="s">
        <v>106</v>
      </c>
      <c r="C1493" t="s">
        <v>1007</v>
      </c>
      <c r="D1493" t="s">
        <v>108</v>
      </c>
      <c r="E1493" t="s">
        <v>109</v>
      </c>
      <c r="F1493">
        <v>137</v>
      </c>
      <c r="G1493">
        <v>242</v>
      </c>
      <c r="H1493" t="s">
        <v>106</v>
      </c>
      <c r="I1493" t="s">
        <v>998</v>
      </c>
      <c r="J1493">
        <v>208</v>
      </c>
      <c r="K1493">
        <v>1.4199999999999999E-54</v>
      </c>
      <c r="L1493" t="s">
        <v>999</v>
      </c>
    </row>
    <row r="1494" spans="1:12" x14ac:dyDescent="0.2">
      <c r="A1494">
        <v>442</v>
      </c>
      <c r="B1494" t="s">
        <v>106</v>
      </c>
      <c r="C1494" t="s">
        <v>1008</v>
      </c>
      <c r="D1494" t="s">
        <v>108</v>
      </c>
      <c r="E1494" t="s">
        <v>109</v>
      </c>
      <c r="F1494">
        <v>2</v>
      </c>
      <c r="G1494">
        <v>149</v>
      </c>
      <c r="H1494" t="s">
        <v>106</v>
      </c>
      <c r="I1494" t="s">
        <v>1009</v>
      </c>
      <c r="J1494">
        <v>190</v>
      </c>
      <c r="K1494">
        <v>1.22E-53</v>
      </c>
      <c r="L1494" t="s">
        <v>1010</v>
      </c>
    </row>
    <row r="1495" spans="1:12" x14ac:dyDescent="0.2">
      <c r="A1495">
        <v>1632</v>
      </c>
      <c r="B1495" t="s">
        <v>106</v>
      </c>
      <c r="C1495" t="s">
        <v>1011</v>
      </c>
      <c r="D1495" t="s">
        <v>108</v>
      </c>
      <c r="E1495" t="s">
        <v>109</v>
      </c>
      <c r="F1495">
        <v>189</v>
      </c>
      <c r="G1495">
        <v>373</v>
      </c>
      <c r="H1495" t="s">
        <v>106</v>
      </c>
      <c r="I1495" t="s">
        <v>524</v>
      </c>
      <c r="J1495">
        <v>202</v>
      </c>
      <c r="K1495">
        <v>1.26E-52</v>
      </c>
      <c r="L1495" t="s">
        <v>525</v>
      </c>
    </row>
    <row r="1496" spans="1:12" x14ac:dyDescent="0.2">
      <c r="A1496">
        <v>1382</v>
      </c>
      <c r="B1496" t="s">
        <v>106</v>
      </c>
      <c r="C1496" t="s">
        <v>1011</v>
      </c>
      <c r="D1496" t="s">
        <v>108</v>
      </c>
      <c r="E1496" t="s">
        <v>109</v>
      </c>
      <c r="F1496">
        <v>189</v>
      </c>
      <c r="G1496">
        <v>373</v>
      </c>
      <c r="H1496" t="s">
        <v>106</v>
      </c>
      <c r="I1496" t="s">
        <v>524</v>
      </c>
      <c r="J1496">
        <v>201</v>
      </c>
      <c r="K1496">
        <v>2.2099999999999999E-52</v>
      </c>
      <c r="L1496" t="s">
        <v>525</v>
      </c>
    </row>
    <row r="1497" spans="1:12" x14ac:dyDescent="0.2">
      <c r="A1497">
        <v>1748</v>
      </c>
      <c r="B1497" t="s">
        <v>106</v>
      </c>
      <c r="C1497" t="s">
        <v>1012</v>
      </c>
      <c r="D1497" t="s">
        <v>108</v>
      </c>
      <c r="E1497" t="s">
        <v>109</v>
      </c>
      <c r="F1497">
        <v>237</v>
      </c>
      <c r="G1497">
        <v>373</v>
      </c>
      <c r="H1497" t="s">
        <v>106</v>
      </c>
      <c r="I1497" t="s">
        <v>270</v>
      </c>
      <c r="J1497">
        <v>201</v>
      </c>
      <c r="K1497">
        <v>2.8799999999999999E-52</v>
      </c>
      <c r="L1497" t="s">
        <v>271</v>
      </c>
    </row>
    <row r="1498" spans="1:12" x14ac:dyDescent="0.2">
      <c r="A1498">
        <v>1598</v>
      </c>
      <c r="B1498" t="s">
        <v>106</v>
      </c>
      <c r="C1498" t="s">
        <v>1013</v>
      </c>
      <c r="D1498" t="s">
        <v>108</v>
      </c>
      <c r="E1498" t="s">
        <v>109</v>
      </c>
      <c r="F1498">
        <v>244</v>
      </c>
      <c r="G1498">
        <v>373</v>
      </c>
      <c r="H1498" t="s">
        <v>106</v>
      </c>
      <c r="I1498" t="s">
        <v>178</v>
      </c>
      <c r="J1498">
        <v>189</v>
      </c>
      <c r="K1498">
        <v>1.33E-48</v>
      </c>
      <c r="L1498" t="s">
        <v>1014</v>
      </c>
    </row>
    <row r="1499" spans="1:12" x14ac:dyDescent="0.2">
      <c r="A1499">
        <v>605</v>
      </c>
      <c r="B1499" t="s">
        <v>106</v>
      </c>
      <c r="C1499" t="s">
        <v>1015</v>
      </c>
      <c r="D1499" t="s">
        <v>106</v>
      </c>
      <c r="E1499" t="s">
        <v>109</v>
      </c>
      <c r="F1499">
        <v>237</v>
      </c>
      <c r="G1499">
        <v>345</v>
      </c>
      <c r="H1499" t="s">
        <v>106</v>
      </c>
      <c r="I1499" t="s">
        <v>918</v>
      </c>
      <c r="J1499">
        <v>176</v>
      </c>
      <c r="K1499">
        <v>8.5400000000000002E-48</v>
      </c>
      <c r="L1499" t="s">
        <v>1016</v>
      </c>
    </row>
    <row r="1500" spans="1:12" x14ac:dyDescent="0.2">
      <c r="A1500">
        <v>727</v>
      </c>
      <c r="B1500" t="s">
        <v>106</v>
      </c>
      <c r="C1500" t="s">
        <v>1015</v>
      </c>
      <c r="D1500" t="s">
        <v>106</v>
      </c>
      <c r="E1500" t="s">
        <v>109</v>
      </c>
      <c r="F1500">
        <v>237</v>
      </c>
      <c r="G1500">
        <v>345</v>
      </c>
      <c r="H1500" t="s">
        <v>106</v>
      </c>
      <c r="I1500" t="s">
        <v>918</v>
      </c>
      <c r="J1500">
        <v>177</v>
      </c>
      <c r="K1500">
        <v>3.18E-47</v>
      </c>
      <c r="L1500" t="s">
        <v>1016</v>
      </c>
    </row>
    <row r="1501" spans="1:12" x14ac:dyDescent="0.2">
      <c r="A1501">
        <v>2910</v>
      </c>
      <c r="B1501" t="s">
        <v>106</v>
      </c>
      <c r="C1501" t="s">
        <v>1017</v>
      </c>
      <c r="D1501" t="s">
        <v>106</v>
      </c>
      <c r="E1501" t="s">
        <v>109</v>
      </c>
      <c r="F1501">
        <v>237</v>
      </c>
      <c r="G1501">
        <v>370</v>
      </c>
      <c r="H1501" t="s">
        <v>106</v>
      </c>
      <c r="I1501" t="s">
        <v>528</v>
      </c>
      <c r="J1501">
        <v>175</v>
      </c>
      <c r="K1501">
        <v>6.2399999999999999E-44</v>
      </c>
      <c r="L1501" t="s">
        <v>529</v>
      </c>
    </row>
    <row r="1502" spans="1:12" x14ac:dyDescent="0.2">
      <c r="A1502">
        <v>1766</v>
      </c>
      <c r="B1502" t="s">
        <v>106</v>
      </c>
      <c r="C1502" t="s">
        <v>1018</v>
      </c>
      <c r="D1502" t="s">
        <v>106</v>
      </c>
      <c r="E1502" t="s">
        <v>109</v>
      </c>
      <c r="F1502">
        <v>237</v>
      </c>
      <c r="G1502">
        <v>405</v>
      </c>
      <c r="H1502" t="s">
        <v>106</v>
      </c>
      <c r="I1502" t="s">
        <v>1019</v>
      </c>
      <c r="J1502">
        <v>174</v>
      </c>
      <c r="K1502">
        <v>9.8699999999999997E-44</v>
      </c>
      <c r="L1502" t="s">
        <v>1020</v>
      </c>
    </row>
    <row r="1503" spans="1:12" x14ac:dyDescent="0.2">
      <c r="A1503">
        <v>231</v>
      </c>
      <c r="B1503" t="s">
        <v>106</v>
      </c>
      <c r="C1503" t="s">
        <v>1021</v>
      </c>
      <c r="D1503" t="s">
        <v>108</v>
      </c>
      <c r="E1503" t="s">
        <v>109</v>
      </c>
      <c r="F1503">
        <v>351</v>
      </c>
      <c r="G1503">
        <v>429</v>
      </c>
      <c r="H1503" t="s">
        <v>106</v>
      </c>
      <c r="I1503" t="s">
        <v>1022</v>
      </c>
      <c r="J1503">
        <v>164</v>
      </c>
      <c r="K1503">
        <v>2.5800000000000002E-43</v>
      </c>
      <c r="L1503" t="s">
        <v>1023</v>
      </c>
    </row>
    <row r="1504" spans="1:12" x14ac:dyDescent="0.2">
      <c r="A1504">
        <v>1867</v>
      </c>
      <c r="B1504" t="s">
        <v>106</v>
      </c>
      <c r="C1504" t="s">
        <v>1291</v>
      </c>
      <c r="D1504" t="s">
        <v>106</v>
      </c>
      <c r="E1504" t="s">
        <v>109</v>
      </c>
      <c r="F1504">
        <v>1</v>
      </c>
      <c r="G1504">
        <v>424</v>
      </c>
      <c r="H1504" t="s">
        <v>106</v>
      </c>
      <c r="I1504" t="s">
        <v>969</v>
      </c>
      <c r="J1504">
        <v>802</v>
      </c>
      <c r="K1504">
        <v>0</v>
      </c>
      <c r="L1504" t="s">
        <v>503</v>
      </c>
    </row>
    <row r="1505" spans="1:12" x14ac:dyDescent="0.2">
      <c r="A1505">
        <v>1647</v>
      </c>
      <c r="B1505" t="s">
        <v>106</v>
      </c>
      <c r="C1505" t="s">
        <v>1292</v>
      </c>
      <c r="D1505" t="s">
        <v>106</v>
      </c>
      <c r="E1505" t="s">
        <v>109</v>
      </c>
      <c r="F1505">
        <v>237</v>
      </c>
      <c r="G1505">
        <v>424</v>
      </c>
      <c r="H1505" t="s">
        <v>106</v>
      </c>
      <c r="I1505" t="s">
        <v>258</v>
      </c>
      <c r="J1505">
        <v>404</v>
      </c>
      <c r="K1505">
        <v>8.98E-125</v>
      </c>
      <c r="L1505" t="s">
        <v>503</v>
      </c>
    </row>
    <row r="1506" spans="1:12" x14ac:dyDescent="0.2">
      <c r="A1506">
        <v>1668</v>
      </c>
      <c r="B1506" t="s">
        <v>106</v>
      </c>
      <c r="C1506" t="s">
        <v>1292</v>
      </c>
      <c r="D1506" t="s">
        <v>106</v>
      </c>
      <c r="E1506" t="s">
        <v>109</v>
      </c>
      <c r="F1506">
        <v>237</v>
      </c>
      <c r="G1506">
        <v>424</v>
      </c>
      <c r="H1506" t="s">
        <v>106</v>
      </c>
      <c r="I1506" t="s">
        <v>258</v>
      </c>
      <c r="J1506">
        <v>403</v>
      </c>
      <c r="K1506">
        <v>9.9300000000000011E-125</v>
      </c>
      <c r="L1506" t="s">
        <v>503</v>
      </c>
    </row>
    <row r="1507" spans="1:12" x14ac:dyDescent="0.2">
      <c r="A1507">
        <v>1702</v>
      </c>
      <c r="B1507" t="s">
        <v>106</v>
      </c>
      <c r="C1507" t="s">
        <v>1292</v>
      </c>
      <c r="D1507" t="s">
        <v>106</v>
      </c>
      <c r="E1507" t="s">
        <v>109</v>
      </c>
      <c r="F1507">
        <v>237</v>
      </c>
      <c r="G1507">
        <v>424</v>
      </c>
      <c r="H1507" t="s">
        <v>106</v>
      </c>
      <c r="I1507" t="s">
        <v>258</v>
      </c>
      <c r="J1507">
        <v>404</v>
      </c>
      <c r="K1507">
        <v>2.3900000000000001E-124</v>
      </c>
      <c r="L1507" t="s">
        <v>503</v>
      </c>
    </row>
    <row r="1508" spans="1:12" x14ac:dyDescent="0.2">
      <c r="A1508">
        <v>1782</v>
      </c>
      <c r="B1508" t="s">
        <v>106</v>
      </c>
      <c r="C1508" t="s">
        <v>1292</v>
      </c>
      <c r="D1508" t="s">
        <v>106</v>
      </c>
      <c r="E1508" t="s">
        <v>109</v>
      </c>
      <c r="F1508">
        <v>237</v>
      </c>
      <c r="G1508">
        <v>424</v>
      </c>
      <c r="H1508" t="s">
        <v>106</v>
      </c>
      <c r="I1508" t="s">
        <v>258</v>
      </c>
      <c r="J1508">
        <v>404</v>
      </c>
      <c r="K1508">
        <v>9.5400000000000008E-124</v>
      </c>
      <c r="L1508" t="s">
        <v>503</v>
      </c>
    </row>
    <row r="1509" spans="1:12" x14ac:dyDescent="0.2">
      <c r="A1509">
        <v>897</v>
      </c>
      <c r="B1509" t="s">
        <v>106</v>
      </c>
      <c r="C1509" t="s">
        <v>1293</v>
      </c>
      <c r="D1509" t="s">
        <v>106</v>
      </c>
      <c r="E1509" t="s">
        <v>109</v>
      </c>
      <c r="F1509">
        <v>1</v>
      </c>
      <c r="G1509">
        <v>247</v>
      </c>
      <c r="H1509" t="s">
        <v>106</v>
      </c>
      <c r="I1509" t="s">
        <v>127</v>
      </c>
      <c r="J1509">
        <v>394</v>
      </c>
      <c r="K1509">
        <v>3.3099999999999999E-121</v>
      </c>
      <c r="L1509" t="s">
        <v>510</v>
      </c>
    </row>
    <row r="1510" spans="1:12" x14ac:dyDescent="0.2">
      <c r="A1510">
        <v>876</v>
      </c>
      <c r="B1510" t="s">
        <v>106</v>
      </c>
      <c r="C1510" t="s">
        <v>1293</v>
      </c>
      <c r="D1510" t="s">
        <v>106</v>
      </c>
      <c r="E1510" t="s">
        <v>109</v>
      </c>
      <c r="F1510">
        <v>1</v>
      </c>
      <c r="G1510">
        <v>247</v>
      </c>
      <c r="H1510" t="s">
        <v>106</v>
      </c>
      <c r="I1510" t="s">
        <v>127</v>
      </c>
      <c r="J1510">
        <v>394</v>
      </c>
      <c r="K1510">
        <v>3.5100000000000002E-121</v>
      </c>
      <c r="L1510" t="s">
        <v>510</v>
      </c>
    </row>
    <row r="1511" spans="1:12" x14ac:dyDescent="0.2">
      <c r="A1511">
        <v>2239</v>
      </c>
      <c r="B1511" t="s">
        <v>106</v>
      </c>
      <c r="C1511" t="s">
        <v>1294</v>
      </c>
      <c r="D1511" t="s">
        <v>106</v>
      </c>
      <c r="E1511" t="s">
        <v>109</v>
      </c>
      <c r="F1511">
        <v>237</v>
      </c>
      <c r="G1511">
        <v>423</v>
      </c>
      <c r="H1511" t="s">
        <v>106</v>
      </c>
      <c r="I1511" t="s">
        <v>508</v>
      </c>
      <c r="J1511">
        <v>402</v>
      </c>
      <c r="K1511">
        <v>5.1999999999999997E-121</v>
      </c>
      <c r="L1511" t="s">
        <v>503</v>
      </c>
    </row>
    <row r="1512" spans="1:12" x14ac:dyDescent="0.2">
      <c r="A1512">
        <v>2245</v>
      </c>
      <c r="B1512" t="s">
        <v>106</v>
      </c>
      <c r="C1512" t="s">
        <v>1292</v>
      </c>
      <c r="D1512" t="s">
        <v>106</v>
      </c>
      <c r="E1512" t="s">
        <v>109</v>
      </c>
      <c r="F1512">
        <v>237</v>
      </c>
      <c r="G1512">
        <v>424</v>
      </c>
      <c r="H1512" t="s">
        <v>106</v>
      </c>
      <c r="I1512" t="s">
        <v>258</v>
      </c>
      <c r="J1512">
        <v>404</v>
      </c>
      <c r="K1512">
        <v>7.7899999999999998E-121</v>
      </c>
      <c r="L1512" t="s">
        <v>503</v>
      </c>
    </row>
    <row r="1513" spans="1:12" x14ac:dyDescent="0.2">
      <c r="A1513">
        <v>931</v>
      </c>
      <c r="B1513" t="s">
        <v>106</v>
      </c>
      <c r="C1513" t="s">
        <v>1293</v>
      </c>
      <c r="D1513" t="s">
        <v>106</v>
      </c>
      <c r="E1513" t="s">
        <v>109</v>
      </c>
      <c r="F1513">
        <v>1</v>
      </c>
      <c r="G1513">
        <v>247</v>
      </c>
      <c r="H1513" t="s">
        <v>106</v>
      </c>
      <c r="I1513" t="s">
        <v>127</v>
      </c>
      <c r="J1513">
        <v>394</v>
      </c>
      <c r="K1513">
        <v>8.8000000000000008E-121</v>
      </c>
      <c r="L1513" t="s">
        <v>510</v>
      </c>
    </row>
    <row r="1514" spans="1:12" x14ac:dyDescent="0.2">
      <c r="A1514">
        <v>1011</v>
      </c>
      <c r="B1514" t="s">
        <v>106</v>
      </c>
      <c r="C1514" t="s">
        <v>1293</v>
      </c>
      <c r="D1514" t="s">
        <v>106</v>
      </c>
      <c r="E1514" t="s">
        <v>109</v>
      </c>
      <c r="F1514">
        <v>1</v>
      </c>
      <c r="G1514">
        <v>247</v>
      </c>
      <c r="H1514" t="s">
        <v>106</v>
      </c>
      <c r="I1514" t="s">
        <v>127</v>
      </c>
      <c r="J1514">
        <v>394</v>
      </c>
      <c r="K1514">
        <v>5.5700000000000002E-120</v>
      </c>
      <c r="L1514" t="s">
        <v>510</v>
      </c>
    </row>
    <row r="1515" spans="1:12" x14ac:dyDescent="0.2">
      <c r="A1515">
        <v>1471</v>
      </c>
      <c r="B1515" t="s">
        <v>106</v>
      </c>
      <c r="C1515" t="s">
        <v>1293</v>
      </c>
      <c r="D1515" t="s">
        <v>106</v>
      </c>
      <c r="E1515" t="s">
        <v>109</v>
      </c>
      <c r="F1515">
        <v>1</v>
      </c>
      <c r="G1515">
        <v>247</v>
      </c>
      <c r="H1515" t="s">
        <v>106</v>
      </c>
      <c r="I1515" t="s">
        <v>127</v>
      </c>
      <c r="J1515">
        <v>394</v>
      </c>
      <c r="K1515">
        <v>3.1199999999999999E-118</v>
      </c>
      <c r="L1515" t="s">
        <v>510</v>
      </c>
    </row>
    <row r="1516" spans="1:12" x14ac:dyDescent="0.2">
      <c r="A1516">
        <v>1474</v>
      </c>
      <c r="B1516" t="s">
        <v>106</v>
      </c>
      <c r="C1516" t="s">
        <v>1293</v>
      </c>
      <c r="D1516" t="s">
        <v>106</v>
      </c>
      <c r="E1516" t="s">
        <v>109</v>
      </c>
      <c r="F1516">
        <v>1</v>
      </c>
      <c r="G1516">
        <v>247</v>
      </c>
      <c r="H1516" t="s">
        <v>106</v>
      </c>
      <c r="I1516" t="s">
        <v>127</v>
      </c>
      <c r="J1516">
        <v>394</v>
      </c>
      <c r="K1516">
        <v>1.5E-117</v>
      </c>
      <c r="L1516" t="s">
        <v>510</v>
      </c>
    </row>
    <row r="1517" spans="1:12" x14ac:dyDescent="0.2">
      <c r="A1517">
        <v>1639</v>
      </c>
      <c r="B1517" t="s">
        <v>106</v>
      </c>
      <c r="C1517" t="s">
        <v>1295</v>
      </c>
      <c r="D1517" t="s">
        <v>108</v>
      </c>
      <c r="E1517" t="s">
        <v>109</v>
      </c>
      <c r="F1517">
        <v>59</v>
      </c>
      <c r="G1517">
        <v>379</v>
      </c>
      <c r="H1517" t="s">
        <v>106</v>
      </c>
      <c r="I1517" t="s">
        <v>512</v>
      </c>
      <c r="J1517">
        <v>337</v>
      </c>
      <c r="K1517">
        <v>1.2800000000000001E-99</v>
      </c>
      <c r="L1517" t="s">
        <v>1296</v>
      </c>
    </row>
    <row r="1518" spans="1:12" x14ac:dyDescent="0.2">
      <c r="A1518">
        <v>1299</v>
      </c>
      <c r="B1518" t="s">
        <v>106</v>
      </c>
      <c r="C1518" t="s">
        <v>1297</v>
      </c>
      <c r="D1518" t="s">
        <v>108</v>
      </c>
      <c r="E1518" t="s">
        <v>109</v>
      </c>
      <c r="F1518">
        <v>1</v>
      </c>
      <c r="G1518">
        <v>383</v>
      </c>
      <c r="H1518" t="s">
        <v>106</v>
      </c>
      <c r="I1518" t="s">
        <v>1298</v>
      </c>
      <c r="J1518">
        <v>303</v>
      </c>
      <c r="K1518">
        <v>4.7600000000000002E-89</v>
      </c>
      <c r="L1518" t="s">
        <v>1299</v>
      </c>
    </row>
    <row r="1519" spans="1:12" x14ac:dyDescent="0.2">
      <c r="A1519">
        <v>1825</v>
      </c>
      <c r="B1519" t="s">
        <v>106</v>
      </c>
      <c r="C1519" t="s">
        <v>1300</v>
      </c>
      <c r="D1519" t="s">
        <v>106</v>
      </c>
      <c r="E1519" t="s">
        <v>109</v>
      </c>
      <c r="F1519">
        <v>236</v>
      </c>
      <c r="G1519">
        <v>406</v>
      </c>
      <c r="H1519" t="s">
        <v>106</v>
      </c>
      <c r="I1519" t="s">
        <v>517</v>
      </c>
      <c r="J1519">
        <v>230</v>
      </c>
      <c r="K1519">
        <v>2.3E-62</v>
      </c>
      <c r="L1519" t="s">
        <v>1301</v>
      </c>
    </row>
    <row r="1520" spans="1:12" x14ac:dyDescent="0.2">
      <c r="A1520">
        <v>1709</v>
      </c>
      <c r="B1520" t="s">
        <v>106</v>
      </c>
      <c r="C1520" t="s">
        <v>1300</v>
      </c>
      <c r="D1520" t="s">
        <v>106</v>
      </c>
      <c r="E1520" t="s">
        <v>109</v>
      </c>
      <c r="F1520">
        <v>236</v>
      </c>
      <c r="G1520">
        <v>406</v>
      </c>
      <c r="H1520" t="s">
        <v>106</v>
      </c>
      <c r="I1520" t="s">
        <v>517</v>
      </c>
      <c r="J1520">
        <v>230</v>
      </c>
      <c r="K1520">
        <v>2.6600000000000002E-62</v>
      </c>
      <c r="L1520" t="s">
        <v>1301</v>
      </c>
    </row>
    <row r="1521" spans="1:12" x14ac:dyDescent="0.2">
      <c r="A1521">
        <v>1791</v>
      </c>
      <c r="B1521" t="s">
        <v>106</v>
      </c>
      <c r="C1521" t="s">
        <v>1302</v>
      </c>
      <c r="D1521" t="s">
        <v>106</v>
      </c>
      <c r="E1521" t="s">
        <v>109</v>
      </c>
      <c r="F1521">
        <v>236</v>
      </c>
      <c r="G1521">
        <v>403</v>
      </c>
      <c r="H1521" t="s">
        <v>106</v>
      </c>
      <c r="I1521" t="s">
        <v>1303</v>
      </c>
      <c r="J1521">
        <v>226</v>
      </c>
      <c r="K1521">
        <v>6.4899999999999998E-61</v>
      </c>
      <c r="L1521" t="s">
        <v>1304</v>
      </c>
    </row>
    <row r="1522" spans="1:12" x14ac:dyDescent="0.2">
      <c r="A1522">
        <v>1751</v>
      </c>
      <c r="B1522" t="s">
        <v>106</v>
      </c>
      <c r="C1522" t="s">
        <v>1305</v>
      </c>
      <c r="D1522" t="s">
        <v>108</v>
      </c>
      <c r="E1522" t="s">
        <v>109</v>
      </c>
      <c r="F1522">
        <v>236</v>
      </c>
      <c r="G1522">
        <v>379</v>
      </c>
      <c r="H1522" t="s">
        <v>106</v>
      </c>
      <c r="I1522" t="s">
        <v>551</v>
      </c>
      <c r="J1522">
        <v>217</v>
      </c>
      <c r="K1522">
        <v>5.7999999999999998E-58</v>
      </c>
      <c r="L1522" t="s">
        <v>1001</v>
      </c>
    </row>
    <row r="1523" spans="1:12" x14ac:dyDescent="0.2">
      <c r="A1523">
        <v>1811</v>
      </c>
      <c r="B1523" t="s">
        <v>106</v>
      </c>
      <c r="C1523" t="s">
        <v>1305</v>
      </c>
      <c r="D1523" t="s">
        <v>108</v>
      </c>
      <c r="E1523" t="s">
        <v>109</v>
      </c>
      <c r="F1523">
        <v>236</v>
      </c>
      <c r="G1523">
        <v>379</v>
      </c>
      <c r="H1523" t="s">
        <v>106</v>
      </c>
      <c r="I1523" t="s">
        <v>551</v>
      </c>
      <c r="J1523">
        <v>217</v>
      </c>
      <c r="K1523">
        <v>6.02E-58</v>
      </c>
      <c r="L1523" t="s">
        <v>1001</v>
      </c>
    </row>
    <row r="1524" spans="1:12" x14ac:dyDescent="0.2">
      <c r="A1524">
        <v>1871</v>
      </c>
      <c r="B1524" t="s">
        <v>106</v>
      </c>
      <c r="C1524" t="s">
        <v>1305</v>
      </c>
      <c r="D1524" t="s">
        <v>108</v>
      </c>
      <c r="E1524" t="s">
        <v>109</v>
      </c>
      <c r="F1524">
        <v>236</v>
      </c>
      <c r="G1524">
        <v>379</v>
      </c>
      <c r="H1524" t="s">
        <v>106</v>
      </c>
      <c r="I1524" t="s">
        <v>551</v>
      </c>
      <c r="J1524">
        <v>217</v>
      </c>
      <c r="K1524">
        <v>6.2300000000000004E-58</v>
      </c>
      <c r="L1524" t="s">
        <v>1001</v>
      </c>
    </row>
    <row r="1525" spans="1:12" x14ac:dyDescent="0.2">
      <c r="A1525">
        <v>1897</v>
      </c>
      <c r="B1525" t="s">
        <v>106</v>
      </c>
      <c r="C1525" t="s">
        <v>1305</v>
      </c>
      <c r="D1525" t="s">
        <v>108</v>
      </c>
      <c r="E1525" t="s">
        <v>109</v>
      </c>
      <c r="F1525">
        <v>236</v>
      </c>
      <c r="G1525">
        <v>379</v>
      </c>
      <c r="H1525" t="s">
        <v>106</v>
      </c>
      <c r="I1525" t="s">
        <v>551</v>
      </c>
      <c r="J1525">
        <v>217</v>
      </c>
      <c r="K1525">
        <v>6.3E-58</v>
      </c>
      <c r="L1525" t="s">
        <v>1001</v>
      </c>
    </row>
    <row r="1526" spans="1:12" x14ac:dyDescent="0.2">
      <c r="A1526">
        <v>2032</v>
      </c>
      <c r="B1526" t="s">
        <v>106</v>
      </c>
      <c r="C1526" t="s">
        <v>1305</v>
      </c>
      <c r="D1526" t="s">
        <v>108</v>
      </c>
      <c r="E1526" t="s">
        <v>109</v>
      </c>
      <c r="F1526">
        <v>236</v>
      </c>
      <c r="G1526">
        <v>379</v>
      </c>
      <c r="H1526" t="s">
        <v>106</v>
      </c>
      <c r="I1526" t="s">
        <v>551</v>
      </c>
      <c r="J1526">
        <v>217</v>
      </c>
      <c r="K1526">
        <v>6.6899999999999993E-58</v>
      </c>
      <c r="L1526" t="s">
        <v>1001</v>
      </c>
    </row>
    <row r="1527" spans="1:12" x14ac:dyDescent="0.2">
      <c r="A1527">
        <v>1767</v>
      </c>
      <c r="B1527" t="s">
        <v>106</v>
      </c>
      <c r="C1527" t="s">
        <v>1305</v>
      </c>
      <c r="D1527" t="s">
        <v>108</v>
      </c>
      <c r="E1527" t="s">
        <v>109</v>
      </c>
      <c r="F1527">
        <v>236</v>
      </c>
      <c r="G1527">
        <v>379</v>
      </c>
      <c r="H1527" t="s">
        <v>106</v>
      </c>
      <c r="I1527" t="s">
        <v>551</v>
      </c>
      <c r="J1527">
        <v>217</v>
      </c>
      <c r="K1527">
        <v>8.5600000000000001E-58</v>
      </c>
      <c r="L1527" t="s">
        <v>1001</v>
      </c>
    </row>
    <row r="1528" spans="1:12" x14ac:dyDescent="0.2">
      <c r="A1528">
        <v>1612</v>
      </c>
      <c r="B1528" t="s">
        <v>106</v>
      </c>
      <c r="C1528" t="s">
        <v>1306</v>
      </c>
      <c r="D1528" t="s">
        <v>108</v>
      </c>
      <c r="E1528" t="s">
        <v>109</v>
      </c>
      <c r="F1528">
        <v>237</v>
      </c>
      <c r="G1528">
        <v>383</v>
      </c>
      <c r="H1528" t="s">
        <v>106</v>
      </c>
      <c r="I1528" t="s">
        <v>130</v>
      </c>
      <c r="J1528">
        <v>216</v>
      </c>
      <c r="K1528">
        <v>1.6799999999999999E-57</v>
      </c>
      <c r="L1528" t="s">
        <v>1307</v>
      </c>
    </row>
    <row r="1529" spans="1:12" x14ac:dyDescent="0.2">
      <c r="A1529">
        <v>1620</v>
      </c>
      <c r="B1529" t="s">
        <v>106</v>
      </c>
      <c r="C1529" t="s">
        <v>1308</v>
      </c>
      <c r="D1529" t="s">
        <v>106</v>
      </c>
      <c r="E1529" t="s">
        <v>109</v>
      </c>
      <c r="F1529">
        <v>237</v>
      </c>
      <c r="G1529">
        <v>373</v>
      </c>
      <c r="H1529" t="s">
        <v>106</v>
      </c>
      <c r="I1529" t="s">
        <v>270</v>
      </c>
      <c r="J1529">
        <v>200</v>
      </c>
      <c r="K1529">
        <v>9.6700000000000005E-53</v>
      </c>
      <c r="L1529" t="s">
        <v>271</v>
      </c>
    </row>
    <row r="1530" spans="1:12" x14ac:dyDescent="0.2">
      <c r="A1530">
        <v>1419</v>
      </c>
      <c r="B1530" t="s">
        <v>106</v>
      </c>
      <c r="C1530" t="s">
        <v>1309</v>
      </c>
      <c r="D1530" t="s">
        <v>108</v>
      </c>
      <c r="E1530" t="s">
        <v>109</v>
      </c>
      <c r="F1530">
        <v>237</v>
      </c>
      <c r="G1530">
        <v>370</v>
      </c>
      <c r="H1530" t="s">
        <v>106</v>
      </c>
      <c r="I1530" t="s">
        <v>528</v>
      </c>
      <c r="J1530">
        <v>176</v>
      </c>
      <c r="K1530">
        <v>3.8E-45</v>
      </c>
      <c r="L1530" t="s">
        <v>1310</v>
      </c>
    </row>
    <row r="1531" spans="1:12" x14ac:dyDescent="0.2">
      <c r="A1531">
        <v>1437</v>
      </c>
      <c r="B1531" t="s">
        <v>106</v>
      </c>
      <c r="C1531" t="s">
        <v>1309</v>
      </c>
      <c r="D1531" t="s">
        <v>108</v>
      </c>
      <c r="E1531" t="s">
        <v>109</v>
      </c>
      <c r="F1531">
        <v>237</v>
      </c>
      <c r="G1531">
        <v>370</v>
      </c>
      <c r="H1531" t="s">
        <v>106</v>
      </c>
      <c r="I1531" t="s">
        <v>528</v>
      </c>
      <c r="J1531">
        <v>176</v>
      </c>
      <c r="K1531">
        <v>7.1499999999999997E-45</v>
      </c>
      <c r="L1531" t="s">
        <v>1310</v>
      </c>
    </row>
    <row r="1532" spans="1:12" x14ac:dyDescent="0.2">
      <c r="A1532">
        <v>792</v>
      </c>
      <c r="B1532" t="s">
        <v>106</v>
      </c>
      <c r="C1532" t="s">
        <v>1311</v>
      </c>
      <c r="D1532" t="s">
        <v>108</v>
      </c>
      <c r="E1532" t="s">
        <v>109</v>
      </c>
      <c r="F1532">
        <v>1</v>
      </c>
      <c r="G1532">
        <v>244</v>
      </c>
      <c r="H1532" t="s">
        <v>106</v>
      </c>
      <c r="I1532" t="s">
        <v>291</v>
      </c>
      <c r="J1532">
        <v>163</v>
      </c>
      <c r="K1532">
        <v>3.79E-41</v>
      </c>
      <c r="L1532" t="s">
        <v>534</v>
      </c>
    </row>
    <row r="1533" spans="1:12" x14ac:dyDescent="0.2">
      <c r="A1533">
        <v>964</v>
      </c>
      <c r="B1533" t="s">
        <v>106</v>
      </c>
      <c r="C1533" t="s">
        <v>1311</v>
      </c>
      <c r="D1533" t="s">
        <v>108</v>
      </c>
      <c r="E1533" t="s">
        <v>109</v>
      </c>
      <c r="F1533">
        <v>1</v>
      </c>
      <c r="G1533">
        <v>244</v>
      </c>
      <c r="H1533" t="s">
        <v>106</v>
      </c>
      <c r="I1533" t="s">
        <v>291</v>
      </c>
      <c r="J1533">
        <v>163</v>
      </c>
      <c r="K1533">
        <v>9.09E-41</v>
      </c>
      <c r="L1533" t="s">
        <v>534</v>
      </c>
    </row>
    <row r="1534" spans="1:12" x14ac:dyDescent="0.2">
      <c r="A1534">
        <v>2173</v>
      </c>
      <c r="B1534" t="s">
        <v>106</v>
      </c>
      <c r="C1534" t="s">
        <v>1312</v>
      </c>
      <c r="D1534" t="s">
        <v>108</v>
      </c>
      <c r="E1534" t="s">
        <v>109</v>
      </c>
      <c r="F1534">
        <v>239</v>
      </c>
      <c r="G1534">
        <v>418</v>
      </c>
      <c r="H1534" t="s">
        <v>106</v>
      </c>
      <c r="I1534" t="s">
        <v>540</v>
      </c>
      <c r="J1534">
        <v>151</v>
      </c>
      <c r="K1534">
        <v>5.3900000000000001E-37</v>
      </c>
      <c r="L1534" t="s">
        <v>1313</v>
      </c>
    </row>
    <row r="1535" spans="1:12" x14ac:dyDescent="0.2">
      <c r="A1535">
        <v>2249</v>
      </c>
      <c r="B1535" t="s">
        <v>106</v>
      </c>
      <c r="C1535" t="s">
        <v>1312</v>
      </c>
      <c r="D1535" t="s">
        <v>108</v>
      </c>
      <c r="E1535" t="s">
        <v>109</v>
      </c>
      <c r="F1535">
        <v>239</v>
      </c>
      <c r="G1535">
        <v>418</v>
      </c>
      <c r="H1535" t="s">
        <v>106</v>
      </c>
      <c r="I1535" t="s">
        <v>540</v>
      </c>
      <c r="J1535">
        <v>151</v>
      </c>
      <c r="K1535">
        <v>6.4700000000000003E-37</v>
      </c>
      <c r="L1535" t="s">
        <v>1313</v>
      </c>
    </row>
    <row r="1536" spans="1:12" x14ac:dyDescent="0.2">
      <c r="A1536">
        <v>1574</v>
      </c>
      <c r="B1536" t="s">
        <v>106</v>
      </c>
      <c r="C1536" t="s">
        <v>1300</v>
      </c>
      <c r="D1536" t="s">
        <v>106</v>
      </c>
      <c r="E1536" t="s">
        <v>109</v>
      </c>
      <c r="F1536">
        <v>236</v>
      </c>
      <c r="G1536">
        <v>406</v>
      </c>
      <c r="H1536" t="s">
        <v>106</v>
      </c>
      <c r="I1536" t="s">
        <v>517</v>
      </c>
      <c r="J1536">
        <v>138</v>
      </c>
      <c r="K1536">
        <v>1.5300000000000001E-32</v>
      </c>
      <c r="L1536" t="s">
        <v>1314</v>
      </c>
    </row>
    <row r="1537" spans="1:12" x14ac:dyDescent="0.2">
      <c r="A1537">
        <v>1305</v>
      </c>
      <c r="B1537" t="s">
        <v>106</v>
      </c>
      <c r="C1537" t="s">
        <v>1306</v>
      </c>
      <c r="D1537" t="s">
        <v>108</v>
      </c>
      <c r="E1537" t="s">
        <v>109</v>
      </c>
      <c r="F1537">
        <v>237</v>
      </c>
      <c r="G1537">
        <v>383</v>
      </c>
      <c r="H1537" t="s">
        <v>106</v>
      </c>
      <c r="I1537" t="s">
        <v>130</v>
      </c>
      <c r="J1537">
        <v>124</v>
      </c>
      <c r="K1537">
        <v>1.05E-28</v>
      </c>
      <c r="L1537" t="s">
        <v>1315</v>
      </c>
    </row>
    <row r="1538" spans="1:12" x14ac:dyDescent="0.2">
      <c r="A1538">
        <v>1112</v>
      </c>
      <c r="B1538" t="s">
        <v>106</v>
      </c>
      <c r="C1538" t="s">
        <v>1316</v>
      </c>
      <c r="D1538" t="s">
        <v>108</v>
      </c>
      <c r="E1538" t="s">
        <v>109</v>
      </c>
      <c r="F1538">
        <v>59</v>
      </c>
      <c r="G1538">
        <v>244</v>
      </c>
      <c r="H1538" t="s">
        <v>106</v>
      </c>
      <c r="I1538" t="s">
        <v>1317</v>
      </c>
      <c r="J1538">
        <v>120</v>
      </c>
      <c r="K1538">
        <v>2.2500000000000001E-27</v>
      </c>
      <c r="L1538" t="s">
        <v>1318</v>
      </c>
    </row>
    <row r="1539" spans="1:12" x14ac:dyDescent="0.2">
      <c r="A1539">
        <v>1172</v>
      </c>
      <c r="B1539" t="s">
        <v>106</v>
      </c>
      <c r="C1539" t="s">
        <v>1316</v>
      </c>
      <c r="D1539" t="s">
        <v>108</v>
      </c>
      <c r="E1539" t="s">
        <v>109</v>
      </c>
      <c r="F1539">
        <v>59</v>
      </c>
      <c r="G1539">
        <v>244</v>
      </c>
      <c r="H1539" t="s">
        <v>106</v>
      </c>
      <c r="I1539" t="s">
        <v>1317</v>
      </c>
      <c r="J1539">
        <v>120</v>
      </c>
      <c r="K1539">
        <v>2.29E-27</v>
      </c>
      <c r="L1539" t="s">
        <v>1318</v>
      </c>
    </row>
    <row r="1540" spans="1:12" x14ac:dyDescent="0.2">
      <c r="A1540">
        <v>1232</v>
      </c>
      <c r="B1540" t="s">
        <v>106</v>
      </c>
      <c r="C1540" t="s">
        <v>1316</v>
      </c>
      <c r="D1540" t="s">
        <v>108</v>
      </c>
      <c r="E1540" t="s">
        <v>109</v>
      </c>
      <c r="F1540">
        <v>59</v>
      </c>
      <c r="G1540">
        <v>244</v>
      </c>
      <c r="H1540" t="s">
        <v>106</v>
      </c>
      <c r="I1540" t="s">
        <v>1317</v>
      </c>
      <c r="J1540">
        <v>120</v>
      </c>
      <c r="K1540">
        <v>2.33E-27</v>
      </c>
      <c r="L1540" t="s">
        <v>1318</v>
      </c>
    </row>
    <row r="1541" spans="1:12" x14ac:dyDescent="0.2">
      <c r="A1541">
        <v>1258</v>
      </c>
      <c r="B1541" t="s">
        <v>106</v>
      </c>
      <c r="C1541" t="s">
        <v>1316</v>
      </c>
      <c r="D1541" t="s">
        <v>108</v>
      </c>
      <c r="E1541" t="s">
        <v>109</v>
      </c>
      <c r="F1541">
        <v>59</v>
      </c>
      <c r="G1541">
        <v>244</v>
      </c>
      <c r="H1541" t="s">
        <v>106</v>
      </c>
      <c r="I1541" t="s">
        <v>1317</v>
      </c>
      <c r="J1541">
        <v>120</v>
      </c>
      <c r="K1541">
        <v>2.3500000000000002E-27</v>
      </c>
      <c r="L1541" t="s">
        <v>1318</v>
      </c>
    </row>
    <row r="1542" spans="1:12" x14ac:dyDescent="0.2">
      <c r="A1542">
        <v>1393</v>
      </c>
      <c r="B1542" t="s">
        <v>106</v>
      </c>
      <c r="C1542" t="s">
        <v>1316</v>
      </c>
      <c r="D1542" t="s">
        <v>108</v>
      </c>
      <c r="E1542" t="s">
        <v>109</v>
      </c>
      <c r="F1542">
        <v>59</v>
      </c>
      <c r="G1542">
        <v>244</v>
      </c>
      <c r="H1542" t="s">
        <v>106</v>
      </c>
      <c r="I1542" t="s">
        <v>1317</v>
      </c>
      <c r="J1542">
        <v>120</v>
      </c>
      <c r="K1542">
        <v>2.4300000000000001E-27</v>
      </c>
      <c r="L1542" t="s">
        <v>1318</v>
      </c>
    </row>
    <row r="1543" spans="1:12" x14ac:dyDescent="0.2">
      <c r="A1543">
        <v>1128</v>
      </c>
      <c r="B1543" t="s">
        <v>106</v>
      </c>
      <c r="C1543" t="s">
        <v>1316</v>
      </c>
      <c r="D1543" t="s">
        <v>108</v>
      </c>
      <c r="E1543" t="s">
        <v>109</v>
      </c>
      <c r="F1543">
        <v>59</v>
      </c>
      <c r="G1543">
        <v>244</v>
      </c>
      <c r="H1543" t="s">
        <v>106</v>
      </c>
      <c r="I1543" t="s">
        <v>1317</v>
      </c>
      <c r="J1543">
        <v>120</v>
      </c>
      <c r="K1543">
        <v>2.8200000000000001E-27</v>
      </c>
      <c r="L1543" t="s">
        <v>1318</v>
      </c>
    </row>
    <row r="1544" spans="1:12" x14ac:dyDescent="0.2">
      <c r="A1544">
        <v>1110</v>
      </c>
      <c r="B1544" t="s">
        <v>106</v>
      </c>
      <c r="C1544" t="s">
        <v>1319</v>
      </c>
      <c r="D1544" t="s">
        <v>106</v>
      </c>
      <c r="E1544" t="s">
        <v>109</v>
      </c>
      <c r="F1544">
        <v>1</v>
      </c>
      <c r="G1544">
        <v>244</v>
      </c>
      <c r="H1544" t="s">
        <v>106</v>
      </c>
      <c r="I1544" t="s">
        <v>127</v>
      </c>
      <c r="J1544">
        <v>117</v>
      </c>
      <c r="K1544">
        <v>2.0800000000000001E-26</v>
      </c>
      <c r="L1544" t="s">
        <v>1320</v>
      </c>
    </row>
    <row r="1545" spans="1:12" x14ac:dyDescent="0.2">
      <c r="A1545">
        <v>1096</v>
      </c>
      <c r="B1545" t="s">
        <v>106</v>
      </c>
      <c r="C1545" t="s">
        <v>1319</v>
      </c>
      <c r="D1545" t="s">
        <v>106</v>
      </c>
      <c r="E1545" t="s">
        <v>109</v>
      </c>
      <c r="F1545">
        <v>1</v>
      </c>
      <c r="G1545">
        <v>244</v>
      </c>
      <c r="H1545" t="s">
        <v>106</v>
      </c>
      <c r="I1545" t="s">
        <v>127</v>
      </c>
      <c r="J1545">
        <v>117</v>
      </c>
      <c r="K1545">
        <v>3.4000000000000001E-26</v>
      </c>
      <c r="L1545" t="s">
        <v>1320</v>
      </c>
    </row>
    <row r="1546" spans="1:12" x14ac:dyDescent="0.2">
      <c r="A1546">
        <v>980</v>
      </c>
      <c r="B1546" t="s">
        <v>106</v>
      </c>
      <c r="C1546" t="s">
        <v>1319</v>
      </c>
      <c r="D1546" t="s">
        <v>106</v>
      </c>
      <c r="E1546" t="s">
        <v>109</v>
      </c>
      <c r="F1546">
        <v>1</v>
      </c>
      <c r="G1546">
        <v>244</v>
      </c>
      <c r="H1546" t="s">
        <v>106</v>
      </c>
      <c r="I1546" t="s">
        <v>127</v>
      </c>
      <c r="J1546">
        <v>117</v>
      </c>
      <c r="K1546">
        <v>3.4799999999999999E-26</v>
      </c>
      <c r="L1546" t="s">
        <v>1320</v>
      </c>
    </row>
    <row r="1547" spans="1:12" x14ac:dyDescent="0.2">
      <c r="A1547">
        <v>980</v>
      </c>
      <c r="B1547" t="s">
        <v>106</v>
      </c>
      <c r="C1547" t="s">
        <v>1319</v>
      </c>
      <c r="D1547" t="s">
        <v>106</v>
      </c>
      <c r="E1547" t="s">
        <v>109</v>
      </c>
      <c r="F1547">
        <v>1</v>
      </c>
      <c r="G1547">
        <v>244</v>
      </c>
      <c r="H1547" t="s">
        <v>106</v>
      </c>
      <c r="I1547" t="s">
        <v>127</v>
      </c>
      <c r="J1547">
        <v>117</v>
      </c>
      <c r="K1547">
        <v>3.7299999999999998E-26</v>
      </c>
      <c r="L1547" t="s">
        <v>1320</v>
      </c>
    </row>
    <row r="1548" spans="1:12" x14ac:dyDescent="0.2">
      <c r="A1548">
        <v>783</v>
      </c>
      <c r="B1548" t="s">
        <v>106</v>
      </c>
      <c r="C1548" t="s">
        <v>1321</v>
      </c>
      <c r="D1548" t="s">
        <v>106</v>
      </c>
      <c r="E1548" t="s">
        <v>109</v>
      </c>
      <c r="F1548">
        <v>1</v>
      </c>
      <c r="G1548">
        <v>231</v>
      </c>
      <c r="H1548" t="s">
        <v>106</v>
      </c>
      <c r="I1548" t="s">
        <v>554</v>
      </c>
      <c r="J1548">
        <v>114</v>
      </c>
      <c r="K1548">
        <v>1.85E-25</v>
      </c>
      <c r="L1548" t="s">
        <v>1322</v>
      </c>
    </row>
    <row r="1549" spans="1:12" x14ac:dyDescent="0.2">
      <c r="A1549">
        <v>1545</v>
      </c>
      <c r="B1549" t="s">
        <v>106</v>
      </c>
      <c r="C1549" t="s">
        <v>1312</v>
      </c>
      <c r="D1549" t="s">
        <v>108</v>
      </c>
      <c r="E1549" t="s">
        <v>109</v>
      </c>
      <c r="F1549">
        <v>239</v>
      </c>
      <c r="G1549">
        <v>418</v>
      </c>
      <c r="H1549" t="s">
        <v>106</v>
      </c>
      <c r="I1549" t="s">
        <v>508</v>
      </c>
      <c r="J1549">
        <v>87</v>
      </c>
      <c r="K1549">
        <v>5.5900000000000006E-17</v>
      </c>
      <c r="L1549" t="s">
        <v>1323</v>
      </c>
    </row>
    <row r="1550" spans="1:12" x14ac:dyDescent="0.2">
      <c r="A1550">
        <v>1399</v>
      </c>
      <c r="B1550" t="s">
        <v>106</v>
      </c>
      <c r="C1550" t="s">
        <v>1324</v>
      </c>
      <c r="D1550" t="s">
        <v>108</v>
      </c>
      <c r="E1550" t="s">
        <v>109</v>
      </c>
      <c r="F1550">
        <v>115</v>
      </c>
      <c r="G1550">
        <v>244</v>
      </c>
      <c r="H1550" t="s">
        <v>106</v>
      </c>
      <c r="I1550" t="s">
        <v>178</v>
      </c>
      <c r="J1550">
        <v>79</v>
      </c>
      <c r="K1550">
        <v>2.0500000000000001E-14</v>
      </c>
      <c r="L1550" t="s">
        <v>1325</v>
      </c>
    </row>
    <row r="1551" spans="1:12" x14ac:dyDescent="0.2">
      <c r="A1551">
        <v>1475</v>
      </c>
      <c r="B1551" t="s">
        <v>106</v>
      </c>
      <c r="C1551" t="s">
        <v>1324</v>
      </c>
      <c r="D1551" t="s">
        <v>108</v>
      </c>
      <c r="E1551" t="s">
        <v>109</v>
      </c>
      <c r="F1551">
        <v>115</v>
      </c>
      <c r="G1551">
        <v>244</v>
      </c>
      <c r="H1551" t="s">
        <v>106</v>
      </c>
      <c r="I1551" t="s">
        <v>178</v>
      </c>
      <c r="J1551">
        <v>79</v>
      </c>
      <c r="K1551">
        <v>2.0900000000000001E-14</v>
      </c>
      <c r="L1551" t="s">
        <v>1325</v>
      </c>
    </row>
    <row r="1552" spans="1:12" x14ac:dyDescent="0.2">
      <c r="A1552">
        <v>798</v>
      </c>
      <c r="B1552" t="s">
        <v>106</v>
      </c>
      <c r="C1552" t="s">
        <v>1326</v>
      </c>
      <c r="D1552" t="s">
        <v>108</v>
      </c>
      <c r="E1552" t="s">
        <v>109</v>
      </c>
      <c r="F1552">
        <v>25</v>
      </c>
      <c r="G1552">
        <v>235</v>
      </c>
      <c r="H1552" t="s">
        <v>106</v>
      </c>
      <c r="I1552" t="s">
        <v>568</v>
      </c>
      <c r="J1552">
        <v>78.2</v>
      </c>
      <c r="K1552">
        <v>3.8700000000000002E-14</v>
      </c>
      <c r="L1552" t="s">
        <v>569</v>
      </c>
    </row>
    <row r="1553" spans="1:12" x14ac:dyDescent="0.2">
      <c r="A1553">
        <v>780</v>
      </c>
      <c r="B1553" t="s">
        <v>106</v>
      </c>
      <c r="C1553" t="s">
        <v>1326</v>
      </c>
      <c r="D1553" t="s">
        <v>108</v>
      </c>
      <c r="E1553" t="s">
        <v>109</v>
      </c>
      <c r="F1553">
        <v>25</v>
      </c>
      <c r="G1553">
        <v>235</v>
      </c>
      <c r="H1553" t="s">
        <v>106</v>
      </c>
      <c r="I1553" t="s">
        <v>568</v>
      </c>
      <c r="J1553">
        <v>58.1</v>
      </c>
      <c r="K1553">
        <v>4.6299999999999998E-8</v>
      </c>
      <c r="L1553" t="s">
        <v>1327</v>
      </c>
    </row>
    <row r="1554" spans="1:12" x14ac:dyDescent="0.2">
      <c r="A1554">
        <v>792</v>
      </c>
      <c r="B1554" t="s">
        <v>106</v>
      </c>
      <c r="C1554" t="s">
        <v>1328</v>
      </c>
      <c r="D1554" t="s">
        <v>108</v>
      </c>
      <c r="E1554" t="s">
        <v>109</v>
      </c>
      <c r="F1554">
        <v>176</v>
      </c>
      <c r="G1554">
        <v>235</v>
      </c>
      <c r="H1554" t="s">
        <v>106</v>
      </c>
      <c r="I1554" t="s">
        <v>174</v>
      </c>
      <c r="J1554">
        <v>56</v>
      </c>
      <c r="K1554">
        <v>1.8699999999999999E-7</v>
      </c>
      <c r="L1554" t="s">
        <v>283</v>
      </c>
    </row>
    <row r="1555" spans="1:12" x14ac:dyDescent="0.2">
      <c r="A1555">
        <v>1687</v>
      </c>
      <c r="B1555" t="s">
        <v>106</v>
      </c>
      <c r="C1555" t="s">
        <v>1462</v>
      </c>
      <c r="D1555" t="s">
        <v>106</v>
      </c>
      <c r="E1555" t="s">
        <v>109</v>
      </c>
      <c r="F1555">
        <v>237</v>
      </c>
      <c r="G1555">
        <v>435</v>
      </c>
      <c r="H1555" t="s">
        <v>106</v>
      </c>
      <c r="I1555" t="s">
        <v>252</v>
      </c>
      <c r="J1555">
        <v>411</v>
      </c>
      <c r="K1555">
        <v>1.71E-125</v>
      </c>
      <c r="L1555" t="s">
        <v>1463</v>
      </c>
    </row>
    <row r="1556" spans="1:12" x14ac:dyDescent="0.2">
      <c r="A1556">
        <v>1712</v>
      </c>
      <c r="B1556" t="s">
        <v>106</v>
      </c>
      <c r="C1556" t="s">
        <v>1462</v>
      </c>
      <c r="D1556" t="s">
        <v>106</v>
      </c>
      <c r="E1556" t="s">
        <v>109</v>
      </c>
      <c r="F1556">
        <v>237</v>
      </c>
      <c r="G1556">
        <v>435</v>
      </c>
      <c r="H1556" t="s">
        <v>106</v>
      </c>
      <c r="I1556" t="s">
        <v>252</v>
      </c>
      <c r="J1556">
        <v>410</v>
      </c>
      <c r="K1556">
        <v>2.5200000000000001E-125</v>
      </c>
      <c r="L1556" t="s">
        <v>1463</v>
      </c>
    </row>
    <row r="1557" spans="1:12" x14ac:dyDescent="0.2">
      <c r="A1557">
        <v>1679</v>
      </c>
      <c r="B1557" t="s">
        <v>106</v>
      </c>
      <c r="C1557" t="s">
        <v>1464</v>
      </c>
      <c r="D1557" t="s">
        <v>106</v>
      </c>
      <c r="E1557" t="s">
        <v>109</v>
      </c>
      <c r="F1557">
        <v>237</v>
      </c>
      <c r="G1557">
        <v>424</v>
      </c>
      <c r="H1557" t="s">
        <v>106</v>
      </c>
      <c r="I1557" t="s">
        <v>258</v>
      </c>
      <c r="J1557">
        <v>389</v>
      </c>
      <c r="K1557">
        <v>5.9399999999999996E-118</v>
      </c>
      <c r="L1557" t="s">
        <v>1465</v>
      </c>
    </row>
    <row r="1558" spans="1:12" x14ac:dyDescent="0.2">
      <c r="A1558">
        <v>2276</v>
      </c>
      <c r="B1558" t="s">
        <v>106</v>
      </c>
      <c r="C1558" t="s">
        <v>1464</v>
      </c>
      <c r="D1558" t="s">
        <v>106</v>
      </c>
      <c r="E1558" t="s">
        <v>109</v>
      </c>
      <c r="F1558">
        <v>237</v>
      </c>
      <c r="G1558">
        <v>424</v>
      </c>
      <c r="H1558" t="s">
        <v>106</v>
      </c>
      <c r="I1558" t="s">
        <v>258</v>
      </c>
      <c r="J1558">
        <v>389</v>
      </c>
      <c r="K1558">
        <v>2.6E-115</v>
      </c>
      <c r="L1558" t="s">
        <v>1465</v>
      </c>
    </row>
    <row r="1559" spans="1:12" x14ac:dyDescent="0.2">
      <c r="A1559">
        <v>911</v>
      </c>
      <c r="B1559" t="s">
        <v>106</v>
      </c>
      <c r="C1559" t="s">
        <v>1466</v>
      </c>
      <c r="D1559" t="s">
        <v>106</v>
      </c>
      <c r="E1559" t="s">
        <v>109</v>
      </c>
      <c r="F1559">
        <v>1</v>
      </c>
      <c r="G1559">
        <v>247</v>
      </c>
      <c r="H1559" t="s">
        <v>106</v>
      </c>
      <c r="I1559" t="s">
        <v>127</v>
      </c>
      <c r="J1559">
        <v>368</v>
      </c>
      <c r="K1559">
        <v>2.14E-110</v>
      </c>
      <c r="L1559" t="s">
        <v>1467</v>
      </c>
    </row>
    <row r="1560" spans="1:12" x14ac:dyDescent="0.2">
      <c r="A1560">
        <v>886</v>
      </c>
      <c r="B1560" t="s">
        <v>106</v>
      </c>
      <c r="C1560" t="s">
        <v>1466</v>
      </c>
      <c r="D1560" t="s">
        <v>106</v>
      </c>
      <c r="E1560" t="s">
        <v>109</v>
      </c>
      <c r="F1560">
        <v>1</v>
      </c>
      <c r="G1560">
        <v>247</v>
      </c>
      <c r="H1560" t="s">
        <v>106</v>
      </c>
      <c r="I1560" t="s">
        <v>127</v>
      </c>
      <c r="J1560">
        <v>368</v>
      </c>
      <c r="K1560">
        <v>6.1300000000000005E-110</v>
      </c>
      <c r="L1560" t="s">
        <v>1467</v>
      </c>
    </row>
    <row r="1561" spans="1:12" x14ac:dyDescent="0.2">
      <c r="A1561">
        <v>911</v>
      </c>
      <c r="B1561" t="s">
        <v>106</v>
      </c>
      <c r="C1561" t="s">
        <v>1466</v>
      </c>
      <c r="D1561" t="s">
        <v>106</v>
      </c>
      <c r="E1561" t="s">
        <v>109</v>
      </c>
      <c r="F1561">
        <v>1</v>
      </c>
      <c r="G1561">
        <v>247</v>
      </c>
      <c r="H1561" t="s">
        <v>106</v>
      </c>
      <c r="I1561" t="s">
        <v>127</v>
      </c>
      <c r="J1561">
        <v>368</v>
      </c>
      <c r="K1561">
        <v>7.5700000000000002E-110</v>
      </c>
      <c r="L1561" t="s">
        <v>1467</v>
      </c>
    </row>
    <row r="1562" spans="1:12" x14ac:dyDescent="0.2">
      <c r="A1562">
        <v>1508</v>
      </c>
      <c r="B1562" t="s">
        <v>106</v>
      </c>
      <c r="C1562" t="s">
        <v>1466</v>
      </c>
      <c r="D1562" t="s">
        <v>106</v>
      </c>
      <c r="E1562" t="s">
        <v>109</v>
      </c>
      <c r="F1562">
        <v>1</v>
      </c>
      <c r="G1562">
        <v>247</v>
      </c>
      <c r="H1562" t="s">
        <v>106</v>
      </c>
      <c r="I1562" t="s">
        <v>127</v>
      </c>
      <c r="J1562">
        <v>368</v>
      </c>
      <c r="K1562">
        <v>2.3E-108</v>
      </c>
      <c r="L1562" t="s">
        <v>1467</v>
      </c>
    </row>
    <row r="1563" spans="1:12" x14ac:dyDescent="0.2">
      <c r="A1563">
        <v>413</v>
      </c>
      <c r="B1563" t="s">
        <v>106</v>
      </c>
      <c r="C1563" t="s">
        <v>1468</v>
      </c>
      <c r="D1563" t="s">
        <v>106</v>
      </c>
      <c r="E1563" t="s">
        <v>109</v>
      </c>
      <c r="F1563">
        <v>290</v>
      </c>
      <c r="G1563">
        <v>426</v>
      </c>
      <c r="H1563" t="s">
        <v>106</v>
      </c>
      <c r="I1563" t="s">
        <v>124</v>
      </c>
      <c r="J1563">
        <v>274</v>
      </c>
      <c r="K1563">
        <v>5.9900000000000003E-84</v>
      </c>
      <c r="L1563" t="s">
        <v>1469</v>
      </c>
    </row>
    <row r="1564" spans="1:12" x14ac:dyDescent="0.2">
      <c r="A1564">
        <v>583</v>
      </c>
      <c r="B1564" t="s">
        <v>106</v>
      </c>
      <c r="C1564" t="s">
        <v>1470</v>
      </c>
      <c r="D1564" t="s">
        <v>106</v>
      </c>
      <c r="E1564" t="s">
        <v>109</v>
      </c>
      <c r="F1564">
        <v>237</v>
      </c>
      <c r="G1564">
        <v>397</v>
      </c>
      <c r="H1564" t="s">
        <v>106</v>
      </c>
      <c r="I1564" t="s">
        <v>622</v>
      </c>
      <c r="J1564">
        <v>220</v>
      </c>
      <c r="K1564">
        <v>8.5899999999999998E-64</v>
      </c>
      <c r="L1564" t="s">
        <v>1471</v>
      </c>
    </row>
    <row r="1565" spans="1:12" x14ac:dyDescent="0.2">
      <c r="A1565">
        <v>2086</v>
      </c>
      <c r="B1565" t="s">
        <v>106</v>
      </c>
      <c r="C1565" t="s">
        <v>1472</v>
      </c>
      <c r="D1565" t="s">
        <v>108</v>
      </c>
      <c r="E1565" t="s">
        <v>109</v>
      </c>
      <c r="F1565">
        <v>236</v>
      </c>
      <c r="G1565">
        <v>390</v>
      </c>
      <c r="H1565" t="s">
        <v>106</v>
      </c>
      <c r="I1565" t="s">
        <v>119</v>
      </c>
      <c r="J1565">
        <v>227</v>
      </c>
      <c r="K1565">
        <v>7.6100000000000006E-61</v>
      </c>
      <c r="L1565" t="s">
        <v>1473</v>
      </c>
    </row>
    <row r="1566" spans="1:12" x14ac:dyDescent="0.2">
      <c r="A1566">
        <v>2960</v>
      </c>
      <c r="B1566" t="s">
        <v>106</v>
      </c>
      <c r="C1566" t="s">
        <v>1474</v>
      </c>
      <c r="D1566" t="s">
        <v>108</v>
      </c>
      <c r="E1566" t="s">
        <v>109</v>
      </c>
      <c r="F1566">
        <v>237</v>
      </c>
      <c r="G1566">
        <v>390</v>
      </c>
      <c r="H1566" t="s">
        <v>106</v>
      </c>
      <c r="I1566" t="s">
        <v>1475</v>
      </c>
      <c r="J1566">
        <v>226</v>
      </c>
      <c r="K1566">
        <v>1.21E-60</v>
      </c>
      <c r="L1566" t="s">
        <v>1476</v>
      </c>
    </row>
    <row r="1567" spans="1:12" x14ac:dyDescent="0.2">
      <c r="A1567">
        <v>1288</v>
      </c>
      <c r="B1567" t="s">
        <v>106</v>
      </c>
      <c r="C1567" t="s">
        <v>1477</v>
      </c>
      <c r="D1567" t="s">
        <v>106</v>
      </c>
      <c r="E1567" t="s">
        <v>109</v>
      </c>
      <c r="F1567">
        <v>237</v>
      </c>
      <c r="G1567">
        <v>383</v>
      </c>
      <c r="H1567" t="s">
        <v>106</v>
      </c>
      <c r="I1567" t="s">
        <v>130</v>
      </c>
      <c r="J1567">
        <v>220</v>
      </c>
      <c r="K1567">
        <v>8.8800000000000002E-59</v>
      </c>
      <c r="L1567" t="s">
        <v>1478</v>
      </c>
    </row>
    <row r="1568" spans="1:12" x14ac:dyDescent="0.2">
      <c r="A1568">
        <v>2553</v>
      </c>
      <c r="B1568" t="s">
        <v>106</v>
      </c>
      <c r="C1568" t="s">
        <v>1477</v>
      </c>
      <c r="D1568" t="s">
        <v>106</v>
      </c>
      <c r="E1568" t="s">
        <v>109</v>
      </c>
      <c r="F1568">
        <v>237</v>
      </c>
      <c r="G1568">
        <v>383</v>
      </c>
      <c r="H1568" t="s">
        <v>106</v>
      </c>
      <c r="I1568" t="s">
        <v>130</v>
      </c>
      <c r="J1568">
        <v>219</v>
      </c>
      <c r="K1568">
        <v>1.75E-58</v>
      </c>
      <c r="L1568" t="s">
        <v>1478</v>
      </c>
    </row>
    <row r="1569" spans="1:12" x14ac:dyDescent="0.2">
      <c r="A1569">
        <v>1605</v>
      </c>
      <c r="B1569" t="s">
        <v>106</v>
      </c>
      <c r="C1569" t="s">
        <v>1477</v>
      </c>
      <c r="D1569" t="s">
        <v>106</v>
      </c>
      <c r="E1569" t="s">
        <v>109</v>
      </c>
      <c r="F1569">
        <v>237</v>
      </c>
      <c r="G1569">
        <v>383</v>
      </c>
      <c r="H1569" t="s">
        <v>106</v>
      </c>
      <c r="I1569" t="s">
        <v>130</v>
      </c>
      <c r="J1569">
        <v>219</v>
      </c>
      <c r="K1569">
        <v>2.7699999999999999E-58</v>
      </c>
      <c r="L1569" t="s">
        <v>1478</v>
      </c>
    </row>
    <row r="1570" spans="1:12" x14ac:dyDescent="0.2">
      <c r="A1570">
        <v>1783</v>
      </c>
      <c r="B1570" t="s">
        <v>106</v>
      </c>
      <c r="C1570" t="s">
        <v>1479</v>
      </c>
      <c r="D1570" t="s">
        <v>106</v>
      </c>
      <c r="E1570" t="s">
        <v>109</v>
      </c>
      <c r="F1570">
        <v>236</v>
      </c>
      <c r="G1570">
        <v>379</v>
      </c>
      <c r="H1570" t="s">
        <v>106</v>
      </c>
      <c r="I1570" t="s">
        <v>551</v>
      </c>
      <c r="J1570">
        <v>217</v>
      </c>
      <c r="K1570">
        <v>6.9099999999999996E-58</v>
      </c>
      <c r="L1570" t="s">
        <v>1001</v>
      </c>
    </row>
    <row r="1571" spans="1:12" x14ac:dyDescent="0.2">
      <c r="A1571">
        <v>1835</v>
      </c>
      <c r="B1571" t="s">
        <v>106</v>
      </c>
      <c r="C1571" t="s">
        <v>1480</v>
      </c>
      <c r="D1571" t="s">
        <v>106</v>
      </c>
      <c r="E1571" t="s">
        <v>109</v>
      </c>
      <c r="F1571">
        <v>237</v>
      </c>
      <c r="G1571">
        <v>427</v>
      </c>
      <c r="H1571" t="s">
        <v>106</v>
      </c>
      <c r="I1571" t="s">
        <v>980</v>
      </c>
      <c r="J1571">
        <v>201</v>
      </c>
      <c r="K1571">
        <v>1.4900000000000001E-52</v>
      </c>
      <c r="L1571" t="s">
        <v>1481</v>
      </c>
    </row>
    <row r="1572" spans="1:12" x14ac:dyDescent="0.2">
      <c r="A1572">
        <v>1837</v>
      </c>
      <c r="B1572" t="s">
        <v>106</v>
      </c>
      <c r="C1572" t="s">
        <v>1480</v>
      </c>
      <c r="D1572" t="s">
        <v>106</v>
      </c>
      <c r="E1572" t="s">
        <v>109</v>
      </c>
      <c r="F1572">
        <v>237</v>
      </c>
      <c r="G1572">
        <v>427</v>
      </c>
      <c r="H1572" t="s">
        <v>106</v>
      </c>
      <c r="I1572" t="s">
        <v>980</v>
      </c>
      <c r="J1572">
        <v>201</v>
      </c>
      <c r="K1572">
        <v>1.4900000000000001E-52</v>
      </c>
      <c r="L1572" t="s">
        <v>1481</v>
      </c>
    </row>
    <row r="1573" spans="1:12" x14ac:dyDescent="0.2">
      <c r="A1573">
        <v>1649</v>
      </c>
      <c r="B1573" t="s">
        <v>106</v>
      </c>
      <c r="C1573" t="s">
        <v>1482</v>
      </c>
      <c r="D1573" t="s">
        <v>108</v>
      </c>
      <c r="E1573" t="s">
        <v>109</v>
      </c>
      <c r="F1573">
        <v>237</v>
      </c>
      <c r="G1573">
        <v>370</v>
      </c>
      <c r="H1573" t="s">
        <v>106</v>
      </c>
      <c r="I1573" t="s">
        <v>528</v>
      </c>
      <c r="J1573">
        <v>174</v>
      </c>
      <c r="K1573">
        <v>8.3199999999999996E-44</v>
      </c>
      <c r="L1573" t="s">
        <v>1310</v>
      </c>
    </row>
    <row r="1574" spans="1:12" x14ac:dyDescent="0.2">
      <c r="A1574">
        <v>1678</v>
      </c>
      <c r="B1574" t="s">
        <v>106</v>
      </c>
      <c r="C1574" t="s">
        <v>1482</v>
      </c>
      <c r="D1574" t="s">
        <v>108</v>
      </c>
      <c r="E1574" t="s">
        <v>109</v>
      </c>
      <c r="F1574">
        <v>237</v>
      </c>
      <c r="G1574">
        <v>370</v>
      </c>
      <c r="H1574" t="s">
        <v>106</v>
      </c>
      <c r="I1574" t="s">
        <v>528</v>
      </c>
      <c r="J1574">
        <v>174</v>
      </c>
      <c r="K1574">
        <v>8.3599999999999998E-44</v>
      </c>
      <c r="L1574" t="s">
        <v>1310</v>
      </c>
    </row>
    <row r="1575" spans="1:12" x14ac:dyDescent="0.2">
      <c r="A1575">
        <v>872</v>
      </c>
      <c r="B1575" t="s">
        <v>106</v>
      </c>
      <c r="C1575" t="s">
        <v>1483</v>
      </c>
      <c r="D1575" t="s">
        <v>106</v>
      </c>
      <c r="E1575" t="s">
        <v>109</v>
      </c>
      <c r="F1575">
        <v>29</v>
      </c>
      <c r="G1575">
        <v>236</v>
      </c>
      <c r="H1575" t="s">
        <v>106</v>
      </c>
      <c r="I1575" t="s">
        <v>1484</v>
      </c>
      <c r="J1575">
        <v>160</v>
      </c>
      <c r="K1575">
        <v>9.4599999999999993E-40</v>
      </c>
      <c r="L1575" t="s">
        <v>1485</v>
      </c>
    </row>
    <row r="1576" spans="1:12" x14ac:dyDescent="0.2">
      <c r="A1576">
        <v>2226</v>
      </c>
      <c r="B1576" t="s">
        <v>106</v>
      </c>
      <c r="C1576" t="s">
        <v>1486</v>
      </c>
      <c r="D1576" t="s">
        <v>106</v>
      </c>
      <c r="E1576" t="s">
        <v>109</v>
      </c>
      <c r="F1576">
        <v>237</v>
      </c>
      <c r="G1576">
        <v>418</v>
      </c>
      <c r="H1576" t="s">
        <v>106</v>
      </c>
      <c r="I1576" t="s">
        <v>258</v>
      </c>
      <c r="J1576">
        <v>161</v>
      </c>
      <c r="K1576">
        <v>1.25E-39</v>
      </c>
      <c r="L1576" t="s">
        <v>1487</v>
      </c>
    </row>
    <row r="1577" spans="1:12" x14ac:dyDescent="0.2">
      <c r="A1577">
        <v>933</v>
      </c>
      <c r="B1577" t="s">
        <v>106</v>
      </c>
      <c r="C1577" t="s">
        <v>1483</v>
      </c>
      <c r="D1577" t="s">
        <v>106</v>
      </c>
      <c r="E1577" t="s">
        <v>109</v>
      </c>
      <c r="F1577">
        <v>29</v>
      </c>
      <c r="G1577">
        <v>236</v>
      </c>
      <c r="H1577" t="s">
        <v>106</v>
      </c>
      <c r="I1577" t="s">
        <v>1484</v>
      </c>
      <c r="J1577">
        <v>161</v>
      </c>
      <c r="K1577">
        <v>1.2699999999999999E-39</v>
      </c>
      <c r="L1577" t="s">
        <v>1485</v>
      </c>
    </row>
    <row r="1578" spans="1:12" x14ac:dyDescent="0.2">
      <c r="A1578">
        <v>510</v>
      </c>
      <c r="B1578" t="s">
        <v>106</v>
      </c>
      <c r="C1578" t="s">
        <v>1488</v>
      </c>
      <c r="D1578" t="s">
        <v>106</v>
      </c>
      <c r="E1578" t="s">
        <v>109</v>
      </c>
      <c r="F1578">
        <v>1</v>
      </c>
      <c r="G1578">
        <v>116</v>
      </c>
      <c r="H1578" t="s">
        <v>106</v>
      </c>
      <c r="I1578" t="s">
        <v>922</v>
      </c>
      <c r="J1578">
        <v>140</v>
      </c>
      <c r="K1578">
        <v>3.2900000000000002E-36</v>
      </c>
      <c r="L1578" t="s">
        <v>503</v>
      </c>
    </row>
    <row r="1579" spans="1:12" x14ac:dyDescent="0.2">
      <c r="A1579">
        <v>610</v>
      </c>
      <c r="B1579" t="s">
        <v>106</v>
      </c>
      <c r="C1579" t="s">
        <v>1489</v>
      </c>
      <c r="D1579" t="s">
        <v>106</v>
      </c>
      <c r="E1579" t="s">
        <v>109</v>
      </c>
      <c r="F1579">
        <v>237</v>
      </c>
      <c r="G1579">
        <v>345</v>
      </c>
      <c r="H1579" t="s">
        <v>106</v>
      </c>
      <c r="I1579" t="s">
        <v>918</v>
      </c>
      <c r="J1579">
        <v>138</v>
      </c>
      <c r="K1579">
        <v>9.0900000000000002E-35</v>
      </c>
      <c r="L1579" t="s">
        <v>1490</v>
      </c>
    </row>
    <row r="1580" spans="1:12" x14ac:dyDescent="0.2">
      <c r="A1580">
        <v>1826</v>
      </c>
      <c r="B1580" t="s">
        <v>106</v>
      </c>
      <c r="C1580" t="s">
        <v>1491</v>
      </c>
      <c r="D1580" t="s">
        <v>106</v>
      </c>
      <c r="E1580" t="s">
        <v>109</v>
      </c>
      <c r="F1580">
        <v>237</v>
      </c>
      <c r="G1580">
        <v>300</v>
      </c>
      <c r="H1580" t="s">
        <v>106</v>
      </c>
      <c r="I1580" t="s">
        <v>1059</v>
      </c>
      <c r="J1580">
        <v>85.3</v>
      </c>
      <c r="K1580">
        <v>6.2799999999999998E-34</v>
      </c>
      <c r="L1580" t="s">
        <v>1140</v>
      </c>
    </row>
    <row r="1581" spans="1:12" x14ac:dyDescent="0.2">
      <c r="A1581">
        <v>2092</v>
      </c>
      <c r="B1581" t="s">
        <v>106</v>
      </c>
      <c r="C1581" t="s">
        <v>1492</v>
      </c>
      <c r="D1581" t="s">
        <v>106</v>
      </c>
      <c r="E1581" t="s">
        <v>109</v>
      </c>
      <c r="F1581">
        <v>302</v>
      </c>
      <c r="G1581">
        <v>365</v>
      </c>
      <c r="H1581" t="s">
        <v>106</v>
      </c>
      <c r="I1581" t="s">
        <v>1059</v>
      </c>
      <c r="J1581">
        <v>80.7</v>
      </c>
      <c r="K1581">
        <v>6.2799999999999998E-34</v>
      </c>
      <c r="L1581" t="s">
        <v>1493</v>
      </c>
    </row>
    <row r="1582" spans="1:12" x14ac:dyDescent="0.2">
      <c r="A1582">
        <v>1881</v>
      </c>
      <c r="B1582" t="s">
        <v>106</v>
      </c>
      <c r="C1582" t="s">
        <v>1494</v>
      </c>
      <c r="D1582" t="s">
        <v>106</v>
      </c>
      <c r="E1582" t="s">
        <v>109</v>
      </c>
      <c r="F1582">
        <v>62</v>
      </c>
      <c r="G1582">
        <v>236</v>
      </c>
      <c r="H1582" t="s">
        <v>106</v>
      </c>
      <c r="I1582" t="s">
        <v>113</v>
      </c>
      <c r="J1582">
        <v>127</v>
      </c>
      <c r="K1582">
        <v>2.83E-29</v>
      </c>
      <c r="L1582" t="s">
        <v>1495</v>
      </c>
    </row>
    <row r="1583" spans="1:12" x14ac:dyDescent="0.2">
      <c r="A1583">
        <v>1408</v>
      </c>
      <c r="B1583" t="s">
        <v>106</v>
      </c>
      <c r="C1583" t="s">
        <v>1496</v>
      </c>
      <c r="D1583" t="s">
        <v>108</v>
      </c>
      <c r="E1583" t="s">
        <v>109</v>
      </c>
      <c r="F1583">
        <v>1</v>
      </c>
      <c r="G1583">
        <v>244</v>
      </c>
      <c r="H1583" t="s">
        <v>106</v>
      </c>
      <c r="I1583" t="s">
        <v>127</v>
      </c>
      <c r="J1583">
        <v>121</v>
      </c>
      <c r="K1583">
        <v>3.4599999999999998E-27</v>
      </c>
      <c r="L1583" t="s">
        <v>1497</v>
      </c>
    </row>
    <row r="1584" spans="1:12" x14ac:dyDescent="0.2">
      <c r="A1584">
        <v>1022</v>
      </c>
      <c r="B1584" t="s">
        <v>106</v>
      </c>
      <c r="C1584" t="s">
        <v>1498</v>
      </c>
      <c r="D1584" t="s">
        <v>106</v>
      </c>
      <c r="E1584" t="s">
        <v>109</v>
      </c>
      <c r="F1584">
        <v>1</v>
      </c>
      <c r="G1584">
        <v>231</v>
      </c>
      <c r="H1584" t="s">
        <v>106</v>
      </c>
      <c r="I1584" t="s">
        <v>1197</v>
      </c>
      <c r="J1584">
        <v>119</v>
      </c>
      <c r="K1584">
        <v>1.3700000000000001E-26</v>
      </c>
      <c r="L1584" t="s">
        <v>1499</v>
      </c>
    </row>
    <row r="1585" spans="1:12" x14ac:dyDescent="0.2">
      <c r="A1585">
        <v>1024</v>
      </c>
      <c r="B1585" t="s">
        <v>106</v>
      </c>
      <c r="C1585" t="s">
        <v>1498</v>
      </c>
      <c r="D1585" t="s">
        <v>106</v>
      </c>
      <c r="E1585" t="s">
        <v>109</v>
      </c>
      <c r="F1585">
        <v>1</v>
      </c>
      <c r="G1585">
        <v>231</v>
      </c>
      <c r="H1585" t="s">
        <v>106</v>
      </c>
      <c r="I1585" t="s">
        <v>1197</v>
      </c>
      <c r="J1585">
        <v>119</v>
      </c>
      <c r="K1585">
        <v>1.3700000000000001E-26</v>
      </c>
      <c r="L1585" t="s">
        <v>1499</v>
      </c>
    </row>
    <row r="1586" spans="1:12" x14ac:dyDescent="0.2">
      <c r="A1586">
        <v>1144</v>
      </c>
      <c r="B1586" t="s">
        <v>106</v>
      </c>
      <c r="C1586" t="s">
        <v>1500</v>
      </c>
      <c r="D1586" t="s">
        <v>106</v>
      </c>
      <c r="E1586" t="s">
        <v>109</v>
      </c>
      <c r="F1586">
        <v>59</v>
      </c>
      <c r="G1586">
        <v>244</v>
      </c>
      <c r="H1586" t="s">
        <v>106</v>
      </c>
      <c r="I1586" t="s">
        <v>1501</v>
      </c>
      <c r="J1586">
        <v>117</v>
      </c>
      <c r="K1586">
        <v>2.6799999999999999E-26</v>
      </c>
      <c r="L1586" t="s">
        <v>1502</v>
      </c>
    </row>
    <row r="1587" spans="1:12" x14ac:dyDescent="0.2">
      <c r="A1587">
        <v>1295</v>
      </c>
      <c r="B1587" t="s">
        <v>106</v>
      </c>
      <c r="C1587" t="s">
        <v>1503</v>
      </c>
      <c r="D1587" t="s">
        <v>106</v>
      </c>
      <c r="E1587" t="s">
        <v>109</v>
      </c>
      <c r="F1587">
        <v>237</v>
      </c>
      <c r="G1587">
        <v>300</v>
      </c>
      <c r="H1587" t="s">
        <v>106</v>
      </c>
      <c r="I1587" t="s">
        <v>1059</v>
      </c>
      <c r="J1587">
        <v>108</v>
      </c>
      <c r="K1587">
        <v>2.5600000000000001E-23</v>
      </c>
      <c r="L1587" t="s">
        <v>1504</v>
      </c>
    </row>
    <row r="1588" spans="1:12" x14ac:dyDescent="0.2">
      <c r="A1588">
        <v>616</v>
      </c>
      <c r="B1588" t="s">
        <v>106</v>
      </c>
      <c r="C1588" t="s">
        <v>1505</v>
      </c>
      <c r="D1588" t="s">
        <v>106</v>
      </c>
      <c r="E1588" t="s">
        <v>109</v>
      </c>
      <c r="F1588">
        <v>123</v>
      </c>
      <c r="G1588">
        <v>236</v>
      </c>
      <c r="H1588" t="s">
        <v>106</v>
      </c>
      <c r="I1588" t="s">
        <v>1506</v>
      </c>
      <c r="J1588">
        <v>105</v>
      </c>
      <c r="K1588">
        <v>2.28E-22</v>
      </c>
      <c r="L1588" t="s">
        <v>1507</v>
      </c>
    </row>
    <row r="1589" spans="1:12" x14ac:dyDescent="0.2">
      <c r="A1589">
        <v>570</v>
      </c>
      <c r="B1589" t="s">
        <v>106</v>
      </c>
      <c r="C1589" t="s">
        <v>1508</v>
      </c>
      <c r="D1589" t="s">
        <v>106</v>
      </c>
      <c r="E1589" t="s">
        <v>109</v>
      </c>
      <c r="F1589">
        <v>301</v>
      </c>
      <c r="G1589">
        <v>373</v>
      </c>
      <c r="H1589" t="s">
        <v>106</v>
      </c>
      <c r="I1589" t="s">
        <v>341</v>
      </c>
      <c r="J1589">
        <v>102</v>
      </c>
      <c r="K1589">
        <v>2.11E-21</v>
      </c>
      <c r="L1589" t="s">
        <v>932</v>
      </c>
    </row>
    <row r="1590" spans="1:12" x14ac:dyDescent="0.2">
      <c r="A1590">
        <v>1397</v>
      </c>
      <c r="B1590" t="s">
        <v>106</v>
      </c>
      <c r="C1590" t="s">
        <v>1509</v>
      </c>
      <c r="D1590" t="s">
        <v>106</v>
      </c>
      <c r="E1590" t="s">
        <v>109</v>
      </c>
      <c r="F1590">
        <v>17</v>
      </c>
      <c r="G1590">
        <v>235</v>
      </c>
      <c r="H1590" t="s">
        <v>106</v>
      </c>
      <c r="I1590" t="s">
        <v>1121</v>
      </c>
      <c r="J1590">
        <v>88.3</v>
      </c>
      <c r="K1590">
        <v>4.1399999999999998E-17</v>
      </c>
      <c r="L1590" t="s">
        <v>1510</v>
      </c>
    </row>
    <row r="1591" spans="1:12" x14ac:dyDescent="0.2">
      <c r="A1591">
        <v>1425</v>
      </c>
      <c r="B1591" t="s">
        <v>106</v>
      </c>
      <c r="C1591" t="s">
        <v>1509</v>
      </c>
      <c r="D1591" t="s">
        <v>106</v>
      </c>
      <c r="E1591" t="s">
        <v>109</v>
      </c>
      <c r="F1591">
        <v>17</v>
      </c>
      <c r="G1591">
        <v>235</v>
      </c>
      <c r="H1591" t="s">
        <v>106</v>
      </c>
      <c r="I1591" t="s">
        <v>1121</v>
      </c>
      <c r="J1591">
        <v>88.3</v>
      </c>
      <c r="K1591">
        <v>4.5599999999999998E-17</v>
      </c>
      <c r="L1591" t="s">
        <v>1510</v>
      </c>
    </row>
    <row r="1592" spans="1:12" x14ac:dyDescent="0.2">
      <c r="A1592">
        <v>876</v>
      </c>
      <c r="B1592" t="s">
        <v>106</v>
      </c>
      <c r="C1592" t="s">
        <v>1511</v>
      </c>
      <c r="D1592" t="s">
        <v>106</v>
      </c>
      <c r="E1592" t="s">
        <v>109</v>
      </c>
      <c r="F1592">
        <v>237</v>
      </c>
      <c r="G1592">
        <v>293</v>
      </c>
      <c r="H1592" t="s">
        <v>106</v>
      </c>
      <c r="I1592" t="s">
        <v>1512</v>
      </c>
      <c r="J1592">
        <v>83.2</v>
      </c>
      <c r="K1592">
        <v>7.5099999999999998E-16</v>
      </c>
      <c r="L1592" t="s">
        <v>1513</v>
      </c>
    </row>
    <row r="1593" spans="1:12" x14ac:dyDescent="0.2">
      <c r="A1593">
        <v>469</v>
      </c>
      <c r="B1593" t="s">
        <v>106</v>
      </c>
      <c r="C1593" t="s">
        <v>1514</v>
      </c>
      <c r="D1593" t="s">
        <v>108</v>
      </c>
      <c r="E1593" t="s">
        <v>109</v>
      </c>
      <c r="F1593">
        <v>237</v>
      </c>
      <c r="G1593">
        <v>276</v>
      </c>
      <c r="H1593" t="s">
        <v>106</v>
      </c>
      <c r="I1593" t="s">
        <v>940</v>
      </c>
      <c r="J1593">
        <v>80.3</v>
      </c>
      <c r="K1593">
        <v>1.0000000000000001E-15</v>
      </c>
      <c r="L1593" t="s">
        <v>1515</v>
      </c>
    </row>
    <row r="1594" spans="1:12" x14ac:dyDescent="0.2">
      <c r="A1594">
        <v>2282</v>
      </c>
      <c r="B1594" t="s">
        <v>106</v>
      </c>
      <c r="C1594" t="s">
        <v>1516</v>
      </c>
      <c r="D1594" t="s">
        <v>108</v>
      </c>
      <c r="E1594" t="s">
        <v>109</v>
      </c>
      <c r="F1594">
        <v>121</v>
      </c>
      <c r="G1594">
        <v>244</v>
      </c>
      <c r="H1594" t="s">
        <v>106</v>
      </c>
      <c r="I1594" t="s">
        <v>894</v>
      </c>
      <c r="J1594">
        <v>81.099999999999994</v>
      </c>
      <c r="K1594">
        <v>6.9900000000000004E-15</v>
      </c>
      <c r="L1594" t="s">
        <v>1517</v>
      </c>
    </row>
    <row r="1595" spans="1:12" x14ac:dyDescent="0.2">
      <c r="A1595">
        <v>1010</v>
      </c>
      <c r="B1595" t="s">
        <v>106</v>
      </c>
      <c r="C1595" t="s">
        <v>1518</v>
      </c>
      <c r="D1595" t="s">
        <v>108</v>
      </c>
      <c r="E1595" t="s">
        <v>109</v>
      </c>
      <c r="F1595">
        <v>1</v>
      </c>
      <c r="G1595">
        <v>235</v>
      </c>
      <c r="H1595" t="s">
        <v>106</v>
      </c>
      <c r="I1595" t="s">
        <v>285</v>
      </c>
      <c r="J1595">
        <v>75.3</v>
      </c>
      <c r="K1595">
        <v>4.4500000000000002E-13</v>
      </c>
      <c r="L1595" t="s">
        <v>1519</v>
      </c>
    </row>
    <row r="1596" spans="1:12" x14ac:dyDescent="0.2">
      <c r="A1596">
        <v>1039</v>
      </c>
      <c r="B1596" t="s">
        <v>106</v>
      </c>
      <c r="C1596" t="s">
        <v>1518</v>
      </c>
      <c r="D1596" t="s">
        <v>108</v>
      </c>
      <c r="E1596" t="s">
        <v>109</v>
      </c>
      <c r="F1596">
        <v>1</v>
      </c>
      <c r="G1596">
        <v>235</v>
      </c>
      <c r="H1596" t="s">
        <v>106</v>
      </c>
      <c r="I1596" t="s">
        <v>285</v>
      </c>
      <c r="J1596">
        <v>75.3</v>
      </c>
      <c r="K1596">
        <v>4.4600000000000002E-13</v>
      </c>
      <c r="L1596" t="s">
        <v>1519</v>
      </c>
    </row>
    <row r="1597" spans="1:12" x14ac:dyDescent="0.2">
      <c r="A1597">
        <v>381</v>
      </c>
      <c r="B1597" t="s">
        <v>106</v>
      </c>
      <c r="C1597" t="s">
        <v>1520</v>
      </c>
      <c r="D1597" t="s">
        <v>106</v>
      </c>
      <c r="E1597" t="s">
        <v>109</v>
      </c>
      <c r="F1597">
        <v>124</v>
      </c>
      <c r="G1597">
        <v>244</v>
      </c>
      <c r="H1597" t="s">
        <v>106</v>
      </c>
      <c r="I1597" t="s">
        <v>384</v>
      </c>
      <c r="J1597">
        <v>61.9</v>
      </c>
      <c r="K1597">
        <v>7.6800000000000004E-10</v>
      </c>
      <c r="L1597" t="s">
        <v>1521</v>
      </c>
    </row>
    <row r="1598" spans="1:12" x14ac:dyDescent="0.2">
      <c r="A1598">
        <v>1692</v>
      </c>
      <c r="B1598" t="s">
        <v>108</v>
      </c>
      <c r="C1598" t="s">
        <v>1522</v>
      </c>
      <c r="D1598" t="s">
        <v>108</v>
      </c>
      <c r="E1598" t="s">
        <v>109</v>
      </c>
      <c r="F1598">
        <v>153</v>
      </c>
      <c r="G1598">
        <v>235</v>
      </c>
      <c r="H1598" t="s">
        <v>106</v>
      </c>
      <c r="I1598" t="s">
        <v>950</v>
      </c>
      <c r="J1598">
        <v>64</v>
      </c>
      <c r="K1598">
        <v>1.01E-9</v>
      </c>
      <c r="L1598" t="s">
        <v>1523</v>
      </c>
    </row>
    <row r="1599" spans="1:12" x14ac:dyDescent="0.2">
      <c r="A1599">
        <v>728</v>
      </c>
      <c r="B1599" t="s">
        <v>106</v>
      </c>
      <c r="C1599" t="s">
        <v>1524</v>
      </c>
      <c r="D1599" t="s">
        <v>106</v>
      </c>
      <c r="E1599" t="s">
        <v>109</v>
      </c>
      <c r="F1599">
        <v>188</v>
      </c>
      <c r="G1599">
        <v>244</v>
      </c>
      <c r="H1599" t="s">
        <v>106</v>
      </c>
      <c r="I1599" t="s">
        <v>1512</v>
      </c>
      <c r="J1599">
        <v>50.6</v>
      </c>
      <c r="K1599">
        <v>9.4700000000000008E-6</v>
      </c>
      <c r="L1599" t="s">
        <v>1525</v>
      </c>
    </row>
    <row r="1600" spans="1:12" x14ac:dyDescent="0.2">
      <c r="A1600">
        <v>583</v>
      </c>
      <c r="B1600" t="s">
        <v>106</v>
      </c>
      <c r="C1600" t="s">
        <v>1526</v>
      </c>
      <c r="D1600" t="s">
        <v>106</v>
      </c>
      <c r="E1600" t="s">
        <v>109</v>
      </c>
      <c r="F1600">
        <v>29</v>
      </c>
      <c r="G1600">
        <v>93</v>
      </c>
      <c r="H1600" t="s">
        <v>106</v>
      </c>
      <c r="I1600" t="s">
        <v>915</v>
      </c>
      <c r="J1600">
        <v>47.2</v>
      </c>
      <c r="K1600">
        <v>1.01E-4</v>
      </c>
      <c r="L1600" t="s">
        <v>648</v>
      </c>
    </row>
    <row r="1601" spans="1:12" x14ac:dyDescent="0.2">
      <c r="A1601">
        <v>680</v>
      </c>
      <c r="B1601" t="s">
        <v>106</v>
      </c>
      <c r="C1601" t="s">
        <v>1527</v>
      </c>
      <c r="D1601" t="s">
        <v>108</v>
      </c>
      <c r="E1601" t="s">
        <v>109</v>
      </c>
      <c r="F1601">
        <v>59</v>
      </c>
      <c r="G1601">
        <v>130</v>
      </c>
      <c r="H1601" t="s">
        <v>106</v>
      </c>
      <c r="I1601" t="s">
        <v>1528</v>
      </c>
      <c r="J1601">
        <v>43.9</v>
      </c>
      <c r="K1601">
        <v>1E-3</v>
      </c>
      <c r="L1601" t="s">
        <v>1529</v>
      </c>
    </row>
    <row r="1602" spans="1:12" x14ac:dyDescent="0.2">
      <c r="A1602">
        <v>797</v>
      </c>
      <c r="B1602" t="s">
        <v>106</v>
      </c>
      <c r="C1602" t="s">
        <v>1530</v>
      </c>
      <c r="D1602" t="s">
        <v>108</v>
      </c>
      <c r="E1602" t="s">
        <v>109</v>
      </c>
      <c r="F1602">
        <v>115</v>
      </c>
      <c r="G1602">
        <v>244</v>
      </c>
      <c r="H1602" t="s">
        <v>106</v>
      </c>
      <c r="I1602" t="s">
        <v>178</v>
      </c>
      <c r="J1602">
        <v>41.8</v>
      </c>
      <c r="K1602">
        <v>6.0000000000000001E-3</v>
      </c>
      <c r="L1602" t="s">
        <v>1531</v>
      </c>
    </row>
    <row r="1603" spans="1:12" x14ac:dyDescent="0.2">
      <c r="A1603">
        <v>130</v>
      </c>
      <c r="B1603" t="s">
        <v>106</v>
      </c>
      <c r="C1603" t="s">
        <v>1532</v>
      </c>
      <c r="D1603" t="s">
        <v>106</v>
      </c>
      <c r="E1603" t="s">
        <v>109</v>
      </c>
      <c r="F1603">
        <v>115</v>
      </c>
      <c r="G1603">
        <v>140</v>
      </c>
      <c r="H1603" t="s">
        <v>106</v>
      </c>
      <c r="I1603" t="s">
        <v>1533</v>
      </c>
      <c r="J1603">
        <v>39.700000000000003</v>
      </c>
      <c r="K1603">
        <v>1.7999999999999999E-2</v>
      </c>
      <c r="L1603" t="s">
        <v>648</v>
      </c>
    </row>
    <row r="1604" spans="1:12" x14ac:dyDescent="0.2">
      <c r="A1604">
        <v>1674</v>
      </c>
      <c r="B1604" t="s">
        <v>106</v>
      </c>
      <c r="C1604" t="s">
        <v>1716</v>
      </c>
      <c r="D1604" t="s">
        <v>108</v>
      </c>
      <c r="E1604" t="s">
        <v>109</v>
      </c>
      <c r="F1604">
        <v>237</v>
      </c>
      <c r="G1604">
        <v>424</v>
      </c>
      <c r="H1604" t="s">
        <v>106</v>
      </c>
      <c r="I1604" t="s">
        <v>258</v>
      </c>
      <c r="J1604">
        <v>404</v>
      </c>
      <c r="K1604">
        <v>4.2799999999999999E-125</v>
      </c>
      <c r="L1604" t="s">
        <v>503</v>
      </c>
    </row>
    <row r="1605" spans="1:12" x14ac:dyDescent="0.2">
      <c r="A1605">
        <v>1638</v>
      </c>
      <c r="B1605" t="s">
        <v>106</v>
      </c>
      <c r="C1605" t="s">
        <v>1717</v>
      </c>
      <c r="D1605" t="s">
        <v>108</v>
      </c>
      <c r="E1605" t="s">
        <v>109</v>
      </c>
      <c r="F1605">
        <v>237</v>
      </c>
      <c r="G1605">
        <v>426</v>
      </c>
      <c r="H1605" t="s">
        <v>106</v>
      </c>
      <c r="I1605" t="s">
        <v>505</v>
      </c>
      <c r="J1605">
        <v>402</v>
      </c>
      <c r="K1605">
        <v>4.4200000000000002E-125</v>
      </c>
      <c r="L1605" t="s">
        <v>506</v>
      </c>
    </row>
    <row r="1606" spans="1:12" x14ac:dyDescent="0.2">
      <c r="A1606">
        <v>1671</v>
      </c>
      <c r="B1606" t="s">
        <v>106</v>
      </c>
      <c r="C1606" t="s">
        <v>1718</v>
      </c>
      <c r="D1606" t="s">
        <v>108</v>
      </c>
      <c r="E1606" t="s">
        <v>109</v>
      </c>
      <c r="F1606">
        <v>237</v>
      </c>
      <c r="G1606">
        <v>423</v>
      </c>
      <c r="H1606" t="s">
        <v>106</v>
      </c>
      <c r="I1606" t="s">
        <v>508</v>
      </c>
      <c r="J1606">
        <v>402</v>
      </c>
      <c r="K1606">
        <v>1.2799999999999999E-124</v>
      </c>
      <c r="L1606" t="s">
        <v>503</v>
      </c>
    </row>
    <row r="1607" spans="1:12" x14ac:dyDescent="0.2">
      <c r="A1607">
        <v>2248</v>
      </c>
      <c r="B1607" t="s">
        <v>106</v>
      </c>
      <c r="C1607" t="s">
        <v>1716</v>
      </c>
      <c r="D1607" t="s">
        <v>108</v>
      </c>
      <c r="E1607" t="s">
        <v>109</v>
      </c>
      <c r="F1607">
        <v>237</v>
      </c>
      <c r="G1607">
        <v>424</v>
      </c>
      <c r="H1607" t="s">
        <v>106</v>
      </c>
      <c r="I1607" t="s">
        <v>258</v>
      </c>
      <c r="J1607">
        <v>404</v>
      </c>
      <c r="K1607">
        <v>1.1E-122</v>
      </c>
      <c r="L1607" t="s">
        <v>503</v>
      </c>
    </row>
    <row r="1608" spans="1:12" x14ac:dyDescent="0.2">
      <c r="A1608">
        <v>858</v>
      </c>
      <c r="B1608" t="s">
        <v>106</v>
      </c>
      <c r="C1608" t="s">
        <v>1719</v>
      </c>
      <c r="D1608" t="s">
        <v>108</v>
      </c>
      <c r="E1608" t="s">
        <v>109</v>
      </c>
      <c r="F1608">
        <v>1</v>
      </c>
      <c r="G1608">
        <v>247</v>
      </c>
      <c r="H1608" t="s">
        <v>106</v>
      </c>
      <c r="I1608" t="s">
        <v>127</v>
      </c>
      <c r="J1608">
        <v>394</v>
      </c>
      <c r="K1608">
        <v>4.7300000000000002E-122</v>
      </c>
      <c r="L1608" t="s">
        <v>510</v>
      </c>
    </row>
    <row r="1609" spans="1:12" x14ac:dyDescent="0.2">
      <c r="A1609">
        <v>903</v>
      </c>
      <c r="B1609" t="s">
        <v>106</v>
      </c>
      <c r="C1609" t="s">
        <v>1719</v>
      </c>
      <c r="D1609" t="s">
        <v>108</v>
      </c>
      <c r="E1609" t="s">
        <v>109</v>
      </c>
      <c r="F1609">
        <v>1</v>
      </c>
      <c r="G1609">
        <v>247</v>
      </c>
      <c r="H1609" t="s">
        <v>106</v>
      </c>
      <c r="I1609" t="s">
        <v>127</v>
      </c>
      <c r="J1609">
        <v>394</v>
      </c>
      <c r="K1609">
        <v>1.52E-121</v>
      </c>
      <c r="L1609" t="s">
        <v>510</v>
      </c>
    </row>
    <row r="1610" spans="1:12" x14ac:dyDescent="0.2">
      <c r="A1610">
        <v>903</v>
      </c>
      <c r="B1610" t="s">
        <v>106</v>
      </c>
      <c r="C1610" t="s">
        <v>1719</v>
      </c>
      <c r="D1610" t="s">
        <v>108</v>
      </c>
      <c r="E1610" t="s">
        <v>109</v>
      </c>
      <c r="F1610">
        <v>1</v>
      </c>
      <c r="G1610">
        <v>247</v>
      </c>
      <c r="H1610" t="s">
        <v>106</v>
      </c>
      <c r="I1610" t="s">
        <v>127</v>
      </c>
      <c r="J1610">
        <v>394</v>
      </c>
      <c r="K1610">
        <v>1.9900000000000001E-121</v>
      </c>
      <c r="L1610" t="s">
        <v>510</v>
      </c>
    </row>
    <row r="1611" spans="1:12" x14ac:dyDescent="0.2">
      <c r="A1611">
        <v>1477</v>
      </c>
      <c r="B1611" t="s">
        <v>106</v>
      </c>
      <c r="C1611" t="s">
        <v>1719</v>
      </c>
      <c r="D1611" t="s">
        <v>108</v>
      </c>
      <c r="E1611" t="s">
        <v>109</v>
      </c>
      <c r="F1611">
        <v>1</v>
      </c>
      <c r="G1611">
        <v>247</v>
      </c>
      <c r="H1611" t="s">
        <v>106</v>
      </c>
      <c r="I1611" t="s">
        <v>127</v>
      </c>
      <c r="J1611">
        <v>394</v>
      </c>
      <c r="K1611">
        <v>3.31E-119</v>
      </c>
      <c r="L1611" t="s">
        <v>510</v>
      </c>
    </row>
    <row r="1612" spans="1:12" x14ac:dyDescent="0.2">
      <c r="A1612">
        <v>1239</v>
      </c>
      <c r="B1612" t="s">
        <v>106</v>
      </c>
      <c r="C1612" t="s">
        <v>1720</v>
      </c>
      <c r="D1612" t="s">
        <v>106</v>
      </c>
      <c r="E1612" t="s">
        <v>109</v>
      </c>
      <c r="F1612">
        <v>11</v>
      </c>
      <c r="G1612">
        <v>383</v>
      </c>
      <c r="H1612" t="s">
        <v>106</v>
      </c>
      <c r="I1612" t="s">
        <v>1721</v>
      </c>
      <c r="J1612">
        <v>348</v>
      </c>
      <c r="K1612">
        <v>2.7400000000000002E-106</v>
      </c>
      <c r="L1612" t="s">
        <v>1722</v>
      </c>
    </row>
    <row r="1613" spans="1:12" x14ac:dyDescent="0.2">
      <c r="A1613">
        <v>1230</v>
      </c>
      <c r="B1613" t="s">
        <v>106</v>
      </c>
      <c r="C1613" t="s">
        <v>1723</v>
      </c>
      <c r="D1613" t="s">
        <v>106</v>
      </c>
      <c r="E1613" t="s">
        <v>109</v>
      </c>
      <c r="F1613">
        <v>59</v>
      </c>
      <c r="G1613">
        <v>379</v>
      </c>
      <c r="H1613" t="s">
        <v>106</v>
      </c>
      <c r="I1613" t="s">
        <v>512</v>
      </c>
      <c r="J1613">
        <v>244</v>
      </c>
      <c r="K1613">
        <v>1.72E-68</v>
      </c>
      <c r="L1613" t="s">
        <v>1724</v>
      </c>
    </row>
    <row r="1614" spans="1:12" x14ac:dyDescent="0.2">
      <c r="A1614">
        <v>543</v>
      </c>
      <c r="B1614" t="s">
        <v>106</v>
      </c>
      <c r="C1614" t="s">
        <v>1725</v>
      </c>
      <c r="D1614" t="s">
        <v>106</v>
      </c>
      <c r="E1614" t="s">
        <v>109</v>
      </c>
      <c r="F1614">
        <v>190</v>
      </c>
      <c r="G1614">
        <v>370</v>
      </c>
      <c r="H1614" t="s">
        <v>106</v>
      </c>
      <c r="I1614" t="s">
        <v>360</v>
      </c>
      <c r="J1614">
        <v>225</v>
      </c>
      <c r="K1614">
        <v>4.3399999999999996E-65</v>
      </c>
      <c r="L1614" t="s">
        <v>1726</v>
      </c>
    </row>
    <row r="1615" spans="1:12" x14ac:dyDescent="0.2">
      <c r="A1615">
        <v>1599</v>
      </c>
      <c r="B1615" t="s">
        <v>106</v>
      </c>
      <c r="C1615" t="s">
        <v>1727</v>
      </c>
      <c r="D1615" t="s">
        <v>106</v>
      </c>
      <c r="E1615" t="s">
        <v>109</v>
      </c>
      <c r="F1615">
        <v>236</v>
      </c>
      <c r="G1615">
        <v>406</v>
      </c>
      <c r="H1615" t="s">
        <v>106</v>
      </c>
      <c r="I1615" t="s">
        <v>517</v>
      </c>
      <c r="J1615">
        <v>229</v>
      </c>
      <c r="K1615">
        <v>1.15E-62</v>
      </c>
      <c r="L1615" t="s">
        <v>518</v>
      </c>
    </row>
    <row r="1616" spans="1:12" x14ac:dyDescent="0.2">
      <c r="A1616">
        <v>1953</v>
      </c>
      <c r="B1616" t="s">
        <v>106</v>
      </c>
      <c r="C1616" t="s">
        <v>1727</v>
      </c>
      <c r="D1616" t="s">
        <v>106</v>
      </c>
      <c r="E1616" t="s">
        <v>109</v>
      </c>
      <c r="F1616">
        <v>236</v>
      </c>
      <c r="G1616">
        <v>406</v>
      </c>
      <c r="H1616" t="s">
        <v>106</v>
      </c>
      <c r="I1616" t="s">
        <v>517</v>
      </c>
      <c r="J1616">
        <v>229</v>
      </c>
      <c r="K1616">
        <v>3.7900000000000002E-62</v>
      </c>
      <c r="L1616" t="s">
        <v>518</v>
      </c>
    </row>
    <row r="1617" spans="1:12" x14ac:dyDescent="0.2">
      <c r="A1617">
        <v>2386</v>
      </c>
      <c r="B1617" t="s">
        <v>106</v>
      </c>
      <c r="C1617" t="s">
        <v>1727</v>
      </c>
      <c r="D1617" t="s">
        <v>106</v>
      </c>
      <c r="E1617" t="s">
        <v>109</v>
      </c>
      <c r="F1617">
        <v>236</v>
      </c>
      <c r="G1617">
        <v>406</v>
      </c>
      <c r="H1617" t="s">
        <v>106</v>
      </c>
      <c r="I1617" t="s">
        <v>517</v>
      </c>
      <c r="J1617">
        <v>229</v>
      </c>
      <c r="K1617">
        <v>3.9599999999999997E-62</v>
      </c>
      <c r="L1617" t="s">
        <v>518</v>
      </c>
    </row>
    <row r="1618" spans="1:12" x14ac:dyDescent="0.2">
      <c r="A1618">
        <v>1916</v>
      </c>
      <c r="B1618" t="s">
        <v>106</v>
      </c>
      <c r="C1618" t="s">
        <v>1727</v>
      </c>
      <c r="D1618" t="s">
        <v>106</v>
      </c>
      <c r="E1618" t="s">
        <v>109</v>
      </c>
      <c r="F1618">
        <v>236</v>
      </c>
      <c r="G1618">
        <v>406</v>
      </c>
      <c r="H1618" t="s">
        <v>106</v>
      </c>
      <c r="I1618" t="s">
        <v>517</v>
      </c>
      <c r="J1618">
        <v>229</v>
      </c>
      <c r="K1618">
        <v>6.2499999999999998E-62</v>
      </c>
      <c r="L1618" t="s">
        <v>518</v>
      </c>
    </row>
    <row r="1619" spans="1:12" x14ac:dyDescent="0.2">
      <c r="A1619">
        <v>573</v>
      </c>
      <c r="B1619" t="s">
        <v>106</v>
      </c>
      <c r="C1619" t="s">
        <v>1728</v>
      </c>
      <c r="D1619" t="s">
        <v>108</v>
      </c>
      <c r="E1619" t="s">
        <v>109</v>
      </c>
      <c r="F1619">
        <v>1</v>
      </c>
      <c r="G1619">
        <v>150</v>
      </c>
      <c r="H1619" t="s">
        <v>106</v>
      </c>
      <c r="I1619" t="s">
        <v>902</v>
      </c>
      <c r="J1619">
        <v>208</v>
      </c>
      <c r="K1619">
        <v>1.0399999999999999E-59</v>
      </c>
      <c r="L1619" t="s">
        <v>1729</v>
      </c>
    </row>
    <row r="1620" spans="1:12" x14ac:dyDescent="0.2">
      <c r="A1620">
        <v>1110</v>
      </c>
      <c r="B1620" t="s">
        <v>106</v>
      </c>
      <c r="C1620" t="s">
        <v>1730</v>
      </c>
      <c r="D1620" t="s">
        <v>106</v>
      </c>
      <c r="E1620" t="s">
        <v>109</v>
      </c>
      <c r="F1620">
        <v>253</v>
      </c>
      <c r="G1620">
        <v>406</v>
      </c>
      <c r="H1620" t="s">
        <v>106</v>
      </c>
      <c r="I1620" t="s">
        <v>119</v>
      </c>
      <c r="J1620">
        <v>199</v>
      </c>
      <c r="K1620">
        <v>1.1600000000000001E-53</v>
      </c>
      <c r="L1620" t="s">
        <v>522</v>
      </c>
    </row>
    <row r="1621" spans="1:12" x14ac:dyDescent="0.2">
      <c r="A1621">
        <v>1410</v>
      </c>
      <c r="B1621" t="s">
        <v>106</v>
      </c>
      <c r="C1621" t="s">
        <v>1731</v>
      </c>
      <c r="D1621" t="s">
        <v>108</v>
      </c>
      <c r="E1621" t="s">
        <v>109</v>
      </c>
      <c r="F1621">
        <v>189</v>
      </c>
      <c r="G1621">
        <v>373</v>
      </c>
      <c r="H1621" t="s">
        <v>106</v>
      </c>
      <c r="I1621" t="s">
        <v>524</v>
      </c>
      <c r="J1621">
        <v>202</v>
      </c>
      <c r="K1621">
        <v>3.2299999999999999E-53</v>
      </c>
      <c r="L1621" t="s">
        <v>525</v>
      </c>
    </row>
    <row r="1622" spans="1:12" x14ac:dyDescent="0.2">
      <c r="A1622">
        <v>1803</v>
      </c>
      <c r="B1622" t="s">
        <v>106</v>
      </c>
      <c r="C1622" t="s">
        <v>1732</v>
      </c>
      <c r="D1622" t="s">
        <v>108</v>
      </c>
      <c r="E1622" t="s">
        <v>109</v>
      </c>
      <c r="F1622">
        <v>237</v>
      </c>
      <c r="G1622">
        <v>373</v>
      </c>
      <c r="H1622" t="s">
        <v>106</v>
      </c>
      <c r="I1622" t="s">
        <v>270</v>
      </c>
      <c r="J1622">
        <v>200</v>
      </c>
      <c r="K1622">
        <v>8.1100000000000004E-53</v>
      </c>
      <c r="L1622" t="s">
        <v>271</v>
      </c>
    </row>
    <row r="1623" spans="1:12" x14ac:dyDescent="0.2">
      <c r="A1623">
        <v>1419</v>
      </c>
      <c r="B1623" t="s">
        <v>106</v>
      </c>
      <c r="C1623" t="s">
        <v>1733</v>
      </c>
      <c r="D1623" t="s">
        <v>106</v>
      </c>
      <c r="E1623" t="s">
        <v>109</v>
      </c>
      <c r="F1623">
        <v>237</v>
      </c>
      <c r="G1623">
        <v>370</v>
      </c>
      <c r="H1623" t="s">
        <v>106</v>
      </c>
      <c r="I1623" t="s">
        <v>528</v>
      </c>
      <c r="J1623">
        <v>176</v>
      </c>
      <c r="K1623">
        <v>3.2599999999999998E-45</v>
      </c>
      <c r="L1623" t="s">
        <v>1310</v>
      </c>
    </row>
    <row r="1624" spans="1:12" x14ac:dyDescent="0.2">
      <c r="A1624">
        <v>2157</v>
      </c>
      <c r="B1624" t="s">
        <v>106</v>
      </c>
      <c r="C1624" t="s">
        <v>1734</v>
      </c>
      <c r="D1624" t="s">
        <v>106</v>
      </c>
      <c r="E1624" t="s">
        <v>109</v>
      </c>
      <c r="F1624">
        <v>237</v>
      </c>
      <c r="G1624">
        <v>405</v>
      </c>
      <c r="H1624" t="s">
        <v>106</v>
      </c>
      <c r="I1624" t="s">
        <v>1019</v>
      </c>
      <c r="J1624">
        <v>176</v>
      </c>
      <c r="K1624">
        <v>5.24E-45</v>
      </c>
      <c r="L1624" t="s">
        <v>1735</v>
      </c>
    </row>
    <row r="1625" spans="1:12" x14ac:dyDescent="0.2">
      <c r="A1625">
        <v>1338</v>
      </c>
      <c r="B1625" t="s">
        <v>106</v>
      </c>
      <c r="C1625" t="s">
        <v>1736</v>
      </c>
      <c r="D1625" t="s">
        <v>108</v>
      </c>
      <c r="E1625" t="s">
        <v>109</v>
      </c>
      <c r="F1625">
        <v>59</v>
      </c>
      <c r="G1625">
        <v>418</v>
      </c>
      <c r="H1625" t="s">
        <v>106</v>
      </c>
      <c r="I1625" t="s">
        <v>413</v>
      </c>
      <c r="J1625">
        <v>164</v>
      </c>
      <c r="K1625">
        <v>1.67E-41</v>
      </c>
      <c r="L1625" t="s">
        <v>1737</v>
      </c>
    </row>
    <row r="1626" spans="1:12" x14ac:dyDescent="0.2">
      <c r="A1626">
        <v>1956</v>
      </c>
      <c r="B1626" t="s">
        <v>106</v>
      </c>
      <c r="C1626" t="s">
        <v>1738</v>
      </c>
      <c r="D1626" t="s">
        <v>106</v>
      </c>
      <c r="E1626" t="s">
        <v>109</v>
      </c>
      <c r="F1626">
        <v>1</v>
      </c>
      <c r="G1626">
        <v>406</v>
      </c>
      <c r="H1626" t="s">
        <v>106</v>
      </c>
      <c r="I1626" t="s">
        <v>769</v>
      </c>
      <c r="J1626">
        <v>141</v>
      </c>
      <c r="K1626">
        <v>6.9899999999999999E-34</v>
      </c>
      <c r="L1626" t="s">
        <v>1739</v>
      </c>
    </row>
    <row r="1627" spans="1:12" x14ac:dyDescent="0.2">
      <c r="A1627">
        <v>2115</v>
      </c>
      <c r="B1627" t="s">
        <v>106</v>
      </c>
      <c r="C1627" t="s">
        <v>1740</v>
      </c>
      <c r="D1627" t="s">
        <v>106</v>
      </c>
      <c r="E1627" t="s">
        <v>109</v>
      </c>
      <c r="F1627">
        <v>59</v>
      </c>
      <c r="G1627">
        <v>236</v>
      </c>
      <c r="H1627" t="s">
        <v>106</v>
      </c>
      <c r="I1627" t="s">
        <v>1741</v>
      </c>
      <c r="J1627">
        <v>118</v>
      </c>
      <c r="K1627">
        <v>6.9299999999999999E-27</v>
      </c>
      <c r="L1627" t="s">
        <v>190</v>
      </c>
    </row>
    <row r="1628" spans="1:12" x14ac:dyDescent="0.2">
      <c r="A1628">
        <v>966</v>
      </c>
      <c r="B1628" t="s">
        <v>106</v>
      </c>
      <c r="C1628" t="s">
        <v>1742</v>
      </c>
      <c r="D1628" t="s">
        <v>108</v>
      </c>
      <c r="E1628" t="s">
        <v>109</v>
      </c>
      <c r="F1628">
        <v>1</v>
      </c>
      <c r="G1628">
        <v>231</v>
      </c>
      <c r="H1628" t="s">
        <v>106</v>
      </c>
      <c r="I1628" t="s">
        <v>554</v>
      </c>
      <c r="J1628">
        <v>117</v>
      </c>
      <c r="K1628">
        <v>1.06E-26</v>
      </c>
      <c r="L1628" t="s">
        <v>555</v>
      </c>
    </row>
    <row r="1629" spans="1:12" x14ac:dyDescent="0.2">
      <c r="A1629">
        <v>1657</v>
      </c>
      <c r="B1629" t="s">
        <v>106</v>
      </c>
      <c r="C1629" t="s">
        <v>1743</v>
      </c>
      <c r="D1629" t="s">
        <v>106</v>
      </c>
      <c r="E1629" t="s">
        <v>109</v>
      </c>
      <c r="F1629">
        <v>1</v>
      </c>
      <c r="G1629">
        <v>244</v>
      </c>
      <c r="H1629" t="s">
        <v>106</v>
      </c>
      <c r="I1629" t="s">
        <v>127</v>
      </c>
      <c r="J1629">
        <v>116</v>
      </c>
      <c r="K1629">
        <v>2.6899999999999998E-26</v>
      </c>
      <c r="L1629" t="s">
        <v>1320</v>
      </c>
    </row>
    <row r="1630" spans="1:12" x14ac:dyDescent="0.2">
      <c r="A1630">
        <v>1224</v>
      </c>
      <c r="B1630" t="s">
        <v>106</v>
      </c>
      <c r="C1630" t="s">
        <v>1744</v>
      </c>
      <c r="D1630" t="s">
        <v>106</v>
      </c>
      <c r="E1630" t="s">
        <v>109</v>
      </c>
      <c r="F1630">
        <v>59</v>
      </c>
      <c r="G1630">
        <v>244</v>
      </c>
      <c r="H1630" t="s">
        <v>106</v>
      </c>
      <c r="I1630" t="s">
        <v>1745</v>
      </c>
      <c r="J1630">
        <v>112</v>
      </c>
      <c r="K1630">
        <v>6.8799999999999998E-25</v>
      </c>
      <c r="L1630" t="s">
        <v>1746</v>
      </c>
    </row>
    <row r="1631" spans="1:12" x14ac:dyDescent="0.2">
      <c r="A1631">
        <v>870</v>
      </c>
      <c r="B1631" t="s">
        <v>106</v>
      </c>
      <c r="C1631" t="s">
        <v>1743</v>
      </c>
      <c r="D1631" t="s">
        <v>106</v>
      </c>
      <c r="E1631" t="s">
        <v>109</v>
      </c>
      <c r="F1631">
        <v>1</v>
      </c>
      <c r="G1631">
        <v>244</v>
      </c>
      <c r="H1631" t="s">
        <v>106</v>
      </c>
      <c r="I1631" t="s">
        <v>1747</v>
      </c>
      <c r="J1631">
        <v>84.1</v>
      </c>
      <c r="K1631">
        <v>2.8000000000000001E-16</v>
      </c>
      <c r="L1631" t="s">
        <v>1748</v>
      </c>
    </row>
    <row r="1632" spans="1:12" x14ac:dyDescent="0.2">
      <c r="A1632">
        <v>660</v>
      </c>
      <c r="B1632" t="s">
        <v>106</v>
      </c>
      <c r="C1632" t="s">
        <v>1749</v>
      </c>
      <c r="D1632" t="s">
        <v>106</v>
      </c>
      <c r="E1632" t="s">
        <v>109</v>
      </c>
      <c r="F1632">
        <v>1</v>
      </c>
      <c r="G1632">
        <v>171</v>
      </c>
      <c r="H1632" t="s">
        <v>106</v>
      </c>
      <c r="I1632" t="s">
        <v>565</v>
      </c>
      <c r="J1632">
        <v>77.400000000000006</v>
      </c>
      <c r="K1632">
        <v>2.0199999999999998E-14</v>
      </c>
      <c r="L1632" t="s">
        <v>566</v>
      </c>
    </row>
    <row r="1633" spans="1:12" x14ac:dyDescent="0.2">
      <c r="A1633">
        <v>1434</v>
      </c>
      <c r="B1633" t="s">
        <v>106</v>
      </c>
      <c r="C1633" t="s">
        <v>1750</v>
      </c>
      <c r="D1633" t="s">
        <v>106</v>
      </c>
      <c r="E1633" t="s">
        <v>109</v>
      </c>
      <c r="F1633">
        <v>25</v>
      </c>
      <c r="G1633">
        <v>235</v>
      </c>
      <c r="H1633" t="s">
        <v>106</v>
      </c>
      <c r="I1633" t="s">
        <v>568</v>
      </c>
      <c r="J1633">
        <v>78.2</v>
      </c>
      <c r="K1633">
        <v>2.3100000000000001E-14</v>
      </c>
      <c r="L1633" t="s">
        <v>569</v>
      </c>
    </row>
    <row r="1634" spans="1:12" x14ac:dyDescent="0.2">
      <c r="A1634">
        <v>750</v>
      </c>
      <c r="B1634" t="s">
        <v>106</v>
      </c>
      <c r="C1634" t="s">
        <v>1751</v>
      </c>
      <c r="D1634" t="s">
        <v>108</v>
      </c>
      <c r="E1634" t="s">
        <v>109</v>
      </c>
      <c r="F1634">
        <v>123</v>
      </c>
      <c r="G1634">
        <v>231</v>
      </c>
      <c r="H1634" t="s">
        <v>106</v>
      </c>
      <c r="I1634" t="s">
        <v>571</v>
      </c>
      <c r="J1634">
        <v>74.400000000000006</v>
      </c>
      <c r="K1634">
        <v>2.49E-13</v>
      </c>
      <c r="L1634" t="s">
        <v>572</v>
      </c>
    </row>
    <row r="1635" spans="1:12" x14ac:dyDescent="0.2">
      <c r="A1635">
        <v>780</v>
      </c>
      <c r="B1635" t="s">
        <v>106</v>
      </c>
      <c r="C1635" t="s">
        <v>1750</v>
      </c>
      <c r="D1635" t="s">
        <v>106</v>
      </c>
      <c r="E1635" t="s">
        <v>109</v>
      </c>
      <c r="F1635">
        <v>25</v>
      </c>
      <c r="G1635">
        <v>235</v>
      </c>
      <c r="H1635" t="s">
        <v>106</v>
      </c>
      <c r="I1635" t="s">
        <v>568</v>
      </c>
      <c r="J1635">
        <v>57.7</v>
      </c>
      <c r="K1635">
        <v>3.1599999999999998E-8</v>
      </c>
      <c r="L1635" t="s">
        <v>1327</v>
      </c>
    </row>
    <row r="1636" spans="1:12" x14ac:dyDescent="0.2">
      <c r="A1636">
        <v>618</v>
      </c>
      <c r="B1636" t="s">
        <v>106</v>
      </c>
      <c r="C1636" t="s">
        <v>1752</v>
      </c>
      <c r="D1636" t="s">
        <v>108</v>
      </c>
      <c r="E1636" t="s">
        <v>109</v>
      </c>
      <c r="F1636">
        <v>1</v>
      </c>
      <c r="G1636">
        <v>124</v>
      </c>
      <c r="H1636" t="s">
        <v>106</v>
      </c>
      <c r="I1636" t="s">
        <v>582</v>
      </c>
      <c r="J1636">
        <v>50.6</v>
      </c>
      <c r="K1636">
        <v>5.1800000000000004E-6</v>
      </c>
      <c r="L1636" t="s">
        <v>583</v>
      </c>
    </row>
    <row r="1637" spans="1:12" x14ac:dyDescent="0.2">
      <c r="A1637">
        <v>1163</v>
      </c>
      <c r="B1637" t="s">
        <v>106</v>
      </c>
      <c r="C1637" t="s">
        <v>1753</v>
      </c>
      <c r="D1637" t="s">
        <v>106</v>
      </c>
      <c r="E1637" t="s">
        <v>109</v>
      </c>
      <c r="F1637">
        <v>1</v>
      </c>
      <c r="G1637">
        <v>123</v>
      </c>
      <c r="H1637" t="s">
        <v>106</v>
      </c>
      <c r="I1637" t="s">
        <v>585</v>
      </c>
      <c r="J1637">
        <v>46</v>
      </c>
      <c r="K1637">
        <v>1.47E-4</v>
      </c>
      <c r="L1637" t="s">
        <v>586</v>
      </c>
    </row>
    <row r="1638" spans="1:12" x14ac:dyDescent="0.2">
      <c r="A1638">
        <v>1662</v>
      </c>
      <c r="B1638" t="s">
        <v>106</v>
      </c>
      <c r="C1638" t="s">
        <v>1856</v>
      </c>
      <c r="D1638" t="s">
        <v>108</v>
      </c>
      <c r="E1638" t="s">
        <v>109</v>
      </c>
      <c r="F1638">
        <v>237</v>
      </c>
      <c r="G1638">
        <v>424</v>
      </c>
      <c r="H1638" t="s">
        <v>106</v>
      </c>
      <c r="I1638" t="s">
        <v>258</v>
      </c>
      <c r="J1638">
        <v>402</v>
      </c>
      <c r="K1638">
        <v>1.4400000000000001E-124</v>
      </c>
      <c r="L1638" t="s">
        <v>1857</v>
      </c>
    </row>
    <row r="1639" spans="1:12" x14ac:dyDescent="0.2">
      <c r="A1639">
        <v>891</v>
      </c>
      <c r="B1639" t="s">
        <v>106</v>
      </c>
      <c r="C1639" t="s">
        <v>1858</v>
      </c>
      <c r="D1639" t="s">
        <v>108</v>
      </c>
      <c r="E1639" t="s">
        <v>109</v>
      </c>
      <c r="F1639">
        <v>1</v>
      </c>
      <c r="G1639">
        <v>247</v>
      </c>
      <c r="H1639" t="s">
        <v>106</v>
      </c>
      <c r="I1639" t="s">
        <v>127</v>
      </c>
      <c r="J1639">
        <v>374</v>
      </c>
      <c r="K1639">
        <v>8.0600000000000001E-114</v>
      </c>
      <c r="L1639" t="s">
        <v>1467</v>
      </c>
    </row>
    <row r="1640" spans="1:12" x14ac:dyDescent="0.2">
      <c r="A1640">
        <v>1644</v>
      </c>
      <c r="B1640" t="s">
        <v>106</v>
      </c>
      <c r="C1640" t="s">
        <v>1859</v>
      </c>
      <c r="D1640" t="s">
        <v>106</v>
      </c>
      <c r="E1640" t="s">
        <v>109</v>
      </c>
      <c r="F1640">
        <v>236</v>
      </c>
      <c r="G1640">
        <v>406</v>
      </c>
      <c r="H1640" t="s">
        <v>106</v>
      </c>
      <c r="I1640" t="s">
        <v>517</v>
      </c>
      <c r="J1640">
        <v>231</v>
      </c>
      <c r="K1640">
        <v>1.36E-63</v>
      </c>
      <c r="L1640" t="s">
        <v>518</v>
      </c>
    </row>
    <row r="1641" spans="1:12" x14ac:dyDescent="0.2">
      <c r="A1641">
        <v>1450</v>
      </c>
      <c r="B1641" t="s">
        <v>106</v>
      </c>
      <c r="C1641" t="s">
        <v>1860</v>
      </c>
      <c r="D1641" t="s">
        <v>108</v>
      </c>
      <c r="E1641" t="s">
        <v>109</v>
      </c>
      <c r="F1641">
        <v>237</v>
      </c>
      <c r="G1641">
        <v>383</v>
      </c>
      <c r="H1641" t="s">
        <v>106</v>
      </c>
      <c r="I1641" t="s">
        <v>130</v>
      </c>
      <c r="J1641">
        <v>218</v>
      </c>
      <c r="K1641">
        <v>1.7300000000000001E-59</v>
      </c>
      <c r="L1641" t="s">
        <v>1478</v>
      </c>
    </row>
    <row r="1642" spans="1:12" x14ac:dyDescent="0.2">
      <c r="A1642">
        <v>1613</v>
      </c>
      <c r="B1642" t="s">
        <v>106</v>
      </c>
      <c r="C1642" t="s">
        <v>1861</v>
      </c>
      <c r="D1642" t="s">
        <v>108</v>
      </c>
      <c r="E1642" t="s">
        <v>109</v>
      </c>
      <c r="F1642">
        <v>236</v>
      </c>
      <c r="G1642">
        <v>379</v>
      </c>
      <c r="H1642" t="s">
        <v>106</v>
      </c>
      <c r="I1642" t="s">
        <v>551</v>
      </c>
      <c r="J1642">
        <v>217</v>
      </c>
      <c r="K1642">
        <v>8.4700000000000002E-59</v>
      </c>
      <c r="L1642" t="s">
        <v>1001</v>
      </c>
    </row>
    <row r="1643" spans="1:12" x14ac:dyDescent="0.2">
      <c r="A1643">
        <v>1696</v>
      </c>
      <c r="B1643" t="s">
        <v>106</v>
      </c>
      <c r="C1643" t="s">
        <v>1862</v>
      </c>
      <c r="D1643" t="s">
        <v>108</v>
      </c>
      <c r="E1643" t="s">
        <v>109</v>
      </c>
      <c r="F1643">
        <v>237</v>
      </c>
      <c r="G1643">
        <v>427</v>
      </c>
      <c r="H1643" t="s">
        <v>106</v>
      </c>
      <c r="I1643" t="s">
        <v>980</v>
      </c>
      <c r="J1643">
        <v>202</v>
      </c>
      <c r="K1643">
        <v>1.0800000000000001E-53</v>
      </c>
      <c r="L1643" t="s">
        <v>1863</v>
      </c>
    </row>
    <row r="1644" spans="1:12" x14ac:dyDescent="0.2">
      <c r="A1644">
        <v>1524</v>
      </c>
      <c r="B1644" t="s">
        <v>106</v>
      </c>
      <c r="C1644" t="s">
        <v>1864</v>
      </c>
      <c r="D1644" t="s">
        <v>106</v>
      </c>
      <c r="E1644" t="s">
        <v>109</v>
      </c>
      <c r="F1644">
        <v>237</v>
      </c>
      <c r="G1644">
        <v>405</v>
      </c>
      <c r="H1644" t="s">
        <v>106</v>
      </c>
      <c r="I1644" t="s">
        <v>1019</v>
      </c>
      <c r="J1644">
        <v>177</v>
      </c>
      <c r="K1644">
        <v>5.7599999999999999E-46</v>
      </c>
      <c r="L1644" t="s">
        <v>1735</v>
      </c>
    </row>
    <row r="1645" spans="1:12" x14ac:dyDescent="0.2">
      <c r="A1645">
        <v>802</v>
      </c>
      <c r="B1645" t="s">
        <v>106</v>
      </c>
      <c r="C1645" t="s">
        <v>1865</v>
      </c>
      <c r="D1645" t="s">
        <v>108</v>
      </c>
      <c r="E1645" t="s">
        <v>109</v>
      </c>
      <c r="F1645">
        <v>1</v>
      </c>
      <c r="G1645">
        <v>244</v>
      </c>
      <c r="H1645" t="s">
        <v>106</v>
      </c>
      <c r="I1645" t="s">
        <v>294</v>
      </c>
      <c r="J1645">
        <v>165</v>
      </c>
      <c r="K1645">
        <v>3.22E-42</v>
      </c>
      <c r="L1645" t="s">
        <v>1866</v>
      </c>
    </row>
    <row r="1646" spans="1:12" x14ac:dyDescent="0.2">
      <c r="A1646">
        <v>1572</v>
      </c>
      <c r="B1646" t="s">
        <v>106</v>
      </c>
      <c r="C1646" t="s">
        <v>1867</v>
      </c>
      <c r="D1646" t="s">
        <v>108</v>
      </c>
      <c r="E1646" t="s">
        <v>109</v>
      </c>
      <c r="F1646">
        <v>237</v>
      </c>
      <c r="G1646">
        <v>405</v>
      </c>
      <c r="H1646" t="s">
        <v>106</v>
      </c>
      <c r="I1646" t="s">
        <v>1019</v>
      </c>
      <c r="J1646">
        <v>154</v>
      </c>
      <c r="K1646">
        <v>1.6899999999999999E-38</v>
      </c>
      <c r="L1646" t="s">
        <v>1868</v>
      </c>
    </row>
    <row r="1647" spans="1:12" x14ac:dyDescent="0.2">
      <c r="A1647">
        <v>974</v>
      </c>
      <c r="B1647" t="s">
        <v>106</v>
      </c>
      <c r="C1647" t="s">
        <v>1869</v>
      </c>
      <c r="D1647" t="s">
        <v>108</v>
      </c>
      <c r="E1647" t="s">
        <v>109</v>
      </c>
      <c r="F1647">
        <v>29</v>
      </c>
      <c r="G1647">
        <v>244</v>
      </c>
      <c r="H1647" t="s">
        <v>106</v>
      </c>
      <c r="I1647" t="s">
        <v>706</v>
      </c>
      <c r="J1647">
        <v>120</v>
      </c>
      <c r="K1647">
        <v>5.4800000000000002E-28</v>
      </c>
      <c r="L1647" t="s">
        <v>1870</v>
      </c>
    </row>
    <row r="1648" spans="1:12" x14ac:dyDescent="0.2">
      <c r="A1648">
        <v>915</v>
      </c>
      <c r="B1648" t="s">
        <v>106</v>
      </c>
      <c r="C1648" t="s">
        <v>1871</v>
      </c>
      <c r="D1648" t="s">
        <v>106</v>
      </c>
      <c r="E1648" t="s">
        <v>109</v>
      </c>
      <c r="F1648">
        <v>1</v>
      </c>
      <c r="G1648">
        <v>244</v>
      </c>
      <c r="H1648" t="s">
        <v>106</v>
      </c>
      <c r="I1648" t="s">
        <v>127</v>
      </c>
      <c r="J1648">
        <v>120</v>
      </c>
      <c r="K1648">
        <v>9.3999999999999992E-28</v>
      </c>
      <c r="L1648" t="s">
        <v>1497</v>
      </c>
    </row>
    <row r="1649" spans="1:12" x14ac:dyDescent="0.2">
      <c r="A1649">
        <v>883</v>
      </c>
      <c r="B1649" t="s">
        <v>106</v>
      </c>
      <c r="C1649" t="s">
        <v>1872</v>
      </c>
      <c r="D1649" t="s">
        <v>108</v>
      </c>
      <c r="E1649" t="s">
        <v>109</v>
      </c>
      <c r="F1649">
        <v>1</v>
      </c>
      <c r="G1649">
        <v>231</v>
      </c>
      <c r="H1649" t="s">
        <v>106</v>
      </c>
      <c r="I1649" t="s">
        <v>1341</v>
      </c>
      <c r="J1649">
        <v>117</v>
      </c>
      <c r="K1649">
        <v>4.2299999999999996E-27</v>
      </c>
      <c r="L1649" t="s">
        <v>1399</v>
      </c>
    </row>
    <row r="1650" spans="1:12" x14ac:dyDescent="0.2">
      <c r="A1650">
        <v>867</v>
      </c>
      <c r="B1650" t="s">
        <v>106</v>
      </c>
      <c r="C1650" t="s">
        <v>1873</v>
      </c>
      <c r="D1650" t="s">
        <v>108</v>
      </c>
      <c r="E1650" t="s">
        <v>109</v>
      </c>
      <c r="F1650">
        <v>20</v>
      </c>
      <c r="G1650">
        <v>244</v>
      </c>
      <c r="H1650" t="s">
        <v>106</v>
      </c>
      <c r="I1650" t="s">
        <v>1874</v>
      </c>
      <c r="J1650">
        <v>89.9</v>
      </c>
      <c r="K1650">
        <v>1.59E-18</v>
      </c>
      <c r="L1650" t="s">
        <v>1875</v>
      </c>
    </row>
    <row r="1651" spans="1:12" x14ac:dyDescent="0.2">
      <c r="A1651">
        <v>801</v>
      </c>
      <c r="B1651" t="s">
        <v>106</v>
      </c>
      <c r="C1651" t="s">
        <v>1876</v>
      </c>
      <c r="D1651" t="s">
        <v>106</v>
      </c>
      <c r="E1651" t="s">
        <v>109</v>
      </c>
      <c r="F1651">
        <v>25</v>
      </c>
      <c r="G1651">
        <v>235</v>
      </c>
      <c r="H1651" t="s">
        <v>106</v>
      </c>
      <c r="I1651" t="s">
        <v>568</v>
      </c>
      <c r="J1651">
        <v>82.4</v>
      </c>
      <c r="K1651">
        <v>3.0899999999999999E-16</v>
      </c>
      <c r="L1651" t="s">
        <v>1877</v>
      </c>
    </row>
    <row r="1652" spans="1:12" x14ac:dyDescent="0.2">
      <c r="A1652">
        <v>1923</v>
      </c>
      <c r="B1652" t="s">
        <v>106</v>
      </c>
      <c r="C1652" t="s">
        <v>1948</v>
      </c>
      <c r="D1652" t="s">
        <v>108</v>
      </c>
      <c r="E1652" t="s">
        <v>109</v>
      </c>
      <c r="F1652">
        <v>1</v>
      </c>
      <c r="G1652">
        <v>424</v>
      </c>
      <c r="H1652" t="s">
        <v>106</v>
      </c>
      <c r="I1652" t="s">
        <v>969</v>
      </c>
      <c r="J1652">
        <v>776</v>
      </c>
      <c r="K1652">
        <v>0</v>
      </c>
      <c r="L1652" t="s">
        <v>1949</v>
      </c>
    </row>
    <row r="1653" spans="1:12" x14ac:dyDescent="0.2">
      <c r="A1653">
        <v>1644</v>
      </c>
      <c r="B1653" t="s">
        <v>106</v>
      </c>
      <c r="C1653" t="s">
        <v>1950</v>
      </c>
      <c r="D1653" t="s">
        <v>108</v>
      </c>
      <c r="E1653" t="s">
        <v>109</v>
      </c>
      <c r="F1653">
        <v>237</v>
      </c>
      <c r="G1653">
        <v>424</v>
      </c>
      <c r="H1653" t="s">
        <v>106</v>
      </c>
      <c r="I1653" t="s">
        <v>258</v>
      </c>
      <c r="J1653">
        <v>402</v>
      </c>
      <c r="K1653">
        <v>7.3300000000000003E-124</v>
      </c>
      <c r="L1653" t="s">
        <v>1857</v>
      </c>
    </row>
    <row r="1654" spans="1:12" x14ac:dyDescent="0.2">
      <c r="A1654">
        <v>1737</v>
      </c>
      <c r="B1654" t="s">
        <v>106</v>
      </c>
      <c r="C1654" t="s">
        <v>1950</v>
      </c>
      <c r="D1654" t="s">
        <v>108</v>
      </c>
      <c r="E1654" t="s">
        <v>109</v>
      </c>
      <c r="F1654">
        <v>237</v>
      </c>
      <c r="G1654">
        <v>424</v>
      </c>
      <c r="H1654" t="s">
        <v>106</v>
      </c>
      <c r="I1654" t="s">
        <v>258</v>
      </c>
      <c r="J1654">
        <v>402</v>
      </c>
      <c r="K1654">
        <v>4.0500000000000001E-123</v>
      </c>
      <c r="L1654" t="s">
        <v>1857</v>
      </c>
    </row>
    <row r="1655" spans="1:12" x14ac:dyDescent="0.2">
      <c r="A1655">
        <v>1846</v>
      </c>
      <c r="B1655" t="s">
        <v>106</v>
      </c>
      <c r="C1655" t="s">
        <v>1950</v>
      </c>
      <c r="D1655" t="s">
        <v>108</v>
      </c>
      <c r="E1655" t="s">
        <v>109</v>
      </c>
      <c r="F1655">
        <v>237</v>
      </c>
      <c r="G1655">
        <v>424</v>
      </c>
      <c r="H1655" t="s">
        <v>106</v>
      </c>
      <c r="I1655" t="s">
        <v>258</v>
      </c>
      <c r="J1655">
        <v>402</v>
      </c>
      <c r="K1655">
        <v>6.6800000000000004E-123</v>
      </c>
      <c r="L1655" t="s">
        <v>1857</v>
      </c>
    </row>
    <row r="1656" spans="1:12" x14ac:dyDescent="0.2">
      <c r="A1656">
        <v>1942</v>
      </c>
      <c r="B1656" t="s">
        <v>106</v>
      </c>
      <c r="C1656" t="s">
        <v>1950</v>
      </c>
      <c r="D1656" t="s">
        <v>108</v>
      </c>
      <c r="E1656" t="s">
        <v>109</v>
      </c>
      <c r="F1656">
        <v>237</v>
      </c>
      <c r="G1656">
        <v>424</v>
      </c>
      <c r="H1656" t="s">
        <v>106</v>
      </c>
      <c r="I1656" t="s">
        <v>258</v>
      </c>
      <c r="J1656">
        <v>403</v>
      </c>
      <c r="K1656">
        <v>1.08E-122</v>
      </c>
      <c r="L1656" t="s">
        <v>1857</v>
      </c>
    </row>
    <row r="1657" spans="1:12" x14ac:dyDescent="0.2">
      <c r="A1657">
        <v>1966</v>
      </c>
      <c r="B1657" t="s">
        <v>106</v>
      </c>
      <c r="C1657" t="s">
        <v>1950</v>
      </c>
      <c r="D1657" t="s">
        <v>108</v>
      </c>
      <c r="E1657" t="s">
        <v>109</v>
      </c>
      <c r="F1657">
        <v>237</v>
      </c>
      <c r="G1657">
        <v>424</v>
      </c>
      <c r="H1657" t="s">
        <v>106</v>
      </c>
      <c r="I1657" t="s">
        <v>258</v>
      </c>
      <c r="J1657">
        <v>402</v>
      </c>
      <c r="K1657">
        <v>1.6799999999999999E-122</v>
      </c>
      <c r="L1657" t="s">
        <v>1857</v>
      </c>
    </row>
    <row r="1658" spans="1:12" x14ac:dyDescent="0.2">
      <c r="A1658">
        <v>2029</v>
      </c>
      <c r="B1658" t="s">
        <v>106</v>
      </c>
      <c r="C1658" t="s">
        <v>1950</v>
      </c>
      <c r="D1658" t="s">
        <v>108</v>
      </c>
      <c r="E1658" t="s">
        <v>109</v>
      </c>
      <c r="F1658">
        <v>237</v>
      </c>
      <c r="G1658">
        <v>424</v>
      </c>
      <c r="H1658" t="s">
        <v>106</v>
      </c>
      <c r="I1658" t="s">
        <v>258</v>
      </c>
      <c r="J1658">
        <v>402</v>
      </c>
      <c r="K1658">
        <v>3.2200000000000002E-122</v>
      </c>
      <c r="L1658" t="s">
        <v>1857</v>
      </c>
    </row>
    <row r="1659" spans="1:12" x14ac:dyDescent="0.2">
      <c r="A1659">
        <v>2157</v>
      </c>
      <c r="B1659" t="s">
        <v>106</v>
      </c>
      <c r="C1659" t="s">
        <v>1950</v>
      </c>
      <c r="D1659" t="s">
        <v>108</v>
      </c>
      <c r="E1659" t="s">
        <v>109</v>
      </c>
      <c r="F1659">
        <v>237</v>
      </c>
      <c r="G1659">
        <v>424</v>
      </c>
      <c r="H1659" t="s">
        <v>106</v>
      </c>
      <c r="I1659" t="s">
        <v>258</v>
      </c>
      <c r="J1659">
        <v>402</v>
      </c>
      <c r="K1659">
        <v>8.3300000000000001E-122</v>
      </c>
      <c r="L1659" t="s">
        <v>1857</v>
      </c>
    </row>
    <row r="1660" spans="1:12" x14ac:dyDescent="0.2">
      <c r="A1660">
        <v>2166</v>
      </c>
      <c r="B1660" t="s">
        <v>106</v>
      </c>
      <c r="C1660" t="s">
        <v>1951</v>
      </c>
      <c r="D1660" t="s">
        <v>108</v>
      </c>
      <c r="E1660" t="s">
        <v>109</v>
      </c>
      <c r="F1660">
        <v>237</v>
      </c>
      <c r="G1660">
        <v>426</v>
      </c>
      <c r="H1660" t="s">
        <v>106</v>
      </c>
      <c r="I1660" t="s">
        <v>505</v>
      </c>
      <c r="J1660">
        <v>401</v>
      </c>
      <c r="K1660">
        <v>1.37E-121</v>
      </c>
      <c r="L1660" t="s">
        <v>1797</v>
      </c>
    </row>
    <row r="1661" spans="1:12" x14ac:dyDescent="0.2">
      <c r="A1661">
        <v>873</v>
      </c>
      <c r="B1661" t="s">
        <v>106</v>
      </c>
      <c r="C1661" t="s">
        <v>1952</v>
      </c>
      <c r="D1661" t="s">
        <v>108</v>
      </c>
      <c r="E1661" t="s">
        <v>109</v>
      </c>
      <c r="F1661">
        <v>1</v>
      </c>
      <c r="G1661">
        <v>247</v>
      </c>
      <c r="H1661" t="s">
        <v>106</v>
      </c>
      <c r="I1661" t="s">
        <v>127</v>
      </c>
      <c r="J1661">
        <v>374</v>
      </c>
      <c r="K1661">
        <v>1.8100000000000001E-113</v>
      </c>
      <c r="L1661" t="s">
        <v>1953</v>
      </c>
    </row>
    <row r="1662" spans="1:12" x14ac:dyDescent="0.2">
      <c r="A1662">
        <v>966</v>
      </c>
      <c r="B1662" t="s">
        <v>106</v>
      </c>
      <c r="C1662" t="s">
        <v>1952</v>
      </c>
      <c r="D1662" t="s">
        <v>108</v>
      </c>
      <c r="E1662" t="s">
        <v>109</v>
      </c>
      <c r="F1662">
        <v>1</v>
      </c>
      <c r="G1662">
        <v>247</v>
      </c>
      <c r="H1662" t="s">
        <v>106</v>
      </c>
      <c r="I1662" t="s">
        <v>127</v>
      </c>
      <c r="J1662">
        <v>374</v>
      </c>
      <c r="K1662">
        <v>8.4100000000000005E-113</v>
      </c>
      <c r="L1662" t="s">
        <v>1953</v>
      </c>
    </row>
    <row r="1663" spans="1:12" x14ac:dyDescent="0.2">
      <c r="A1663">
        <v>1075</v>
      </c>
      <c r="B1663" t="s">
        <v>106</v>
      </c>
      <c r="C1663" t="s">
        <v>1952</v>
      </c>
      <c r="D1663" t="s">
        <v>108</v>
      </c>
      <c r="E1663" t="s">
        <v>109</v>
      </c>
      <c r="F1663">
        <v>1</v>
      </c>
      <c r="G1663">
        <v>247</v>
      </c>
      <c r="H1663" t="s">
        <v>106</v>
      </c>
      <c r="I1663" t="s">
        <v>127</v>
      </c>
      <c r="J1663">
        <v>374</v>
      </c>
      <c r="K1663">
        <v>1.2100000000000001E-112</v>
      </c>
      <c r="L1663" t="s">
        <v>1953</v>
      </c>
    </row>
    <row r="1664" spans="1:12" x14ac:dyDescent="0.2">
      <c r="A1664">
        <v>1171</v>
      </c>
      <c r="B1664" t="s">
        <v>106</v>
      </c>
      <c r="C1664" t="s">
        <v>1952</v>
      </c>
      <c r="D1664" t="s">
        <v>108</v>
      </c>
      <c r="E1664" t="s">
        <v>109</v>
      </c>
      <c r="F1664">
        <v>1</v>
      </c>
      <c r="G1664">
        <v>247</v>
      </c>
      <c r="H1664" t="s">
        <v>106</v>
      </c>
      <c r="I1664" t="s">
        <v>127</v>
      </c>
      <c r="J1664">
        <v>375</v>
      </c>
      <c r="K1664">
        <v>1.64E-112</v>
      </c>
      <c r="L1664" t="s">
        <v>1953</v>
      </c>
    </row>
    <row r="1665" spans="1:12" x14ac:dyDescent="0.2">
      <c r="A1665">
        <v>1195</v>
      </c>
      <c r="B1665" t="s">
        <v>106</v>
      </c>
      <c r="C1665" t="s">
        <v>1952</v>
      </c>
      <c r="D1665" t="s">
        <v>108</v>
      </c>
      <c r="E1665" t="s">
        <v>109</v>
      </c>
      <c r="F1665">
        <v>1</v>
      </c>
      <c r="G1665">
        <v>247</v>
      </c>
      <c r="H1665" t="s">
        <v>106</v>
      </c>
      <c r="I1665" t="s">
        <v>127</v>
      </c>
      <c r="J1665">
        <v>375</v>
      </c>
      <c r="K1665">
        <v>2.2799999999999998E-112</v>
      </c>
      <c r="L1665" t="s">
        <v>1953</v>
      </c>
    </row>
    <row r="1666" spans="1:12" x14ac:dyDescent="0.2">
      <c r="A1666">
        <v>1258</v>
      </c>
      <c r="B1666" t="s">
        <v>106</v>
      </c>
      <c r="C1666" t="s">
        <v>1952</v>
      </c>
      <c r="D1666" t="s">
        <v>108</v>
      </c>
      <c r="E1666" t="s">
        <v>109</v>
      </c>
      <c r="F1666">
        <v>1</v>
      </c>
      <c r="G1666">
        <v>247</v>
      </c>
      <c r="H1666" t="s">
        <v>106</v>
      </c>
      <c r="I1666" t="s">
        <v>127</v>
      </c>
      <c r="J1666">
        <v>374</v>
      </c>
      <c r="K1666">
        <v>5.0599999999999999E-112</v>
      </c>
      <c r="L1666" t="s">
        <v>1953</v>
      </c>
    </row>
    <row r="1667" spans="1:12" x14ac:dyDescent="0.2">
      <c r="A1667">
        <v>1386</v>
      </c>
      <c r="B1667" t="s">
        <v>106</v>
      </c>
      <c r="C1667" t="s">
        <v>1952</v>
      </c>
      <c r="D1667" t="s">
        <v>108</v>
      </c>
      <c r="E1667" t="s">
        <v>109</v>
      </c>
      <c r="F1667">
        <v>1</v>
      </c>
      <c r="G1667">
        <v>247</v>
      </c>
      <c r="H1667" t="s">
        <v>106</v>
      </c>
      <c r="I1667" t="s">
        <v>127</v>
      </c>
      <c r="J1667">
        <v>373</v>
      </c>
      <c r="K1667">
        <v>5.38E-112</v>
      </c>
      <c r="L1667" t="s">
        <v>1953</v>
      </c>
    </row>
    <row r="1668" spans="1:12" x14ac:dyDescent="0.2">
      <c r="A1668">
        <v>1386</v>
      </c>
      <c r="B1668" t="s">
        <v>106</v>
      </c>
      <c r="C1668" t="s">
        <v>1952</v>
      </c>
      <c r="D1668" t="s">
        <v>108</v>
      </c>
      <c r="E1668" t="s">
        <v>109</v>
      </c>
      <c r="F1668">
        <v>1</v>
      </c>
      <c r="G1668">
        <v>247</v>
      </c>
      <c r="H1668" t="s">
        <v>106</v>
      </c>
      <c r="I1668" t="s">
        <v>127</v>
      </c>
      <c r="J1668">
        <v>374</v>
      </c>
      <c r="K1668">
        <v>9.7E-112</v>
      </c>
      <c r="L1668" t="s">
        <v>1953</v>
      </c>
    </row>
    <row r="1669" spans="1:12" x14ac:dyDescent="0.2">
      <c r="A1669">
        <v>1386</v>
      </c>
      <c r="B1669" t="s">
        <v>106</v>
      </c>
      <c r="C1669" t="s">
        <v>1952</v>
      </c>
      <c r="D1669" t="s">
        <v>108</v>
      </c>
      <c r="E1669" t="s">
        <v>109</v>
      </c>
      <c r="F1669">
        <v>1</v>
      </c>
      <c r="G1669">
        <v>247</v>
      </c>
      <c r="H1669" t="s">
        <v>106</v>
      </c>
      <c r="I1669" t="s">
        <v>127</v>
      </c>
      <c r="J1669">
        <v>374</v>
      </c>
      <c r="K1669">
        <v>1.4900000000000001E-111</v>
      </c>
      <c r="L1669" t="s">
        <v>1953</v>
      </c>
    </row>
    <row r="1670" spans="1:12" x14ac:dyDescent="0.2">
      <c r="A1670">
        <v>1487</v>
      </c>
      <c r="B1670" t="s">
        <v>106</v>
      </c>
      <c r="C1670" t="s">
        <v>1954</v>
      </c>
      <c r="D1670" t="s">
        <v>106</v>
      </c>
      <c r="E1670" t="s">
        <v>109</v>
      </c>
      <c r="F1670">
        <v>59</v>
      </c>
      <c r="G1670">
        <v>379</v>
      </c>
      <c r="H1670" t="s">
        <v>106</v>
      </c>
      <c r="I1670" t="s">
        <v>512</v>
      </c>
      <c r="J1670">
        <v>332</v>
      </c>
      <c r="K1670">
        <v>2.3400000000000001E-98</v>
      </c>
      <c r="L1670" t="s">
        <v>1955</v>
      </c>
    </row>
    <row r="1671" spans="1:12" x14ac:dyDescent="0.2">
      <c r="A1671">
        <v>2055</v>
      </c>
      <c r="B1671" t="s">
        <v>106</v>
      </c>
      <c r="C1671" t="s">
        <v>1956</v>
      </c>
      <c r="D1671" t="s">
        <v>108</v>
      </c>
      <c r="E1671" t="s">
        <v>109</v>
      </c>
      <c r="F1671">
        <v>237</v>
      </c>
      <c r="G1671">
        <v>435</v>
      </c>
      <c r="H1671" t="s">
        <v>106</v>
      </c>
      <c r="I1671" t="s">
        <v>252</v>
      </c>
      <c r="J1671">
        <v>313</v>
      </c>
      <c r="K1671">
        <v>1.7999999999999999E-90</v>
      </c>
      <c r="L1671" t="s">
        <v>1957</v>
      </c>
    </row>
    <row r="1672" spans="1:12" x14ac:dyDescent="0.2">
      <c r="A1672">
        <v>1447</v>
      </c>
      <c r="B1672" t="s">
        <v>106</v>
      </c>
      <c r="C1672" t="s">
        <v>1958</v>
      </c>
      <c r="D1672" t="s">
        <v>108</v>
      </c>
      <c r="E1672" t="s">
        <v>109</v>
      </c>
      <c r="F1672">
        <v>1</v>
      </c>
      <c r="G1672">
        <v>390</v>
      </c>
      <c r="H1672" t="s">
        <v>106</v>
      </c>
      <c r="I1672" t="s">
        <v>682</v>
      </c>
      <c r="J1672">
        <v>233</v>
      </c>
      <c r="K1672">
        <v>3.13E-63</v>
      </c>
      <c r="L1672" t="s">
        <v>1959</v>
      </c>
    </row>
    <row r="1673" spans="1:12" x14ac:dyDescent="0.2">
      <c r="A1673">
        <v>1425</v>
      </c>
      <c r="B1673" t="s">
        <v>106</v>
      </c>
      <c r="C1673" t="s">
        <v>1960</v>
      </c>
      <c r="D1673" t="s">
        <v>108</v>
      </c>
      <c r="E1673" t="s">
        <v>109</v>
      </c>
      <c r="F1673">
        <v>236</v>
      </c>
      <c r="G1673">
        <v>390</v>
      </c>
      <c r="H1673" t="s">
        <v>106</v>
      </c>
      <c r="I1673" t="s">
        <v>119</v>
      </c>
      <c r="J1673">
        <v>228</v>
      </c>
      <c r="K1673">
        <v>2.1299999999999999E-61</v>
      </c>
      <c r="L1673" t="s">
        <v>1961</v>
      </c>
    </row>
    <row r="1674" spans="1:12" x14ac:dyDescent="0.2">
      <c r="A1674">
        <v>1783</v>
      </c>
      <c r="B1674" t="s">
        <v>106</v>
      </c>
      <c r="C1674" t="s">
        <v>1960</v>
      </c>
      <c r="D1674" t="s">
        <v>108</v>
      </c>
      <c r="E1674" t="s">
        <v>109</v>
      </c>
      <c r="F1674">
        <v>236</v>
      </c>
      <c r="G1674">
        <v>390</v>
      </c>
      <c r="H1674" t="s">
        <v>106</v>
      </c>
      <c r="I1674" t="s">
        <v>119</v>
      </c>
      <c r="J1674">
        <v>227</v>
      </c>
      <c r="K1674">
        <v>2.4999999999999999E-61</v>
      </c>
      <c r="L1674" t="s">
        <v>1961</v>
      </c>
    </row>
    <row r="1675" spans="1:12" x14ac:dyDescent="0.2">
      <c r="A1675">
        <v>627</v>
      </c>
      <c r="B1675" t="s">
        <v>106</v>
      </c>
      <c r="C1675" t="s">
        <v>1962</v>
      </c>
      <c r="D1675" t="s">
        <v>108</v>
      </c>
      <c r="E1675" t="s">
        <v>109</v>
      </c>
      <c r="F1675">
        <v>190</v>
      </c>
      <c r="G1675">
        <v>405</v>
      </c>
      <c r="H1675" t="s">
        <v>106</v>
      </c>
      <c r="I1675" t="s">
        <v>1963</v>
      </c>
      <c r="J1675">
        <v>224</v>
      </c>
      <c r="K1675">
        <v>5.0300000000000001E-60</v>
      </c>
      <c r="L1675" t="s">
        <v>1964</v>
      </c>
    </row>
    <row r="1676" spans="1:12" x14ac:dyDescent="0.2">
      <c r="A1676">
        <v>1721</v>
      </c>
      <c r="B1676" t="s">
        <v>106</v>
      </c>
      <c r="C1676" t="s">
        <v>1965</v>
      </c>
      <c r="D1676" t="s">
        <v>106</v>
      </c>
      <c r="E1676" t="s">
        <v>109</v>
      </c>
      <c r="F1676">
        <v>236</v>
      </c>
      <c r="G1676">
        <v>379</v>
      </c>
      <c r="H1676" t="s">
        <v>106</v>
      </c>
      <c r="I1676" t="s">
        <v>551</v>
      </c>
      <c r="J1676">
        <v>217</v>
      </c>
      <c r="K1676">
        <v>6.96E-58</v>
      </c>
      <c r="L1676" t="s">
        <v>1001</v>
      </c>
    </row>
    <row r="1677" spans="1:12" x14ac:dyDescent="0.2">
      <c r="A1677">
        <v>1660</v>
      </c>
      <c r="B1677" t="s">
        <v>106</v>
      </c>
      <c r="C1677" t="s">
        <v>1965</v>
      </c>
      <c r="D1677" t="s">
        <v>106</v>
      </c>
      <c r="E1677" t="s">
        <v>109</v>
      </c>
      <c r="F1677">
        <v>236</v>
      </c>
      <c r="G1677">
        <v>379</v>
      </c>
      <c r="H1677" t="s">
        <v>106</v>
      </c>
      <c r="I1677" t="s">
        <v>551</v>
      </c>
      <c r="J1677">
        <v>216</v>
      </c>
      <c r="K1677">
        <v>8.4400000000000007E-58</v>
      </c>
      <c r="L1677" t="s">
        <v>1001</v>
      </c>
    </row>
    <row r="1678" spans="1:12" x14ac:dyDescent="0.2">
      <c r="A1678">
        <v>1639</v>
      </c>
      <c r="B1678" t="s">
        <v>106</v>
      </c>
      <c r="C1678" t="s">
        <v>1966</v>
      </c>
      <c r="D1678" t="s">
        <v>106</v>
      </c>
      <c r="E1678" t="s">
        <v>109</v>
      </c>
      <c r="F1678">
        <v>237</v>
      </c>
      <c r="G1678">
        <v>383</v>
      </c>
      <c r="H1678" t="s">
        <v>106</v>
      </c>
      <c r="I1678" t="s">
        <v>130</v>
      </c>
      <c r="J1678">
        <v>216</v>
      </c>
      <c r="K1678">
        <v>1.56E-57</v>
      </c>
      <c r="L1678" t="s">
        <v>1307</v>
      </c>
    </row>
    <row r="1679" spans="1:12" x14ac:dyDescent="0.2">
      <c r="A1679">
        <v>1596</v>
      </c>
      <c r="B1679" t="s">
        <v>106</v>
      </c>
      <c r="C1679" t="s">
        <v>1967</v>
      </c>
      <c r="D1679" t="s">
        <v>108</v>
      </c>
      <c r="E1679" t="s">
        <v>109</v>
      </c>
      <c r="F1679">
        <v>189</v>
      </c>
      <c r="G1679">
        <v>427</v>
      </c>
      <c r="H1679" t="s">
        <v>106</v>
      </c>
      <c r="I1679" t="s">
        <v>1197</v>
      </c>
      <c r="J1679">
        <v>202</v>
      </c>
      <c r="K1679">
        <v>4.4100000000000001E-53</v>
      </c>
      <c r="L1679" t="s">
        <v>1968</v>
      </c>
    </row>
    <row r="1680" spans="1:12" x14ac:dyDescent="0.2">
      <c r="A1680">
        <v>1793</v>
      </c>
      <c r="B1680" t="s">
        <v>106</v>
      </c>
      <c r="C1680" t="s">
        <v>1969</v>
      </c>
      <c r="D1680" t="s">
        <v>108</v>
      </c>
      <c r="E1680" t="s">
        <v>109</v>
      </c>
      <c r="F1680">
        <v>239</v>
      </c>
      <c r="G1680">
        <v>405</v>
      </c>
      <c r="H1680" t="s">
        <v>106</v>
      </c>
      <c r="I1680" t="s">
        <v>1970</v>
      </c>
      <c r="J1680">
        <v>177</v>
      </c>
      <c r="K1680">
        <v>8.1399999999999995E-45</v>
      </c>
      <c r="L1680" t="s">
        <v>1971</v>
      </c>
    </row>
    <row r="1681" spans="1:12" x14ac:dyDescent="0.2">
      <c r="A1681">
        <v>967</v>
      </c>
      <c r="B1681" t="s">
        <v>106</v>
      </c>
      <c r="C1681" t="s">
        <v>1972</v>
      </c>
      <c r="D1681" t="s">
        <v>106</v>
      </c>
      <c r="E1681" t="s">
        <v>109</v>
      </c>
      <c r="F1681">
        <v>1</v>
      </c>
      <c r="G1681">
        <v>236</v>
      </c>
      <c r="H1681" t="s">
        <v>106</v>
      </c>
      <c r="I1681" t="s">
        <v>706</v>
      </c>
      <c r="J1681">
        <v>162</v>
      </c>
      <c r="K1681">
        <v>2.8700000000000001E-40</v>
      </c>
      <c r="L1681" t="s">
        <v>1973</v>
      </c>
    </row>
    <row r="1682" spans="1:12" x14ac:dyDescent="0.2">
      <c r="A1682">
        <v>2061</v>
      </c>
      <c r="B1682" t="s">
        <v>106</v>
      </c>
      <c r="C1682" t="s">
        <v>1974</v>
      </c>
      <c r="D1682" t="s">
        <v>108</v>
      </c>
      <c r="E1682" t="s">
        <v>109</v>
      </c>
      <c r="F1682">
        <v>237</v>
      </c>
      <c r="G1682">
        <v>388</v>
      </c>
      <c r="H1682" t="s">
        <v>106</v>
      </c>
      <c r="I1682" t="s">
        <v>619</v>
      </c>
      <c r="J1682">
        <v>157</v>
      </c>
      <c r="K1682">
        <v>1.7400000000000001E-38</v>
      </c>
      <c r="L1682" t="s">
        <v>700</v>
      </c>
    </row>
    <row r="1683" spans="1:12" x14ac:dyDescent="0.2">
      <c r="A1683">
        <v>1648</v>
      </c>
      <c r="B1683" t="s">
        <v>106</v>
      </c>
      <c r="C1683" t="s">
        <v>1960</v>
      </c>
      <c r="D1683" t="s">
        <v>108</v>
      </c>
      <c r="E1683" t="s">
        <v>109</v>
      </c>
      <c r="F1683">
        <v>236</v>
      </c>
      <c r="G1683">
        <v>390</v>
      </c>
      <c r="H1683" t="s">
        <v>106</v>
      </c>
      <c r="I1683" t="s">
        <v>119</v>
      </c>
      <c r="J1683">
        <v>135</v>
      </c>
      <c r="K1683">
        <v>5.5000000000000002E-32</v>
      </c>
      <c r="L1683" t="s">
        <v>1975</v>
      </c>
    </row>
    <row r="1684" spans="1:12" x14ac:dyDescent="0.2">
      <c r="A1684">
        <v>1105</v>
      </c>
      <c r="B1684" t="s">
        <v>106</v>
      </c>
      <c r="C1684" t="s">
        <v>1976</v>
      </c>
      <c r="D1684" t="s">
        <v>108</v>
      </c>
      <c r="E1684" t="s">
        <v>109</v>
      </c>
      <c r="F1684">
        <v>1</v>
      </c>
      <c r="G1684">
        <v>244</v>
      </c>
      <c r="H1684" t="s">
        <v>106</v>
      </c>
      <c r="I1684" t="s">
        <v>127</v>
      </c>
      <c r="J1684">
        <v>119</v>
      </c>
      <c r="K1684">
        <v>7.8400000000000005E-27</v>
      </c>
      <c r="L1684" t="s">
        <v>1977</v>
      </c>
    </row>
    <row r="1685" spans="1:12" x14ac:dyDescent="0.2">
      <c r="A1685">
        <v>1105</v>
      </c>
      <c r="B1685" t="s">
        <v>106</v>
      </c>
      <c r="C1685" t="s">
        <v>1976</v>
      </c>
      <c r="D1685" t="s">
        <v>108</v>
      </c>
      <c r="E1685" t="s">
        <v>109</v>
      </c>
      <c r="F1685">
        <v>1</v>
      </c>
      <c r="G1685">
        <v>244</v>
      </c>
      <c r="H1685" t="s">
        <v>106</v>
      </c>
      <c r="I1685" t="s">
        <v>127</v>
      </c>
      <c r="J1685">
        <v>118</v>
      </c>
      <c r="K1685">
        <v>1.3800000000000001E-26</v>
      </c>
      <c r="L1685" t="s">
        <v>1977</v>
      </c>
    </row>
    <row r="1686" spans="1:12" x14ac:dyDescent="0.2">
      <c r="A1686">
        <v>1021</v>
      </c>
      <c r="B1686" t="s">
        <v>106</v>
      </c>
      <c r="C1686" t="s">
        <v>1978</v>
      </c>
      <c r="D1686" t="s">
        <v>106</v>
      </c>
      <c r="E1686" t="s">
        <v>109</v>
      </c>
      <c r="F1686">
        <v>59</v>
      </c>
      <c r="G1686">
        <v>244</v>
      </c>
      <c r="H1686" t="s">
        <v>106</v>
      </c>
      <c r="I1686" t="s">
        <v>1317</v>
      </c>
      <c r="J1686">
        <v>115</v>
      </c>
      <c r="K1686">
        <v>1.1900000000000001E-25</v>
      </c>
      <c r="L1686" t="s">
        <v>1979</v>
      </c>
    </row>
    <row r="1687" spans="1:12" x14ac:dyDescent="0.2">
      <c r="A1687">
        <v>1082</v>
      </c>
      <c r="B1687" t="s">
        <v>106</v>
      </c>
      <c r="C1687" t="s">
        <v>1980</v>
      </c>
      <c r="D1687" t="s">
        <v>106</v>
      </c>
      <c r="E1687" t="s">
        <v>109</v>
      </c>
      <c r="F1687">
        <v>29</v>
      </c>
      <c r="G1687">
        <v>244</v>
      </c>
      <c r="H1687" t="s">
        <v>106</v>
      </c>
      <c r="I1687" t="s">
        <v>706</v>
      </c>
      <c r="J1687">
        <v>115</v>
      </c>
      <c r="K1687">
        <v>1.5000000000000001E-25</v>
      </c>
      <c r="L1687" t="s">
        <v>1981</v>
      </c>
    </row>
    <row r="1688" spans="1:12" x14ac:dyDescent="0.2">
      <c r="A1688">
        <v>783</v>
      </c>
      <c r="B1688" t="s">
        <v>106</v>
      </c>
      <c r="C1688" t="s">
        <v>1982</v>
      </c>
      <c r="D1688" t="s">
        <v>108</v>
      </c>
      <c r="E1688" t="s">
        <v>109</v>
      </c>
      <c r="F1688">
        <v>1</v>
      </c>
      <c r="G1688">
        <v>231</v>
      </c>
      <c r="H1688" t="s">
        <v>106</v>
      </c>
      <c r="I1688" t="s">
        <v>554</v>
      </c>
      <c r="J1688">
        <v>115</v>
      </c>
      <c r="K1688">
        <v>2.1499999999999999E-25</v>
      </c>
      <c r="L1688" t="s">
        <v>555</v>
      </c>
    </row>
    <row r="1689" spans="1:12" x14ac:dyDescent="0.2">
      <c r="A1689">
        <v>747</v>
      </c>
      <c r="B1689" t="s">
        <v>106</v>
      </c>
      <c r="C1689" t="s">
        <v>1983</v>
      </c>
      <c r="D1689" t="s">
        <v>108</v>
      </c>
      <c r="E1689" t="s">
        <v>109</v>
      </c>
      <c r="F1689">
        <v>59</v>
      </c>
      <c r="G1689">
        <v>244</v>
      </c>
      <c r="H1689" t="s">
        <v>106</v>
      </c>
      <c r="I1689" t="s">
        <v>1745</v>
      </c>
      <c r="J1689">
        <v>114</v>
      </c>
      <c r="K1689">
        <v>2.8199999999999998E-25</v>
      </c>
      <c r="L1689" t="s">
        <v>1984</v>
      </c>
    </row>
    <row r="1690" spans="1:12" x14ac:dyDescent="0.2">
      <c r="A1690">
        <v>1070</v>
      </c>
      <c r="B1690" t="s">
        <v>106</v>
      </c>
      <c r="C1690" t="s">
        <v>1985</v>
      </c>
      <c r="D1690" t="s">
        <v>108</v>
      </c>
      <c r="E1690" t="s">
        <v>109</v>
      </c>
      <c r="F1690">
        <v>1</v>
      </c>
      <c r="G1690">
        <v>235</v>
      </c>
      <c r="H1690" t="s">
        <v>106</v>
      </c>
      <c r="I1690" t="s">
        <v>285</v>
      </c>
      <c r="J1690">
        <v>94.1</v>
      </c>
      <c r="K1690">
        <v>5.7299999999999996E-19</v>
      </c>
      <c r="L1690" t="s">
        <v>1986</v>
      </c>
    </row>
    <row r="1691" spans="1:12" x14ac:dyDescent="0.2">
      <c r="A1691">
        <v>1407</v>
      </c>
      <c r="B1691" t="s">
        <v>106</v>
      </c>
      <c r="C1691" t="s">
        <v>1987</v>
      </c>
      <c r="D1691" t="s">
        <v>108</v>
      </c>
      <c r="E1691" t="s">
        <v>109</v>
      </c>
      <c r="F1691">
        <v>59</v>
      </c>
      <c r="G1691">
        <v>244</v>
      </c>
      <c r="H1691" t="s">
        <v>106</v>
      </c>
      <c r="I1691" t="s">
        <v>505</v>
      </c>
      <c r="J1691">
        <v>87.4</v>
      </c>
      <c r="K1691">
        <v>6.0900000000000001E-17</v>
      </c>
      <c r="L1691" t="s">
        <v>1988</v>
      </c>
    </row>
    <row r="1692" spans="1:12" x14ac:dyDescent="0.2">
      <c r="A1692">
        <v>621</v>
      </c>
      <c r="B1692" t="s">
        <v>106</v>
      </c>
      <c r="C1692" t="s">
        <v>1989</v>
      </c>
      <c r="D1692" t="s">
        <v>108</v>
      </c>
      <c r="E1692" t="s">
        <v>109</v>
      </c>
      <c r="F1692">
        <v>347</v>
      </c>
      <c r="G1692">
        <v>373</v>
      </c>
      <c r="H1692" t="s">
        <v>106</v>
      </c>
      <c r="I1692" t="s">
        <v>168</v>
      </c>
      <c r="J1692">
        <v>46</v>
      </c>
      <c r="K1692">
        <v>1.9900000000000001E-4</v>
      </c>
      <c r="L1692" t="s">
        <v>1990</v>
      </c>
    </row>
    <row r="1693" spans="1:12" x14ac:dyDescent="0.2">
      <c r="A1693">
        <v>521</v>
      </c>
      <c r="B1693" t="s">
        <v>106</v>
      </c>
      <c r="C1693" t="s">
        <v>1991</v>
      </c>
      <c r="D1693" t="s">
        <v>106</v>
      </c>
      <c r="E1693" t="s">
        <v>109</v>
      </c>
      <c r="F1693">
        <v>188</v>
      </c>
      <c r="G1693">
        <v>225</v>
      </c>
      <c r="H1693" t="s">
        <v>106</v>
      </c>
      <c r="I1693" t="s">
        <v>1992</v>
      </c>
      <c r="J1693">
        <v>37.6</v>
      </c>
      <c r="K1693">
        <v>9.5000000000000001E-2</v>
      </c>
      <c r="L1693" t="s">
        <v>1993</v>
      </c>
    </row>
    <row r="1694" spans="1:12" x14ac:dyDescent="0.2">
      <c r="A1694">
        <v>1548</v>
      </c>
      <c r="B1694" t="s">
        <v>106</v>
      </c>
      <c r="C1694" t="s">
        <v>2143</v>
      </c>
      <c r="D1694" t="s">
        <v>108</v>
      </c>
      <c r="E1694" t="s">
        <v>109</v>
      </c>
      <c r="F1694">
        <v>1</v>
      </c>
      <c r="G1694">
        <v>424</v>
      </c>
      <c r="H1694" t="s">
        <v>106</v>
      </c>
      <c r="I1694" t="s">
        <v>455</v>
      </c>
      <c r="J1694">
        <v>771</v>
      </c>
      <c r="K1694">
        <v>0</v>
      </c>
      <c r="L1694" t="s">
        <v>2144</v>
      </c>
    </row>
    <row r="1695" spans="1:12" x14ac:dyDescent="0.2">
      <c r="A1695">
        <v>1656</v>
      </c>
      <c r="B1695" t="s">
        <v>106</v>
      </c>
      <c r="C1695" t="s">
        <v>2145</v>
      </c>
      <c r="D1695" t="s">
        <v>108</v>
      </c>
      <c r="E1695" t="s">
        <v>109</v>
      </c>
      <c r="F1695">
        <v>237</v>
      </c>
      <c r="G1695">
        <v>424</v>
      </c>
      <c r="H1695" t="s">
        <v>106</v>
      </c>
      <c r="I1695" t="s">
        <v>258</v>
      </c>
      <c r="J1695">
        <v>404</v>
      </c>
      <c r="K1695">
        <v>5.1599999999999996E-125</v>
      </c>
      <c r="L1695" t="s">
        <v>503</v>
      </c>
    </row>
    <row r="1696" spans="1:12" x14ac:dyDescent="0.2">
      <c r="A1696">
        <v>1656</v>
      </c>
      <c r="B1696" t="s">
        <v>106</v>
      </c>
      <c r="C1696" t="s">
        <v>2145</v>
      </c>
      <c r="D1696" t="s">
        <v>108</v>
      </c>
      <c r="E1696" t="s">
        <v>109</v>
      </c>
      <c r="F1696">
        <v>237</v>
      </c>
      <c r="G1696">
        <v>424</v>
      </c>
      <c r="H1696" t="s">
        <v>106</v>
      </c>
      <c r="I1696" t="s">
        <v>258</v>
      </c>
      <c r="J1696">
        <v>404</v>
      </c>
      <c r="K1696">
        <v>5.3399999999999998E-125</v>
      </c>
      <c r="L1696" t="s">
        <v>503</v>
      </c>
    </row>
    <row r="1697" spans="1:12" x14ac:dyDescent="0.2">
      <c r="A1697">
        <v>1638</v>
      </c>
      <c r="B1697" t="s">
        <v>106</v>
      </c>
      <c r="C1697" t="s">
        <v>2146</v>
      </c>
      <c r="D1697" t="s">
        <v>108</v>
      </c>
      <c r="E1697" t="s">
        <v>109</v>
      </c>
      <c r="F1697">
        <v>237</v>
      </c>
      <c r="G1697">
        <v>426</v>
      </c>
      <c r="H1697" t="s">
        <v>106</v>
      </c>
      <c r="I1697" t="s">
        <v>505</v>
      </c>
      <c r="J1697">
        <v>402</v>
      </c>
      <c r="K1697">
        <v>5.9999999999999998E-125</v>
      </c>
      <c r="L1697" t="s">
        <v>506</v>
      </c>
    </row>
    <row r="1698" spans="1:12" x14ac:dyDescent="0.2">
      <c r="A1698">
        <v>1653</v>
      </c>
      <c r="B1698" t="s">
        <v>106</v>
      </c>
      <c r="C1698" t="s">
        <v>2147</v>
      </c>
      <c r="D1698" t="s">
        <v>108</v>
      </c>
      <c r="E1698" t="s">
        <v>109</v>
      </c>
      <c r="F1698">
        <v>237</v>
      </c>
      <c r="G1698">
        <v>423</v>
      </c>
      <c r="H1698" t="s">
        <v>106</v>
      </c>
      <c r="I1698" t="s">
        <v>508</v>
      </c>
      <c r="J1698">
        <v>402</v>
      </c>
      <c r="K1698">
        <v>1.1600000000000001E-124</v>
      </c>
      <c r="L1698" t="s">
        <v>503</v>
      </c>
    </row>
    <row r="1699" spans="1:12" x14ac:dyDescent="0.2">
      <c r="A1699">
        <v>1753</v>
      </c>
      <c r="B1699" t="s">
        <v>106</v>
      </c>
      <c r="C1699" t="s">
        <v>2145</v>
      </c>
      <c r="D1699" t="s">
        <v>108</v>
      </c>
      <c r="E1699" t="s">
        <v>109</v>
      </c>
      <c r="F1699">
        <v>237</v>
      </c>
      <c r="G1699">
        <v>424</v>
      </c>
      <c r="H1699" t="s">
        <v>106</v>
      </c>
      <c r="I1699" t="s">
        <v>258</v>
      </c>
      <c r="J1699">
        <v>403</v>
      </c>
      <c r="K1699">
        <v>2.06E-124</v>
      </c>
      <c r="L1699" t="s">
        <v>503</v>
      </c>
    </row>
    <row r="1700" spans="1:12" x14ac:dyDescent="0.2">
      <c r="A1700">
        <v>858</v>
      </c>
      <c r="B1700" t="s">
        <v>106</v>
      </c>
      <c r="C1700" t="s">
        <v>2148</v>
      </c>
      <c r="D1700" t="s">
        <v>108</v>
      </c>
      <c r="E1700" t="s">
        <v>109</v>
      </c>
      <c r="F1700">
        <v>1</v>
      </c>
      <c r="G1700">
        <v>247</v>
      </c>
      <c r="H1700" t="s">
        <v>106</v>
      </c>
      <c r="I1700" t="s">
        <v>127</v>
      </c>
      <c r="J1700">
        <v>394</v>
      </c>
      <c r="K1700">
        <v>1.3500000000000001E-121</v>
      </c>
      <c r="L1700" t="s">
        <v>2149</v>
      </c>
    </row>
    <row r="1701" spans="1:12" x14ac:dyDescent="0.2">
      <c r="A1701">
        <v>885</v>
      </c>
      <c r="B1701" t="s">
        <v>106</v>
      </c>
      <c r="C1701" t="s">
        <v>2148</v>
      </c>
      <c r="D1701" t="s">
        <v>108</v>
      </c>
      <c r="E1701" t="s">
        <v>109</v>
      </c>
      <c r="F1701">
        <v>1</v>
      </c>
      <c r="G1701">
        <v>247</v>
      </c>
      <c r="H1701" t="s">
        <v>106</v>
      </c>
      <c r="I1701" t="s">
        <v>127</v>
      </c>
      <c r="J1701">
        <v>393</v>
      </c>
      <c r="K1701">
        <v>2.4099999999999999E-121</v>
      </c>
      <c r="L1701" t="s">
        <v>2149</v>
      </c>
    </row>
    <row r="1702" spans="1:12" x14ac:dyDescent="0.2">
      <c r="A1702">
        <v>885</v>
      </c>
      <c r="B1702" t="s">
        <v>106</v>
      </c>
      <c r="C1702" t="s">
        <v>2148</v>
      </c>
      <c r="D1702" t="s">
        <v>108</v>
      </c>
      <c r="E1702" t="s">
        <v>109</v>
      </c>
      <c r="F1702">
        <v>1</v>
      </c>
      <c r="G1702">
        <v>247</v>
      </c>
      <c r="H1702" t="s">
        <v>106</v>
      </c>
      <c r="I1702" t="s">
        <v>127</v>
      </c>
      <c r="J1702">
        <v>393</v>
      </c>
      <c r="K1702">
        <v>4.0200000000000004E-121</v>
      </c>
      <c r="L1702" t="s">
        <v>2149</v>
      </c>
    </row>
    <row r="1703" spans="1:12" x14ac:dyDescent="0.2">
      <c r="A1703">
        <v>885</v>
      </c>
      <c r="B1703" t="s">
        <v>106</v>
      </c>
      <c r="C1703" t="s">
        <v>2148</v>
      </c>
      <c r="D1703" t="s">
        <v>108</v>
      </c>
      <c r="E1703" t="s">
        <v>109</v>
      </c>
      <c r="F1703">
        <v>1</v>
      </c>
      <c r="G1703">
        <v>247</v>
      </c>
      <c r="H1703" t="s">
        <v>106</v>
      </c>
      <c r="I1703" t="s">
        <v>127</v>
      </c>
      <c r="J1703">
        <v>393</v>
      </c>
      <c r="K1703">
        <v>4.5000000000000003E-121</v>
      </c>
      <c r="L1703" t="s">
        <v>2149</v>
      </c>
    </row>
    <row r="1704" spans="1:12" x14ac:dyDescent="0.2">
      <c r="A1704">
        <v>982</v>
      </c>
      <c r="B1704" t="s">
        <v>106</v>
      </c>
      <c r="C1704" t="s">
        <v>2148</v>
      </c>
      <c r="D1704" t="s">
        <v>108</v>
      </c>
      <c r="E1704" t="s">
        <v>109</v>
      </c>
      <c r="F1704">
        <v>1</v>
      </c>
      <c r="G1704">
        <v>247</v>
      </c>
      <c r="H1704" t="s">
        <v>106</v>
      </c>
      <c r="I1704" t="s">
        <v>127</v>
      </c>
      <c r="J1704">
        <v>393</v>
      </c>
      <c r="K1704">
        <v>1.0599999999999999E-120</v>
      </c>
      <c r="L1704" t="s">
        <v>2149</v>
      </c>
    </row>
    <row r="1705" spans="1:12" x14ac:dyDescent="0.2">
      <c r="A1705">
        <v>1365</v>
      </c>
      <c r="B1705" t="s">
        <v>106</v>
      </c>
      <c r="C1705" t="s">
        <v>2150</v>
      </c>
      <c r="D1705" t="s">
        <v>108</v>
      </c>
      <c r="E1705" t="s">
        <v>109</v>
      </c>
      <c r="F1705">
        <v>59</v>
      </c>
      <c r="G1705">
        <v>379</v>
      </c>
      <c r="H1705" t="s">
        <v>106</v>
      </c>
      <c r="I1705" t="s">
        <v>512</v>
      </c>
      <c r="J1705">
        <v>336</v>
      </c>
      <c r="K1705">
        <v>3.0199999999999999E-101</v>
      </c>
      <c r="L1705" t="s">
        <v>978</v>
      </c>
    </row>
    <row r="1706" spans="1:12" x14ac:dyDescent="0.2">
      <c r="A1706">
        <v>543</v>
      </c>
      <c r="B1706" t="s">
        <v>106</v>
      </c>
      <c r="C1706" t="s">
        <v>2151</v>
      </c>
      <c r="D1706" t="s">
        <v>106</v>
      </c>
      <c r="E1706" t="s">
        <v>109</v>
      </c>
      <c r="F1706">
        <v>190</v>
      </c>
      <c r="G1706">
        <v>370</v>
      </c>
      <c r="H1706" t="s">
        <v>106</v>
      </c>
      <c r="I1706" t="s">
        <v>360</v>
      </c>
      <c r="J1706">
        <v>222</v>
      </c>
      <c r="K1706">
        <v>4.3599999999999998E-64</v>
      </c>
      <c r="L1706" t="s">
        <v>515</v>
      </c>
    </row>
    <row r="1707" spans="1:12" x14ac:dyDescent="0.2">
      <c r="A1707">
        <v>1278</v>
      </c>
      <c r="B1707" t="s">
        <v>106</v>
      </c>
      <c r="C1707" t="s">
        <v>2152</v>
      </c>
      <c r="D1707" t="s">
        <v>108</v>
      </c>
      <c r="E1707" t="s">
        <v>109</v>
      </c>
      <c r="F1707">
        <v>236</v>
      </c>
      <c r="G1707">
        <v>406</v>
      </c>
      <c r="H1707" t="s">
        <v>106</v>
      </c>
      <c r="I1707" t="s">
        <v>517</v>
      </c>
      <c r="J1707">
        <v>228</v>
      </c>
      <c r="K1707">
        <v>3.3899999999999998E-63</v>
      </c>
      <c r="L1707" t="s">
        <v>518</v>
      </c>
    </row>
    <row r="1708" spans="1:12" x14ac:dyDescent="0.2">
      <c r="A1708">
        <v>1476</v>
      </c>
      <c r="B1708" t="s">
        <v>106</v>
      </c>
      <c r="C1708" t="s">
        <v>2152</v>
      </c>
      <c r="D1708" t="s">
        <v>108</v>
      </c>
      <c r="E1708" t="s">
        <v>109</v>
      </c>
      <c r="F1708">
        <v>236</v>
      </c>
      <c r="G1708">
        <v>406</v>
      </c>
      <c r="H1708" t="s">
        <v>106</v>
      </c>
      <c r="I1708" t="s">
        <v>517</v>
      </c>
      <c r="J1708">
        <v>229</v>
      </c>
      <c r="K1708">
        <v>8.0199999999999999E-63</v>
      </c>
      <c r="L1708" t="s">
        <v>518</v>
      </c>
    </row>
    <row r="1709" spans="1:12" x14ac:dyDescent="0.2">
      <c r="A1709">
        <v>1599</v>
      </c>
      <c r="B1709" t="s">
        <v>106</v>
      </c>
      <c r="C1709" t="s">
        <v>2152</v>
      </c>
      <c r="D1709" t="s">
        <v>108</v>
      </c>
      <c r="E1709" t="s">
        <v>109</v>
      </c>
      <c r="F1709">
        <v>236</v>
      </c>
      <c r="G1709">
        <v>406</v>
      </c>
      <c r="H1709" t="s">
        <v>106</v>
      </c>
      <c r="I1709" t="s">
        <v>517</v>
      </c>
      <c r="J1709">
        <v>229</v>
      </c>
      <c r="K1709">
        <v>1.36E-62</v>
      </c>
      <c r="L1709" t="s">
        <v>518</v>
      </c>
    </row>
    <row r="1710" spans="1:12" x14ac:dyDescent="0.2">
      <c r="A1710">
        <v>2089</v>
      </c>
      <c r="B1710" t="s">
        <v>106</v>
      </c>
      <c r="C1710" t="s">
        <v>2152</v>
      </c>
      <c r="D1710" t="s">
        <v>108</v>
      </c>
      <c r="E1710" t="s">
        <v>109</v>
      </c>
      <c r="F1710">
        <v>236</v>
      </c>
      <c r="G1710">
        <v>406</v>
      </c>
      <c r="H1710" t="s">
        <v>106</v>
      </c>
      <c r="I1710" t="s">
        <v>517</v>
      </c>
      <c r="J1710">
        <v>229</v>
      </c>
      <c r="K1710">
        <v>5.4599999999999998E-62</v>
      </c>
      <c r="L1710" t="s">
        <v>518</v>
      </c>
    </row>
    <row r="1711" spans="1:12" x14ac:dyDescent="0.2">
      <c r="A1711">
        <v>573</v>
      </c>
      <c r="B1711" t="s">
        <v>106</v>
      </c>
      <c r="C1711" t="s">
        <v>2153</v>
      </c>
      <c r="D1711" t="s">
        <v>108</v>
      </c>
      <c r="E1711" t="s">
        <v>109</v>
      </c>
      <c r="F1711">
        <v>1</v>
      </c>
      <c r="G1711">
        <v>150</v>
      </c>
      <c r="H1711" t="s">
        <v>106</v>
      </c>
      <c r="I1711" t="s">
        <v>902</v>
      </c>
      <c r="J1711">
        <v>207</v>
      </c>
      <c r="K1711">
        <v>2.4300000000000002E-59</v>
      </c>
      <c r="L1711" t="s">
        <v>2154</v>
      </c>
    </row>
    <row r="1712" spans="1:12" x14ac:dyDescent="0.2">
      <c r="A1712">
        <v>1410</v>
      </c>
      <c r="B1712" t="s">
        <v>106</v>
      </c>
      <c r="C1712" t="s">
        <v>2155</v>
      </c>
      <c r="D1712" t="s">
        <v>108</v>
      </c>
      <c r="E1712" t="s">
        <v>109</v>
      </c>
      <c r="F1712">
        <v>178</v>
      </c>
      <c r="G1712">
        <v>379</v>
      </c>
      <c r="H1712" t="s">
        <v>106</v>
      </c>
      <c r="I1712" t="s">
        <v>545</v>
      </c>
      <c r="J1712">
        <v>217</v>
      </c>
      <c r="K1712">
        <v>1.08E-58</v>
      </c>
      <c r="L1712" t="s">
        <v>1004</v>
      </c>
    </row>
    <row r="1713" spans="1:12" x14ac:dyDescent="0.2">
      <c r="A1713">
        <v>1560</v>
      </c>
      <c r="B1713" t="s">
        <v>106</v>
      </c>
      <c r="C1713" t="s">
        <v>2156</v>
      </c>
      <c r="D1713" t="s">
        <v>108</v>
      </c>
      <c r="E1713" t="s">
        <v>109</v>
      </c>
      <c r="F1713">
        <v>236</v>
      </c>
      <c r="G1713">
        <v>379</v>
      </c>
      <c r="H1713" t="s">
        <v>106</v>
      </c>
      <c r="I1713" t="s">
        <v>551</v>
      </c>
      <c r="J1713">
        <v>217</v>
      </c>
      <c r="K1713">
        <v>1.6899999999999999E-58</v>
      </c>
      <c r="L1713" t="s">
        <v>1001</v>
      </c>
    </row>
    <row r="1714" spans="1:12" x14ac:dyDescent="0.2">
      <c r="A1714">
        <v>1407</v>
      </c>
      <c r="B1714" t="s">
        <v>106</v>
      </c>
      <c r="C1714" t="s">
        <v>2155</v>
      </c>
      <c r="D1714" t="s">
        <v>108</v>
      </c>
      <c r="E1714" t="s">
        <v>109</v>
      </c>
      <c r="F1714">
        <v>178</v>
      </c>
      <c r="G1714">
        <v>379</v>
      </c>
      <c r="H1714" t="s">
        <v>106</v>
      </c>
      <c r="I1714" t="s">
        <v>545</v>
      </c>
      <c r="J1714">
        <v>216</v>
      </c>
      <c r="K1714">
        <v>1.9599999999999999E-58</v>
      </c>
      <c r="L1714" t="s">
        <v>1004</v>
      </c>
    </row>
    <row r="1715" spans="1:12" x14ac:dyDescent="0.2">
      <c r="A1715">
        <v>2659</v>
      </c>
      <c r="B1715" t="s">
        <v>106</v>
      </c>
      <c r="C1715" t="s">
        <v>2156</v>
      </c>
      <c r="D1715" t="s">
        <v>108</v>
      </c>
      <c r="E1715" t="s">
        <v>109</v>
      </c>
      <c r="F1715">
        <v>236</v>
      </c>
      <c r="G1715">
        <v>379</v>
      </c>
      <c r="H1715" t="s">
        <v>106</v>
      </c>
      <c r="I1715" t="s">
        <v>551</v>
      </c>
      <c r="J1715">
        <v>217</v>
      </c>
      <c r="K1715">
        <v>3.3000000000000003E-58</v>
      </c>
      <c r="L1715" t="s">
        <v>1001</v>
      </c>
    </row>
    <row r="1716" spans="1:12" x14ac:dyDescent="0.2">
      <c r="A1716">
        <v>1540</v>
      </c>
      <c r="B1716" t="s">
        <v>106</v>
      </c>
      <c r="C1716" t="s">
        <v>2157</v>
      </c>
      <c r="D1716" t="s">
        <v>106</v>
      </c>
      <c r="E1716" t="s">
        <v>109</v>
      </c>
      <c r="F1716">
        <v>237</v>
      </c>
      <c r="G1716">
        <v>383</v>
      </c>
      <c r="H1716" t="s">
        <v>106</v>
      </c>
      <c r="I1716" t="s">
        <v>130</v>
      </c>
      <c r="J1716">
        <v>215</v>
      </c>
      <c r="K1716">
        <v>1.4200000000000001E-57</v>
      </c>
      <c r="L1716" t="s">
        <v>1307</v>
      </c>
    </row>
    <row r="1717" spans="1:12" x14ac:dyDescent="0.2">
      <c r="A1717">
        <v>1110</v>
      </c>
      <c r="B1717" t="s">
        <v>106</v>
      </c>
      <c r="C1717" t="s">
        <v>2158</v>
      </c>
      <c r="D1717" t="s">
        <v>108</v>
      </c>
      <c r="E1717" t="s">
        <v>109</v>
      </c>
      <c r="F1717">
        <v>253</v>
      </c>
      <c r="G1717">
        <v>406</v>
      </c>
      <c r="H1717" t="s">
        <v>106</v>
      </c>
      <c r="I1717" t="s">
        <v>119</v>
      </c>
      <c r="J1717">
        <v>199</v>
      </c>
      <c r="K1717">
        <v>1.63E-53</v>
      </c>
      <c r="L1717" t="s">
        <v>522</v>
      </c>
    </row>
    <row r="1718" spans="1:12" x14ac:dyDescent="0.2">
      <c r="A1718">
        <v>1803</v>
      </c>
      <c r="B1718" t="s">
        <v>106</v>
      </c>
      <c r="C1718" t="s">
        <v>2159</v>
      </c>
      <c r="D1718" t="s">
        <v>108</v>
      </c>
      <c r="E1718" t="s">
        <v>109</v>
      </c>
      <c r="F1718">
        <v>237</v>
      </c>
      <c r="G1718">
        <v>373</v>
      </c>
      <c r="H1718" t="s">
        <v>106</v>
      </c>
      <c r="I1718" t="s">
        <v>270</v>
      </c>
      <c r="J1718">
        <v>201</v>
      </c>
      <c r="K1718">
        <v>6.4199999999999997E-53</v>
      </c>
      <c r="L1718" t="s">
        <v>271</v>
      </c>
    </row>
    <row r="1719" spans="1:12" x14ac:dyDescent="0.2">
      <c r="A1719">
        <v>1494</v>
      </c>
      <c r="B1719" t="s">
        <v>106</v>
      </c>
      <c r="C1719" t="s">
        <v>2160</v>
      </c>
      <c r="D1719" t="s">
        <v>106</v>
      </c>
      <c r="E1719" t="s">
        <v>109</v>
      </c>
      <c r="F1719">
        <v>237</v>
      </c>
      <c r="G1719">
        <v>405</v>
      </c>
      <c r="H1719" t="s">
        <v>106</v>
      </c>
      <c r="I1719" t="s">
        <v>1019</v>
      </c>
      <c r="J1719">
        <v>174</v>
      </c>
      <c r="K1719">
        <v>1.15E-44</v>
      </c>
      <c r="L1719" t="s">
        <v>1020</v>
      </c>
    </row>
    <row r="1720" spans="1:12" x14ac:dyDescent="0.2">
      <c r="A1720">
        <v>892</v>
      </c>
      <c r="B1720" t="s">
        <v>106</v>
      </c>
      <c r="C1720" t="s">
        <v>2161</v>
      </c>
      <c r="D1720" t="s">
        <v>106</v>
      </c>
      <c r="E1720" t="s">
        <v>109</v>
      </c>
      <c r="F1720">
        <v>1</v>
      </c>
      <c r="G1720">
        <v>244</v>
      </c>
      <c r="H1720" t="s">
        <v>106</v>
      </c>
      <c r="I1720" t="s">
        <v>1747</v>
      </c>
      <c r="J1720">
        <v>162</v>
      </c>
      <c r="K1720">
        <v>2.08E-40</v>
      </c>
      <c r="L1720" t="s">
        <v>2162</v>
      </c>
    </row>
    <row r="1721" spans="1:12" x14ac:dyDescent="0.2">
      <c r="A1721">
        <v>1017</v>
      </c>
      <c r="B1721" t="s">
        <v>106</v>
      </c>
      <c r="C1721" t="s">
        <v>2163</v>
      </c>
      <c r="D1721" t="s">
        <v>108</v>
      </c>
      <c r="E1721" t="s">
        <v>109</v>
      </c>
      <c r="F1721">
        <v>237</v>
      </c>
      <c r="G1721">
        <v>418</v>
      </c>
      <c r="H1721" t="s">
        <v>106</v>
      </c>
      <c r="I1721" t="s">
        <v>258</v>
      </c>
      <c r="J1721">
        <v>151</v>
      </c>
      <c r="K1721">
        <v>8.4400000000000003E-38</v>
      </c>
      <c r="L1721" t="s">
        <v>536</v>
      </c>
    </row>
    <row r="1722" spans="1:12" x14ac:dyDescent="0.2">
      <c r="A1722">
        <v>1578</v>
      </c>
      <c r="B1722" t="s">
        <v>106</v>
      </c>
      <c r="C1722" t="s">
        <v>2164</v>
      </c>
      <c r="D1722" t="s">
        <v>108</v>
      </c>
      <c r="E1722" t="s">
        <v>109</v>
      </c>
      <c r="F1722">
        <v>239</v>
      </c>
      <c r="G1722">
        <v>418</v>
      </c>
      <c r="H1722" t="s">
        <v>106</v>
      </c>
      <c r="I1722" t="s">
        <v>540</v>
      </c>
      <c r="J1722">
        <v>151</v>
      </c>
      <c r="K1722">
        <v>3.5299999999999999E-37</v>
      </c>
      <c r="L1722" t="s">
        <v>541</v>
      </c>
    </row>
    <row r="1723" spans="1:12" x14ac:dyDescent="0.2">
      <c r="A1723">
        <v>1479</v>
      </c>
      <c r="B1723" t="s">
        <v>106</v>
      </c>
      <c r="C1723" t="s">
        <v>2152</v>
      </c>
      <c r="D1723" t="s">
        <v>108</v>
      </c>
      <c r="E1723" t="s">
        <v>109</v>
      </c>
      <c r="F1723">
        <v>236</v>
      </c>
      <c r="G1723">
        <v>406</v>
      </c>
      <c r="H1723" t="s">
        <v>106</v>
      </c>
      <c r="I1723" t="s">
        <v>517</v>
      </c>
      <c r="J1723">
        <v>136</v>
      </c>
      <c r="K1723">
        <v>1.71E-32</v>
      </c>
      <c r="L1723" t="s">
        <v>542</v>
      </c>
    </row>
    <row r="1724" spans="1:12" x14ac:dyDescent="0.2">
      <c r="A1724">
        <v>2020</v>
      </c>
      <c r="B1724" t="s">
        <v>106</v>
      </c>
      <c r="C1724" t="s">
        <v>2165</v>
      </c>
      <c r="D1724" t="s">
        <v>108</v>
      </c>
      <c r="E1724" t="s">
        <v>109</v>
      </c>
      <c r="F1724">
        <v>59</v>
      </c>
      <c r="G1724">
        <v>244</v>
      </c>
      <c r="H1724" t="s">
        <v>106</v>
      </c>
      <c r="I1724" t="s">
        <v>548</v>
      </c>
      <c r="J1724">
        <v>118</v>
      </c>
      <c r="K1724">
        <v>6.8199999999999999E-27</v>
      </c>
      <c r="L1724" t="s">
        <v>2166</v>
      </c>
    </row>
    <row r="1725" spans="1:12" x14ac:dyDescent="0.2">
      <c r="A1725">
        <v>885</v>
      </c>
      <c r="B1725" t="s">
        <v>106</v>
      </c>
      <c r="C1725" t="s">
        <v>2167</v>
      </c>
      <c r="D1725" t="s">
        <v>108</v>
      </c>
      <c r="E1725" t="s">
        <v>109</v>
      </c>
      <c r="F1725">
        <v>1</v>
      </c>
      <c r="G1725">
        <v>244</v>
      </c>
      <c r="H1725" t="s">
        <v>106</v>
      </c>
      <c r="I1725" t="s">
        <v>127</v>
      </c>
      <c r="J1725">
        <v>117</v>
      </c>
      <c r="K1725">
        <v>1.3900000000000001E-26</v>
      </c>
      <c r="L1725" t="s">
        <v>1320</v>
      </c>
    </row>
    <row r="1726" spans="1:12" x14ac:dyDescent="0.2">
      <c r="A1726">
        <v>966</v>
      </c>
      <c r="B1726" t="s">
        <v>106</v>
      </c>
      <c r="C1726" t="s">
        <v>2168</v>
      </c>
      <c r="D1726" t="s">
        <v>108</v>
      </c>
      <c r="E1726" t="s">
        <v>109</v>
      </c>
      <c r="F1726">
        <v>1</v>
      </c>
      <c r="G1726">
        <v>231</v>
      </c>
      <c r="H1726" t="s">
        <v>106</v>
      </c>
      <c r="I1726" t="s">
        <v>554</v>
      </c>
      <c r="J1726">
        <v>117</v>
      </c>
      <c r="K1726">
        <v>1.6599999999999999E-26</v>
      </c>
      <c r="L1726" t="s">
        <v>555</v>
      </c>
    </row>
    <row r="1727" spans="1:12" x14ac:dyDescent="0.2">
      <c r="A1727">
        <v>1360</v>
      </c>
      <c r="B1727" t="s">
        <v>106</v>
      </c>
      <c r="C1727" t="s">
        <v>2167</v>
      </c>
      <c r="D1727" t="s">
        <v>108</v>
      </c>
      <c r="E1727" t="s">
        <v>109</v>
      </c>
      <c r="F1727">
        <v>1</v>
      </c>
      <c r="G1727">
        <v>244</v>
      </c>
      <c r="H1727" t="s">
        <v>106</v>
      </c>
      <c r="I1727" t="s">
        <v>127</v>
      </c>
      <c r="J1727">
        <v>117</v>
      </c>
      <c r="K1727">
        <v>2.04E-26</v>
      </c>
      <c r="L1727" t="s">
        <v>1320</v>
      </c>
    </row>
    <row r="1728" spans="1:12" x14ac:dyDescent="0.2">
      <c r="A1728">
        <v>747</v>
      </c>
      <c r="B1728" t="s">
        <v>106</v>
      </c>
      <c r="C1728" t="s">
        <v>2169</v>
      </c>
      <c r="D1728" t="s">
        <v>108</v>
      </c>
      <c r="E1728" t="s">
        <v>109</v>
      </c>
      <c r="F1728">
        <v>59</v>
      </c>
      <c r="G1728">
        <v>244</v>
      </c>
      <c r="H1728" t="s">
        <v>106</v>
      </c>
      <c r="I1728" t="s">
        <v>1745</v>
      </c>
      <c r="J1728">
        <v>112</v>
      </c>
      <c r="K1728">
        <v>2.91E-25</v>
      </c>
      <c r="L1728" t="s">
        <v>1746</v>
      </c>
    </row>
    <row r="1729" spans="1:12" x14ac:dyDescent="0.2">
      <c r="A1729">
        <v>921</v>
      </c>
      <c r="B1729" t="s">
        <v>106</v>
      </c>
      <c r="C1729" t="s">
        <v>2165</v>
      </c>
      <c r="D1729" t="s">
        <v>108</v>
      </c>
      <c r="E1729" t="s">
        <v>109</v>
      </c>
      <c r="F1729">
        <v>59</v>
      </c>
      <c r="G1729">
        <v>244</v>
      </c>
      <c r="H1729" t="s">
        <v>106</v>
      </c>
      <c r="I1729" t="s">
        <v>1764</v>
      </c>
      <c r="J1729">
        <v>90.8</v>
      </c>
      <c r="K1729">
        <v>2.7300000000000001E-18</v>
      </c>
      <c r="L1729" t="s">
        <v>2170</v>
      </c>
    </row>
    <row r="1730" spans="1:12" x14ac:dyDescent="0.2">
      <c r="A1730">
        <v>870</v>
      </c>
      <c r="B1730" t="s">
        <v>106</v>
      </c>
      <c r="C1730" t="s">
        <v>2167</v>
      </c>
      <c r="D1730" t="s">
        <v>108</v>
      </c>
      <c r="E1730" t="s">
        <v>109</v>
      </c>
      <c r="F1730">
        <v>1</v>
      </c>
      <c r="G1730">
        <v>244</v>
      </c>
      <c r="H1730" t="s">
        <v>106</v>
      </c>
      <c r="I1730" t="s">
        <v>1747</v>
      </c>
      <c r="J1730">
        <v>84.1</v>
      </c>
      <c r="K1730">
        <v>3.2699999999999999E-16</v>
      </c>
      <c r="L1730" t="s">
        <v>1748</v>
      </c>
    </row>
    <row r="1731" spans="1:12" x14ac:dyDescent="0.2">
      <c r="A1731">
        <v>660</v>
      </c>
      <c r="B1731" t="s">
        <v>106</v>
      </c>
      <c r="C1731" t="s">
        <v>2171</v>
      </c>
      <c r="D1731" t="s">
        <v>108</v>
      </c>
      <c r="E1731" t="s">
        <v>109</v>
      </c>
      <c r="F1731">
        <v>1</v>
      </c>
      <c r="G1731">
        <v>171</v>
      </c>
      <c r="H1731" t="s">
        <v>106</v>
      </c>
      <c r="I1731" t="s">
        <v>565</v>
      </c>
      <c r="J1731">
        <v>78.2</v>
      </c>
      <c r="K1731">
        <v>1.41E-14</v>
      </c>
      <c r="L1731" t="s">
        <v>566</v>
      </c>
    </row>
    <row r="1732" spans="1:12" x14ac:dyDescent="0.2">
      <c r="A1732">
        <v>474</v>
      </c>
      <c r="B1732" t="s">
        <v>106</v>
      </c>
      <c r="C1732" t="s">
        <v>2172</v>
      </c>
      <c r="D1732" t="s">
        <v>108</v>
      </c>
      <c r="E1732" t="s">
        <v>109</v>
      </c>
      <c r="F1732">
        <v>1</v>
      </c>
      <c r="G1732">
        <v>137</v>
      </c>
      <c r="H1732" t="s">
        <v>106</v>
      </c>
      <c r="I1732" t="s">
        <v>270</v>
      </c>
      <c r="J1732">
        <v>72.400000000000006</v>
      </c>
      <c r="K1732">
        <v>1.89E-13</v>
      </c>
      <c r="L1732" t="s">
        <v>2173</v>
      </c>
    </row>
    <row r="1733" spans="1:12" x14ac:dyDescent="0.2">
      <c r="A1733">
        <v>768</v>
      </c>
      <c r="B1733" t="s">
        <v>106</v>
      </c>
      <c r="C1733" t="s">
        <v>2174</v>
      </c>
      <c r="D1733" t="s">
        <v>108</v>
      </c>
      <c r="E1733" t="s">
        <v>109</v>
      </c>
      <c r="F1733">
        <v>123</v>
      </c>
      <c r="G1733">
        <v>244</v>
      </c>
      <c r="H1733" t="s">
        <v>106</v>
      </c>
      <c r="I1733" t="s">
        <v>192</v>
      </c>
      <c r="J1733">
        <v>71.900000000000006</v>
      </c>
      <c r="K1733">
        <v>1.3899999999999999E-12</v>
      </c>
      <c r="L1733" t="s">
        <v>2039</v>
      </c>
    </row>
    <row r="1734" spans="1:12" x14ac:dyDescent="0.2">
      <c r="A1734">
        <v>804</v>
      </c>
      <c r="B1734" t="s">
        <v>106</v>
      </c>
      <c r="C1734" t="s">
        <v>2175</v>
      </c>
      <c r="D1734" t="s">
        <v>108</v>
      </c>
      <c r="E1734" t="s">
        <v>109</v>
      </c>
      <c r="F1734">
        <v>59</v>
      </c>
      <c r="G1734">
        <v>244</v>
      </c>
      <c r="H1734" t="s">
        <v>106</v>
      </c>
      <c r="I1734" t="s">
        <v>505</v>
      </c>
      <c r="J1734">
        <v>59.4</v>
      </c>
      <c r="K1734">
        <v>1.1900000000000001E-8</v>
      </c>
      <c r="L1734" t="s">
        <v>575</v>
      </c>
    </row>
    <row r="1735" spans="1:12" x14ac:dyDescent="0.2">
      <c r="A1735">
        <v>771</v>
      </c>
      <c r="B1735" t="s">
        <v>106</v>
      </c>
      <c r="C1735" t="s">
        <v>2176</v>
      </c>
      <c r="D1735" t="s">
        <v>106</v>
      </c>
      <c r="E1735" t="s">
        <v>109</v>
      </c>
      <c r="F1735">
        <v>25</v>
      </c>
      <c r="G1735">
        <v>235</v>
      </c>
      <c r="H1735" t="s">
        <v>106</v>
      </c>
      <c r="I1735" t="s">
        <v>568</v>
      </c>
      <c r="J1735">
        <v>57.3</v>
      </c>
      <c r="K1735">
        <v>5.4399999999999997E-8</v>
      </c>
      <c r="L1735" t="s">
        <v>1327</v>
      </c>
    </row>
    <row r="1736" spans="1:12" x14ac:dyDescent="0.2">
      <c r="A1736">
        <v>243</v>
      </c>
      <c r="B1736" t="s">
        <v>106</v>
      </c>
      <c r="C1736" t="s">
        <v>2177</v>
      </c>
      <c r="D1736" t="s">
        <v>108</v>
      </c>
      <c r="E1736" t="s">
        <v>109</v>
      </c>
      <c r="F1736">
        <v>176</v>
      </c>
      <c r="G1736">
        <v>244</v>
      </c>
      <c r="H1736" t="s">
        <v>106</v>
      </c>
      <c r="I1736" t="s">
        <v>577</v>
      </c>
      <c r="J1736">
        <v>55.2</v>
      </c>
      <c r="K1736">
        <v>2.1E-7</v>
      </c>
      <c r="L1736" t="s">
        <v>578</v>
      </c>
    </row>
    <row r="1737" spans="1:12" x14ac:dyDescent="0.2">
      <c r="A1737">
        <v>747</v>
      </c>
      <c r="B1737" t="s">
        <v>106</v>
      </c>
      <c r="C1737" t="s">
        <v>2178</v>
      </c>
      <c r="D1737" t="s">
        <v>108</v>
      </c>
      <c r="E1737" t="s">
        <v>109</v>
      </c>
      <c r="F1737">
        <v>149</v>
      </c>
      <c r="G1737">
        <v>236</v>
      </c>
      <c r="H1737" t="s">
        <v>106</v>
      </c>
      <c r="I1737" t="s">
        <v>2179</v>
      </c>
      <c r="J1737">
        <v>51.9</v>
      </c>
      <c r="K1737">
        <v>2.0099999999999998E-6</v>
      </c>
      <c r="L1737" t="s">
        <v>2180</v>
      </c>
    </row>
    <row r="1738" spans="1:12" x14ac:dyDescent="0.2">
      <c r="A1738">
        <v>618</v>
      </c>
      <c r="B1738" t="s">
        <v>106</v>
      </c>
      <c r="C1738" t="s">
        <v>2181</v>
      </c>
      <c r="D1738" t="s">
        <v>108</v>
      </c>
      <c r="E1738" t="s">
        <v>109</v>
      </c>
      <c r="F1738">
        <v>1</v>
      </c>
      <c r="G1738">
        <v>124</v>
      </c>
      <c r="H1738" t="s">
        <v>106</v>
      </c>
      <c r="I1738" t="s">
        <v>582</v>
      </c>
      <c r="J1738">
        <v>49.3</v>
      </c>
      <c r="K1738">
        <v>1.17E-5</v>
      </c>
      <c r="L1738" t="s">
        <v>583</v>
      </c>
    </row>
    <row r="1739" spans="1:12" x14ac:dyDescent="0.2">
      <c r="A1739">
        <v>525</v>
      </c>
      <c r="B1739" t="s">
        <v>106</v>
      </c>
      <c r="C1739" t="s">
        <v>2182</v>
      </c>
      <c r="D1739" t="s">
        <v>108</v>
      </c>
      <c r="E1739" t="s">
        <v>109</v>
      </c>
      <c r="F1739">
        <v>1</v>
      </c>
      <c r="G1739">
        <v>123</v>
      </c>
      <c r="H1739" t="s">
        <v>106</v>
      </c>
      <c r="I1739" t="s">
        <v>585</v>
      </c>
      <c r="J1739">
        <v>46.8</v>
      </c>
      <c r="K1739">
        <v>6.7299999999999996E-5</v>
      </c>
      <c r="L1739" t="s">
        <v>586</v>
      </c>
    </row>
    <row r="1740" spans="1:12" x14ac:dyDescent="0.2">
      <c r="A1740">
        <v>1656</v>
      </c>
      <c r="B1740" t="s">
        <v>106</v>
      </c>
      <c r="C1740" t="s">
        <v>2296</v>
      </c>
      <c r="D1740" t="s">
        <v>108</v>
      </c>
      <c r="E1740" t="s">
        <v>109</v>
      </c>
      <c r="F1740">
        <v>237</v>
      </c>
      <c r="G1740">
        <v>424</v>
      </c>
      <c r="H1740" t="s">
        <v>106</v>
      </c>
      <c r="I1740" t="s">
        <v>258</v>
      </c>
      <c r="J1740">
        <v>404</v>
      </c>
      <c r="K1740">
        <v>5.9499999999999997E-125</v>
      </c>
      <c r="L1740" t="s">
        <v>503</v>
      </c>
    </row>
    <row r="1741" spans="1:12" x14ac:dyDescent="0.2">
      <c r="A1741">
        <v>1638</v>
      </c>
      <c r="B1741" t="s">
        <v>106</v>
      </c>
      <c r="C1741" t="s">
        <v>2297</v>
      </c>
      <c r="D1741" t="s">
        <v>108</v>
      </c>
      <c r="E1741" t="s">
        <v>109</v>
      </c>
      <c r="F1741">
        <v>237</v>
      </c>
      <c r="G1741">
        <v>426</v>
      </c>
      <c r="H1741" t="s">
        <v>106</v>
      </c>
      <c r="I1741" t="s">
        <v>505</v>
      </c>
      <c r="J1741">
        <v>402</v>
      </c>
      <c r="K1741">
        <v>7.3900000000000002E-125</v>
      </c>
      <c r="L1741" t="s">
        <v>506</v>
      </c>
    </row>
    <row r="1742" spans="1:12" x14ac:dyDescent="0.2">
      <c r="A1742">
        <v>1653</v>
      </c>
      <c r="B1742" t="s">
        <v>106</v>
      </c>
      <c r="C1742" t="s">
        <v>2298</v>
      </c>
      <c r="D1742" t="s">
        <v>108</v>
      </c>
      <c r="E1742" t="s">
        <v>109</v>
      </c>
      <c r="F1742">
        <v>237</v>
      </c>
      <c r="G1742">
        <v>423</v>
      </c>
      <c r="H1742" t="s">
        <v>106</v>
      </c>
      <c r="I1742" t="s">
        <v>508</v>
      </c>
      <c r="J1742">
        <v>402</v>
      </c>
      <c r="K1742">
        <v>1.68E-124</v>
      </c>
      <c r="L1742" t="s">
        <v>503</v>
      </c>
    </row>
    <row r="1743" spans="1:12" x14ac:dyDescent="0.2">
      <c r="A1743">
        <v>1753</v>
      </c>
      <c r="B1743" t="s">
        <v>106</v>
      </c>
      <c r="C1743" t="s">
        <v>2296</v>
      </c>
      <c r="D1743" t="s">
        <v>108</v>
      </c>
      <c r="E1743" t="s">
        <v>109</v>
      </c>
      <c r="F1743">
        <v>237</v>
      </c>
      <c r="G1743">
        <v>424</v>
      </c>
      <c r="H1743" t="s">
        <v>106</v>
      </c>
      <c r="I1743" t="s">
        <v>258</v>
      </c>
      <c r="J1743">
        <v>403</v>
      </c>
      <c r="K1743">
        <v>2.98E-124</v>
      </c>
      <c r="L1743" t="s">
        <v>503</v>
      </c>
    </row>
    <row r="1744" spans="1:12" x14ac:dyDescent="0.2">
      <c r="A1744">
        <v>2252</v>
      </c>
      <c r="B1744" t="s">
        <v>106</v>
      </c>
      <c r="C1744" t="s">
        <v>2296</v>
      </c>
      <c r="D1744" t="s">
        <v>108</v>
      </c>
      <c r="E1744" t="s">
        <v>109</v>
      </c>
      <c r="F1744">
        <v>237</v>
      </c>
      <c r="G1744">
        <v>424</v>
      </c>
      <c r="H1744" t="s">
        <v>106</v>
      </c>
      <c r="I1744" t="s">
        <v>258</v>
      </c>
      <c r="J1744">
        <v>404</v>
      </c>
      <c r="K1744">
        <v>1.9499999999999999E-122</v>
      </c>
      <c r="L1744" t="s">
        <v>503</v>
      </c>
    </row>
    <row r="1745" spans="1:12" x14ac:dyDescent="0.2">
      <c r="A1745">
        <v>858</v>
      </c>
      <c r="B1745" t="s">
        <v>106</v>
      </c>
      <c r="C1745" t="s">
        <v>2299</v>
      </c>
      <c r="D1745" t="s">
        <v>108</v>
      </c>
      <c r="E1745" t="s">
        <v>109</v>
      </c>
      <c r="F1745">
        <v>1</v>
      </c>
      <c r="G1745">
        <v>247</v>
      </c>
      <c r="H1745" t="s">
        <v>106</v>
      </c>
      <c r="I1745" t="s">
        <v>127</v>
      </c>
      <c r="J1745">
        <v>394</v>
      </c>
      <c r="K1745">
        <v>9.9999999999999998E-122</v>
      </c>
      <c r="L1745" t="s">
        <v>510</v>
      </c>
    </row>
    <row r="1746" spans="1:12" x14ac:dyDescent="0.2">
      <c r="A1746">
        <v>885</v>
      </c>
      <c r="B1746" t="s">
        <v>106</v>
      </c>
      <c r="C1746" t="s">
        <v>2299</v>
      </c>
      <c r="D1746" t="s">
        <v>108</v>
      </c>
      <c r="E1746" t="s">
        <v>109</v>
      </c>
      <c r="F1746">
        <v>1</v>
      </c>
      <c r="G1746">
        <v>247</v>
      </c>
      <c r="H1746" t="s">
        <v>106</v>
      </c>
      <c r="I1746" t="s">
        <v>127</v>
      </c>
      <c r="J1746">
        <v>394</v>
      </c>
      <c r="K1746">
        <v>1.4100000000000001E-121</v>
      </c>
      <c r="L1746" t="s">
        <v>510</v>
      </c>
    </row>
    <row r="1747" spans="1:12" x14ac:dyDescent="0.2">
      <c r="A1747">
        <v>885</v>
      </c>
      <c r="B1747" t="s">
        <v>106</v>
      </c>
      <c r="C1747" t="s">
        <v>2299</v>
      </c>
      <c r="D1747" t="s">
        <v>108</v>
      </c>
      <c r="E1747" t="s">
        <v>109</v>
      </c>
      <c r="F1747">
        <v>1</v>
      </c>
      <c r="G1747">
        <v>247</v>
      </c>
      <c r="H1747" t="s">
        <v>106</v>
      </c>
      <c r="I1747" t="s">
        <v>127</v>
      </c>
      <c r="J1747">
        <v>394</v>
      </c>
      <c r="K1747">
        <v>2.1600000000000001E-121</v>
      </c>
      <c r="L1747" t="s">
        <v>510</v>
      </c>
    </row>
    <row r="1748" spans="1:12" x14ac:dyDescent="0.2">
      <c r="A1748">
        <v>982</v>
      </c>
      <c r="B1748" t="s">
        <v>106</v>
      </c>
      <c r="C1748" t="s">
        <v>2299</v>
      </c>
      <c r="D1748" t="s">
        <v>108</v>
      </c>
      <c r="E1748" t="s">
        <v>109</v>
      </c>
      <c r="F1748">
        <v>1</v>
      </c>
      <c r="G1748">
        <v>247</v>
      </c>
      <c r="H1748" t="s">
        <v>106</v>
      </c>
      <c r="I1748" t="s">
        <v>127</v>
      </c>
      <c r="J1748">
        <v>394</v>
      </c>
      <c r="K1748">
        <v>7.49E-121</v>
      </c>
      <c r="L1748" t="s">
        <v>510</v>
      </c>
    </row>
    <row r="1749" spans="1:12" x14ac:dyDescent="0.2">
      <c r="A1749">
        <v>1481</v>
      </c>
      <c r="B1749" t="s">
        <v>106</v>
      </c>
      <c r="C1749" t="s">
        <v>2299</v>
      </c>
      <c r="D1749" t="s">
        <v>108</v>
      </c>
      <c r="E1749" t="s">
        <v>109</v>
      </c>
      <c r="F1749">
        <v>1</v>
      </c>
      <c r="G1749">
        <v>247</v>
      </c>
      <c r="H1749" t="s">
        <v>106</v>
      </c>
      <c r="I1749" t="s">
        <v>127</v>
      </c>
      <c r="J1749">
        <v>394</v>
      </c>
      <c r="K1749">
        <v>5.92E-119</v>
      </c>
      <c r="L1749" t="s">
        <v>510</v>
      </c>
    </row>
    <row r="1750" spans="1:12" x14ac:dyDescent="0.2">
      <c r="A1750">
        <v>1365</v>
      </c>
      <c r="B1750" t="s">
        <v>106</v>
      </c>
      <c r="C1750" t="s">
        <v>2300</v>
      </c>
      <c r="D1750" t="s">
        <v>108</v>
      </c>
      <c r="E1750" t="s">
        <v>109</v>
      </c>
      <c r="F1750">
        <v>59</v>
      </c>
      <c r="G1750">
        <v>379</v>
      </c>
      <c r="H1750" t="s">
        <v>106</v>
      </c>
      <c r="I1750" t="s">
        <v>512</v>
      </c>
      <c r="J1750">
        <v>336</v>
      </c>
      <c r="K1750">
        <v>4.1199999999999999E-101</v>
      </c>
      <c r="L1750" t="s">
        <v>978</v>
      </c>
    </row>
    <row r="1751" spans="1:12" x14ac:dyDescent="0.2">
      <c r="A1751">
        <v>543</v>
      </c>
      <c r="B1751" t="s">
        <v>106</v>
      </c>
      <c r="C1751" t="s">
        <v>2301</v>
      </c>
      <c r="D1751" t="s">
        <v>106</v>
      </c>
      <c r="E1751" t="s">
        <v>109</v>
      </c>
      <c r="F1751">
        <v>190</v>
      </c>
      <c r="G1751">
        <v>370</v>
      </c>
      <c r="H1751" t="s">
        <v>106</v>
      </c>
      <c r="I1751" t="s">
        <v>360</v>
      </c>
      <c r="J1751">
        <v>222</v>
      </c>
      <c r="K1751">
        <v>5.4399999999999998E-64</v>
      </c>
      <c r="L1751" t="s">
        <v>515</v>
      </c>
    </row>
    <row r="1752" spans="1:12" x14ac:dyDescent="0.2">
      <c r="A1752">
        <v>1278</v>
      </c>
      <c r="B1752" t="s">
        <v>106</v>
      </c>
      <c r="C1752" t="s">
        <v>2302</v>
      </c>
      <c r="D1752" t="s">
        <v>108</v>
      </c>
      <c r="E1752" t="s">
        <v>109</v>
      </c>
      <c r="F1752">
        <v>236</v>
      </c>
      <c r="G1752">
        <v>406</v>
      </c>
      <c r="H1752" t="s">
        <v>106</v>
      </c>
      <c r="I1752" t="s">
        <v>517</v>
      </c>
      <c r="J1752">
        <v>228</v>
      </c>
      <c r="K1752">
        <v>4.2299999999999999E-63</v>
      </c>
      <c r="L1752" t="s">
        <v>518</v>
      </c>
    </row>
    <row r="1753" spans="1:12" x14ac:dyDescent="0.2">
      <c r="A1753">
        <v>1476</v>
      </c>
      <c r="B1753" t="s">
        <v>106</v>
      </c>
      <c r="C1753" t="s">
        <v>2302</v>
      </c>
      <c r="D1753" t="s">
        <v>108</v>
      </c>
      <c r="E1753" t="s">
        <v>109</v>
      </c>
      <c r="F1753">
        <v>236</v>
      </c>
      <c r="G1753">
        <v>406</v>
      </c>
      <c r="H1753" t="s">
        <v>106</v>
      </c>
      <c r="I1753" t="s">
        <v>517</v>
      </c>
      <c r="J1753">
        <v>229</v>
      </c>
      <c r="K1753">
        <v>1E-62</v>
      </c>
      <c r="L1753" t="s">
        <v>518</v>
      </c>
    </row>
    <row r="1754" spans="1:12" x14ac:dyDescent="0.2">
      <c r="A1754">
        <v>1599</v>
      </c>
      <c r="B1754" t="s">
        <v>106</v>
      </c>
      <c r="C1754" t="s">
        <v>2302</v>
      </c>
      <c r="D1754" t="s">
        <v>108</v>
      </c>
      <c r="E1754" t="s">
        <v>109</v>
      </c>
      <c r="F1754">
        <v>236</v>
      </c>
      <c r="G1754">
        <v>406</v>
      </c>
      <c r="H1754" t="s">
        <v>106</v>
      </c>
      <c r="I1754" t="s">
        <v>517</v>
      </c>
      <c r="J1754">
        <v>229</v>
      </c>
      <c r="K1754">
        <v>1.69E-62</v>
      </c>
      <c r="L1754" t="s">
        <v>518</v>
      </c>
    </row>
    <row r="1755" spans="1:12" x14ac:dyDescent="0.2">
      <c r="A1755">
        <v>2340</v>
      </c>
      <c r="B1755" t="s">
        <v>106</v>
      </c>
      <c r="C1755" t="s">
        <v>2302</v>
      </c>
      <c r="D1755" t="s">
        <v>108</v>
      </c>
      <c r="E1755" t="s">
        <v>109</v>
      </c>
      <c r="F1755">
        <v>236</v>
      </c>
      <c r="G1755">
        <v>406</v>
      </c>
      <c r="H1755" t="s">
        <v>106</v>
      </c>
      <c r="I1755" t="s">
        <v>517</v>
      </c>
      <c r="J1755">
        <v>229</v>
      </c>
      <c r="K1755">
        <v>6.9500000000000004E-62</v>
      </c>
      <c r="L1755" t="s">
        <v>518</v>
      </c>
    </row>
    <row r="1756" spans="1:12" x14ac:dyDescent="0.2">
      <c r="A1756">
        <v>573</v>
      </c>
      <c r="B1756" t="s">
        <v>106</v>
      </c>
      <c r="C1756" t="s">
        <v>2303</v>
      </c>
      <c r="D1756" t="s">
        <v>108</v>
      </c>
      <c r="E1756" t="s">
        <v>109</v>
      </c>
      <c r="F1756">
        <v>1</v>
      </c>
      <c r="G1756">
        <v>150</v>
      </c>
      <c r="H1756" t="s">
        <v>106</v>
      </c>
      <c r="I1756" t="s">
        <v>902</v>
      </c>
      <c r="J1756">
        <v>208</v>
      </c>
      <c r="K1756">
        <v>1.6799999999999999E-59</v>
      </c>
      <c r="L1756" t="s">
        <v>1729</v>
      </c>
    </row>
    <row r="1757" spans="1:12" x14ac:dyDescent="0.2">
      <c r="A1757">
        <v>1410</v>
      </c>
      <c r="B1757" t="s">
        <v>106</v>
      </c>
      <c r="C1757" t="s">
        <v>2304</v>
      </c>
      <c r="D1757" t="s">
        <v>108</v>
      </c>
      <c r="E1757" t="s">
        <v>109</v>
      </c>
      <c r="F1757">
        <v>178</v>
      </c>
      <c r="G1757">
        <v>379</v>
      </c>
      <c r="H1757" t="s">
        <v>106</v>
      </c>
      <c r="I1757" t="s">
        <v>545</v>
      </c>
      <c r="J1757">
        <v>217</v>
      </c>
      <c r="K1757">
        <v>1.38E-58</v>
      </c>
      <c r="L1757" t="s">
        <v>1004</v>
      </c>
    </row>
    <row r="1758" spans="1:12" x14ac:dyDescent="0.2">
      <c r="A1758">
        <v>1560</v>
      </c>
      <c r="B1758" t="s">
        <v>106</v>
      </c>
      <c r="C1758" t="s">
        <v>2305</v>
      </c>
      <c r="D1758" t="s">
        <v>108</v>
      </c>
      <c r="E1758" t="s">
        <v>109</v>
      </c>
      <c r="F1758">
        <v>236</v>
      </c>
      <c r="G1758">
        <v>379</v>
      </c>
      <c r="H1758" t="s">
        <v>106</v>
      </c>
      <c r="I1758" t="s">
        <v>551</v>
      </c>
      <c r="J1758">
        <v>217</v>
      </c>
      <c r="K1758">
        <v>2.3099999999999998E-58</v>
      </c>
      <c r="L1758" t="s">
        <v>1001</v>
      </c>
    </row>
    <row r="1759" spans="1:12" x14ac:dyDescent="0.2">
      <c r="A1759">
        <v>1407</v>
      </c>
      <c r="B1759" t="s">
        <v>106</v>
      </c>
      <c r="C1759" t="s">
        <v>2304</v>
      </c>
      <c r="D1759" t="s">
        <v>108</v>
      </c>
      <c r="E1759" t="s">
        <v>109</v>
      </c>
      <c r="F1759">
        <v>178</v>
      </c>
      <c r="G1759">
        <v>379</v>
      </c>
      <c r="H1759" t="s">
        <v>106</v>
      </c>
      <c r="I1759" t="s">
        <v>545</v>
      </c>
      <c r="J1759">
        <v>216</v>
      </c>
      <c r="K1759">
        <v>2.7599999999999999E-58</v>
      </c>
      <c r="L1759" t="s">
        <v>1004</v>
      </c>
    </row>
    <row r="1760" spans="1:12" x14ac:dyDescent="0.2">
      <c r="A1760">
        <v>2650</v>
      </c>
      <c r="B1760" t="s">
        <v>106</v>
      </c>
      <c r="C1760" t="s">
        <v>2305</v>
      </c>
      <c r="D1760" t="s">
        <v>108</v>
      </c>
      <c r="E1760" t="s">
        <v>109</v>
      </c>
      <c r="F1760">
        <v>236</v>
      </c>
      <c r="G1760">
        <v>379</v>
      </c>
      <c r="H1760" t="s">
        <v>106</v>
      </c>
      <c r="I1760" t="s">
        <v>551</v>
      </c>
      <c r="J1760">
        <v>217</v>
      </c>
      <c r="K1760">
        <v>4.8100000000000001E-58</v>
      </c>
      <c r="L1760" t="s">
        <v>1001</v>
      </c>
    </row>
    <row r="1761" spans="1:12" x14ac:dyDescent="0.2">
      <c r="A1761">
        <v>1687</v>
      </c>
      <c r="B1761" t="s">
        <v>106</v>
      </c>
      <c r="C1761" t="s">
        <v>2306</v>
      </c>
      <c r="D1761" t="s">
        <v>106</v>
      </c>
      <c r="E1761" t="s">
        <v>109</v>
      </c>
      <c r="F1761">
        <v>237</v>
      </c>
      <c r="G1761">
        <v>383</v>
      </c>
      <c r="H1761" t="s">
        <v>106</v>
      </c>
      <c r="I1761" t="s">
        <v>130</v>
      </c>
      <c r="J1761">
        <v>215</v>
      </c>
      <c r="K1761">
        <v>2.42E-57</v>
      </c>
      <c r="L1761" t="s">
        <v>1307</v>
      </c>
    </row>
    <row r="1762" spans="1:12" x14ac:dyDescent="0.2">
      <c r="A1762">
        <v>1110</v>
      </c>
      <c r="B1762" t="s">
        <v>106</v>
      </c>
      <c r="C1762" t="s">
        <v>2307</v>
      </c>
      <c r="D1762" t="s">
        <v>108</v>
      </c>
      <c r="E1762" t="s">
        <v>109</v>
      </c>
      <c r="F1762">
        <v>253</v>
      </c>
      <c r="G1762">
        <v>406</v>
      </c>
      <c r="H1762" t="s">
        <v>106</v>
      </c>
      <c r="I1762" t="s">
        <v>119</v>
      </c>
      <c r="J1762">
        <v>199</v>
      </c>
      <c r="K1762">
        <v>2.04E-53</v>
      </c>
      <c r="L1762" t="s">
        <v>522</v>
      </c>
    </row>
    <row r="1763" spans="1:12" x14ac:dyDescent="0.2">
      <c r="A1763">
        <v>1227</v>
      </c>
      <c r="B1763" t="s">
        <v>106</v>
      </c>
      <c r="C1763" t="s">
        <v>2308</v>
      </c>
      <c r="D1763" t="s">
        <v>108</v>
      </c>
      <c r="E1763" t="s">
        <v>109</v>
      </c>
      <c r="F1763">
        <v>189</v>
      </c>
      <c r="G1763">
        <v>373</v>
      </c>
      <c r="H1763" t="s">
        <v>106</v>
      </c>
      <c r="I1763" t="s">
        <v>524</v>
      </c>
      <c r="J1763">
        <v>201</v>
      </c>
      <c r="K1763">
        <v>2.7999999999999999E-53</v>
      </c>
      <c r="L1763" t="s">
        <v>525</v>
      </c>
    </row>
    <row r="1764" spans="1:12" x14ac:dyDescent="0.2">
      <c r="A1764">
        <v>1842</v>
      </c>
      <c r="B1764" t="s">
        <v>106</v>
      </c>
      <c r="C1764" t="s">
        <v>2309</v>
      </c>
      <c r="D1764" t="s">
        <v>108</v>
      </c>
      <c r="E1764" t="s">
        <v>109</v>
      </c>
      <c r="F1764">
        <v>237</v>
      </c>
      <c r="G1764">
        <v>373</v>
      </c>
      <c r="H1764" t="s">
        <v>106</v>
      </c>
      <c r="I1764" t="s">
        <v>270</v>
      </c>
      <c r="J1764">
        <v>201</v>
      </c>
      <c r="K1764">
        <v>7.9899999999999996E-53</v>
      </c>
      <c r="L1764" t="s">
        <v>271</v>
      </c>
    </row>
    <row r="1765" spans="1:12" x14ac:dyDescent="0.2">
      <c r="A1765">
        <v>1503</v>
      </c>
      <c r="B1765" t="s">
        <v>106</v>
      </c>
      <c r="C1765" t="s">
        <v>2310</v>
      </c>
      <c r="D1765" t="s">
        <v>106</v>
      </c>
      <c r="E1765" t="s">
        <v>109</v>
      </c>
      <c r="F1765">
        <v>237</v>
      </c>
      <c r="G1765">
        <v>405</v>
      </c>
      <c r="H1765" t="s">
        <v>106</v>
      </c>
      <c r="I1765" t="s">
        <v>1019</v>
      </c>
      <c r="J1765">
        <v>174</v>
      </c>
      <c r="K1765">
        <v>1.53E-44</v>
      </c>
      <c r="L1765" t="s">
        <v>1020</v>
      </c>
    </row>
    <row r="1766" spans="1:12" x14ac:dyDescent="0.2">
      <c r="A1766">
        <v>2046</v>
      </c>
      <c r="B1766" t="s">
        <v>106</v>
      </c>
      <c r="C1766" t="s">
        <v>2310</v>
      </c>
      <c r="D1766" t="s">
        <v>106</v>
      </c>
      <c r="E1766" t="s">
        <v>109</v>
      </c>
      <c r="F1766">
        <v>237</v>
      </c>
      <c r="G1766">
        <v>405</v>
      </c>
      <c r="H1766" t="s">
        <v>106</v>
      </c>
      <c r="I1766" t="s">
        <v>1019</v>
      </c>
      <c r="J1766">
        <v>174</v>
      </c>
      <c r="K1766">
        <v>3.01E-44</v>
      </c>
      <c r="L1766" t="s">
        <v>1020</v>
      </c>
    </row>
    <row r="1767" spans="1:12" x14ac:dyDescent="0.2">
      <c r="A1767">
        <v>1039</v>
      </c>
      <c r="B1767" t="s">
        <v>106</v>
      </c>
      <c r="C1767" t="s">
        <v>2311</v>
      </c>
      <c r="D1767" t="s">
        <v>106</v>
      </c>
      <c r="E1767" t="s">
        <v>109</v>
      </c>
      <c r="F1767">
        <v>1</v>
      </c>
      <c r="G1767">
        <v>244</v>
      </c>
      <c r="H1767" t="s">
        <v>106</v>
      </c>
      <c r="I1767" t="s">
        <v>291</v>
      </c>
      <c r="J1767">
        <v>162</v>
      </c>
      <c r="K1767">
        <v>2.9200000000000001E-40</v>
      </c>
      <c r="L1767" t="s">
        <v>692</v>
      </c>
    </row>
    <row r="1768" spans="1:12" x14ac:dyDescent="0.2">
      <c r="A1768">
        <v>1017</v>
      </c>
      <c r="B1768" t="s">
        <v>106</v>
      </c>
      <c r="C1768" t="s">
        <v>2312</v>
      </c>
      <c r="D1768" t="s">
        <v>108</v>
      </c>
      <c r="E1768" t="s">
        <v>109</v>
      </c>
      <c r="F1768">
        <v>237</v>
      </c>
      <c r="G1768">
        <v>418</v>
      </c>
      <c r="H1768" t="s">
        <v>106</v>
      </c>
      <c r="I1768" t="s">
        <v>258</v>
      </c>
      <c r="J1768">
        <v>151</v>
      </c>
      <c r="K1768">
        <v>9.7299999999999994E-38</v>
      </c>
      <c r="L1768" t="s">
        <v>536</v>
      </c>
    </row>
    <row r="1769" spans="1:12" x14ac:dyDescent="0.2">
      <c r="A1769">
        <v>1590</v>
      </c>
      <c r="B1769" t="s">
        <v>106</v>
      </c>
      <c r="C1769" t="s">
        <v>2313</v>
      </c>
      <c r="D1769" t="s">
        <v>108</v>
      </c>
      <c r="E1769" t="s">
        <v>109</v>
      </c>
      <c r="F1769">
        <v>239</v>
      </c>
      <c r="G1769">
        <v>418</v>
      </c>
      <c r="H1769" t="s">
        <v>106</v>
      </c>
      <c r="I1769" t="s">
        <v>540</v>
      </c>
      <c r="J1769">
        <v>151</v>
      </c>
      <c r="K1769">
        <v>4.1200000000000002E-37</v>
      </c>
      <c r="L1769" t="s">
        <v>541</v>
      </c>
    </row>
    <row r="1770" spans="1:12" x14ac:dyDescent="0.2">
      <c r="A1770">
        <v>2270</v>
      </c>
      <c r="B1770" t="s">
        <v>106</v>
      </c>
      <c r="C1770" t="s">
        <v>2313</v>
      </c>
      <c r="D1770" t="s">
        <v>108</v>
      </c>
      <c r="E1770" t="s">
        <v>109</v>
      </c>
      <c r="F1770">
        <v>239</v>
      </c>
      <c r="G1770">
        <v>418</v>
      </c>
      <c r="H1770" t="s">
        <v>106</v>
      </c>
      <c r="I1770" t="s">
        <v>540</v>
      </c>
      <c r="J1770">
        <v>151</v>
      </c>
      <c r="K1770">
        <v>7.7299999999999992E-37</v>
      </c>
      <c r="L1770" t="s">
        <v>541</v>
      </c>
    </row>
    <row r="1771" spans="1:12" x14ac:dyDescent="0.2">
      <c r="A1771">
        <v>1954</v>
      </c>
      <c r="B1771" t="s">
        <v>106</v>
      </c>
      <c r="C1771" t="s">
        <v>2302</v>
      </c>
      <c r="D1771" t="s">
        <v>108</v>
      </c>
      <c r="E1771" t="s">
        <v>109</v>
      </c>
      <c r="F1771">
        <v>236</v>
      </c>
      <c r="G1771">
        <v>406</v>
      </c>
      <c r="H1771" t="s">
        <v>106</v>
      </c>
      <c r="I1771" t="s">
        <v>517</v>
      </c>
      <c r="J1771">
        <v>136</v>
      </c>
      <c r="K1771">
        <v>3.3800000000000001E-32</v>
      </c>
      <c r="L1771" t="s">
        <v>542</v>
      </c>
    </row>
    <row r="1772" spans="1:12" x14ac:dyDescent="0.2">
      <c r="A1772">
        <v>2011</v>
      </c>
      <c r="B1772" t="s">
        <v>106</v>
      </c>
      <c r="C1772" t="s">
        <v>2314</v>
      </c>
      <c r="D1772" t="s">
        <v>108</v>
      </c>
      <c r="E1772" t="s">
        <v>109</v>
      </c>
      <c r="F1772">
        <v>59</v>
      </c>
      <c r="G1772">
        <v>244</v>
      </c>
      <c r="H1772" t="s">
        <v>106</v>
      </c>
      <c r="I1772" t="s">
        <v>548</v>
      </c>
      <c r="J1772">
        <v>118</v>
      </c>
      <c r="K1772">
        <v>8.9900000000000001E-27</v>
      </c>
      <c r="L1772" t="s">
        <v>2166</v>
      </c>
    </row>
    <row r="1773" spans="1:12" x14ac:dyDescent="0.2">
      <c r="A1773">
        <v>1005</v>
      </c>
      <c r="B1773" t="s">
        <v>106</v>
      </c>
      <c r="C1773" t="s">
        <v>2315</v>
      </c>
      <c r="D1773" t="s">
        <v>108</v>
      </c>
      <c r="E1773" t="s">
        <v>109</v>
      </c>
      <c r="F1773">
        <v>1</v>
      </c>
      <c r="G1773">
        <v>231</v>
      </c>
      <c r="H1773" t="s">
        <v>106</v>
      </c>
      <c r="I1773" t="s">
        <v>554</v>
      </c>
      <c r="J1773">
        <v>117</v>
      </c>
      <c r="K1773">
        <v>1.94E-26</v>
      </c>
      <c r="L1773" t="s">
        <v>555</v>
      </c>
    </row>
    <row r="1774" spans="1:12" x14ac:dyDescent="0.2">
      <c r="A1774">
        <v>1611</v>
      </c>
      <c r="B1774" t="s">
        <v>106</v>
      </c>
      <c r="C1774" t="s">
        <v>2316</v>
      </c>
      <c r="D1774" t="s">
        <v>108</v>
      </c>
      <c r="E1774" t="s">
        <v>109</v>
      </c>
      <c r="F1774">
        <v>1</v>
      </c>
      <c r="G1774">
        <v>244</v>
      </c>
      <c r="H1774" t="s">
        <v>106</v>
      </c>
      <c r="I1774" t="s">
        <v>127</v>
      </c>
      <c r="J1774">
        <v>117</v>
      </c>
      <c r="K1774">
        <v>2.5699999999999999E-26</v>
      </c>
      <c r="L1774" t="s">
        <v>1320</v>
      </c>
    </row>
    <row r="1775" spans="1:12" x14ac:dyDescent="0.2">
      <c r="A1775">
        <v>1360</v>
      </c>
      <c r="B1775" t="s">
        <v>106</v>
      </c>
      <c r="C1775" t="s">
        <v>2316</v>
      </c>
      <c r="D1775" t="s">
        <v>108</v>
      </c>
      <c r="E1775" t="s">
        <v>109</v>
      </c>
      <c r="F1775">
        <v>1</v>
      </c>
      <c r="G1775">
        <v>244</v>
      </c>
      <c r="H1775" t="s">
        <v>106</v>
      </c>
      <c r="I1775" t="s">
        <v>127</v>
      </c>
      <c r="J1775">
        <v>117</v>
      </c>
      <c r="K1775">
        <v>2.62E-26</v>
      </c>
      <c r="L1775" t="s">
        <v>1320</v>
      </c>
    </row>
    <row r="1776" spans="1:12" x14ac:dyDescent="0.2">
      <c r="A1776">
        <v>747</v>
      </c>
      <c r="B1776" t="s">
        <v>106</v>
      </c>
      <c r="C1776" t="s">
        <v>2317</v>
      </c>
      <c r="D1776" t="s">
        <v>108</v>
      </c>
      <c r="E1776" t="s">
        <v>109</v>
      </c>
      <c r="F1776">
        <v>59</v>
      </c>
      <c r="G1776">
        <v>244</v>
      </c>
      <c r="H1776" t="s">
        <v>106</v>
      </c>
      <c r="I1776" t="s">
        <v>1745</v>
      </c>
      <c r="J1776">
        <v>112</v>
      </c>
      <c r="K1776">
        <v>3.6299999999999998E-25</v>
      </c>
      <c r="L1776" t="s">
        <v>1746</v>
      </c>
    </row>
    <row r="1777" spans="1:12" x14ac:dyDescent="0.2">
      <c r="A1777">
        <v>921</v>
      </c>
      <c r="B1777" t="s">
        <v>106</v>
      </c>
      <c r="C1777" t="s">
        <v>2314</v>
      </c>
      <c r="D1777" t="s">
        <v>108</v>
      </c>
      <c r="E1777" t="s">
        <v>109</v>
      </c>
      <c r="F1777">
        <v>59</v>
      </c>
      <c r="G1777">
        <v>244</v>
      </c>
      <c r="H1777" t="s">
        <v>106</v>
      </c>
      <c r="I1777" t="s">
        <v>1764</v>
      </c>
      <c r="J1777">
        <v>91.2</v>
      </c>
      <c r="K1777">
        <v>2.0399999999999999E-18</v>
      </c>
      <c r="L1777" t="s">
        <v>2170</v>
      </c>
    </row>
    <row r="1778" spans="1:12" x14ac:dyDescent="0.2">
      <c r="A1778">
        <v>1496</v>
      </c>
      <c r="B1778" t="s">
        <v>106</v>
      </c>
      <c r="C1778" t="s">
        <v>2318</v>
      </c>
      <c r="D1778" t="s">
        <v>108</v>
      </c>
      <c r="E1778" t="s">
        <v>109</v>
      </c>
      <c r="F1778">
        <v>59</v>
      </c>
      <c r="G1778">
        <v>244</v>
      </c>
      <c r="H1778" t="s">
        <v>106</v>
      </c>
      <c r="I1778" t="s">
        <v>505</v>
      </c>
      <c r="J1778">
        <v>87.4</v>
      </c>
      <c r="K1778">
        <v>3.54E-17</v>
      </c>
      <c r="L1778" t="s">
        <v>562</v>
      </c>
    </row>
    <row r="1779" spans="1:12" x14ac:dyDescent="0.2">
      <c r="A1779">
        <v>870</v>
      </c>
      <c r="B1779" t="s">
        <v>106</v>
      </c>
      <c r="C1779" t="s">
        <v>2316</v>
      </c>
      <c r="D1779" t="s">
        <v>108</v>
      </c>
      <c r="E1779" t="s">
        <v>109</v>
      </c>
      <c r="F1779">
        <v>1</v>
      </c>
      <c r="G1779">
        <v>244</v>
      </c>
      <c r="H1779" t="s">
        <v>106</v>
      </c>
      <c r="I1779" t="s">
        <v>1747</v>
      </c>
      <c r="J1779">
        <v>84.1</v>
      </c>
      <c r="K1779">
        <v>4.0800000000000002E-16</v>
      </c>
      <c r="L1779" t="s">
        <v>1748</v>
      </c>
    </row>
    <row r="1780" spans="1:12" x14ac:dyDescent="0.2">
      <c r="A1780">
        <v>660</v>
      </c>
      <c r="B1780" t="s">
        <v>106</v>
      </c>
      <c r="C1780" t="s">
        <v>2319</v>
      </c>
      <c r="D1780" t="s">
        <v>108</v>
      </c>
      <c r="E1780" t="s">
        <v>109</v>
      </c>
      <c r="F1780">
        <v>1</v>
      </c>
      <c r="G1780">
        <v>171</v>
      </c>
      <c r="H1780" t="s">
        <v>106</v>
      </c>
      <c r="I1780" t="s">
        <v>565</v>
      </c>
      <c r="J1780">
        <v>78.2</v>
      </c>
      <c r="K1780">
        <v>1.7599999999999999E-14</v>
      </c>
      <c r="L1780" t="s">
        <v>566</v>
      </c>
    </row>
    <row r="1781" spans="1:12" x14ac:dyDescent="0.2">
      <c r="A1781">
        <v>1323</v>
      </c>
      <c r="B1781" t="s">
        <v>106</v>
      </c>
      <c r="C1781" t="s">
        <v>2320</v>
      </c>
      <c r="D1781" t="s">
        <v>106</v>
      </c>
      <c r="E1781" t="s">
        <v>109</v>
      </c>
      <c r="F1781">
        <v>25</v>
      </c>
      <c r="G1781">
        <v>235</v>
      </c>
      <c r="H1781" t="s">
        <v>106</v>
      </c>
      <c r="I1781" t="s">
        <v>568</v>
      </c>
      <c r="J1781">
        <v>77.8</v>
      </c>
      <c r="K1781">
        <v>4E-14</v>
      </c>
      <c r="L1781" t="s">
        <v>569</v>
      </c>
    </row>
    <row r="1782" spans="1:12" x14ac:dyDescent="0.2">
      <c r="A1782">
        <v>474</v>
      </c>
      <c r="B1782" t="s">
        <v>106</v>
      </c>
      <c r="C1782" t="s">
        <v>2321</v>
      </c>
      <c r="D1782" t="s">
        <v>108</v>
      </c>
      <c r="E1782" t="s">
        <v>109</v>
      </c>
      <c r="F1782">
        <v>1</v>
      </c>
      <c r="G1782">
        <v>137</v>
      </c>
      <c r="H1782" t="s">
        <v>106</v>
      </c>
      <c r="I1782" t="s">
        <v>270</v>
      </c>
      <c r="J1782">
        <v>72.400000000000006</v>
      </c>
      <c r="K1782">
        <v>2.26E-13</v>
      </c>
      <c r="L1782" t="s">
        <v>2173</v>
      </c>
    </row>
    <row r="1783" spans="1:12" x14ac:dyDescent="0.2">
      <c r="A1783">
        <v>567</v>
      </c>
      <c r="B1783" t="s">
        <v>106</v>
      </c>
      <c r="C1783" t="s">
        <v>2322</v>
      </c>
      <c r="D1783" t="s">
        <v>108</v>
      </c>
      <c r="E1783" t="s">
        <v>109</v>
      </c>
      <c r="F1783">
        <v>123</v>
      </c>
      <c r="G1783">
        <v>231</v>
      </c>
      <c r="H1783" t="s">
        <v>106</v>
      </c>
      <c r="I1783" t="s">
        <v>571</v>
      </c>
      <c r="J1783">
        <v>73.599999999999994</v>
      </c>
      <c r="K1783">
        <v>5.5599999999999995E-13</v>
      </c>
      <c r="L1783" t="s">
        <v>572</v>
      </c>
    </row>
    <row r="1784" spans="1:12" x14ac:dyDescent="0.2">
      <c r="A1784">
        <v>768</v>
      </c>
      <c r="B1784" t="s">
        <v>106</v>
      </c>
      <c r="C1784" t="s">
        <v>2323</v>
      </c>
      <c r="D1784" t="s">
        <v>108</v>
      </c>
      <c r="E1784" t="s">
        <v>109</v>
      </c>
      <c r="F1784">
        <v>123</v>
      </c>
      <c r="G1784">
        <v>244</v>
      </c>
      <c r="H1784" t="s">
        <v>106</v>
      </c>
      <c r="I1784" t="s">
        <v>192</v>
      </c>
      <c r="J1784">
        <v>71.900000000000006</v>
      </c>
      <c r="K1784">
        <v>1.8899999999999998E-12</v>
      </c>
      <c r="L1784" t="s">
        <v>2039</v>
      </c>
    </row>
    <row r="1785" spans="1:12" x14ac:dyDescent="0.2">
      <c r="A1785">
        <v>816</v>
      </c>
      <c r="B1785" t="s">
        <v>106</v>
      </c>
      <c r="C1785" t="s">
        <v>2318</v>
      </c>
      <c r="D1785" t="s">
        <v>108</v>
      </c>
      <c r="E1785" t="s">
        <v>109</v>
      </c>
      <c r="F1785">
        <v>59</v>
      </c>
      <c r="G1785">
        <v>244</v>
      </c>
      <c r="H1785" t="s">
        <v>106</v>
      </c>
      <c r="I1785" t="s">
        <v>505</v>
      </c>
      <c r="J1785">
        <v>59.8</v>
      </c>
      <c r="K1785">
        <v>9.0799999999999993E-9</v>
      </c>
      <c r="L1785" t="s">
        <v>575</v>
      </c>
    </row>
    <row r="1786" spans="1:12" x14ac:dyDescent="0.2">
      <c r="A1786">
        <v>780</v>
      </c>
      <c r="B1786" t="s">
        <v>106</v>
      </c>
      <c r="C1786" t="s">
        <v>2320</v>
      </c>
      <c r="D1786" t="s">
        <v>106</v>
      </c>
      <c r="E1786" t="s">
        <v>109</v>
      </c>
      <c r="F1786">
        <v>25</v>
      </c>
      <c r="G1786">
        <v>235</v>
      </c>
      <c r="H1786" t="s">
        <v>106</v>
      </c>
      <c r="I1786" t="s">
        <v>568</v>
      </c>
      <c r="J1786">
        <v>57.7</v>
      </c>
      <c r="K1786">
        <v>4.9600000000000001E-8</v>
      </c>
      <c r="L1786" t="s">
        <v>1327</v>
      </c>
    </row>
    <row r="1787" spans="1:12" x14ac:dyDescent="0.2">
      <c r="A1787">
        <v>243</v>
      </c>
      <c r="B1787" t="s">
        <v>106</v>
      </c>
      <c r="C1787" t="s">
        <v>2324</v>
      </c>
      <c r="D1787" t="s">
        <v>108</v>
      </c>
      <c r="E1787" t="s">
        <v>109</v>
      </c>
      <c r="F1787">
        <v>176</v>
      </c>
      <c r="G1787">
        <v>244</v>
      </c>
      <c r="H1787" t="s">
        <v>106</v>
      </c>
      <c r="I1787" t="s">
        <v>577</v>
      </c>
      <c r="J1787">
        <v>55.6</v>
      </c>
      <c r="K1787">
        <v>1.8199999999999999E-7</v>
      </c>
      <c r="L1787" t="s">
        <v>578</v>
      </c>
    </row>
    <row r="1788" spans="1:12" x14ac:dyDescent="0.2">
      <c r="A1788">
        <v>747</v>
      </c>
      <c r="B1788" t="s">
        <v>106</v>
      </c>
      <c r="C1788" t="s">
        <v>2325</v>
      </c>
      <c r="D1788" t="s">
        <v>108</v>
      </c>
      <c r="E1788" t="s">
        <v>109</v>
      </c>
      <c r="F1788">
        <v>149</v>
      </c>
      <c r="G1788">
        <v>236</v>
      </c>
      <c r="H1788" t="s">
        <v>106</v>
      </c>
      <c r="I1788" t="s">
        <v>1161</v>
      </c>
      <c r="J1788">
        <v>51.9</v>
      </c>
      <c r="K1788">
        <v>2.65E-6</v>
      </c>
      <c r="L1788" t="s">
        <v>2326</v>
      </c>
    </row>
    <row r="1789" spans="1:12" x14ac:dyDescent="0.2">
      <c r="A1789">
        <v>435</v>
      </c>
      <c r="B1789" t="s">
        <v>106</v>
      </c>
      <c r="C1789" t="s">
        <v>2327</v>
      </c>
      <c r="D1789" t="s">
        <v>108</v>
      </c>
      <c r="E1789" t="s">
        <v>109</v>
      </c>
      <c r="F1789">
        <v>1</v>
      </c>
      <c r="G1789">
        <v>124</v>
      </c>
      <c r="H1789" t="s">
        <v>106</v>
      </c>
      <c r="I1789" t="s">
        <v>582</v>
      </c>
      <c r="J1789">
        <v>49.8</v>
      </c>
      <c r="K1789">
        <v>6.2500000000000003E-6</v>
      </c>
      <c r="L1789" t="s">
        <v>583</v>
      </c>
    </row>
    <row r="1790" spans="1:12" x14ac:dyDescent="0.2">
      <c r="A1790">
        <v>525</v>
      </c>
      <c r="B1790" t="s">
        <v>106</v>
      </c>
      <c r="C1790" t="s">
        <v>2328</v>
      </c>
      <c r="D1790" t="s">
        <v>108</v>
      </c>
      <c r="E1790" t="s">
        <v>109</v>
      </c>
      <c r="F1790">
        <v>1</v>
      </c>
      <c r="G1790">
        <v>123</v>
      </c>
      <c r="H1790" t="s">
        <v>106</v>
      </c>
      <c r="I1790" t="s">
        <v>585</v>
      </c>
      <c r="J1790">
        <v>46.8</v>
      </c>
      <c r="K1790">
        <v>8.3900000000000006E-5</v>
      </c>
      <c r="L1790" t="s">
        <v>586</v>
      </c>
    </row>
    <row r="1791" spans="1:12" x14ac:dyDescent="0.2">
      <c r="A1791">
        <v>1422</v>
      </c>
      <c r="B1791" t="s">
        <v>106</v>
      </c>
      <c r="C1791" t="s">
        <v>2430</v>
      </c>
      <c r="D1791" t="s">
        <v>106</v>
      </c>
      <c r="E1791" t="s">
        <v>109</v>
      </c>
      <c r="F1791">
        <v>1</v>
      </c>
      <c r="G1791">
        <v>424</v>
      </c>
      <c r="H1791" t="s">
        <v>106</v>
      </c>
      <c r="I1791" t="s">
        <v>969</v>
      </c>
      <c r="J1791">
        <v>796</v>
      </c>
      <c r="K1791">
        <v>0</v>
      </c>
      <c r="L1791" t="s">
        <v>2431</v>
      </c>
    </row>
    <row r="1792" spans="1:12" x14ac:dyDescent="0.2">
      <c r="A1792">
        <v>1647</v>
      </c>
      <c r="B1792" t="s">
        <v>106</v>
      </c>
      <c r="C1792" t="s">
        <v>2432</v>
      </c>
      <c r="D1792" t="s">
        <v>106</v>
      </c>
      <c r="E1792" t="s">
        <v>109</v>
      </c>
      <c r="F1792">
        <v>237</v>
      </c>
      <c r="G1792">
        <v>424</v>
      </c>
      <c r="H1792" t="s">
        <v>106</v>
      </c>
      <c r="I1792" t="s">
        <v>258</v>
      </c>
      <c r="J1792">
        <v>404</v>
      </c>
      <c r="K1792">
        <v>1.21E-124</v>
      </c>
      <c r="L1792" t="s">
        <v>1857</v>
      </c>
    </row>
    <row r="1793" spans="1:12" x14ac:dyDescent="0.2">
      <c r="A1793">
        <v>1665</v>
      </c>
      <c r="B1793" t="s">
        <v>106</v>
      </c>
      <c r="C1793" t="s">
        <v>2433</v>
      </c>
      <c r="D1793" t="s">
        <v>106</v>
      </c>
      <c r="E1793" t="s">
        <v>109</v>
      </c>
      <c r="F1793">
        <v>237</v>
      </c>
      <c r="G1793">
        <v>426</v>
      </c>
      <c r="H1793" t="s">
        <v>106</v>
      </c>
      <c r="I1793" t="s">
        <v>505</v>
      </c>
      <c r="J1793">
        <v>402</v>
      </c>
      <c r="K1793">
        <v>1.5300000000000001E-124</v>
      </c>
      <c r="L1793" t="s">
        <v>1797</v>
      </c>
    </row>
    <row r="1794" spans="1:12" x14ac:dyDescent="0.2">
      <c r="A1794">
        <v>1656</v>
      </c>
      <c r="B1794" t="s">
        <v>106</v>
      </c>
      <c r="C1794" t="s">
        <v>2432</v>
      </c>
      <c r="D1794" t="s">
        <v>106</v>
      </c>
      <c r="E1794" t="s">
        <v>109</v>
      </c>
      <c r="F1794">
        <v>237</v>
      </c>
      <c r="G1794">
        <v>424</v>
      </c>
      <c r="H1794" t="s">
        <v>106</v>
      </c>
      <c r="I1794" t="s">
        <v>258</v>
      </c>
      <c r="J1794">
        <v>403</v>
      </c>
      <c r="K1794">
        <v>2.0699999999999998E-124</v>
      </c>
      <c r="L1794" t="s">
        <v>1857</v>
      </c>
    </row>
    <row r="1795" spans="1:12" x14ac:dyDescent="0.2">
      <c r="A1795">
        <v>1671</v>
      </c>
      <c r="B1795" t="s">
        <v>106</v>
      </c>
      <c r="C1795" t="s">
        <v>2432</v>
      </c>
      <c r="D1795" t="s">
        <v>106</v>
      </c>
      <c r="E1795" t="s">
        <v>109</v>
      </c>
      <c r="F1795">
        <v>237</v>
      </c>
      <c r="G1795">
        <v>424</v>
      </c>
      <c r="H1795" t="s">
        <v>106</v>
      </c>
      <c r="I1795" t="s">
        <v>258</v>
      </c>
      <c r="J1795">
        <v>403</v>
      </c>
      <c r="K1795">
        <v>2.7799999999999999E-124</v>
      </c>
      <c r="L1795" t="s">
        <v>1857</v>
      </c>
    </row>
    <row r="1796" spans="1:12" x14ac:dyDescent="0.2">
      <c r="A1796">
        <v>1756</v>
      </c>
      <c r="B1796" t="s">
        <v>106</v>
      </c>
      <c r="C1796" t="s">
        <v>2432</v>
      </c>
      <c r="D1796" t="s">
        <v>106</v>
      </c>
      <c r="E1796" t="s">
        <v>109</v>
      </c>
      <c r="F1796">
        <v>237</v>
      </c>
      <c r="G1796">
        <v>424</v>
      </c>
      <c r="H1796" t="s">
        <v>106</v>
      </c>
      <c r="I1796" t="s">
        <v>258</v>
      </c>
      <c r="J1796">
        <v>403</v>
      </c>
      <c r="K1796">
        <v>4.6500000000000001E-124</v>
      </c>
      <c r="L1796" t="s">
        <v>1857</v>
      </c>
    </row>
    <row r="1797" spans="1:12" x14ac:dyDescent="0.2">
      <c r="A1797">
        <v>1767</v>
      </c>
      <c r="B1797" t="s">
        <v>106</v>
      </c>
      <c r="C1797" t="s">
        <v>2432</v>
      </c>
      <c r="D1797" t="s">
        <v>106</v>
      </c>
      <c r="E1797" t="s">
        <v>109</v>
      </c>
      <c r="F1797">
        <v>237</v>
      </c>
      <c r="G1797">
        <v>424</v>
      </c>
      <c r="H1797" t="s">
        <v>106</v>
      </c>
      <c r="I1797" t="s">
        <v>258</v>
      </c>
      <c r="J1797">
        <v>402</v>
      </c>
      <c r="K1797">
        <v>1.2600000000000001E-123</v>
      </c>
      <c r="L1797" t="s">
        <v>1857</v>
      </c>
    </row>
    <row r="1798" spans="1:12" x14ac:dyDescent="0.2">
      <c r="A1798">
        <v>885</v>
      </c>
      <c r="B1798" t="s">
        <v>106</v>
      </c>
      <c r="C1798" t="s">
        <v>2434</v>
      </c>
      <c r="D1798" t="s">
        <v>106</v>
      </c>
      <c r="E1798" t="s">
        <v>109</v>
      </c>
      <c r="F1798">
        <v>1</v>
      </c>
      <c r="G1798">
        <v>247</v>
      </c>
      <c r="H1798" t="s">
        <v>106</v>
      </c>
      <c r="I1798" t="s">
        <v>127</v>
      </c>
      <c r="J1798">
        <v>392</v>
      </c>
      <c r="K1798">
        <v>9.8099999999999994E-122</v>
      </c>
      <c r="L1798" t="s">
        <v>2149</v>
      </c>
    </row>
    <row r="1799" spans="1:12" x14ac:dyDescent="0.2">
      <c r="A1799">
        <v>885</v>
      </c>
      <c r="B1799" t="s">
        <v>106</v>
      </c>
      <c r="C1799" t="s">
        <v>2434</v>
      </c>
      <c r="D1799" t="s">
        <v>106</v>
      </c>
      <c r="E1799" t="s">
        <v>109</v>
      </c>
      <c r="F1799">
        <v>1</v>
      </c>
      <c r="G1799">
        <v>247</v>
      </c>
      <c r="H1799" t="s">
        <v>106</v>
      </c>
      <c r="I1799" t="s">
        <v>127</v>
      </c>
      <c r="J1799">
        <v>393</v>
      </c>
      <c r="K1799">
        <v>2.4900000000000001E-121</v>
      </c>
      <c r="L1799" t="s">
        <v>2149</v>
      </c>
    </row>
    <row r="1800" spans="1:12" x14ac:dyDescent="0.2">
      <c r="A1800">
        <v>876</v>
      </c>
      <c r="B1800" t="s">
        <v>106</v>
      </c>
      <c r="C1800" t="s">
        <v>2434</v>
      </c>
      <c r="D1800" t="s">
        <v>106</v>
      </c>
      <c r="E1800" t="s">
        <v>109</v>
      </c>
      <c r="F1800">
        <v>1</v>
      </c>
      <c r="G1800">
        <v>247</v>
      </c>
      <c r="H1800" t="s">
        <v>106</v>
      </c>
      <c r="I1800" t="s">
        <v>127</v>
      </c>
      <c r="J1800">
        <v>393</v>
      </c>
      <c r="K1800">
        <v>8.5700000000000003E-121</v>
      </c>
      <c r="L1800" t="s">
        <v>2149</v>
      </c>
    </row>
    <row r="1801" spans="1:12" x14ac:dyDescent="0.2">
      <c r="A1801">
        <v>885</v>
      </c>
      <c r="B1801" t="s">
        <v>106</v>
      </c>
      <c r="C1801" t="s">
        <v>2434</v>
      </c>
      <c r="D1801" t="s">
        <v>106</v>
      </c>
      <c r="E1801" t="s">
        <v>109</v>
      </c>
      <c r="F1801">
        <v>1</v>
      </c>
      <c r="G1801">
        <v>247</v>
      </c>
      <c r="H1801" t="s">
        <v>106</v>
      </c>
      <c r="I1801" t="s">
        <v>127</v>
      </c>
      <c r="J1801">
        <v>393</v>
      </c>
      <c r="K1801">
        <v>1.4599999999999999E-120</v>
      </c>
      <c r="L1801" t="s">
        <v>2149</v>
      </c>
    </row>
    <row r="1802" spans="1:12" x14ac:dyDescent="0.2">
      <c r="A1802">
        <v>900</v>
      </c>
      <c r="B1802" t="s">
        <v>106</v>
      </c>
      <c r="C1802" t="s">
        <v>2434</v>
      </c>
      <c r="D1802" t="s">
        <v>106</v>
      </c>
      <c r="E1802" t="s">
        <v>109</v>
      </c>
      <c r="F1802">
        <v>1</v>
      </c>
      <c r="G1802">
        <v>247</v>
      </c>
      <c r="H1802" t="s">
        <v>106</v>
      </c>
      <c r="I1802" t="s">
        <v>127</v>
      </c>
      <c r="J1802">
        <v>393</v>
      </c>
      <c r="K1802">
        <v>1.7300000000000001E-120</v>
      </c>
      <c r="L1802" t="s">
        <v>2149</v>
      </c>
    </row>
    <row r="1803" spans="1:12" x14ac:dyDescent="0.2">
      <c r="A1803">
        <v>985</v>
      </c>
      <c r="B1803" t="s">
        <v>106</v>
      </c>
      <c r="C1803" t="s">
        <v>2434</v>
      </c>
      <c r="D1803" t="s">
        <v>106</v>
      </c>
      <c r="E1803" t="s">
        <v>109</v>
      </c>
      <c r="F1803">
        <v>1</v>
      </c>
      <c r="G1803">
        <v>247</v>
      </c>
      <c r="H1803" t="s">
        <v>106</v>
      </c>
      <c r="I1803" t="s">
        <v>127</v>
      </c>
      <c r="J1803">
        <v>393</v>
      </c>
      <c r="K1803">
        <v>4.57E-120</v>
      </c>
      <c r="L1803" t="s">
        <v>2149</v>
      </c>
    </row>
    <row r="1804" spans="1:12" x14ac:dyDescent="0.2">
      <c r="A1804">
        <v>996</v>
      </c>
      <c r="B1804" t="s">
        <v>106</v>
      </c>
      <c r="C1804" t="s">
        <v>2434</v>
      </c>
      <c r="D1804" t="s">
        <v>106</v>
      </c>
      <c r="E1804" t="s">
        <v>109</v>
      </c>
      <c r="F1804">
        <v>1</v>
      </c>
      <c r="G1804">
        <v>247</v>
      </c>
      <c r="H1804" t="s">
        <v>106</v>
      </c>
      <c r="I1804" t="s">
        <v>127</v>
      </c>
      <c r="J1804">
        <v>393</v>
      </c>
      <c r="K1804">
        <v>4.64E-120</v>
      </c>
      <c r="L1804" t="s">
        <v>2149</v>
      </c>
    </row>
    <row r="1805" spans="1:12" x14ac:dyDescent="0.2">
      <c r="A1805">
        <v>1365</v>
      </c>
      <c r="B1805" t="s">
        <v>106</v>
      </c>
      <c r="C1805" t="s">
        <v>2435</v>
      </c>
      <c r="D1805" t="s">
        <v>108</v>
      </c>
      <c r="E1805" t="s">
        <v>109</v>
      </c>
      <c r="F1805">
        <v>59</v>
      </c>
      <c r="G1805">
        <v>379</v>
      </c>
      <c r="H1805" t="s">
        <v>106</v>
      </c>
      <c r="I1805" t="s">
        <v>512</v>
      </c>
      <c r="J1805">
        <v>337</v>
      </c>
      <c r="K1805">
        <v>6.4500000000000002E-101</v>
      </c>
      <c r="L1805" t="s">
        <v>978</v>
      </c>
    </row>
    <row r="1806" spans="1:12" x14ac:dyDescent="0.2">
      <c r="A1806">
        <v>1554</v>
      </c>
      <c r="B1806" t="s">
        <v>106</v>
      </c>
      <c r="C1806" t="s">
        <v>2436</v>
      </c>
      <c r="D1806" t="s">
        <v>106</v>
      </c>
      <c r="E1806" t="s">
        <v>109</v>
      </c>
      <c r="F1806">
        <v>237</v>
      </c>
      <c r="G1806">
        <v>435</v>
      </c>
      <c r="H1806" t="s">
        <v>106</v>
      </c>
      <c r="I1806" t="s">
        <v>252</v>
      </c>
      <c r="J1806">
        <v>318</v>
      </c>
      <c r="K1806">
        <v>2.8599999999999998E-94</v>
      </c>
      <c r="L1806" t="s">
        <v>642</v>
      </c>
    </row>
    <row r="1807" spans="1:12" x14ac:dyDescent="0.2">
      <c r="A1807">
        <v>1494</v>
      </c>
      <c r="B1807" t="s">
        <v>106</v>
      </c>
      <c r="C1807" t="s">
        <v>2437</v>
      </c>
      <c r="D1807" t="s">
        <v>106</v>
      </c>
      <c r="E1807" t="s">
        <v>109</v>
      </c>
      <c r="F1807">
        <v>1</v>
      </c>
      <c r="G1807">
        <v>406</v>
      </c>
      <c r="H1807" t="s">
        <v>106</v>
      </c>
      <c r="I1807" t="s">
        <v>989</v>
      </c>
      <c r="J1807">
        <v>236</v>
      </c>
      <c r="K1807">
        <v>2.4700000000000001E-64</v>
      </c>
      <c r="L1807" t="s">
        <v>990</v>
      </c>
    </row>
    <row r="1808" spans="1:12" x14ac:dyDescent="0.2">
      <c r="A1808">
        <v>1476</v>
      </c>
      <c r="B1808" t="s">
        <v>106</v>
      </c>
      <c r="C1808" t="s">
        <v>2438</v>
      </c>
      <c r="D1808" t="s">
        <v>106</v>
      </c>
      <c r="E1808" t="s">
        <v>109</v>
      </c>
      <c r="F1808">
        <v>236</v>
      </c>
      <c r="G1808">
        <v>406</v>
      </c>
      <c r="H1808" t="s">
        <v>106</v>
      </c>
      <c r="I1808" t="s">
        <v>517</v>
      </c>
      <c r="J1808">
        <v>230</v>
      </c>
      <c r="K1808">
        <v>1.6199999999999999E-62</v>
      </c>
      <c r="L1808" t="s">
        <v>518</v>
      </c>
    </row>
    <row r="1809" spans="1:12" x14ac:dyDescent="0.2">
      <c r="A1809">
        <v>1830</v>
      </c>
      <c r="B1809" t="s">
        <v>106</v>
      </c>
      <c r="C1809" t="s">
        <v>2438</v>
      </c>
      <c r="D1809" t="s">
        <v>106</v>
      </c>
      <c r="E1809" t="s">
        <v>109</v>
      </c>
      <c r="F1809">
        <v>236</v>
      </c>
      <c r="G1809">
        <v>406</v>
      </c>
      <c r="H1809" t="s">
        <v>106</v>
      </c>
      <c r="I1809" t="s">
        <v>517</v>
      </c>
      <c r="J1809">
        <v>230</v>
      </c>
      <c r="K1809">
        <v>1.8300000000000001E-62</v>
      </c>
      <c r="L1809" t="s">
        <v>518</v>
      </c>
    </row>
    <row r="1810" spans="1:12" x14ac:dyDescent="0.2">
      <c r="A1810">
        <v>543</v>
      </c>
      <c r="B1810" t="s">
        <v>106</v>
      </c>
      <c r="C1810" t="s">
        <v>2439</v>
      </c>
      <c r="D1810" t="s">
        <v>108</v>
      </c>
      <c r="E1810" t="s">
        <v>109</v>
      </c>
      <c r="F1810">
        <v>190</v>
      </c>
      <c r="G1810">
        <v>370</v>
      </c>
      <c r="H1810" t="s">
        <v>106</v>
      </c>
      <c r="I1810" t="s">
        <v>360</v>
      </c>
      <c r="J1810">
        <v>222</v>
      </c>
      <c r="K1810">
        <v>3.0999999999999999E-60</v>
      </c>
      <c r="L1810" t="s">
        <v>515</v>
      </c>
    </row>
    <row r="1811" spans="1:12" x14ac:dyDescent="0.2">
      <c r="A1811">
        <v>1504</v>
      </c>
      <c r="B1811" t="s">
        <v>106</v>
      </c>
      <c r="C1811" t="s">
        <v>2440</v>
      </c>
      <c r="D1811" t="s">
        <v>108</v>
      </c>
      <c r="E1811" t="s">
        <v>109</v>
      </c>
      <c r="F1811">
        <v>237</v>
      </c>
      <c r="G1811">
        <v>383</v>
      </c>
      <c r="H1811" t="s">
        <v>106</v>
      </c>
      <c r="I1811" t="s">
        <v>130</v>
      </c>
      <c r="J1811">
        <v>218</v>
      </c>
      <c r="K1811">
        <v>8.8200000000000001E-59</v>
      </c>
      <c r="L1811" t="s">
        <v>520</v>
      </c>
    </row>
    <row r="1812" spans="1:12" x14ac:dyDescent="0.2">
      <c r="A1812">
        <v>1599</v>
      </c>
      <c r="B1812" t="s">
        <v>106</v>
      </c>
      <c r="C1812" t="s">
        <v>2441</v>
      </c>
      <c r="D1812" t="s">
        <v>108</v>
      </c>
      <c r="E1812" t="s">
        <v>109</v>
      </c>
      <c r="F1812">
        <v>236</v>
      </c>
      <c r="G1812">
        <v>379</v>
      </c>
      <c r="H1812" t="s">
        <v>106</v>
      </c>
      <c r="I1812" t="s">
        <v>551</v>
      </c>
      <c r="J1812">
        <v>217</v>
      </c>
      <c r="K1812">
        <v>3.02E-58</v>
      </c>
      <c r="L1812" t="s">
        <v>1001</v>
      </c>
    </row>
    <row r="1813" spans="1:12" x14ac:dyDescent="0.2">
      <c r="A1813">
        <v>1407</v>
      </c>
      <c r="B1813" t="s">
        <v>106</v>
      </c>
      <c r="C1813" t="s">
        <v>2442</v>
      </c>
      <c r="D1813" t="s">
        <v>108</v>
      </c>
      <c r="E1813" t="s">
        <v>109</v>
      </c>
      <c r="F1813">
        <v>178</v>
      </c>
      <c r="G1813">
        <v>379</v>
      </c>
      <c r="H1813" t="s">
        <v>106</v>
      </c>
      <c r="I1813" t="s">
        <v>545</v>
      </c>
      <c r="J1813">
        <v>216</v>
      </c>
      <c r="K1813">
        <v>3.3699999999999999E-58</v>
      </c>
      <c r="L1813" t="s">
        <v>1004</v>
      </c>
    </row>
    <row r="1814" spans="1:12" x14ac:dyDescent="0.2">
      <c r="A1814">
        <v>1227</v>
      </c>
      <c r="B1814" t="s">
        <v>106</v>
      </c>
      <c r="C1814" t="s">
        <v>2443</v>
      </c>
      <c r="D1814" t="s">
        <v>106</v>
      </c>
      <c r="E1814" t="s">
        <v>109</v>
      </c>
      <c r="F1814">
        <v>189</v>
      </c>
      <c r="G1814">
        <v>373</v>
      </c>
      <c r="H1814" t="s">
        <v>106</v>
      </c>
      <c r="I1814" t="s">
        <v>524</v>
      </c>
      <c r="J1814">
        <v>201</v>
      </c>
      <c r="K1814">
        <v>2.05E-53</v>
      </c>
      <c r="L1814" t="s">
        <v>525</v>
      </c>
    </row>
    <row r="1815" spans="1:12" x14ac:dyDescent="0.2">
      <c r="A1815">
        <v>1620</v>
      </c>
      <c r="B1815" t="s">
        <v>106</v>
      </c>
      <c r="C1815" t="s">
        <v>2444</v>
      </c>
      <c r="D1815" t="s">
        <v>106</v>
      </c>
      <c r="E1815" t="s">
        <v>109</v>
      </c>
      <c r="F1815">
        <v>237</v>
      </c>
      <c r="G1815">
        <v>373</v>
      </c>
      <c r="H1815" t="s">
        <v>106</v>
      </c>
      <c r="I1815" t="s">
        <v>270</v>
      </c>
      <c r="J1815">
        <v>200</v>
      </c>
      <c r="K1815">
        <v>5.6399999999999997E-53</v>
      </c>
      <c r="L1815" t="s">
        <v>271</v>
      </c>
    </row>
    <row r="1816" spans="1:12" x14ac:dyDescent="0.2">
      <c r="A1816">
        <v>1437</v>
      </c>
      <c r="B1816" t="s">
        <v>106</v>
      </c>
      <c r="C1816" t="s">
        <v>2445</v>
      </c>
      <c r="D1816" t="s">
        <v>108</v>
      </c>
      <c r="E1816" t="s">
        <v>109</v>
      </c>
      <c r="F1816">
        <v>237</v>
      </c>
      <c r="G1816">
        <v>370</v>
      </c>
      <c r="H1816" t="s">
        <v>106</v>
      </c>
      <c r="I1816" t="s">
        <v>528</v>
      </c>
      <c r="J1816">
        <v>174</v>
      </c>
      <c r="K1816">
        <v>2.1500000000000001E-44</v>
      </c>
      <c r="L1816" t="s">
        <v>529</v>
      </c>
    </row>
    <row r="1817" spans="1:12" x14ac:dyDescent="0.2">
      <c r="A1817">
        <v>856</v>
      </c>
      <c r="B1817" t="s">
        <v>106</v>
      </c>
      <c r="C1817" t="s">
        <v>2446</v>
      </c>
      <c r="D1817" t="s">
        <v>108</v>
      </c>
      <c r="E1817" t="s">
        <v>109</v>
      </c>
      <c r="F1817">
        <v>1</v>
      </c>
      <c r="G1817">
        <v>244</v>
      </c>
      <c r="H1817" t="s">
        <v>106</v>
      </c>
      <c r="I1817" t="s">
        <v>291</v>
      </c>
      <c r="J1817">
        <v>164</v>
      </c>
      <c r="K1817">
        <v>2.28E-41</v>
      </c>
      <c r="L1817" t="s">
        <v>534</v>
      </c>
    </row>
    <row r="1818" spans="1:12" x14ac:dyDescent="0.2">
      <c r="A1818">
        <v>2459</v>
      </c>
      <c r="B1818" t="s">
        <v>106</v>
      </c>
      <c r="C1818" t="s">
        <v>2447</v>
      </c>
      <c r="D1818" t="s">
        <v>108</v>
      </c>
      <c r="E1818" t="s">
        <v>109</v>
      </c>
      <c r="F1818">
        <v>239</v>
      </c>
      <c r="G1818">
        <v>418</v>
      </c>
      <c r="H1818" t="s">
        <v>106</v>
      </c>
      <c r="I1818" t="s">
        <v>540</v>
      </c>
      <c r="J1818">
        <v>151</v>
      </c>
      <c r="K1818">
        <v>6.8700000000000001E-37</v>
      </c>
      <c r="L1818" t="s">
        <v>541</v>
      </c>
    </row>
    <row r="1819" spans="1:12" x14ac:dyDescent="0.2">
      <c r="A1819">
        <v>1744</v>
      </c>
      <c r="B1819" t="s">
        <v>106</v>
      </c>
      <c r="C1819" t="s">
        <v>2438</v>
      </c>
      <c r="D1819" t="s">
        <v>106</v>
      </c>
      <c r="E1819" t="s">
        <v>109</v>
      </c>
      <c r="F1819">
        <v>236</v>
      </c>
      <c r="G1819">
        <v>406</v>
      </c>
      <c r="H1819" t="s">
        <v>106</v>
      </c>
      <c r="I1819" t="s">
        <v>517</v>
      </c>
      <c r="J1819">
        <v>137</v>
      </c>
      <c r="K1819">
        <v>6.2799999999999998E-33</v>
      </c>
      <c r="L1819" t="s">
        <v>542</v>
      </c>
    </row>
    <row r="1820" spans="1:12" x14ac:dyDescent="0.2">
      <c r="A1820">
        <v>960</v>
      </c>
      <c r="B1820" t="s">
        <v>106</v>
      </c>
      <c r="C1820" t="s">
        <v>2448</v>
      </c>
      <c r="D1820" t="s">
        <v>108</v>
      </c>
      <c r="E1820" t="s">
        <v>109</v>
      </c>
      <c r="F1820">
        <v>59</v>
      </c>
      <c r="G1820">
        <v>244</v>
      </c>
      <c r="H1820" t="s">
        <v>106</v>
      </c>
      <c r="I1820" t="s">
        <v>548</v>
      </c>
      <c r="J1820">
        <v>120</v>
      </c>
      <c r="K1820">
        <v>1.8099999999999998E-27</v>
      </c>
      <c r="L1820" t="s">
        <v>549</v>
      </c>
    </row>
    <row r="1821" spans="1:12" x14ac:dyDescent="0.2">
      <c r="A1821">
        <v>783</v>
      </c>
      <c r="B1821" t="s">
        <v>106</v>
      </c>
      <c r="C1821" t="s">
        <v>2449</v>
      </c>
      <c r="D1821" t="s">
        <v>106</v>
      </c>
      <c r="E1821" t="s">
        <v>109</v>
      </c>
      <c r="F1821">
        <v>1</v>
      </c>
      <c r="G1821">
        <v>231</v>
      </c>
      <c r="H1821" t="s">
        <v>106</v>
      </c>
      <c r="I1821" t="s">
        <v>554</v>
      </c>
      <c r="J1821">
        <v>117</v>
      </c>
      <c r="K1821">
        <v>1.18E-26</v>
      </c>
      <c r="L1821" t="s">
        <v>555</v>
      </c>
    </row>
    <row r="1822" spans="1:12" x14ac:dyDescent="0.2">
      <c r="A1822">
        <v>1150</v>
      </c>
      <c r="B1822" t="s">
        <v>106</v>
      </c>
      <c r="C1822" t="s">
        <v>2450</v>
      </c>
      <c r="D1822" t="s">
        <v>106</v>
      </c>
      <c r="E1822" t="s">
        <v>109</v>
      </c>
      <c r="F1822">
        <v>1</v>
      </c>
      <c r="G1822">
        <v>244</v>
      </c>
      <c r="H1822" t="s">
        <v>106</v>
      </c>
      <c r="I1822" t="s">
        <v>127</v>
      </c>
      <c r="J1822">
        <v>117</v>
      </c>
      <c r="K1822">
        <v>1.3800000000000001E-26</v>
      </c>
      <c r="L1822" t="s">
        <v>1320</v>
      </c>
    </row>
    <row r="1823" spans="1:12" x14ac:dyDescent="0.2">
      <c r="A1823">
        <v>1101</v>
      </c>
      <c r="B1823" t="s">
        <v>106</v>
      </c>
      <c r="C1823" t="s">
        <v>2450</v>
      </c>
      <c r="D1823" t="s">
        <v>106</v>
      </c>
      <c r="E1823" t="s">
        <v>109</v>
      </c>
      <c r="F1823">
        <v>1</v>
      </c>
      <c r="G1823">
        <v>244</v>
      </c>
      <c r="H1823" t="s">
        <v>106</v>
      </c>
      <c r="I1823" t="s">
        <v>127</v>
      </c>
      <c r="J1823">
        <v>117</v>
      </c>
      <c r="K1823">
        <v>1.8699999999999999E-26</v>
      </c>
      <c r="L1823" t="s">
        <v>1320</v>
      </c>
    </row>
    <row r="1824" spans="1:12" x14ac:dyDescent="0.2">
      <c r="A1824">
        <v>747</v>
      </c>
      <c r="B1824" t="s">
        <v>106</v>
      </c>
      <c r="C1824" t="s">
        <v>2451</v>
      </c>
      <c r="D1824" t="s">
        <v>106</v>
      </c>
      <c r="E1824" t="s">
        <v>109</v>
      </c>
      <c r="F1824">
        <v>59</v>
      </c>
      <c r="G1824">
        <v>244</v>
      </c>
      <c r="H1824" t="s">
        <v>106</v>
      </c>
      <c r="I1824" t="s">
        <v>1745</v>
      </c>
      <c r="J1824">
        <v>112</v>
      </c>
      <c r="K1824">
        <v>4.4100000000000004E-25</v>
      </c>
      <c r="L1824" t="s">
        <v>1746</v>
      </c>
    </row>
    <row r="1825" spans="1:12" x14ac:dyDescent="0.2">
      <c r="A1825">
        <v>1685</v>
      </c>
      <c r="B1825" t="s">
        <v>106</v>
      </c>
      <c r="C1825" t="s">
        <v>2452</v>
      </c>
      <c r="D1825" t="s">
        <v>108</v>
      </c>
      <c r="E1825" t="s">
        <v>109</v>
      </c>
      <c r="F1825">
        <v>59</v>
      </c>
      <c r="G1825">
        <v>244</v>
      </c>
      <c r="H1825" t="s">
        <v>106</v>
      </c>
      <c r="I1825" t="s">
        <v>505</v>
      </c>
      <c r="J1825">
        <v>87.4</v>
      </c>
      <c r="K1825">
        <v>3.3200000000000002E-17</v>
      </c>
      <c r="L1825" t="s">
        <v>562</v>
      </c>
    </row>
    <row r="1826" spans="1:12" x14ac:dyDescent="0.2">
      <c r="A1826">
        <v>798</v>
      </c>
      <c r="B1826" t="s">
        <v>106</v>
      </c>
      <c r="C1826" t="s">
        <v>2453</v>
      </c>
      <c r="D1826" t="s">
        <v>108</v>
      </c>
      <c r="E1826" t="s">
        <v>109</v>
      </c>
      <c r="F1826">
        <v>25</v>
      </c>
      <c r="G1826">
        <v>235</v>
      </c>
      <c r="H1826" t="s">
        <v>106</v>
      </c>
      <c r="I1826" t="s">
        <v>568</v>
      </c>
      <c r="J1826">
        <v>75.7</v>
      </c>
      <c r="K1826">
        <v>1.1499999999999999E-13</v>
      </c>
      <c r="L1826" t="s">
        <v>569</v>
      </c>
    </row>
    <row r="1827" spans="1:12" x14ac:dyDescent="0.2">
      <c r="A1827">
        <v>567</v>
      </c>
      <c r="B1827" t="s">
        <v>106</v>
      </c>
      <c r="C1827" t="s">
        <v>2454</v>
      </c>
      <c r="D1827" t="s">
        <v>106</v>
      </c>
      <c r="E1827" t="s">
        <v>109</v>
      </c>
      <c r="F1827">
        <v>123</v>
      </c>
      <c r="G1827">
        <v>231</v>
      </c>
      <c r="H1827" t="s">
        <v>106</v>
      </c>
      <c r="I1827" t="s">
        <v>571</v>
      </c>
      <c r="J1827">
        <v>74</v>
      </c>
      <c r="K1827">
        <v>3.55E-13</v>
      </c>
      <c r="L1827" t="s">
        <v>572</v>
      </c>
    </row>
    <row r="1828" spans="1:12" x14ac:dyDescent="0.2">
      <c r="A1828">
        <v>768</v>
      </c>
      <c r="B1828" t="s">
        <v>106</v>
      </c>
      <c r="C1828" t="s">
        <v>2455</v>
      </c>
      <c r="D1828" t="s">
        <v>108</v>
      </c>
      <c r="E1828" t="s">
        <v>109</v>
      </c>
      <c r="F1828">
        <v>123</v>
      </c>
      <c r="G1828">
        <v>244</v>
      </c>
      <c r="H1828" t="s">
        <v>106</v>
      </c>
      <c r="I1828" t="s">
        <v>192</v>
      </c>
      <c r="J1828">
        <v>73.599999999999994</v>
      </c>
      <c r="K1828">
        <v>5.0299999999999998E-13</v>
      </c>
      <c r="L1828" t="s">
        <v>574</v>
      </c>
    </row>
    <row r="1829" spans="1:12" x14ac:dyDescent="0.2">
      <c r="A1829">
        <v>435</v>
      </c>
      <c r="B1829" t="s">
        <v>106</v>
      </c>
      <c r="C1829" t="s">
        <v>2456</v>
      </c>
      <c r="D1829" t="s">
        <v>106</v>
      </c>
      <c r="E1829" t="s">
        <v>109</v>
      </c>
      <c r="F1829">
        <v>1</v>
      </c>
      <c r="G1829">
        <v>124</v>
      </c>
      <c r="H1829" t="s">
        <v>106</v>
      </c>
      <c r="I1829" t="s">
        <v>582</v>
      </c>
      <c r="J1829">
        <v>50.2</v>
      </c>
      <c r="K1829">
        <v>3.1700000000000001E-6</v>
      </c>
      <c r="L1829" t="s">
        <v>583</v>
      </c>
    </row>
    <row r="1830" spans="1:12" x14ac:dyDescent="0.2">
      <c r="A1830">
        <v>1696</v>
      </c>
      <c r="B1830" t="s">
        <v>106</v>
      </c>
      <c r="C1830" t="s">
        <v>2564</v>
      </c>
      <c r="D1830" t="s">
        <v>106</v>
      </c>
      <c r="E1830" t="s">
        <v>109</v>
      </c>
      <c r="F1830">
        <v>237</v>
      </c>
      <c r="G1830">
        <v>435</v>
      </c>
      <c r="H1830" t="s">
        <v>106</v>
      </c>
      <c r="I1830" t="s">
        <v>252</v>
      </c>
      <c r="J1830">
        <v>417</v>
      </c>
      <c r="K1830">
        <v>3.09E-128</v>
      </c>
      <c r="L1830" t="s">
        <v>2565</v>
      </c>
    </row>
    <row r="1831" spans="1:12" x14ac:dyDescent="0.2">
      <c r="A1831">
        <v>1701</v>
      </c>
      <c r="B1831" t="s">
        <v>106</v>
      </c>
      <c r="C1831" t="s">
        <v>2564</v>
      </c>
      <c r="D1831" t="s">
        <v>106</v>
      </c>
      <c r="E1831" t="s">
        <v>109</v>
      </c>
      <c r="F1831">
        <v>237</v>
      </c>
      <c r="G1831">
        <v>435</v>
      </c>
      <c r="H1831" t="s">
        <v>106</v>
      </c>
      <c r="I1831" t="s">
        <v>252</v>
      </c>
      <c r="J1831">
        <v>417</v>
      </c>
      <c r="K1831">
        <v>5.1400000000000005E-128</v>
      </c>
      <c r="L1831" t="s">
        <v>2565</v>
      </c>
    </row>
    <row r="1832" spans="1:12" x14ac:dyDescent="0.2">
      <c r="A1832">
        <v>1797</v>
      </c>
      <c r="B1832" t="s">
        <v>106</v>
      </c>
      <c r="C1832" t="s">
        <v>2564</v>
      </c>
      <c r="D1832" t="s">
        <v>106</v>
      </c>
      <c r="E1832" t="s">
        <v>109</v>
      </c>
      <c r="F1832">
        <v>237</v>
      </c>
      <c r="G1832">
        <v>435</v>
      </c>
      <c r="H1832" t="s">
        <v>106</v>
      </c>
      <c r="I1832" t="s">
        <v>252</v>
      </c>
      <c r="J1832">
        <v>417</v>
      </c>
      <c r="K1832">
        <v>1.7100000000000001E-127</v>
      </c>
      <c r="L1832" t="s">
        <v>2565</v>
      </c>
    </row>
    <row r="1833" spans="1:12" x14ac:dyDescent="0.2">
      <c r="A1833">
        <v>1904</v>
      </c>
      <c r="B1833" t="s">
        <v>106</v>
      </c>
      <c r="C1833" t="s">
        <v>2564</v>
      </c>
      <c r="D1833" t="s">
        <v>106</v>
      </c>
      <c r="E1833" t="s">
        <v>109</v>
      </c>
      <c r="F1833">
        <v>237</v>
      </c>
      <c r="G1833">
        <v>435</v>
      </c>
      <c r="H1833" t="s">
        <v>106</v>
      </c>
      <c r="I1833" t="s">
        <v>252</v>
      </c>
      <c r="J1833">
        <v>417</v>
      </c>
      <c r="K1833">
        <v>2.1300000000000001E-127</v>
      </c>
      <c r="L1833" t="s">
        <v>2565</v>
      </c>
    </row>
    <row r="1834" spans="1:12" x14ac:dyDescent="0.2">
      <c r="A1834">
        <v>1665</v>
      </c>
      <c r="B1834" t="s">
        <v>106</v>
      </c>
      <c r="C1834" t="s">
        <v>2566</v>
      </c>
      <c r="D1834" t="s">
        <v>106</v>
      </c>
      <c r="E1834" t="s">
        <v>109</v>
      </c>
      <c r="F1834">
        <v>237</v>
      </c>
      <c r="G1834">
        <v>423</v>
      </c>
      <c r="H1834" t="s">
        <v>106</v>
      </c>
      <c r="I1834" t="s">
        <v>508</v>
      </c>
      <c r="J1834">
        <v>393</v>
      </c>
      <c r="K1834">
        <v>5.5000000000000003E-121</v>
      </c>
      <c r="L1834" t="s">
        <v>2567</v>
      </c>
    </row>
    <row r="1835" spans="1:12" x14ac:dyDescent="0.2">
      <c r="A1835">
        <v>1871</v>
      </c>
      <c r="B1835" t="s">
        <v>106</v>
      </c>
      <c r="C1835" t="s">
        <v>2568</v>
      </c>
      <c r="D1835" t="s">
        <v>106</v>
      </c>
      <c r="E1835" t="s">
        <v>109</v>
      </c>
      <c r="F1835">
        <v>237</v>
      </c>
      <c r="G1835">
        <v>424</v>
      </c>
      <c r="H1835" t="s">
        <v>106</v>
      </c>
      <c r="I1835" t="s">
        <v>258</v>
      </c>
      <c r="J1835">
        <v>395</v>
      </c>
      <c r="K1835">
        <v>2.21E-120</v>
      </c>
      <c r="L1835" t="s">
        <v>2569</v>
      </c>
    </row>
    <row r="1836" spans="1:12" x14ac:dyDescent="0.2">
      <c r="A1836">
        <v>1880</v>
      </c>
      <c r="B1836" t="s">
        <v>106</v>
      </c>
      <c r="C1836" t="s">
        <v>2570</v>
      </c>
      <c r="D1836" t="s">
        <v>106</v>
      </c>
      <c r="E1836" t="s">
        <v>109</v>
      </c>
      <c r="F1836">
        <v>237</v>
      </c>
      <c r="G1836">
        <v>426</v>
      </c>
      <c r="H1836" t="s">
        <v>106</v>
      </c>
      <c r="I1836" t="s">
        <v>505</v>
      </c>
      <c r="J1836">
        <v>394</v>
      </c>
      <c r="K1836">
        <v>6.7399999999999994E-120</v>
      </c>
      <c r="L1836" t="s">
        <v>2571</v>
      </c>
    </row>
    <row r="1837" spans="1:12" x14ac:dyDescent="0.2">
      <c r="A1837">
        <v>897</v>
      </c>
      <c r="B1837" t="s">
        <v>106</v>
      </c>
      <c r="C1837" t="s">
        <v>2572</v>
      </c>
      <c r="D1837" t="s">
        <v>106</v>
      </c>
      <c r="E1837" t="s">
        <v>109</v>
      </c>
      <c r="F1837">
        <v>1</v>
      </c>
      <c r="G1837">
        <v>247</v>
      </c>
      <c r="H1837" t="s">
        <v>106</v>
      </c>
      <c r="I1837" t="s">
        <v>127</v>
      </c>
      <c r="J1837">
        <v>367</v>
      </c>
      <c r="K1837">
        <v>4.3500000000000002E-111</v>
      </c>
      <c r="L1837" t="s">
        <v>1467</v>
      </c>
    </row>
    <row r="1838" spans="1:12" x14ac:dyDescent="0.2">
      <c r="A1838">
        <v>1100</v>
      </c>
      <c r="B1838" t="s">
        <v>106</v>
      </c>
      <c r="C1838" t="s">
        <v>2572</v>
      </c>
      <c r="D1838" t="s">
        <v>106</v>
      </c>
      <c r="E1838" t="s">
        <v>109</v>
      </c>
      <c r="F1838">
        <v>1</v>
      </c>
      <c r="G1838">
        <v>247</v>
      </c>
      <c r="H1838" t="s">
        <v>106</v>
      </c>
      <c r="I1838" t="s">
        <v>127</v>
      </c>
      <c r="J1838">
        <v>367</v>
      </c>
      <c r="K1838">
        <v>4.1299999999999998E-110</v>
      </c>
      <c r="L1838" t="s">
        <v>1467</v>
      </c>
    </row>
    <row r="1839" spans="1:12" x14ac:dyDescent="0.2">
      <c r="A1839">
        <v>1100</v>
      </c>
      <c r="B1839" t="s">
        <v>106</v>
      </c>
      <c r="C1839" t="s">
        <v>2572</v>
      </c>
      <c r="D1839" t="s">
        <v>106</v>
      </c>
      <c r="E1839" t="s">
        <v>109</v>
      </c>
      <c r="F1839">
        <v>1</v>
      </c>
      <c r="G1839">
        <v>247</v>
      </c>
      <c r="H1839" t="s">
        <v>106</v>
      </c>
      <c r="I1839" t="s">
        <v>127</v>
      </c>
      <c r="J1839">
        <v>367</v>
      </c>
      <c r="K1839">
        <v>4.2E-110</v>
      </c>
      <c r="L1839" t="s">
        <v>1467</v>
      </c>
    </row>
    <row r="1840" spans="1:12" x14ac:dyDescent="0.2">
      <c r="A1840">
        <v>892</v>
      </c>
      <c r="B1840" t="s">
        <v>106</v>
      </c>
      <c r="C1840" t="s">
        <v>2572</v>
      </c>
      <c r="D1840" t="s">
        <v>106</v>
      </c>
      <c r="E1840" t="s">
        <v>109</v>
      </c>
      <c r="F1840">
        <v>1</v>
      </c>
      <c r="G1840">
        <v>247</v>
      </c>
      <c r="H1840" t="s">
        <v>106</v>
      </c>
      <c r="I1840" t="s">
        <v>127</v>
      </c>
      <c r="J1840">
        <v>367</v>
      </c>
      <c r="K1840">
        <v>6.7099999999999998E-110</v>
      </c>
      <c r="L1840" t="s">
        <v>1467</v>
      </c>
    </row>
    <row r="1841" spans="1:12" x14ac:dyDescent="0.2">
      <c r="A1841">
        <v>897</v>
      </c>
      <c r="B1841" t="s">
        <v>106</v>
      </c>
      <c r="C1841" t="s">
        <v>2572</v>
      </c>
      <c r="D1841" t="s">
        <v>106</v>
      </c>
      <c r="E1841" t="s">
        <v>109</v>
      </c>
      <c r="F1841">
        <v>1</v>
      </c>
      <c r="G1841">
        <v>247</v>
      </c>
      <c r="H1841" t="s">
        <v>106</v>
      </c>
      <c r="I1841" t="s">
        <v>127</v>
      </c>
      <c r="J1841">
        <v>367</v>
      </c>
      <c r="K1841">
        <v>1.1799999999999999E-109</v>
      </c>
      <c r="L1841" t="s">
        <v>1467</v>
      </c>
    </row>
    <row r="1842" spans="1:12" x14ac:dyDescent="0.2">
      <c r="A1842">
        <v>993</v>
      </c>
      <c r="B1842" t="s">
        <v>106</v>
      </c>
      <c r="C1842" t="s">
        <v>2572</v>
      </c>
      <c r="D1842" t="s">
        <v>106</v>
      </c>
      <c r="E1842" t="s">
        <v>109</v>
      </c>
      <c r="F1842">
        <v>1</v>
      </c>
      <c r="G1842">
        <v>247</v>
      </c>
      <c r="H1842" t="s">
        <v>106</v>
      </c>
      <c r="I1842" t="s">
        <v>127</v>
      </c>
      <c r="J1842">
        <v>367</v>
      </c>
      <c r="K1842">
        <v>1.5900000000000001E-109</v>
      </c>
      <c r="L1842" t="s">
        <v>1467</v>
      </c>
    </row>
    <row r="1843" spans="1:12" x14ac:dyDescent="0.2">
      <c r="A1843">
        <v>1100</v>
      </c>
      <c r="B1843" t="s">
        <v>106</v>
      </c>
      <c r="C1843" t="s">
        <v>2572</v>
      </c>
      <c r="D1843" t="s">
        <v>106</v>
      </c>
      <c r="E1843" t="s">
        <v>109</v>
      </c>
      <c r="F1843">
        <v>1</v>
      </c>
      <c r="G1843">
        <v>247</v>
      </c>
      <c r="H1843" t="s">
        <v>106</v>
      </c>
      <c r="I1843" t="s">
        <v>127</v>
      </c>
      <c r="J1843">
        <v>367</v>
      </c>
      <c r="K1843">
        <v>3.0199999999999998E-109</v>
      </c>
      <c r="L1843" t="s">
        <v>1467</v>
      </c>
    </row>
    <row r="1844" spans="1:12" x14ac:dyDescent="0.2">
      <c r="A1844">
        <v>1498</v>
      </c>
      <c r="B1844" t="s">
        <v>106</v>
      </c>
      <c r="C1844" t="s">
        <v>2573</v>
      </c>
      <c r="D1844" t="s">
        <v>108</v>
      </c>
      <c r="E1844" t="s">
        <v>109</v>
      </c>
      <c r="F1844">
        <v>1</v>
      </c>
      <c r="G1844">
        <v>390</v>
      </c>
      <c r="H1844" t="s">
        <v>106</v>
      </c>
      <c r="I1844" t="s">
        <v>682</v>
      </c>
      <c r="J1844">
        <v>232</v>
      </c>
      <c r="K1844">
        <v>7.1399999999999999E-63</v>
      </c>
      <c r="L1844" t="s">
        <v>2574</v>
      </c>
    </row>
    <row r="1845" spans="1:12" x14ac:dyDescent="0.2">
      <c r="A1845">
        <v>1824</v>
      </c>
      <c r="B1845" t="s">
        <v>106</v>
      </c>
      <c r="C1845" t="s">
        <v>2575</v>
      </c>
      <c r="D1845" t="s">
        <v>108</v>
      </c>
      <c r="E1845" t="s">
        <v>109</v>
      </c>
      <c r="F1845">
        <v>236</v>
      </c>
      <c r="G1845">
        <v>390</v>
      </c>
      <c r="H1845" t="s">
        <v>106</v>
      </c>
      <c r="I1845" t="s">
        <v>119</v>
      </c>
      <c r="J1845">
        <v>227</v>
      </c>
      <c r="K1845">
        <v>4.1300000000000003E-61</v>
      </c>
      <c r="L1845" t="s">
        <v>1473</v>
      </c>
    </row>
    <row r="1846" spans="1:12" x14ac:dyDescent="0.2">
      <c r="A1846">
        <v>1707</v>
      </c>
      <c r="B1846" t="s">
        <v>106</v>
      </c>
      <c r="C1846" t="s">
        <v>2575</v>
      </c>
      <c r="D1846" t="s">
        <v>108</v>
      </c>
      <c r="E1846" t="s">
        <v>109</v>
      </c>
      <c r="F1846">
        <v>236</v>
      </c>
      <c r="G1846">
        <v>390</v>
      </c>
      <c r="H1846" t="s">
        <v>106</v>
      </c>
      <c r="I1846" t="s">
        <v>119</v>
      </c>
      <c r="J1846">
        <v>227</v>
      </c>
      <c r="K1846">
        <v>4.5100000000000003E-61</v>
      </c>
      <c r="L1846" t="s">
        <v>1473</v>
      </c>
    </row>
    <row r="1847" spans="1:12" x14ac:dyDescent="0.2">
      <c r="A1847">
        <v>1441</v>
      </c>
      <c r="B1847" t="s">
        <v>106</v>
      </c>
      <c r="C1847" t="s">
        <v>2576</v>
      </c>
      <c r="D1847" t="s">
        <v>108</v>
      </c>
      <c r="E1847" t="s">
        <v>109</v>
      </c>
      <c r="F1847">
        <v>237</v>
      </c>
      <c r="G1847">
        <v>390</v>
      </c>
      <c r="H1847" t="s">
        <v>106</v>
      </c>
      <c r="I1847" t="s">
        <v>1475</v>
      </c>
      <c r="J1847">
        <v>225</v>
      </c>
      <c r="K1847">
        <v>1.04E-60</v>
      </c>
      <c r="L1847" t="s">
        <v>1476</v>
      </c>
    </row>
    <row r="1848" spans="1:12" x14ac:dyDescent="0.2">
      <c r="A1848">
        <v>1437</v>
      </c>
      <c r="B1848" t="s">
        <v>106</v>
      </c>
      <c r="C1848" t="s">
        <v>2577</v>
      </c>
      <c r="D1848" t="s">
        <v>106</v>
      </c>
      <c r="E1848" t="s">
        <v>109</v>
      </c>
      <c r="F1848">
        <v>237</v>
      </c>
      <c r="G1848">
        <v>383</v>
      </c>
      <c r="H1848" t="s">
        <v>106</v>
      </c>
      <c r="I1848" t="s">
        <v>130</v>
      </c>
      <c r="J1848">
        <v>219</v>
      </c>
      <c r="K1848">
        <v>7.5600000000000002E-59</v>
      </c>
      <c r="L1848" t="s">
        <v>520</v>
      </c>
    </row>
    <row r="1849" spans="1:12" x14ac:dyDescent="0.2">
      <c r="A1849">
        <v>1616</v>
      </c>
      <c r="B1849" t="s">
        <v>106</v>
      </c>
      <c r="C1849" t="s">
        <v>2577</v>
      </c>
      <c r="D1849" t="s">
        <v>106</v>
      </c>
      <c r="E1849" t="s">
        <v>109</v>
      </c>
      <c r="F1849">
        <v>237</v>
      </c>
      <c r="G1849">
        <v>383</v>
      </c>
      <c r="H1849" t="s">
        <v>106</v>
      </c>
      <c r="I1849" t="s">
        <v>130</v>
      </c>
      <c r="J1849">
        <v>219</v>
      </c>
      <c r="K1849">
        <v>9.3500000000000002E-59</v>
      </c>
      <c r="L1849" t="s">
        <v>520</v>
      </c>
    </row>
    <row r="1850" spans="1:12" x14ac:dyDescent="0.2">
      <c r="A1850">
        <v>1767</v>
      </c>
      <c r="B1850" t="s">
        <v>106</v>
      </c>
      <c r="C1850" t="s">
        <v>2578</v>
      </c>
      <c r="D1850" t="s">
        <v>108</v>
      </c>
      <c r="E1850" t="s">
        <v>109</v>
      </c>
      <c r="F1850">
        <v>236</v>
      </c>
      <c r="G1850">
        <v>379</v>
      </c>
      <c r="H1850" t="s">
        <v>106</v>
      </c>
      <c r="I1850" t="s">
        <v>551</v>
      </c>
      <c r="J1850">
        <v>217</v>
      </c>
      <c r="K1850">
        <v>3.9199999999999998E-58</v>
      </c>
      <c r="L1850" t="s">
        <v>1001</v>
      </c>
    </row>
    <row r="1851" spans="1:12" x14ac:dyDescent="0.2">
      <c r="A1851">
        <v>1758</v>
      </c>
      <c r="B1851" t="s">
        <v>106</v>
      </c>
      <c r="C1851" t="s">
        <v>2578</v>
      </c>
      <c r="D1851" t="s">
        <v>108</v>
      </c>
      <c r="E1851" t="s">
        <v>109</v>
      </c>
      <c r="F1851">
        <v>236</v>
      </c>
      <c r="G1851">
        <v>379</v>
      </c>
      <c r="H1851" t="s">
        <v>106</v>
      </c>
      <c r="I1851" t="s">
        <v>551</v>
      </c>
      <c r="J1851">
        <v>217</v>
      </c>
      <c r="K1851">
        <v>5.2799999999999997E-58</v>
      </c>
      <c r="L1851" t="s">
        <v>1001</v>
      </c>
    </row>
    <row r="1852" spans="1:12" x14ac:dyDescent="0.2">
      <c r="A1852">
        <v>1424</v>
      </c>
      <c r="B1852" t="s">
        <v>106</v>
      </c>
      <c r="C1852" t="s">
        <v>2579</v>
      </c>
      <c r="D1852" t="s">
        <v>106</v>
      </c>
      <c r="E1852" t="s">
        <v>109</v>
      </c>
      <c r="F1852">
        <v>237</v>
      </c>
      <c r="G1852">
        <v>427</v>
      </c>
      <c r="H1852" t="s">
        <v>106</v>
      </c>
      <c r="I1852" t="s">
        <v>980</v>
      </c>
      <c r="J1852">
        <v>202</v>
      </c>
      <c r="K1852">
        <v>2.07E-53</v>
      </c>
      <c r="L1852" t="s">
        <v>1481</v>
      </c>
    </row>
    <row r="1853" spans="1:12" x14ac:dyDescent="0.2">
      <c r="A1853">
        <v>1838</v>
      </c>
      <c r="B1853" t="s">
        <v>106</v>
      </c>
      <c r="C1853" t="s">
        <v>2579</v>
      </c>
      <c r="D1853" t="s">
        <v>106</v>
      </c>
      <c r="E1853" t="s">
        <v>109</v>
      </c>
      <c r="F1853">
        <v>237</v>
      </c>
      <c r="G1853">
        <v>427</v>
      </c>
      <c r="H1853" t="s">
        <v>106</v>
      </c>
      <c r="I1853" t="s">
        <v>980</v>
      </c>
      <c r="J1853">
        <v>202</v>
      </c>
      <c r="K1853">
        <v>4.9799999999999996E-53</v>
      </c>
      <c r="L1853" t="s">
        <v>1481</v>
      </c>
    </row>
    <row r="1854" spans="1:12" x14ac:dyDescent="0.2">
      <c r="A1854">
        <v>1753</v>
      </c>
      <c r="B1854" t="s">
        <v>106</v>
      </c>
      <c r="C1854" t="s">
        <v>2580</v>
      </c>
      <c r="D1854" t="s">
        <v>108</v>
      </c>
      <c r="E1854" t="s">
        <v>109</v>
      </c>
      <c r="F1854">
        <v>237</v>
      </c>
      <c r="G1854">
        <v>405</v>
      </c>
      <c r="H1854" t="s">
        <v>106</v>
      </c>
      <c r="I1854" t="s">
        <v>1019</v>
      </c>
      <c r="J1854">
        <v>174</v>
      </c>
      <c r="K1854">
        <v>3.3099999999999999E-44</v>
      </c>
      <c r="L1854" t="s">
        <v>1735</v>
      </c>
    </row>
    <row r="1855" spans="1:12" x14ac:dyDescent="0.2">
      <c r="A1855">
        <v>1409</v>
      </c>
      <c r="B1855" t="s">
        <v>106</v>
      </c>
      <c r="C1855" t="s">
        <v>2581</v>
      </c>
      <c r="D1855" t="s">
        <v>106</v>
      </c>
      <c r="E1855" t="s">
        <v>109</v>
      </c>
      <c r="F1855">
        <v>237</v>
      </c>
      <c r="G1855">
        <v>347</v>
      </c>
      <c r="H1855" t="s">
        <v>106</v>
      </c>
      <c r="I1855" t="s">
        <v>273</v>
      </c>
      <c r="J1855">
        <v>171</v>
      </c>
      <c r="K1855">
        <v>1.68E-43</v>
      </c>
      <c r="L1855" t="s">
        <v>2582</v>
      </c>
    </row>
    <row r="1856" spans="1:12" x14ac:dyDescent="0.2">
      <c r="A1856">
        <v>2163</v>
      </c>
      <c r="B1856" t="s">
        <v>106</v>
      </c>
      <c r="C1856" t="s">
        <v>2583</v>
      </c>
      <c r="D1856" t="s">
        <v>106</v>
      </c>
      <c r="E1856" t="s">
        <v>109</v>
      </c>
      <c r="F1856">
        <v>115</v>
      </c>
      <c r="G1856">
        <v>418</v>
      </c>
      <c r="H1856" t="s">
        <v>106</v>
      </c>
      <c r="I1856" t="s">
        <v>687</v>
      </c>
      <c r="J1856">
        <v>166</v>
      </c>
      <c r="K1856">
        <v>1.0700000000000001E-41</v>
      </c>
      <c r="L1856" t="s">
        <v>2584</v>
      </c>
    </row>
    <row r="1857" spans="1:12" x14ac:dyDescent="0.2">
      <c r="A1857">
        <v>2202</v>
      </c>
      <c r="B1857" t="s">
        <v>106</v>
      </c>
      <c r="C1857" t="s">
        <v>2585</v>
      </c>
      <c r="D1857" t="s">
        <v>106</v>
      </c>
      <c r="E1857" t="s">
        <v>109</v>
      </c>
      <c r="F1857">
        <v>237</v>
      </c>
      <c r="G1857">
        <v>418</v>
      </c>
      <c r="H1857" t="s">
        <v>106</v>
      </c>
      <c r="I1857" t="s">
        <v>258</v>
      </c>
      <c r="J1857">
        <v>161</v>
      </c>
      <c r="K1857">
        <v>3.8899999999999999E-40</v>
      </c>
      <c r="L1857" t="s">
        <v>1487</v>
      </c>
    </row>
    <row r="1858" spans="1:12" x14ac:dyDescent="0.2">
      <c r="A1858">
        <v>2211</v>
      </c>
      <c r="B1858" t="s">
        <v>106</v>
      </c>
      <c r="C1858" t="s">
        <v>2585</v>
      </c>
      <c r="D1858" t="s">
        <v>106</v>
      </c>
      <c r="E1858" t="s">
        <v>109</v>
      </c>
      <c r="F1858">
        <v>237</v>
      </c>
      <c r="G1858">
        <v>418</v>
      </c>
      <c r="H1858" t="s">
        <v>106</v>
      </c>
      <c r="I1858" t="s">
        <v>258</v>
      </c>
      <c r="J1858">
        <v>161</v>
      </c>
      <c r="K1858">
        <v>4.8400000000000003E-40</v>
      </c>
      <c r="L1858" t="s">
        <v>1487</v>
      </c>
    </row>
    <row r="1859" spans="1:12" x14ac:dyDescent="0.2">
      <c r="A1859">
        <v>765</v>
      </c>
      <c r="B1859" t="s">
        <v>106</v>
      </c>
      <c r="C1859" t="s">
        <v>2586</v>
      </c>
      <c r="D1859" t="s">
        <v>106</v>
      </c>
      <c r="E1859" t="s">
        <v>109</v>
      </c>
      <c r="F1859">
        <v>29</v>
      </c>
      <c r="G1859">
        <v>236</v>
      </c>
      <c r="H1859" t="s">
        <v>106</v>
      </c>
      <c r="I1859" t="s">
        <v>1484</v>
      </c>
      <c r="J1859">
        <v>160</v>
      </c>
      <c r="K1859">
        <v>9.74E-40</v>
      </c>
      <c r="L1859" t="s">
        <v>1485</v>
      </c>
    </row>
    <row r="1860" spans="1:12" x14ac:dyDescent="0.2">
      <c r="A1860">
        <v>944</v>
      </c>
      <c r="B1860" t="s">
        <v>106</v>
      </c>
      <c r="C1860" t="s">
        <v>2586</v>
      </c>
      <c r="D1860" t="s">
        <v>106</v>
      </c>
      <c r="E1860" t="s">
        <v>109</v>
      </c>
      <c r="F1860">
        <v>29</v>
      </c>
      <c r="G1860">
        <v>236</v>
      </c>
      <c r="H1860" t="s">
        <v>106</v>
      </c>
      <c r="I1860" t="s">
        <v>1484</v>
      </c>
      <c r="J1860">
        <v>160</v>
      </c>
      <c r="K1860">
        <v>1.1100000000000001E-39</v>
      </c>
      <c r="L1860" t="s">
        <v>1485</v>
      </c>
    </row>
    <row r="1861" spans="1:12" x14ac:dyDescent="0.2">
      <c r="A1861">
        <v>1699</v>
      </c>
      <c r="B1861" t="s">
        <v>106</v>
      </c>
      <c r="C1861" t="s">
        <v>2575</v>
      </c>
      <c r="D1861" t="s">
        <v>108</v>
      </c>
      <c r="E1861" t="s">
        <v>109</v>
      </c>
      <c r="F1861">
        <v>236</v>
      </c>
      <c r="G1861">
        <v>390</v>
      </c>
      <c r="H1861" t="s">
        <v>106</v>
      </c>
      <c r="I1861" t="s">
        <v>119</v>
      </c>
      <c r="J1861">
        <v>134</v>
      </c>
      <c r="K1861">
        <v>1.65E-31</v>
      </c>
      <c r="L1861" t="s">
        <v>2587</v>
      </c>
    </row>
    <row r="1862" spans="1:12" x14ac:dyDescent="0.2">
      <c r="A1862">
        <v>230</v>
      </c>
      <c r="B1862" t="s">
        <v>108</v>
      </c>
      <c r="C1862" t="s">
        <v>2588</v>
      </c>
      <c r="D1862" t="s">
        <v>108</v>
      </c>
      <c r="E1862" t="s">
        <v>109</v>
      </c>
      <c r="F1862">
        <v>276</v>
      </c>
      <c r="G1862">
        <v>351</v>
      </c>
      <c r="H1862" t="s">
        <v>106</v>
      </c>
      <c r="I1862" t="s">
        <v>344</v>
      </c>
      <c r="J1862">
        <v>115</v>
      </c>
      <c r="K1862">
        <v>1.19E-29</v>
      </c>
      <c r="L1862" t="s">
        <v>2589</v>
      </c>
    </row>
    <row r="1863" spans="1:12" x14ac:dyDescent="0.2">
      <c r="A1863">
        <v>1156</v>
      </c>
      <c r="B1863" t="s">
        <v>106</v>
      </c>
      <c r="C1863" t="s">
        <v>2590</v>
      </c>
      <c r="D1863" t="s">
        <v>108</v>
      </c>
      <c r="E1863" t="s">
        <v>109</v>
      </c>
      <c r="F1863">
        <v>1</v>
      </c>
      <c r="G1863">
        <v>244</v>
      </c>
      <c r="H1863" t="s">
        <v>106</v>
      </c>
      <c r="I1863" t="s">
        <v>127</v>
      </c>
      <c r="J1863">
        <v>120</v>
      </c>
      <c r="K1863">
        <v>2.4099999999999999E-27</v>
      </c>
      <c r="L1863" t="s">
        <v>1497</v>
      </c>
    </row>
    <row r="1864" spans="1:12" x14ac:dyDescent="0.2">
      <c r="A1864">
        <v>1146</v>
      </c>
      <c r="B1864" t="s">
        <v>106</v>
      </c>
      <c r="C1864" t="s">
        <v>2590</v>
      </c>
      <c r="D1864" t="s">
        <v>108</v>
      </c>
      <c r="E1864" t="s">
        <v>109</v>
      </c>
      <c r="F1864">
        <v>1</v>
      </c>
      <c r="G1864">
        <v>244</v>
      </c>
      <c r="H1864" t="s">
        <v>106</v>
      </c>
      <c r="I1864" t="s">
        <v>127</v>
      </c>
      <c r="J1864">
        <v>120</v>
      </c>
      <c r="K1864">
        <v>2.6400000000000001E-27</v>
      </c>
      <c r="L1864" t="s">
        <v>1497</v>
      </c>
    </row>
    <row r="1865" spans="1:12" x14ac:dyDescent="0.2">
      <c r="A1865">
        <v>827</v>
      </c>
      <c r="B1865" t="s">
        <v>106</v>
      </c>
      <c r="C1865" t="s">
        <v>2591</v>
      </c>
      <c r="D1865" t="s">
        <v>106</v>
      </c>
      <c r="E1865" t="s">
        <v>109</v>
      </c>
      <c r="F1865">
        <v>1</v>
      </c>
      <c r="G1865">
        <v>231</v>
      </c>
      <c r="H1865" t="s">
        <v>106</v>
      </c>
      <c r="I1865" t="s">
        <v>554</v>
      </c>
      <c r="J1865">
        <v>119</v>
      </c>
      <c r="K1865">
        <v>3.5900000000000003E-27</v>
      </c>
      <c r="L1865" t="s">
        <v>2592</v>
      </c>
    </row>
    <row r="1866" spans="1:12" x14ac:dyDescent="0.2">
      <c r="A1866">
        <v>1025</v>
      </c>
      <c r="B1866" t="s">
        <v>106</v>
      </c>
      <c r="C1866" t="s">
        <v>2591</v>
      </c>
      <c r="D1866" t="s">
        <v>106</v>
      </c>
      <c r="E1866" t="s">
        <v>109</v>
      </c>
      <c r="F1866">
        <v>1</v>
      </c>
      <c r="G1866">
        <v>231</v>
      </c>
      <c r="H1866" t="s">
        <v>106</v>
      </c>
      <c r="I1866" t="s">
        <v>554</v>
      </c>
      <c r="J1866">
        <v>120</v>
      </c>
      <c r="K1866">
        <v>4.0399999999999998E-27</v>
      </c>
      <c r="L1866" t="s">
        <v>2592</v>
      </c>
    </row>
    <row r="1867" spans="1:12" x14ac:dyDescent="0.2">
      <c r="A1867">
        <v>827</v>
      </c>
      <c r="B1867" t="s">
        <v>106</v>
      </c>
      <c r="C1867" t="s">
        <v>2591</v>
      </c>
      <c r="D1867" t="s">
        <v>106</v>
      </c>
      <c r="E1867" t="s">
        <v>109</v>
      </c>
      <c r="F1867">
        <v>1</v>
      </c>
      <c r="G1867">
        <v>231</v>
      </c>
      <c r="H1867" t="s">
        <v>106</v>
      </c>
      <c r="I1867" t="s">
        <v>554</v>
      </c>
      <c r="J1867">
        <v>119</v>
      </c>
      <c r="K1867">
        <v>4.3999999999999997E-27</v>
      </c>
      <c r="L1867" t="s">
        <v>2592</v>
      </c>
    </row>
    <row r="1868" spans="1:12" x14ac:dyDescent="0.2">
      <c r="A1868">
        <v>1128</v>
      </c>
      <c r="B1868" t="s">
        <v>106</v>
      </c>
      <c r="C1868" t="s">
        <v>2593</v>
      </c>
      <c r="D1868" t="s">
        <v>108</v>
      </c>
      <c r="E1868" t="s">
        <v>109</v>
      </c>
      <c r="F1868">
        <v>59</v>
      </c>
      <c r="G1868">
        <v>244</v>
      </c>
      <c r="H1868" t="s">
        <v>106</v>
      </c>
      <c r="I1868" t="s">
        <v>548</v>
      </c>
      <c r="J1868">
        <v>117</v>
      </c>
      <c r="K1868">
        <v>1.7000000000000001E-26</v>
      </c>
      <c r="L1868" t="s">
        <v>2166</v>
      </c>
    </row>
    <row r="1869" spans="1:12" x14ac:dyDescent="0.2">
      <c r="A1869">
        <v>763</v>
      </c>
      <c r="B1869" t="s">
        <v>106</v>
      </c>
      <c r="C1869" t="s">
        <v>2594</v>
      </c>
      <c r="D1869" t="s">
        <v>108</v>
      </c>
      <c r="E1869" t="s">
        <v>109</v>
      </c>
      <c r="F1869">
        <v>7</v>
      </c>
      <c r="G1869">
        <v>244</v>
      </c>
      <c r="H1869" t="s">
        <v>106</v>
      </c>
      <c r="I1869" t="s">
        <v>285</v>
      </c>
      <c r="J1869">
        <v>116</v>
      </c>
      <c r="K1869">
        <v>4.7099999999999999E-26</v>
      </c>
      <c r="L1869" t="s">
        <v>2595</v>
      </c>
    </row>
    <row r="1870" spans="1:12" x14ac:dyDescent="0.2">
      <c r="A1870">
        <v>1029</v>
      </c>
      <c r="B1870" t="s">
        <v>106</v>
      </c>
      <c r="C1870" t="s">
        <v>2596</v>
      </c>
      <c r="D1870" t="s">
        <v>108</v>
      </c>
      <c r="E1870" t="s">
        <v>109</v>
      </c>
      <c r="F1870">
        <v>59</v>
      </c>
      <c r="G1870">
        <v>244</v>
      </c>
      <c r="H1870" t="s">
        <v>106</v>
      </c>
      <c r="I1870" t="s">
        <v>1745</v>
      </c>
      <c r="J1870">
        <v>116</v>
      </c>
      <c r="K1870">
        <v>5.0200000000000001E-26</v>
      </c>
      <c r="L1870" t="s">
        <v>2597</v>
      </c>
    </row>
    <row r="1871" spans="1:12" x14ac:dyDescent="0.2">
      <c r="A1871">
        <v>1505</v>
      </c>
      <c r="B1871" t="s">
        <v>106</v>
      </c>
      <c r="C1871" t="s">
        <v>2579</v>
      </c>
      <c r="D1871" t="s">
        <v>106</v>
      </c>
      <c r="E1871" t="s">
        <v>109</v>
      </c>
      <c r="F1871">
        <v>237</v>
      </c>
      <c r="G1871">
        <v>427</v>
      </c>
      <c r="H1871" t="s">
        <v>106</v>
      </c>
      <c r="I1871" t="s">
        <v>980</v>
      </c>
      <c r="J1871">
        <v>110</v>
      </c>
      <c r="K1871">
        <v>1.8900000000000002E-24</v>
      </c>
      <c r="L1871" t="s">
        <v>2598</v>
      </c>
    </row>
    <row r="1872" spans="1:12" x14ac:dyDescent="0.2">
      <c r="A1872">
        <v>1119</v>
      </c>
      <c r="B1872" t="s">
        <v>106</v>
      </c>
      <c r="C1872" t="s">
        <v>2593</v>
      </c>
      <c r="D1872" t="s">
        <v>108</v>
      </c>
      <c r="E1872" t="s">
        <v>109</v>
      </c>
      <c r="F1872">
        <v>59</v>
      </c>
      <c r="G1872">
        <v>244</v>
      </c>
      <c r="H1872" t="s">
        <v>106</v>
      </c>
      <c r="I1872" t="s">
        <v>2599</v>
      </c>
      <c r="J1872">
        <v>86.2</v>
      </c>
      <c r="K1872">
        <v>1.1E-16</v>
      </c>
      <c r="L1872" t="s">
        <v>2600</v>
      </c>
    </row>
    <row r="1873" spans="1:12" x14ac:dyDescent="0.2">
      <c r="A1873">
        <v>1030</v>
      </c>
      <c r="B1873" t="s">
        <v>106</v>
      </c>
      <c r="C1873" t="s">
        <v>2601</v>
      </c>
      <c r="D1873" t="s">
        <v>108</v>
      </c>
      <c r="E1873" t="s">
        <v>109</v>
      </c>
      <c r="F1873">
        <v>1</v>
      </c>
      <c r="G1873">
        <v>235</v>
      </c>
      <c r="H1873" t="s">
        <v>106</v>
      </c>
      <c r="I1873" t="s">
        <v>285</v>
      </c>
      <c r="J1873">
        <v>77</v>
      </c>
      <c r="K1873">
        <v>7.1999999999999996E-14</v>
      </c>
      <c r="L1873" t="s">
        <v>1519</v>
      </c>
    </row>
    <row r="1874" spans="1:12" x14ac:dyDescent="0.2">
      <c r="A1874">
        <v>611</v>
      </c>
      <c r="B1874" t="s">
        <v>106</v>
      </c>
      <c r="C1874" t="s">
        <v>2602</v>
      </c>
      <c r="D1874" t="s">
        <v>106</v>
      </c>
      <c r="E1874" t="s">
        <v>109</v>
      </c>
      <c r="F1874">
        <v>123</v>
      </c>
      <c r="G1874">
        <v>231</v>
      </c>
      <c r="H1874" t="s">
        <v>106</v>
      </c>
      <c r="I1874" t="s">
        <v>571</v>
      </c>
      <c r="J1874">
        <v>74</v>
      </c>
      <c r="K1874">
        <v>4.9100000000000003E-13</v>
      </c>
      <c r="L1874" t="s">
        <v>2603</v>
      </c>
    </row>
    <row r="1875" spans="1:12" x14ac:dyDescent="0.2">
      <c r="A1875">
        <v>1437</v>
      </c>
      <c r="B1875" t="s">
        <v>106</v>
      </c>
      <c r="C1875" t="s">
        <v>2604</v>
      </c>
      <c r="D1875" t="s">
        <v>106</v>
      </c>
      <c r="E1875" t="s">
        <v>109</v>
      </c>
      <c r="F1875">
        <v>59</v>
      </c>
      <c r="G1875">
        <v>244</v>
      </c>
      <c r="H1875" t="s">
        <v>106</v>
      </c>
      <c r="I1875" t="s">
        <v>1764</v>
      </c>
      <c r="J1875">
        <v>59.8</v>
      </c>
      <c r="K1875">
        <v>1.37E-8</v>
      </c>
      <c r="L1875" t="s">
        <v>2605</v>
      </c>
    </row>
    <row r="1876" spans="1:12" x14ac:dyDescent="0.2">
      <c r="A1876">
        <v>1428</v>
      </c>
      <c r="B1876" t="s">
        <v>106</v>
      </c>
      <c r="C1876" t="s">
        <v>2604</v>
      </c>
      <c r="D1876" t="s">
        <v>106</v>
      </c>
      <c r="E1876" t="s">
        <v>109</v>
      </c>
      <c r="F1876">
        <v>59</v>
      </c>
      <c r="G1876">
        <v>244</v>
      </c>
      <c r="H1876" t="s">
        <v>106</v>
      </c>
      <c r="I1876" t="s">
        <v>2606</v>
      </c>
      <c r="J1876">
        <v>59.4</v>
      </c>
      <c r="K1876">
        <v>1.89E-8</v>
      </c>
      <c r="L1876" t="s">
        <v>2607</v>
      </c>
    </row>
    <row r="1877" spans="1:12" x14ac:dyDescent="0.2">
      <c r="A1877">
        <v>1389</v>
      </c>
      <c r="B1877" t="s">
        <v>106</v>
      </c>
      <c r="C1877" t="s">
        <v>2604</v>
      </c>
      <c r="D1877" t="s">
        <v>106</v>
      </c>
      <c r="E1877" t="s">
        <v>109</v>
      </c>
      <c r="F1877">
        <v>59</v>
      </c>
      <c r="G1877">
        <v>244</v>
      </c>
      <c r="H1877" t="s">
        <v>106</v>
      </c>
      <c r="I1877" t="s">
        <v>2606</v>
      </c>
      <c r="J1877">
        <v>58.1</v>
      </c>
      <c r="K1877">
        <v>4.0900000000000002E-8</v>
      </c>
      <c r="L1877" t="s">
        <v>2608</v>
      </c>
    </row>
    <row r="1878" spans="1:12" x14ac:dyDescent="0.2">
      <c r="A1878">
        <v>1834</v>
      </c>
      <c r="B1878" t="s">
        <v>106</v>
      </c>
      <c r="C1878" t="s">
        <v>2776</v>
      </c>
      <c r="D1878" t="s">
        <v>106</v>
      </c>
      <c r="E1878" t="s">
        <v>109</v>
      </c>
      <c r="F1878">
        <v>1</v>
      </c>
      <c r="G1878">
        <v>424</v>
      </c>
      <c r="H1878" t="s">
        <v>106</v>
      </c>
      <c r="I1878" t="s">
        <v>969</v>
      </c>
      <c r="J1878">
        <v>774</v>
      </c>
      <c r="K1878">
        <v>0</v>
      </c>
      <c r="L1878" t="s">
        <v>1949</v>
      </c>
    </row>
    <row r="1879" spans="1:12" x14ac:dyDescent="0.2">
      <c r="A1879">
        <v>1821</v>
      </c>
      <c r="B1879" t="s">
        <v>106</v>
      </c>
      <c r="C1879" t="s">
        <v>2777</v>
      </c>
      <c r="D1879" t="s">
        <v>106</v>
      </c>
      <c r="E1879" t="s">
        <v>109</v>
      </c>
      <c r="F1879">
        <v>237</v>
      </c>
      <c r="G1879">
        <v>435</v>
      </c>
      <c r="H1879" t="s">
        <v>106</v>
      </c>
      <c r="I1879" t="s">
        <v>252</v>
      </c>
      <c r="J1879">
        <v>425</v>
      </c>
      <c r="K1879">
        <v>3.5400000000000001E-128</v>
      </c>
      <c r="L1879" t="s">
        <v>2778</v>
      </c>
    </row>
    <row r="1880" spans="1:12" x14ac:dyDescent="0.2">
      <c r="A1880">
        <v>1698</v>
      </c>
      <c r="B1880" t="s">
        <v>106</v>
      </c>
      <c r="C1880" t="s">
        <v>2777</v>
      </c>
      <c r="D1880" t="s">
        <v>106</v>
      </c>
      <c r="E1880" t="s">
        <v>109</v>
      </c>
      <c r="F1880">
        <v>237</v>
      </c>
      <c r="G1880">
        <v>435</v>
      </c>
      <c r="H1880" t="s">
        <v>106</v>
      </c>
      <c r="I1880" t="s">
        <v>252</v>
      </c>
      <c r="J1880">
        <v>425</v>
      </c>
      <c r="K1880">
        <v>4.0499999999999998E-128</v>
      </c>
      <c r="L1880" t="s">
        <v>2778</v>
      </c>
    </row>
    <row r="1881" spans="1:12" x14ac:dyDescent="0.2">
      <c r="A1881">
        <v>2246</v>
      </c>
      <c r="B1881" t="s">
        <v>106</v>
      </c>
      <c r="C1881" t="s">
        <v>2779</v>
      </c>
      <c r="D1881" t="s">
        <v>106</v>
      </c>
      <c r="E1881" t="s">
        <v>109</v>
      </c>
      <c r="F1881">
        <v>237</v>
      </c>
      <c r="G1881">
        <v>433</v>
      </c>
      <c r="H1881" t="s">
        <v>106</v>
      </c>
      <c r="I1881" t="s">
        <v>2780</v>
      </c>
      <c r="J1881">
        <v>420</v>
      </c>
      <c r="K1881">
        <v>3.9300000000000002E-126</v>
      </c>
      <c r="L1881" t="s">
        <v>2781</v>
      </c>
    </row>
    <row r="1882" spans="1:12" x14ac:dyDescent="0.2">
      <c r="A1882">
        <v>2068</v>
      </c>
      <c r="B1882" t="s">
        <v>106</v>
      </c>
      <c r="C1882" t="s">
        <v>2782</v>
      </c>
      <c r="D1882" t="s">
        <v>106</v>
      </c>
      <c r="E1882" t="s">
        <v>109</v>
      </c>
      <c r="F1882">
        <v>237</v>
      </c>
      <c r="G1882">
        <v>424</v>
      </c>
      <c r="H1882" t="s">
        <v>106</v>
      </c>
      <c r="I1882" t="s">
        <v>258</v>
      </c>
      <c r="J1882">
        <v>402</v>
      </c>
      <c r="K1882">
        <v>7.2899999999999997E-120</v>
      </c>
      <c r="L1882" t="s">
        <v>1857</v>
      </c>
    </row>
    <row r="1883" spans="1:12" x14ac:dyDescent="0.2">
      <c r="A1883">
        <v>1883</v>
      </c>
      <c r="B1883" t="s">
        <v>106</v>
      </c>
      <c r="C1883" t="s">
        <v>2782</v>
      </c>
      <c r="D1883" t="s">
        <v>106</v>
      </c>
      <c r="E1883" t="s">
        <v>109</v>
      </c>
      <c r="F1883">
        <v>237</v>
      </c>
      <c r="G1883">
        <v>424</v>
      </c>
      <c r="H1883" t="s">
        <v>106</v>
      </c>
      <c r="I1883" t="s">
        <v>258</v>
      </c>
      <c r="J1883">
        <v>401</v>
      </c>
      <c r="K1883">
        <v>8.5300000000000003E-120</v>
      </c>
      <c r="L1883" t="s">
        <v>1857</v>
      </c>
    </row>
    <row r="1884" spans="1:12" x14ac:dyDescent="0.2">
      <c r="A1884">
        <v>1756</v>
      </c>
      <c r="B1884" t="s">
        <v>106</v>
      </c>
      <c r="C1884" t="s">
        <v>2783</v>
      </c>
      <c r="D1884" t="s">
        <v>106</v>
      </c>
      <c r="E1884" t="s">
        <v>109</v>
      </c>
      <c r="F1884">
        <v>1</v>
      </c>
      <c r="G1884">
        <v>247</v>
      </c>
      <c r="H1884" t="s">
        <v>106</v>
      </c>
      <c r="I1884" t="s">
        <v>127</v>
      </c>
      <c r="J1884">
        <v>374</v>
      </c>
      <c r="K1884">
        <v>1.36E-110</v>
      </c>
      <c r="L1884" t="s">
        <v>1953</v>
      </c>
    </row>
    <row r="1885" spans="1:12" x14ac:dyDescent="0.2">
      <c r="A1885">
        <v>1017</v>
      </c>
      <c r="B1885" t="s">
        <v>106</v>
      </c>
      <c r="C1885" t="s">
        <v>2783</v>
      </c>
      <c r="D1885" t="s">
        <v>106</v>
      </c>
      <c r="E1885" t="s">
        <v>109</v>
      </c>
      <c r="F1885">
        <v>1</v>
      </c>
      <c r="G1885">
        <v>247</v>
      </c>
      <c r="H1885" t="s">
        <v>106</v>
      </c>
      <c r="I1885" t="s">
        <v>127</v>
      </c>
      <c r="J1885">
        <v>373</v>
      </c>
      <c r="K1885">
        <v>2.9999999999999999E-110</v>
      </c>
      <c r="L1885" t="s">
        <v>1953</v>
      </c>
    </row>
    <row r="1886" spans="1:12" x14ac:dyDescent="0.2">
      <c r="A1886">
        <v>894</v>
      </c>
      <c r="B1886" t="s">
        <v>106</v>
      </c>
      <c r="C1886" t="s">
        <v>2783</v>
      </c>
      <c r="D1886" t="s">
        <v>106</v>
      </c>
      <c r="E1886" t="s">
        <v>109</v>
      </c>
      <c r="F1886">
        <v>1</v>
      </c>
      <c r="G1886">
        <v>247</v>
      </c>
      <c r="H1886" t="s">
        <v>106</v>
      </c>
      <c r="I1886" t="s">
        <v>127</v>
      </c>
      <c r="J1886">
        <v>373</v>
      </c>
      <c r="K1886">
        <v>3.0299999999999998E-110</v>
      </c>
      <c r="L1886" t="s">
        <v>1953</v>
      </c>
    </row>
    <row r="1887" spans="1:12" x14ac:dyDescent="0.2">
      <c r="A1887">
        <v>1297</v>
      </c>
      <c r="B1887" t="s">
        <v>106</v>
      </c>
      <c r="C1887" t="s">
        <v>2783</v>
      </c>
      <c r="D1887" t="s">
        <v>106</v>
      </c>
      <c r="E1887" t="s">
        <v>109</v>
      </c>
      <c r="F1887">
        <v>1</v>
      </c>
      <c r="G1887">
        <v>247</v>
      </c>
      <c r="H1887" t="s">
        <v>106</v>
      </c>
      <c r="I1887" t="s">
        <v>127</v>
      </c>
      <c r="J1887">
        <v>373</v>
      </c>
      <c r="K1887">
        <v>5.4900000000000001E-110</v>
      </c>
      <c r="L1887" t="s">
        <v>1953</v>
      </c>
    </row>
    <row r="1888" spans="1:12" x14ac:dyDescent="0.2">
      <c r="A1888">
        <v>1112</v>
      </c>
      <c r="B1888" t="s">
        <v>106</v>
      </c>
      <c r="C1888" t="s">
        <v>2783</v>
      </c>
      <c r="D1888" t="s">
        <v>106</v>
      </c>
      <c r="E1888" t="s">
        <v>109</v>
      </c>
      <c r="F1888">
        <v>1</v>
      </c>
      <c r="G1888">
        <v>247</v>
      </c>
      <c r="H1888" t="s">
        <v>106</v>
      </c>
      <c r="I1888" t="s">
        <v>127</v>
      </c>
      <c r="J1888">
        <v>372</v>
      </c>
      <c r="K1888">
        <v>6.4999999999999996E-110</v>
      </c>
      <c r="L1888" t="s">
        <v>1953</v>
      </c>
    </row>
    <row r="1889" spans="1:12" x14ac:dyDescent="0.2">
      <c r="A1889">
        <v>1448</v>
      </c>
      <c r="B1889" t="s">
        <v>106</v>
      </c>
      <c r="C1889" t="s">
        <v>2783</v>
      </c>
      <c r="D1889" t="s">
        <v>106</v>
      </c>
      <c r="E1889" t="s">
        <v>109</v>
      </c>
      <c r="F1889">
        <v>1</v>
      </c>
      <c r="G1889">
        <v>247</v>
      </c>
      <c r="H1889" t="s">
        <v>106</v>
      </c>
      <c r="I1889" t="s">
        <v>127</v>
      </c>
      <c r="J1889">
        <v>372</v>
      </c>
      <c r="K1889">
        <v>7.1200000000000004E-110</v>
      </c>
      <c r="L1889" t="s">
        <v>1953</v>
      </c>
    </row>
    <row r="1890" spans="1:12" x14ac:dyDescent="0.2">
      <c r="A1890">
        <v>1873</v>
      </c>
      <c r="B1890" t="s">
        <v>106</v>
      </c>
      <c r="C1890" t="s">
        <v>2784</v>
      </c>
      <c r="D1890" t="s">
        <v>106</v>
      </c>
      <c r="E1890" t="s">
        <v>109</v>
      </c>
      <c r="F1890">
        <v>59</v>
      </c>
      <c r="G1890">
        <v>379</v>
      </c>
      <c r="H1890" t="s">
        <v>106</v>
      </c>
      <c r="I1890" t="s">
        <v>512</v>
      </c>
      <c r="J1890">
        <v>333</v>
      </c>
      <c r="K1890">
        <v>1.13E-97</v>
      </c>
      <c r="L1890" t="s">
        <v>2785</v>
      </c>
    </row>
    <row r="1891" spans="1:12" x14ac:dyDescent="0.2">
      <c r="A1891">
        <v>2389</v>
      </c>
      <c r="B1891" t="s">
        <v>106</v>
      </c>
      <c r="C1891" t="s">
        <v>2786</v>
      </c>
      <c r="D1891" t="s">
        <v>106</v>
      </c>
      <c r="E1891" t="s">
        <v>109</v>
      </c>
      <c r="F1891">
        <v>237</v>
      </c>
      <c r="G1891">
        <v>378</v>
      </c>
      <c r="H1891" t="s">
        <v>106</v>
      </c>
      <c r="I1891" t="s">
        <v>2787</v>
      </c>
      <c r="J1891">
        <v>286</v>
      </c>
      <c r="K1891">
        <v>7.2800000000000003E-81</v>
      </c>
      <c r="L1891" t="s">
        <v>2788</v>
      </c>
    </row>
    <row r="1892" spans="1:12" x14ac:dyDescent="0.2">
      <c r="A1892">
        <v>1643</v>
      </c>
      <c r="B1892" t="s">
        <v>106</v>
      </c>
      <c r="C1892" t="s">
        <v>2789</v>
      </c>
      <c r="D1892" t="s">
        <v>106</v>
      </c>
      <c r="E1892" t="s">
        <v>109</v>
      </c>
      <c r="F1892">
        <v>236</v>
      </c>
      <c r="G1892">
        <v>390</v>
      </c>
      <c r="H1892" t="s">
        <v>106</v>
      </c>
      <c r="I1892" t="s">
        <v>119</v>
      </c>
      <c r="J1892">
        <v>228</v>
      </c>
      <c r="K1892">
        <v>1.14E-61</v>
      </c>
      <c r="L1892" t="s">
        <v>1961</v>
      </c>
    </row>
    <row r="1893" spans="1:12" x14ac:dyDescent="0.2">
      <c r="A1893">
        <v>1445</v>
      </c>
      <c r="B1893" t="s">
        <v>106</v>
      </c>
      <c r="C1893" t="s">
        <v>2789</v>
      </c>
      <c r="D1893" t="s">
        <v>106</v>
      </c>
      <c r="E1893" t="s">
        <v>109</v>
      </c>
      <c r="F1893">
        <v>236</v>
      </c>
      <c r="G1893">
        <v>390</v>
      </c>
      <c r="H1893" t="s">
        <v>106</v>
      </c>
      <c r="I1893" t="s">
        <v>119</v>
      </c>
      <c r="J1893">
        <v>227</v>
      </c>
      <c r="K1893">
        <v>1.33E-61</v>
      </c>
      <c r="L1893" t="s">
        <v>1961</v>
      </c>
    </row>
    <row r="1894" spans="1:12" x14ac:dyDescent="0.2">
      <c r="A1894">
        <v>1705</v>
      </c>
      <c r="B1894" t="s">
        <v>106</v>
      </c>
      <c r="C1894" t="s">
        <v>2790</v>
      </c>
      <c r="D1894" t="s">
        <v>106</v>
      </c>
      <c r="E1894" t="s">
        <v>109</v>
      </c>
      <c r="F1894">
        <v>237</v>
      </c>
      <c r="G1894">
        <v>390</v>
      </c>
      <c r="H1894" t="s">
        <v>106</v>
      </c>
      <c r="I1894" t="s">
        <v>1475</v>
      </c>
      <c r="J1894">
        <v>227</v>
      </c>
      <c r="K1894">
        <v>1.87E-61</v>
      </c>
      <c r="L1894" t="s">
        <v>2791</v>
      </c>
    </row>
    <row r="1895" spans="1:12" x14ac:dyDescent="0.2">
      <c r="A1895">
        <v>627</v>
      </c>
      <c r="B1895" t="s">
        <v>106</v>
      </c>
      <c r="C1895" t="s">
        <v>2792</v>
      </c>
      <c r="D1895" t="s">
        <v>108</v>
      </c>
      <c r="E1895" t="s">
        <v>109</v>
      </c>
      <c r="F1895">
        <v>190</v>
      </c>
      <c r="G1895">
        <v>405</v>
      </c>
      <c r="H1895" t="s">
        <v>106</v>
      </c>
      <c r="I1895" t="s">
        <v>1963</v>
      </c>
      <c r="J1895">
        <v>222</v>
      </c>
      <c r="K1895">
        <v>1.11E-59</v>
      </c>
      <c r="L1895" t="s">
        <v>2793</v>
      </c>
    </row>
    <row r="1896" spans="1:12" x14ac:dyDescent="0.2">
      <c r="A1896">
        <v>2107</v>
      </c>
      <c r="B1896" t="s">
        <v>106</v>
      </c>
      <c r="C1896" t="s">
        <v>2794</v>
      </c>
      <c r="D1896" t="s">
        <v>106</v>
      </c>
      <c r="E1896" t="s">
        <v>109</v>
      </c>
      <c r="F1896">
        <v>236</v>
      </c>
      <c r="G1896">
        <v>379</v>
      </c>
      <c r="H1896" t="s">
        <v>106</v>
      </c>
      <c r="I1896" t="s">
        <v>551</v>
      </c>
      <c r="J1896">
        <v>217</v>
      </c>
      <c r="K1896">
        <v>6.3E-58</v>
      </c>
      <c r="L1896" t="s">
        <v>1001</v>
      </c>
    </row>
    <row r="1897" spans="1:12" x14ac:dyDescent="0.2">
      <c r="A1897">
        <v>1430</v>
      </c>
      <c r="B1897" t="s">
        <v>106</v>
      </c>
      <c r="C1897" t="s">
        <v>2795</v>
      </c>
      <c r="D1897" t="s">
        <v>106</v>
      </c>
      <c r="E1897" t="s">
        <v>109</v>
      </c>
      <c r="F1897">
        <v>237</v>
      </c>
      <c r="G1897">
        <v>379</v>
      </c>
      <c r="H1897" t="s">
        <v>106</v>
      </c>
      <c r="I1897" t="s">
        <v>186</v>
      </c>
      <c r="J1897">
        <v>215</v>
      </c>
      <c r="K1897">
        <v>1.16E-57</v>
      </c>
      <c r="L1897" t="s">
        <v>2796</v>
      </c>
    </row>
    <row r="1898" spans="1:12" x14ac:dyDescent="0.2">
      <c r="A1898">
        <v>1645</v>
      </c>
      <c r="B1898" t="s">
        <v>106</v>
      </c>
      <c r="C1898" t="s">
        <v>2797</v>
      </c>
      <c r="D1898" t="s">
        <v>108</v>
      </c>
      <c r="E1898" t="s">
        <v>109</v>
      </c>
      <c r="F1898">
        <v>237</v>
      </c>
      <c r="G1898">
        <v>383</v>
      </c>
      <c r="H1898" t="s">
        <v>106</v>
      </c>
      <c r="I1898" t="s">
        <v>130</v>
      </c>
      <c r="J1898">
        <v>216</v>
      </c>
      <c r="K1898">
        <v>1.6700000000000001E-57</v>
      </c>
      <c r="L1898" t="s">
        <v>1307</v>
      </c>
    </row>
    <row r="1899" spans="1:12" x14ac:dyDescent="0.2">
      <c r="A1899">
        <v>1708</v>
      </c>
      <c r="B1899" t="s">
        <v>106</v>
      </c>
      <c r="C1899" t="s">
        <v>2797</v>
      </c>
      <c r="D1899" t="s">
        <v>108</v>
      </c>
      <c r="E1899" t="s">
        <v>109</v>
      </c>
      <c r="F1899">
        <v>237</v>
      </c>
      <c r="G1899">
        <v>383</v>
      </c>
      <c r="H1899" t="s">
        <v>106</v>
      </c>
      <c r="I1899" t="s">
        <v>130</v>
      </c>
      <c r="J1899">
        <v>215</v>
      </c>
      <c r="K1899">
        <v>1.9900000000000001E-57</v>
      </c>
      <c r="L1899" t="s">
        <v>1307</v>
      </c>
    </row>
    <row r="1900" spans="1:12" x14ac:dyDescent="0.2">
      <c r="A1900">
        <v>1612</v>
      </c>
      <c r="B1900" t="s">
        <v>106</v>
      </c>
      <c r="C1900" t="s">
        <v>2798</v>
      </c>
      <c r="D1900" t="s">
        <v>106</v>
      </c>
      <c r="E1900" t="s">
        <v>109</v>
      </c>
      <c r="F1900">
        <v>237</v>
      </c>
      <c r="G1900">
        <v>361</v>
      </c>
      <c r="H1900" t="s">
        <v>106</v>
      </c>
      <c r="I1900" t="s">
        <v>378</v>
      </c>
      <c r="J1900">
        <v>204</v>
      </c>
      <c r="K1900">
        <v>4.3E-54</v>
      </c>
      <c r="L1900" t="s">
        <v>2799</v>
      </c>
    </row>
    <row r="1901" spans="1:12" x14ac:dyDescent="0.2">
      <c r="A1901">
        <v>1623</v>
      </c>
      <c r="B1901" t="s">
        <v>106</v>
      </c>
      <c r="C1901" t="s">
        <v>2800</v>
      </c>
      <c r="D1901" t="s">
        <v>106</v>
      </c>
      <c r="E1901" t="s">
        <v>109</v>
      </c>
      <c r="F1901">
        <v>237</v>
      </c>
      <c r="G1901">
        <v>373</v>
      </c>
      <c r="H1901" t="s">
        <v>106</v>
      </c>
      <c r="I1901" t="s">
        <v>270</v>
      </c>
      <c r="J1901">
        <v>199</v>
      </c>
      <c r="K1901">
        <v>3.8899999999999997E-52</v>
      </c>
      <c r="L1901" t="s">
        <v>271</v>
      </c>
    </row>
    <row r="1902" spans="1:12" x14ac:dyDescent="0.2">
      <c r="A1902">
        <v>1567</v>
      </c>
      <c r="B1902" t="s">
        <v>106</v>
      </c>
      <c r="C1902" t="s">
        <v>2801</v>
      </c>
      <c r="D1902" t="s">
        <v>106</v>
      </c>
      <c r="E1902" t="s">
        <v>109</v>
      </c>
      <c r="F1902">
        <v>237</v>
      </c>
      <c r="G1902">
        <v>346</v>
      </c>
      <c r="H1902" t="s">
        <v>106</v>
      </c>
      <c r="I1902" t="s">
        <v>996</v>
      </c>
      <c r="J1902">
        <v>180</v>
      </c>
      <c r="K1902">
        <v>3.1999999999999999E-46</v>
      </c>
      <c r="L1902" t="s">
        <v>2802</v>
      </c>
    </row>
    <row r="1903" spans="1:12" x14ac:dyDescent="0.2">
      <c r="A1903">
        <v>2502</v>
      </c>
      <c r="B1903" t="s">
        <v>106</v>
      </c>
      <c r="C1903" t="s">
        <v>2803</v>
      </c>
      <c r="D1903" t="s">
        <v>108</v>
      </c>
      <c r="E1903" t="s">
        <v>109</v>
      </c>
      <c r="F1903">
        <v>237</v>
      </c>
      <c r="G1903">
        <v>405</v>
      </c>
      <c r="H1903" t="s">
        <v>106</v>
      </c>
      <c r="I1903" t="s">
        <v>1019</v>
      </c>
      <c r="J1903">
        <v>176</v>
      </c>
      <c r="K1903">
        <v>1.4299999999999999E-44</v>
      </c>
      <c r="L1903" t="s">
        <v>1020</v>
      </c>
    </row>
    <row r="1904" spans="1:12" x14ac:dyDescent="0.2">
      <c r="A1904">
        <v>1036</v>
      </c>
      <c r="B1904" t="s">
        <v>106</v>
      </c>
      <c r="C1904" t="s">
        <v>2804</v>
      </c>
      <c r="D1904" t="s">
        <v>108</v>
      </c>
      <c r="E1904" t="s">
        <v>109</v>
      </c>
      <c r="F1904">
        <v>1</v>
      </c>
      <c r="G1904">
        <v>236</v>
      </c>
      <c r="H1904" t="s">
        <v>106</v>
      </c>
      <c r="I1904" t="s">
        <v>706</v>
      </c>
      <c r="J1904">
        <v>161</v>
      </c>
      <c r="K1904">
        <v>5.0200000000000003E-40</v>
      </c>
      <c r="L1904" t="s">
        <v>1973</v>
      </c>
    </row>
    <row r="1905" spans="1:12" x14ac:dyDescent="0.2">
      <c r="A1905">
        <v>1524</v>
      </c>
      <c r="B1905" t="s">
        <v>106</v>
      </c>
      <c r="C1905" t="s">
        <v>2805</v>
      </c>
      <c r="D1905" t="s">
        <v>108</v>
      </c>
      <c r="E1905" t="s">
        <v>109</v>
      </c>
      <c r="F1905">
        <v>239</v>
      </c>
      <c r="G1905">
        <v>405</v>
      </c>
      <c r="H1905" t="s">
        <v>106</v>
      </c>
      <c r="I1905" t="s">
        <v>1970</v>
      </c>
      <c r="J1905">
        <v>154</v>
      </c>
      <c r="K1905">
        <v>5.2600000000000004E-38</v>
      </c>
      <c r="L1905" t="s">
        <v>2806</v>
      </c>
    </row>
    <row r="1906" spans="1:12" x14ac:dyDescent="0.2">
      <c r="A1906">
        <v>2206</v>
      </c>
      <c r="B1906" t="s">
        <v>106</v>
      </c>
      <c r="C1906" t="s">
        <v>2805</v>
      </c>
      <c r="D1906" t="s">
        <v>108</v>
      </c>
      <c r="E1906" t="s">
        <v>109</v>
      </c>
      <c r="F1906">
        <v>239</v>
      </c>
      <c r="G1906">
        <v>405</v>
      </c>
      <c r="H1906" t="s">
        <v>106</v>
      </c>
      <c r="I1906" t="s">
        <v>1970</v>
      </c>
      <c r="J1906">
        <v>154</v>
      </c>
      <c r="K1906">
        <v>6.3499999999999996E-38</v>
      </c>
      <c r="L1906" t="s">
        <v>2806</v>
      </c>
    </row>
    <row r="1907" spans="1:12" x14ac:dyDescent="0.2">
      <c r="A1907">
        <v>1646</v>
      </c>
      <c r="B1907" t="s">
        <v>106</v>
      </c>
      <c r="C1907" t="s">
        <v>2789</v>
      </c>
      <c r="D1907" t="s">
        <v>106</v>
      </c>
      <c r="E1907" t="s">
        <v>109</v>
      </c>
      <c r="F1907">
        <v>236</v>
      </c>
      <c r="G1907">
        <v>390</v>
      </c>
      <c r="H1907" t="s">
        <v>106</v>
      </c>
      <c r="I1907" t="s">
        <v>119</v>
      </c>
      <c r="J1907">
        <v>135</v>
      </c>
      <c r="K1907">
        <v>6.1900000000000004E-32</v>
      </c>
      <c r="L1907" t="s">
        <v>1975</v>
      </c>
    </row>
    <row r="1908" spans="1:12" x14ac:dyDescent="0.2">
      <c r="A1908">
        <v>1027</v>
      </c>
      <c r="B1908" t="s">
        <v>106</v>
      </c>
      <c r="C1908" t="s">
        <v>2807</v>
      </c>
      <c r="D1908" t="s">
        <v>106</v>
      </c>
      <c r="E1908" t="s">
        <v>109</v>
      </c>
      <c r="F1908">
        <v>1</v>
      </c>
      <c r="G1908">
        <v>244</v>
      </c>
      <c r="H1908" t="s">
        <v>106</v>
      </c>
      <c r="I1908" t="s">
        <v>127</v>
      </c>
      <c r="J1908">
        <v>120</v>
      </c>
      <c r="K1908">
        <v>2.2699999999999999E-27</v>
      </c>
      <c r="L1908" t="s">
        <v>1497</v>
      </c>
    </row>
    <row r="1909" spans="1:12" x14ac:dyDescent="0.2">
      <c r="A1909">
        <v>1027</v>
      </c>
      <c r="B1909" t="s">
        <v>106</v>
      </c>
      <c r="C1909" t="s">
        <v>2807</v>
      </c>
      <c r="D1909" t="s">
        <v>106</v>
      </c>
      <c r="E1909" t="s">
        <v>109</v>
      </c>
      <c r="F1909">
        <v>1</v>
      </c>
      <c r="G1909">
        <v>244</v>
      </c>
      <c r="H1909" t="s">
        <v>106</v>
      </c>
      <c r="I1909" t="s">
        <v>127</v>
      </c>
      <c r="J1909">
        <v>120</v>
      </c>
      <c r="K1909">
        <v>2.3500000000000002E-27</v>
      </c>
      <c r="L1909" t="s">
        <v>1497</v>
      </c>
    </row>
    <row r="1910" spans="1:12" x14ac:dyDescent="0.2">
      <c r="A1910">
        <v>1103</v>
      </c>
      <c r="B1910" t="s">
        <v>106</v>
      </c>
      <c r="C1910" t="s">
        <v>2807</v>
      </c>
      <c r="D1910" t="s">
        <v>106</v>
      </c>
      <c r="E1910" t="s">
        <v>109</v>
      </c>
      <c r="F1910">
        <v>1</v>
      </c>
      <c r="G1910">
        <v>244</v>
      </c>
      <c r="H1910" t="s">
        <v>106</v>
      </c>
      <c r="I1910" t="s">
        <v>127</v>
      </c>
      <c r="J1910">
        <v>120</v>
      </c>
      <c r="K1910">
        <v>2.58E-27</v>
      </c>
      <c r="L1910" t="s">
        <v>1497</v>
      </c>
    </row>
    <row r="1911" spans="1:12" x14ac:dyDescent="0.2">
      <c r="A1911">
        <v>1027</v>
      </c>
      <c r="B1911" t="s">
        <v>106</v>
      </c>
      <c r="C1911" t="s">
        <v>2807</v>
      </c>
      <c r="D1911" t="s">
        <v>106</v>
      </c>
      <c r="E1911" t="s">
        <v>109</v>
      </c>
      <c r="F1911">
        <v>1</v>
      </c>
      <c r="G1911">
        <v>244</v>
      </c>
      <c r="H1911" t="s">
        <v>106</v>
      </c>
      <c r="I1911" t="s">
        <v>127</v>
      </c>
      <c r="J1911">
        <v>120</v>
      </c>
      <c r="K1911">
        <v>2.8E-27</v>
      </c>
      <c r="L1911" t="s">
        <v>1497</v>
      </c>
    </row>
    <row r="1912" spans="1:12" x14ac:dyDescent="0.2">
      <c r="A1912">
        <v>963</v>
      </c>
      <c r="B1912" t="s">
        <v>106</v>
      </c>
      <c r="C1912" t="s">
        <v>2808</v>
      </c>
      <c r="D1912" t="s">
        <v>106</v>
      </c>
      <c r="E1912" t="s">
        <v>109</v>
      </c>
      <c r="F1912">
        <v>1</v>
      </c>
      <c r="G1912">
        <v>231</v>
      </c>
      <c r="H1912" t="s">
        <v>106</v>
      </c>
      <c r="I1912" t="s">
        <v>554</v>
      </c>
      <c r="J1912">
        <v>117</v>
      </c>
      <c r="K1912">
        <v>3.24E-26</v>
      </c>
      <c r="L1912" t="s">
        <v>2809</v>
      </c>
    </row>
    <row r="1913" spans="1:12" x14ac:dyDescent="0.2">
      <c r="A1913">
        <v>965</v>
      </c>
      <c r="B1913" t="s">
        <v>106</v>
      </c>
      <c r="C1913" t="s">
        <v>2810</v>
      </c>
      <c r="D1913" t="s">
        <v>106</v>
      </c>
      <c r="E1913" t="s">
        <v>109</v>
      </c>
      <c r="F1913">
        <v>59</v>
      </c>
      <c r="G1913">
        <v>244</v>
      </c>
      <c r="H1913" t="s">
        <v>106</v>
      </c>
      <c r="I1913" t="s">
        <v>1745</v>
      </c>
      <c r="J1913">
        <v>116</v>
      </c>
      <c r="K1913">
        <v>4.5900000000000002E-26</v>
      </c>
      <c r="L1913" t="s">
        <v>2597</v>
      </c>
    </row>
    <row r="1914" spans="1:12" x14ac:dyDescent="0.2">
      <c r="A1914">
        <v>1468</v>
      </c>
      <c r="B1914" t="s">
        <v>106</v>
      </c>
      <c r="C1914" t="s">
        <v>2811</v>
      </c>
      <c r="D1914" t="s">
        <v>106</v>
      </c>
      <c r="E1914" t="s">
        <v>109</v>
      </c>
      <c r="F1914">
        <v>29</v>
      </c>
      <c r="G1914">
        <v>244</v>
      </c>
      <c r="H1914" t="s">
        <v>106</v>
      </c>
      <c r="I1914" t="s">
        <v>706</v>
      </c>
      <c r="J1914">
        <v>116</v>
      </c>
      <c r="K1914">
        <v>4.7099999999999999E-26</v>
      </c>
      <c r="L1914" t="s">
        <v>1981</v>
      </c>
    </row>
    <row r="1915" spans="1:12" x14ac:dyDescent="0.2">
      <c r="A1915">
        <v>973</v>
      </c>
      <c r="B1915" t="s">
        <v>106</v>
      </c>
      <c r="C1915" t="s">
        <v>2804</v>
      </c>
      <c r="D1915" t="s">
        <v>108</v>
      </c>
      <c r="E1915" t="s">
        <v>109</v>
      </c>
      <c r="F1915">
        <v>1</v>
      </c>
      <c r="G1915">
        <v>236</v>
      </c>
      <c r="H1915" t="s">
        <v>106</v>
      </c>
      <c r="I1915" t="s">
        <v>706</v>
      </c>
      <c r="J1915">
        <v>104</v>
      </c>
      <c r="K1915">
        <v>3.4200000000000002E-22</v>
      </c>
      <c r="L1915" t="s">
        <v>2812</v>
      </c>
    </row>
    <row r="1916" spans="1:12" x14ac:dyDescent="0.2">
      <c r="A1916">
        <v>1501</v>
      </c>
      <c r="B1916" t="s">
        <v>106</v>
      </c>
      <c r="C1916" t="s">
        <v>2813</v>
      </c>
      <c r="D1916" t="s">
        <v>108</v>
      </c>
      <c r="E1916" t="s">
        <v>109</v>
      </c>
      <c r="F1916">
        <v>11</v>
      </c>
      <c r="G1916">
        <v>244</v>
      </c>
      <c r="H1916" t="s">
        <v>106</v>
      </c>
      <c r="I1916" t="s">
        <v>300</v>
      </c>
      <c r="J1916">
        <v>87.4</v>
      </c>
      <c r="K1916">
        <v>5.1799999999999999E-17</v>
      </c>
      <c r="L1916" t="s">
        <v>2814</v>
      </c>
    </row>
    <row r="1917" spans="1:12" x14ac:dyDescent="0.2">
      <c r="A1917">
        <v>1806</v>
      </c>
      <c r="B1917" t="s">
        <v>106</v>
      </c>
      <c r="C1917" t="s">
        <v>2815</v>
      </c>
      <c r="D1917" t="s">
        <v>108</v>
      </c>
      <c r="E1917" t="s">
        <v>109</v>
      </c>
      <c r="F1917">
        <v>25</v>
      </c>
      <c r="G1917">
        <v>244</v>
      </c>
      <c r="H1917" t="s">
        <v>106</v>
      </c>
      <c r="I1917" t="s">
        <v>1118</v>
      </c>
      <c r="J1917">
        <v>83.6</v>
      </c>
      <c r="K1917">
        <v>6.9900000000000002E-16</v>
      </c>
      <c r="L1917" t="s">
        <v>2816</v>
      </c>
    </row>
    <row r="1918" spans="1:12" x14ac:dyDescent="0.2">
      <c r="A1918">
        <v>764</v>
      </c>
      <c r="B1918" t="s">
        <v>106</v>
      </c>
      <c r="C1918" t="s">
        <v>2817</v>
      </c>
      <c r="D1918" t="s">
        <v>106</v>
      </c>
      <c r="E1918" t="s">
        <v>109</v>
      </c>
      <c r="F1918">
        <v>123</v>
      </c>
      <c r="G1918">
        <v>235</v>
      </c>
      <c r="H1918" t="s">
        <v>106</v>
      </c>
      <c r="I1918" t="s">
        <v>2818</v>
      </c>
      <c r="J1918">
        <v>71.5</v>
      </c>
      <c r="K1918">
        <v>3.2599999999999998E-12</v>
      </c>
      <c r="L1918" t="s">
        <v>2819</v>
      </c>
    </row>
    <row r="1919" spans="1:12" x14ac:dyDescent="0.2">
      <c r="A1919">
        <v>819</v>
      </c>
      <c r="B1919" t="s">
        <v>106</v>
      </c>
      <c r="C1919" t="s">
        <v>2813</v>
      </c>
      <c r="D1919" t="s">
        <v>108</v>
      </c>
      <c r="E1919" t="s">
        <v>109</v>
      </c>
      <c r="F1919">
        <v>11</v>
      </c>
      <c r="G1919">
        <v>244</v>
      </c>
      <c r="H1919" t="s">
        <v>106</v>
      </c>
      <c r="I1919" t="s">
        <v>300</v>
      </c>
      <c r="J1919">
        <v>63.1</v>
      </c>
      <c r="K1919">
        <v>1.44E-9</v>
      </c>
      <c r="L1919" t="s">
        <v>2820</v>
      </c>
    </row>
    <row r="1920" spans="1:12" x14ac:dyDescent="0.2">
      <c r="A1920">
        <v>743</v>
      </c>
      <c r="B1920" t="s">
        <v>106</v>
      </c>
      <c r="C1920" t="s">
        <v>2821</v>
      </c>
      <c r="D1920" t="s">
        <v>106</v>
      </c>
      <c r="E1920" t="s">
        <v>109</v>
      </c>
      <c r="F1920">
        <v>1</v>
      </c>
      <c r="G1920">
        <v>123</v>
      </c>
      <c r="H1920" t="s">
        <v>106</v>
      </c>
      <c r="I1920" t="s">
        <v>585</v>
      </c>
      <c r="J1920">
        <v>46.8</v>
      </c>
      <c r="K1920">
        <v>1.3200000000000001E-4</v>
      </c>
      <c r="L1920" t="s">
        <v>2822</v>
      </c>
    </row>
    <row r="1921" spans="1:12" x14ac:dyDescent="0.2">
      <c r="A1921">
        <v>615</v>
      </c>
      <c r="B1921" t="s">
        <v>106</v>
      </c>
      <c r="C1921" t="s">
        <v>2823</v>
      </c>
      <c r="D1921" t="s">
        <v>106</v>
      </c>
      <c r="E1921" t="s">
        <v>109</v>
      </c>
      <c r="F1921">
        <v>1</v>
      </c>
      <c r="G1921">
        <v>124</v>
      </c>
      <c r="H1921" t="s">
        <v>106</v>
      </c>
      <c r="I1921" t="s">
        <v>582</v>
      </c>
      <c r="J1921">
        <v>45.6</v>
      </c>
      <c r="K1921">
        <v>1.9799999999999999E-4</v>
      </c>
      <c r="L1921" t="s">
        <v>200</v>
      </c>
    </row>
    <row r="1922" spans="1:12" x14ac:dyDescent="0.2">
      <c r="A1922">
        <v>1422</v>
      </c>
      <c r="B1922" t="s">
        <v>106</v>
      </c>
      <c r="C1922" t="s">
        <v>2945</v>
      </c>
      <c r="D1922" t="s">
        <v>106</v>
      </c>
      <c r="E1922" t="s">
        <v>109</v>
      </c>
      <c r="F1922">
        <v>1</v>
      </c>
      <c r="G1922">
        <v>424</v>
      </c>
      <c r="H1922" t="s">
        <v>106</v>
      </c>
      <c r="I1922" t="s">
        <v>969</v>
      </c>
      <c r="J1922">
        <v>798</v>
      </c>
      <c r="K1922">
        <v>0</v>
      </c>
      <c r="L1922" t="s">
        <v>503</v>
      </c>
    </row>
    <row r="1923" spans="1:12" x14ac:dyDescent="0.2">
      <c r="A1923">
        <v>1647</v>
      </c>
      <c r="B1923" t="s">
        <v>106</v>
      </c>
      <c r="C1923" t="s">
        <v>2946</v>
      </c>
      <c r="D1923" t="s">
        <v>106</v>
      </c>
      <c r="E1923" t="s">
        <v>109</v>
      </c>
      <c r="F1923">
        <v>237</v>
      </c>
      <c r="G1923">
        <v>424</v>
      </c>
      <c r="H1923" t="s">
        <v>106</v>
      </c>
      <c r="I1923" t="s">
        <v>258</v>
      </c>
      <c r="J1923">
        <v>404</v>
      </c>
      <c r="K1923">
        <v>2.4400000000000001E-125</v>
      </c>
      <c r="L1923" t="s">
        <v>503</v>
      </c>
    </row>
    <row r="1924" spans="1:12" x14ac:dyDescent="0.2">
      <c r="A1924">
        <v>1644</v>
      </c>
      <c r="B1924" t="s">
        <v>106</v>
      </c>
      <c r="C1924" t="s">
        <v>2946</v>
      </c>
      <c r="D1924" t="s">
        <v>106</v>
      </c>
      <c r="E1924" t="s">
        <v>109</v>
      </c>
      <c r="F1924">
        <v>237</v>
      </c>
      <c r="G1924">
        <v>424</v>
      </c>
      <c r="H1924" t="s">
        <v>106</v>
      </c>
      <c r="I1924" t="s">
        <v>258</v>
      </c>
      <c r="J1924">
        <v>404</v>
      </c>
      <c r="K1924">
        <v>2.4900000000000002E-125</v>
      </c>
      <c r="L1924" t="s">
        <v>503</v>
      </c>
    </row>
    <row r="1925" spans="1:12" x14ac:dyDescent="0.2">
      <c r="A1925">
        <v>1656</v>
      </c>
      <c r="B1925" t="s">
        <v>106</v>
      </c>
      <c r="C1925" t="s">
        <v>2946</v>
      </c>
      <c r="D1925" t="s">
        <v>106</v>
      </c>
      <c r="E1925" t="s">
        <v>109</v>
      </c>
      <c r="F1925">
        <v>237</v>
      </c>
      <c r="G1925">
        <v>424</v>
      </c>
      <c r="H1925" t="s">
        <v>106</v>
      </c>
      <c r="I1925" t="s">
        <v>258</v>
      </c>
      <c r="J1925">
        <v>404</v>
      </c>
      <c r="K1925">
        <v>2.97E-125</v>
      </c>
      <c r="L1925" t="s">
        <v>503</v>
      </c>
    </row>
    <row r="1926" spans="1:12" x14ac:dyDescent="0.2">
      <c r="A1926">
        <v>1671</v>
      </c>
      <c r="B1926" t="s">
        <v>106</v>
      </c>
      <c r="C1926" t="s">
        <v>2946</v>
      </c>
      <c r="D1926" t="s">
        <v>106</v>
      </c>
      <c r="E1926" t="s">
        <v>109</v>
      </c>
      <c r="F1926">
        <v>237</v>
      </c>
      <c r="G1926">
        <v>424</v>
      </c>
      <c r="H1926" t="s">
        <v>106</v>
      </c>
      <c r="I1926" t="s">
        <v>258</v>
      </c>
      <c r="J1926">
        <v>404</v>
      </c>
      <c r="K1926">
        <v>4.7100000000000002E-125</v>
      </c>
      <c r="L1926" t="s">
        <v>503</v>
      </c>
    </row>
    <row r="1927" spans="1:12" x14ac:dyDescent="0.2">
      <c r="A1927">
        <v>1665</v>
      </c>
      <c r="B1927" t="s">
        <v>106</v>
      </c>
      <c r="C1927" t="s">
        <v>2947</v>
      </c>
      <c r="D1927" t="s">
        <v>106</v>
      </c>
      <c r="E1927" t="s">
        <v>109</v>
      </c>
      <c r="F1927">
        <v>237</v>
      </c>
      <c r="G1927">
        <v>426</v>
      </c>
      <c r="H1927" t="s">
        <v>106</v>
      </c>
      <c r="I1927" t="s">
        <v>505</v>
      </c>
      <c r="J1927">
        <v>402</v>
      </c>
      <c r="K1927">
        <v>6.8300000000000004E-125</v>
      </c>
      <c r="L1927" t="s">
        <v>506</v>
      </c>
    </row>
    <row r="1928" spans="1:12" x14ac:dyDescent="0.2">
      <c r="A1928">
        <v>1764</v>
      </c>
      <c r="B1928" t="s">
        <v>106</v>
      </c>
      <c r="C1928" t="s">
        <v>2946</v>
      </c>
      <c r="D1928" t="s">
        <v>106</v>
      </c>
      <c r="E1928" t="s">
        <v>109</v>
      </c>
      <c r="F1928">
        <v>237</v>
      </c>
      <c r="G1928">
        <v>424</v>
      </c>
      <c r="H1928" t="s">
        <v>106</v>
      </c>
      <c r="I1928" t="s">
        <v>258</v>
      </c>
      <c r="J1928">
        <v>402</v>
      </c>
      <c r="K1928">
        <v>3.6400000000000002E-124</v>
      </c>
      <c r="L1928" t="s">
        <v>503</v>
      </c>
    </row>
    <row r="1929" spans="1:12" x14ac:dyDescent="0.2">
      <c r="A1929">
        <v>885</v>
      </c>
      <c r="B1929" t="s">
        <v>106</v>
      </c>
      <c r="C1929" t="s">
        <v>2948</v>
      </c>
      <c r="D1929" t="s">
        <v>106</v>
      </c>
      <c r="E1929" t="s">
        <v>109</v>
      </c>
      <c r="F1929">
        <v>1</v>
      </c>
      <c r="G1929">
        <v>247</v>
      </c>
      <c r="H1929" t="s">
        <v>106</v>
      </c>
      <c r="I1929" t="s">
        <v>127</v>
      </c>
      <c r="J1929">
        <v>394</v>
      </c>
      <c r="K1929">
        <v>2.2299999999999999E-122</v>
      </c>
      <c r="L1929" t="s">
        <v>510</v>
      </c>
    </row>
    <row r="1930" spans="1:12" x14ac:dyDescent="0.2">
      <c r="A1930">
        <v>885</v>
      </c>
      <c r="B1930" t="s">
        <v>106</v>
      </c>
      <c r="C1930" t="s">
        <v>2948</v>
      </c>
      <c r="D1930" t="s">
        <v>106</v>
      </c>
      <c r="E1930" t="s">
        <v>109</v>
      </c>
      <c r="F1930">
        <v>1</v>
      </c>
      <c r="G1930">
        <v>247</v>
      </c>
      <c r="H1930" t="s">
        <v>106</v>
      </c>
      <c r="I1930" t="s">
        <v>127</v>
      </c>
      <c r="J1930">
        <v>394</v>
      </c>
      <c r="K1930">
        <v>8.11E-122</v>
      </c>
      <c r="L1930" t="s">
        <v>510</v>
      </c>
    </row>
    <row r="1931" spans="1:12" x14ac:dyDescent="0.2">
      <c r="A1931">
        <v>873</v>
      </c>
      <c r="B1931" t="s">
        <v>106</v>
      </c>
      <c r="C1931" t="s">
        <v>2948</v>
      </c>
      <c r="D1931" t="s">
        <v>106</v>
      </c>
      <c r="E1931" t="s">
        <v>109</v>
      </c>
      <c r="F1931">
        <v>1</v>
      </c>
      <c r="G1931">
        <v>247</v>
      </c>
      <c r="H1931" t="s">
        <v>106</v>
      </c>
      <c r="I1931" t="s">
        <v>127</v>
      </c>
      <c r="J1931">
        <v>394</v>
      </c>
      <c r="K1931">
        <v>9.7000000000000009E-122</v>
      </c>
      <c r="L1931" t="s">
        <v>510</v>
      </c>
    </row>
    <row r="1932" spans="1:12" x14ac:dyDescent="0.2">
      <c r="A1932">
        <v>876</v>
      </c>
      <c r="B1932" t="s">
        <v>106</v>
      </c>
      <c r="C1932" t="s">
        <v>2948</v>
      </c>
      <c r="D1932" t="s">
        <v>106</v>
      </c>
      <c r="E1932" t="s">
        <v>109</v>
      </c>
      <c r="F1932">
        <v>1</v>
      </c>
      <c r="G1932">
        <v>247</v>
      </c>
      <c r="H1932" t="s">
        <v>106</v>
      </c>
      <c r="I1932" t="s">
        <v>127</v>
      </c>
      <c r="J1932">
        <v>394</v>
      </c>
      <c r="K1932">
        <v>9.7299999999999995E-122</v>
      </c>
      <c r="L1932" t="s">
        <v>510</v>
      </c>
    </row>
    <row r="1933" spans="1:12" x14ac:dyDescent="0.2">
      <c r="A1933">
        <v>885</v>
      </c>
      <c r="B1933" t="s">
        <v>106</v>
      </c>
      <c r="C1933" t="s">
        <v>2948</v>
      </c>
      <c r="D1933" t="s">
        <v>106</v>
      </c>
      <c r="E1933" t="s">
        <v>109</v>
      </c>
      <c r="F1933">
        <v>1</v>
      </c>
      <c r="G1933">
        <v>247</v>
      </c>
      <c r="H1933" t="s">
        <v>106</v>
      </c>
      <c r="I1933" t="s">
        <v>127</v>
      </c>
      <c r="J1933">
        <v>394</v>
      </c>
      <c r="K1933">
        <v>1.06E-121</v>
      </c>
      <c r="L1933" t="s">
        <v>510</v>
      </c>
    </row>
    <row r="1934" spans="1:12" x14ac:dyDescent="0.2">
      <c r="A1934">
        <v>900</v>
      </c>
      <c r="B1934" t="s">
        <v>106</v>
      </c>
      <c r="C1934" t="s">
        <v>2948</v>
      </c>
      <c r="D1934" t="s">
        <v>106</v>
      </c>
      <c r="E1934" t="s">
        <v>109</v>
      </c>
      <c r="F1934">
        <v>1</v>
      </c>
      <c r="G1934">
        <v>247</v>
      </c>
      <c r="H1934" t="s">
        <v>106</v>
      </c>
      <c r="I1934" t="s">
        <v>127</v>
      </c>
      <c r="J1934">
        <v>394</v>
      </c>
      <c r="K1934">
        <v>1.75E-121</v>
      </c>
      <c r="L1934" t="s">
        <v>510</v>
      </c>
    </row>
    <row r="1935" spans="1:12" x14ac:dyDescent="0.2">
      <c r="A1935">
        <v>993</v>
      </c>
      <c r="B1935" t="s">
        <v>106</v>
      </c>
      <c r="C1935" t="s">
        <v>2948</v>
      </c>
      <c r="D1935" t="s">
        <v>106</v>
      </c>
      <c r="E1935" t="s">
        <v>109</v>
      </c>
      <c r="F1935">
        <v>1</v>
      </c>
      <c r="G1935">
        <v>247</v>
      </c>
      <c r="H1935" t="s">
        <v>106</v>
      </c>
      <c r="I1935" t="s">
        <v>127</v>
      </c>
      <c r="J1935">
        <v>394</v>
      </c>
      <c r="K1935">
        <v>6.7199999999999998E-121</v>
      </c>
      <c r="L1935" t="s">
        <v>510</v>
      </c>
    </row>
    <row r="1936" spans="1:12" x14ac:dyDescent="0.2">
      <c r="A1936">
        <v>1365</v>
      </c>
      <c r="B1936" t="s">
        <v>106</v>
      </c>
      <c r="C1936" t="s">
        <v>2949</v>
      </c>
      <c r="D1936" t="s">
        <v>108</v>
      </c>
      <c r="E1936" t="s">
        <v>109</v>
      </c>
      <c r="F1936">
        <v>59</v>
      </c>
      <c r="G1936">
        <v>379</v>
      </c>
      <c r="H1936" t="s">
        <v>106</v>
      </c>
      <c r="I1936" t="s">
        <v>512</v>
      </c>
      <c r="J1936">
        <v>337</v>
      </c>
      <c r="K1936">
        <v>8.14E-102</v>
      </c>
      <c r="L1936" t="s">
        <v>1296</v>
      </c>
    </row>
    <row r="1937" spans="1:12" x14ac:dyDescent="0.2">
      <c r="A1937">
        <v>1554</v>
      </c>
      <c r="B1937" t="s">
        <v>106</v>
      </c>
      <c r="C1937" t="s">
        <v>2950</v>
      </c>
      <c r="D1937" t="s">
        <v>106</v>
      </c>
      <c r="E1937" t="s">
        <v>109</v>
      </c>
      <c r="F1937">
        <v>237</v>
      </c>
      <c r="G1937">
        <v>435</v>
      </c>
      <c r="H1937" t="s">
        <v>106</v>
      </c>
      <c r="I1937" t="s">
        <v>252</v>
      </c>
      <c r="J1937">
        <v>318</v>
      </c>
      <c r="K1937">
        <v>2.1900000000000001E-94</v>
      </c>
      <c r="L1937" t="s">
        <v>642</v>
      </c>
    </row>
    <row r="1938" spans="1:12" x14ac:dyDescent="0.2">
      <c r="A1938">
        <v>543</v>
      </c>
      <c r="B1938" t="s">
        <v>106</v>
      </c>
      <c r="C1938" t="s">
        <v>2951</v>
      </c>
      <c r="D1938" t="s">
        <v>106</v>
      </c>
      <c r="E1938" t="s">
        <v>109</v>
      </c>
      <c r="F1938">
        <v>190</v>
      </c>
      <c r="G1938">
        <v>370</v>
      </c>
      <c r="H1938" t="s">
        <v>106</v>
      </c>
      <c r="I1938" t="s">
        <v>360</v>
      </c>
      <c r="J1938">
        <v>225</v>
      </c>
      <c r="K1938">
        <v>4.1300000000000003E-65</v>
      </c>
      <c r="L1938" t="s">
        <v>1726</v>
      </c>
    </row>
    <row r="1939" spans="1:12" x14ac:dyDescent="0.2">
      <c r="A1939">
        <v>1278</v>
      </c>
      <c r="B1939" t="s">
        <v>106</v>
      </c>
      <c r="C1939" t="s">
        <v>2952</v>
      </c>
      <c r="D1939" t="s">
        <v>106</v>
      </c>
      <c r="E1939" t="s">
        <v>109</v>
      </c>
      <c r="F1939">
        <v>236</v>
      </c>
      <c r="G1939">
        <v>406</v>
      </c>
      <c r="H1939" t="s">
        <v>106</v>
      </c>
      <c r="I1939" t="s">
        <v>517</v>
      </c>
      <c r="J1939">
        <v>229</v>
      </c>
      <c r="K1939">
        <v>2.4000000000000001E-63</v>
      </c>
      <c r="L1939" t="s">
        <v>518</v>
      </c>
    </row>
    <row r="1940" spans="1:12" x14ac:dyDescent="0.2">
      <c r="A1940">
        <v>1476</v>
      </c>
      <c r="B1940" t="s">
        <v>106</v>
      </c>
      <c r="C1940" t="s">
        <v>2952</v>
      </c>
      <c r="D1940" t="s">
        <v>106</v>
      </c>
      <c r="E1940" t="s">
        <v>109</v>
      </c>
      <c r="F1940">
        <v>236</v>
      </c>
      <c r="G1940">
        <v>406</v>
      </c>
      <c r="H1940" t="s">
        <v>106</v>
      </c>
      <c r="I1940" t="s">
        <v>517</v>
      </c>
      <c r="J1940">
        <v>229</v>
      </c>
      <c r="K1940">
        <v>6.4299999999999999E-63</v>
      </c>
      <c r="L1940" t="s">
        <v>518</v>
      </c>
    </row>
    <row r="1941" spans="1:12" x14ac:dyDescent="0.2">
      <c r="A1941">
        <v>1857</v>
      </c>
      <c r="B1941" t="s">
        <v>106</v>
      </c>
      <c r="C1941" t="s">
        <v>2952</v>
      </c>
      <c r="D1941" t="s">
        <v>106</v>
      </c>
      <c r="E1941" t="s">
        <v>109</v>
      </c>
      <c r="F1941">
        <v>236</v>
      </c>
      <c r="G1941">
        <v>406</v>
      </c>
      <c r="H1941" t="s">
        <v>106</v>
      </c>
      <c r="I1941" t="s">
        <v>517</v>
      </c>
      <c r="J1941">
        <v>229</v>
      </c>
      <c r="K1941">
        <v>3.6200000000000002E-62</v>
      </c>
      <c r="L1941" t="s">
        <v>518</v>
      </c>
    </row>
    <row r="1942" spans="1:12" x14ac:dyDescent="0.2">
      <c r="A1942">
        <v>1599</v>
      </c>
      <c r="B1942" t="s">
        <v>106</v>
      </c>
      <c r="C1942" t="s">
        <v>2953</v>
      </c>
      <c r="D1942" t="s">
        <v>108</v>
      </c>
      <c r="E1942" t="s">
        <v>109</v>
      </c>
      <c r="F1942">
        <v>236</v>
      </c>
      <c r="G1942">
        <v>379</v>
      </c>
      <c r="H1942" t="s">
        <v>106</v>
      </c>
      <c r="I1942" t="s">
        <v>551</v>
      </c>
      <c r="J1942">
        <v>217</v>
      </c>
      <c r="K1942">
        <v>1.8600000000000001E-58</v>
      </c>
      <c r="L1942" t="s">
        <v>1001</v>
      </c>
    </row>
    <row r="1943" spans="1:12" x14ac:dyDescent="0.2">
      <c r="A1943">
        <v>1434</v>
      </c>
      <c r="B1943" t="s">
        <v>106</v>
      </c>
      <c r="C1943" t="s">
        <v>2954</v>
      </c>
      <c r="D1943" t="s">
        <v>108</v>
      </c>
      <c r="E1943" t="s">
        <v>109</v>
      </c>
      <c r="F1943">
        <v>237</v>
      </c>
      <c r="G1943">
        <v>383</v>
      </c>
      <c r="H1943" t="s">
        <v>106</v>
      </c>
      <c r="I1943" t="s">
        <v>130</v>
      </c>
      <c r="J1943">
        <v>216</v>
      </c>
      <c r="K1943">
        <v>1.9100000000000002E-58</v>
      </c>
      <c r="L1943" t="s">
        <v>1307</v>
      </c>
    </row>
    <row r="1944" spans="1:12" x14ac:dyDescent="0.2">
      <c r="A1944">
        <v>1407</v>
      </c>
      <c r="B1944" t="s">
        <v>106</v>
      </c>
      <c r="C1944" t="s">
        <v>2953</v>
      </c>
      <c r="D1944" t="s">
        <v>108</v>
      </c>
      <c r="E1944" t="s">
        <v>109</v>
      </c>
      <c r="F1944">
        <v>236</v>
      </c>
      <c r="G1944">
        <v>379</v>
      </c>
      <c r="H1944" t="s">
        <v>106</v>
      </c>
      <c r="I1944" t="s">
        <v>551</v>
      </c>
      <c r="J1944">
        <v>215</v>
      </c>
      <c r="K1944">
        <v>2.7599999999999999E-58</v>
      </c>
      <c r="L1944" t="s">
        <v>1001</v>
      </c>
    </row>
    <row r="1945" spans="1:12" x14ac:dyDescent="0.2">
      <c r="A1945">
        <v>1227</v>
      </c>
      <c r="B1945" t="s">
        <v>106</v>
      </c>
      <c r="C1945" t="s">
        <v>2955</v>
      </c>
      <c r="D1945" t="s">
        <v>108</v>
      </c>
      <c r="E1945" t="s">
        <v>109</v>
      </c>
      <c r="F1945">
        <v>189</v>
      </c>
      <c r="G1945">
        <v>373</v>
      </c>
      <c r="H1945" t="s">
        <v>106</v>
      </c>
      <c r="I1945" t="s">
        <v>524</v>
      </c>
      <c r="J1945">
        <v>200</v>
      </c>
      <c r="K1945">
        <v>1.9600000000000001E-53</v>
      </c>
      <c r="L1945" t="s">
        <v>525</v>
      </c>
    </row>
    <row r="1946" spans="1:12" x14ac:dyDescent="0.2">
      <c r="A1946">
        <v>1620</v>
      </c>
      <c r="B1946" t="s">
        <v>106</v>
      </c>
      <c r="C1946" t="s">
        <v>2956</v>
      </c>
      <c r="D1946" t="s">
        <v>108</v>
      </c>
      <c r="E1946" t="s">
        <v>109</v>
      </c>
      <c r="F1946">
        <v>237</v>
      </c>
      <c r="G1946">
        <v>373</v>
      </c>
      <c r="H1946" t="s">
        <v>106</v>
      </c>
      <c r="I1946" t="s">
        <v>270</v>
      </c>
      <c r="J1946">
        <v>200</v>
      </c>
      <c r="K1946">
        <v>4.7799999999999997E-53</v>
      </c>
      <c r="L1946" t="s">
        <v>271</v>
      </c>
    </row>
    <row r="1947" spans="1:12" x14ac:dyDescent="0.2">
      <c r="A1947">
        <v>1859</v>
      </c>
      <c r="B1947" t="s">
        <v>106</v>
      </c>
      <c r="C1947" t="s">
        <v>2957</v>
      </c>
      <c r="D1947" t="s">
        <v>106</v>
      </c>
      <c r="E1947" t="s">
        <v>109</v>
      </c>
      <c r="F1947">
        <v>237</v>
      </c>
      <c r="G1947">
        <v>370</v>
      </c>
      <c r="H1947" t="s">
        <v>106</v>
      </c>
      <c r="I1947" t="s">
        <v>528</v>
      </c>
      <c r="J1947">
        <v>176</v>
      </c>
      <c r="K1947">
        <v>4.2400000000000001E-45</v>
      </c>
      <c r="L1947" t="s">
        <v>1310</v>
      </c>
    </row>
    <row r="1948" spans="1:12" x14ac:dyDescent="0.2">
      <c r="A1948">
        <v>786</v>
      </c>
      <c r="B1948" t="s">
        <v>106</v>
      </c>
      <c r="C1948" t="s">
        <v>2958</v>
      </c>
      <c r="D1948" t="s">
        <v>108</v>
      </c>
      <c r="E1948" t="s">
        <v>109</v>
      </c>
      <c r="F1948">
        <v>1</v>
      </c>
      <c r="G1948">
        <v>244</v>
      </c>
      <c r="H1948" t="s">
        <v>106</v>
      </c>
      <c r="I1948" t="s">
        <v>291</v>
      </c>
      <c r="J1948">
        <v>160</v>
      </c>
      <c r="K1948">
        <v>3.02E-40</v>
      </c>
      <c r="L1948" t="s">
        <v>534</v>
      </c>
    </row>
    <row r="1949" spans="1:12" x14ac:dyDescent="0.2">
      <c r="A1949">
        <v>1014</v>
      </c>
      <c r="B1949" t="s">
        <v>106</v>
      </c>
      <c r="C1949" t="s">
        <v>2959</v>
      </c>
      <c r="D1949" t="s">
        <v>108</v>
      </c>
      <c r="E1949" t="s">
        <v>109</v>
      </c>
      <c r="F1949">
        <v>237</v>
      </c>
      <c r="G1949">
        <v>418</v>
      </c>
      <c r="H1949" t="s">
        <v>106</v>
      </c>
      <c r="I1949" t="s">
        <v>258</v>
      </c>
      <c r="J1949">
        <v>151</v>
      </c>
      <c r="K1949">
        <v>3.8600000000000001E-38</v>
      </c>
      <c r="L1949" t="s">
        <v>2960</v>
      </c>
    </row>
    <row r="1950" spans="1:12" x14ac:dyDescent="0.2">
      <c r="A1950">
        <v>1623</v>
      </c>
      <c r="B1950" t="s">
        <v>106</v>
      </c>
      <c r="C1950" t="s">
        <v>2961</v>
      </c>
      <c r="D1950" t="s">
        <v>108</v>
      </c>
      <c r="E1950" t="s">
        <v>109</v>
      </c>
      <c r="F1950">
        <v>239</v>
      </c>
      <c r="G1950">
        <v>418</v>
      </c>
      <c r="H1950" t="s">
        <v>106</v>
      </c>
      <c r="I1950" t="s">
        <v>540</v>
      </c>
      <c r="J1950">
        <v>151</v>
      </c>
      <c r="K1950">
        <v>2.1000000000000001E-37</v>
      </c>
      <c r="L1950" t="s">
        <v>1313</v>
      </c>
    </row>
    <row r="1951" spans="1:12" x14ac:dyDescent="0.2">
      <c r="A1951">
        <v>1479</v>
      </c>
      <c r="B1951" t="s">
        <v>106</v>
      </c>
      <c r="C1951" t="s">
        <v>2952</v>
      </c>
      <c r="D1951" t="s">
        <v>106</v>
      </c>
      <c r="E1951" t="s">
        <v>109</v>
      </c>
      <c r="F1951">
        <v>236</v>
      </c>
      <c r="G1951">
        <v>406</v>
      </c>
      <c r="H1951" t="s">
        <v>106</v>
      </c>
      <c r="I1951" t="s">
        <v>517</v>
      </c>
      <c r="J1951">
        <v>135</v>
      </c>
      <c r="K1951">
        <v>1.3699999999999999E-32</v>
      </c>
      <c r="L1951" t="s">
        <v>542</v>
      </c>
    </row>
    <row r="1952" spans="1:12" x14ac:dyDescent="0.2">
      <c r="A1952">
        <v>960</v>
      </c>
      <c r="B1952" t="s">
        <v>106</v>
      </c>
      <c r="C1952" t="s">
        <v>2962</v>
      </c>
      <c r="D1952" t="s">
        <v>108</v>
      </c>
      <c r="E1952" t="s">
        <v>109</v>
      </c>
      <c r="F1952">
        <v>59</v>
      </c>
      <c r="G1952">
        <v>244</v>
      </c>
      <c r="H1952" t="s">
        <v>106</v>
      </c>
      <c r="I1952" t="s">
        <v>548</v>
      </c>
      <c r="J1952">
        <v>120</v>
      </c>
      <c r="K1952">
        <v>1.36E-27</v>
      </c>
      <c r="L1952" t="s">
        <v>549</v>
      </c>
    </row>
    <row r="1953" spans="1:12" x14ac:dyDescent="0.2">
      <c r="A1953">
        <v>885</v>
      </c>
      <c r="B1953" t="s">
        <v>106</v>
      </c>
      <c r="C1953" t="s">
        <v>2963</v>
      </c>
      <c r="D1953" t="s">
        <v>106</v>
      </c>
      <c r="E1953" t="s">
        <v>109</v>
      </c>
      <c r="F1953">
        <v>1</v>
      </c>
      <c r="G1953">
        <v>244</v>
      </c>
      <c r="H1953" t="s">
        <v>106</v>
      </c>
      <c r="I1953" t="s">
        <v>127</v>
      </c>
      <c r="J1953">
        <v>116</v>
      </c>
      <c r="K1953">
        <v>1.8699999999999999E-26</v>
      </c>
      <c r="L1953" t="s">
        <v>1320</v>
      </c>
    </row>
    <row r="1954" spans="1:12" x14ac:dyDescent="0.2">
      <c r="A1954">
        <v>1128</v>
      </c>
      <c r="B1954" t="s">
        <v>106</v>
      </c>
      <c r="C1954" t="s">
        <v>2963</v>
      </c>
      <c r="D1954" t="s">
        <v>106</v>
      </c>
      <c r="E1954" t="s">
        <v>109</v>
      </c>
      <c r="F1954">
        <v>1</v>
      </c>
      <c r="G1954">
        <v>244</v>
      </c>
      <c r="H1954" t="s">
        <v>106</v>
      </c>
      <c r="I1954" t="s">
        <v>127</v>
      </c>
      <c r="J1954">
        <v>116</v>
      </c>
      <c r="K1954">
        <v>2.23E-26</v>
      </c>
      <c r="L1954" t="s">
        <v>1320</v>
      </c>
    </row>
    <row r="1955" spans="1:12" x14ac:dyDescent="0.2">
      <c r="A1955">
        <v>783</v>
      </c>
      <c r="B1955" t="s">
        <v>106</v>
      </c>
      <c r="C1955" t="s">
        <v>2964</v>
      </c>
      <c r="D1955" t="s">
        <v>108</v>
      </c>
      <c r="E1955" t="s">
        <v>109</v>
      </c>
      <c r="F1955">
        <v>1</v>
      </c>
      <c r="G1955">
        <v>231</v>
      </c>
      <c r="H1955" t="s">
        <v>106</v>
      </c>
      <c r="I1955" t="s">
        <v>554</v>
      </c>
      <c r="J1955">
        <v>114</v>
      </c>
      <c r="K1955">
        <v>8.8300000000000003E-26</v>
      </c>
      <c r="L1955" t="s">
        <v>1322</v>
      </c>
    </row>
    <row r="1956" spans="1:12" x14ac:dyDescent="0.2">
      <c r="A1956">
        <v>747</v>
      </c>
      <c r="B1956" t="s">
        <v>106</v>
      </c>
      <c r="C1956" t="s">
        <v>2965</v>
      </c>
      <c r="D1956" t="s">
        <v>106</v>
      </c>
      <c r="E1956" t="s">
        <v>109</v>
      </c>
      <c r="F1956">
        <v>59</v>
      </c>
      <c r="G1956">
        <v>244</v>
      </c>
      <c r="H1956" t="s">
        <v>106</v>
      </c>
      <c r="I1956" t="s">
        <v>1745</v>
      </c>
      <c r="J1956">
        <v>112</v>
      </c>
      <c r="K1956">
        <v>3.9099999999999999E-25</v>
      </c>
      <c r="L1956" t="s">
        <v>1746</v>
      </c>
    </row>
    <row r="1957" spans="1:12" x14ac:dyDescent="0.2">
      <c r="A1957">
        <v>852</v>
      </c>
      <c r="B1957" t="s">
        <v>106</v>
      </c>
      <c r="C1957" t="s">
        <v>2966</v>
      </c>
      <c r="D1957" t="s">
        <v>108</v>
      </c>
      <c r="E1957" t="s">
        <v>109</v>
      </c>
      <c r="F1957">
        <v>115</v>
      </c>
      <c r="G1957">
        <v>244</v>
      </c>
      <c r="H1957" t="s">
        <v>106</v>
      </c>
      <c r="I1957" t="s">
        <v>178</v>
      </c>
      <c r="J1957">
        <v>79</v>
      </c>
      <c r="K1957">
        <v>7.62E-15</v>
      </c>
      <c r="L1957" t="s">
        <v>1325</v>
      </c>
    </row>
    <row r="1958" spans="1:12" x14ac:dyDescent="0.2">
      <c r="A1958">
        <v>1220</v>
      </c>
      <c r="B1958" t="s">
        <v>106</v>
      </c>
      <c r="C1958" t="s">
        <v>2967</v>
      </c>
      <c r="D1958" t="s">
        <v>106</v>
      </c>
      <c r="E1958" t="s">
        <v>109</v>
      </c>
      <c r="F1958">
        <v>25</v>
      </c>
      <c r="G1958">
        <v>235</v>
      </c>
      <c r="H1958" t="s">
        <v>106</v>
      </c>
      <c r="I1958" t="s">
        <v>568</v>
      </c>
      <c r="J1958">
        <v>78.2</v>
      </c>
      <c r="K1958">
        <v>1.8200000000000001E-14</v>
      </c>
      <c r="L1958" t="s">
        <v>569</v>
      </c>
    </row>
    <row r="1959" spans="1:12" x14ac:dyDescent="0.2">
      <c r="A1959">
        <v>768</v>
      </c>
      <c r="B1959" t="s">
        <v>106</v>
      </c>
      <c r="C1959" t="s">
        <v>2968</v>
      </c>
      <c r="D1959" t="s">
        <v>108</v>
      </c>
      <c r="E1959" t="s">
        <v>109</v>
      </c>
      <c r="F1959">
        <v>123</v>
      </c>
      <c r="G1959">
        <v>244</v>
      </c>
      <c r="H1959" t="s">
        <v>106</v>
      </c>
      <c r="I1959" t="s">
        <v>192</v>
      </c>
      <c r="J1959">
        <v>74</v>
      </c>
      <c r="K1959">
        <v>2.9400000000000001E-13</v>
      </c>
      <c r="L1959" t="s">
        <v>574</v>
      </c>
    </row>
    <row r="1960" spans="1:12" x14ac:dyDescent="0.2">
      <c r="A1960">
        <v>567</v>
      </c>
      <c r="B1960" t="s">
        <v>106</v>
      </c>
      <c r="C1960" t="s">
        <v>2969</v>
      </c>
      <c r="D1960" t="s">
        <v>108</v>
      </c>
      <c r="E1960" t="s">
        <v>109</v>
      </c>
      <c r="F1960">
        <v>123</v>
      </c>
      <c r="G1960">
        <v>231</v>
      </c>
      <c r="H1960" t="s">
        <v>106</v>
      </c>
      <c r="I1960" t="s">
        <v>571</v>
      </c>
      <c r="J1960">
        <v>71.5</v>
      </c>
      <c r="K1960">
        <v>1.6799999999999999E-12</v>
      </c>
      <c r="L1960" t="s">
        <v>2970</v>
      </c>
    </row>
    <row r="1961" spans="1:12" x14ac:dyDescent="0.2">
      <c r="A1961">
        <v>243</v>
      </c>
      <c r="B1961" t="s">
        <v>106</v>
      </c>
      <c r="C1961" t="s">
        <v>2971</v>
      </c>
      <c r="D1961" t="s">
        <v>108</v>
      </c>
      <c r="E1961" t="s">
        <v>109</v>
      </c>
      <c r="F1961">
        <v>176</v>
      </c>
      <c r="G1961">
        <v>244</v>
      </c>
      <c r="H1961" t="s">
        <v>106</v>
      </c>
      <c r="I1961" t="s">
        <v>577</v>
      </c>
      <c r="J1961">
        <v>55.6</v>
      </c>
      <c r="K1961">
        <v>1.0700000000000001E-7</v>
      </c>
      <c r="L1961" t="s">
        <v>578</v>
      </c>
    </row>
    <row r="1962" spans="1:12" x14ac:dyDescent="0.2">
      <c r="A1962">
        <v>435</v>
      </c>
      <c r="B1962" t="s">
        <v>106</v>
      </c>
      <c r="C1962" t="s">
        <v>2972</v>
      </c>
      <c r="D1962" t="s">
        <v>108</v>
      </c>
      <c r="E1962" t="s">
        <v>109</v>
      </c>
      <c r="F1962">
        <v>1</v>
      </c>
      <c r="G1962">
        <v>124</v>
      </c>
      <c r="H1962" t="s">
        <v>106</v>
      </c>
      <c r="I1962" t="s">
        <v>582</v>
      </c>
      <c r="J1962">
        <v>48.9</v>
      </c>
      <c r="K1962">
        <v>5.5999999999999997E-6</v>
      </c>
      <c r="L1962" t="s">
        <v>583</v>
      </c>
    </row>
    <row r="1963" spans="1:12" x14ac:dyDescent="0.2">
      <c r="A1963">
        <v>525</v>
      </c>
      <c r="B1963" t="s">
        <v>106</v>
      </c>
      <c r="C1963" t="s">
        <v>2973</v>
      </c>
      <c r="D1963" t="s">
        <v>106</v>
      </c>
      <c r="E1963" t="s">
        <v>109</v>
      </c>
      <c r="F1963">
        <v>1</v>
      </c>
      <c r="G1963">
        <v>123</v>
      </c>
      <c r="H1963" t="s">
        <v>106</v>
      </c>
      <c r="I1963" t="s">
        <v>585</v>
      </c>
      <c r="J1963">
        <v>46.4</v>
      </c>
      <c r="K1963">
        <v>8.1899999999999999E-5</v>
      </c>
      <c r="L1963" t="s">
        <v>586</v>
      </c>
    </row>
    <row r="1964" spans="1:12" x14ac:dyDescent="0.2">
      <c r="A1964">
        <v>1422</v>
      </c>
      <c r="B1964" t="s">
        <v>106</v>
      </c>
      <c r="C1964" t="s">
        <v>2945</v>
      </c>
      <c r="D1964" t="s">
        <v>106</v>
      </c>
      <c r="E1964" t="s">
        <v>109</v>
      </c>
      <c r="F1964">
        <v>1</v>
      </c>
      <c r="G1964">
        <v>424</v>
      </c>
      <c r="H1964" t="s">
        <v>106</v>
      </c>
      <c r="I1964" t="s">
        <v>969</v>
      </c>
      <c r="J1964">
        <v>798</v>
      </c>
      <c r="K1964">
        <v>0</v>
      </c>
      <c r="L1964" t="s">
        <v>503</v>
      </c>
    </row>
    <row r="1965" spans="1:12" x14ac:dyDescent="0.2">
      <c r="A1965">
        <v>1647</v>
      </c>
      <c r="B1965" t="s">
        <v>106</v>
      </c>
      <c r="C1965" t="s">
        <v>2946</v>
      </c>
      <c r="D1965" t="s">
        <v>106</v>
      </c>
      <c r="E1965" t="s">
        <v>109</v>
      </c>
      <c r="F1965">
        <v>237</v>
      </c>
      <c r="G1965">
        <v>424</v>
      </c>
      <c r="H1965" t="s">
        <v>106</v>
      </c>
      <c r="I1965" t="s">
        <v>258</v>
      </c>
      <c r="J1965">
        <v>404</v>
      </c>
      <c r="K1965">
        <v>2.4400000000000001E-125</v>
      </c>
      <c r="L1965" t="s">
        <v>503</v>
      </c>
    </row>
    <row r="1966" spans="1:12" x14ac:dyDescent="0.2">
      <c r="A1966">
        <v>1644</v>
      </c>
      <c r="B1966" t="s">
        <v>106</v>
      </c>
      <c r="C1966" t="s">
        <v>2946</v>
      </c>
      <c r="D1966" t="s">
        <v>106</v>
      </c>
      <c r="E1966" t="s">
        <v>109</v>
      </c>
      <c r="F1966">
        <v>237</v>
      </c>
      <c r="G1966">
        <v>424</v>
      </c>
      <c r="H1966" t="s">
        <v>106</v>
      </c>
      <c r="I1966" t="s">
        <v>258</v>
      </c>
      <c r="J1966">
        <v>404</v>
      </c>
      <c r="K1966">
        <v>2.4900000000000002E-125</v>
      </c>
      <c r="L1966" t="s">
        <v>503</v>
      </c>
    </row>
    <row r="1967" spans="1:12" x14ac:dyDescent="0.2">
      <c r="A1967">
        <v>1656</v>
      </c>
      <c r="B1967" t="s">
        <v>106</v>
      </c>
      <c r="C1967" t="s">
        <v>2946</v>
      </c>
      <c r="D1967" t="s">
        <v>106</v>
      </c>
      <c r="E1967" t="s">
        <v>109</v>
      </c>
      <c r="F1967">
        <v>237</v>
      </c>
      <c r="G1967">
        <v>424</v>
      </c>
      <c r="H1967" t="s">
        <v>106</v>
      </c>
      <c r="I1967" t="s">
        <v>258</v>
      </c>
      <c r="J1967">
        <v>404</v>
      </c>
      <c r="K1967">
        <v>2.97E-125</v>
      </c>
      <c r="L1967" t="s">
        <v>503</v>
      </c>
    </row>
    <row r="1968" spans="1:12" x14ac:dyDescent="0.2">
      <c r="A1968">
        <v>1671</v>
      </c>
      <c r="B1968" t="s">
        <v>106</v>
      </c>
      <c r="C1968" t="s">
        <v>2946</v>
      </c>
      <c r="D1968" t="s">
        <v>106</v>
      </c>
      <c r="E1968" t="s">
        <v>109</v>
      </c>
      <c r="F1968">
        <v>237</v>
      </c>
      <c r="G1968">
        <v>424</v>
      </c>
      <c r="H1968" t="s">
        <v>106</v>
      </c>
      <c r="I1968" t="s">
        <v>258</v>
      </c>
      <c r="J1968">
        <v>404</v>
      </c>
      <c r="K1968">
        <v>4.7100000000000002E-125</v>
      </c>
      <c r="L1968" t="s">
        <v>503</v>
      </c>
    </row>
    <row r="1969" spans="1:12" x14ac:dyDescent="0.2">
      <c r="A1969">
        <v>1665</v>
      </c>
      <c r="B1969" t="s">
        <v>106</v>
      </c>
      <c r="C1969" t="s">
        <v>2947</v>
      </c>
      <c r="D1969" t="s">
        <v>106</v>
      </c>
      <c r="E1969" t="s">
        <v>109</v>
      </c>
      <c r="F1969">
        <v>237</v>
      </c>
      <c r="G1969">
        <v>426</v>
      </c>
      <c r="H1969" t="s">
        <v>106</v>
      </c>
      <c r="I1969" t="s">
        <v>505</v>
      </c>
      <c r="J1969">
        <v>402</v>
      </c>
      <c r="K1969">
        <v>6.8300000000000004E-125</v>
      </c>
      <c r="L1969" t="s">
        <v>506</v>
      </c>
    </row>
    <row r="1970" spans="1:12" x14ac:dyDescent="0.2">
      <c r="A1970">
        <v>1764</v>
      </c>
      <c r="B1970" t="s">
        <v>106</v>
      </c>
      <c r="C1970" t="s">
        <v>2946</v>
      </c>
      <c r="D1970" t="s">
        <v>106</v>
      </c>
      <c r="E1970" t="s">
        <v>109</v>
      </c>
      <c r="F1970">
        <v>237</v>
      </c>
      <c r="G1970">
        <v>424</v>
      </c>
      <c r="H1970" t="s">
        <v>106</v>
      </c>
      <c r="I1970" t="s">
        <v>258</v>
      </c>
      <c r="J1970">
        <v>402</v>
      </c>
      <c r="K1970">
        <v>3.6400000000000002E-124</v>
      </c>
      <c r="L1970" t="s">
        <v>503</v>
      </c>
    </row>
    <row r="1971" spans="1:12" x14ac:dyDescent="0.2">
      <c r="A1971">
        <v>885</v>
      </c>
      <c r="B1971" t="s">
        <v>106</v>
      </c>
      <c r="C1971" t="s">
        <v>2948</v>
      </c>
      <c r="D1971" t="s">
        <v>106</v>
      </c>
      <c r="E1971" t="s">
        <v>109</v>
      </c>
      <c r="F1971">
        <v>1</v>
      </c>
      <c r="G1971">
        <v>247</v>
      </c>
      <c r="H1971" t="s">
        <v>106</v>
      </c>
      <c r="I1971" t="s">
        <v>127</v>
      </c>
      <c r="J1971">
        <v>394</v>
      </c>
      <c r="K1971">
        <v>2.2299999999999999E-122</v>
      </c>
      <c r="L1971" t="s">
        <v>510</v>
      </c>
    </row>
    <row r="1972" spans="1:12" x14ac:dyDescent="0.2">
      <c r="A1972">
        <v>885</v>
      </c>
      <c r="B1972" t="s">
        <v>106</v>
      </c>
      <c r="C1972" t="s">
        <v>2948</v>
      </c>
      <c r="D1972" t="s">
        <v>106</v>
      </c>
      <c r="E1972" t="s">
        <v>109</v>
      </c>
      <c r="F1972">
        <v>1</v>
      </c>
      <c r="G1972">
        <v>247</v>
      </c>
      <c r="H1972" t="s">
        <v>106</v>
      </c>
      <c r="I1972" t="s">
        <v>127</v>
      </c>
      <c r="J1972">
        <v>394</v>
      </c>
      <c r="K1972">
        <v>8.11E-122</v>
      </c>
      <c r="L1972" t="s">
        <v>510</v>
      </c>
    </row>
    <row r="1973" spans="1:12" x14ac:dyDescent="0.2">
      <c r="A1973">
        <v>873</v>
      </c>
      <c r="B1973" t="s">
        <v>106</v>
      </c>
      <c r="C1973" t="s">
        <v>2948</v>
      </c>
      <c r="D1973" t="s">
        <v>106</v>
      </c>
      <c r="E1973" t="s">
        <v>109</v>
      </c>
      <c r="F1973">
        <v>1</v>
      </c>
      <c r="G1973">
        <v>247</v>
      </c>
      <c r="H1973" t="s">
        <v>106</v>
      </c>
      <c r="I1973" t="s">
        <v>127</v>
      </c>
      <c r="J1973">
        <v>394</v>
      </c>
      <c r="K1973">
        <v>9.7000000000000009E-122</v>
      </c>
      <c r="L1973" t="s">
        <v>510</v>
      </c>
    </row>
    <row r="1974" spans="1:12" x14ac:dyDescent="0.2">
      <c r="A1974">
        <v>876</v>
      </c>
      <c r="B1974" t="s">
        <v>106</v>
      </c>
      <c r="C1974" t="s">
        <v>2948</v>
      </c>
      <c r="D1974" t="s">
        <v>106</v>
      </c>
      <c r="E1974" t="s">
        <v>109</v>
      </c>
      <c r="F1974">
        <v>1</v>
      </c>
      <c r="G1974">
        <v>247</v>
      </c>
      <c r="H1974" t="s">
        <v>106</v>
      </c>
      <c r="I1974" t="s">
        <v>127</v>
      </c>
      <c r="J1974">
        <v>394</v>
      </c>
      <c r="K1974">
        <v>9.7299999999999995E-122</v>
      </c>
      <c r="L1974" t="s">
        <v>510</v>
      </c>
    </row>
    <row r="1975" spans="1:12" x14ac:dyDescent="0.2">
      <c r="A1975">
        <v>885</v>
      </c>
      <c r="B1975" t="s">
        <v>106</v>
      </c>
      <c r="C1975" t="s">
        <v>2948</v>
      </c>
      <c r="D1975" t="s">
        <v>106</v>
      </c>
      <c r="E1975" t="s">
        <v>109</v>
      </c>
      <c r="F1975">
        <v>1</v>
      </c>
      <c r="G1975">
        <v>247</v>
      </c>
      <c r="H1975" t="s">
        <v>106</v>
      </c>
      <c r="I1975" t="s">
        <v>127</v>
      </c>
      <c r="J1975">
        <v>394</v>
      </c>
      <c r="K1975">
        <v>1.06E-121</v>
      </c>
      <c r="L1975" t="s">
        <v>510</v>
      </c>
    </row>
    <row r="1976" spans="1:12" x14ac:dyDescent="0.2">
      <c r="A1976">
        <v>900</v>
      </c>
      <c r="B1976" t="s">
        <v>106</v>
      </c>
      <c r="C1976" t="s">
        <v>2948</v>
      </c>
      <c r="D1976" t="s">
        <v>106</v>
      </c>
      <c r="E1976" t="s">
        <v>109</v>
      </c>
      <c r="F1976">
        <v>1</v>
      </c>
      <c r="G1976">
        <v>247</v>
      </c>
      <c r="H1976" t="s">
        <v>106</v>
      </c>
      <c r="I1976" t="s">
        <v>127</v>
      </c>
      <c r="J1976">
        <v>394</v>
      </c>
      <c r="K1976">
        <v>1.75E-121</v>
      </c>
      <c r="L1976" t="s">
        <v>510</v>
      </c>
    </row>
    <row r="1977" spans="1:12" x14ac:dyDescent="0.2">
      <c r="A1977">
        <v>993</v>
      </c>
      <c r="B1977" t="s">
        <v>106</v>
      </c>
      <c r="C1977" t="s">
        <v>2948</v>
      </c>
      <c r="D1977" t="s">
        <v>106</v>
      </c>
      <c r="E1977" t="s">
        <v>109</v>
      </c>
      <c r="F1977">
        <v>1</v>
      </c>
      <c r="G1977">
        <v>247</v>
      </c>
      <c r="H1977" t="s">
        <v>106</v>
      </c>
      <c r="I1977" t="s">
        <v>127</v>
      </c>
      <c r="J1977">
        <v>394</v>
      </c>
      <c r="K1977">
        <v>6.7199999999999998E-121</v>
      </c>
      <c r="L1977" t="s">
        <v>510</v>
      </c>
    </row>
    <row r="1978" spans="1:12" x14ac:dyDescent="0.2">
      <c r="A1978">
        <v>1365</v>
      </c>
      <c r="B1978" t="s">
        <v>106</v>
      </c>
      <c r="C1978" t="s">
        <v>2949</v>
      </c>
      <c r="D1978" t="s">
        <v>108</v>
      </c>
      <c r="E1978" t="s">
        <v>109</v>
      </c>
      <c r="F1978">
        <v>59</v>
      </c>
      <c r="G1978">
        <v>379</v>
      </c>
      <c r="H1978" t="s">
        <v>106</v>
      </c>
      <c r="I1978" t="s">
        <v>512</v>
      </c>
      <c r="J1978">
        <v>337</v>
      </c>
      <c r="K1978">
        <v>8.14E-102</v>
      </c>
      <c r="L1978" t="s">
        <v>1296</v>
      </c>
    </row>
    <row r="1979" spans="1:12" x14ac:dyDescent="0.2">
      <c r="A1979">
        <v>1554</v>
      </c>
      <c r="B1979" t="s">
        <v>106</v>
      </c>
      <c r="C1979" t="s">
        <v>2950</v>
      </c>
      <c r="D1979" t="s">
        <v>106</v>
      </c>
      <c r="E1979" t="s">
        <v>109</v>
      </c>
      <c r="F1979">
        <v>237</v>
      </c>
      <c r="G1979">
        <v>435</v>
      </c>
      <c r="H1979" t="s">
        <v>106</v>
      </c>
      <c r="I1979" t="s">
        <v>252</v>
      </c>
      <c r="J1979">
        <v>318</v>
      </c>
      <c r="K1979">
        <v>2.1900000000000001E-94</v>
      </c>
      <c r="L1979" t="s">
        <v>642</v>
      </c>
    </row>
    <row r="1980" spans="1:12" x14ac:dyDescent="0.2">
      <c r="A1980">
        <v>543</v>
      </c>
      <c r="B1980" t="s">
        <v>106</v>
      </c>
      <c r="C1980" t="s">
        <v>2951</v>
      </c>
      <c r="D1980" t="s">
        <v>106</v>
      </c>
      <c r="E1980" t="s">
        <v>109</v>
      </c>
      <c r="F1980">
        <v>190</v>
      </c>
      <c r="G1980">
        <v>370</v>
      </c>
      <c r="H1980" t="s">
        <v>106</v>
      </c>
      <c r="I1980" t="s">
        <v>360</v>
      </c>
      <c r="J1980">
        <v>225</v>
      </c>
      <c r="K1980">
        <v>4.1300000000000003E-65</v>
      </c>
      <c r="L1980" t="s">
        <v>1726</v>
      </c>
    </row>
    <row r="1981" spans="1:12" x14ac:dyDescent="0.2">
      <c r="A1981">
        <v>1278</v>
      </c>
      <c r="B1981" t="s">
        <v>106</v>
      </c>
      <c r="C1981" t="s">
        <v>2952</v>
      </c>
      <c r="D1981" t="s">
        <v>106</v>
      </c>
      <c r="E1981" t="s">
        <v>109</v>
      </c>
      <c r="F1981">
        <v>236</v>
      </c>
      <c r="G1981">
        <v>406</v>
      </c>
      <c r="H1981" t="s">
        <v>106</v>
      </c>
      <c r="I1981" t="s">
        <v>517</v>
      </c>
      <c r="J1981">
        <v>229</v>
      </c>
      <c r="K1981">
        <v>2.4000000000000001E-63</v>
      </c>
      <c r="L1981" t="s">
        <v>518</v>
      </c>
    </row>
    <row r="1982" spans="1:12" x14ac:dyDescent="0.2">
      <c r="A1982">
        <v>1476</v>
      </c>
      <c r="B1982" t="s">
        <v>106</v>
      </c>
      <c r="C1982" t="s">
        <v>2952</v>
      </c>
      <c r="D1982" t="s">
        <v>106</v>
      </c>
      <c r="E1982" t="s">
        <v>109</v>
      </c>
      <c r="F1982">
        <v>236</v>
      </c>
      <c r="G1982">
        <v>406</v>
      </c>
      <c r="H1982" t="s">
        <v>106</v>
      </c>
      <c r="I1982" t="s">
        <v>517</v>
      </c>
      <c r="J1982">
        <v>229</v>
      </c>
      <c r="K1982">
        <v>6.4299999999999999E-63</v>
      </c>
      <c r="L1982" t="s">
        <v>518</v>
      </c>
    </row>
    <row r="1983" spans="1:12" x14ac:dyDescent="0.2">
      <c r="A1983">
        <v>1857</v>
      </c>
      <c r="B1983" t="s">
        <v>106</v>
      </c>
      <c r="C1983" t="s">
        <v>2952</v>
      </c>
      <c r="D1983" t="s">
        <v>106</v>
      </c>
      <c r="E1983" t="s">
        <v>109</v>
      </c>
      <c r="F1983">
        <v>236</v>
      </c>
      <c r="G1983">
        <v>406</v>
      </c>
      <c r="H1983" t="s">
        <v>106</v>
      </c>
      <c r="I1983" t="s">
        <v>517</v>
      </c>
      <c r="J1983">
        <v>229</v>
      </c>
      <c r="K1983">
        <v>3.6200000000000002E-62</v>
      </c>
      <c r="L1983" t="s">
        <v>518</v>
      </c>
    </row>
    <row r="1984" spans="1:12" x14ac:dyDescent="0.2">
      <c r="A1984">
        <v>1599</v>
      </c>
      <c r="B1984" t="s">
        <v>106</v>
      </c>
      <c r="C1984" t="s">
        <v>2953</v>
      </c>
      <c r="D1984" t="s">
        <v>108</v>
      </c>
      <c r="E1984" t="s">
        <v>109</v>
      </c>
      <c r="F1984">
        <v>236</v>
      </c>
      <c r="G1984">
        <v>379</v>
      </c>
      <c r="H1984" t="s">
        <v>106</v>
      </c>
      <c r="I1984" t="s">
        <v>551</v>
      </c>
      <c r="J1984">
        <v>217</v>
      </c>
      <c r="K1984">
        <v>1.8600000000000001E-58</v>
      </c>
      <c r="L1984" t="s">
        <v>1001</v>
      </c>
    </row>
    <row r="1985" spans="1:12" x14ac:dyDescent="0.2">
      <c r="A1985">
        <v>1434</v>
      </c>
      <c r="B1985" t="s">
        <v>106</v>
      </c>
      <c r="C1985" t="s">
        <v>2954</v>
      </c>
      <c r="D1985" t="s">
        <v>108</v>
      </c>
      <c r="E1985" t="s">
        <v>109</v>
      </c>
      <c r="F1985">
        <v>237</v>
      </c>
      <c r="G1985">
        <v>383</v>
      </c>
      <c r="H1985" t="s">
        <v>106</v>
      </c>
      <c r="I1985" t="s">
        <v>130</v>
      </c>
      <c r="J1985">
        <v>216</v>
      </c>
      <c r="K1985">
        <v>1.9100000000000002E-58</v>
      </c>
      <c r="L1985" t="s">
        <v>1307</v>
      </c>
    </row>
    <row r="1986" spans="1:12" x14ac:dyDescent="0.2">
      <c r="A1986">
        <v>1407</v>
      </c>
      <c r="B1986" t="s">
        <v>106</v>
      </c>
      <c r="C1986" t="s">
        <v>2953</v>
      </c>
      <c r="D1986" t="s">
        <v>108</v>
      </c>
      <c r="E1986" t="s">
        <v>109</v>
      </c>
      <c r="F1986">
        <v>236</v>
      </c>
      <c r="G1986">
        <v>379</v>
      </c>
      <c r="H1986" t="s">
        <v>106</v>
      </c>
      <c r="I1986" t="s">
        <v>551</v>
      </c>
      <c r="J1986">
        <v>215</v>
      </c>
      <c r="K1986">
        <v>2.7599999999999999E-58</v>
      </c>
      <c r="L1986" t="s">
        <v>1001</v>
      </c>
    </row>
    <row r="1987" spans="1:12" x14ac:dyDescent="0.2">
      <c r="A1987">
        <v>1227</v>
      </c>
      <c r="B1987" t="s">
        <v>106</v>
      </c>
      <c r="C1987" t="s">
        <v>2955</v>
      </c>
      <c r="D1987" t="s">
        <v>108</v>
      </c>
      <c r="E1987" t="s">
        <v>109</v>
      </c>
      <c r="F1987">
        <v>189</v>
      </c>
      <c r="G1987">
        <v>373</v>
      </c>
      <c r="H1987" t="s">
        <v>106</v>
      </c>
      <c r="I1987" t="s">
        <v>524</v>
      </c>
      <c r="J1987">
        <v>200</v>
      </c>
      <c r="K1987">
        <v>1.9600000000000001E-53</v>
      </c>
      <c r="L1987" t="s">
        <v>525</v>
      </c>
    </row>
    <row r="1988" spans="1:12" x14ac:dyDescent="0.2">
      <c r="A1988">
        <v>1620</v>
      </c>
      <c r="B1988" t="s">
        <v>106</v>
      </c>
      <c r="C1988" t="s">
        <v>2956</v>
      </c>
      <c r="D1988" t="s">
        <v>108</v>
      </c>
      <c r="E1988" t="s">
        <v>109</v>
      </c>
      <c r="F1988">
        <v>237</v>
      </c>
      <c r="G1988">
        <v>373</v>
      </c>
      <c r="H1988" t="s">
        <v>106</v>
      </c>
      <c r="I1988" t="s">
        <v>270</v>
      </c>
      <c r="J1988">
        <v>200</v>
      </c>
      <c r="K1988">
        <v>4.7799999999999997E-53</v>
      </c>
      <c r="L1988" t="s">
        <v>271</v>
      </c>
    </row>
    <row r="1989" spans="1:12" x14ac:dyDescent="0.2">
      <c r="A1989">
        <v>1859</v>
      </c>
      <c r="B1989" t="s">
        <v>106</v>
      </c>
      <c r="C1989" t="s">
        <v>2957</v>
      </c>
      <c r="D1989" t="s">
        <v>106</v>
      </c>
      <c r="E1989" t="s">
        <v>109</v>
      </c>
      <c r="F1989">
        <v>237</v>
      </c>
      <c r="G1989">
        <v>370</v>
      </c>
      <c r="H1989" t="s">
        <v>106</v>
      </c>
      <c r="I1989" t="s">
        <v>528</v>
      </c>
      <c r="J1989">
        <v>176</v>
      </c>
      <c r="K1989">
        <v>4.2400000000000001E-45</v>
      </c>
      <c r="L1989" t="s">
        <v>1310</v>
      </c>
    </row>
    <row r="1990" spans="1:12" x14ac:dyDescent="0.2">
      <c r="A1990">
        <v>786</v>
      </c>
      <c r="B1990" t="s">
        <v>106</v>
      </c>
      <c r="C1990" t="s">
        <v>2958</v>
      </c>
      <c r="D1990" t="s">
        <v>108</v>
      </c>
      <c r="E1990" t="s">
        <v>109</v>
      </c>
      <c r="F1990">
        <v>1</v>
      </c>
      <c r="G1990">
        <v>244</v>
      </c>
      <c r="H1990" t="s">
        <v>106</v>
      </c>
      <c r="I1990" t="s">
        <v>291</v>
      </c>
      <c r="J1990">
        <v>160</v>
      </c>
      <c r="K1990">
        <v>3.02E-40</v>
      </c>
      <c r="L1990" t="s">
        <v>534</v>
      </c>
    </row>
    <row r="1991" spans="1:12" x14ac:dyDescent="0.2">
      <c r="A1991">
        <v>1014</v>
      </c>
      <c r="B1991" t="s">
        <v>106</v>
      </c>
      <c r="C1991" t="s">
        <v>2959</v>
      </c>
      <c r="D1991" t="s">
        <v>108</v>
      </c>
      <c r="E1991" t="s">
        <v>109</v>
      </c>
      <c r="F1991">
        <v>237</v>
      </c>
      <c r="G1991">
        <v>418</v>
      </c>
      <c r="H1991" t="s">
        <v>106</v>
      </c>
      <c r="I1991" t="s">
        <v>258</v>
      </c>
      <c r="J1991">
        <v>151</v>
      </c>
      <c r="K1991">
        <v>3.8600000000000001E-38</v>
      </c>
      <c r="L1991" t="s">
        <v>2960</v>
      </c>
    </row>
    <row r="1992" spans="1:12" x14ac:dyDescent="0.2">
      <c r="A1992">
        <v>1623</v>
      </c>
      <c r="B1992" t="s">
        <v>106</v>
      </c>
      <c r="C1992" t="s">
        <v>2961</v>
      </c>
      <c r="D1992" t="s">
        <v>108</v>
      </c>
      <c r="E1992" t="s">
        <v>109</v>
      </c>
      <c r="F1992">
        <v>239</v>
      </c>
      <c r="G1992">
        <v>418</v>
      </c>
      <c r="H1992" t="s">
        <v>106</v>
      </c>
      <c r="I1992" t="s">
        <v>540</v>
      </c>
      <c r="J1992">
        <v>151</v>
      </c>
      <c r="K1992">
        <v>2.1000000000000001E-37</v>
      </c>
      <c r="L1992" t="s">
        <v>1313</v>
      </c>
    </row>
    <row r="1993" spans="1:12" x14ac:dyDescent="0.2">
      <c r="A1993">
        <v>1479</v>
      </c>
      <c r="B1993" t="s">
        <v>106</v>
      </c>
      <c r="C1993" t="s">
        <v>2952</v>
      </c>
      <c r="D1993" t="s">
        <v>106</v>
      </c>
      <c r="E1993" t="s">
        <v>109</v>
      </c>
      <c r="F1993">
        <v>236</v>
      </c>
      <c r="G1993">
        <v>406</v>
      </c>
      <c r="H1993" t="s">
        <v>106</v>
      </c>
      <c r="I1993" t="s">
        <v>517</v>
      </c>
      <c r="J1993">
        <v>135</v>
      </c>
      <c r="K1993">
        <v>1.3699999999999999E-32</v>
      </c>
      <c r="L1993" t="s">
        <v>542</v>
      </c>
    </row>
    <row r="1994" spans="1:12" x14ac:dyDescent="0.2">
      <c r="A1994">
        <v>960</v>
      </c>
      <c r="B1994" t="s">
        <v>106</v>
      </c>
      <c r="C1994" t="s">
        <v>2962</v>
      </c>
      <c r="D1994" t="s">
        <v>108</v>
      </c>
      <c r="E1994" t="s">
        <v>109</v>
      </c>
      <c r="F1994">
        <v>59</v>
      </c>
      <c r="G1994">
        <v>244</v>
      </c>
      <c r="H1994" t="s">
        <v>106</v>
      </c>
      <c r="I1994" t="s">
        <v>548</v>
      </c>
      <c r="J1994">
        <v>120</v>
      </c>
      <c r="K1994">
        <v>1.36E-27</v>
      </c>
      <c r="L1994" t="s">
        <v>549</v>
      </c>
    </row>
    <row r="1995" spans="1:12" x14ac:dyDescent="0.2">
      <c r="A1995">
        <v>885</v>
      </c>
      <c r="B1995" t="s">
        <v>106</v>
      </c>
      <c r="C1995" t="s">
        <v>2963</v>
      </c>
      <c r="D1995" t="s">
        <v>106</v>
      </c>
      <c r="E1995" t="s">
        <v>109</v>
      </c>
      <c r="F1995">
        <v>1</v>
      </c>
      <c r="G1995">
        <v>244</v>
      </c>
      <c r="H1995" t="s">
        <v>106</v>
      </c>
      <c r="I1995" t="s">
        <v>127</v>
      </c>
      <c r="J1995">
        <v>116</v>
      </c>
      <c r="K1995">
        <v>1.8699999999999999E-26</v>
      </c>
      <c r="L1995" t="s">
        <v>1320</v>
      </c>
    </row>
    <row r="1996" spans="1:12" x14ac:dyDescent="0.2">
      <c r="A1996">
        <v>1128</v>
      </c>
      <c r="B1996" t="s">
        <v>106</v>
      </c>
      <c r="C1996" t="s">
        <v>2963</v>
      </c>
      <c r="D1996" t="s">
        <v>106</v>
      </c>
      <c r="E1996" t="s">
        <v>109</v>
      </c>
      <c r="F1996">
        <v>1</v>
      </c>
      <c r="G1996">
        <v>244</v>
      </c>
      <c r="H1996" t="s">
        <v>106</v>
      </c>
      <c r="I1996" t="s">
        <v>127</v>
      </c>
      <c r="J1996">
        <v>116</v>
      </c>
      <c r="K1996">
        <v>2.23E-26</v>
      </c>
      <c r="L1996" t="s">
        <v>1320</v>
      </c>
    </row>
    <row r="1997" spans="1:12" x14ac:dyDescent="0.2">
      <c r="A1997">
        <v>783</v>
      </c>
      <c r="B1997" t="s">
        <v>106</v>
      </c>
      <c r="C1997" t="s">
        <v>2964</v>
      </c>
      <c r="D1997" t="s">
        <v>108</v>
      </c>
      <c r="E1997" t="s">
        <v>109</v>
      </c>
      <c r="F1997">
        <v>1</v>
      </c>
      <c r="G1997">
        <v>231</v>
      </c>
      <c r="H1997" t="s">
        <v>106</v>
      </c>
      <c r="I1997" t="s">
        <v>554</v>
      </c>
      <c r="J1997">
        <v>114</v>
      </c>
      <c r="K1997">
        <v>8.8300000000000003E-26</v>
      </c>
      <c r="L1997" t="s">
        <v>1322</v>
      </c>
    </row>
    <row r="1998" spans="1:12" x14ac:dyDescent="0.2">
      <c r="A1998">
        <v>747</v>
      </c>
      <c r="B1998" t="s">
        <v>106</v>
      </c>
      <c r="C1998" t="s">
        <v>2965</v>
      </c>
      <c r="D1998" t="s">
        <v>106</v>
      </c>
      <c r="E1998" t="s">
        <v>109</v>
      </c>
      <c r="F1998">
        <v>59</v>
      </c>
      <c r="G1998">
        <v>244</v>
      </c>
      <c r="H1998" t="s">
        <v>106</v>
      </c>
      <c r="I1998" t="s">
        <v>1745</v>
      </c>
      <c r="J1998">
        <v>112</v>
      </c>
      <c r="K1998">
        <v>3.9099999999999999E-25</v>
      </c>
      <c r="L1998" t="s">
        <v>1746</v>
      </c>
    </row>
    <row r="1999" spans="1:12" x14ac:dyDescent="0.2">
      <c r="A1999">
        <v>852</v>
      </c>
      <c r="B1999" t="s">
        <v>106</v>
      </c>
      <c r="C1999" t="s">
        <v>2966</v>
      </c>
      <c r="D1999" t="s">
        <v>108</v>
      </c>
      <c r="E1999" t="s">
        <v>109</v>
      </c>
      <c r="F1999">
        <v>115</v>
      </c>
      <c r="G1999">
        <v>244</v>
      </c>
      <c r="H1999" t="s">
        <v>106</v>
      </c>
      <c r="I1999" t="s">
        <v>178</v>
      </c>
      <c r="J1999">
        <v>79</v>
      </c>
      <c r="K1999">
        <v>7.62E-15</v>
      </c>
      <c r="L1999" t="s">
        <v>1325</v>
      </c>
    </row>
    <row r="2000" spans="1:12" x14ac:dyDescent="0.2">
      <c r="A2000">
        <v>1220</v>
      </c>
      <c r="B2000" t="s">
        <v>106</v>
      </c>
      <c r="C2000" t="s">
        <v>2967</v>
      </c>
      <c r="D2000" t="s">
        <v>106</v>
      </c>
      <c r="E2000" t="s">
        <v>109</v>
      </c>
      <c r="F2000">
        <v>25</v>
      </c>
      <c r="G2000">
        <v>235</v>
      </c>
      <c r="H2000" t="s">
        <v>106</v>
      </c>
      <c r="I2000" t="s">
        <v>568</v>
      </c>
      <c r="J2000">
        <v>78.2</v>
      </c>
      <c r="K2000">
        <v>1.8200000000000001E-14</v>
      </c>
      <c r="L2000" t="s">
        <v>569</v>
      </c>
    </row>
    <row r="2001" spans="1:12" x14ac:dyDescent="0.2">
      <c r="A2001">
        <v>768</v>
      </c>
      <c r="B2001" t="s">
        <v>106</v>
      </c>
      <c r="C2001" t="s">
        <v>2968</v>
      </c>
      <c r="D2001" t="s">
        <v>108</v>
      </c>
      <c r="E2001" t="s">
        <v>109</v>
      </c>
      <c r="F2001">
        <v>123</v>
      </c>
      <c r="G2001">
        <v>244</v>
      </c>
      <c r="H2001" t="s">
        <v>106</v>
      </c>
      <c r="I2001" t="s">
        <v>192</v>
      </c>
      <c r="J2001">
        <v>74</v>
      </c>
      <c r="K2001">
        <v>2.9400000000000001E-13</v>
      </c>
      <c r="L2001" t="s">
        <v>574</v>
      </c>
    </row>
    <row r="2002" spans="1:12" x14ac:dyDescent="0.2">
      <c r="A2002">
        <v>567</v>
      </c>
      <c r="B2002" t="s">
        <v>106</v>
      </c>
      <c r="C2002" t="s">
        <v>2969</v>
      </c>
      <c r="D2002" t="s">
        <v>108</v>
      </c>
      <c r="E2002" t="s">
        <v>109</v>
      </c>
      <c r="F2002">
        <v>123</v>
      </c>
      <c r="G2002">
        <v>231</v>
      </c>
      <c r="H2002" t="s">
        <v>106</v>
      </c>
      <c r="I2002" t="s">
        <v>571</v>
      </c>
      <c r="J2002">
        <v>71.5</v>
      </c>
      <c r="K2002">
        <v>1.6799999999999999E-12</v>
      </c>
      <c r="L2002" t="s">
        <v>2970</v>
      </c>
    </row>
    <row r="2003" spans="1:12" x14ac:dyDescent="0.2">
      <c r="A2003">
        <v>243</v>
      </c>
      <c r="B2003" t="s">
        <v>106</v>
      </c>
      <c r="C2003" t="s">
        <v>2971</v>
      </c>
      <c r="D2003" t="s">
        <v>108</v>
      </c>
      <c r="E2003" t="s">
        <v>109</v>
      </c>
      <c r="F2003">
        <v>176</v>
      </c>
      <c r="G2003">
        <v>244</v>
      </c>
      <c r="H2003" t="s">
        <v>106</v>
      </c>
      <c r="I2003" t="s">
        <v>577</v>
      </c>
      <c r="J2003">
        <v>55.6</v>
      </c>
      <c r="K2003">
        <v>1.0700000000000001E-7</v>
      </c>
      <c r="L2003" t="s">
        <v>578</v>
      </c>
    </row>
    <row r="2004" spans="1:12" x14ac:dyDescent="0.2">
      <c r="A2004">
        <v>435</v>
      </c>
      <c r="B2004" t="s">
        <v>106</v>
      </c>
      <c r="C2004" t="s">
        <v>2972</v>
      </c>
      <c r="D2004" t="s">
        <v>108</v>
      </c>
      <c r="E2004" t="s">
        <v>109</v>
      </c>
      <c r="F2004">
        <v>1</v>
      </c>
      <c r="G2004">
        <v>124</v>
      </c>
      <c r="H2004" t="s">
        <v>106</v>
      </c>
      <c r="I2004" t="s">
        <v>582</v>
      </c>
      <c r="J2004">
        <v>48.9</v>
      </c>
      <c r="K2004">
        <v>5.5999999999999997E-6</v>
      </c>
      <c r="L2004" t="s">
        <v>583</v>
      </c>
    </row>
    <row r="2005" spans="1:12" x14ac:dyDescent="0.2">
      <c r="A2005">
        <v>525</v>
      </c>
      <c r="B2005" t="s">
        <v>106</v>
      </c>
      <c r="C2005" t="s">
        <v>2973</v>
      </c>
      <c r="D2005" t="s">
        <v>106</v>
      </c>
      <c r="E2005" t="s">
        <v>109</v>
      </c>
      <c r="F2005">
        <v>1</v>
      </c>
      <c r="G2005">
        <v>123</v>
      </c>
      <c r="H2005" t="s">
        <v>106</v>
      </c>
      <c r="I2005" t="s">
        <v>585</v>
      </c>
      <c r="J2005">
        <v>46.4</v>
      </c>
      <c r="K2005">
        <v>8.1899999999999999E-5</v>
      </c>
      <c r="L2005" t="s">
        <v>586</v>
      </c>
    </row>
    <row r="2006" spans="1:12" x14ac:dyDescent="0.2">
      <c r="A2006">
        <v>1371</v>
      </c>
      <c r="B2006" t="s">
        <v>106</v>
      </c>
      <c r="C2006" t="s">
        <v>176</v>
      </c>
      <c r="D2006" t="s">
        <v>106</v>
      </c>
      <c r="E2006" t="s">
        <v>177</v>
      </c>
      <c r="F2006">
        <v>2</v>
      </c>
      <c r="G2006">
        <v>86</v>
      </c>
      <c r="H2006" t="s">
        <v>106</v>
      </c>
      <c r="I2006" t="s">
        <v>178</v>
      </c>
      <c r="J2006">
        <v>124</v>
      </c>
      <c r="K2006">
        <v>9.2600000000000004E-32</v>
      </c>
      <c r="L2006" t="s">
        <v>179</v>
      </c>
    </row>
    <row r="2007" spans="1:12" x14ac:dyDescent="0.2">
      <c r="A2007">
        <v>1468</v>
      </c>
      <c r="B2007" t="s">
        <v>106</v>
      </c>
      <c r="C2007" t="s">
        <v>176</v>
      </c>
      <c r="D2007" t="s">
        <v>106</v>
      </c>
      <c r="E2007" t="s">
        <v>177</v>
      </c>
      <c r="F2007">
        <v>2</v>
      </c>
      <c r="G2007">
        <v>86</v>
      </c>
      <c r="H2007" t="s">
        <v>106</v>
      </c>
      <c r="I2007" t="s">
        <v>178</v>
      </c>
      <c r="J2007">
        <v>124</v>
      </c>
      <c r="K2007">
        <v>9.3699999999999998E-32</v>
      </c>
      <c r="L2007" t="s">
        <v>179</v>
      </c>
    </row>
    <row r="2008" spans="1:12" x14ac:dyDescent="0.2">
      <c r="A2008">
        <v>1460</v>
      </c>
      <c r="B2008" t="s">
        <v>106</v>
      </c>
      <c r="C2008" t="s">
        <v>180</v>
      </c>
      <c r="D2008" t="s">
        <v>108</v>
      </c>
      <c r="E2008" t="s">
        <v>177</v>
      </c>
      <c r="F2008">
        <v>5</v>
      </c>
      <c r="G2008">
        <v>117</v>
      </c>
      <c r="H2008" t="s">
        <v>106</v>
      </c>
      <c r="I2008" t="s">
        <v>181</v>
      </c>
      <c r="J2008">
        <v>116</v>
      </c>
      <c r="K2008">
        <v>4.8999999999999998E-29</v>
      </c>
      <c r="L2008" t="s">
        <v>182</v>
      </c>
    </row>
    <row r="2009" spans="1:12" x14ac:dyDescent="0.2">
      <c r="A2009">
        <v>1436</v>
      </c>
      <c r="B2009" t="s">
        <v>106</v>
      </c>
      <c r="C2009" t="s">
        <v>183</v>
      </c>
      <c r="D2009" t="s">
        <v>106</v>
      </c>
      <c r="E2009" t="s">
        <v>177</v>
      </c>
      <c r="F2009">
        <v>2</v>
      </c>
      <c r="G2009">
        <v>100</v>
      </c>
      <c r="H2009" t="s">
        <v>106</v>
      </c>
      <c r="I2009" t="s">
        <v>130</v>
      </c>
      <c r="J2009">
        <v>111</v>
      </c>
      <c r="K2009">
        <v>3.0199999999999999E-27</v>
      </c>
      <c r="L2009" t="s">
        <v>184</v>
      </c>
    </row>
    <row r="2010" spans="1:12" x14ac:dyDescent="0.2">
      <c r="A2010">
        <v>1531</v>
      </c>
      <c r="B2010" t="s">
        <v>106</v>
      </c>
      <c r="C2010" t="s">
        <v>185</v>
      </c>
      <c r="D2010" t="s">
        <v>106</v>
      </c>
      <c r="E2010" t="s">
        <v>177</v>
      </c>
      <c r="F2010">
        <v>2</v>
      </c>
      <c r="G2010">
        <v>97</v>
      </c>
      <c r="H2010" t="s">
        <v>106</v>
      </c>
      <c r="I2010" t="s">
        <v>186</v>
      </c>
      <c r="J2010">
        <v>109</v>
      </c>
      <c r="K2010">
        <v>1.05E-26</v>
      </c>
      <c r="L2010" t="s">
        <v>187</v>
      </c>
    </row>
    <row r="2011" spans="1:12" x14ac:dyDescent="0.2">
      <c r="A2011">
        <v>1385</v>
      </c>
      <c r="B2011" t="s">
        <v>106</v>
      </c>
      <c r="C2011" t="s">
        <v>188</v>
      </c>
      <c r="D2011" t="s">
        <v>106</v>
      </c>
      <c r="E2011" t="s">
        <v>177</v>
      </c>
      <c r="F2011">
        <v>2</v>
      </c>
      <c r="G2011">
        <v>82</v>
      </c>
      <c r="H2011" t="s">
        <v>106</v>
      </c>
      <c r="I2011" t="s">
        <v>189</v>
      </c>
      <c r="J2011">
        <v>93.3</v>
      </c>
      <c r="K2011">
        <v>5.0699999999999996E-21</v>
      </c>
      <c r="L2011" t="s">
        <v>190</v>
      </c>
    </row>
    <row r="2012" spans="1:12" x14ac:dyDescent="0.2">
      <c r="A2012">
        <v>1385</v>
      </c>
      <c r="B2012" t="s">
        <v>106</v>
      </c>
      <c r="C2012" t="s">
        <v>188</v>
      </c>
      <c r="D2012" t="s">
        <v>106</v>
      </c>
      <c r="E2012" t="s">
        <v>177</v>
      </c>
      <c r="F2012">
        <v>2</v>
      </c>
      <c r="G2012">
        <v>82</v>
      </c>
      <c r="H2012" t="s">
        <v>106</v>
      </c>
      <c r="I2012" t="s">
        <v>189</v>
      </c>
      <c r="J2012">
        <v>77.400000000000006</v>
      </c>
      <c r="K2012">
        <v>1.0399999999999999E-15</v>
      </c>
      <c r="L2012" t="s">
        <v>190</v>
      </c>
    </row>
    <row r="2013" spans="1:12" x14ac:dyDescent="0.2">
      <c r="A2013">
        <v>1380</v>
      </c>
      <c r="B2013" t="s">
        <v>106</v>
      </c>
      <c r="C2013" t="s">
        <v>191</v>
      </c>
      <c r="D2013" t="s">
        <v>106</v>
      </c>
      <c r="E2013" t="s">
        <v>177</v>
      </c>
      <c r="F2013">
        <v>2</v>
      </c>
      <c r="G2013">
        <v>97</v>
      </c>
      <c r="H2013" t="s">
        <v>106</v>
      </c>
      <c r="I2013" t="s">
        <v>192</v>
      </c>
      <c r="J2013">
        <v>75.7</v>
      </c>
      <c r="K2013">
        <v>3.0200000000000002E-15</v>
      </c>
      <c r="L2013" t="s">
        <v>193</v>
      </c>
    </row>
    <row r="2014" spans="1:12" x14ac:dyDescent="0.2">
      <c r="A2014">
        <v>1858</v>
      </c>
      <c r="B2014" t="s">
        <v>106</v>
      </c>
      <c r="C2014" t="s">
        <v>357</v>
      </c>
      <c r="D2014" t="s">
        <v>108</v>
      </c>
      <c r="E2014" t="s">
        <v>177</v>
      </c>
      <c r="F2014">
        <v>2</v>
      </c>
      <c r="G2014">
        <v>154</v>
      </c>
      <c r="H2014" t="s">
        <v>106</v>
      </c>
      <c r="I2014" t="s">
        <v>252</v>
      </c>
      <c r="J2014">
        <v>284</v>
      </c>
      <c r="K2014">
        <v>9.7199999999999996E-87</v>
      </c>
      <c r="L2014" t="s">
        <v>358</v>
      </c>
    </row>
    <row r="2015" spans="1:12" x14ac:dyDescent="0.2">
      <c r="A2015">
        <v>1939</v>
      </c>
      <c r="B2015" t="s">
        <v>106</v>
      </c>
      <c r="C2015" t="s">
        <v>357</v>
      </c>
      <c r="D2015" t="s">
        <v>108</v>
      </c>
      <c r="E2015" t="s">
        <v>177</v>
      </c>
      <c r="F2015">
        <v>2</v>
      </c>
      <c r="G2015">
        <v>154</v>
      </c>
      <c r="H2015" t="s">
        <v>106</v>
      </c>
      <c r="I2015" t="s">
        <v>252</v>
      </c>
      <c r="J2015">
        <v>284</v>
      </c>
      <c r="K2015">
        <v>9.7500000000000004E-87</v>
      </c>
      <c r="L2015" t="s">
        <v>358</v>
      </c>
    </row>
    <row r="2016" spans="1:12" x14ac:dyDescent="0.2">
      <c r="A2016">
        <v>2182</v>
      </c>
      <c r="B2016" t="s">
        <v>106</v>
      </c>
      <c r="C2016" t="s">
        <v>357</v>
      </c>
      <c r="D2016" t="s">
        <v>108</v>
      </c>
      <c r="E2016" t="s">
        <v>177</v>
      </c>
      <c r="F2016">
        <v>2</v>
      </c>
      <c r="G2016">
        <v>154</v>
      </c>
      <c r="H2016" t="s">
        <v>106</v>
      </c>
      <c r="I2016" t="s">
        <v>252</v>
      </c>
      <c r="J2016">
        <v>284</v>
      </c>
      <c r="K2016">
        <v>9.8300000000000003E-87</v>
      </c>
      <c r="L2016" t="s">
        <v>358</v>
      </c>
    </row>
    <row r="2017" spans="1:12" x14ac:dyDescent="0.2">
      <c r="A2017">
        <v>2227</v>
      </c>
      <c r="B2017" t="s">
        <v>106</v>
      </c>
      <c r="C2017" t="s">
        <v>357</v>
      </c>
      <c r="D2017" t="s">
        <v>108</v>
      </c>
      <c r="E2017" t="s">
        <v>177</v>
      </c>
      <c r="F2017">
        <v>2</v>
      </c>
      <c r="G2017">
        <v>154</v>
      </c>
      <c r="H2017" t="s">
        <v>106</v>
      </c>
      <c r="I2017" t="s">
        <v>252</v>
      </c>
      <c r="J2017">
        <v>284</v>
      </c>
      <c r="K2017">
        <v>9.8399999999999994E-87</v>
      </c>
      <c r="L2017" t="s">
        <v>358</v>
      </c>
    </row>
    <row r="2018" spans="1:12" x14ac:dyDescent="0.2">
      <c r="A2018">
        <v>2017</v>
      </c>
      <c r="B2018" t="s">
        <v>106</v>
      </c>
      <c r="C2018" t="s">
        <v>357</v>
      </c>
      <c r="D2018" t="s">
        <v>108</v>
      </c>
      <c r="E2018" t="s">
        <v>177</v>
      </c>
      <c r="F2018">
        <v>2</v>
      </c>
      <c r="G2018">
        <v>154</v>
      </c>
      <c r="H2018" t="s">
        <v>106</v>
      </c>
      <c r="I2018" t="s">
        <v>252</v>
      </c>
      <c r="J2018">
        <v>284</v>
      </c>
      <c r="K2018">
        <v>1.0100000000000001E-86</v>
      </c>
      <c r="L2018" t="s">
        <v>358</v>
      </c>
    </row>
    <row r="2019" spans="1:12" x14ac:dyDescent="0.2">
      <c r="A2019">
        <v>1738</v>
      </c>
      <c r="B2019" t="s">
        <v>106</v>
      </c>
      <c r="C2019" t="s">
        <v>359</v>
      </c>
      <c r="D2019" t="s">
        <v>108</v>
      </c>
      <c r="E2019" t="s">
        <v>177</v>
      </c>
      <c r="F2019">
        <v>2</v>
      </c>
      <c r="G2019">
        <v>137</v>
      </c>
      <c r="H2019" t="s">
        <v>106</v>
      </c>
      <c r="I2019" t="s">
        <v>360</v>
      </c>
      <c r="J2019">
        <v>248</v>
      </c>
      <c r="K2019">
        <v>3.1100000000000001E-74</v>
      </c>
      <c r="L2019" t="s">
        <v>361</v>
      </c>
    </row>
    <row r="2020" spans="1:12" x14ac:dyDescent="0.2">
      <c r="A2020">
        <v>1861</v>
      </c>
      <c r="B2020" t="s">
        <v>106</v>
      </c>
      <c r="C2020" t="s">
        <v>362</v>
      </c>
      <c r="D2020" t="s">
        <v>108</v>
      </c>
      <c r="E2020" t="s">
        <v>177</v>
      </c>
      <c r="F2020">
        <v>2</v>
      </c>
      <c r="G2020">
        <v>135</v>
      </c>
      <c r="H2020" t="s">
        <v>106</v>
      </c>
      <c r="I2020" t="s">
        <v>363</v>
      </c>
      <c r="J2020">
        <v>248</v>
      </c>
      <c r="K2020">
        <v>3.4499999999999999E-74</v>
      </c>
      <c r="L2020" t="s">
        <v>364</v>
      </c>
    </row>
    <row r="2021" spans="1:12" x14ac:dyDescent="0.2">
      <c r="A2021">
        <v>1890</v>
      </c>
      <c r="B2021" t="s">
        <v>106</v>
      </c>
      <c r="C2021" t="s">
        <v>365</v>
      </c>
      <c r="D2021" t="s">
        <v>108</v>
      </c>
      <c r="E2021" t="s">
        <v>177</v>
      </c>
      <c r="F2021">
        <v>2</v>
      </c>
      <c r="G2021">
        <v>86</v>
      </c>
      <c r="H2021" t="s">
        <v>106</v>
      </c>
      <c r="I2021" t="s">
        <v>178</v>
      </c>
      <c r="J2021">
        <v>135</v>
      </c>
      <c r="K2021">
        <v>3.4499999999999998E-35</v>
      </c>
      <c r="L2021" t="s">
        <v>366</v>
      </c>
    </row>
    <row r="2022" spans="1:12" x14ac:dyDescent="0.2">
      <c r="A2022">
        <v>1960</v>
      </c>
      <c r="B2022" t="s">
        <v>106</v>
      </c>
      <c r="C2022" t="s">
        <v>365</v>
      </c>
      <c r="D2022" t="s">
        <v>108</v>
      </c>
      <c r="E2022" t="s">
        <v>177</v>
      </c>
      <c r="F2022">
        <v>2</v>
      </c>
      <c r="G2022">
        <v>86</v>
      </c>
      <c r="H2022" t="s">
        <v>106</v>
      </c>
      <c r="I2022" t="s">
        <v>178</v>
      </c>
      <c r="J2022">
        <v>135</v>
      </c>
      <c r="K2022">
        <v>3.4600000000000001E-35</v>
      </c>
      <c r="L2022" t="s">
        <v>366</v>
      </c>
    </row>
    <row r="2023" spans="1:12" x14ac:dyDescent="0.2">
      <c r="A2023">
        <v>1475</v>
      </c>
      <c r="B2023" t="s">
        <v>106</v>
      </c>
      <c r="C2023" t="s">
        <v>367</v>
      </c>
      <c r="D2023" t="s">
        <v>106</v>
      </c>
      <c r="E2023" t="s">
        <v>177</v>
      </c>
      <c r="F2023">
        <v>2</v>
      </c>
      <c r="G2023">
        <v>99</v>
      </c>
      <c r="H2023" t="s">
        <v>106</v>
      </c>
      <c r="I2023" t="s">
        <v>368</v>
      </c>
      <c r="J2023">
        <v>129</v>
      </c>
      <c r="K2023">
        <v>5.7800000000000001E-33</v>
      </c>
      <c r="L2023" t="s">
        <v>369</v>
      </c>
    </row>
    <row r="2024" spans="1:12" x14ac:dyDescent="0.2">
      <c r="A2024">
        <v>1832</v>
      </c>
      <c r="B2024" t="s">
        <v>106</v>
      </c>
      <c r="C2024" t="s">
        <v>367</v>
      </c>
      <c r="D2024" t="s">
        <v>106</v>
      </c>
      <c r="E2024" t="s">
        <v>177</v>
      </c>
      <c r="F2024">
        <v>2</v>
      </c>
      <c r="G2024">
        <v>99</v>
      </c>
      <c r="H2024" t="s">
        <v>106</v>
      </c>
      <c r="I2024" t="s">
        <v>368</v>
      </c>
      <c r="J2024">
        <v>129</v>
      </c>
      <c r="K2024">
        <v>5.82E-33</v>
      </c>
      <c r="L2024" t="s">
        <v>369</v>
      </c>
    </row>
    <row r="2025" spans="1:12" x14ac:dyDescent="0.2">
      <c r="A2025">
        <v>1681</v>
      </c>
      <c r="B2025" t="s">
        <v>106</v>
      </c>
      <c r="C2025" t="s">
        <v>370</v>
      </c>
      <c r="D2025" t="s">
        <v>106</v>
      </c>
      <c r="E2025" t="s">
        <v>177</v>
      </c>
      <c r="F2025">
        <v>2</v>
      </c>
      <c r="G2025">
        <v>86</v>
      </c>
      <c r="H2025" t="s">
        <v>106</v>
      </c>
      <c r="I2025" t="s">
        <v>178</v>
      </c>
      <c r="J2025">
        <v>124</v>
      </c>
      <c r="K2025">
        <v>2.15E-31</v>
      </c>
      <c r="L2025" t="s">
        <v>366</v>
      </c>
    </row>
    <row r="2026" spans="1:12" x14ac:dyDescent="0.2">
      <c r="A2026">
        <v>1666</v>
      </c>
      <c r="B2026" t="s">
        <v>106</v>
      </c>
      <c r="C2026" t="s">
        <v>371</v>
      </c>
      <c r="D2026" t="s">
        <v>106</v>
      </c>
      <c r="E2026" t="s">
        <v>177</v>
      </c>
      <c r="F2026">
        <v>3</v>
      </c>
      <c r="G2026">
        <v>77</v>
      </c>
      <c r="H2026" t="s">
        <v>106</v>
      </c>
      <c r="I2026" t="s">
        <v>372</v>
      </c>
      <c r="J2026">
        <v>112</v>
      </c>
      <c r="K2026">
        <v>2.8399999999999999E-27</v>
      </c>
      <c r="L2026" t="s">
        <v>373</v>
      </c>
    </row>
    <row r="2027" spans="1:12" x14ac:dyDescent="0.2">
      <c r="A2027">
        <v>2000</v>
      </c>
      <c r="B2027" t="s">
        <v>106</v>
      </c>
      <c r="C2027" t="s">
        <v>374</v>
      </c>
      <c r="D2027" t="s">
        <v>108</v>
      </c>
      <c r="E2027" t="s">
        <v>177</v>
      </c>
      <c r="F2027">
        <v>2</v>
      </c>
      <c r="G2027">
        <v>88</v>
      </c>
      <c r="H2027" t="s">
        <v>106</v>
      </c>
      <c r="I2027" t="s">
        <v>375</v>
      </c>
      <c r="J2027">
        <v>112</v>
      </c>
      <c r="K2027">
        <v>4.5900000000000003E-27</v>
      </c>
      <c r="L2027" t="s">
        <v>376</v>
      </c>
    </row>
    <row r="2028" spans="1:12" x14ac:dyDescent="0.2">
      <c r="A2028">
        <v>2000</v>
      </c>
      <c r="B2028" t="s">
        <v>106</v>
      </c>
      <c r="C2028" t="s">
        <v>374</v>
      </c>
      <c r="D2028" t="s">
        <v>108</v>
      </c>
      <c r="E2028" t="s">
        <v>177</v>
      </c>
      <c r="F2028">
        <v>2</v>
      </c>
      <c r="G2028">
        <v>88</v>
      </c>
      <c r="H2028" t="s">
        <v>106</v>
      </c>
      <c r="I2028" t="s">
        <v>375</v>
      </c>
      <c r="J2028">
        <v>111</v>
      </c>
      <c r="K2028">
        <v>5.8699999999999997E-27</v>
      </c>
      <c r="L2028" t="s">
        <v>376</v>
      </c>
    </row>
    <row r="2029" spans="1:12" x14ac:dyDescent="0.2">
      <c r="A2029">
        <v>1531</v>
      </c>
      <c r="B2029" t="s">
        <v>106</v>
      </c>
      <c r="C2029" t="s">
        <v>377</v>
      </c>
      <c r="D2029" t="s">
        <v>108</v>
      </c>
      <c r="E2029" t="s">
        <v>177</v>
      </c>
      <c r="F2029">
        <v>3</v>
      </c>
      <c r="G2029">
        <v>82</v>
      </c>
      <c r="H2029" t="s">
        <v>106</v>
      </c>
      <c r="I2029" t="s">
        <v>378</v>
      </c>
      <c r="J2029">
        <v>109</v>
      </c>
      <c r="K2029">
        <v>4.2799999999999999E-26</v>
      </c>
      <c r="L2029" t="s">
        <v>379</v>
      </c>
    </row>
    <row r="2030" spans="1:12" x14ac:dyDescent="0.2">
      <c r="A2030">
        <v>1753</v>
      </c>
      <c r="B2030" t="s">
        <v>106</v>
      </c>
      <c r="C2030" t="s">
        <v>380</v>
      </c>
      <c r="D2030" t="s">
        <v>106</v>
      </c>
      <c r="E2030" t="s">
        <v>177</v>
      </c>
      <c r="F2030">
        <v>2</v>
      </c>
      <c r="G2030">
        <v>92</v>
      </c>
      <c r="H2030" t="s">
        <v>106</v>
      </c>
      <c r="I2030" t="s">
        <v>381</v>
      </c>
      <c r="J2030">
        <v>107</v>
      </c>
      <c r="K2030">
        <v>1.3E-25</v>
      </c>
      <c r="L2030" t="s">
        <v>382</v>
      </c>
    </row>
    <row r="2031" spans="1:12" x14ac:dyDescent="0.2">
      <c r="A2031">
        <v>1510</v>
      </c>
      <c r="B2031" t="s">
        <v>106</v>
      </c>
      <c r="C2031" t="s">
        <v>383</v>
      </c>
      <c r="D2031" t="s">
        <v>106</v>
      </c>
      <c r="E2031" t="s">
        <v>177</v>
      </c>
      <c r="F2031">
        <v>2</v>
      </c>
      <c r="G2031">
        <v>78</v>
      </c>
      <c r="H2031" t="s">
        <v>106</v>
      </c>
      <c r="I2031" t="s">
        <v>384</v>
      </c>
      <c r="J2031">
        <v>94.5</v>
      </c>
      <c r="K2031">
        <v>5.4299999999999999E-21</v>
      </c>
      <c r="L2031" t="s">
        <v>385</v>
      </c>
    </row>
    <row r="2032" spans="1:12" x14ac:dyDescent="0.2">
      <c r="A2032">
        <v>1529</v>
      </c>
      <c r="B2032" t="s">
        <v>106</v>
      </c>
      <c r="C2032" t="s">
        <v>386</v>
      </c>
      <c r="D2032" t="s">
        <v>106</v>
      </c>
      <c r="E2032" t="s">
        <v>177</v>
      </c>
      <c r="F2032">
        <v>2</v>
      </c>
      <c r="G2032">
        <v>71</v>
      </c>
      <c r="H2032" t="s">
        <v>106</v>
      </c>
      <c r="I2032" t="s">
        <v>387</v>
      </c>
      <c r="J2032">
        <v>87.4</v>
      </c>
      <c r="K2032">
        <v>1.2900000000000001E-18</v>
      </c>
      <c r="L2032" t="s">
        <v>388</v>
      </c>
    </row>
    <row r="2033" spans="1:12" x14ac:dyDescent="0.2">
      <c r="A2033">
        <v>1837</v>
      </c>
      <c r="B2033" t="s">
        <v>106</v>
      </c>
      <c r="C2033" t="s">
        <v>389</v>
      </c>
      <c r="D2033" t="s">
        <v>106</v>
      </c>
      <c r="E2033" t="s">
        <v>177</v>
      </c>
      <c r="F2033">
        <v>50</v>
      </c>
      <c r="G2033">
        <v>99</v>
      </c>
      <c r="H2033" t="s">
        <v>106</v>
      </c>
      <c r="I2033" t="s">
        <v>390</v>
      </c>
      <c r="J2033">
        <v>52.3</v>
      </c>
      <c r="K2033">
        <v>4.4999999999999998E-7</v>
      </c>
      <c r="L2033" t="s">
        <v>391</v>
      </c>
    </row>
    <row r="2034" spans="1:12" x14ac:dyDescent="0.2">
      <c r="A2034">
        <v>1826</v>
      </c>
      <c r="B2034" t="s">
        <v>106</v>
      </c>
      <c r="C2034" t="s">
        <v>337</v>
      </c>
      <c r="D2034" t="s">
        <v>108</v>
      </c>
      <c r="E2034" t="s">
        <v>177</v>
      </c>
      <c r="F2034">
        <v>132</v>
      </c>
      <c r="G2034">
        <v>154</v>
      </c>
      <c r="H2034" t="s">
        <v>106</v>
      </c>
      <c r="I2034" t="s">
        <v>338</v>
      </c>
      <c r="J2034">
        <v>41.4</v>
      </c>
      <c r="K2034">
        <v>1E-3</v>
      </c>
      <c r="L2034" t="s">
        <v>339</v>
      </c>
    </row>
    <row r="2035" spans="1:12" x14ac:dyDescent="0.2">
      <c r="A2035">
        <v>1722</v>
      </c>
      <c r="B2035" t="s">
        <v>106</v>
      </c>
      <c r="C2035" t="s">
        <v>641</v>
      </c>
      <c r="D2035" t="s">
        <v>108</v>
      </c>
      <c r="E2035" t="s">
        <v>177</v>
      </c>
      <c r="F2035">
        <v>2</v>
      </c>
      <c r="G2035">
        <v>155</v>
      </c>
      <c r="H2035" t="s">
        <v>106</v>
      </c>
      <c r="I2035" t="s">
        <v>252</v>
      </c>
      <c r="J2035">
        <v>315</v>
      </c>
      <c r="K2035">
        <v>2.8500000000000002E-99</v>
      </c>
      <c r="L2035" t="s">
        <v>642</v>
      </c>
    </row>
    <row r="2036" spans="1:12" x14ac:dyDescent="0.2">
      <c r="A2036">
        <v>1731</v>
      </c>
      <c r="B2036" t="s">
        <v>106</v>
      </c>
      <c r="C2036" t="s">
        <v>641</v>
      </c>
      <c r="D2036" t="s">
        <v>108</v>
      </c>
      <c r="E2036" t="s">
        <v>177</v>
      </c>
      <c r="F2036">
        <v>2</v>
      </c>
      <c r="G2036">
        <v>155</v>
      </c>
      <c r="H2036" t="s">
        <v>106</v>
      </c>
      <c r="I2036" t="s">
        <v>252</v>
      </c>
      <c r="J2036">
        <v>315</v>
      </c>
      <c r="K2036">
        <v>3.0700000000000001E-99</v>
      </c>
      <c r="L2036" t="s">
        <v>642</v>
      </c>
    </row>
    <row r="2037" spans="1:12" x14ac:dyDescent="0.2">
      <c r="A2037">
        <v>1818</v>
      </c>
      <c r="B2037" t="s">
        <v>106</v>
      </c>
      <c r="C2037" t="s">
        <v>641</v>
      </c>
      <c r="D2037" t="s">
        <v>108</v>
      </c>
      <c r="E2037" t="s">
        <v>177</v>
      </c>
      <c r="F2037">
        <v>2</v>
      </c>
      <c r="G2037">
        <v>155</v>
      </c>
      <c r="H2037" t="s">
        <v>106</v>
      </c>
      <c r="I2037" t="s">
        <v>252</v>
      </c>
      <c r="J2037">
        <v>315</v>
      </c>
      <c r="K2037">
        <v>5.9799999999999998E-99</v>
      </c>
      <c r="L2037" t="s">
        <v>642</v>
      </c>
    </row>
    <row r="2038" spans="1:12" x14ac:dyDescent="0.2">
      <c r="A2038">
        <v>1626</v>
      </c>
      <c r="B2038" t="s">
        <v>106</v>
      </c>
      <c r="C2038" t="s">
        <v>643</v>
      </c>
      <c r="D2038" t="s">
        <v>108</v>
      </c>
      <c r="E2038" t="s">
        <v>177</v>
      </c>
      <c r="F2038">
        <v>2</v>
      </c>
      <c r="G2038">
        <v>132</v>
      </c>
      <c r="H2038" t="s">
        <v>106</v>
      </c>
      <c r="I2038" t="s">
        <v>644</v>
      </c>
      <c r="J2038">
        <v>263</v>
      </c>
      <c r="K2038">
        <v>2.2300000000000001E-80</v>
      </c>
      <c r="L2038" t="s">
        <v>645</v>
      </c>
    </row>
    <row r="2039" spans="1:12" x14ac:dyDescent="0.2">
      <c r="A2039">
        <v>1662</v>
      </c>
      <c r="B2039" t="s">
        <v>106</v>
      </c>
      <c r="C2039" t="s">
        <v>643</v>
      </c>
      <c r="D2039" t="s">
        <v>108</v>
      </c>
      <c r="E2039" t="s">
        <v>177</v>
      </c>
      <c r="F2039">
        <v>2</v>
      </c>
      <c r="G2039">
        <v>132</v>
      </c>
      <c r="H2039" t="s">
        <v>106</v>
      </c>
      <c r="I2039" t="s">
        <v>644</v>
      </c>
      <c r="J2039">
        <v>263</v>
      </c>
      <c r="K2039">
        <v>2.8600000000000002E-80</v>
      </c>
      <c r="L2039" t="s">
        <v>645</v>
      </c>
    </row>
    <row r="2040" spans="1:12" x14ac:dyDescent="0.2">
      <c r="A2040">
        <v>1479</v>
      </c>
      <c r="B2040" t="s">
        <v>106</v>
      </c>
      <c r="C2040" t="s">
        <v>646</v>
      </c>
      <c r="D2040" t="s">
        <v>108</v>
      </c>
      <c r="E2040" t="s">
        <v>177</v>
      </c>
      <c r="F2040">
        <v>2</v>
      </c>
      <c r="G2040">
        <v>115</v>
      </c>
      <c r="H2040" t="s">
        <v>106</v>
      </c>
      <c r="I2040" t="s">
        <v>647</v>
      </c>
      <c r="J2040">
        <v>139</v>
      </c>
      <c r="K2040">
        <v>1.1399999999999999E-36</v>
      </c>
      <c r="L2040" t="s">
        <v>648</v>
      </c>
    </row>
    <row r="2041" spans="1:12" x14ac:dyDescent="0.2">
      <c r="A2041">
        <v>2039</v>
      </c>
      <c r="B2041" t="s">
        <v>106</v>
      </c>
      <c r="C2041" t="s">
        <v>649</v>
      </c>
      <c r="D2041" t="s">
        <v>108</v>
      </c>
      <c r="E2041" t="s">
        <v>177</v>
      </c>
      <c r="F2041">
        <v>2</v>
      </c>
      <c r="G2041">
        <v>99</v>
      </c>
      <c r="H2041" t="s">
        <v>106</v>
      </c>
      <c r="I2041" t="s">
        <v>368</v>
      </c>
      <c r="J2041">
        <v>134</v>
      </c>
      <c r="K2041">
        <v>8.9E-35</v>
      </c>
      <c r="L2041" t="s">
        <v>650</v>
      </c>
    </row>
    <row r="2042" spans="1:12" x14ac:dyDescent="0.2">
      <c r="A2042">
        <v>1841</v>
      </c>
      <c r="B2042" t="s">
        <v>106</v>
      </c>
      <c r="C2042" t="s">
        <v>651</v>
      </c>
      <c r="D2042" t="s">
        <v>108</v>
      </c>
      <c r="E2042" t="s">
        <v>177</v>
      </c>
      <c r="F2042">
        <v>2</v>
      </c>
      <c r="G2042">
        <v>86</v>
      </c>
      <c r="H2042" t="s">
        <v>106</v>
      </c>
      <c r="I2042" t="s">
        <v>178</v>
      </c>
      <c r="J2042">
        <v>123</v>
      </c>
      <c r="K2042">
        <v>2.82E-31</v>
      </c>
      <c r="L2042" t="s">
        <v>652</v>
      </c>
    </row>
    <row r="2043" spans="1:12" x14ac:dyDescent="0.2">
      <c r="A2043">
        <v>1215</v>
      </c>
      <c r="B2043" t="s">
        <v>106</v>
      </c>
      <c r="C2043" t="s">
        <v>653</v>
      </c>
      <c r="D2043" t="s">
        <v>108</v>
      </c>
      <c r="E2043" t="s">
        <v>177</v>
      </c>
      <c r="F2043">
        <v>2</v>
      </c>
      <c r="G2043">
        <v>83</v>
      </c>
      <c r="H2043" t="s">
        <v>106</v>
      </c>
      <c r="I2043" t="s">
        <v>654</v>
      </c>
      <c r="J2043">
        <v>123</v>
      </c>
      <c r="K2043">
        <v>3.0600000000000002E-31</v>
      </c>
      <c r="L2043" t="s">
        <v>655</v>
      </c>
    </row>
    <row r="2044" spans="1:12" x14ac:dyDescent="0.2">
      <c r="A2044">
        <v>1257</v>
      </c>
      <c r="B2044" t="s">
        <v>106</v>
      </c>
      <c r="C2044" t="s">
        <v>653</v>
      </c>
      <c r="D2044" t="s">
        <v>108</v>
      </c>
      <c r="E2044" t="s">
        <v>177</v>
      </c>
      <c r="F2044">
        <v>2</v>
      </c>
      <c r="G2044">
        <v>83</v>
      </c>
      <c r="H2044" t="s">
        <v>106</v>
      </c>
      <c r="I2044" t="s">
        <v>654</v>
      </c>
      <c r="J2044">
        <v>122</v>
      </c>
      <c r="K2044">
        <v>4.4399999999999996E-31</v>
      </c>
      <c r="L2044" t="s">
        <v>655</v>
      </c>
    </row>
    <row r="2045" spans="1:12" x14ac:dyDescent="0.2">
      <c r="A2045">
        <v>1476</v>
      </c>
      <c r="B2045" t="s">
        <v>106</v>
      </c>
      <c r="C2045" t="s">
        <v>646</v>
      </c>
      <c r="D2045" t="s">
        <v>108</v>
      </c>
      <c r="E2045" t="s">
        <v>177</v>
      </c>
      <c r="F2045">
        <v>2</v>
      </c>
      <c r="G2045">
        <v>115</v>
      </c>
      <c r="H2045" t="s">
        <v>106</v>
      </c>
      <c r="I2045" t="s">
        <v>656</v>
      </c>
      <c r="J2045">
        <v>113</v>
      </c>
      <c r="K2045">
        <v>8.5899999999999994E-28</v>
      </c>
      <c r="L2045" t="s">
        <v>657</v>
      </c>
    </row>
    <row r="2046" spans="1:12" x14ac:dyDescent="0.2">
      <c r="A2046">
        <v>1599</v>
      </c>
      <c r="B2046" t="s">
        <v>106</v>
      </c>
      <c r="C2046" t="s">
        <v>646</v>
      </c>
      <c r="D2046" t="s">
        <v>108</v>
      </c>
      <c r="E2046" t="s">
        <v>177</v>
      </c>
      <c r="F2046">
        <v>2</v>
      </c>
      <c r="G2046">
        <v>115</v>
      </c>
      <c r="H2046" t="s">
        <v>106</v>
      </c>
      <c r="I2046" t="s">
        <v>656</v>
      </c>
      <c r="J2046">
        <v>112</v>
      </c>
      <c r="K2046">
        <v>1.4E-27</v>
      </c>
      <c r="L2046" t="s">
        <v>657</v>
      </c>
    </row>
    <row r="2047" spans="1:12" x14ac:dyDescent="0.2">
      <c r="A2047">
        <v>1278</v>
      </c>
      <c r="B2047" t="s">
        <v>106</v>
      </c>
      <c r="C2047" t="s">
        <v>646</v>
      </c>
      <c r="D2047" t="s">
        <v>108</v>
      </c>
      <c r="E2047" t="s">
        <v>177</v>
      </c>
      <c r="F2047">
        <v>2</v>
      </c>
      <c r="G2047">
        <v>115</v>
      </c>
      <c r="H2047" t="s">
        <v>106</v>
      </c>
      <c r="I2047" t="s">
        <v>656</v>
      </c>
      <c r="J2047">
        <v>112</v>
      </c>
      <c r="K2047">
        <v>2.2100000000000001E-27</v>
      </c>
      <c r="L2047" t="s">
        <v>657</v>
      </c>
    </row>
    <row r="2048" spans="1:12" x14ac:dyDescent="0.2">
      <c r="A2048">
        <v>1422</v>
      </c>
      <c r="B2048" t="s">
        <v>106</v>
      </c>
      <c r="C2048" t="s">
        <v>658</v>
      </c>
      <c r="D2048" t="s">
        <v>108</v>
      </c>
      <c r="E2048" t="s">
        <v>177</v>
      </c>
      <c r="F2048">
        <v>3</v>
      </c>
      <c r="G2048">
        <v>84</v>
      </c>
      <c r="H2048" t="s">
        <v>106</v>
      </c>
      <c r="I2048" t="s">
        <v>659</v>
      </c>
      <c r="J2048">
        <v>110</v>
      </c>
      <c r="K2048">
        <v>1.7800000000000001E-26</v>
      </c>
      <c r="L2048" t="s">
        <v>660</v>
      </c>
    </row>
    <row r="2049" spans="1:12" x14ac:dyDescent="0.2">
      <c r="A2049">
        <v>1638</v>
      </c>
      <c r="B2049" t="s">
        <v>106</v>
      </c>
      <c r="C2049" t="s">
        <v>658</v>
      </c>
      <c r="D2049" t="s">
        <v>108</v>
      </c>
      <c r="E2049" t="s">
        <v>177</v>
      </c>
      <c r="F2049">
        <v>3</v>
      </c>
      <c r="G2049">
        <v>84</v>
      </c>
      <c r="H2049" t="s">
        <v>106</v>
      </c>
      <c r="I2049" t="s">
        <v>659</v>
      </c>
      <c r="J2049">
        <v>110</v>
      </c>
      <c r="K2049">
        <v>1.8000000000000001E-26</v>
      </c>
      <c r="L2049" t="s">
        <v>660</v>
      </c>
    </row>
    <row r="2050" spans="1:12" x14ac:dyDescent="0.2">
      <c r="A2050">
        <v>1428</v>
      </c>
      <c r="B2050" t="s">
        <v>106</v>
      </c>
      <c r="C2050" t="s">
        <v>661</v>
      </c>
      <c r="D2050" t="s">
        <v>108</v>
      </c>
      <c r="E2050" t="s">
        <v>177</v>
      </c>
      <c r="F2050">
        <v>2</v>
      </c>
      <c r="G2050">
        <v>92</v>
      </c>
      <c r="H2050" t="s">
        <v>106</v>
      </c>
      <c r="I2050" t="s">
        <v>381</v>
      </c>
      <c r="J2050">
        <v>106</v>
      </c>
      <c r="K2050">
        <v>1.85E-25</v>
      </c>
      <c r="L2050" t="s">
        <v>662</v>
      </c>
    </row>
    <row r="2051" spans="1:12" x14ac:dyDescent="0.2">
      <c r="A2051">
        <v>1799</v>
      </c>
      <c r="B2051" t="s">
        <v>106</v>
      </c>
      <c r="C2051" t="s">
        <v>663</v>
      </c>
      <c r="D2051" t="s">
        <v>108</v>
      </c>
      <c r="E2051" t="s">
        <v>177</v>
      </c>
      <c r="F2051">
        <v>2</v>
      </c>
      <c r="G2051">
        <v>79</v>
      </c>
      <c r="H2051" t="s">
        <v>106</v>
      </c>
      <c r="I2051" t="s">
        <v>585</v>
      </c>
      <c r="J2051">
        <v>104</v>
      </c>
      <c r="K2051">
        <v>8.7800000000000009E-25</v>
      </c>
      <c r="L2051" t="s">
        <v>664</v>
      </c>
    </row>
    <row r="2052" spans="1:12" x14ac:dyDescent="0.2">
      <c r="A2052">
        <v>1110</v>
      </c>
      <c r="B2052" t="s">
        <v>106</v>
      </c>
      <c r="C2052" t="s">
        <v>521</v>
      </c>
      <c r="D2052" t="s">
        <v>108</v>
      </c>
      <c r="E2052" t="s">
        <v>177</v>
      </c>
      <c r="F2052">
        <v>7</v>
      </c>
      <c r="G2052">
        <v>115</v>
      </c>
      <c r="H2052" t="s">
        <v>106</v>
      </c>
      <c r="I2052" t="s">
        <v>119</v>
      </c>
      <c r="J2052">
        <v>103</v>
      </c>
      <c r="K2052">
        <v>2.61E-24</v>
      </c>
      <c r="L2052" t="s">
        <v>665</v>
      </c>
    </row>
    <row r="2053" spans="1:12" x14ac:dyDescent="0.2">
      <c r="A2053">
        <v>1509</v>
      </c>
      <c r="B2053" t="s">
        <v>106</v>
      </c>
      <c r="C2053" t="s">
        <v>653</v>
      </c>
      <c r="D2053" t="s">
        <v>108</v>
      </c>
      <c r="E2053" t="s">
        <v>177</v>
      </c>
      <c r="F2053">
        <v>2</v>
      </c>
      <c r="G2053">
        <v>83</v>
      </c>
      <c r="H2053" t="s">
        <v>106</v>
      </c>
      <c r="I2053" t="s">
        <v>666</v>
      </c>
      <c r="J2053">
        <v>102</v>
      </c>
      <c r="K2053">
        <v>6.48E-24</v>
      </c>
      <c r="L2053" t="s">
        <v>159</v>
      </c>
    </row>
    <row r="2054" spans="1:12" x14ac:dyDescent="0.2">
      <c r="A2054">
        <v>1620</v>
      </c>
      <c r="B2054" t="s">
        <v>106</v>
      </c>
      <c r="C2054" t="s">
        <v>667</v>
      </c>
      <c r="D2054" t="s">
        <v>108</v>
      </c>
      <c r="E2054" t="s">
        <v>177</v>
      </c>
      <c r="F2054">
        <v>3</v>
      </c>
      <c r="G2054">
        <v>82</v>
      </c>
      <c r="H2054" t="s">
        <v>106</v>
      </c>
      <c r="I2054" t="s">
        <v>378</v>
      </c>
      <c r="J2054">
        <v>91.2</v>
      </c>
      <c r="K2054">
        <v>3.3999999999999997E-20</v>
      </c>
      <c r="L2054" t="s">
        <v>379</v>
      </c>
    </row>
    <row r="2055" spans="1:12" x14ac:dyDescent="0.2">
      <c r="A2055">
        <v>543</v>
      </c>
      <c r="B2055" t="s">
        <v>106</v>
      </c>
      <c r="C2055" t="s">
        <v>663</v>
      </c>
      <c r="D2055" t="s">
        <v>108</v>
      </c>
      <c r="E2055" t="s">
        <v>177</v>
      </c>
      <c r="F2055">
        <v>2</v>
      </c>
      <c r="G2055">
        <v>79</v>
      </c>
      <c r="H2055" t="s">
        <v>106</v>
      </c>
      <c r="I2055" t="s">
        <v>585</v>
      </c>
      <c r="J2055">
        <v>89.1</v>
      </c>
      <c r="K2055">
        <v>1.2000000000000001E-19</v>
      </c>
      <c r="L2055" t="s">
        <v>664</v>
      </c>
    </row>
    <row r="2056" spans="1:12" x14ac:dyDescent="0.2">
      <c r="A2056">
        <v>1257</v>
      </c>
      <c r="B2056" t="s">
        <v>106</v>
      </c>
      <c r="C2056" t="s">
        <v>668</v>
      </c>
      <c r="D2056" t="s">
        <v>108</v>
      </c>
      <c r="E2056" t="s">
        <v>177</v>
      </c>
      <c r="F2056">
        <v>3</v>
      </c>
      <c r="G2056">
        <v>71</v>
      </c>
      <c r="H2056" t="s">
        <v>106</v>
      </c>
      <c r="I2056" t="s">
        <v>577</v>
      </c>
      <c r="J2056">
        <v>85.7</v>
      </c>
      <c r="K2056">
        <v>2.1600000000000001E-18</v>
      </c>
      <c r="L2056" t="s">
        <v>669</v>
      </c>
    </row>
    <row r="2057" spans="1:12" x14ac:dyDescent="0.2">
      <c r="A2057">
        <v>1179</v>
      </c>
      <c r="B2057" t="s">
        <v>106</v>
      </c>
      <c r="C2057" t="s">
        <v>670</v>
      </c>
      <c r="D2057" t="s">
        <v>108</v>
      </c>
      <c r="E2057" t="s">
        <v>177</v>
      </c>
      <c r="F2057">
        <v>2</v>
      </c>
      <c r="G2057">
        <v>54</v>
      </c>
      <c r="H2057" t="s">
        <v>106</v>
      </c>
      <c r="I2057" t="s">
        <v>671</v>
      </c>
      <c r="J2057">
        <v>82</v>
      </c>
      <c r="K2057">
        <v>3.9500000000000001E-17</v>
      </c>
      <c r="L2057" t="s">
        <v>672</v>
      </c>
    </row>
    <row r="2058" spans="1:12" x14ac:dyDescent="0.2">
      <c r="A2058">
        <v>1218</v>
      </c>
      <c r="B2058" t="s">
        <v>106</v>
      </c>
      <c r="C2058" t="s">
        <v>673</v>
      </c>
      <c r="D2058" t="s">
        <v>108</v>
      </c>
      <c r="E2058" t="s">
        <v>177</v>
      </c>
      <c r="F2058">
        <v>2</v>
      </c>
      <c r="G2058">
        <v>54</v>
      </c>
      <c r="H2058" t="s">
        <v>106</v>
      </c>
      <c r="I2058" t="s">
        <v>671</v>
      </c>
      <c r="J2058">
        <v>68.599999999999994</v>
      </c>
      <c r="K2058">
        <v>1.1499999999999999E-12</v>
      </c>
      <c r="L2058" t="s">
        <v>674</v>
      </c>
    </row>
    <row r="2059" spans="1:12" x14ac:dyDescent="0.2">
      <c r="A2059">
        <v>1898</v>
      </c>
      <c r="B2059" t="s">
        <v>106</v>
      </c>
      <c r="C2059" t="s">
        <v>673</v>
      </c>
      <c r="D2059" t="s">
        <v>108</v>
      </c>
      <c r="E2059" t="s">
        <v>177</v>
      </c>
      <c r="F2059">
        <v>2</v>
      </c>
      <c r="G2059">
        <v>54</v>
      </c>
      <c r="H2059" t="s">
        <v>106</v>
      </c>
      <c r="I2059" t="s">
        <v>671</v>
      </c>
      <c r="J2059">
        <v>68.599999999999994</v>
      </c>
      <c r="K2059">
        <v>1.2200000000000001E-12</v>
      </c>
      <c r="L2059" t="s">
        <v>674</v>
      </c>
    </row>
    <row r="2060" spans="1:12" x14ac:dyDescent="0.2">
      <c r="A2060">
        <v>645</v>
      </c>
      <c r="B2060" t="s">
        <v>106</v>
      </c>
      <c r="C2060" t="s">
        <v>673</v>
      </c>
      <c r="D2060" t="s">
        <v>108</v>
      </c>
      <c r="E2060" t="s">
        <v>177</v>
      </c>
      <c r="F2060">
        <v>2</v>
      </c>
      <c r="G2060">
        <v>54</v>
      </c>
      <c r="H2060" t="s">
        <v>106</v>
      </c>
      <c r="I2060" t="s">
        <v>671</v>
      </c>
      <c r="J2060">
        <v>68.2</v>
      </c>
      <c r="K2060">
        <v>1.32E-12</v>
      </c>
      <c r="L2060" t="s">
        <v>674</v>
      </c>
    </row>
    <row r="2061" spans="1:12" x14ac:dyDescent="0.2">
      <c r="A2061">
        <v>1425</v>
      </c>
      <c r="B2061" t="s">
        <v>106</v>
      </c>
      <c r="C2061" t="s">
        <v>675</v>
      </c>
      <c r="D2061" t="s">
        <v>108</v>
      </c>
      <c r="E2061" t="s">
        <v>177</v>
      </c>
      <c r="F2061">
        <v>55</v>
      </c>
      <c r="G2061">
        <v>79</v>
      </c>
      <c r="H2061" t="s">
        <v>106</v>
      </c>
      <c r="I2061" t="s">
        <v>676</v>
      </c>
      <c r="J2061">
        <v>36</v>
      </c>
      <c r="K2061">
        <v>4.2000000000000003E-2</v>
      </c>
      <c r="L2061" t="s">
        <v>592</v>
      </c>
    </row>
    <row r="2062" spans="1:12" x14ac:dyDescent="0.2">
      <c r="A2062">
        <v>463</v>
      </c>
      <c r="B2062" t="s">
        <v>106</v>
      </c>
      <c r="C2062" t="s">
        <v>865</v>
      </c>
      <c r="D2062" t="s">
        <v>108</v>
      </c>
      <c r="E2062" t="s">
        <v>177</v>
      </c>
      <c r="F2062">
        <v>2</v>
      </c>
      <c r="G2062">
        <v>155</v>
      </c>
      <c r="H2062" t="s">
        <v>106</v>
      </c>
      <c r="I2062" t="s">
        <v>116</v>
      </c>
      <c r="J2062">
        <v>335</v>
      </c>
      <c r="K2062">
        <v>8.1299999999999997E-114</v>
      </c>
      <c r="L2062" t="s">
        <v>503</v>
      </c>
    </row>
    <row r="2063" spans="1:12" x14ac:dyDescent="0.2">
      <c r="A2063">
        <v>1874</v>
      </c>
      <c r="B2063" t="s">
        <v>106</v>
      </c>
      <c r="C2063" t="s">
        <v>865</v>
      </c>
      <c r="D2063" t="s">
        <v>108</v>
      </c>
      <c r="E2063" t="s">
        <v>177</v>
      </c>
      <c r="F2063">
        <v>2</v>
      </c>
      <c r="G2063">
        <v>155</v>
      </c>
      <c r="H2063" t="s">
        <v>106</v>
      </c>
      <c r="I2063" t="s">
        <v>252</v>
      </c>
      <c r="J2063">
        <v>315</v>
      </c>
      <c r="K2063">
        <v>5.9600000000000002E-98</v>
      </c>
      <c r="L2063" t="s">
        <v>642</v>
      </c>
    </row>
    <row r="2064" spans="1:12" x14ac:dyDescent="0.2">
      <c r="A2064">
        <v>1791</v>
      </c>
      <c r="B2064" t="s">
        <v>106</v>
      </c>
      <c r="C2064" t="s">
        <v>865</v>
      </c>
      <c r="D2064" t="s">
        <v>108</v>
      </c>
      <c r="E2064" t="s">
        <v>177</v>
      </c>
      <c r="F2064">
        <v>2</v>
      </c>
      <c r="G2064">
        <v>155</v>
      </c>
      <c r="H2064" t="s">
        <v>106</v>
      </c>
      <c r="I2064" t="s">
        <v>252</v>
      </c>
      <c r="J2064">
        <v>315</v>
      </c>
      <c r="K2064">
        <v>7.4899999999999997E-98</v>
      </c>
      <c r="L2064" t="s">
        <v>642</v>
      </c>
    </row>
    <row r="2065" spans="1:12" x14ac:dyDescent="0.2">
      <c r="A2065">
        <v>1984</v>
      </c>
      <c r="B2065" t="s">
        <v>106</v>
      </c>
      <c r="C2065" t="s">
        <v>865</v>
      </c>
      <c r="D2065" t="s">
        <v>108</v>
      </c>
      <c r="E2065" t="s">
        <v>177</v>
      </c>
      <c r="F2065">
        <v>2</v>
      </c>
      <c r="G2065">
        <v>155</v>
      </c>
      <c r="H2065" t="s">
        <v>106</v>
      </c>
      <c r="I2065" t="s">
        <v>252</v>
      </c>
      <c r="J2065">
        <v>315</v>
      </c>
      <c r="K2065">
        <v>2.9700000000000001E-97</v>
      </c>
      <c r="L2065" t="s">
        <v>642</v>
      </c>
    </row>
    <row r="2066" spans="1:12" x14ac:dyDescent="0.2">
      <c r="A2066">
        <v>1814</v>
      </c>
      <c r="B2066" t="s">
        <v>106</v>
      </c>
      <c r="C2066" t="s">
        <v>865</v>
      </c>
      <c r="D2066" t="s">
        <v>108</v>
      </c>
      <c r="E2066" t="s">
        <v>177</v>
      </c>
      <c r="F2066">
        <v>2</v>
      </c>
      <c r="G2066">
        <v>155</v>
      </c>
      <c r="H2066" t="s">
        <v>106</v>
      </c>
      <c r="I2066" t="s">
        <v>252</v>
      </c>
      <c r="J2066">
        <v>315</v>
      </c>
      <c r="K2066">
        <v>3.2299999999999999E-97</v>
      </c>
      <c r="L2066" t="s">
        <v>642</v>
      </c>
    </row>
    <row r="2067" spans="1:12" x14ac:dyDescent="0.2">
      <c r="A2067">
        <v>1766</v>
      </c>
      <c r="B2067" t="s">
        <v>106</v>
      </c>
      <c r="C2067" t="s">
        <v>865</v>
      </c>
      <c r="D2067" t="s">
        <v>108</v>
      </c>
      <c r="E2067" t="s">
        <v>177</v>
      </c>
      <c r="F2067">
        <v>2</v>
      </c>
      <c r="G2067">
        <v>155</v>
      </c>
      <c r="H2067" t="s">
        <v>106</v>
      </c>
      <c r="I2067" t="s">
        <v>252</v>
      </c>
      <c r="J2067">
        <v>315</v>
      </c>
      <c r="K2067">
        <v>4.05E-97</v>
      </c>
      <c r="L2067" t="s">
        <v>642</v>
      </c>
    </row>
    <row r="2068" spans="1:12" x14ac:dyDescent="0.2">
      <c r="A2068">
        <v>1867</v>
      </c>
      <c r="B2068" t="s">
        <v>106</v>
      </c>
      <c r="C2068" t="s">
        <v>865</v>
      </c>
      <c r="D2068" t="s">
        <v>108</v>
      </c>
      <c r="E2068" t="s">
        <v>177</v>
      </c>
      <c r="F2068">
        <v>2</v>
      </c>
      <c r="G2068">
        <v>155</v>
      </c>
      <c r="H2068" t="s">
        <v>106</v>
      </c>
      <c r="I2068" t="s">
        <v>252</v>
      </c>
      <c r="J2068">
        <v>315</v>
      </c>
      <c r="K2068">
        <v>4.18E-97</v>
      </c>
      <c r="L2068" t="s">
        <v>642</v>
      </c>
    </row>
    <row r="2069" spans="1:12" x14ac:dyDescent="0.2">
      <c r="A2069">
        <v>1810</v>
      </c>
      <c r="B2069" t="s">
        <v>106</v>
      </c>
      <c r="C2069" t="s">
        <v>865</v>
      </c>
      <c r="D2069" t="s">
        <v>108</v>
      </c>
      <c r="E2069" t="s">
        <v>177</v>
      </c>
      <c r="F2069">
        <v>2</v>
      </c>
      <c r="G2069">
        <v>155</v>
      </c>
      <c r="H2069" t="s">
        <v>106</v>
      </c>
      <c r="I2069" t="s">
        <v>252</v>
      </c>
      <c r="J2069">
        <v>315</v>
      </c>
      <c r="K2069">
        <v>4.1899999999999998E-97</v>
      </c>
      <c r="L2069" t="s">
        <v>642</v>
      </c>
    </row>
    <row r="2070" spans="1:12" x14ac:dyDescent="0.2">
      <c r="A2070">
        <v>2017</v>
      </c>
      <c r="B2070" t="s">
        <v>106</v>
      </c>
      <c r="C2070" t="s">
        <v>865</v>
      </c>
      <c r="D2070" t="s">
        <v>108</v>
      </c>
      <c r="E2070" t="s">
        <v>177</v>
      </c>
      <c r="F2070">
        <v>2</v>
      </c>
      <c r="G2070">
        <v>155</v>
      </c>
      <c r="H2070" t="s">
        <v>106</v>
      </c>
      <c r="I2070" t="s">
        <v>252</v>
      </c>
      <c r="J2070">
        <v>315</v>
      </c>
      <c r="K2070">
        <v>4.2100000000000001E-97</v>
      </c>
      <c r="L2070" t="s">
        <v>642</v>
      </c>
    </row>
    <row r="2071" spans="1:12" x14ac:dyDescent="0.2">
      <c r="A2071">
        <v>2026</v>
      </c>
      <c r="B2071" t="s">
        <v>106</v>
      </c>
      <c r="C2071" t="s">
        <v>865</v>
      </c>
      <c r="D2071" t="s">
        <v>108</v>
      </c>
      <c r="E2071" t="s">
        <v>177</v>
      </c>
      <c r="F2071">
        <v>2</v>
      </c>
      <c r="G2071">
        <v>155</v>
      </c>
      <c r="H2071" t="s">
        <v>106</v>
      </c>
      <c r="I2071" t="s">
        <v>252</v>
      </c>
      <c r="J2071">
        <v>315</v>
      </c>
      <c r="K2071">
        <v>4.2400000000000002E-97</v>
      </c>
      <c r="L2071" t="s">
        <v>642</v>
      </c>
    </row>
    <row r="2072" spans="1:12" x14ac:dyDescent="0.2">
      <c r="A2072">
        <v>2161</v>
      </c>
      <c r="B2072" t="s">
        <v>106</v>
      </c>
      <c r="C2072" t="s">
        <v>865</v>
      </c>
      <c r="D2072" t="s">
        <v>108</v>
      </c>
      <c r="E2072" t="s">
        <v>177</v>
      </c>
      <c r="F2072">
        <v>2</v>
      </c>
      <c r="G2072">
        <v>155</v>
      </c>
      <c r="H2072" t="s">
        <v>106</v>
      </c>
      <c r="I2072" t="s">
        <v>252</v>
      </c>
      <c r="J2072">
        <v>315</v>
      </c>
      <c r="K2072">
        <v>4.2500000000000001E-97</v>
      </c>
      <c r="L2072" t="s">
        <v>642</v>
      </c>
    </row>
    <row r="2073" spans="1:12" x14ac:dyDescent="0.2">
      <c r="A2073">
        <v>2660</v>
      </c>
      <c r="B2073" t="s">
        <v>106</v>
      </c>
      <c r="C2073" t="s">
        <v>865</v>
      </c>
      <c r="D2073" t="s">
        <v>108</v>
      </c>
      <c r="E2073" t="s">
        <v>177</v>
      </c>
      <c r="F2073">
        <v>2</v>
      </c>
      <c r="G2073">
        <v>155</v>
      </c>
      <c r="H2073" t="s">
        <v>106</v>
      </c>
      <c r="I2073" t="s">
        <v>252</v>
      </c>
      <c r="J2073">
        <v>315</v>
      </c>
      <c r="K2073">
        <v>4.2800000000000003E-97</v>
      </c>
      <c r="L2073" t="s">
        <v>642</v>
      </c>
    </row>
    <row r="2074" spans="1:12" x14ac:dyDescent="0.2">
      <c r="A2074">
        <v>1274</v>
      </c>
      <c r="B2074" t="s">
        <v>106</v>
      </c>
      <c r="C2074" t="s">
        <v>865</v>
      </c>
      <c r="D2074" t="s">
        <v>108</v>
      </c>
      <c r="E2074" t="s">
        <v>177</v>
      </c>
      <c r="F2074">
        <v>2</v>
      </c>
      <c r="G2074">
        <v>155</v>
      </c>
      <c r="H2074" t="s">
        <v>106</v>
      </c>
      <c r="I2074" t="s">
        <v>252</v>
      </c>
      <c r="J2074">
        <v>315</v>
      </c>
      <c r="K2074">
        <v>4.3199999999999998E-97</v>
      </c>
      <c r="L2074" t="s">
        <v>642</v>
      </c>
    </row>
    <row r="2075" spans="1:12" x14ac:dyDescent="0.2">
      <c r="A2075">
        <v>1828</v>
      </c>
      <c r="B2075" t="s">
        <v>106</v>
      </c>
      <c r="C2075" t="s">
        <v>865</v>
      </c>
      <c r="D2075" t="s">
        <v>108</v>
      </c>
      <c r="E2075" t="s">
        <v>177</v>
      </c>
      <c r="F2075">
        <v>2</v>
      </c>
      <c r="G2075">
        <v>155</v>
      </c>
      <c r="H2075" t="s">
        <v>106</v>
      </c>
      <c r="I2075" t="s">
        <v>252</v>
      </c>
      <c r="J2075">
        <v>315</v>
      </c>
      <c r="K2075">
        <v>4.34E-97</v>
      </c>
      <c r="L2075" t="s">
        <v>642</v>
      </c>
    </row>
    <row r="2076" spans="1:12" x14ac:dyDescent="0.2">
      <c r="A2076">
        <v>1855</v>
      </c>
      <c r="B2076" t="s">
        <v>106</v>
      </c>
      <c r="C2076" t="s">
        <v>865</v>
      </c>
      <c r="D2076" t="s">
        <v>108</v>
      </c>
      <c r="E2076" t="s">
        <v>177</v>
      </c>
      <c r="F2076">
        <v>2</v>
      </c>
      <c r="G2076">
        <v>155</v>
      </c>
      <c r="H2076" t="s">
        <v>106</v>
      </c>
      <c r="I2076" t="s">
        <v>252</v>
      </c>
      <c r="J2076">
        <v>315</v>
      </c>
      <c r="K2076">
        <v>4.34E-97</v>
      </c>
      <c r="L2076" t="s">
        <v>642</v>
      </c>
    </row>
    <row r="2077" spans="1:12" x14ac:dyDescent="0.2">
      <c r="A2077">
        <v>2314</v>
      </c>
      <c r="B2077" t="s">
        <v>106</v>
      </c>
      <c r="C2077" t="s">
        <v>865</v>
      </c>
      <c r="D2077" t="s">
        <v>108</v>
      </c>
      <c r="E2077" t="s">
        <v>177</v>
      </c>
      <c r="F2077">
        <v>2</v>
      </c>
      <c r="G2077">
        <v>155</v>
      </c>
      <c r="H2077" t="s">
        <v>106</v>
      </c>
      <c r="I2077" t="s">
        <v>252</v>
      </c>
      <c r="J2077">
        <v>315</v>
      </c>
      <c r="K2077">
        <v>4.4399999999999998E-97</v>
      </c>
      <c r="L2077" t="s">
        <v>642</v>
      </c>
    </row>
    <row r="2078" spans="1:12" x14ac:dyDescent="0.2">
      <c r="A2078">
        <v>988</v>
      </c>
      <c r="B2078" t="s">
        <v>106</v>
      </c>
      <c r="C2078" t="s">
        <v>865</v>
      </c>
      <c r="D2078" t="s">
        <v>108</v>
      </c>
      <c r="E2078" t="s">
        <v>177</v>
      </c>
      <c r="F2078">
        <v>2</v>
      </c>
      <c r="G2078">
        <v>155</v>
      </c>
      <c r="H2078" t="s">
        <v>106</v>
      </c>
      <c r="I2078" t="s">
        <v>252</v>
      </c>
      <c r="J2078">
        <v>314</v>
      </c>
      <c r="K2078">
        <v>7.1000000000000002E-97</v>
      </c>
      <c r="L2078" t="s">
        <v>642</v>
      </c>
    </row>
    <row r="2079" spans="1:12" x14ac:dyDescent="0.2">
      <c r="A2079">
        <v>1653</v>
      </c>
      <c r="B2079" t="s">
        <v>106</v>
      </c>
      <c r="C2079" t="s">
        <v>1024</v>
      </c>
      <c r="D2079" t="s">
        <v>108</v>
      </c>
      <c r="E2079" t="s">
        <v>177</v>
      </c>
      <c r="F2079">
        <v>2</v>
      </c>
      <c r="G2079">
        <v>133</v>
      </c>
      <c r="H2079" t="s">
        <v>106</v>
      </c>
      <c r="I2079" t="s">
        <v>375</v>
      </c>
      <c r="J2079">
        <v>288</v>
      </c>
      <c r="K2079">
        <v>5.1E-89</v>
      </c>
      <c r="L2079" t="s">
        <v>503</v>
      </c>
    </row>
    <row r="2080" spans="1:12" x14ac:dyDescent="0.2">
      <c r="A2080">
        <v>1272</v>
      </c>
      <c r="B2080" t="s">
        <v>106</v>
      </c>
      <c r="C2080" t="s">
        <v>1024</v>
      </c>
      <c r="D2080" t="s">
        <v>108</v>
      </c>
      <c r="E2080" t="s">
        <v>177</v>
      </c>
      <c r="F2080">
        <v>2</v>
      </c>
      <c r="G2080">
        <v>133</v>
      </c>
      <c r="H2080" t="s">
        <v>106</v>
      </c>
      <c r="I2080" t="s">
        <v>113</v>
      </c>
      <c r="J2080">
        <v>265</v>
      </c>
      <c r="K2080">
        <v>1.5200000000000001E-81</v>
      </c>
      <c r="L2080" t="s">
        <v>984</v>
      </c>
    </row>
    <row r="2081" spans="1:12" x14ac:dyDescent="0.2">
      <c r="A2081">
        <v>1756</v>
      </c>
      <c r="B2081" t="s">
        <v>106</v>
      </c>
      <c r="C2081" t="s">
        <v>1024</v>
      </c>
      <c r="D2081" t="s">
        <v>108</v>
      </c>
      <c r="E2081" t="s">
        <v>177</v>
      </c>
      <c r="F2081">
        <v>2</v>
      </c>
      <c r="G2081">
        <v>133</v>
      </c>
      <c r="H2081" t="s">
        <v>106</v>
      </c>
      <c r="I2081" t="s">
        <v>113</v>
      </c>
      <c r="J2081">
        <v>264</v>
      </c>
      <c r="K2081">
        <v>1.05E-79</v>
      </c>
      <c r="L2081" t="s">
        <v>984</v>
      </c>
    </row>
    <row r="2082" spans="1:12" x14ac:dyDescent="0.2">
      <c r="A2082">
        <v>1744</v>
      </c>
      <c r="B2082" t="s">
        <v>106</v>
      </c>
      <c r="C2082" t="s">
        <v>1024</v>
      </c>
      <c r="D2082" t="s">
        <v>108</v>
      </c>
      <c r="E2082" t="s">
        <v>177</v>
      </c>
      <c r="F2082">
        <v>2</v>
      </c>
      <c r="G2082">
        <v>133</v>
      </c>
      <c r="H2082" t="s">
        <v>106</v>
      </c>
      <c r="I2082" t="s">
        <v>113</v>
      </c>
      <c r="J2082">
        <v>264</v>
      </c>
      <c r="K2082">
        <v>1.05E-79</v>
      </c>
      <c r="L2082" t="s">
        <v>984</v>
      </c>
    </row>
    <row r="2083" spans="1:12" x14ac:dyDescent="0.2">
      <c r="A2083">
        <v>1728</v>
      </c>
      <c r="B2083" t="s">
        <v>106</v>
      </c>
      <c r="C2083" t="s">
        <v>1024</v>
      </c>
      <c r="D2083" t="s">
        <v>108</v>
      </c>
      <c r="E2083" t="s">
        <v>177</v>
      </c>
      <c r="F2083">
        <v>2</v>
      </c>
      <c r="G2083">
        <v>133</v>
      </c>
      <c r="H2083" t="s">
        <v>106</v>
      </c>
      <c r="I2083" t="s">
        <v>113</v>
      </c>
      <c r="J2083">
        <v>264</v>
      </c>
      <c r="K2083">
        <v>1.0999999999999999E-79</v>
      </c>
      <c r="L2083" t="s">
        <v>984</v>
      </c>
    </row>
    <row r="2084" spans="1:12" x14ac:dyDescent="0.2">
      <c r="A2084">
        <v>1685</v>
      </c>
      <c r="B2084" t="s">
        <v>106</v>
      </c>
      <c r="C2084" t="s">
        <v>1024</v>
      </c>
      <c r="D2084" t="s">
        <v>108</v>
      </c>
      <c r="E2084" t="s">
        <v>177</v>
      </c>
      <c r="F2084">
        <v>2</v>
      </c>
      <c r="G2084">
        <v>133</v>
      </c>
      <c r="H2084" t="s">
        <v>106</v>
      </c>
      <c r="I2084" t="s">
        <v>113</v>
      </c>
      <c r="J2084">
        <v>264</v>
      </c>
      <c r="K2084">
        <v>1.1899999999999999E-79</v>
      </c>
      <c r="L2084" t="s">
        <v>984</v>
      </c>
    </row>
    <row r="2085" spans="1:12" x14ac:dyDescent="0.2">
      <c r="A2085">
        <v>2243</v>
      </c>
      <c r="B2085" t="s">
        <v>106</v>
      </c>
      <c r="C2085" t="s">
        <v>1024</v>
      </c>
      <c r="D2085" t="s">
        <v>108</v>
      </c>
      <c r="E2085" t="s">
        <v>177</v>
      </c>
      <c r="F2085">
        <v>2</v>
      </c>
      <c r="G2085">
        <v>133</v>
      </c>
      <c r="H2085" t="s">
        <v>106</v>
      </c>
      <c r="I2085" t="s">
        <v>113</v>
      </c>
      <c r="J2085">
        <v>264</v>
      </c>
      <c r="K2085">
        <v>1.2400000000000001E-79</v>
      </c>
      <c r="L2085" t="s">
        <v>984</v>
      </c>
    </row>
    <row r="2086" spans="1:12" x14ac:dyDescent="0.2">
      <c r="A2086">
        <v>1659</v>
      </c>
      <c r="B2086" t="s">
        <v>106</v>
      </c>
      <c r="C2086" t="s">
        <v>1025</v>
      </c>
      <c r="D2086" t="s">
        <v>108</v>
      </c>
      <c r="E2086" t="s">
        <v>177</v>
      </c>
      <c r="F2086">
        <v>2</v>
      </c>
      <c r="G2086">
        <v>134</v>
      </c>
      <c r="H2086" t="s">
        <v>106</v>
      </c>
      <c r="I2086" t="s">
        <v>1026</v>
      </c>
      <c r="J2086">
        <v>263</v>
      </c>
      <c r="K2086">
        <v>1.3100000000000001E-79</v>
      </c>
      <c r="L2086" t="s">
        <v>1027</v>
      </c>
    </row>
    <row r="2087" spans="1:12" x14ac:dyDescent="0.2">
      <c r="A2087">
        <v>1644</v>
      </c>
      <c r="B2087" t="s">
        <v>106</v>
      </c>
      <c r="C2087" t="s">
        <v>1028</v>
      </c>
      <c r="D2087" t="s">
        <v>108</v>
      </c>
      <c r="E2087" t="s">
        <v>177</v>
      </c>
      <c r="F2087">
        <v>2</v>
      </c>
      <c r="G2087">
        <v>132</v>
      </c>
      <c r="H2087" t="s">
        <v>106</v>
      </c>
      <c r="I2087" t="s">
        <v>644</v>
      </c>
      <c r="J2087">
        <v>263</v>
      </c>
      <c r="K2087">
        <v>2.23E-79</v>
      </c>
      <c r="L2087" t="s">
        <v>645</v>
      </c>
    </row>
    <row r="2088" spans="1:12" x14ac:dyDescent="0.2">
      <c r="A2088">
        <v>2042</v>
      </c>
      <c r="B2088" t="s">
        <v>106</v>
      </c>
      <c r="C2088" t="s">
        <v>1028</v>
      </c>
      <c r="D2088" t="s">
        <v>108</v>
      </c>
      <c r="E2088" t="s">
        <v>177</v>
      </c>
      <c r="F2088">
        <v>2</v>
      </c>
      <c r="G2088">
        <v>132</v>
      </c>
      <c r="H2088" t="s">
        <v>106</v>
      </c>
      <c r="I2088" t="s">
        <v>644</v>
      </c>
      <c r="J2088">
        <v>263</v>
      </c>
      <c r="K2088">
        <v>2.9600000000000003E-79</v>
      </c>
      <c r="L2088" t="s">
        <v>645</v>
      </c>
    </row>
    <row r="2089" spans="1:12" x14ac:dyDescent="0.2">
      <c r="A2089">
        <v>1900</v>
      </c>
      <c r="B2089" t="s">
        <v>106</v>
      </c>
      <c r="C2089" t="s">
        <v>1028</v>
      </c>
      <c r="D2089" t="s">
        <v>108</v>
      </c>
      <c r="E2089" t="s">
        <v>177</v>
      </c>
      <c r="F2089">
        <v>2</v>
      </c>
      <c r="G2089">
        <v>132</v>
      </c>
      <c r="H2089" t="s">
        <v>106</v>
      </c>
      <c r="I2089" t="s">
        <v>644</v>
      </c>
      <c r="J2089">
        <v>263</v>
      </c>
      <c r="K2089">
        <v>4.7900000000000002E-79</v>
      </c>
      <c r="L2089" t="s">
        <v>645</v>
      </c>
    </row>
    <row r="2090" spans="1:12" x14ac:dyDescent="0.2">
      <c r="A2090">
        <v>2245</v>
      </c>
      <c r="B2090" t="s">
        <v>106</v>
      </c>
      <c r="C2090" t="s">
        <v>1028</v>
      </c>
      <c r="D2090" t="s">
        <v>108</v>
      </c>
      <c r="E2090" t="s">
        <v>177</v>
      </c>
      <c r="F2090">
        <v>2</v>
      </c>
      <c r="G2090">
        <v>132</v>
      </c>
      <c r="H2090" t="s">
        <v>106</v>
      </c>
      <c r="I2090" t="s">
        <v>644</v>
      </c>
      <c r="J2090">
        <v>263</v>
      </c>
      <c r="K2090">
        <v>4.81E-79</v>
      </c>
      <c r="L2090" t="s">
        <v>645</v>
      </c>
    </row>
    <row r="2091" spans="1:12" x14ac:dyDescent="0.2">
      <c r="A2091">
        <v>219</v>
      </c>
      <c r="B2091" t="s">
        <v>106</v>
      </c>
      <c r="C2091" t="s">
        <v>910</v>
      </c>
      <c r="D2091" t="s">
        <v>108</v>
      </c>
      <c r="E2091" t="s">
        <v>177</v>
      </c>
      <c r="F2091">
        <v>60</v>
      </c>
      <c r="G2091">
        <v>132</v>
      </c>
      <c r="H2091" t="s">
        <v>106</v>
      </c>
      <c r="I2091" t="s">
        <v>341</v>
      </c>
      <c r="J2091">
        <v>159</v>
      </c>
      <c r="K2091">
        <v>2.52E-45</v>
      </c>
      <c r="L2091" t="s">
        <v>503</v>
      </c>
    </row>
    <row r="2092" spans="1:12" x14ac:dyDescent="0.2">
      <c r="A2092">
        <v>1741</v>
      </c>
      <c r="B2092" t="s">
        <v>106</v>
      </c>
      <c r="C2092" t="s">
        <v>1029</v>
      </c>
      <c r="D2092" t="s">
        <v>106</v>
      </c>
      <c r="E2092" t="s">
        <v>177</v>
      </c>
      <c r="F2092">
        <v>2</v>
      </c>
      <c r="G2092">
        <v>99</v>
      </c>
      <c r="H2092" t="s">
        <v>106</v>
      </c>
      <c r="I2092" t="s">
        <v>1030</v>
      </c>
      <c r="J2092">
        <v>160</v>
      </c>
      <c r="K2092">
        <v>3.3000000000000002E-43</v>
      </c>
      <c r="L2092" t="s">
        <v>1031</v>
      </c>
    </row>
    <row r="2093" spans="1:12" x14ac:dyDescent="0.2">
      <c r="A2093">
        <v>1794</v>
      </c>
      <c r="B2093" t="s">
        <v>106</v>
      </c>
      <c r="C2093" t="s">
        <v>1029</v>
      </c>
      <c r="D2093" t="s">
        <v>106</v>
      </c>
      <c r="E2093" t="s">
        <v>177</v>
      </c>
      <c r="F2093">
        <v>2</v>
      </c>
      <c r="G2093">
        <v>99</v>
      </c>
      <c r="H2093" t="s">
        <v>106</v>
      </c>
      <c r="I2093" t="s">
        <v>1030</v>
      </c>
      <c r="J2093">
        <v>160</v>
      </c>
      <c r="K2093">
        <v>3.3000000000000002E-43</v>
      </c>
      <c r="L2093" t="s">
        <v>1031</v>
      </c>
    </row>
    <row r="2094" spans="1:12" x14ac:dyDescent="0.2">
      <c r="A2094">
        <v>4609</v>
      </c>
      <c r="B2094" t="s">
        <v>106</v>
      </c>
      <c r="C2094" t="s">
        <v>1029</v>
      </c>
      <c r="D2094" t="s">
        <v>106</v>
      </c>
      <c r="E2094" t="s">
        <v>177</v>
      </c>
      <c r="F2094">
        <v>2</v>
      </c>
      <c r="G2094">
        <v>99</v>
      </c>
      <c r="H2094" t="s">
        <v>106</v>
      </c>
      <c r="I2094" t="s">
        <v>1030</v>
      </c>
      <c r="J2094">
        <v>160</v>
      </c>
      <c r="K2094">
        <v>3.43E-43</v>
      </c>
      <c r="L2094" t="s">
        <v>1031</v>
      </c>
    </row>
    <row r="2095" spans="1:12" x14ac:dyDescent="0.2">
      <c r="A2095">
        <v>2070</v>
      </c>
      <c r="B2095" t="s">
        <v>106</v>
      </c>
      <c r="C2095" t="s">
        <v>1029</v>
      </c>
      <c r="D2095" t="s">
        <v>106</v>
      </c>
      <c r="E2095" t="s">
        <v>177</v>
      </c>
      <c r="F2095">
        <v>2</v>
      </c>
      <c r="G2095">
        <v>99</v>
      </c>
      <c r="H2095" t="s">
        <v>106</v>
      </c>
      <c r="I2095" t="s">
        <v>368</v>
      </c>
      <c r="J2095">
        <v>135</v>
      </c>
      <c r="K2095">
        <v>1.3500000000000001E-34</v>
      </c>
      <c r="L2095" t="s">
        <v>650</v>
      </c>
    </row>
    <row r="2096" spans="1:12" x14ac:dyDescent="0.2">
      <c r="A2096">
        <v>1593</v>
      </c>
      <c r="B2096" t="s">
        <v>106</v>
      </c>
      <c r="C2096" t="s">
        <v>1029</v>
      </c>
      <c r="D2096" t="s">
        <v>106</v>
      </c>
      <c r="E2096" t="s">
        <v>177</v>
      </c>
      <c r="F2096">
        <v>2</v>
      </c>
      <c r="G2096">
        <v>99</v>
      </c>
      <c r="H2096" t="s">
        <v>106</v>
      </c>
      <c r="I2096" t="s">
        <v>368</v>
      </c>
      <c r="J2096">
        <v>135</v>
      </c>
      <c r="K2096">
        <v>1.6400000000000001E-34</v>
      </c>
      <c r="L2096" t="s">
        <v>650</v>
      </c>
    </row>
    <row r="2097" spans="1:12" x14ac:dyDescent="0.2">
      <c r="A2097">
        <v>592</v>
      </c>
      <c r="B2097" t="s">
        <v>106</v>
      </c>
      <c r="C2097" t="s">
        <v>1032</v>
      </c>
      <c r="D2097" t="s">
        <v>106</v>
      </c>
      <c r="E2097" t="s">
        <v>177</v>
      </c>
      <c r="F2097">
        <v>2</v>
      </c>
      <c r="G2097">
        <v>92</v>
      </c>
      <c r="H2097" t="s">
        <v>106</v>
      </c>
      <c r="I2097" t="s">
        <v>946</v>
      </c>
      <c r="J2097">
        <v>132</v>
      </c>
      <c r="K2097">
        <v>1.6499999999999999E-34</v>
      </c>
      <c r="L2097" t="s">
        <v>1033</v>
      </c>
    </row>
    <row r="2098" spans="1:12" x14ac:dyDescent="0.2">
      <c r="A2098">
        <v>1901</v>
      </c>
      <c r="B2098" t="s">
        <v>106</v>
      </c>
      <c r="C2098" t="s">
        <v>1029</v>
      </c>
      <c r="D2098" t="s">
        <v>106</v>
      </c>
      <c r="E2098" t="s">
        <v>177</v>
      </c>
      <c r="F2098">
        <v>2</v>
      </c>
      <c r="G2098">
        <v>99</v>
      </c>
      <c r="H2098" t="s">
        <v>106</v>
      </c>
      <c r="I2098" t="s">
        <v>368</v>
      </c>
      <c r="J2098">
        <v>133</v>
      </c>
      <c r="K2098">
        <v>3.7699999999999998E-34</v>
      </c>
      <c r="L2098" t="s">
        <v>650</v>
      </c>
    </row>
    <row r="2099" spans="1:12" x14ac:dyDescent="0.2">
      <c r="A2099">
        <v>1706</v>
      </c>
      <c r="B2099" t="s">
        <v>106</v>
      </c>
      <c r="C2099" t="s">
        <v>1029</v>
      </c>
      <c r="D2099" t="s">
        <v>106</v>
      </c>
      <c r="E2099" t="s">
        <v>177</v>
      </c>
      <c r="F2099">
        <v>2</v>
      </c>
      <c r="G2099">
        <v>99</v>
      </c>
      <c r="H2099" t="s">
        <v>106</v>
      </c>
      <c r="I2099" t="s">
        <v>368</v>
      </c>
      <c r="J2099">
        <v>133</v>
      </c>
      <c r="K2099">
        <v>4.0200000000000002E-34</v>
      </c>
      <c r="L2099" t="s">
        <v>650</v>
      </c>
    </row>
    <row r="2100" spans="1:12" x14ac:dyDescent="0.2">
      <c r="A2100">
        <v>1714</v>
      </c>
      <c r="B2100" t="s">
        <v>106</v>
      </c>
      <c r="C2100" t="s">
        <v>1029</v>
      </c>
      <c r="D2100" t="s">
        <v>106</v>
      </c>
      <c r="E2100" t="s">
        <v>177</v>
      </c>
      <c r="F2100">
        <v>2</v>
      </c>
      <c r="G2100">
        <v>99</v>
      </c>
      <c r="H2100" t="s">
        <v>106</v>
      </c>
      <c r="I2100" t="s">
        <v>368</v>
      </c>
      <c r="J2100">
        <v>133</v>
      </c>
      <c r="K2100">
        <v>4.0200000000000002E-34</v>
      </c>
      <c r="L2100" t="s">
        <v>650</v>
      </c>
    </row>
    <row r="2101" spans="1:12" x14ac:dyDescent="0.2">
      <c r="A2101">
        <v>1749</v>
      </c>
      <c r="B2101" t="s">
        <v>106</v>
      </c>
      <c r="C2101" t="s">
        <v>1029</v>
      </c>
      <c r="D2101" t="s">
        <v>106</v>
      </c>
      <c r="E2101" t="s">
        <v>177</v>
      </c>
      <c r="F2101">
        <v>2</v>
      </c>
      <c r="G2101">
        <v>99</v>
      </c>
      <c r="H2101" t="s">
        <v>106</v>
      </c>
      <c r="I2101" t="s">
        <v>368</v>
      </c>
      <c r="J2101">
        <v>133</v>
      </c>
      <c r="K2101">
        <v>4.03E-34</v>
      </c>
      <c r="L2101" t="s">
        <v>650</v>
      </c>
    </row>
    <row r="2102" spans="1:12" x14ac:dyDescent="0.2">
      <c r="A2102">
        <v>1780</v>
      </c>
      <c r="B2102" t="s">
        <v>106</v>
      </c>
      <c r="C2102" t="s">
        <v>1029</v>
      </c>
      <c r="D2102" t="s">
        <v>106</v>
      </c>
      <c r="E2102" t="s">
        <v>177</v>
      </c>
      <c r="F2102">
        <v>2</v>
      </c>
      <c r="G2102">
        <v>99</v>
      </c>
      <c r="H2102" t="s">
        <v>106</v>
      </c>
      <c r="I2102" t="s">
        <v>368</v>
      </c>
      <c r="J2102">
        <v>133</v>
      </c>
      <c r="K2102">
        <v>4.03E-34</v>
      </c>
      <c r="L2102" t="s">
        <v>650</v>
      </c>
    </row>
    <row r="2103" spans="1:12" x14ac:dyDescent="0.2">
      <c r="A2103">
        <v>1788</v>
      </c>
      <c r="B2103" t="s">
        <v>106</v>
      </c>
      <c r="C2103" t="s">
        <v>1029</v>
      </c>
      <c r="D2103" t="s">
        <v>106</v>
      </c>
      <c r="E2103" t="s">
        <v>177</v>
      </c>
      <c r="F2103">
        <v>2</v>
      </c>
      <c r="G2103">
        <v>99</v>
      </c>
      <c r="H2103" t="s">
        <v>106</v>
      </c>
      <c r="I2103" t="s">
        <v>368</v>
      </c>
      <c r="J2103">
        <v>133</v>
      </c>
      <c r="K2103">
        <v>4.03E-34</v>
      </c>
      <c r="L2103" t="s">
        <v>650</v>
      </c>
    </row>
    <row r="2104" spans="1:12" x14ac:dyDescent="0.2">
      <c r="A2104">
        <v>1900</v>
      </c>
      <c r="B2104" t="s">
        <v>106</v>
      </c>
      <c r="C2104" t="s">
        <v>1029</v>
      </c>
      <c r="D2104" t="s">
        <v>106</v>
      </c>
      <c r="E2104" t="s">
        <v>177</v>
      </c>
      <c r="F2104">
        <v>2</v>
      </c>
      <c r="G2104">
        <v>99</v>
      </c>
      <c r="H2104" t="s">
        <v>106</v>
      </c>
      <c r="I2104" t="s">
        <v>368</v>
      </c>
      <c r="J2104">
        <v>133</v>
      </c>
      <c r="K2104">
        <v>4.0399999999999998E-34</v>
      </c>
      <c r="L2104" t="s">
        <v>650</v>
      </c>
    </row>
    <row r="2105" spans="1:12" x14ac:dyDescent="0.2">
      <c r="A2105">
        <v>2100</v>
      </c>
      <c r="B2105" t="s">
        <v>106</v>
      </c>
      <c r="C2105" t="s">
        <v>1029</v>
      </c>
      <c r="D2105" t="s">
        <v>106</v>
      </c>
      <c r="E2105" t="s">
        <v>177</v>
      </c>
      <c r="F2105">
        <v>2</v>
      </c>
      <c r="G2105">
        <v>99</v>
      </c>
      <c r="H2105" t="s">
        <v>106</v>
      </c>
      <c r="I2105" t="s">
        <v>368</v>
      </c>
      <c r="J2105">
        <v>133</v>
      </c>
      <c r="K2105">
        <v>4.0600000000000003E-34</v>
      </c>
      <c r="L2105" t="s">
        <v>650</v>
      </c>
    </row>
    <row r="2106" spans="1:12" x14ac:dyDescent="0.2">
      <c r="A2106">
        <v>2338</v>
      </c>
      <c r="B2106" t="s">
        <v>106</v>
      </c>
      <c r="C2106" t="s">
        <v>1029</v>
      </c>
      <c r="D2106" t="s">
        <v>106</v>
      </c>
      <c r="E2106" t="s">
        <v>177</v>
      </c>
      <c r="F2106">
        <v>2</v>
      </c>
      <c r="G2106">
        <v>99</v>
      </c>
      <c r="H2106" t="s">
        <v>106</v>
      </c>
      <c r="I2106" t="s">
        <v>368</v>
      </c>
      <c r="J2106">
        <v>133</v>
      </c>
      <c r="K2106">
        <v>4.0799999999999999E-34</v>
      </c>
      <c r="L2106" t="s">
        <v>650</v>
      </c>
    </row>
    <row r="2107" spans="1:12" x14ac:dyDescent="0.2">
      <c r="A2107">
        <v>2693</v>
      </c>
      <c r="B2107" t="s">
        <v>106</v>
      </c>
      <c r="C2107" t="s">
        <v>1029</v>
      </c>
      <c r="D2107" t="s">
        <v>106</v>
      </c>
      <c r="E2107" t="s">
        <v>177</v>
      </c>
      <c r="F2107">
        <v>2</v>
      </c>
      <c r="G2107">
        <v>99</v>
      </c>
      <c r="H2107" t="s">
        <v>106</v>
      </c>
      <c r="I2107" t="s">
        <v>368</v>
      </c>
      <c r="J2107">
        <v>133</v>
      </c>
      <c r="K2107">
        <v>4.1000000000000004E-34</v>
      </c>
      <c r="L2107" t="s">
        <v>650</v>
      </c>
    </row>
    <row r="2108" spans="1:12" x14ac:dyDescent="0.2">
      <c r="A2108">
        <v>4556</v>
      </c>
      <c r="B2108" t="s">
        <v>106</v>
      </c>
      <c r="C2108" t="s">
        <v>1029</v>
      </c>
      <c r="D2108" t="s">
        <v>106</v>
      </c>
      <c r="E2108" t="s">
        <v>177</v>
      </c>
      <c r="F2108">
        <v>2</v>
      </c>
      <c r="G2108">
        <v>99</v>
      </c>
      <c r="H2108" t="s">
        <v>106</v>
      </c>
      <c r="I2108" t="s">
        <v>368</v>
      </c>
      <c r="J2108">
        <v>133</v>
      </c>
      <c r="K2108">
        <v>4.1799999999999997E-34</v>
      </c>
      <c r="L2108" t="s">
        <v>650</v>
      </c>
    </row>
    <row r="2109" spans="1:12" x14ac:dyDescent="0.2">
      <c r="A2109">
        <v>4744</v>
      </c>
      <c r="B2109" t="s">
        <v>106</v>
      </c>
      <c r="C2109" t="s">
        <v>1029</v>
      </c>
      <c r="D2109" t="s">
        <v>106</v>
      </c>
      <c r="E2109" t="s">
        <v>177</v>
      </c>
      <c r="F2109">
        <v>2</v>
      </c>
      <c r="G2109">
        <v>99</v>
      </c>
      <c r="H2109" t="s">
        <v>106</v>
      </c>
      <c r="I2109" t="s">
        <v>368</v>
      </c>
      <c r="J2109">
        <v>133</v>
      </c>
      <c r="K2109">
        <v>4.1900000000000004E-34</v>
      </c>
      <c r="L2109" t="s">
        <v>650</v>
      </c>
    </row>
    <row r="2110" spans="1:12" x14ac:dyDescent="0.2">
      <c r="A2110">
        <v>4371</v>
      </c>
      <c r="B2110" t="s">
        <v>106</v>
      </c>
      <c r="C2110" t="s">
        <v>1029</v>
      </c>
      <c r="D2110" t="s">
        <v>106</v>
      </c>
      <c r="E2110" t="s">
        <v>177</v>
      </c>
      <c r="F2110">
        <v>2</v>
      </c>
      <c r="G2110">
        <v>99</v>
      </c>
      <c r="H2110" t="s">
        <v>106</v>
      </c>
      <c r="I2110" t="s">
        <v>368</v>
      </c>
      <c r="J2110">
        <v>133</v>
      </c>
      <c r="K2110">
        <v>5.2999999999999997E-34</v>
      </c>
      <c r="L2110" t="s">
        <v>650</v>
      </c>
    </row>
    <row r="2111" spans="1:12" x14ac:dyDescent="0.2">
      <c r="A2111">
        <v>1634</v>
      </c>
      <c r="B2111" t="s">
        <v>106</v>
      </c>
      <c r="C2111" t="s">
        <v>1034</v>
      </c>
      <c r="D2111" t="s">
        <v>106</v>
      </c>
      <c r="E2111" t="s">
        <v>177</v>
      </c>
      <c r="F2111">
        <v>2</v>
      </c>
      <c r="G2111">
        <v>86</v>
      </c>
      <c r="H2111" t="s">
        <v>106</v>
      </c>
      <c r="I2111" t="s">
        <v>178</v>
      </c>
      <c r="J2111">
        <v>123</v>
      </c>
      <c r="K2111">
        <v>1.1499999999999999E-30</v>
      </c>
      <c r="L2111" t="s">
        <v>652</v>
      </c>
    </row>
    <row r="2112" spans="1:12" x14ac:dyDescent="0.2">
      <c r="A2112">
        <v>413</v>
      </c>
      <c r="B2112" t="s">
        <v>106</v>
      </c>
      <c r="C2112" t="s">
        <v>1035</v>
      </c>
      <c r="D2112" t="s">
        <v>108</v>
      </c>
      <c r="E2112" t="s">
        <v>177</v>
      </c>
      <c r="F2112">
        <v>2</v>
      </c>
      <c r="G2112">
        <v>55</v>
      </c>
      <c r="H2112" t="s">
        <v>106</v>
      </c>
      <c r="I2112" t="s">
        <v>1036</v>
      </c>
      <c r="J2112">
        <v>116</v>
      </c>
      <c r="K2112">
        <v>2.7400000000000001E-28</v>
      </c>
      <c r="L2112" t="s">
        <v>503</v>
      </c>
    </row>
    <row r="2113" spans="1:12" x14ac:dyDescent="0.2">
      <c r="A2113">
        <v>835</v>
      </c>
      <c r="B2113" t="s">
        <v>106</v>
      </c>
      <c r="C2113" t="s">
        <v>1035</v>
      </c>
      <c r="D2113" t="s">
        <v>108</v>
      </c>
      <c r="E2113" t="s">
        <v>177</v>
      </c>
      <c r="F2113">
        <v>2</v>
      </c>
      <c r="G2113">
        <v>55</v>
      </c>
      <c r="H2113" t="s">
        <v>106</v>
      </c>
      <c r="I2113" t="s">
        <v>1036</v>
      </c>
      <c r="J2113">
        <v>116</v>
      </c>
      <c r="K2113">
        <v>2.76E-28</v>
      </c>
      <c r="L2113" t="s">
        <v>503</v>
      </c>
    </row>
    <row r="2114" spans="1:12" x14ac:dyDescent="0.2">
      <c r="A2114">
        <v>517</v>
      </c>
      <c r="B2114" t="s">
        <v>106</v>
      </c>
      <c r="C2114" t="s">
        <v>1029</v>
      </c>
      <c r="D2114" t="s">
        <v>106</v>
      </c>
      <c r="E2114" t="s">
        <v>177</v>
      </c>
      <c r="F2114">
        <v>2</v>
      </c>
      <c r="G2114">
        <v>99</v>
      </c>
      <c r="H2114" t="s">
        <v>106</v>
      </c>
      <c r="I2114" t="s">
        <v>368</v>
      </c>
      <c r="J2114">
        <v>112</v>
      </c>
      <c r="K2114">
        <v>4.8599999999999996E-28</v>
      </c>
      <c r="L2114" t="s">
        <v>650</v>
      </c>
    </row>
    <row r="2115" spans="1:12" x14ac:dyDescent="0.2">
      <c r="A2115">
        <v>1872</v>
      </c>
      <c r="B2115" t="s">
        <v>106</v>
      </c>
      <c r="C2115" t="s">
        <v>1037</v>
      </c>
      <c r="D2115" t="s">
        <v>108</v>
      </c>
      <c r="E2115" t="s">
        <v>177</v>
      </c>
      <c r="F2115">
        <v>2</v>
      </c>
      <c r="G2115">
        <v>54</v>
      </c>
      <c r="H2115" t="s">
        <v>106</v>
      </c>
      <c r="I2115" t="s">
        <v>671</v>
      </c>
      <c r="J2115">
        <v>115</v>
      </c>
      <c r="K2115">
        <v>1.42E-27</v>
      </c>
      <c r="L2115" t="s">
        <v>503</v>
      </c>
    </row>
    <row r="2116" spans="1:12" x14ac:dyDescent="0.2">
      <c r="A2116">
        <v>1394</v>
      </c>
      <c r="B2116" t="s">
        <v>106</v>
      </c>
      <c r="C2116" t="s">
        <v>1038</v>
      </c>
      <c r="D2116" t="s">
        <v>108</v>
      </c>
      <c r="E2116" t="s">
        <v>177</v>
      </c>
      <c r="F2116">
        <v>3</v>
      </c>
      <c r="G2116">
        <v>84</v>
      </c>
      <c r="H2116" t="s">
        <v>106</v>
      </c>
      <c r="I2116" t="s">
        <v>659</v>
      </c>
      <c r="J2116">
        <v>110</v>
      </c>
      <c r="K2116">
        <v>7.29E-26</v>
      </c>
      <c r="L2116" t="s">
        <v>660</v>
      </c>
    </row>
    <row r="2117" spans="1:12" x14ac:dyDescent="0.2">
      <c r="A2117">
        <v>1760</v>
      </c>
      <c r="B2117" t="s">
        <v>106</v>
      </c>
      <c r="C2117" t="s">
        <v>1038</v>
      </c>
      <c r="D2117" t="s">
        <v>108</v>
      </c>
      <c r="E2117" t="s">
        <v>177</v>
      </c>
      <c r="F2117">
        <v>3</v>
      </c>
      <c r="G2117">
        <v>84</v>
      </c>
      <c r="H2117" t="s">
        <v>106</v>
      </c>
      <c r="I2117" t="s">
        <v>659</v>
      </c>
      <c r="J2117">
        <v>110</v>
      </c>
      <c r="K2117">
        <v>7.29E-26</v>
      </c>
      <c r="L2117" t="s">
        <v>660</v>
      </c>
    </row>
    <row r="2118" spans="1:12" x14ac:dyDescent="0.2">
      <c r="A2118">
        <v>1644</v>
      </c>
      <c r="B2118" t="s">
        <v>106</v>
      </c>
      <c r="C2118" t="s">
        <v>1038</v>
      </c>
      <c r="D2118" t="s">
        <v>108</v>
      </c>
      <c r="E2118" t="s">
        <v>177</v>
      </c>
      <c r="F2118">
        <v>3</v>
      </c>
      <c r="G2118">
        <v>84</v>
      </c>
      <c r="H2118" t="s">
        <v>106</v>
      </c>
      <c r="I2118" t="s">
        <v>659</v>
      </c>
      <c r="J2118">
        <v>110</v>
      </c>
      <c r="K2118">
        <v>7.3899999999999997E-26</v>
      </c>
      <c r="L2118" t="s">
        <v>660</v>
      </c>
    </row>
    <row r="2119" spans="1:12" x14ac:dyDescent="0.2">
      <c r="A2119">
        <v>1610</v>
      </c>
      <c r="B2119" t="s">
        <v>106</v>
      </c>
      <c r="C2119" t="s">
        <v>1038</v>
      </c>
      <c r="D2119" t="s">
        <v>108</v>
      </c>
      <c r="E2119" t="s">
        <v>177</v>
      </c>
      <c r="F2119">
        <v>3</v>
      </c>
      <c r="G2119">
        <v>84</v>
      </c>
      <c r="H2119" t="s">
        <v>106</v>
      </c>
      <c r="I2119" t="s">
        <v>659</v>
      </c>
      <c r="J2119">
        <v>107</v>
      </c>
      <c r="K2119">
        <v>3.6600000000000002E-25</v>
      </c>
      <c r="L2119" t="s">
        <v>660</v>
      </c>
    </row>
    <row r="2120" spans="1:12" x14ac:dyDescent="0.2">
      <c r="A2120">
        <v>1682</v>
      </c>
      <c r="B2120" t="s">
        <v>106</v>
      </c>
      <c r="C2120" t="s">
        <v>1039</v>
      </c>
      <c r="D2120" t="s">
        <v>106</v>
      </c>
      <c r="E2120" t="s">
        <v>177</v>
      </c>
      <c r="F2120">
        <v>2</v>
      </c>
      <c r="G2120">
        <v>79</v>
      </c>
      <c r="H2120" t="s">
        <v>106</v>
      </c>
      <c r="I2120" t="s">
        <v>585</v>
      </c>
      <c r="J2120">
        <v>104</v>
      </c>
      <c r="K2120">
        <v>3.4500000000000002E-24</v>
      </c>
      <c r="L2120" t="s">
        <v>664</v>
      </c>
    </row>
    <row r="2121" spans="1:12" x14ac:dyDescent="0.2">
      <c r="A2121">
        <v>2910</v>
      </c>
      <c r="B2121" t="s">
        <v>106</v>
      </c>
      <c r="C2121" t="s">
        <v>1039</v>
      </c>
      <c r="D2121" t="s">
        <v>106</v>
      </c>
      <c r="E2121" t="s">
        <v>177</v>
      </c>
      <c r="F2121">
        <v>2</v>
      </c>
      <c r="G2121">
        <v>79</v>
      </c>
      <c r="H2121" t="s">
        <v>106</v>
      </c>
      <c r="I2121" t="s">
        <v>585</v>
      </c>
      <c r="J2121">
        <v>104</v>
      </c>
      <c r="K2121">
        <v>5.6200000000000003E-24</v>
      </c>
      <c r="L2121" t="s">
        <v>664</v>
      </c>
    </row>
    <row r="2122" spans="1:12" x14ac:dyDescent="0.2">
      <c r="A2122">
        <v>1624</v>
      </c>
      <c r="B2122" t="s">
        <v>106</v>
      </c>
      <c r="C2122" t="s">
        <v>1040</v>
      </c>
      <c r="D2122" t="s">
        <v>108</v>
      </c>
      <c r="E2122" t="s">
        <v>177</v>
      </c>
      <c r="F2122">
        <v>2</v>
      </c>
      <c r="G2122">
        <v>83</v>
      </c>
      <c r="H2122" t="s">
        <v>106</v>
      </c>
      <c r="I2122" t="s">
        <v>894</v>
      </c>
      <c r="J2122">
        <v>100</v>
      </c>
      <c r="K2122">
        <v>1.04E-22</v>
      </c>
      <c r="L2122" t="s">
        <v>1041</v>
      </c>
    </row>
    <row r="2123" spans="1:12" x14ac:dyDescent="0.2">
      <c r="A2123">
        <v>1592</v>
      </c>
      <c r="B2123" t="s">
        <v>106</v>
      </c>
      <c r="C2123" t="s">
        <v>1040</v>
      </c>
      <c r="D2123" t="s">
        <v>108</v>
      </c>
      <c r="E2123" t="s">
        <v>177</v>
      </c>
      <c r="F2123">
        <v>2</v>
      </c>
      <c r="G2123">
        <v>83</v>
      </c>
      <c r="H2123" t="s">
        <v>106</v>
      </c>
      <c r="I2123" t="s">
        <v>894</v>
      </c>
      <c r="J2123">
        <v>99</v>
      </c>
      <c r="K2123">
        <v>1.39E-22</v>
      </c>
      <c r="L2123" t="s">
        <v>1041</v>
      </c>
    </row>
    <row r="2124" spans="1:12" x14ac:dyDescent="0.2">
      <c r="A2124">
        <v>1522</v>
      </c>
      <c r="B2124" t="s">
        <v>106</v>
      </c>
      <c r="C2124" t="s">
        <v>1040</v>
      </c>
      <c r="D2124" t="s">
        <v>108</v>
      </c>
      <c r="E2124" t="s">
        <v>177</v>
      </c>
      <c r="F2124">
        <v>2</v>
      </c>
      <c r="G2124">
        <v>83</v>
      </c>
      <c r="H2124" t="s">
        <v>106</v>
      </c>
      <c r="I2124" t="s">
        <v>894</v>
      </c>
      <c r="J2124">
        <v>99</v>
      </c>
      <c r="K2124">
        <v>1.4500000000000001E-22</v>
      </c>
      <c r="L2124" t="s">
        <v>1041</v>
      </c>
    </row>
    <row r="2125" spans="1:12" x14ac:dyDescent="0.2">
      <c r="A2125">
        <v>2147</v>
      </c>
      <c r="B2125" t="s">
        <v>106</v>
      </c>
      <c r="C2125" t="s">
        <v>1040</v>
      </c>
      <c r="D2125" t="s">
        <v>108</v>
      </c>
      <c r="E2125" t="s">
        <v>177</v>
      </c>
      <c r="F2125">
        <v>2</v>
      </c>
      <c r="G2125">
        <v>83</v>
      </c>
      <c r="H2125" t="s">
        <v>106</v>
      </c>
      <c r="I2125" t="s">
        <v>894</v>
      </c>
      <c r="J2125">
        <v>99</v>
      </c>
      <c r="K2125">
        <v>1.53E-22</v>
      </c>
      <c r="L2125" t="s">
        <v>1041</v>
      </c>
    </row>
    <row r="2126" spans="1:12" x14ac:dyDescent="0.2">
      <c r="A2126">
        <v>342</v>
      </c>
      <c r="B2126" t="s">
        <v>106</v>
      </c>
      <c r="C2126" t="s">
        <v>1042</v>
      </c>
      <c r="D2126" t="s">
        <v>106</v>
      </c>
      <c r="E2126" t="s">
        <v>177</v>
      </c>
      <c r="F2126">
        <v>2</v>
      </c>
      <c r="G2126">
        <v>54</v>
      </c>
      <c r="H2126" t="s">
        <v>106</v>
      </c>
      <c r="I2126" t="s">
        <v>671</v>
      </c>
      <c r="J2126">
        <v>92</v>
      </c>
      <c r="K2126">
        <v>2.3999999999999999E-21</v>
      </c>
      <c r="L2126" t="s">
        <v>1043</v>
      </c>
    </row>
    <row r="2127" spans="1:12" x14ac:dyDescent="0.2">
      <c r="A2127">
        <v>1417</v>
      </c>
      <c r="B2127" t="s">
        <v>106</v>
      </c>
      <c r="C2127" t="s">
        <v>1044</v>
      </c>
      <c r="D2127" t="s">
        <v>106</v>
      </c>
      <c r="E2127" t="s">
        <v>177</v>
      </c>
      <c r="F2127">
        <v>2</v>
      </c>
      <c r="G2127">
        <v>59</v>
      </c>
      <c r="H2127" t="s">
        <v>106</v>
      </c>
      <c r="I2127" t="s">
        <v>1045</v>
      </c>
      <c r="J2127">
        <v>95.4</v>
      </c>
      <c r="K2127">
        <v>6.0800000000000004E-21</v>
      </c>
      <c r="L2127" t="s">
        <v>1046</v>
      </c>
    </row>
    <row r="2128" spans="1:12" x14ac:dyDescent="0.2">
      <c r="A2128">
        <v>486</v>
      </c>
      <c r="B2128" t="s">
        <v>106</v>
      </c>
      <c r="C2128" t="s">
        <v>1042</v>
      </c>
      <c r="D2128" t="s">
        <v>106</v>
      </c>
      <c r="E2128" t="s">
        <v>177</v>
      </c>
      <c r="F2128">
        <v>2</v>
      </c>
      <c r="G2128">
        <v>54</v>
      </c>
      <c r="H2128" t="s">
        <v>106</v>
      </c>
      <c r="I2128" t="s">
        <v>671</v>
      </c>
      <c r="J2128">
        <v>92</v>
      </c>
      <c r="K2128">
        <v>1.07E-20</v>
      </c>
      <c r="L2128" t="s">
        <v>1043</v>
      </c>
    </row>
    <row r="2129" spans="1:12" x14ac:dyDescent="0.2">
      <c r="A2129">
        <v>4110</v>
      </c>
      <c r="B2129" t="s">
        <v>106</v>
      </c>
      <c r="C2129" t="s">
        <v>1044</v>
      </c>
      <c r="D2129" t="s">
        <v>106</v>
      </c>
      <c r="E2129" t="s">
        <v>177</v>
      </c>
      <c r="F2129">
        <v>2</v>
      </c>
      <c r="G2129">
        <v>59</v>
      </c>
      <c r="H2129" t="s">
        <v>106</v>
      </c>
      <c r="I2129" t="s">
        <v>1045</v>
      </c>
      <c r="J2129">
        <v>94.5</v>
      </c>
      <c r="K2129">
        <v>1.32E-20</v>
      </c>
      <c r="L2129" t="s">
        <v>1046</v>
      </c>
    </row>
    <row r="2130" spans="1:12" x14ac:dyDescent="0.2">
      <c r="A2130">
        <v>625</v>
      </c>
      <c r="B2130" t="s">
        <v>106</v>
      </c>
      <c r="C2130" t="s">
        <v>1047</v>
      </c>
      <c r="D2130" t="s">
        <v>106</v>
      </c>
      <c r="E2130" t="s">
        <v>177</v>
      </c>
      <c r="F2130">
        <v>2</v>
      </c>
      <c r="G2130">
        <v>71</v>
      </c>
      <c r="H2130" t="s">
        <v>106</v>
      </c>
      <c r="I2130" t="s">
        <v>387</v>
      </c>
      <c r="J2130">
        <v>91.6</v>
      </c>
      <c r="K2130">
        <v>6.1700000000000002E-20</v>
      </c>
      <c r="L2130" t="s">
        <v>1048</v>
      </c>
    </row>
    <row r="2131" spans="1:12" x14ac:dyDescent="0.2">
      <c r="A2131">
        <v>503</v>
      </c>
      <c r="B2131" t="s">
        <v>106</v>
      </c>
      <c r="C2131" t="s">
        <v>1047</v>
      </c>
      <c r="D2131" t="s">
        <v>106</v>
      </c>
      <c r="E2131" t="s">
        <v>177</v>
      </c>
      <c r="F2131">
        <v>2</v>
      </c>
      <c r="G2131">
        <v>71</v>
      </c>
      <c r="H2131" t="s">
        <v>106</v>
      </c>
      <c r="I2131" t="s">
        <v>387</v>
      </c>
      <c r="J2131">
        <v>90.8</v>
      </c>
      <c r="K2131">
        <v>7.8299999999999999E-20</v>
      </c>
      <c r="L2131" t="s">
        <v>1048</v>
      </c>
    </row>
    <row r="2132" spans="1:12" x14ac:dyDescent="0.2">
      <c r="A2132">
        <v>807</v>
      </c>
      <c r="B2132" t="s">
        <v>106</v>
      </c>
      <c r="C2132" t="s">
        <v>1039</v>
      </c>
      <c r="D2132" t="s">
        <v>106</v>
      </c>
      <c r="E2132" t="s">
        <v>177</v>
      </c>
      <c r="F2132">
        <v>2</v>
      </c>
      <c r="G2132">
        <v>79</v>
      </c>
      <c r="H2132" t="s">
        <v>106</v>
      </c>
      <c r="I2132" t="s">
        <v>585</v>
      </c>
      <c r="J2132">
        <v>89.1</v>
      </c>
      <c r="K2132">
        <v>6.3799999999999999E-19</v>
      </c>
      <c r="L2132" t="s">
        <v>664</v>
      </c>
    </row>
    <row r="2133" spans="1:12" x14ac:dyDescent="0.2">
      <c r="A2133">
        <v>372</v>
      </c>
      <c r="B2133" t="s">
        <v>106</v>
      </c>
      <c r="C2133" t="s">
        <v>1049</v>
      </c>
      <c r="D2133" t="s">
        <v>108</v>
      </c>
      <c r="E2133" t="s">
        <v>177</v>
      </c>
      <c r="F2133">
        <v>3</v>
      </c>
      <c r="G2133">
        <v>55</v>
      </c>
      <c r="H2133" t="s">
        <v>106</v>
      </c>
      <c r="I2133" t="s">
        <v>671</v>
      </c>
      <c r="J2133">
        <v>88.7</v>
      </c>
      <c r="K2133">
        <v>1.01E-18</v>
      </c>
      <c r="L2133" t="s">
        <v>1050</v>
      </c>
    </row>
    <row r="2134" spans="1:12" x14ac:dyDescent="0.2">
      <c r="A2134">
        <v>1313</v>
      </c>
      <c r="B2134" t="s">
        <v>106</v>
      </c>
      <c r="C2134" t="s">
        <v>1051</v>
      </c>
      <c r="D2134" t="s">
        <v>108</v>
      </c>
      <c r="E2134" t="s">
        <v>177</v>
      </c>
      <c r="F2134">
        <v>2</v>
      </c>
      <c r="G2134">
        <v>35</v>
      </c>
      <c r="H2134" t="s">
        <v>106</v>
      </c>
      <c r="I2134" t="s">
        <v>1052</v>
      </c>
      <c r="J2134">
        <v>75.7</v>
      </c>
      <c r="K2134">
        <v>2.15E-14</v>
      </c>
      <c r="L2134" t="s">
        <v>503</v>
      </c>
    </row>
    <row r="2135" spans="1:12" x14ac:dyDescent="0.2">
      <c r="A2135">
        <v>1332</v>
      </c>
      <c r="B2135" t="s">
        <v>106</v>
      </c>
      <c r="C2135" t="s">
        <v>1051</v>
      </c>
      <c r="D2135" t="s">
        <v>108</v>
      </c>
      <c r="E2135" t="s">
        <v>177</v>
      </c>
      <c r="F2135">
        <v>2</v>
      </c>
      <c r="G2135">
        <v>35</v>
      </c>
      <c r="H2135" t="s">
        <v>106</v>
      </c>
      <c r="I2135" t="s">
        <v>1052</v>
      </c>
      <c r="J2135">
        <v>75.7</v>
      </c>
      <c r="K2135">
        <v>2.1600000000000001E-14</v>
      </c>
      <c r="L2135" t="s">
        <v>503</v>
      </c>
    </row>
    <row r="2136" spans="1:12" x14ac:dyDescent="0.2">
      <c r="A2136">
        <v>1255</v>
      </c>
      <c r="B2136" t="s">
        <v>106</v>
      </c>
      <c r="C2136" t="s">
        <v>1051</v>
      </c>
      <c r="D2136" t="s">
        <v>108</v>
      </c>
      <c r="E2136" t="s">
        <v>177</v>
      </c>
      <c r="F2136">
        <v>2</v>
      </c>
      <c r="G2136">
        <v>35</v>
      </c>
      <c r="H2136" t="s">
        <v>106</v>
      </c>
      <c r="I2136" t="s">
        <v>1052</v>
      </c>
      <c r="J2136">
        <v>75.7</v>
      </c>
      <c r="K2136">
        <v>2.2099999999999999E-14</v>
      </c>
      <c r="L2136" t="s">
        <v>503</v>
      </c>
    </row>
    <row r="2137" spans="1:12" x14ac:dyDescent="0.2">
      <c r="A2137">
        <v>1389</v>
      </c>
      <c r="B2137" t="s">
        <v>106</v>
      </c>
      <c r="C2137" t="s">
        <v>1051</v>
      </c>
      <c r="D2137" t="s">
        <v>108</v>
      </c>
      <c r="E2137" t="s">
        <v>177</v>
      </c>
      <c r="F2137">
        <v>2</v>
      </c>
      <c r="G2137">
        <v>35</v>
      </c>
      <c r="H2137" t="s">
        <v>106</v>
      </c>
      <c r="I2137" t="s">
        <v>1052</v>
      </c>
      <c r="J2137">
        <v>74.900000000000006</v>
      </c>
      <c r="K2137">
        <v>3.92E-14</v>
      </c>
      <c r="L2137" t="s">
        <v>503</v>
      </c>
    </row>
    <row r="2138" spans="1:12" x14ac:dyDescent="0.2">
      <c r="A2138">
        <v>1379</v>
      </c>
      <c r="B2138" t="s">
        <v>106</v>
      </c>
      <c r="C2138" t="s">
        <v>1053</v>
      </c>
      <c r="D2138" t="s">
        <v>108</v>
      </c>
      <c r="E2138" t="s">
        <v>177</v>
      </c>
      <c r="F2138">
        <v>2</v>
      </c>
      <c r="G2138">
        <v>34</v>
      </c>
      <c r="H2138" t="s">
        <v>106</v>
      </c>
      <c r="I2138" t="s">
        <v>963</v>
      </c>
      <c r="J2138">
        <v>74</v>
      </c>
      <c r="K2138">
        <v>7.9599999999999997E-14</v>
      </c>
      <c r="L2138" t="s">
        <v>503</v>
      </c>
    </row>
    <row r="2139" spans="1:12" x14ac:dyDescent="0.2">
      <c r="A2139">
        <v>772</v>
      </c>
      <c r="B2139" t="s">
        <v>106</v>
      </c>
      <c r="C2139" t="s">
        <v>1054</v>
      </c>
      <c r="D2139" t="s">
        <v>108</v>
      </c>
      <c r="E2139" t="s">
        <v>177</v>
      </c>
      <c r="F2139">
        <v>2</v>
      </c>
      <c r="G2139">
        <v>54</v>
      </c>
      <c r="H2139" t="s">
        <v>106</v>
      </c>
      <c r="I2139" t="s">
        <v>671</v>
      </c>
      <c r="J2139">
        <v>69</v>
      </c>
      <c r="K2139">
        <v>2.76E-12</v>
      </c>
      <c r="L2139" t="s">
        <v>674</v>
      </c>
    </row>
    <row r="2140" spans="1:12" x14ac:dyDescent="0.2">
      <c r="A2140">
        <v>1031</v>
      </c>
      <c r="B2140" t="s">
        <v>106</v>
      </c>
      <c r="C2140" t="s">
        <v>1054</v>
      </c>
      <c r="D2140" t="s">
        <v>108</v>
      </c>
      <c r="E2140" t="s">
        <v>177</v>
      </c>
      <c r="F2140">
        <v>2</v>
      </c>
      <c r="G2140">
        <v>54</v>
      </c>
      <c r="H2140" t="s">
        <v>106</v>
      </c>
      <c r="I2140" t="s">
        <v>671</v>
      </c>
      <c r="J2140">
        <v>69</v>
      </c>
      <c r="K2140">
        <v>3.9200000000000003E-12</v>
      </c>
      <c r="L2140" t="s">
        <v>674</v>
      </c>
    </row>
    <row r="2141" spans="1:12" x14ac:dyDescent="0.2">
      <c r="A2141">
        <v>1880</v>
      </c>
      <c r="B2141" t="s">
        <v>106</v>
      </c>
      <c r="C2141" t="s">
        <v>1054</v>
      </c>
      <c r="D2141" t="s">
        <v>108</v>
      </c>
      <c r="E2141" t="s">
        <v>177</v>
      </c>
      <c r="F2141">
        <v>2</v>
      </c>
      <c r="G2141">
        <v>54</v>
      </c>
      <c r="H2141" t="s">
        <v>106</v>
      </c>
      <c r="I2141" t="s">
        <v>671</v>
      </c>
      <c r="J2141">
        <v>68.599999999999994</v>
      </c>
      <c r="K2141">
        <v>5.0300000000000002E-12</v>
      </c>
      <c r="L2141" t="s">
        <v>674</v>
      </c>
    </row>
    <row r="2142" spans="1:12" x14ac:dyDescent="0.2">
      <c r="A2142">
        <v>789</v>
      </c>
      <c r="B2142" t="s">
        <v>106</v>
      </c>
      <c r="C2142" t="s">
        <v>1054</v>
      </c>
      <c r="D2142" t="s">
        <v>108</v>
      </c>
      <c r="E2142" t="s">
        <v>177</v>
      </c>
      <c r="F2142">
        <v>2</v>
      </c>
      <c r="G2142">
        <v>54</v>
      </c>
      <c r="H2142" t="s">
        <v>106</v>
      </c>
      <c r="I2142" t="s">
        <v>671</v>
      </c>
      <c r="J2142">
        <v>68.599999999999994</v>
      </c>
      <c r="K2142">
        <v>5.1900000000000003E-12</v>
      </c>
      <c r="L2142" t="s">
        <v>674</v>
      </c>
    </row>
    <row r="2143" spans="1:12" x14ac:dyDescent="0.2">
      <c r="A2143">
        <v>872</v>
      </c>
      <c r="B2143" t="s">
        <v>106</v>
      </c>
      <c r="C2143" t="s">
        <v>1054</v>
      </c>
      <c r="D2143" t="s">
        <v>108</v>
      </c>
      <c r="E2143" t="s">
        <v>177</v>
      </c>
      <c r="F2143">
        <v>2</v>
      </c>
      <c r="G2143">
        <v>54</v>
      </c>
      <c r="H2143" t="s">
        <v>106</v>
      </c>
      <c r="I2143" t="s">
        <v>671</v>
      </c>
      <c r="J2143">
        <v>68.599999999999994</v>
      </c>
      <c r="K2143">
        <v>5.3599999999999998E-12</v>
      </c>
      <c r="L2143" t="s">
        <v>674</v>
      </c>
    </row>
    <row r="2144" spans="1:12" x14ac:dyDescent="0.2">
      <c r="A2144">
        <v>428</v>
      </c>
      <c r="B2144" t="s">
        <v>106</v>
      </c>
      <c r="C2144" t="s">
        <v>1055</v>
      </c>
      <c r="D2144" t="s">
        <v>108</v>
      </c>
      <c r="E2144" t="s">
        <v>177</v>
      </c>
      <c r="F2144">
        <v>123</v>
      </c>
      <c r="G2144">
        <v>155</v>
      </c>
      <c r="H2144" t="s">
        <v>106</v>
      </c>
      <c r="I2144" t="s">
        <v>963</v>
      </c>
      <c r="J2144">
        <v>59.8</v>
      </c>
      <c r="K2144">
        <v>2.4800000000000001E-9</v>
      </c>
      <c r="L2144" t="s">
        <v>1056</v>
      </c>
    </row>
    <row r="2145" spans="1:12" x14ac:dyDescent="0.2">
      <c r="A2145">
        <v>2507</v>
      </c>
      <c r="B2145" t="s">
        <v>106</v>
      </c>
      <c r="C2145" t="s">
        <v>1055</v>
      </c>
      <c r="D2145" t="s">
        <v>108</v>
      </c>
      <c r="E2145" t="s">
        <v>177</v>
      </c>
      <c r="F2145">
        <v>123</v>
      </c>
      <c r="G2145">
        <v>155</v>
      </c>
      <c r="H2145" t="s">
        <v>106</v>
      </c>
      <c r="I2145" t="s">
        <v>963</v>
      </c>
      <c r="J2145">
        <v>59</v>
      </c>
      <c r="K2145">
        <v>8.3500000000000003E-9</v>
      </c>
      <c r="L2145" t="s">
        <v>1056</v>
      </c>
    </row>
    <row r="2146" spans="1:12" x14ac:dyDescent="0.2">
      <c r="A2146">
        <v>1784</v>
      </c>
      <c r="B2146" t="s">
        <v>106</v>
      </c>
      <c r="C2146" t="s">
        <v>1055</v>
      </c>
      <c r="D2146" t="s">
        <v>108</v>
      </c>
      <c r="E2146" t="s">
        <v>177</v>
      </c>
      <c r="F2146">
        <v>123</v>
      </c>
      <c r="G2146">
        <v>155</v>
      </c>
      <c r="H2146" t="s">
        <v>106</v>
      </c>
      <c r="I2146" t="s">
        <v>963</v>
      </c>
      <c r="J2146">
        <v>58.5</v>
      </c>
      <c r="K2146">
        <v>1.18E-8</v>
      </c>
      <c r="L2146" t="s">
        <v>1056</v>
      </c>
    </row>
    <row r="2147" spans="1:12" x14ac:dyDescent="0.2">
      <c r="A2147">
        <v>2040</v>
      </c>
      <c r="B2147" t="s">
        <v>106</v>
      </c>
      <c r="C2147" t="s">
        <v>1055</v>
      </c>
      <c r="D2147" t="s">
        <v>108</v>
      </c>
      <c r="E2147" t="s">
        <v>177</v>
      </c>
      <c r="F2147">
        <v>123</v>
      </c>
      <c r="G2147">
        <v>155</v>
      </c>
      <c r="H2147" t="s">
        <v>106</v>
      </c>
      <c r="I2147" t="s">
        <v>963</v>
      </c>
      <c r="J2147">
        <v>58.5</v>
      </c>
      <c r="K2147">
        <v>1.3200000000000001E-8</v>
      </c>
      <c r="L2147" t="s">
        <v>1056</v>
      </c>
    </row>
    <row r="2148" spans="1:12" x14ac:dyDescent="0.2">
      <c r="A2148">
        <v>1350</v>
      </c>
      <c r="B2148" t="s">
        <v>106</v>
      </c>
      <c r="C2148" t="s">
        <v>1057</v>
      </c>
      <c r="D2148" t="s">
        <v>108</v>
      </c>
      <c r="E2148" t="s">
        <v>177</v>
      </c>
      <c r="F2148">
        <v>2</v>
      </c>
      <c r="G2148">
        <v>23</v>
      </c>
      <c r="H2148" t="s">
        <v>106</v>
      </c>
      <c r="I2148" t="s">
        <v>1058</v>
      </c>
      <c r="J2148">
        <v>51</v>
      </c>
      <c r="K2148">
        <v>3.0699999999999998E-6</v>
      </c>
      <c r="L2148" t="s">
        <v>503</v>
      </c>
    </row>
    <row r="2149" spans="1:12" x14ac:dyDescent="0.2">
      <c r="A2149">
        <v>424</v>
      </c>
      <c r="B2149" t="s">
        <v>106</v>
      </c>
      <c r="C2149" t="s">
        <v>991</v>
      </c>
      <c r="D2149" t="s">
        <v>106</v>
      </c>
      <c r="E2149" t="s">
        <v>177</v>
      </c>
      <c r="F2149">
        <v>55</v>
      </c>
      <c r="G2149">
        <v>115</v>
      </c>
      <c r="H2149" t="s">
        <v>106</v>
      </c>
      <c r="I2149" t="s">
        <v>1059</v>
      </c>
      <c r="J2149">
        <v>50.6</v>
      </c>
      <c r="K2149">
        <v>4.5700000000000003E-6</v>
      </c>
      <c r="L2149" t="s">
        <v>1060</v>
      </c>
    </row>
    <row r="2150" spans="1:12" x14ac:dyDescent="0.2">
      <c r="A2150">
        <v>683</v>
      </c>
      <c r="B2150" t="s">
        <v>106</v>
      </c>
      <c r="C2150" t="s">
        <v>1061</v>
      </c>
      <c r="D2150" t="s">
        <v>106</v>
      </c>
      <c r="E2150" t="s">
        <v>177</v>
      </c>
      <c r="F2150">
        <v>55</v>
      </c>
      <c r="G2150">
        <v>99</v>
      </c>
      <c r="H2150" t="s">
        <v>106</v>
      </c>
      <c r="I2150" t="s">
        <v>1062</v>
      </c>
      <c r="J2150">
        <v>49.8</v>
      </c>
      <c r="K2150">
        <v>7.4200000000000001E-6</v>
      </c>
      <c r="L2150" t="s">
        <v>1063</v>
      </c>
    </row>
    <row r="2151" spans="1:12" x14ac:dyDescent="0.2">
      <c r="A2151">
        <v>368</v>
      </c>
      <c r="B2151" t="s">
        <v>106</v>
      </c>
      <c r="C2151" t="s">
        <v>1064</v>
      </c>
      <c r="D2151" t="s">
        <v>106</v>
      </c>
      <c r="E2151" t="s">
        <v>177</v>
      </c>
      <c r="F2151">
        <v>56</v>
      </c>
      <c r="G2151">
        <v>115</v>
      </c>
      <c r="H2151" t="s">
        <v>106</v>
      </c>
      <c r="I2151" t="s">
        <v>842</v>
      </c>
      <c r="J2151">
        <v>47.7</v>
      </c>
      <c r="K2151">
        <v>1.27E-5</v>
      </c>
      <c r="L2151" t="s">
        <v>848</v>
      </c>
    </row>
    <row r="2152" spans="1:12" x14ac:dyDescent="0.2">
      <c r="A2152">
        <v>842</v>
      </c>
      <c r="B2152" t="s">
        <v>106</v>
      </c>
      <c r="C2152" t="s">
        <v>1064</v>
      </c>
      <c r="D2152" t="s">
        <v>106</v>
      </c>
      <c r="E2152" t="s">
        <v>177</v>
      </c>
      <c r="F2152">
        <v>56</v>
      </c>
      <c r="G2152">
        <v>115</v>
      </c>
      <c r="H2152" t="s">
        <v>106</v>
      </c>
      <c r="I2152" t="s">
        <v>842</v>
      </c>
      <c r="J2152">
        <v>48.5</v>
      </c>
      <c r="K2152">
        <v>1.95E-5</v>
      </c>
      <c r="L2152" t="s">
        <v>848</v>
      </c>
    </row>
    <row r="2153" spans="1:12" x14ac:dyDescent="0.2">
      <c r="A2153">
        <v>2098</v>
      </c>
      <c r="B2153" t="s">
        <v>106</v>
      </c>
      <c r="C2153" t="s">
        <v>1065</v>
      </c>
      <c r="D2153" t="s">
        <v>108</v>
      </c>
      <c r="E2153" t="s">
        <v>177</v>
      </c>
      <c r="F2153">
        <v>135</v>
      </c>
      <c r="G2153">
        <v>155</v>
      </c>
      <c r="H2153" t="s">
        <v>106</v>
      </c>
      <c r="I2153" t="s">
        <v>1066</v>
      </c>
      <c r="J2153">
        <v>46</v>
      </c>
      <c r="K2153">
        <v>1.2999999999999999E-4</v>
      </c>
      <c r="L2153" t="s">
        <v>1067</v>
      </c>
    </row>
    <row r="2154" spans="1:12" x14ac:dyDescent="0.2">
      <c r="A2154">
        <v>1734</v>
      </c>
      <c r="B2154" t="s">
        <v>106</v>
      </c>
      <c r="C2154" t="s">
        <v>1364</v>
      </c>
      <c r="D2154" t="s">
        <v>106</v>
      </c>
      <c r="E2154" t="s">
        <v>177</v>
      </c>
      <c r="F2154">
        <v>2</v>
      </c>
      <c r="G2154">
        <v>155</v>
      </c>
      <c r="H2154" t="s">
        <v>106</v>
      </c>
      <c r="I2154" t="s">
        <v>252</v>
      </c>
      <c r="J2154">
        <v>315</v>
      </c>
      <c r="K2154">
        <v>4.6399999999999996E-99</v>
      </c>
      <c r="L2154" t="s">
        <v>642</v>
      </c>
    </row>
    <row r="2155" spans="1:12" x14ac:dyDescent="0.2">
      <c r="A2155">
        <v>1713</v>
      </c>
      <c r="B2155" t="s">
        <v>106</v>
      </c>
      <c r="C2155" t="s">
        <v>1364</v>
      </c>
      <c r="D2155" t="s">
        <v>106</v>
      </c>
      <c r="E2155" t="s">
        <v>177</v>
      </c>
      <c r="F2155">
        <v>2</v>
      </c>
      <c r="G2155">
        <v>155</v>
      </c>
      <c r="H2155" t="s">
        <v>106</v>
      </c>
      <c r="I2155" t="s">
        <v>252</v>
      </c>
      <c r="J2155">
        <v>315</v>
      </c>
      <c r="K2155">
        <v>5.7599999999999998E-99</v>
      </c>
      <c r="L2155" t="s">
        <v>642</v>
      </c>
    </row>
    <row r="2156" spans="1:12" x14ac:dyDescent="0.2">
      <c r="A2156">
        <v>1768</v>
      </c>
      <c r="B2156" t="s">
        <v>106</v>
      </c>
      <c r="C2156" t="s">
        <v>1364</v>
      </c>
      <c r="D2156" t="s">
        <v>106</v>
      </c>
      <c r="E2156" t="s">
        <v>177</v>
      </c>
      <c r="F2156">
        <v>2</v>
      </c>
      <c r="G2156">
        <v>155</v>
      </c>
      <c r="H2156" t="s">
        <v>106</v>
      </c>
      <c r="I2156" t="s">
        <v>252</v>
      </c>
      <c r="J2156">
        <v>315</v>
      </c>
      <c r="K2156">
        <v>1.1099999999999999E-98</v>
      </c>
      <c r="L2156" t="s">
        <v>642</v>
      </c>
    </row>
    <row r="2157" spans="1:12" x14ac:dyDescent="0.2">
      <c r="A2157">
        <v>1848</v>
      </c>
      <c r="B2157" t="s">
        <v>106</v>
      </c>
      <c r="C2157" t="s">
        <v>1364</v>
      </c>
      <c r="D2157" t="s">
        <v>106</v>
      </c>
      <c r="E2157" t="s">
        <v>177</v>
      </c>
      <c r="F2157">
        <v>2</v>
      </c>
      <c r="G2157">
        <v>155</v>
      </c>
      <c r="H2157" t="s">
        <v>106</v>
      </c>
      <c r="I2157" t="s">
        <v>252</v>
      </c>
      <c r="J2157">
        <v>315</v>
      </c>
      <c r="K2157">
        <v>1.9600000000000001E-98</v>
      </c>
      <c r="L2157" t="s">
        <v>642</v>
      </c>
    </row>
    <row r="2158" spans="1:12" x14ac:dyDescent="0.2">
      <c r="A2158">
        <v>1933</v>
      </c>
      <c r="B2158" t="s">
        <v>106</v>
      </c>
      <c r="C2158" t="s">
        <v>1364</v>
      </c>
      <c r="D2158" t="s">
        <v>106</v>
      </c>
      <c r="E2158" t="s">
        <v>177</v>
      </c>
      <c r="F2158">
        <v>2</v>
      </c>
      <c r="G2158">
        <v>155</v>
      </c>
      <c r="H2158" t="s">
        <v>106</v>
      </c>
      <c r="I2158" t="s">
        <v>252</v>
      </c>
      <c r="J2158">
        <v>315</v>
      </c>
      <c r="K2158">
        <v>2.1300000000000001E-98</v>
      </c>
      <c r="L2158" t="s">
        <v>642</v>
      </c>
    </row>
    <row r="2159" spans="1:12" x14ac:dyDescent="0.2">
      <c r="A2159">
        <v>2311</v>
      </c>
      <c r="B2159" t="s">
        <v>106</v>
      </c>
      <c r="C2159" t="s">
        <v>1364</v>
      </c>
      <c r="D2159" t="s">
        <v>106</v>
      </c>
      <c r="E2159" t="s">
        <v>177</v>
      </c>
      <c r="F2159">
        <v>2</v>
      </c>
      <c r="G2159">
        <v>155</v>
      </c>
      <c r="H2159" t="s">
        <v>106</v>
      </c>
      <c r="I2159" t="s">
        <v>252</v>
      </c>
      <c r="J2159">
        <v>315</v>
      </c>
      <c r="K2159">
        <v>1.53E-97</v>
      </c>
      <c r="L2159" t="s">
        <v>642</v>
      </c>
    </row>
    <row r="2160" spans="1:12" x14ac:dyDescent="0.2">
      <c r="A2160">
        <v>2419</v>
      </c>
      <c r="B2160" t="s">
        <v>106</v>
      </c>
      <c r="C2160" t="s">
        <v>1364</v>
      </c>
      <c r="D2160" t="s">
        <v>106</v>
      </c>
      <c r="E2160" t="s">
        <v>177</v>
      </c>
      <c r="F2160">
        <v>2</v>
      </c>
      <c r="G2160">
        <v>155</v>
      </c>
      <c r="H2160" t="s">
        <v>106</v>
      </c>
      <c r="I2160" t="s">
        <v>706</v>
      </c>
      <c r="J2160">
        <v>294</v>
      </c>
      <c r="K2160">
        <v>1.7100000000000001E-90</v>
      </c>
      <c r="L2160" t="s">
        <v>1365</v>
      </c>
    </row>
    <row r="2161" spans="1:12" x14ac:dyDescent="0.2">
      <c r="A2161">
        <v>1523</v>
      </c>
      <c r="B2161" t="s">
        <v>106</v>
      </c>
      <c r="C2161" t="s">
        <v>1366</v>
      </c>
      <c r="D2161" t="s">
        <v>106</v>
      </c>
      <c r="E2161" t="s">
        <v>177</v>
      </c>
      <c r="F2161">
        <v>2</v>
      </c>
      <c r="G2161">
        <v>99</v>
      </c>
      <c r="H2161" t="s">
        <v>106</v>
      </c>
      <c r="I2161" t="s">
        <v>1030</v>
      </c>
      <c r="J2161">
        <v>162</v>
      </c>
      <c r="K2161">
        <v>1.98E-44</v>
      </c>
      <c r="L2161" t="s">
        <v>1367</v>
      </c>
    </row>
    <row r="2162" spans="1:12" x14ac:dyDescent="0.2">
      <c r="A2162">
        <v>1774</v>
      </c>
      <c r="B2162" t="s">
        <v>106</v>
      </c>
      <c r="C2162" t="s">
        <v>1366</v>
      </c>
      <c r="D2162" t="s">
        <v>106</v>
      </c>
      <c r="E2162" t="s">
        <v>177</v>
      </c>
      <c r="F2162">
        <v>2</v>
      </c>
      <c r="G2162">
        <v>99</v>
      </c>
      <c r="H2162" t="s">
        <v>106</v>
      </c>
      <c r="I2162" t="s">
        <v>368</v>
      </c>
      <c r="J2162">
        <v>136</v>
      </c>
      <c r="K2162">
        <v>2.4500000000000002E-35</v>
      </c>
      <c r="L2162" t="s">
        <v>1368</v>
      </c>
    </row>
    <row r="2163" spans="1:12" x14ac:dyDescent="0.2">
      <c r="A2163">
        <v>1658</v>
      </c>
      <c r="B2163" t="s">
        <v>106</v>
      </c>
      <c r="C2163" t="s">
        <v>1366</v>
      </c>
      <c r="D2163" t="s">
        <v>106</v>
      </c>
      <c r="E2163" t="s">
        <v>177</v>
      </c>
      <c r="F2163">
        <v>2</v>
      </c>
      <c r="G2163">
        <v>99</v>
      </c>
      <c r="H2163" t="s">
        <v>106</v>
      </c>
      <c r="I2163" t="s">
        <v>368</v>
      </c>
      <c r="J2163">
        <v>136</v>
      </c>
      <c r="K2163">
        <v>2.5400000000000002E-35</v>
      </c>
      <c r="L2163" t="s">
        <v>1368</v>
      </c>
    </row>
    <row r="2164" spans="1:12" x14ac:dyDescent="0.2">
      <c r="A2164">
        <v>1305</v>
      </c>
      <c r="B2164" t="s">
        <v>106</v>
      </c>
      <c r="C2164" t="s">
        <v>1369</v>
      </c>
      <c r="D2164" t="s">
        <v>108</v>
      </c>
      <c r="E2164" t="s">
        <v>177</v>
      </c>
      <c r="F2164">
        <v>2</v>
      </c>
      <c r="G2164">
        <v>92</v>
      </c>
      <c r="H2164" t="s">
        <v>106</v>
      </c>
      <c r="I2164" t="s">
        <v>946</v>
      </c>
      <c r="J2164">
        <v>130</v>
      </c>
      <c r="K2164">
        <v>2.0200000000000001E-33</v>
      </c>
      <c r="L2164" t="s">
        <v>1370</v>
      </c>
    </row>
    <row r="2165" spans="1:12" x14ac:dyDescent="0.2">
      <c r="A2165">
        <v>1594</v>
      </c>
      <c r="B2165" t="s">
        <v>106</v>
      </c>
      <c r="C2165" t="s">
        <v>1371</v>
      </c>
      <c r="D2165" t="s">
        <v>108</v>
      </c>
      <c r="E2165" t="s">
        <v>177</v>
      </c>
      <c r="F2165">
        <v>2</v>
      </c>
      <c r="G2165">
        <v>86</v>
      </c>
      <c r="H2165" t="s">
        <v>106</v>
      </c>
      <c r="I2165" t="s">
        <v>178</v>
      </c>
      <c r="J2165">
        <v>121</v>
      </c>
      <c r="K2165">
        <v>3.7700000000000002E-30</v>
      </c>
      <c r="L2165" t="s">
        <v>1372</v>
      </c>
    </row>
    <row r="2166" spans="1:12" x14ac:dyDescent="0.2">
      <c r="A2166">
        <v>1752</v>
      </c>
      <c r="B2166" t="s">
        <v>106</v>
      </c>
      <c r="C2166" t="s">
        <v>1373</v>
      </c>
      <c r="D2166" t="s">
        <v>108</v>
      </c>
      <c r="E2166" t="s">
        <v>177</v>
      </c>
      <c r="F2166">
        <v>2</v>
      </c>
      <c r="G2166">
        <v>83</v>
      </c>
      <c r="H2166" t="s">
        <v>106</v>
      </c>
      <c r="I2166" t="s">
        <v>894</v>
      </c>
      <c r="J2166">
        <v>120</v>
      </c>
      <c r="K2166">
        <v>6.4599999999999994E-30</v>
      </c>
      <c r="L2166" t="s">
        <v>1041</v>
      </c>
    </row>
    <row r="2167" spans="1:12" x14ac:dyDescent="0.2">
      <c r="A2167">
        <v>1785</v>
      </c>
      <c r="B2167" t="s">
        <v>106</v>
      </c>
      <c r="C2167" t="s">
        <v>1374</v>
      </c>
      <c r="D2167" t="s">
        <v>106</v>
      </c>
      <c r="E2167" t="s">
        <v>177</v>
      </c>
      <c r="F2167">
        <v>2</v>
      </c>
      <c r="G2167">
        <v>110</v>
      </c>
      <c r="H2167" t="s">
        <v>106</v>
      </c>
      <c r="I2167" t="s">
        <v>116</v>
      </c>
      <c r="J2167">
        <v>110</v>
      </c>
      <c r="K2167">
        <v>1.06E-26</v>
      </c>
      <c r="L2167" t="s">
        <v>1375</v>
      </c>
    </row>
    <row r="2168" spans="1:12" x14ac:dyDescent="0.2">
      <c r="A2168">
        <v>1299</v>
      </c>
      <c r="B2168" t="s">
        <v>106</v>
      </c>
      <c r="C2168" t="s">
        <v>1369</v>
      </c>
      <c r="D2168" t="s">
        <v>108</v>
      </c>
      <c r="E2168" t="s">
        <v>177</v>
      </c>
      <c r="F2168">
        <v>2</v>
      </c>
      <c r="G2168">
        <v>92</v>
      </c>
      <c r="H2168" t="s">
        <v>106</v>
      </c>
      <c r="I2168" t="s">
        <v>381</v>
      </c>
      <c r="J2168">
        <v>104</v>
      </c>
      <c r="K2168">
        <v>1.1400000000000001E-24</v>
      </c>
      <c r="L2168" t="s">
        <v>1376</v>
      </c>
    </row>
    <row r="2169" spans="1:12" x14ac:dyDescent="0.2">
      <c r="A2169">
        <v>1437</v>
      </c>
      <c r="B2169" t="s">
        <v>106</v>
      </c>
      <c r="C2169" t="s">
        <v>1377</v>
      </c>
      <c r="D2169" t="s">
        <v>108</v>
      </c>
      <c r="E2169" t="s">
        <v>177</v>
      </c>
      <c r="F2169">
        <v>2</v>
      </c>
      <c r="G2169">
        <v>79</v>
      </c>
      <c r="H2169" t="s">
        <v>106</v>
      </c>
      <c r="I2169" t="s">
        <v>585</v>
      </c>
      <c r="J2169">
        <v>104</v>
      </c>
      <c r="K2169">
        <v>1.7099999999999999E-24</v>
      </c>
      <c r="L2169" t="s">
        <v>664</v>
      </c>
    </row>
    <row r="2170" spans="1:12" x14ac:dyDescent="0.2">
      <c r="A2170">
        <v>1624</v>
      </c>
      <c r="B2170" t="s">
        <v>106</v>
      </c>
      <c r="C2170" t="s">
        <v>1373</v>
      </c>
      <c r="D2170" t="s">
        <v>108</v>
      </c>
      <c r="E2170" t="s">
        <v>177</v>
      </c>
      <c r="F2170">
        <v>2</v>
      </c>
      <c r="G2170">
        <v>83</v>
      </c>
      <c r="H2170" t="s">
        <v>106</v>
      </c>
      <c r="I2170" t="s">
        <v>894</v>
      </c>
      <c r="J2170">
        <v>99</v>
      </c>
      <c r="K2170">
        <v>4.8400000000000001E-23</v>
      </c>
      <c r="L2170" t="s">
        <v>1041</v>
      </c>
    </row>
    <row r="2171" spans="1:12" x14ac:dyDescent="0.2">
      <c r="A2171">
        <v>1736</v>
      </c>
      <c r="B2171" t="s">
        <v>106</v>
      </c>
      <c r="C2171" t="s">
        <v>1373</v>
      </c>
      <c r="D2171" t="s">
        <v>108</v>
      </c>
      <c r="E2171" t="s">
        <v>177</v>
      </c>
      <c r="F2171">
        <v>2</v>
      </c>
      <c r="G2171">
        <v>83</v>
      </c>
      <c r="H2171" t="s">
        <v>106</v>
      </c>
      <c r="I2171" t="s">
        <v>894</v>
      </c>
      <c r="J2171">
        <v>99</v>
      </c>
      <c r="K2171">
        <v>6.0699999999999998E-23</v>
      </c>
      <c r="L2171" t="s">
        <v>1041</v>
      </c>
    </row>
    <row r="2172" spans="1:12" x14ac:dyDescent="0.2">
      <c r="A2172">
        <v>1796</v>
      </c>
      <c r="B2172" t="s">
        <v>106</v>
      </c>
      <c r="C2172" t="s">
        <v>1373</v>
      </c>
      <c r="D2172" t="s">
        <v>108</v>
      </c>
      <c r="E2172" t="s">
        <v>177</v>
      </c>
      <c r="F2172">
        <v>2</v>
      </c>
      <c r="G2172">
        <v>83</v>
      </c>
      <c r="H2172" t="s">
        <v>106</v>
      </c>
      <c r="I2172" t="s">
        <v>894</v>
      </c>
      <c r="J2172">
        <v>99</v>
      </c>
      <c r="K2172">
        <v>6.1000000000000005E-23</v>
      </c>
      <c r="L2172" t="s">
        <v>1041</v>
      </c>
    </row>
    <row r="2173" spans="1:12" x14ac:dyDescent="0.2">
      <c r="A2173">
        <v>1856</v>
      </c>
      <c r="B2173" t="s">
        <v>106</v>
      </c>
      <c r="C2173" t="s">
        <v>1373</v>
      </c>
      <c r="D2173" t="s">
        <v>108</v>
      </c>
      <c r="E2173" t="s">
        <v>177</v>
      </c>
      <c r="F2173">
        <v>2</v>
      </c>
      <c r="G2173">
        <v>83</v>
      </c>
      <c r="H2173" t="s">
        <v>106</v>
      </c>
      <c r="I2173" t="s">
        <v>894</v>
      </c>
      <c r="J2173">
        <v>99</v>
      </c>
      <c r="K2173">
        <v>6.1399999999999995E-23</v>
      </c>
      <c r="L2173" t="s">
        <v>1041</v>
      </c>
    </row>
    <row r="2174" spans="1:12" x14ac:dyDescent="0.2">
      <c r="A2174">
        <v>1882</v>
      </c>
      <c r="B2174" t="s">
        <v>106</v>
      </c>
      <c r="C2174" t="s">
        <v>1373</v>
      </c>
      <c r="D2174" t="s">
        <v>108</v>
      </c>
      <c r="E2174" t="s">
        <v>177</v>
      </c>
      <c r="F2174">
        <v>2</v>
      </c>
      <c r="G2174">
        <v>83</v>
      </c>
      <c r="H2174" t="s">
        <v>106</v>
      </c>
      <c r="I2174" t="s">
        <v>894</v>
      </c>
      <c r="J2174">
        <v>99</v>
      </c>
      <c r="K2174">
        <v>6.1500000000000001E-23</v>
      </c>
      <c r="L2174" t="s">
        <v>1041</v>
      </c>
    </row>
    <row r="2175" spans="1:12" x14ac:dyDescent="0.2">
      <c r="A2175">
        <v>2017</v>
      </c>
      <c r="B2175" t="s">
        <v>106</v>
      </c>
      <c r="C2175" t="s">
        <v>1373</v>
      </c>
      <c r="D2175" t="s">
        <v>108</v>
      </c>
      <c r="E2175" t="s">
        <v>177</v>
      </c>
      <c r="F2175">
        <v>2</v>
      </c>
      <c r="G2175">
        <v>83</v>
      </c>
      <c r="H2175" t="s">
        <v>106</v>
      </c>
      <c r="I2175" t="s">
        <v>894</v>
      </c>
      <c r="J2175">
        <v>99</v>
      </c>
      <c r="K2175">
        <v>6.2199999999999999E-23</v>
      </c>
      <c r="L2175" t="s">
        <v>1041</v>
      </c>
    </row>
    <row r="2176" spans="1:12" x14ac:dyDescent="0.2">
      <c r="A2176">
        <v>1620</v>
      </c>
      <c r="B2176" t="s">
        <v>106</v>
      </c>
      <c r="C2176" t="s">
        <v>1378</v>
      </c>
      <c r="D2176" t="s">
        <v>106</v>
      </c>
      <c r="E2176" t="s">
        <v>177</v>
      </c>
      <c r="F2176">
        <v>3</v>
      </c>
      <c r="G2176">
        <v>82</v>
      </c>
      <c r="H2176" t="s">
        <v>106</v>
      </c>
      <c r="I2176" t="s">
        <v>378</v>
      </c>
      <c r="J2176">
        <v>91.6</v>
      </c>
      <c r="K2176">
        <v>4.2199999999999999E-20</v>
      </c>
      <c r="L2176" t="s">
        <v>379</v>
      </c>
    </row>
    <row r="2177" spans="1:12" x14ac:dyDescent="0.2">
      <c r="A2177">
        <v>1419</v>
      </c>
      <c r="B2177" t="s">
        <v>106</v>
      </c>
      <c r="C2177" t="s">
        <v>1377</v>
      </c>
      <c r="D2177" t="s">
        <v>108</v>
      </c>
      <c r="E2177" t="s">
        <v>177</v>
      </c>
      <c r="F2177">
        <v>2</v>
      </c>
      <c r="G2177">
        <v>79</v>
      </c>
      <c r="H2177" t="s">
        <v>106</v>
      </c>
      <c r="I2177" t="s">
        <v>585</v>
      </c>
      <c r="J2177">
        <v>88.3</v>
      </c>
      <c r="K2177">
        <v>5.8199999999999997E-19</v>
      </c>
      <c r="L2177" t="s">
        <v>664</v>
      </c>
    </row>
    <row r="2178" spans="1:12" x14ac:dyDescent="0.2">
      <c r="A2178">
        <v>1545</v>
      </c>
      <c r="B2178" t="s">
        <v>106</v>
      </c>
      <c r="C2178" t="s">
        <v>1379</v>
      </c>
      <c r="D2178" t="s">
        <v>108</v>
      </c>
      <c r="E2178" t="s">
        <v>177</v>
      </c>
      <c r="F2178">
        <v>2</v>
      </c>
      <c r="G2178">
        <v>127</v>
      </c>
      <c r="H2178" t="s">
        <v>106</v>
      </c>
      <c r="I2178" t="s">
        <v>622</v>
      </c>
      <c r="J2178">
        <v>72.8</v>
      </c>
      <c r="K2178">
        <v>7.17E-14</v>
      </c>
      <c r="L2178" t="s">
        <v>1380</v>
      </c>
    </row>
    <row r="2179" spans="1:12" x14ac:dyDescent="0.2">
      <c r="A2179">
        <v>1801</v>
      </c>
      <c r="B2179" t="s">
        <v>106</v>
      </c>
      <c r="C2179" t="s">
        <v>1381</v>
      </c>
      <c r="D2179" t="s">
        <v>108</v>
      </c>
      <c r="E2179" t="s">
        <v>177</v>
      </c>
      <c r="F2179">
        <v>2</v>
      </c>
      <c r="G2179">
        <v>54</v>
      </c>
      <c r="H2179" t="s">
        <v>106</v>
      </c>
      <c r="I2179" t="s">
        <v>671</v>
      </c>
      <c r="J2179">
        <v>68.599999999999994</v>
      </c>
      <c r="K2179">
        <v>2.0600000000000001E-12</v>
      </c>
      <c r="L2179" t="s">
        <v>674</v>
      </c>
    </row>
    <row r="2180" spans="1:12" x14ac:dyDescent="0.2">
      <c r="A2180">
        <v>1877</v>
      </c>
      <c r="B2180" t="s">
        <v>106</v>
      </c>
      <c r="C2180" t="s">
        <v>1381</v>
      </c>
      <c r="D2180" t="s">
        <v>108</v>
      </c>
      <c r="E2180" t="s">
        <v>177</v>
      </c>
      <c r="F2180">
        <v>2</v>
      </c>
      <c r="G2180">
        <v>54</v>
      </c>
      <c r="H2180" t="s">
        <v>106</v>
      </c>
      <c r="I2180" t="s">
        <v>671</v>
      </c>
      <c r="J2180">
        <v>68.599999999999994</v>
      </c>
      <c r="K2180">
        <v>2.0699999999999999E-12</v>
      </c>
      <c r="L2180" t="s">
        <v>674</v>
      </c>
    </row>
    <row r="2181" spans="1:12" x14ac:dyDescent="0.2">
      <c r="A2181">
        <v>1745</v>
      </c>
      <c r="B2181" t="s">
        <v>106</v>
      </c>
      <c r="C2181" t="s">
        <v>1581</v>
      </c>
      <c r="D2181" t="s">
        <v>106</v>
      </c>
      <c r="E2181" t="s">
        <v>177</v>
      </c>
      <c r="F2181">
        <v>2</v>
      </c>
      <c r="G2181">
        <v>155</v>
      </c>
      <c r="H2181" t="s">
        <v>106</v>
      </c>
      <c r="I2181" t="s">
        <v>252</v>
      </c>
      <c r="J2181">
        <v>300</v>
      </c>
      <c r="K2181">
        <v>7.0699999999999996E-93</v>
      </c>
      <c r="L2181" t="s">
        <v>1582</v>
      </c>
    </row>
    <row r="2182" spans="1:12" x14ac:dyDescent="0.2">
      <c r="A2182">
        <v>2342</v>
      </c>
      <c r="B2182" t="s">
        <v>106</v>
      </c>
      <c r="C2182" t="s">
        <v>1581</v>
      </c>
      <c r="D2182" t="s">
        <v>106</v>
      </c>
      <c r="E2182" t="s">
        <v>177</v>
      </c>
      <c r="F2182">
        <v>2</v>
      </c>
      <c r="G2182">
        <v>155</v>
      </c>
      <c r="H2182" t="s">
        <v>106</v>
      </c>
      <c r="I2182" t="s">
        <v>252</v>
      </c>
      <c r="J2182">
        <v>300</v>
      </c>
      <c r="K2182">
        <v>3.1499999999999999E-92</v>
      </c>
      <c r="L2182" t="s">
        <v>1582</v>
      </c>
    </row>
    <row r="2183" spans="1:12" x14ac:dyDescent="0.2">
      <c r="A2183">
        <v>1663</v>
      </c>
      <c r="B2183" t="s">
        <v>106</v>
      </c>
      <c r="C2183" t="s">
        <v>1583</v>
      </c>
      <c r="D2183" t="s">
        <v>106</v>
      </c>
      <c r="E2183" t="s">
        <v>177</v>
      </c>
      <c r="F2183">
        <v>2</v>
      </c>
      <c r="G2183">
        <v>136</v>
      </c>
      <c r="H2183" t="s">
        <v>106</v>
      </c>
      <c r="I2183" t="s">
        <v>282</v>
      </c>
      <c r="J2183">
        <v>250</v>
      </c>
      <c r="K2183">
        <v>9.0799999999999992E-75</v>
      </c>
      <c r="L2183" t="s">
        <v>1584</v>
      </c>
    </row>
    <row r="2184" spans="1:12" x14ac:dyDescent="0.2">
      <c r="A2184">
        <v>1688</v>
      </c>
      <c r="B2184" t="s">
        <v>106</v>
      </c>
      <c r="C2184" t="s">
        <v>1583</v>
      </c>
      <c r="D2184" t="s">
        <v>106</v>
      </c>
      <c r="E2184" t="s">
        <v>177</v>
      </c>
      <c r="F2184">
        <v>2</v>
      </c>
      <c r="G2184">
        <v>136</v>
      </c>
      <c r="H2184" t="s">
        <v>106</v>
      </c>
      <c r="I2184" t="s">
        <v>282</v>
      </c>
      <c r="J2184">
        <v>250</v>
      </c>
      <c r="K2184">
        <v>9.3099999999999993E-75</v>
      </c>
      <c r="L2184" t="s">
        <v>1584</v>
      </c>
    </row>
    <row r="2185" spans="1:12" x14ac:dyDescent="0.2">
      <c r="A2185">
        <v>583</v>
      </c>
      <c r="B2185" t="s">
        <v>106</v>
      </c>
      <c r="C2185" t="s">
        <v>1585</v>
      </c>
      <c r="D2185" t="s">
        <v>106</v>
      </c>
      <c r="E2185" t="s">
        <v>177</v>
      </c>
      <c r="F2185">
        <v>2</v>
      </c>
      <c r="G2185">
        <v>106</v>
      </c>
      <c r="H2185" t="s">
        <v>106</v>
      </c>
      <c r="I2185" t="s">
        <v>1586</v>
      </c>
      <c r="J2185">
        <v>220</v>
      </c>
      <c r="K2185">
        <v>4.2699999999999999E-69</v>
      </c>
      <c r="L2185" t="s">
        <v>1587</v>
      </c>
    </row>
    <row r="2186" spans="1:12" x14ac:dyDescent="0.2">
      <c r="A2186">
        <v>401</v>
      </c>
      <c r="B2186" t="s">
        <v>106</v>
      </c>
      <c r="C2186" t="s">
        <v>1588</v>
      </c>
      <c r="D2186" t="s">
        <v>106</v>
      </c>
      <c r="E2186" t="s">
        <v>177</v>
      </c>
      <c r="F2186">
        <v>56</v>
      </c>
      <c r="G2186">
        <v>132</v>
      </c>
      <c r="H2186" t="s">
        <v>106</v>
      </c>
      <c r="I2186" t="s">
        <v>1589</v>
      </c>
      <c r="J2186">
        <v>160</v>
      </c>
      <c r="K2186">
        <v>4.4599999999999998E-46</v>
      </c>
      <c r="L2186" t="s">
        <v>1590</v>
      </c>
    </row>
    <row r="2187" spans="1:12" x14ac:dyDescent="0.2">
      <c r="A2187">
        <v>2086</v>
      </c>
      <c r="B2187" t="s">
        <v>106</v>
      </c>
      <c r="C2187" t="s">
        <v>1591</v>
      </c>
      <c r="D2187" t="s">
        <v>108</v>
      </c>
      <c r="E2187" t="s">
        <v>177</v>
      </c>
      <c r="F2187">
        <v>2</v>
      </c>
      <c r="G2187">
        <v>99</v>
      </c>
      <c r="H2187" t="s">
        <v>106</v>
      </c>
      <c r="I2187" t="s">
        <v>368</v>
      </c>
      <c r="J2187">
        <v>133</v>
      </c>
      <c r="K2187">
        <v>4.61E-34</v>
      </c>
      <c r="L2187" t="s">
        <v>369</v>
      </c>
    </row>
    <row r="2188" spans="1:12" x14ac:dyDescent="0.2">
      <c r="A2188">
        <v>2960</v>
      </c>
      <c r="B2188" t="s">
        <v>106</v>
      </c>
      <c r="C2188" t="s">
        <v>1591</v>
      </c>
      <c r="D2188" t="s">
        <v>108</v>
      </c>
      <c r="E2188" t="s">
        <v>177</v>
      </c>
      <c r="F2188">
        <v>2</v>
      </c>
      <c r="G2188">
        <v>99</v>
      </c>
      <c r="H2188" t="s">
        <v>106</v>
      </c>
      <c r="I2188" t="s">
        <v>368</v>
      </c>
      <c r="J2188">
        <v>133</v>
      </c>
      <c r="K2188">
        <v>4.6400000000000003E-34</v>
      </c>
      <c r="L2188" t="s">
        <v>369</v>
      </c>
    </row>
    <row r="2189" spans="1:12" x14ac:dyDescent="0.2">
      <c r="A2189">
        <v>1587</v>
      </c>
      <c r="B2189" t="s">
        <v>106</v>
      </c>
      <c r="C2189" t="s">
        <v>1592</v>
      </c>
      <c r="D2189" t="s">
        <v>106</v>
      </c>
      <c r="E2189" t="s">
        <v>177</v>
      </c>
      <c r="F2189">
        <v>2</v>
      </c>
      <c r="G2189">
        <v>86</v>
      </c>
      <c r="H2189" t="s">
        <v>106</v>
      </c>
      <c r="I2189" t="s">
        <v>178</v>
      </c>
      <c r="J2189">
        <v>126</v>
      </c>
      <c r="K2189">
        <v>9.8800000000000005E-32</v>
      </c>
      <c r="L2189" t="s">
        <v>1593</v>
      </c>
    </row>
    <row r="2190" spans="1:12" x14ac:dyDescent="0.2">
      <c r="A2190">
        <v>1270</v>
      </c>
      <c r="B2190" t="s">
        <v>106</v>
      </c>
      <c r="C2190" t="s">
        <v>1592</v>
      </c>
      <c r="D2190" t="s">
        <v>106</v>
      </c>
      <c r="E2190" t="s">
        <v>177</v>
      </c>
      <c r="F2190">
        <v>2</v>
      </c>
      <c r="G2190">
        <v>86</v>
      </c>
      <c r="H2190" t="s">
        <v>106</v>
      </c>
      <c r="I2190" t="s">
        <v>178</v>
      </c>
      <c r="J2190">
        <v>125</v>
      </c>
      <c r="K2190">
        <v>1.2800000000000001E-31</v>
      </c>
      <c r="L2190" t="s">
        <v>1593</v>
      </c>
    </row>
    <row r="2191" spans="1:12" x14ac:dyDescent="0.2">
      <c r="A2191">
        <v>2553</v>
      </c>
      <c r="B2191" t="s">
        <v>106</v>
      </c>
      <c r="C2191" t="s">
        <v>1594</v>
      </c>
      <c r="D2191" t="s">
        <v>106</v>
      </c>
      <c r="E2191" t="s">
        <v>177</v>
      </c>
      <c r="F2191">
        <v>2</v>
      </c>
      <c r="G2191">
        <v>92</v>
      </c>
      <c r="H2191" t="s">
        <v>106</v>
      </c>
      <c r="I2191" t="s">
        <v>381</v>
      </c>
      <c r="J2191">
        <v>108</v>
      </c>
      <c r="K2191">
        <v>1.38E-25</v>
      </c>
      <c r="L2191" t="s">
        <v>496</v>
      </c>
    </row>
    <row r="2192" spans="1:12" x14ac:dyDescent="0.2">
      <c r="A2192">
        <v>1649</v>
      </c>
      <c r="B2192" t="s">
        <v>106</v>
      </c>
      <c r="C2192" t="s">
        <v>1595</v>
      </c>
      <c r="D2192" t="s">
        <v>108</v>
      </c>
      <c r="E2192" t="s">
        <v>177</v>
      </c>
      <c r="F2192">
        <v>2</v>
      </c>
      <c r="G2192">
        <v>79</v>
      </c>
      <c r="H2192" t="s">
        <v>106</v>
      </c>
      <c r="I2192" t="s">
        <v>585</v>
      </c>
      <c r="J2192">
        <v>101</v>
      </c>
      <c r="K2192">
        <v>2.5099999999999999E-23</v>
      </c>
      <c r="L2192" t="s">
        <v>664</v>
      </c>
    </row>
    <row r="2193" spans="1:12" x14ac:dyDescent="0.2">
      <c r="A2193">
        <v>1678</v>
      </c>
      <c r="B2193" t="s">
        <v>106</v>
      </c>
      <c r="C2193" t="s">
        <v>1595</v>
      </c>
      <c r="D2193" t="s">
        <v>108</v>
      </c>
      <c r="E2193" t="s">
        <v>177</v>
      </c>
      <c r="F2193">
        <v>2</v>
      </c>
      <c r="G2193">
        <v>79</v>
      </c>
      <c r="H2193" t="s">
        <v>106</v>
      </c>
      <c r="I2193" t="s">
        <v>585</v>
      </c>
      <c r="J2193">
        <v>101</v>
      </c>
      <c r="K2193">
        <v>2.5099999999999999E-23</v>
      </c>
      <c r="L2193" t="s">
        <v>664</v>
      </c>
    </row>
    <row r="2194" spans="1:12" x14ac:dyDescent="0.2">
      <c r="A2194">
        <v>1768</v>
      </c>
      <c r="B2194" t="s">
        <v>106</v>
      </c>
      <c r="C2194" t="s">
        <v>1596</v>
      </c>
      <c r="D2194" t="s">
        <v>106</v>
      </c>
      <c r="E2194" t="s">
        <v>177</v>
      </c>
      <c r="F2194">
        <v>2</v>
      </c>
      <c r="G2194">
        <v>83</v>
      </c>
      <c r="H2194" t="s">
        <v>106</v>
      </c>
      <c r="I2194" t="s">
        <v>894</v>
      </c>
      <c r="J2194">
        <v>99</v>
      </c>
      <c r="K2194">
        <v>8.2500000000000002E-23</v>
      </c>
      <c r="L2194" t="s">
        <v>1041</v>
      </c>
    </row>
    <row r="2195" spans="1:12" x14ac:dyDescent="0.2">
      <c r="A2195">
        <v>1682</v>
      </c>
      <c r="B2195" t="s">
        <v>106</v>
      </c>
      <c r="C2195" t="s">
        <v>1597</v>
      </c>
      <c r="D2195" t="s">
        <v>106</v>
      </c>
      <c r="E2195" t="s">
        <v>177</v>
      </c>
      <c r="F2195">
        <v>3</v>
      </c>
      <c r="G2195">
        <v>82</v>
      </c>
      <c r="H2195" t="s">
        <v>106</v>
      </c>
      <c r="I2195" t="s">
        <v>378</v>
      </c>
      <c r="J2195">
        <v>91.6</v>
      </c>
      <c r="K2195">
        <v>5.6399999999999995E-20</v>
      </c>
      <c r="L2195" t="s">
        <v>379</v>
      </c>
    </row>
    <row r="2196" spans="1:12" x14ac:dyDescent="0.2">
      <c r="A2196">
        <v>1684</v>
      </c>
      <c r="B2196" t="s">
        <v>106</v>
      </c>
      <c r="C2196" t="s">
        <v>1597</v>
      </c>
      <c r="D2196" t="s">
        <v>106</v>
      </c>
      <c r="E2196" t="s">
        <v>177</v>
      </c>
      <c r="F2196">
        <v>3</v>
      </c>
      <c r="G2196">
        <v>82</v>
      </c>
      <c r="H2196" t="s">
        <v>106</v>
      </c>
      <c r="I2196" t="s">
        <v>378</v>
      </c>
      <c r="J2196">
        <v>91.6</v>
      </c>
      <c r="K2196">
        <v>5.6399999999999995E-20</v>
      </c>
      <c r="L2196" t="s">
        <v>379</v>
      </c>
    </row>
    <row r="2197" spans="1:12" x14ac:dyDescent="0.2">
      <c r="A2197">
        <v>1298</v>
      </c>
      <c r="B2197" t="s">
        <v>106</v>
      </c>
      <c r="C2197" t="s">
        <v>1598</v>
      </c>
      <c r="D2197" t="s">
        <v>106</v>
      </c>
      <c r="E2197" t="s">
        <v>177</v>
      </c>
      <c r="F2197">
        <v>2</v>
      </c>
      <c r="G2197">
        <v>55</v>
      </c>
      <c r="H2197" t="s">
        <v>106</v>
      </c>
      <c r="I2197" t="s">
        <v>1036</v>
      </c>
      <c r="J2197">
        <v>91.2</v>
      </c>
      <c r="K2197">
        <v>7.9999999999999996E-20</v>
      </c>
      <c r="L2197" t="s">
        <v>1599</v>
      </c>
    </row>
    <row r="2198" spans="1:12" x14ac:dyDescent="0.2">
      <c r="A2198">
        <v>475</v>
      </c>
      <c r="B2198" t="s">
        <v>106</v>
      </c>
      <c r="C2198" t="s">
        <v>1600</v>
      </c>
      <c r="D2198" t="s">
        <v>106</v>
      </c>
      <c r="E2198" t="s">
        <v>177</v>
      </c>
      <c r="F2198">
        <v>2</v>
      </c>
      <c r="G2198">
        <v>54</v>
      </c>
      <c r="H2198" t="s">
        <v>106</v>
      </c>
      <c r="I2198" t="s">
        <v>671</v>
      </c>
      <c r="J2198">
        <v>75.3</v>
      </c>
      <c r="K2198">
        <v>1.0499999999999999E-14</v>
      </c>
      <c r="L2198" t="s">
        <v>1601</v>
      </c>
    </row>
    <row r="2199" spans="1:12" x14ac:dyDescent="0.2">
      <c r="A2199">
        <v>1826</v>
      </c>
      <c r="B2199" t="s">
        <v>106</v>
      </c>
      <c r="C2199" t="s">
        <v>1600</v>
      </c>
      <c r="D2199" t="s">
        <v>106</v>
      </c>
      <c r="E2199" t="s">
        <v>177</v>
      </c>
      <c r="F2199">
        <v>2</v>
      </c>
      <c r="G2199">
        <v>54</v>
      </c>
      <c r="H2199" t="s">
        <v>106</v>
      </c>
      <c r="I2199" t="s">
        <v>671</v>
      </c>
      <c r="J2199">
        <v>76.099999999999994</v>
      </c>
      <c r="K2199">
        <v>1.13E-14</v>
      </c>
      <c r="L2199" t="s">
        <v>1601</v>
      </c>
    </row>
    <row r="2200" spans="1:12" x14ac:dyDescent="0.2">
      <c r="A2200">
        <v>1854</v>
      </c>
      <c r="B2200" t="s">
        <v>106</v>
      </c>
      <c r="C2200" t="s">
        <v>1600</v>
      </c>
      <c r="D2200" t="s">
        <v>106</v>
      </c>
      <c r="E2200" t="s">
        <v>177</v>
      </c>
      <c r="F2200">
        <v>2</v>
      </c>
      <c r="G2200">
        <v>54</v>
      </c>
      <c r="H2200" t="s">
        <v>106</v>
      </c>
      <c r="I2200" t="s">
        <v>671</v>
      </c>
      <c r="J2200">
        <v>75.7</v>
      </c>
      <c r="K2200">
        <v>1.43E-14</v>
      </c>
      <c r="L2200" t="s">
        <v>1601</v>
      </c>
    </row>
    <row r="2201" spans="1:12" x14ac:dyDescent="0.2">
      <c r="A2201">
        <v>876</v>
      </c>
      <c r="B2201" t="s">
        <v>106</v>
      </c>
      <c r="C2201" t="s">
        <v>1602</v>
      </c>
      <c r="D2201" t="s">
        <v>106</v>
      </c>
      <c r="E2201" t="s">
        <v>177</v>
      </c>
      <c r="F2201">
        <v>2</v>
      </c>
      <c r="G2201">
        <v>47</v>
      </c>
      <c r="H2201" t="s">
        <v>106</v>
      </c>
      <c r="I2201" t="s">
        <v>276</v>
      </c>
      <c r="J2201">
        <v>71.900000000000006</v>
      </c>
      <c r="K2201">
        <v>2.0000000000000001E-13</v>
      </c>
      <c r="L2201" t="s">
        <v>1603</v>
      </c>
    </row>
    <row r="2202" spans="1:12" x14ac:dyDescent="0.2">
      <c r="A2202">
        <v>469</v>
      </c>
      <c r="B2202" t="s">
        <v>106</v>
      </c>
      <c r="C2202" t="s">
        <v>1604</v>
      </c>
      <c r="D2202" t="s">
        <v>108</v>
      </c>
      <c r="E2202" t="s">
        <v>177</v>
      </c>
      <c r="F2202">
        <v>2</v>
      </c>
      <c r="G2202">
        <v>30</v>
      </c>
      <c r="H2202" t="s">
        <v>106</v>
      </c>
      <c r="I2202" t="s">
        <v>355</v>
      </c>
      <c r="J2202">
        <v>60.6</v>
      </c>
      <c r="K2202">
        <v>4.6200000000000001E-10</v>
      </c>
      <c r="L2202" t="s">
        <v>850</v>
      </c>
    </row>
    <row r="2203" spans="1:12" x14ac:dyDescent="0.2">
      <c r="A2203">
        <v>541</v>
      </c>
      <c r="B2203" t="s">
        <v>106</v>
      </c>
      <c r="C2203" t="s">
        <v>1568</v>
      </c>
      <c r="D2203" t="s">
        <v>106</v>
      </c>
      <c r="E2203" t="s">
        <v>177</v>
      </c>
      <c r="F2203">
        <v>123</v>
      </c>
      <c r="G2203">
        <v>155</v>
      </c>
      <c r="H2203" t="s">
        <v>106</v>
      </c>
      <c r="I2203" t="s">
        <v>963</v>
      </c>
      <c r="J2203">
        <v>58.5</v>
      </c>
      <c r="K2203">
        <v>3.9000000000000002E-9</v>
      </c>
      <c r="L2203" t="s">
        <v>1056</v>
      </c>
    </row>
    <row r="2204" spans="1:12" x14ac:dyDescent="0.2">
      <c r="A2204">
        <v>1740</v>
      </c>
      <c r="B2204" t="s">
        <v>106</v>
      </c>
      <c r="C2204" t="s">
        <v>1778</v>
      </c>
      <c r="D2204" t="s">
        <v>108</v>
      </c>
      <c r="E2204" t="s">
        <v>177</v>
      </c>
      <c r="F2204">
        <v>2</v>
      </c>
      <c r="G2204">
        <v>155</v>
      </c>
      <c r="H2204" t="s">
        <v>106</v>
      </c>
      <c r="I2204" t="s">
        <v>252</v>
      </c>
      <c r="J2204">
        <v>315</v>
      </c>
      <c r="K2204">
        <v>2.82E-99</v>
      </c>
      <c r="L2204" t="s">
        <v>642</v>
      </c>
    </row>
    <row r="2205" spans="1:12" x14ac:dyDescent="0.2">
      <c r="A2205">
        <v>2314</v>
      </c>
      <c r="B2205" t="s">
        <v>106</v>
      </c>
      <c r="C2205" t="s">
        <v>1778</v>
      </c>
      <c r="D2205" t="s">
        <v>108</v>
      </c>
      <c r="E2205" t="s">
        <v>177</v>
      </c>
      <c r="F2205">
        <v>2</v>
      </c>
      <c r="G2205">
        <v>155</v>
      </c>
      <c r="H2205" t="s">
        <v>106</v>
      </c>
      <c r="I2205" t="s">
        <v>252</v>
      </c>
      <c r="J2205">
        <v>315</v>
      </c>
      <c r="K2205">
        <v>5.0599999999999998E-98</v>
      </c>
      <c r="L2205" t="s">
        <v>642</v>
      </c>
    </row>
    <row r="2206" spans="1:12" x14ac:dyDescent="0.2">
      <c r="A2206">
        <v>1626</v>
      </c>
      <c r="B2206" t="s">
        <v>106</v>
      </c>
      <c r="C2206" t="s">
        <v>1779</v>
      </c>
      <c r="D2206" t="s">
        <v>108</v>
      </c>
      <c r="E2206" t="s">
        <v>177</v>
      </c>
      <c r="F2206">
        <v>2</v>
      </c>
      <c r="G2206">
        <v>132</v>
      </c>
      <c r="H2206" t="s">
        <v>106</v>
      </c>
      <c r="I2206" t="s">
        <v>644</v>
      </c>
      <c r="J2206">
        <v>263</v>
      </c>
      <c r="K2206">
        <v>1.9100000000000001E-80</v>
      </c>
      <c r="L2206" t="s">
        <v>645</v>
      </c>
    </row>
    <row r="2207" spans="1:12" x14ac:dyDescent="0.2">
      <c r="A2207">
        <v>1671</v>
      </c>
      <c r="B2207" t="s">
        <v>106</v>
      </c>
      <c r="C2207" t="s">
        <v>1779</v>
      </c>
      <c r="D2207" t="s">
        <v>108</v>
      </c>
      <c r="E2207" t="s">
        <v>177</v>
      </c>
      <c r="F2207">
        <v>2</v>
      </c>
      <c r="G2207">
        <v>132</v>
      </c>
      <c r="H2207" t="s">
        <v>106</v>
      </c>
      <c r="I2207" t="s">
        <v>644</v>
      </c>
      <c r="J2207">
        <v>263</v>
      </c>
      <c r="K2207">
        <v>2.55E-80</v>
      </c>
      <c r="L2207" t="s">
        <v>645</v>
      </c>
    </row>
    <row r="2208" spans="1:12" x14ac:dyDescent="0.2">
      <c r="A2208">
        <v>1905</v>
      </c>
      <c r="B2208" t="s">
        <v>106</v>
      </c>
      <c r="C2208" t="s">
        <v>1780</v>
      </c>
      <c r="D2208" t="s">
        <v>106</v>
      </c>
      <c r="E2208" t="s">
        <v>177</v>
      </c>
      <c r="F2208">
        <v>2</v>
      </c>
      <c r="G2208">
        <v>99</v>
      </c>
      <c r="H2208" t="s">
        <v>106</v>
      </c>
      <c r="I2208" t="s">
        <v>1030</v>
      </c>
      <c r="J2208">
        <v>160</v>
      </c>
      <c r="K2208">
        <v>6.6100000000000004E-44</v>
      </c>
      <c r="L2208" t="s">
        <v>1031</v>
      </c>
    </row>
    <row r="2209" spans="1:12" x14ac:dyDescent="0.2">
      <c r="A2209">
        <v>1865</v>
      </c>
      <c r="B2209" t="s">
        <v>106</v>
      </c>
      <c r="C2209" t="s">
        <v>1780</v>
      </c>
      <c r="D2209" t="s">
        <v>106</v>
      </c>
      <c r="E2209" t="s">
        <v>177</v>
      </c>
      <c r="F2209">
        <v>2</v>
      </c>
      <c r="G2209">
        <v>99</v>
      </c>
      <c r="H2209" t="s">
        <v>106</v>
      </c>
      <c r="I2209" t="s">
        <v>368</v>
      </c>
      <c r="J2209">
        <v>135</v>
      </c>
      <c r="K2209">
        <v>3.4400000000000001E-35</v>
      </c>
      <c r="L2209" t="s">
        <v>650</v>
      </c>
    </row>
    <row r="2210" spans="1:12" x14ac:dyDescent="0.2">
      <c r="A2210">
        <v>1902</v>
      </c>
      <c r="B2210" t="s">
        <v>106</v>
      </c>
      <c r="C2210" t="s">
        <v>1780</v>
      </c>
      <c r="D2210" t="s">
        <v>106</v>
      </c>
      <c r="E2210" t="s">
        <v>177</v>
      </c>
      <c r="F2210">
        <v>2</v>
      </c>
      <c r="G2210">
        <v>99</v>
      </c>
      <c r="H2210" t="s">
        <v>106</v>
      </c>
      <c r="I2210" t="s">
        <v>368</v>
      </c>
      <c r="J2210">
        <v>133</v>
      </c>
      <c r="K2210">
        <v>8.0699999999999996E-35</v>
      </c>
      <c r="L2210" t="s">
        <v>650</v>
      </c>
    </row>
    <row r="2211" spans="1:12" x14ac:dyDescent="0.2">
      <c r="A2211">
        <v>2335</v>
      </c>
      <c r="B2211" t="s">
        <v>106</v>
      </c>
      <c r="C2211" t="s">
        <v>1780</v>
      </c>
      <c r="D2211" t="s">
        <v>106</v>
      </c>
      <c r="E2211" t="s">
        <v>177</v>
      </c>
      <c r="F2211">
        <v>2</v>
      </c>
      <c r="G2211">
        <v>99</v>
      </c>
      <c r="H2211" t="s">
        <v>106</v>
      </c>
      <c r="I2211" t="s">
        <v>368</v>
      </c>
      <c r="J2211">
        <v>133</v>
      </c>
      <c r="K2211">
        <v>8.1400000000000002E-35</v>
      </c>
      <c r="L2211" t="s">
        <v>650</v>
      </c>
    </row>
    <row r="2212" spans="1:12" x14ac:dyDescent="0.2">
      <c r="A2212">
        <v>1215</v>
      </c>
      <c r="B2212" t="s">
        <v>106</v>
      </c>
      <c r="C2212" t="s">
        <v>1781</v>
      </c>
      <c r="D2212" t="s">
        <v>106</v>
      </c>
      <c r="E2212" t="s">
        <v>177</v>
      </c>
      <c r="F2212">
        <v>2</v>
      </c>
      <c r="G2212">
        <v>83</v>
      </c>
      <c r="H2212" t="s">
        <v>106</v>
      </c>
      <c r="I2212" t="s">
        <v>654</v>
      </c>
      <c r="J2212">
        <v>123</v>
      </c>
      <c r="K2212">
        <v>2.5900000000000001E-31</v>
      </c>
      <c r="L2212" t="s">
        <v>655</v>
      </c>
    </row>
    <row r="2213" spans="1:12" x14ac:dyDescent="0.2">
      <c r="A2213">
        <v>1599</v>
      </c>
      <c r="B2213" t="s">
        <v>106</v>
      </c>
      <c r="C2213" t="s">
        <v>1782</v>
      </c>
      <c r="D2213" t="s">
        <v>106</v>
      </c>
      <c r="E2213" t="s">
        <v>177</v>
      </c>
      <c r="F2213">
        <v>2</v>
      </c>
      <c r="G2213">
        <v>115</v>
      </c>
      <c r="H2213" t="s">
        <v>106</v>
      </c>
      <c r="I2213" t="s">
        <v>656</v>
      </c>
      <c r="J2213">
        <v>113</v>
      </c>
      <c r="K2213">
        <v>1E-27</v>
      </c>
      <c r="L2213" t="s">
        <v>657</v>
      </c>
    </row>
    <row r="2214" spans="1:12" x14ac:dyDescent="0.2">
      <c r="A2214">
        <v>1422</v>
      </c>
      <c r="B2214" t="s">
        <v>106</v>
      </c>
      <c r="C2214" t="s">
        <v>1783</v>
      </c>
      <c r="D2214" t="s">
        <v>108</v>
      </c>
      <c r="E2214" t="s">
        <v>177</v>
      </c>
      <c r="F2214">
        <v>3</v>
      </c>
      <c r="G2214">
        <v>84</v>
      </c>
      <c r="H2214" t="s">
        <v>106</v>
      </c>
      <c r="I2214" t="s">
        <v>659</v>
      </c>
      <c r="J2214">
        <v>110</v>
      </c>
      <c r="K2214">
        <v>1.52E-26</v>
      </c>
      <c r="L2214" t="s">
        <v>660</v>
      </c>
    </row>
    <row r="2215" spans="1:12" x14ac:dyDescent="0.2">
      <c r="A2215">
        <v>1815</v>
      </c>
      <c r="B2215" t="s">
        <v>106</v>
      </c>
      <c r="C2215" t="s">
        <v>1783</v>
      </c>
      <c r="D2215" t="s">
        <v>108</v>
      </c>
      <c r="E2215" t="s">
        <v>177</v>
      </c>
      <c r="F2215">
        <v>3</v>
      </c>
      <c r="G2215">
        <v>84</v>
      </c>
      <c r="H2215" t="s">
        <v>106</v>
      </c>
      <c r="I2215" t="s">
        <v>659</v>
      </c>
      <c r="J2215">
        <v>110</v>
      </c>
      <c r="K2215">
        <v>1.5499999999999999E-26</v>
      </c>
      <c r="L2215" t="s">
        <v>660</v>
      </c>
    </row>
    <row r="2216" spans="1:12" x14ac:dyDescent="0.2">
      <c r="A2216">
        <v>1239</v>
      </c>
      <c r="B2216" t="s">
        <v>106</v>
      </c>
      <c r="C2216" t="s">
        <v>1784</v>
      </c>
      <c r="D2216" t="s">
        <v>106</v>
      </c>
      <c r="E2216" t="s">
        <v>177</v>
      </c>
      <c r="F2216">
        <v>2</v>
      </c>
      <c r="G2216">
        <v>92</v>
      </c>
      <c r="H2216" t="s">
        <v>106</v>
      </c>
      <c r="I2216" t="s">
        <v>381</v>
      </c>
      <c r="J2216">
        <v>107</v>
      </c>
      <c r="K2216">
        <v>9.1900000000000004E-26</v>
      </c>
      <c r="L2216" t="s">
        <v>662</v>
      </c>
    </row>
    <row r="2217" spans="1:12" x14ac:dyDescent="0.2">
      <c r="A2217">
        <v>2073</v>
      </c>
      <c r="B2217" t="s">
        <v>106</v>
      </c>
      <c r="C2217" t="s">
        <v>1785</v>
      </c>
      <c r="D2217" t="s">
        <v>106</v>
      </c>
      <c r="E2217" t="s">
        <v>177</v>
      </c>
      <c r="F2217">
        <v>2</v>
      </c>
      <c r="G2217">
        <v>79</v>
      </c>
      <c r="H2217" t="s">
        <v>106</v>
      </c>
      <c r="I2217" t="s">
        <v>585</v>
      </c>
      <c r="J2217">
        <v>104</v>
      </c>
      <c r="K2217">
        <v>9.1399999999999998E-25</v>
      </c>
      <c r="L2217" t="s">
        <v>664</v>
      </c>
    </row>
    <row r="2218" spans="1:12" x14ac:dyDescent="0.2">
      <c r="A2218">
        <v>1110</v>
      </c>
      <c r="B2218" t="s">
        <v>106</v>
      </c>
      <c r="C2218" t="s">
        <v>1730</v>
      </c>
      <c r="D2218" t="s">
        <v>106</v>
      </c>
      <c r="E2218" t="s">
        <v>177</v>
      </c>
      <c r="F2218">
        <v>7</v>
      </c>
      <c r="G2218">
        <v>115</v>
      </c>
      <c r="H2218" t="s">
        <v>106</v>
      </c>
      <c r="I2218" t="s">
        <v>119</v>
      </c>
      <c r="J2218">
        <v>103</v>
      </c>
      <c r="K2218">
        <v>1.93E-24</v>
      </c>
      <c r="L2218" t="s">
        <v>665</v>
      </c>
    </row>
    <row r="2219" spans="1:12" x14ac:dyDescent="0.2">
      <c r="A2219">
        <v>543</v>
      </c>
      <c r="B2219" t="s">
        <v>106</v>
      </c>
      <c r="C2219" t="s">
        <v>1785</v>
      </c>
      <c r="D2219" t="s">
        <v>106</v>
      </c>
      <c r="E2219" t="s">
        <v>177</v>
      </c>
      <c r="F2219">
        <v>2</v>
      </c>
      <c r="G2219">
        <v>79</v>
      </c>
      <c r="H2219" t="s">
        <v>106</v>
      </c>
      <c r="I2219" t="s">
        <v>585</v>
      </c>
      <c r="J2219">
        <v>89.1</v>
      </c>
      <c r="K2219">
        <v>9.6699999999999996E-20</v>
      </c>
      <c r="L2219" t="s">
        <v>664</v>
      </c>
    </row>
    <row r="2220" spans="1:12" x14ac:dyDescent="0.2">
      <c r="A2220">
        <v>1419</v>
      </c>
      <c r="B2220" t="s">
        <v>106</v>
      </c>
      <c r="C2220" t="s">
        <v>1785</v>
      </c>
      <c r="D2220" t="s">
        <v>106</v>
      </c>
      <c r="E2220" t="s">
        <v>177</v>
      </c>
      <c r="F2220">
        <v>2</v>
      </c>
      <c r="G2220">
        <v>79</v>
      </c>
      <c r="H2220" t="s">
        <v>106</v>
      </c>
      <c r="I2220" t="s">
        <v>585</v>
      </c>
      <c r="J2220">
        <v>87.8</v>
      </c>
      <c r="K2220">
        <v>4.2700000000000002E-19</v>
      </c>
      <c r="L2220" t="s">
        <v>664</v>
      </c>
    </row>
    <row r="2221" spans="1:12" x14ac:dyDescent="0.2">
      <c r="A2221">
        <v>1728</v>
      </c>
      <c r="B2221" t="s">
        <v>106</v>
      </c>
      <c r="C2221" t="s">
        <v>1898</v>
      </c>
      <c r="D2221" t="s">
        <v>108</v>
      </c>
      <c r="E2221" t="s">
        <v>177</v>
      </c>
      <c r="F2221">
        <v>2</v>
      </c>
      <c r="G2221">
        <v>155</v>
      </c>
      <c r="H2221" t="s">
        <v>106</v>
      </c>
      <c r="I2221" t="s">
        <v>252</v>
      </c>
      <c r="J2221">
        <v>312</v>
      </c>
      <c r="K2221">
        <v>1.42E-98</v>
      </c>
      <c r="L2221" t="s">
        <v>1899</v>
      </c>
    </row>
    <row r="2222" spans="1:12" x14ac:dyDescent="0.2">
      <c r="A2222">
        <v>1644</v>
      </c>
      <c r="B2222" t="s">
        <v>106</v>
      </c>
      <c r="C2222" t="s">
        <v>1900</v>
      </c>
      <c r="D2222" t="s">
        <v>106</v>
      </c>
      <c r="E2222" t="s">
        <v>177</v>
      </c>
      <c r="F2222">
        <v>2</v>
      </c>
      <c r="G2222">
        <v>115</v>
      </c>
      <c r="H2222" t="s">
        <v>106</v>
      </c>
      <c r="I2222" t="s">
        <v>656</v>
      </c>
      <c r="J2222">
        <v>115</v>
      </c>
      <c r="K2222">
        <v>9.6600000000000002E-29</v>
      </c>
      <c r="L2222" t="s">
        <v>657</v>
      </c>
    </row>
    <row r="2223" spans="1:12" x14ac:dyDescent="0.2">
      <c r="A2223">
        <v>1450</v>
      </c>
      <c r="B2223" t="s">
        <v>106</v>
      </c>
      <c r="C2223" t="s">
        <v>1901</v>
      </c>
      <c r="D2223" t="s">
        <v>108</v>
      </c>
      <c r="E2223" t="s">
        <v>177</v>
      </c>
      <c r="F2223">
        <v>2</v>
      </c>
      <c r="G2223">
        <v>92</v>
      </c>
      <c r="H2223" t="s">
        <v>106</v>
      </c>
      <c r="I2223" t="s">
        <v>381</v>
      </c>
      <c r="J2223">
        <v>107</v>
      </c>
      <c r="K2223">
        <v>5.06E-26</v>
      </c>
      <c r="L2223" t="s">
        <v>496</v>
      </c>
    </row>
    <row r="2224" spans="1:12" x14ac:dyDescent="0.2">
      <c r="A2224">
        <v>1598</v>
      </c>
      <c r="B2224" t="s">
        <v>106</v>
      </c>
      <c r="C2224" t="s">
        <v>1902</v>
      </c>
      <c r="D2224" t="s">
        <v>108</v>
      </c>
      <c r="E2224" t="s">
        <v>177</v>
      </c>
      <c r="F2224">
        <v>2</v>
      </c>
      <c r="G2224">
        <v>83</v>
      </c>
      <c r="H2224" t="s">
        <v>106</v>
      </c>
      <c r="I2224" t="s">
        <v>894</v>
      </c>
      <c r="J2224">
        <v>99</v>
      </c>
      <c r="K2224">
        <v>1.4600000000000001E-23</v>
      </c>
      <c r="L2224" t="s">
        <v>1041</v>
      </c>
    </row>
    <row r="2225" spans="1:12" x14ac:dyDescent="0.2">
      <c r="A2225">
        <v>1543</v>
      </c>
      <c r="B2225" t="s">
        <v>106</v>
      </c>
      <c r="C2225" t="s">
        <v>1903</v>
      </c>
      <c r="D2225" t="s">
        <v>108</v>
      </c>
      <c r="E2225" t="s">
        <v>177</v>
      </c>
      <c r="F2225">
        <v>3</v>
      </c>
      <c r="G2225">
        <v>82</v>
      </c>
      <c r="H2225" t="s">
        <v>106</v>
      </c>
      <c r="I2225" t="s">
        <v>378</v>
      </c>
      <c r="J2225">
        <v>92</v>
      </c>
      <c r="K2225">
        <v>7.3199999999999999E-21</v>
      </c>
      <c r="L2225" t="s">
        <v>379</v>
      </c>
    </row>
    <row r="2226" spans="1:12" x14ac:dyDescent="0.2">
      <c r="A2226">
        <v>1449</v>
      </c>
      <c r="B2226" t="s">
        <v>106</v>
      </c>
      <c r="C2226" t="s">
        <v>1904</v>
      </c>
      <c r="D2226" t="s">
        <v>106</v>
      </c>
      <c r="E2226" t="s">
        <v>177</v>
      </c>
      <c r="F2226">
        <v>2</v>
      </c>
      <c r="G2226">
        <v>82</v>
      </c>
      <c r="H2226" t="s">
        <v>106</v>
      </c>
      <c r="I2226" t="s">
        <v>189</v>
      </c>
      <c r="J2226">
        <v>88.3</v>
      </c>
      <c r="K2226">
        <v>1.1200000000000001E-19</v>
      </c>
      <c r="L2226" t="s">
        <v>1905</v>
      </c>
    </row>
    <row r="2227" spans="1:12" x14ac:dyDescent="0.2">
      <c r="A2227">
        <v>1269</v>
      </c>
      <c r="B2227" t="s">
        <v>106</v>
      </c>
      <c r="C2227" t="s">
        <v>1906</v>
      </c>
      <c r="D2227" t="s">
        <v>108</v>
      </c>
      <c r="E2227" t="s">
        <v>177</v>
      </c>
      <c r="F2227">
        <v>2</v>
      </c>
      <c r="G2227">
        <v>54</v>
      </c>
      <c r="H2227" t="s">
        <v>106</v>
      </c>
      <c r="I2227" t="s">
        <v>671</v>
      </c>
      <c r="J2227">
        <v>71.099999999999994</v>
      </c>
      <c r="K2227">
        <v>6.8400000000000004E-14</v>
      </c>
      <c r="L2227" t="s">
        <v>532</v>
      </c>
    </row>
    <row r="2228" spans="1:12" x14ac:dyDescent="0.2">
      <c r="A2228">
        <v>1710</v>
      </c>
      <c r="B2228" t="s">
        <v>106</v>
      </c>
      <c r="C2228" t="s">
        <v>2027</v>
      </c>
      <c r="D2228" t="s">
        <v>108</v>
      </c>
      <c r="E2228" t="s">
        <v>177</v>
      </c>
      <c r="F2228">
        <v>2</v>
      </c>
      <c r="G2228">
        <v>155</v>
      </c>
      <c r="H2228" t="s">
        <v>106</v>
      </c>
      <c r="I2228" t="s">
        <v>252</v>
      </c>
      <c r="J2228">
        <v>311</v>
      </c>
      <c r="K2228">
        <v>2.3300000000000001E-97</v>
      </c>
      <c r="L2228" t="s">
        <v>1957</v>
      </c>
    </row>
    <row r="2229" spans="1:12" x14ac:dyDescent="0.2">
      <c r="A2229">
        <v>1803</v>
      </c>
      <c r="B2229" t="s">
        <v>106</v>
      </c>
      <c r="C2229" t="s">
        <v>2027</v>
      </c>
      <c r="D2229" t="s">
        <v>108</v>
      </c>
      <c r="E2229" t="s">
        <v>177</v>
      </c>
      <c r="F2229">
        <v>2</v>
      </c>
      <c r="G2229">
        <v>155</v>
      </c>
      <c r="H2229" t="s">
        <v>106</v>
      </c>
      <c r="I2229" t="s">
        <v>252</v>
      </c>
      <c r="J2229">
        <v>311</v>
      </c>
      <c r="K2229">
        <v>4.34E-97</v>
      </c>
      <c r="L2229" t="s">
        <v>1957</v>
      </c>
    </row>
    <row r="2230" spans="1:12" x14ac:dyDescent="0.2">
      <c r="A2230">
        <v>1912</v>
      </c>
      <c r="B2230" t="s">
        <v>106</v>
      </c>
      <c r="C2230" t="s">
        <v>2027</v>
      </c>
      <c r="D2230" t="s">
        <v>108</v>
      </c>
      <c r="E2230" t="s">
        <v>177</v>
      </c>
      <c r="F2230">
        <v>2</v>
      </c>
      <c r="G2230">
        <v>155</v>
      </c>
      <c r="H2230" t="s">
        <v>106</v>
      </c>
      <c r="I2230" t="s">
        <v>252</v>
      </c>
      <c r="J2230">
        <v>311</v>
      </c>
      <c r="K2230">
        <v>8.0899999999999997E-97</v>
      </c>
      <c r="L2230" t="s">
        <v>1957</v>
      </c>
    </row>
    <row r="2231" spans="1:12" x14ac:dyDescent="0.2">
      <c r="A2231">
        <v>1989</v>
      </c>
      <c r="B2231" t="s">
        <v>106</v>
      </c>
      <c r="C2231" t="s">
        <v>2027</v>
      </c>
      <c r="D2231" t="s">
        <v>108</v>
      </c>
      <c r="E2231" t="s">
        <v>177</v>
      </c>
      <c r="F2231">
        <v>2</v>
      </c>
      <c r="G2231">
        <v>155</v>
      </c>
      <c r="H2231" t="s">
        <v>106</v>
      </c>
      <c r="I2231" t="s">
        <v>252</v>
      </c>
      <c r="J2231">
        <v>311</v>
      </c>
      <c r="K2231">
        <v>9.2199999999999995E-97</v>
      </c>
      <c r="L2231" t="s">
        <v>1957</v>
      </c>
    </row>
    <row r="2232" spans="1:12" x14ac:dyDescent="0.2">
      <c r="A2232">
        <v>2008</v>
      </c>
      <c r="B2232" t="s">
        <v>106</v>
      </c>
      <c r="C2232" t="s">
        <v>2027</v>
      </c>
      <c r="D2232" t="s">
        <v>108</v>
      </c>
      <c r="E2232" t="s">
        <v>177</v>
      </c>
      <c r="F2232">
        <v>2</v>
      </c>
      <c r="G2232">
        <v>155</v>
      </c>
      <c r="H2232" t="s">
        <v>106</v>
      </c>
      <c r="I2232" t="s">
        <v>252</v>
      </c>
      <c r="J2232">
        <v>311</v>
      </c>
      <c r="K2232">
        <v>1.25E-96</v>
      </c>
      <c r="L2232" t="s">
        <v>1957</v>
      </c>
    </row>
    <row r="2233" spans="1:12" x14ac:dyDescent="0.2">
      <c r="A2233">
        <v>2032</v>
      </c>
      <c r="B2233" t="s">
        <v>106</v>
      </c>
      <c r="C2233" t="s">
        <v>2027</v>
      </c>
      <c r="D2233" t="s">
        <v>108</v>
      </c>
      <c r="E2233" t="s">
        <v>177</v>
      </c>
      <c r="F2233">
        <v>2</v>
      </c>
      <c r="G2233">
        <v>155</v>
      </c>
      <c r="H2233" t="s">
        <v>106</v>
      </c>
      <c r="I2233" t="s">
        <v>252</v>
      </c>
      <c r="J2233">
        <v>311</v>
      </c>
      <c r="K2233">
        <v>1.3799999999999999E-96</v>
      </c>
      <c r="L2233" t="s">
        <v>1957</v>
      </c>
    </row>
    <row r="2234" spans="1:12" x14ac:dyDescent="0.2">
      <c r="A2234">
        <v>2095</v>
      </c>
      <c r="B2234" t="s">
        <v>106</v>
      </c>
      <c r="C2234" t="s">
        <v>2027</v>
      </c>
      <c r="D2234" t="s">
        <v>108</v>
      </c>
      <c r="E2234" t="s">
        <v>177</v>
      </c>
      <c r="F2234">
        <v>2</v>
      </c>
      <c r="G2234">
        <v>155</v>
      </c>
      <c r="H2234" t="s">
        <v>106</v>
      </c>
      <c r="I2234" t="s">
        <v>252</v>
      </c>
      <c r="J2234">
        <v>311</v>
      </c>
      <c r="K2234">
        <v>1.72E-96</v>
      </c>
      <c r="L2234" t="s">
        <v>1957</v>
      </c>
    </row>
    <row r="2235" spans="1:12" x14ac:dyDescent="0.2">
      <c r="A2235">
        <v>2223</v>
      </c>
      <c r="B2235" t="s">
        <v>106</v>
      </c>
      <c r="C2235" t="s">
        <v>2027</v>
      </c>
      <c r="D2235" t="s">
        <v>108</v>
      </c>
      <c r="E2235" t="s">
        <v>177</v>
      </c>
      <c r="F2235">
        <v>2</v>
      </c>
      <c r="G2235">
        <v>155</v>
      </c>
      <c r="H2235" t="s">
        <v>106</v>
      </c>
      <c r="I2235" t="s">
        <v>252</v>
      </c>
      <c r="J2235">
        <v>311</v>
      </c>
      <c r="K2235">
        <v>2.4300000000000001E-96</v>
      </c>
      <c r="L2235" t="s">
        <v>1957</v>
      </c>
    </row>
    <row r="2236" spans="1:12" x14ac:dyDescent="0.2">
      <c r="A2236">
        <v>2031</v>
      </c>
      <c r="B2236" t="s">
        <v>106</v>
      </c>
      <c r="C2236" t="s">
        <v>2028</v>
      </c>
      <c r="D2236" t="s">
        <v>108</v>
      </c>
      <c r="E2236" t="s">
        <v>177</v>
      </c>
      <c r="F2236">
        <v>2</v>
      </c>
      <c r="G2236">
        <v>136</v>
      </c>
      <c r="H2236" t="s">
        <v>106</v>
      </c>
      <c r="I2236" t="s">
        <v>2029</v>
      </c>
      <c r="J2236">
        <v>287</v>
      </c>
      <c r="K2236">
        <v>2.9900000000000002E-88</v>
      </c>
      <c r="L2236" t="s">
        <v>2030</v>
      </c>
    </row>
    <row r="2237" spans="1:12" x14ac:dyDescent="0.2">
      <c r="A2237">
        <v>2154</v>
      </c>
      <c r="B2237" t="s">
        <v>106</v>
      </c>
      <c r="C2237" t="s">
        <v>2031</v>
      </c>
      <c r="D2237" t="s">
        <v>108</v>
      </c>
      <c r="E2237" t="s">
        <v>177</v>
      </c>
      <c r="F2237">
        <v>2</v>
      </c>
      <c r="G2237">
        <v>132</v>
      </c>
      <c r="H2237" t="s">
        <v>106</v>
      </c>
      <c r="I2237" t="s">
        <v>644</v>
      </c>
      <c r="J2237">
        <v>261</v>
      </c>
      <c r="K2237">
        <v>5.1899999999999999E-79</v>
      </c>
      <c r="L2237" t="s">
        <v>2032</v>
      </c>
    </row>
    <row r="2238" spans="1:12" x14ac:dyDescent="0.2">
      <c r="A2238">
        <v>1648</v>
      </c>
      <c r="B2238" t="s">
        <v>106</v>
      </c>
      <c r="C2238" t="s">
        <v>2033</v>
      </c>
      <c r="D2238" t="s">
        <v>108</v>
      </c>
      <c r="E2238" t="s">
        <v>177</v>
      </c>
      <c r="F2238">
        <v>2</v>
      </c>
      <c r="G2238">
        <v>99</v>
      </c>
      <c r="H2238" t="s">
        <v>106</v>
      </c>
      <c r="I2238" t="s">
        <v>1030</v>
      </c>
      <c r="J2238">
        <v>138</v>
      </c>
      <c r="K2238">
        <v>4.0500000000000003E-36</v>
      </c>
      <c r="L2238" t="s">
        <v>1031</v>
      </c>
    </row>
    <row r="2239" spans="1:12" x14ac:dyDescent="0.2">
      <c r="A2239">
        <v>1447</v>
      </c>
      <c r="B2239" t="s">
        <v>106</v>
      </c>
      <c r="C2239" t="s">
        <v>2033</v>
      </c>
      <c r="D2239" t="s">
        <v>108</v>
      </c>
      <c r="E2239" t="s">
        <v>177</v>
      </c>
      <c r="F2239">
        <v>2</v>
      </c>
      <c r="G2239">
        <v>99</v>
      </c>
      <c r="H2239" t="s">
        <v>106</v>
      </c>
      <c r="I2239" t="s">
        <v>368</v>
      </c>
      <c r="J2239">
        <v>135</v>
      </c>
      <c r="K2239">
        <v>6.1600000000000004E-35</v>
      </c>
      <c r="L2239" t="s">
        <v>650</v>
      </c>
    </row>
    <row r="2240" spans="1:12" x14ac:dyDescent="0.2">
      <c r="A2240">
        <v>1425</v>
      </c>
      <c r="B2240" t="s">
        <v>106</v>
      </c>
      <c r="C2240" t="s">
        <v>2033</v>
      </c>
      <c r="D2240" t="s">
        <v>108</v>
      </c>
      <c r="E2240" t="s">
        <v>177</v>
      </c>
      <c r="F2240">
        <v>2</v>
      </c>
      <c r="G2240">
        <v>99</v>
      </c>
      <c r="H2240" t="s">
        <v>106</v>
      </c>
      <c r="I2240" t="s">
        <v>368</v>
      </c>
      <c r="J2240">
        <v>134</v>
      </c>
      <c r="K2240">
        <v>1.0700000000000001E-34</v>
      </c>
      <c r="L2240" t="s">
        <v>650</v>
      </c>
    </row>
    <row r="2241" spans="1:12" x14ac:dyDescent="0.2">
      <c r="A2241">
        <v>1783</v>
      </c>
      <c r="B2241" t="s">
        <v>106</v>
      </c>
      <c r="C2241" t="s">
        <v>2033</v>
      </c>
      <c r="D2241" t="s">
        <v>108</v>
      </c>
      <c r="E2241" t="s">
        <v>177</v>
      </c>
      <c r="F2241">
        <v>2</v>
      </c>
      <c r="G2241">
        <v>99</v>
      </c>
      <c r="H2241" t="s">
        <v>106</v>
      </c>
      <c r="I2241" t="s">
        <v>368</v>
      </c>
      <c r="J2241">
        <v>134</v>
      </c>
      <c r="K2241">
        <v>1.0799999999999999E-34</v>
      </c>
      <c r="L2241" t="s">
        <v>650</v>
      </c>
    </row>
    <row r="2242" spans="1:12" x14ac:dyDescent="0.2">
      <c r="A2242">
        <v>1621</v>
      </c>
      <c r="B2242" t="s">
        <v>106</v>
      </c>
      <c r="C2242" t="s">
        <v>2034</v>
      </c>
      <c r="D2242" t="s">
        <v>106</v>
      </c>
      <c r="E2242" t="s">
        <v>177</v>
      </c>
      <c r="F2242">
        <v>2</v>
      </c>
      <c r="G2242">
        <v>86</v>
      </c>
      <c r="H2242" t="s">
        <v>106</v>
      </c>
      <c r="I2242" t="s">
        <v>178</v>
      </c>
      <c r="J2242">
        <v>120</v>
      </c>
      <c r="K2242">
        <v>6.43E-30</v>
      </c>
      <c r="L2242" t="s">
        <v>1372</v>
      </c>
    </row>
    <row r="2243" spans="1:12" x14ac:dyDescent="0.2">
      <c r="A2243">
        <v>1455</v>
      </c>
      <c r="B2243" t="s">
        <v>106</v>
      </c>
      <c r="C2243" t="s">
        <v>2035</v>
      </c>
      <c r="D2243" t="s">
        <v>108</v>
      </c>
      <c r="E2243" t="s">
        <v>177</v>
      </c>
      <c r="F2243">
        <v>3</v>
      </c>
      <c r="G2243">
        <v>84</v>
      </c>
      <c r="H2243" t="s">
        <v>106</v>
      </c>
      <c r="I2243" t="s">
        <v>659</v>
      </c>
      <c r="J2243">
        <v>108</v>
      </c>
      <c r="K2243">
        <v>6.7900000000000003E-26</v>
      </c>
      <c r="L2243" t="s">
        <v>660</v>
      </c>
    </row>
    <row r="2244" spans="1:12" x14ac:dyDescent="0.2">
      <c r="A2244">
        <v>1718</v>
      </c>
      <c r="B2244" t="s">
        <v>106</v>
      </c>
      <c r="C2244" t="s">
        <v>2036</v>
      </c>
      <c r="D2244" t="s">
        <v>108</v>
      </c>
      <c r="E2244" t="s">
        <v>177</v>
      </c>
      <c r="F2244">
        <v>2</v>
      </c>
      <c r="G2244">
        <v>82</v>
      </c>
      <c r="H2244" t="s">
        <v>106</v>
      </c>
      <c r="I2244" t="s">
        <v>189</v>
      </c>
      <c r="J2244">
        <v>103</v>
      </c>
      <c r="K2244">
        <v>4.2599999999999997E-24</v>
      </c>
      <c r="L2244" t="s">
        <v>1905</v>
      </c>
    </row>
    <row r="2245" spans="1:12" x14ac:dyDescent="0.2">
      <c r="A2245">
        <v>1472</v>
      </c>
      <c r="B2245" t="s">
        <v>106</v>
      </c>
      <c r="C2245" t="s">
        <v>2037</v>
      </c>
      <c r="D2245" t="s">
        <v>106</v>
      </c>
      <c r="E2245" t="s">
        <v>177</v>
      </c>
      <c r="F2245">
        <v>2</v>
      </c>
      <c r="G2245">
        <v>83</v>
      </c>
      <c r="H2245" t="s">
        <v>106</v>
      </c>
      <c r="I2245" t="s">
        <v>894</v>
      </c>
      <c r="J2245">
        <v>100</v>
      </c>
      <c r="K2245">
        <v>4.6299999999999997E-23</v>
      </c>
      <c r="L2245" t="s">
        <v>1041</v>
      </c>
    </row>
    <row r="2246" spans="1:12" x14ac:dyDescent="0.2">
      <c r="A2246">
        <v>1645</v>
      </c>
      <c r="B2246" t="s">
        <v>106</v>
      </c>
      <c r="C2246" t="s">
        <v>2037</v>
      </c>
      <c r="D2246" t="s">
        <v>106</v>
      </c>
      <c r="E2246" t="s">
        <v>177</v>
      </c>
      <c r="F2246">
        <v>2</v>
      </c>
      <c r="G2246">
        <v>83</v>
      </c>
      <c r="H2246" t="s">
        <v>106</v>
      </c>
      <c r="I2246" t="s">
        <v>894</v>
      </c>
      <c r="J2246">
        <v>99</v>
      </c>
      <c r="K2246">
        <v>7.5699999999999995E-23</v>
      </c>
      <c r="L2246" t="s">
        <v>1041</v>
      </c>
    </row>
    <row r="2247" spans="1:12" x14ac:dyDescent="0.2">
      <c r="A2247">
        <v>1706</v>
      </c>
      <c r="B2247" t="s">
        <v>106</v>
      </c>
      <c r="C2247" t="s">
        <v>2037</v>
      </c>
      <c r="D2247" t="s">
        <v>106</v>
      </c>
      <c r="E2247" t="s">
        <v>177</v>
      </c>
      <c r="F2247">
        <v>2</v>
      </c>
      <c r="G2247">
        <v>83</v>
      </c>
      <c r="H2247" t="s">
        <v>106</v>
      </c>
      <c r="I2247" t="s">
        <v>894</v>
      </c>
      <c r="J2247">
        <v>99</v>
      </c>
      <c r="K2247">
        <v>7.6200000000000003E-23</v>
      </c>
      <c r="L2247" t="s">
        <v>1041</v>
      </c>
    </row>
    <row r="2248" spans="1:12" x14ac:dyDescent="0.2">
      <c r="A2248">
        <v>552</v>
      </c>
      <c r="B2248" t="s">
        <v>106</v>
      </c>
      <c r="C2248" t="s">
        <v>2036</v>
      </c>
      <c r="D2248" t="s">
        <v>108</v>
      </c>
      <c r="E2248" t="s">
        <v>177</v>
      </c>
      <c r="F2248">
        <v>2</v>
      </c>
      <c r="G2248">
        <v>82</v>
      </c>
      <c r="H2248" t="s">
        <v>106</v>
      </c>
      <c r="I2248" t="s">
        <v>189</v>
      </c>
      <c r="J2248">
        <v>87.4</v>
      </c>
      <c r="K2248">
        <v>1.27E-18</v>
      </c>
      <c r="L2248" t="s">
        <v>1905</v>
      </c>
    </row>
    <row r="2249" spans="1:12" x14ac:dyDescent="0.2">
      <c r="A2249">
        <v>2058</v>
      </c>
      <c r="B2249" t="s">
        <v>106</v>
      </c>
      <c r="C2249" t="s">
        <v>2038</v>
      </c>
      <c r="D2249" t="s">
        <v>108</v>
      </c>
      <c r="E2249" t="s">
        <v>177</v>
      </c>
      <c r="F2249">
        <v>2</v>
      </c>
      <c r="G2249">
        <v>96</v>
      </c>
      <c r="H2249" t="s">
        <v>106</v>
      </c>
      <c r="I2249" t="s">
        <v>192</v>
      </c>
      <c r="J2249">
        <v>69.8</v>
      </c>
      <c r="K2249">
        <v>9.1999999999999992E-13</v>
      </c>
      <c r="L2249" t="s">
        <v>2039</v>
      </c>
    </row>
    <row r="2250" spans="1:12" x14ac:dyDescent="0.2">
      <c r="A2250">
        <v>621</v>
      </c>
      <c r="B2250" t="s">
        <v>106</v>
      </c>
      <c r="C2250" t="s">
        <v>2040</v>
      </c>
      <c r="D2250" t="s">
        <v>108</v>
      </c>
      <c r="E2250" t="s">
        <v>177</v>
      </c>
      <c r="F2250">
        <v>55</v>
      </c>
      <c r="G2250">
        <v>82</v>
      </c>
      <c r="H2250" t="s">
        <v>106</v>
      </c>
      <c r="I2250" t="s">
        <v>2041</v>
      </c>
      <c r="J2250">
        <v>47.7</v>
      </c>
      <c r="K2250">
        <v>8.9600000000000006E-6</v>
      </c>
      <c r="L2250" t="s">
        <v>2042</v>
      </c>
    </row>
    <row r="2251" spans="1:12" x14ac:dyDescent="0.2">
      <c r="A2251">
        <v>1614</v>
      </c>
      <c r="B2251" t="s">
        <v>106</v>
      </c>
      <c r="C2251" t="s">
        <v>2205</v>
      </c>
      <c r="D2251" t="s">
        <v>108</v>
      </c>
      <c r="E2251" t="s">
        <v>177</v>
      </c>
      <c r="F2251">
        <v>2</v>
      </c>
      <c r="G2251">
        <v>155</v>
      </c>
      <c r="H2251" t="s">
        <v>106</v>
      </c>
      <c r="I2251" t="s">
        <v>252</v>
      </c>
      <c r="J2251">
        <v>314</v>
      </c>
      <c r="K2251">
        <v>2.3600000000000001E-99</v>
      </c>
      <c r="L2251" t="s">
        <v>642</v>
      </c>
    </row>
    <row r="2252" spans="1:12" x14ac:dyDescent="0.2">
      <c r="A2252">
        <v>1722</v>
      </c>
      <c r="B2252" t="s">
        <v>106</v>
      </c>
      <c r="C2252" t="s">
        <v>2205</v>
      </c>
      <c r="D2252" t="s">
        <v>108</v>
      </c>
      <c r="E2252" t="s">
        <v>177</v>
      </c>
      <c r="F2252">
        <v>2</v>
      </c>
      <c r="G2252">
        <v>155</v>
      </c>
      <c r="H2252" t="s">
        <v>106</v>
      </c>
      <c r="I2252" t="s">
        <v>252</v>
      </c>
      <c r="J2252">
        <v>315</v>
      </c>
      <c r="K2252">
        <v>2.82E-99</v>
      </c>
      <c r="L2252" t="s">
        <v>642</v>
      </c>
    </row>
    <row r="2253" spans="1:12" x14ac:dyDescent="0.2">
      <c r="A2253">
        <v>1722</v>
      </c>
      <c r="B2253" t="s">
        <v>106</v>
      </c>
      <c r="C2253" t="s">
        <v>2205</v>
      </c>
      <c r="D2253" t="s">
        <v>108</v>
      </c>
      <c r="E2253" t="s">
        <v>177</v>
      </c>
      <c r="F2253">
        <v>2</v>
      </c>
      <c r="G2253">
        <v>155</v>
      </c>
      <c r="H2253" t="s">
        <v>106</v>
      </c>
      <c r="I2253" t="s">
        <v>252</v>
      </c>
      <c r="J2253">
        <v>315</v>
      </c>
      <c r="K2253">
        <v>2.82E-99</v>
      </c>
      <c r="L2253" t="s">
        <v>642</v>
      </c>
    </row>
    <row r="2254" spans="1:12" x14ac:dyDescent="0.2">
      <c r="A2254">
        <v>1819</v>
      </c>
      <c r="B2254" t="s">
        <v>106</v>
      </c>
      <c r="C2254" t="s">
        <v>2205</v>
      </c>
      <c r="D2254" t="s">
        <v>108</v>
      </c>
      <c r="E2254" t="s">
        <v>177</v>
      </c>
      <c r="F2254">
        <v>2</v>
      </c>
      <c r="G2254">
        <v>155</v>
      </c>
      <c r="H2254" t="s">
        <v>106</v>
      </c>
      <c r="I2254" t="s">
        <v>252</v>
      </c>
      <c r="J2254">
        <v>315</v>
      </c>
      <c r="K2254">
        <v>5.9099999999999997E-99</v>
      </c>
      <c r="L2254" t="s">
        <v>642</v>
      </c>
    </row>
    <row r="2255" spans="1:12" x14ac:dyDescent="0.2">
      <c r="A2255">
        <v>1626</v>
      </c>
      <c r="B2255" t="s">
        <v>106</v>
      </c>
      <c r="C2255" t="s">
        <v>2206</v>
      </c>
      <c r="D2255" t="s">
        <v>108</v>
      </c>
      <c r="E2255" t="s">
        <v>177</v>
      </c>
      <c r="F2255">
        <v>2</v>
      </c>
      <c r="G2255">
        <v>132</v>
      </c>
      <c r="H2255" t="s">
        <v>106</v>
      </c>
      <c r="I2255" t="s">
        <v>644</v>
      </c>
      <c r="J2255">
        <v>263</v>
      </c>
      <c r="K2255">
        <v>2.21E-80</v>
      </c>
      <c r="L2255" t="s">
        <v>645</v>
      </c>
    </row>
    <row r="2256" spans="1:12" x14ac:dyDescent="0.2">
      <c r="A2256">
        <v>1653</v>
      </c>
      <c r="B2256" t="s">
        <v>106</v>
      </c>
      <c r="C2256" t="s">
        <v>2206</v>
      </c>
      <c r="D2256" t="s">
        <v>108</v>
      </c>
      <c r="E2256" t="s">
        <v>177</v>
      </c>
      <c r="F2256">
        <v>2</v>
      </c>
      <c r="G2256">
        <v>132</v>
      </c>
      <c r="H2256" t="s">
        <v>106</v>
      </c>
      <c r="I2256" t="s">
        <v>644</v>
      </c>
      <c r="J2256">
        <v>263</v>
      </c>
      <c r="K2256">
        <v>2.71E-80</v>
      </c>
      <c r="L2256" t="s">
        <v>645</v>
      </c>
    </row>
    <row r="2257" spans="1:12" x14ac:dyDescent="0.2">
      <c r="A2257">
        <v>1479</v>
      </c>
      <c r="B2257" t="s">
        <v>106</v>
      </c>
      <c r="C2257" t="s">
        <v>2207</v>
      </c>
      <c r="D2257" t="s">
        <v>108</v>
      </c>
      <c r="E2257" t="s">
        <v>177</v>
      </c>
      <c r="F2257">
        <v>2</v>
      </c>
      <c r="G2257">
        <v>115</v>
      </c>
      <c r="H2257" t="s">
        <v>106</v>
      </c>
      <c r="I2257" t="s">
        <v>647</v>
      </c>
      <c r="J2257">
        <v>139</v>
      </c>
      <c r="K2257">
        <v>1.1300000000000001E-36</v>
      </c>
      <c r="L2257" t="s">
        <v>648</v>
      </c>
    </row>
    <row r="2258" spans="1:12" x14ac:dyDescent="0.2">
      <c r="A2258">
        <v>2038</v>
      </c>
      <c r="B2258" t="s">
        <v>106</v>
      </c>
      <c r="C2258" t="s">
        <v>2208</v>
      </c>
      <c r="D2258" t="s">
        <v>108</v>
      </c>
      <c r="E2258" t="s">
        <v>177</v>
      </c>
      <c r="F2258">
        <v>2</v>
      </c>
      <c r="G2258">
        <v>99</v>
      </c>
      <c r="H2258" t="s">
        <v>106</v>
      </c>
      <c r="I2258" t="s">
        <v>368</v>
      </c>
      <c r="J2258">
        <v>133</v>
      </c>
      <c r="K2258">
        <v>9.76E-35</v>
      </c>
      <c r="L2258" t="s">
        <v>650</v>
      </c>
    </row>
    <row r="2259" spans="1:12" x14ac:dyDescent="0.2">
      <c r="A2259">
        <v>1522</v>
      </c>
      <c r="B2259" t="s">
        <v>106</v>
      </c>
      <c r="C2259" t="s">
        <v>2209</v>
      </c>
      <c r="D2259" t="s">
        <v>106</v>
      </c>
      <c r="E2259" t="s">
        <v>177</v>
      </c>
      <c r="F2259">
        <v>2</v>
      </c>
      <c r="G2259">
        <v>86</v>
      </c>
      <c r="H2259" t="s">
        <v>106</v>
      </c>
      <c r="I2259" t="s">
        <v>178</v>
      </c>
      <c r="J2259">
        <v>123</v>
      </c>
      <c r="K2259">
        <v>2.7600000000000001E-31</v>
      </c>
      <c r="L2259" t="s">
        <v>652</v>
      </c>
    </row>
    <row r="2260" spans="1:12" x14ac:dyDescent="0.2">
      <c r="A2260">
        <v>1476</v>
      </c>
      <c r="B2260" t="s">
        <v>106</v>
      </c>
      <c r="C2260" t="s">
        <v>2207</v>
      </c>
      <c r="D2260" t="s">
        <v>108</v>
      </c>
      <c r="E2260" t="s">
        <v>177</v>
      </c>
      <c r="F2260">
        <v>2</v>
      </c>
      <c r="G2260">
        <v>115</v>
      </c>
      <c r="H2260" t="s">
        <v>106</v>
      </c>
      <c r="I2260" t="s">
        <v>656</v>
      </c>
      <c r="J2260">
        <v>113</v>
      </c>
      <c r="K2260">
        <v>9.6099999999999996E-28</v>
      </c>
      <c r="L2260" t="s">
        <v>657</v>
      </c>
    </row>
    <row r="2261" spans="1:12" x14ac:dyDescent="0.2">
      <c r="A2261">
        <v>1599</v>
      </c>
      <c r="B2261" t="s">
        <v>106</v>
      </c>
      <c r="C2261" t="s">
        <v>2207</v>
      </c>
      <c r="D2261" t="s">
        <v>108</v>
      </c>
      <c r="E2261" t="s">
        <v>177</v>
      </c>
      <c r="F2261">
        <v>2</v>
      </c>
      <c r="G2261">
        <v>115</v>
      </c>
      <c r="H2261" t="s">
        <v>106</v>
      </c>
      <c r="I2261" t="s">
        <v>656</v>
      </c>
      <c r="J2261">
        <v>112</v>
      </c>
      <c r="K2261">
        <v>1.4399999999999999E-27</v>
      </c>
      <c r="L2261" t="s">
        <v>657</v>
      </c>
    </row>
    <row r="2262" spans="1:12" x14ac:dyDescent="0.2">
      <c r="A2262">
        <v>1278</v>
      </c>
      <c r="B2262" t="s">
        <v>106</v>
      </c>
      <c r="C2262" t="s">
        <v>2207</v>
      </c>
      <c r="D2262" t="s">
        <v>108</v>
      </c>
      <c r="E2262" t="s">
        <v>177</v>
      </c>
      <c r="F2262">
        <v>2</v>
      </c>
      <c r="G2262">
        <v>115</v>
      </c>
      <c r="H2262" t="s">
        <v>106</v>
      </c>
      <c r="I2262" t="s">
        <v>656</v>
      </c>
      <c r="J2262">
        <v>112</v>
      </c>
      <c r="K2262">
        <v>2.1800000000000001E-27</v>
      </c>
      <c r="L2262" t="s">
        <v>657</v>
      </c>
    </row>
    <row r="2263" spans="1:12" x14ac:dyDescent="0.2">
      <c r="A2263">
        <v>1815</v>
      </c>
      <c r="B2263" t="s">
        <v>106</v>
      </c>
      <c r="C2263" t="s">
        <v>2210</v>
      </c>
      <c r="D2263" t="s">
        <v>108</v>
      </c>
      <c r="E2263" t="s">
        <v>177</v>
      </c>
      <c r="F2263">
        <v>3</v>
      </c>
      <c r="G2263">
        <v>84</v>
      </c>
      <c r="H2263" t="s">
        <v>106</v>
      </c>
      <c r="I2263" t="s">
        <v>659</v>
      </c>
      <c r="J2263">
        <v>110</v>
      </c>
      <c r="K2263">
        <v>1.7900000000000001E-26</v>
      </c>
      <c r="L2263" t="s">
        <v>660</v>
      </c>
    </row>
    <row r="2264" spans="1:12" x14ac:dyDescent="0.2">
      <c r="A2264">
        <v>1110</v>
      </c>
      <c r="B2264" t="s">
        <v>106</v>
      </c>
      <c r="C2264" t="s">
        <v>2158</v>
      </c>
      <c r="D2264" t="s">
        <v>108</v>
      </c>
      <c r="E2264" t="s">
        <v>177</v>
      </c>
      <c r="F2264">
        <v>7</v>
      </c>
      <c r="G2264">
        <v>115</v>
      </c>
      <c r="H2264" t="s">
        <v>106</v>
      </c>
      <c r="I2264" t="s">
        <v>119</v>
      </c>
      <c r="J2264">
        <v>103</v>
      </c>
      <c r="K2264">
        <v>2.5600000000000001E-24</v>
      </c>
      <c r="L2264" t="s">
        <v>665</v>
      </c>
    </row>
    <row r="2265" spans="1:12" x14ac:dyDescent="0.2">
      <c r="A2265">
        <v>1350</v>
      </c>
      <c r="B2265" t="s">
        <v>106</v>
      </c>
      <c r="C2265" t="s">
        <v>2211</v>
      </c>
      <c r="D2265" t="s">
        <v>108</v>
      </c>
      <c r="E2265" t="s">
        <v>177</v>
      </c>
      <c r="F2265">
        <v>2</v>
      </c>
      <c r="G2265">
        <v>83</v>
      </c>
      <c r="H2265" t="s">
        <v>106</v>
      </c>
      <c r="I2265" t="s">
        <v>894</v>
      </c>
      <c r="J2265">
        <v>100</v>
      </c>
      <c r="K2265">
        <v>2.53E-23</v>
      </c>
      <c r="L2265" t="s">
        <v>1041</v>
      </c>
    </row>
    <row r="2266" spans="1:12" x14ac:dyDescent="0.2">
      <c r="A2266">
        <v>1392</v>
      </c>
      <c r="B2266" t="s">
        <v>106</v>
      </c>
      <c r="C2266" t="s">
        <v>2211</v>
      </c>
      <c r="D2266" t="s">
        <v>108</v>
      </c>
      <c r="E2266" t="s">
        <v>177</v>
      </c>
      <c r="F2266">
        <v>2</v>
      </c>
      <c r="G2266">
        <v>83</v>
      </c>
      <c r="H2266" t="s">
        <v>106</v>
      </c>
      <c r="I2266" t="s">
        <v>894</v>
      </c>
      <c r="J2266">
        <v>99</v>
      </c>
      <c r="K2266">
        <v>3.5400000000000001E-23</v>
      </c>
      <c r="L2266" t="s">
        <v>1041</v>
      </c>
    </row>
    <row r="2267" spans="1:12" x14ac:dyDescent="0.2">
      <c r="A2267">
        <v>1395</v>
      </c>
      <c r="B2267" t="s">
        <v>106</v>
      </c>
      <c r="C2267" t="s">
        <v>2211</v>
      </c>
      <c r="D2267" t="s">
        <v>108</v>
      </c>
      <c r="E2267" t="s">
        <v>177</v>
      </c>
      <c r="F2267">
        <v>2</v>
      </c>
      <c r="G2267">
        <v>83</v>
      </c>
      <c r="H2267" t="s">
        <v>106</v>
      </c>
      <c r="I2267" t="s">
        <v>894</v>
      </c>
      <c r="J2267">
        <v>99</v>
      </c>
      <c r="K2267">
        <v>3.5400000000000001E-23</v>
      </c>
      <c r="L2267" t="s">
        <v>1041</v>
      </c>
    </row>
    <row r="2268" spans="1:12" x14ac:dyDescent="0.2">
      <c r="A2268">
        <v>1545</v>
      </c>
      <c r="B2268" t="s">
        <v>106</v>
      </c>
      <c r="C2268" t="s">
        <v>2211</v>
      </c>
      <c r="D2268" t="s">
        <v>108</v>
      </c>
      <c r="E2268" t="s">
        <v>177</v>
      </c>
      <c r="F2268">
        <v>2</v>
      </c>
      <c r="G2268">
        <v>83</v>
      </c>
      <c r="H2268" t="s">
        <v>106</v>
      </c>
      <c r="I2268" t="s">
        <v>894</v>
      </c>
      <c r="J2268">
        <v>99</v>
      </c>
      <c r="K2268">
        <v>3.6299999999999999E-23</v>
      </c>
      <c r="L2268" t="s">
        <v>1041</v>
      </c>
    </row>
    <row r="2269" spans="1:12" x14ac:dyDescent="0.2">
      <c r="A2269">
        <v>2644</v>
      </c>
      <c r="B2269" t="s">
        <v>106</v>
      </c>
      <c r="C2269" t="s">
        <v>2211</v>
      </c>
      <c r="D2269" t="s">
        <v>108</v>
      </c>
      <c r="E2269" t="s">
        <v>177</v>
      </c>
      <c r="F2269">
        <v>2</v>
      </c>
      <c r="G2269">
        <v>83</v>
      </c>
      <c r="H2269" t="s">
        <v>106</v>
      </c>
      <c r="I2269" t="s">
        <v>894</v>
      </c>
      <c r="J2269">
        <v>99</v>
      </c>
      <c r="K2269">
        <v>3.7399999999999998E-23</v>
      </c>
      <c r="L2269" t="s">
        <v>1041</v>
      </c>
    </row>
    <row r="2270" spans="1:12" x14ac:dyDescent="0.2">
      <c r="A2270">
        <v>543</v>
      </c>
      <c r="B2270" t="s">
        <v>106</v>
      </c>
      <c r="C2270" t="s">
        <v>2212</v>
      </c>
      <c r="D2270" t="s">
        <v>106</v>
      </c>
      <c r="E2270" t="s">
        <v>177</v>
      </c>
      <c r="F2270">
        <v>2</v>
      </c>
      <c r="G2270">
        <v>79</v>
      </c>
      <c r="H2270" t="s">
        <v>106</v>
      </c>
      <c r="I2270" t="s">
        <v>585</v>
      </c>
      <c r="J2270">
        <v>89.1</v>
      </c>
      <c r="K2270">
        <v>1.19E-19</v>
      </c>
      <c r="L2270" t="s">
        <v>664</v>
      </c>
    </row>
    <row r="2271" spans="1:12" x14ac:dyDescent="0.2">
      <c r="A2271">
        <v>1410</v>
      </c>
      <c r="B2271" t="s">
        <v>106</v>
      </c>
      <c r="C2271" t="s">
        <v>2212</v>
      </c>
      <c r="D2271" t="s">
        <v>106</v>
      </c>
      <c r="E2271" t="s">
        <v>177</v>
      </c>
      <c r="F2271">
        <v>2</v>
      </c>
      <c r="G2271">
        <v>79</v>
      </c>
      <c r="H2271" t="s">
        <v>106</v>
      </c>
      <c r="I2271" t="s">
        <v>585</v>
      </c>
      <c r="J2271">
        <v>88.3</v>
      </c>
      <c r="K2271">
        <v>3.9E-19</v>
      </c>
      <c r="L2271" t="s">
        <v>664</v>
      </c>
    </row>
    <row r="2272" spans="1:12" x14ac:dyDescent="0.2">
      <c r="A2272">
        <v>1206</v>
      </c>
      <c r="B2272" t="s">
        <v>106</v>
      </c>
      <c r="C2272" t="s">
        <v>2213</v>
      </c>
      <c r="D2272" t="s">
        <v>108</v>
      </c>
      <c r="E2272" t="s">
        <v>177</v>
      </c>
      <c r="F2272">
        <v>2</v>
      </c>
      <c r="G2272">
        <v>54</v>
      </c>
      <c r="H2272" t="s">
        <v>106</v>
      </c>
      <c r="I2272" t="s">
        <v>671</v>
      </c>
      <c r="J2272">
        <v>68.599999999999994</v>
      </c>
      <c r="K2272">
        <v>1.14E-12</v>
      </c>
      <c r="L2272" t="s">
        <v>674</v>
      </c>
    </row>
    <row r="2273" spans="1:12" x14ac:dyDescent="0.2">
      <c r="A2273">
        <v>645</v>
      </c>
      <c r="B2273" t="s">
        <v>106</v>
      </c>
      <c r="C2273" t="s">
        <v>2213</v>
      </c>
      <c r="D2273" t="s">
        <v>108</v>
      </c>
      <c r="E2273" t="s">
        <v>177</v>
      </c>
      <c r="F2273">
        <v>2</v>
      </c>
      <c r="G2273">
        <v>54</v>
      </c>
      <c r="H2273" t="s">
        <v>106</v>
      </c>
      <c r="I2273" t="s">
        <v>671</v>
      </c>
      <c r="J2273">
        <v>68.599999999999994</v>
      </c>
      <c r="K2273">
        <v>1.2600000000000001E-12</v>
      </c>
      <c r="L2273" t="s">
        <v>674</v>
      </c>
    </row>
    <row r="2274" spans="1:12" x14ac:dyDescent="0.2">
      <c r="A2274">
        <v>1722</v>
      </c>
      <c r="B2274" t="s">
        <v>106</v>
      </c>
      <c r="C2274" t="s">
        <v>2351</v>
      </c>
      <c r="D2274" t="s">
        <v>108</v>
      </c>
      <c r="E2274" t="s">
        <v>177</v>
      </c>
      <c r="F2274">
        <v>2</v>
      </c>
      <c r="G2274">
        <v>155</v>
      </c>
      <c r="H2274" t="s">
        <v>106</v>
      </c>
      <c r="I2274" t="s">
        <v>252</v>
      </c>
      <c r="J2274">
        <v>315</v>
      </c>
      <c r="K2274">
        <v>3.5199999999999998E-99</v>
      </c>
      <c r="L2274" t="s">
        <v>642</v>
      </c>
    </row>
    <row r="2275" spans="1:12" x14ac:dyDescent="0.2">
      <c r="A2275">
        <v>1819</v>
      </c>
      <c r="B2275" t="s">
        <v>106</v>
      </c>
      <c r="C2275" t="s">
        <v>2351</v>
      </c>
      <c r="D2275" t="s">
        <v>108</v>
      </c>
      <c r="E2275" t="s">
        <v>177</v>
      </c>
      <c r="F2275">
        <v>2</v>
      </c>
      <c r="G2275">
        <v>155</v>
      </c>
      <c r="H2275" t="s">
        <v>106</v>
      </c>
      <c r="I2275" t="s">
        <v>252</v>
      </c>
      <c r="J2275">
        <v>315</v>
      </c>
      <c r="K2275">
        <v>7.3799999999999994E-99</v>
      </c>
      <c r="L2275" t="s">
        <v>642</v>
      </c>
    </row>
    <row r="2276" spans="1:12" x14ac:dyDescent="0.2">
      <c r="A2276">
        <v>2318</v>
      </c>
      <c r="B2276" t="s">
        <v>106</v>
      </c>
      <c r="C2276" t="s">
        <v>2351</v>
      </c>
      <c r="D2276" t="s">
        <v>108</v>
      </c>
      <c r="E2276" t="s">
        <v>177</v>
      </c>
      <c r="F2276">
        <v>2</v>
      </c>
      <c r="G2276">
        <v>155</v>
      </c>
      <c r="H2276" t="s">
        <v>106</v>
      </c>
      <c r="I2276" t="s">
        <v>252</v>
      </c>
      <c r="J2276">
        <v>315</v>
      </c>
      <c r="K2276">
        <v>7.3499999999999999E-98</v>
      </c>
      <c r="L2276" t="s">
        <v>642</v>
      </c>
    </row>
    <row r="2277" spans="1:12" x14ac:dyDescent="0.2">
      <c r="A2277">
        <v>1626</v>
      </c>
      <c r="B2277" t="s">
        <v>106</v>
      </c>
      <c r="C2277" t="s">
        <v>2352</v>
      </c>
      <c r="D2277" t="s">
        <v>108</v>
      </c>
      <c r="E2277" t="s">
        <v>177</v>
      </c>
      <c r="F2277">
        <v>2</v>
      </c>
      <c r="G2277">
        <v>132</v>
      </c>
      <c r="H2277" t="s">
        <v>106</v>
      </c>
      <c r="I2277" t="s">
        <v>644</v>
      </c>
      <c r="J2277">
        <v>263</v>
      </c>
      <c r="K2277">
        <v>2.7499999999999998E-80</v>
      </c>
      <c r="L2277" t="s">
        <v>645</v>
      </c>
    </row>
    <row r="2278" spans="1:12" x14ac:dyDescent="0.2">
      <c r="A2278">
        <v>1653</v>
      </c>
      <c r="B2278" t="s">
        <v>106</v>
      </c>
      <c r="C2278" t="s">
        <v>2352</v>
      </c>
      <c r="D2278" t="s">
        <v>108</v>
      </c>
      <c r="E2278" t="s">
        <v>177</v>
      </c>
      <c r="F2278">
        <v>2</v>
      </c>
      <c r="G2278">
        <v>132</v>
      </c>
      <c r="H2278" t="s">
        <v>106</v>
      </c>
      <c r="I2278" t="s">
        <v>644</v>
      </c>
      <c r="J2278">
        <v>263</v>
      </c>
      <c r="K2278">
        <v>3.3800000000000003E-80</v>
      </c>
      <c r="L2278" t="s">
        <v>645</v>
      </c>
    </row>
    <row r="2279" spans="1:12" x14ac:dyDescent="0.2">
      <c r="A2279">
        <v>1903</v>
      </c>
      <c r="B2279" t="s">
        <v>106</v>
      </c>
      <c r="C2279" t="s">
        <v>2353</v>
      </c>
      <c r="D2279" t="s">
        <v>108</v>
      </c>
      <c r="E2279" t="s">
        <v>177</v>
      </c>
      <c r="F2279">
        <v>2</v>
      </c>
      <c r="G2279">
        <v>99</v>
      </c>
      <c r="H2279" t="s">
        <v>106</v>
      </c>
      <c r="I2279" t="s">
        <v>1030</v>
      </c>
      <c r="J2279">
        <v>160</v>
      </c>
      <c r="K2279">
        <v>9.9400000000000009E-44</v>
      </c>
      <c r="L2279" t="s">
        <v>1031</v>
      </c>
    </row>
    <row r="2280" spans="1:12" x14ac:dyDescent="0.2">
      <c r="A2280">
        <v>2289</v>
      </c>
      <c r="B2280" t="s">
        <v>106</v>
      </c>
      <c r="C2280" t="s">
        <v>2353</v>
      </c>
      <c r="D2280" t="s">
        <v>108</v>
      </c>
      <c r="E2280" t="s">
        <v>177</v>
      </c>
      <c r="F2280">
        <v>2</v>
      </c>
      <c r="G2280">
        <v>99</v>
      </c>
      <c r="H2280" t="s">
        <v>106</v>
      </c>
      <c r="I2280" t="s">
        <v>368</v>
      </c>
      <c r="J2280">
        <v>133</v>
      </c>
      <c r="K2280">
        <v>1.22E-34</v>
      </c>
      <c r="L2280" t="s">
        <v>650</v>
      </c>
    </row>
    <row r="2281" spans="1:12" x14ac:dyDescent="0.2">
      <c r="A2281">
        <v>1669</v>
      </c>
      <c r="B2281" t="s">
        <v>106</v>
      </c>
      <c r="C2281" t="s">
        <v>2354</v>
      </c>
      <c r="D2281" t="s">
        <v>106</v>
      </c>
      <c r="E2281" t="s">
        <v>177</v>
      </c>
      <c r="F2281">
        <v>2</v>
      </c>
      <c r="G2281">
        <v>86</v>
      </c>
      <c r="H2281" t="s">
        <v>106</v>
      </c>
      <c r="I2281" t="s">
        <v>178</v>
      </c>
      <c r="J2281">
        <v>123</v>
      </c>
      <c r="K2281">
        <v>3.46E-31</v>
      </c>
      <c r="L2281" t="s">
        <v>652</v>
      </c>
    </row>
    <row r="2282" spans="1:12" x14ac:dyDescent="0.2">
      <c r="A2282">
        <v>1476</v>
      </c>
      <c r="B2282" t="s">
        <v>106</v>
      </c>
      <c r="C2282" t="s">
        <v>2355</v>
      </c>
      <c r="D2282" t="s">
        <v>108</v>
      </c>
      <c r="E2282" t="s">
        <v>177</v>
      </c>
      <c r="F2282">
        <v>2</v>
      </c>
      <c r="G2282">
        <v>115</v>
      </c>
      <c r="H2282" t="s">
        <v>106</v>
      </c>
      <c r="I2282" t="s">
        <v>656</v>
      </c>
      <c r="J2282">
        <v>113</v>
      </c>
      <c r="K2282">
        <v>1.2E-27</v>
      </c>
      <c r="L2282" t="s">
        <v>657</v>
      </c>
    </row>
    <row r="2283" spans="1:12" x14ac:dyDescent="0.2">
      <c r="A2283">
        <v>1599</v>
      </c>
      <c r="B2283" t="s">
        <v>106</v>
      </c>
      <c r="C2283" t="s">
        <v>2355</v>
      </c>
      <c r="D2283" t="s">
        <v>108</v>
      </c>
      <c r="E2283" t="s">
        <v>177</v>
      </c>
      <c r="F2283">
        <v>2</v>
      </c>
      <c r="G2283">
        <v>115</v>
      </c>
      <c r="H2283" t="s">
        <v>106</v>
      </c>
      <c r="I2283" t="s">
        <v>656</v>
      </c>
      <c r="J2283">
        <v>112</v>
      </c>
      <c r="K2283">
        <v>1.79E-27</v>
      </c>
      <c r="L2283" t="s">
        <v>657</v>
      </c>
    </row>
    <row r="2284" spans="1:12" x14ac:dyDescent="0.2">
      <c r="A2284">
        <v>1278</v>
      </c>
      <c r="B2284" t="s">
        <v>106</v>
      </c>
      <c r="C2284" t="s">
        <v>2355</v>
      </c>
      <c r="D2284" t="s">
        <v>108</v>
      </c>
      <c r="E2284" t="s">
        <v>177</v>
      </c>
      <c r="F2284">
        <v>2</v>
      </c>
      <c r="G2284">
        <v>115</v>
      </c>
      <c r="H2284" t="s">
        <v>106</v>
      </c>
      <c r="I2284" t="s">
        <v>656</v>
      </c>
      <c r="J2284">
        <v>112</v>
      </c>
      <c r="K2284">
        <v>2.72E-27</v>
      </c>
      <c r="L2284" t="s">
        <v>657</v>
      </c>
    </row>
    <row r="2285" spans="1:12" x14ac:dyDescent="0.2">
      <c r="A2285">
        <v>1854</v>
      </c>
      <c r="B2285" t="s">
        <v>106</v>
      </c>
      <c r="C2285" t="s">
        <v>2356</v>
      </c>
      <c r="D2285" t="s">
        <v>108</v>
      </c>
      <c r="E2285" t="s">
        <v>177</v>
      </c>
      <c r="F2285">
        <v>3</v>
      </c>
      <c r="G2285">
        <v>84</v>
      </c>
      <c r="H2285" t="s">
        <v>106</v>
      </c>
      <c r="I2285" t="s">
        <v>659</v>
      </c>
      <c r="J2285">
        <v>110</v>
      </c>
      <c r="K2285">
        <v>2.24E-26</v>
      </c>
      <c r="L2285" t="s">
        <v>660</v>
      </c>
    </row>
    <row r="2286" spans="1:12" x14ac:dyDescent="0.2">
      <c r="A2286">
        <v>1962</v>
      </c>
      <c r="B2286" t="s">
        <v>106</v>
      </c>
      <c r="C2286" t="s">
        <v>2357</v>
      </c>
      <c r="D2286" t="s">
        <v>106</v>
      </c>
      <c r="E2286" t="s">
        <v>177</v>
      </c>
      <c r="F2286">
        <v>2</v>
      </c>
      <c r="G2286">
        <v>79</v>
      </c>
      <c r="H2286" t="s">
        <v>106</v>
      </c>
      <c r="I2286" t="s">
        <v>585</v>
      </c>
      <c r="J2286">
        <v>104</v>
      </c>
      <c r="K2286">
        <v>1.04E-24</v>
      </c>
      <c r="L2286" t="s">
        <v>664</v>
      </c>
    </row>
    <row r="2287" spans="1:12" x14ac:dyDescent="0.2">
      <c r="A2287">
        <v>1110</v>
      </c>
      <c r="B2287" t="s">
        <v>106</v>
      </c>
      <c r="C2287" t="s">
        <v>2307</v>
      </c>
      <c r="D2287" t="s">
        <v>108</v>
      </c>
      <c r="E2287" t="s">
        <v>177</v>
      </c>
      <c r="F2287">
        <v>7</v>
      </c>
      <c r="G2287">
        <v>115</v>
      </c>
      <c r="H2287" t="s">
        <v>106</v>
      </c>
      <c r="I2287" t="s">
        <v>119</v>
      </c>
      <c r="J2287">
        <v>103</v>
      </c>
      <c r="K2287">
        <v>3.1900000000000002E-24</v>
      </c>
      <c r="L2287" t="s">
        <v>665</v>
      </c>
    </row>
    <row r="2288" spans="1:12" x14ac:dyDescent="0.2">
      <c r="A2288">
        <v>1350</v>
      </c>
      <c r="B2288" t="s">
        <v>106</v>
      </c>
      <c r="C2288" t="s">
        <v>2358</v>
      </c>
      <c r="D2288" t="s">
        <v>108</v>
      </c>
      <c r="E2288" t="s">
        <v>177</v>
      </c>
      <c r="F2288">
        <v>2</v>
      </c>
      <c r="G2288">
        <v>83</v>
      </c>
      <c r="H2288" t="s">
        <v>106</v>
      </c>
      <c r="I2288" t="s">
        <v>894</v>
      </c>
      <c r="J2288">
        <v>100</v>
      </c>
      <c r="K2288">
        <v>3E-23</v>
      </c>
      <c r="L2288" t="s">
        <v>1041</v>
      </c>
    </row>
    <row r="2289" spans="1:12" x14ac:dyDescent="0.2">
      <c r="A2289">
        <v>1392</v>
      </c>
      <c r="B2289" t="s">
        <v>106</v>
      </c>
      <c r="C2289" t="s">
        <v>2358</v>
      </c>
      <c r="D2289" t="s">
        <v>108</v>
      </c>
      <c r="E2289" t="s">
        <v>177</v>
      </c>
      <c r="F2289">
        <v>2</v>
      </c>
      <c r="G2289">
        <v>83</v>
      </c>
      <c r="H2289" t="s">
        <v>106</v>
      </c>
      <c r="I2289" t="s">
        <v>894</v>
      </c>
      <c r="J2289">
        <v>99</v>
      </c>
      <c r="K2289">
        <v>4.03E-23</v>
      </c>
      <c r="L2289" t="s">
        <v>1041</v>
      </c>
    </row>
    <row r="2290" spans="1:12" x14ac:dyDescent="0.2">
      <c r="A2290">
        <v>1395</v>
      </c>
      <c r="B2290" t="s">
        <v>106</v>
      </c>
      <c r="C2290" t="s">
        <v>2358</v>
      </c>
      <c r="D2290" t="s">
        <v>108</v>
      </c>
      <c r="E2290" t="s">
        <v>177</v>
      </c>
      <c r="F2290">
        <v>2</v>
      </c>
      <c r="G2290">
        <v>83</v>
      </c>
      <c r="H2290" t="s">
        <v>106</v>
      </c>
      <c r="I2290" t="s">
        <v>894</v>
      </c>
      <c r="J2290">
        <v>99</v>
      </c>
      <c r="K2290">
        <v>4.03E-23</v>
      </c>
      <c r="L2290" t="s">
        <v>1041</v>
      </c>
    </row>
    <row r="2291" spans="1:12" x14ac:dyDescent="0.2">
      <c r="A2291">
        <v>1545</v>
      </c>
      <c r="B2291" t="s">
        <v>106</v>
      </c>
      <c r="C2291" t="s">
        <v>2358</v>
      </c>
      <c r="D2291" t="s">
        <v>108</v>
      </c>
      <c r="E2291" t="s">
        <v>177</v>
      </c>
      <c r="F2291">
        <v>2</v>
      </c>
      <c r="G2291">
        <v>83</v>
      </c>
      <c r="H2291" t="s">
        <v>106</v>
      </c>
      <c r="I2291" t="s">
        <v>894</v>
      </c>
      <c r="J2291">
        <v>99</v>
      </c>
      <c r="K2291">
        <v>4.1299999999999998E-23</v>
      </c>
      <c r="L2291" t="s">
        <v>1041</v>
      </c>
    </row>
    <row r="2292" spans="1:12" x14ac:dyDescent="0.2">
      <c r="A2292">
        <v>2635</v>
      </c>
      <c r="B2292" t="s">
        <v>106</v>
      </c>
      <c r="C2292" t="s">
        <v>2358</v>
      </c>
      <c r="D2292" t="s">
        <v>108</v>
      </c>
      <c r="E2292" t="s">
        <v>177</v>
      </c>
      <c r="F2292">
        <v>2</v>
      </c>
      <c r="G2292">
        <v>83</v>
      </c>
      <c r="H2292" t="s">
        <v>106</v>
      </c>
      <c r="I2292" t="s">
        <v>894</v>
      </c>
      <c r="J2292">
        <v>99</v>
      </c>
      <c r="K2292">
        <v>4.3799999999999998E-23</v>
      </c>
      <c r="L2292" t="s">
        <v>1041</v>
      </c>
    </row>
    <row r="2293" spans="1:12" x14ac:dyDescent="0.2">
      <c r="A2293">
        <v>1227</v>
      </c>
      <c r="B2293" t="s">
        <v>106</v>
      </c>
      <c r="C2293" t="s">
        <v>2359</v>
      </c>
      <c r="D2293" t="s">
        <v>108</v>
      </c>
      <c r="E2293" t="s">
        <v>177</v>
      </c>
      <c r="F2293">
        <v>3</v>
      </c>
      <c r="G2293">
        <v>82</v>
      </c>
      <c r="H2293" t="s">
        <v>106</v>
      </c>
      <c r="I2293" t="s">
        <v>378</v>
      </c>
      <c r="J2293">
        <v>91.6</v>
      </c>
      <c r="K2293">
        <v>2.92E-20</v>
      </c>
      <c r="L2293" t="s">
        <v>379</v>
      </c>
    </row>
    <row r="2294" spans="1:12" x14ac:dyDescent="0.2">
      <c r="A2294">
        <v>543</v>
      </c>
      <c r="B2294" t="s">
        <v>106</v>
      </c>
      <c r="C2294" t="s">
        <v>2357</v>
      </c>
      <c r="D2294" t="s">
        <v>106</v>
      </c>
      <c r="E2294" t="s">
        <v>177</v>
      </c>
      <c r="F2294">
        <v>2</v>
      </c>
      <c r="G2294">
        <v>79</v>
      </c>
      <c r="H2294" t="s">
        <v>106</v>
      </c>
      <c r="I2294" t="s">
        <v>585</v>
      </c>
      <c r="J2294">
        <v>89.1</v>
      </c>
      <c r="K2294">
        <v>1.48E-19</v>
      </c>
      <c r="L2294" t="s">
        <v>664</v>
      </c>
    </row>
    <row r="2295" spans="1:12" x14ac:dyDescent="0.2">
      <c r="A2295">
        <v>1419</v>
      </c>
      <c r="B2295" t="s">
        <v>106</v>
      </c>
      <c r="C2295" t="s">
        <v>2357</v>
      </c>
      <c r="D2295" t="s">
        <v>106</v>
      </c>
      <c r="E2295" t="s">
        <v>177</v>
      </c>
      <c r="F2295">
        <v>2</v>
      </c>
      <c r="G2295">
        <v>79</v>
      </c>
      <c r="H2295" t="s">
        <v>106</v>
      </c>
      <c r="I2295" t="s">
        <v>585</v>
      </c>
      <c r="J2295">
        <v>88.3</v>
      </c>
      <c r="K2295">
        <v>4.7700000000000004E-19</v>
      </c>
      <c r="L2295" t="s">
        <v>664</v>
      </c>
    </row>
    <row r="2296" spans="1:12" x14ac:dyDescent="0.2">
      <c r="A2296">
        <v>1218</v>
      </c>
      <c r="B2296" t="s">
        <v>106</v>
      </c>
      <c r="C2296" t="s">
        <v>2360</v>
      </c>
      <c r="D2296" t="s">
        <v>108</v>
      </c>
      <c r="E2296" t="s">
        <v>177</v>
      </c>
      <c r="F2296">
        <v>2</v>
      </c>
      <c r="G2296">
        <v>54</v>
      </c>
      <c r="H2296" t="s">
        <v>106</v>
      </c>
      <c r="I2296" t="s">
        <v>671</v>
      </c>
      <c r="J2296">
        <v>68.599999999999994</v>
      </c>
      <c r="K2296">
        <v>1.4500000000000001E-12</v>
      </c>
      <c r="L2296" t="s">
        <v>674</v>
      </c>
    </row>
    <row r="2297" spans="1:12" x14ac:dyDescent="0.2">
      <c r="A2297">
        <v>1898</v>
      </c>
      <c r="B2297" t="s">
        <v>106</v>
      </c>
      <c r="C2297" t="s">
        <v>2360</v>
      </c>
      <c r="D2297" t="s">
        <v>108</v>
      </c>
      <c r="E2297" t="s">
        <v>177</v>
      </c>
      <c r="F2297">
        <v>2</v>
      </c>
      <c r="G2297">
        <v>54</v>
      </c>
      <c r="H2297" t="s">
        <v>106</v>
      </c>
      <c r="I2297" t="s">
        <v>671</v>
      </c>
      <c r="J2297">
        <v>68.599999999999994</v>
      </c>
      <c r="K2297">
        <v>1.51E-12</v>
      </c>
      <c r="L2297" t="s">
        <v>674</v>
      </c>
    </row>
    <row r="2298" spans="1:12" x14ac:dyDescent="0.2">
      <c r="A2298">
        <v>645</v>
      </c>
      <c r="B2298" t="s">
        <v>106</v>
      </c>
      <c r="C2298" t="s">
        <v>2360</v>
      </c>
      <c r="D2298" t="s">
        <v>108</v>
      </c>
      <c r="E2298" t="s">
        <v>177</v>
      </c>
      <c r="F2298">
        <v>2</v>
      </c>
      <c r="G2298">
        <v>54</v>
      </c>
      <c r="H2298" t="s">
        <v>106</v>
      </c>
      <c r="I2298" t="s">
        <v>671</v>
      </c>
      <c r="J2298">
        <v>68.2</v>
      </c>
      <c r="K2298">
        <v>1.62E-12</v>
      </c>
      <c r="L2298" t="s">
        <v>674</v>
      </c>
    </row>
    <row r="2299" spans="1:12" x14ac:dyDescent="0.2">
      <c r="A2299">
        <v>1488</v>
      </c>
      <c r="B2299" t="s">
        <v>106</v>
      </c>
      <c r="C2299" t="s">
        <v>2485</v>
      </c>
      <c r="D2299" t="s">
        <v>106</v>
      </c>
      <c r="E2299" t="s">
        <v>177</v>
      </c>
      <c r="F2299">
        <v>2</v>
      </c>
      <c r="G2299">
        <v>155</v>
      </c>
      <c r="H2299" t="s">
        <v>106</v>
      </c>
      <c r="I2299" t="s">
        <v>252</v>
      </c>
      <c r="J2299">
        <v>315</v>
      </c>
      <c r="K2299">
        <v>3.5599999999999998E-100</v>
      </c>
      <c r="L2299" t="s">
        <v>642</v>
      </c>
    </row>
    <row r="2300" spans="1:12" x14ac:dyDescent="0.2">
      <c r="A2300">
        <v>1713</v>
      </c>
      <c r="B2300" t="s">
        <v>106</v>
      </c>
      <c r="C2300" t="s">
        <v>2485</v>
      </c>
      <c r="D2300" t="s">
        <v>106</v>
      </c>
      <c r="E2300" t="s">
        <v>177</v>
      </c>
      <c r="F2300">
        <v>2</v>
      </c>
      <c r="G2300">
        <v>155</v>
      </c>
      <c r="H2300" t="s">
        <v>106</v>
      </c>
      <c r="I2300" t="s">
        <v>252</v>
      </c>
      <c r="J2300">
        <v>315</v>
      </c>
      <c r="K2300">
        <v>4.1700000000000003E-99</v>
      </c>
      <c r="L2300" t="s">
        <v>642</v>
      </c>
    </row>
    <row r="2301" spans="1:12" x14ac:dyDescent="0.2">
      <c r="A2301">
        <v>1722</v>
      </c>
      <c r="B2301" t="s">
        <v>106</v>
      </c>
      <c r="C2301" t="s">
        <v>2485</v>
      </c>
      <c r="D2301" t="s">
        <v>106</v>
      </c>
      <c r="E2301" t="s">
        <v>177</v>
      </c>
      <c r="F2301">
        <v>2</v>
      </c>
      <c r="G2301">
        <v>155</v>
      </c>
      <c r="H2301" t="s">
        <v>106</v>
      </c>
      <c r="I2301" t="s">
        <v>252</v>
      </c>
      <c r="J2301">
        <v>315</v>
      </c>
      <c r="K2301">
        <v>4.4600000000000004E-99</v>
      </c>
      <c r="L2301" t="s">
        <v>642</v>
      </c>
    </row>
    <row r="2302" spans="1:12" x14ac:dyDescent="0.2">
      <c r="A2302">
        <v>1737</v>
      </c>
      <c r="B2302" t="s">
        <v>106</v>
      </c>
      <c r="C2302" t="s">
        <v>2485</v>
      </c>
      <c r="D2302" t="s">
        <v>106</v>
      </c>
      <c r="E2302" t="s">
        <v>177</v>
      </c>
      <c r="F2302">
        <v>2</v>
      </c>
      <c r="G2302">
        <v>155</v>
      </c>
      <c r="H2302" t="s">
        <v>106</v>
      </c>
      <c r="I2302" t="s">
        <v>252</v>
      </c>
      <c r="J2302">
        <v>315</v>
      </c>
      <c r="K2302">
        <v>4.9800000000000001E-99</v>
      </c>
      <c r="L2302" t="s">
        <v>642</v>
      </c>
    </row>
    <row r="2303" spans="1:12" x14ac:dyDescent="0.2">
      <c r="A2303">
        <v>1822</v>
      </c>
      <c r="B2303" t="s">
        <v>106</v>
      </c>
      <c r="C2303" t="s">
        <v>2485</v>
      </c>
      <c r="D2303" t="s">
        <v>106</v>
      </c>
      <c r="E2303" t="s">
        <v>177</v>
      </c>
      <c r="F2303">
        <v>2</v>
      </c>
      <c r="G2303">
        <v>155</v>
      </c>
      <c r="H2303" t="s">
        <v>106</v>
      </c>
      <c r="I2303" t="s">
        <v>252</v>
      </c>
      <c r="J2303">
        <v>315</v>
      </c>
      <c r="K2303">
        <v>8.7800000000000006E-99</v>
      </c>
      <c r="L2303" t="s">
        <v>642</v>
      </c>
    </row>
    <row r="2304" spans="1:12" x14ac:dyDescent="0.2">
      <c r="A2304">
        <v>1833</v>
      </c>
      <c r="B2304" t="s">
        <v>106</v>
      </c>
      <c r="C2304" t="s">
        <v>2485</v>
      </c>
      <c r="D2304" t="s">
        <v>106</v>
      </c>
      <c r="E2304" t="s">
        <v>177</v>
      </c>
      <c r="F2304">
        <v>2</v>
      </c>
      <c r="G2304">
        <v>155</v>
      </c>
      <c r="H2304" t="s">
        <v>106</v>
      </c>
      <c r="I2304" t="s">
        <v>252</v>
      </c>
      <c r="J2304">
        <v>315</v>
      </c>
      <c r="K2304">
        <v>9.4600000000000001E-99</v>
      </c>
      <c r="L2304" t="s">
        <v>642</v>
      </c>
    </row>
    <row r="2305" spans="1:12" x14ac:dyDescent="0.2">
      <c r="A2305">
        <v>1521</v>
      </c>
      <c r="B2305" t="s">
        <v>106</v>
      </c>
      <c r="C2305" t="s">
        <v>2486</v>
      </c>
      <c r="D2305" t="s">
        <v>106</v>
      </c>
      <c r="E2305" t="s">
        <v>177</v>
      </c>
      <c r="F2305">
        <v>2</v>
      </c>
      <c r="G2305">
        <v>133</v>
      </c>
      <c r="H2305" t="s">
        <v>106</v>
      </c>
      <c r="I2305" t="s">
        <v>375</v>
      </c>
      <c r="J2305">
        <v>288</v>
      </c>
      <c r="K2305">
        <v>4.0099999999999997E-90</v>
      </c>
      <c r="L2305" t="s">
        <v>503</v>
      </c>
    </row>
    <row r="2306" spans="1:12" x14ac:dyDescent="0.2">
      <c r="A2306">
        <v>1653</v>
      </c>
      <c r="B2306" t="s">
        <v>106</v>
      </c>
      <c r="C2306" t="s">
        <v>2487</v>
      </c>
      <c r="D2306" t="s">
        <v>106</v>
      </c>
      <c r="E2306" t="s">
        <v>177</v>
      </c>
      <c r="F2306">
        <v>2</v>
      </c>
      <c r="G2306">
        <v>132</v>
      </c>
      <c r="H2306" t="s">
        <v>106</v>
      </c>
      <c r="I2306" t="s">
        <v>644</v>
      </c>
      <c r="J2306">
        <v>263</v>
      </c>
      <c r="K2306">
        <v>2.5E-80</v>
      </c>
      <c r="L2306" t="s">
        <v>645</v>
      </c>
    </row>
    <row r="2307" spans="1:12" x14ac:dyDescent="0.2">
      <c r="A2307">
        <v>1744</v>
      </c>
      <c r="B2307" t="s">
        <v>106</v>
      </c>
      <c r="C2307" t="s">
        <v>2488</v>
      </c>
      <c r="D2307" t="s">
        <v>106</v>
      </c>
      <c r="E2307" t="s">
        <v>177</v>
      </c>
      <c r="F2307">
        <v>2</v>
      </c>
      <c r="G2307">
        <v>115</v>
      </c>
      <c r="H2307" t="s">
        <v>106</v>
      </c>
      <c r="I2307" t="s">
        <v>647</v>
      </c>
      <c r="J2307">
        <v>140</v>
      </c>
      <c r="K2307">
        <v>4.3899999999999998E-37</v>
      </c>
      <c r="L2307" t="s">
        <v>648</v>
      </c>
    </row>
    <row r="2308" spans="1:12" x14ac:dyDescent="0.2">
      <c r="A2308">
        <v>1443</v>
      </c>
      <c r="B2308" t="s">
        <v>106</v>
      </c>
      <c r="C2308" t="s">
        <v>2489</v>
      </c>
      <c r="D2308" t="s">
        <v>106</v>
      </c>
      <c r="E2308" t="s">
        <v>177</v>
      </c>
      <c r="F2308">
        <v>2</v>
      </c>
      <c r="G2308">
        <v>99</v>
      </c>
      <c r="H2308" t="s">
        <v>106</v>
      </c>
      <c r="I2308" t="s">
        <v>368</v>
      </c>
      <c r="J2308">
        <v>136</v>
      </c>
      <c r="K2308">
        <v>1.1E-35</v>
      </c>
      <c r="L2308" t="s">
        <v>650</v>
      </c>
    </row>
    <row r="2309" spans="1:12" x14ac:dyDescent="0.2">
      <c r="A2309">
        <v>1425</v>
      </c>
      <c r="B2309" t="s">
        <v>106</v>
      </c>
      <c r="C2309" t="s">
        <v>2489</v>
      </c>
      <c r="D2309" t="s">
        <v>106</v>
      </c>
      <c r="E2309" t="s">
        <v>177</v>
      </c>
      <c r="F2309">
        <v>2</v>
      </c>
      <c r="G2309">
        <v>99</v>
      </c>
      <c r="H2309" t="s">
        <v>106</v>
      </c>
      <c r="I2309" t="s">
        <v>368</v>
      </c>
      <c r="J2309">
        <v>135</v>
      </c>
      <c r="K2309">
        <v>2.7400000000000002E-35</v>
      </c>
      <c r="L2309" t="s">
        <v>650</v>
      </c>
    </row>
    <row r="2310" spans="1:12" x14ac:dyDescent="0.2">
      <c r="A2310">
        <v>1779</v>
      </c>
      <c r="B2310" t="s">
        <v>106</v>
      </c>
      <c r="C2310" t="s">
        <v>2489</v>
      </c>
      <c r="D2310" t="s">
        <v>106</v>
      </c>
      <c r="E2310" t="s">
        <v>177</v>
      </c>
      <c r="F2310">
        <v>2</v>
      </c>
      <c r="G2310">
        <v>99</v>
      </c>
      <c r="H2310" t="s">
        <v>106</v>
      </c>
      <c r="I2310" t="s">
        <v>368</v>
      </c>
      <c r="J2310">
        <v>135</v>
      </c>
      <c r="K2310">
        <v>2.7699999999999998E-35</v>
      </c>
      <c r="L2310" t="s">
        <v>650</v>
      </c>
    </row>
    <row r="2311" spans="1:12" x14ac:dyDescent="0.2">
      <c r="A2311">
        <v>1504</v>
      </c>
      <c r="B2311" t="s">
        <v>106</v>
      </c>
      <c r="C2311" t="s">
        <v>2490</v>
      </c>
      <c r="D2311" t="s">
        <v>108</v>
      </c>
      <c r="E2311" t="s">
        <v>177</v>
      </c>
      <c r="F2311">
        <v>2</v>
      </c>
      <c r="G2311">
        <v>92</v>
      </c>
      <c r="H2311" t="s">
        <v>106</v>
      </c>
      <c r="I2311" t="s">
        <v>381</v>
      </c>
      <c r="J2311">
        <v>106</v>
      </c>
      <c r="K2311">
        <v>1.5900000000000001E-25</v>
      </c>
      <c r="L2311" t="s">
        <v>662</v>
      </c>
    </row>
    <row r="2312" spans="1:12" x14ac:dyDescent="0.2">
      <c r="A2312">
        <v>1437</v>
      </c>
      <c r="B2312" t="s">
        <v>106</v>
      </c>
      <c r="C2312" t="s">
        <v>2491</v>
      </c>
      <c r="D2312" t="s">
        <v>108</v>
      </c>
      <c r="E2312" t="s">
        <v>177</v>
      </c>
      <c r="F2312">
        <v>2</v>
      </c>
      <c r="G2312">
        <v>79</v>
      </c>
      <c r="H2312" t="s">
        <v>106</v>
      </c>
      <c r="I2312" t="s">
        <v>585</v>
      </c>
      <c r="J2312">
        <v>104</v>
      </c>
      <c r="K2312">
        <v>7.2799999999999996E-25</v>
      </c>
      <c r="L2312" t="s">
        <v>664</v>
      </c>
    </row>
    <row r="2313" spans="1:12" x14ac:dyDescent="0.2">
      <c r="A2313">
        <v>1350</v>
      </c>
      <c r="B2313" t="s">
        <v>106</v>
      </c>
      <c r="C2313" t="s">
        <v>2492</v>
      </c>
      <c r="D2313" t="s">
        <v>108</v>
      </c>
      <c r="E2313" t="s">
        <v>177</v>
      </c>
      <c r="F2313">
        <v>2</v>
      </c>
      <c r="G2313">
        <v>83</v>
      </c>
      <c r="H2313" t="s">
        <v>106</v>
      </c>
      <c r="I2313" t="s">
        <v>894</v>
      </c>
      <c r="J2313">
        <v>100</v>
      </c>
      <c r="K2313">
        <v>2.28E-23</v>
      </c>
      <c r="L2313" t="s">
        <v>1041</v>
      </c>
    </row>
    <row r="2314" spans="1:12" x14ac:dyDescent="0.2">
      <c r="A2314">
        <v>1392</v>
      </c>
      <c r="B2314" t="s">
        <v>106</v>
      </c>
      <c r="C2314" t="s">
        <v>2492</v>
      </c>
      <c r="D2314" t="s">
        <v>108</v>
      </c>
      <c r="E2314" t="s">
        <v>177</v>
      </c>
      <c r="F2314">
        <v>2</v>
      </c>
      <c r="G2314">
        <v>83</v>
      </c>
      <c r="H2314" t="s">
        <v>106</v>
      </c>
      <c r="I2314" t="s">
        <v>894</v>
      </c>
      <c r="J2314">
        <v>99</v>
      </c>
      <c r="K2314">
        <v>3.0599999999999997E-23</v>
      </c>
      <c r="L2314" t="s">
        <v>1041</v>
      </c>
    </row>
    <row r="2315" spans="1:12" x14ac:dyDescent="0.2">
      <c r="A2315">
        <v>1584</v>
      </c>
      <c r="B2315" t="s">
        <v>106</v>
      </c>
      <c r="C2315" t="s">
        <v>2492</v>
      </c>
      <c r="D2315" t="s">
        <v>108</v>
      </c>
      <c r="E2315" t="s">
        <v>177</v>
      </c>
      <c r="F2315">
        <v>2</v>
      </c>
      <c r="G2315">
        <v>83</v>
      </c>
      <c r="H2315" t="s">
        <v>106</v>
      </c>
      <c r="I2315" t="s">
        <v>894</v>
      </c>
      <c r="J2315">
        <v>99</v>
      </c>
      <c r="K2315">
        <v>3.1400000000000001E-23</v>
      </c>
      <c r="L2315" t="s">
        <v>1041</v>
      </c>
    </row>
    <row r="2316" spans="1:12" x14ac:dyDescent="0.2">
      <c r="A2316">
        <v>1227</v>
      </c>
      <c r="B2316" t="s">
        <v>106</v>
      </c>
      <c r="C2316" t="s">
        <v>2493</v>
      </c>
      <c r="D2316" t="s">
        <v>106</v>
      </c>
      <c r="E2316" t="s">
        <v>177</v>
      </c>
      <c r="F2316">
        <v>3</v>
      </c>
      <c r="G2316">
        <v>82</v>
      </c>
      <c r="H2316" t="s">
        <v>106</v>
      </c>
      <c r="I2316" t="s">
        <v>378</v>
      </c>
      <c r="J2316">
        <v>91.6</v>
      </c>
      <c r="K2316">
        <v>2.0899999999999999E-20</v>
      </c>
      <c r="L2316" t="s">
        <v>379</v>
      </c>
    </row>
    <row r="2317" spans="1:12" x14ac:dyDescent="0.2">
      <c r="A2317">
        <v>1620</v>
      </c>
      <c r="B2317" t="s">
        <v>106</v>
      </c>
      <c r="C2317" t="s">
        <v>2493</v>
      </c>
      <c r="D2317" t="s">
        <v>106</v>
      </c>
      <c r="E2317" t="s">
        <v>177</v>
      </c>
      <c r="F2317">
        <v>3</v>
      </c>
      <c r="G2317">
        <v>82</v>
      </c>
      <c r="H2317" t="s">
        <v>106</v>
      </c>
      <c r="I2317" t="s">
        <v>378</v>
      </c>
      <c r="J2317">
        <v>91.2</v>
      </c>
      <c r="K2317">
        <v>2.8900000000000002E-20</v>
      </c>
      <c r="L2317" t="s">
        <v>379</v>
      </c>
    </row>
    <row r="2318" spans="1:12" x14ac:dyDescent="0.2">
      <c r="A2318">
        <v>543</v>
      </c>
      <c r="B2318" t="s">
        <v>106</v>
      </c>
      <c r="C2318" t="s">
        <v>2491</v>
      </c>
      <c r="D2318" t="s">
        <v>108</v>
      </c>
      <c r="E2318" t="s">
        <v>177</v>
      </c>
      <c r="F2318">
        <v>2</v>
      </c>
      <c r="G2318">
        <v>79</v>
      </c>
      <c r="H2318" t="s">
        <v>106</v>
      </c>
      <c r="I2318" t="s">
        <v>585</v>
      </c>
      <c r="J2318">
        <v>89.1</v>
      </c>
      <c r="K2318">
        <v>1.87E-19</v>
      </c>
      <c r="L2318" t="s">
        <v>664</v>
      </c>
    </row>
    <row r="2319" spans="1:12" x14ac:dyDescent="0.2">
      <c r="A2319">
        <v>2087</v>
      </c>
      <c r="B2319" t="s">
        <v>106</v>
      </c>
      <c r="C2319" t="s">
        <v>2494</v>
      </c>
      <c r="D2319" t="s">
        <v>108</v>
      </c>
      <c r="E2319" t="s">
        <v>177</v>
      </c>
      <c r="F2319">
        <v>2</v>
      </c>
      <c r="G2319">
        <v>54</v>
      </c>
      <c r="H2319" t="s">
        <v>106</v>
      </c>
      <c r="I2319" t="s">
        <v>671</v>
      </c>
      <c r="J2319">
        <v>68.599999999999994</v>
      </c>
      <c r="K2319">
        <v>1.14E-12</v>
      </c>
      <c r="L2319" t="s">
        <v>674</v>
      </c>
    </row>
    <row r="2320" spans="1:12" x14ac:dyDescent="0.2">
      <c r="A2320">
        <v>1937</v>
      </c>
      <c r="B2320" t="s">
        <v>106</v>
      </c>
      <c r="C2320" t="s">
        <v>2641</v>
      </c>
      <c r="D2320" t="s">
        <v>106</v>
      </c>
      <c r="E2320" t="s">
        <v>177</v>
      </c>
      <c r="F2320">
        <v>2</v>
      </c>
      <c r="G2320">
        <v>155</v>
      </c>
      <c r="H2320" t="s">
        <v>106</v>
      </c>
      <c r="I2320" t="s">
        <v>252</v>
      </c>
      <c r="J2320">
        <v>306</v>
      </c>
      <c r="K2320">
        <v>3.23E-95</v>
      </c>
      <c r="L2320" t="s">
        <v>2642</v>
      </c>
    </row>
    <row r="2321" spans="1:12" x14ac:dyDescent="0.2">
      <c r="A2321">
        <v>1672</v>
      </c>
      <c r="B2321" t="s">
        <v>106</v>
      </c>
      <c r="C2321" t="s">
        <v>2643</v>
      </c>
      <c r="D2321" t="s">
        <v>106</v>
      </c>
      <c r="E2321" t="s">
        <v>177</v>
      </c>
      <c r="F2321">
        <v>2</v>
      </c>
      <c r="G2321">
        <v>136</v>
      </c>
      <c r="H2321" t="s">
        <v>106</v>
      </c>
      <c r="I2321" t="s">
        <v>282</v>
      </c>
      <c r="J2321">
        <v>256</v>
      </c>
      <c r="K2321">
        <v>3.0700000000000002E-77</v>
      </c>
      <c r="L2321" t="s">
        <v>2644</v>
      </c>
    </row>
    <row r="2322" spans="1:12" x14ac:dyDescent="0.2">
      <c r="A2322">
        <v>1677</v>
      </c>
      <c r="B2322" t="s">
        <v>106</v>
      </c>
      <c r="C2322" t="s">
        <v>2643</v>
      </c>
      <c r="D2322" t="s">
        <v>106</v>
      </c>
      <c r="E2322" t="s">
        <v>177</v>
      </c>
      <c r="F2322">
        <v>2</v>
      </c>
      <c r="G2322">
        <v>136</v>
      </c>
      <c r="H2322" t="s">
        <v>106</v>
      </c>
      <c r="I2322" t="s">
        <v>282</v>
      </c>
      <c r="J2322">
        <v>256</v>
      </c>
      <c r="K2322">
        <v>3.08E-77</v>
      </c>
      <c r="L2322" t="s">
        <v>2644</v>
      </c>
    </row>
    <row r="2323" spans="1:12" x14ac:dyDescent="0.2">
      <c r="A2323">
        <v>1773</v>
      </c>
      <c r="B2323" t="s">
        <v>106</v>
      </c>
      <c r="C2323" t="s">
        <v>2643</v>
      </c>
      <c r="D2323" t="s">
        <v>106</v>
      </c>
      <c r="E2323" t="s">
        <v>177</v>
      </c>
      <c r="F2323">
        <v>2</v>
      </c>
      <c r="G2323">
        <v>136</v>
      </c>
      <c r="H2323" t="s">
        <v>106</v>
      </c>
      <c r="I2323" t="s">
        <v>282</v>
      </c>
      <c r="J2323">
        <v>256</v>
      </c>
      <c r="K2323">
        <v>3.3100000000000001E-77</v>
      </c>
      <c r="L2323" t="s">
        <v>2644</v>
      </c>
    </row>
    <row r="2324" spans="1:12" x14ac:dyDescent="0.2">
      <c r="A2324">
        <v>1880</v>
      </c>
      <c r="B2324" t="s">
        <v>106</v>
      </c>
      <c r="C2324" t="s">
        <v>2643</v>
      </c>
      <c r="D2324" t="s">
        <v>106</v>
      </c>
      <c r="E2324" t="s">
        <v>177</v>
      </c>
      <c r="F2324">
        <v>2</v>
      </c>
      <c r="G2324">
        <v>136</v>
      </c>
      <c r="H2324" t="s">
        <v>106</v>
      </c>
      <c r="I2324" t="s">
        <v>282</v>
      </c>
      <c r="J2324">
        <v>256</v>
      </c>
      <c r="K2324">
        <v>3.46E-77</v>
      </c>
      <c r="L2324" t="s">
        <v>2644</v>
      </c>
    </row>
    <row r="2325" spans="1:12" x14ac:dyDescent="0.2">
      <c r="A2325">
        <v>1671</v>
      </c>
      <c r="B2325" t="s">
        <v>106</v>
      </c>
      <c r="C2325" t="s">
        <v>2645</v>
      </c>
      <c r="D2325" t="s">
        <v>106</v>
      </c>
      <c r="E2325" t="s">
        <v>177</v>
      </c>
      <c r="F2325">
        <v>2</v>
      </c>
      <c r="G2325">
        <v>134</v>
      </c>
      <c r="H2325" t="s">
        <v>106</v>
      </c>
      <c r="I2325" t="s">
        <v>1026</v>
      </c>
      <c r="J2325">
        <v>255</v>
      </c>
      <c r="K2325">
        <v>4.3499999999999998E-77</v>
      </c>
      <c r="L2325" t="s">
        <v>2646</v>
      </c>
    </row>
    <row r="2326" spans="1:12" x14ac:dyDescent="0.2">
      <c r="A2326">
        <v>1868</v>
      </c>
      <c r="B2326" t="s">
        <v>106</v>
      </c>
      <c r="C2326" t="s">
        <v>2647</v>
      </c>
      <c r="D2326" t="s">
        <v>106</v>
      </c>
      <c r="E2326" t="s">
        <v>177</v>
      </c>
      <c r="F2326">
        <v>2</v>
      </c>
      <c r="G2326">
        <v>132</v>
      </c>
      <c r="H2326" t="s">
        <v>106</v>
      </c>
      <c r="I2326" t="s">
        <v>644</v>
      </c>
      <c r="J2326">
        <v>254</v>
      </c>
      <c r="K2326">
        <v>1.06E-76</v>
      </c>
      <c r="L2326" t="s">
        <v>2648</v>
      </c>
    </row>
    <row r="2327" spans="1:12" x14ac:dyDescent="0.2">
      <c r="A2327">
        <v>1699</v>
      </c>
      <c r="B2327" t="s">
        <v>106</v>
      </c>
      <c r="C2327" t="s">
        <v>2649</v>
      </c>
      <c r="D2327" t="s">
        <v>108</v>
      </c>
      <c r="E2327" t="s">
        <v>177</v>
      </c>
      <c r="F2327">
        <v>2</v>
      </c>
      <c r="G2327">
        <v>99</v>
      </c>
      <c r="H2327" t="s">
        <v>106</v>
      </c>
      <c r="I2327" t="s">
        <v>1030</v>
      </c>
      <c r="J2327">
        <v>159</v>
      </c>
      <c r="K2327">
        <v>2.1000000000000001E-43</v>
      </c>
      <c r="L2327" t="s">
        <v>2650</v>
      </c>
    </row>
    <row r="2328" spans="1:12" x14ac:dyDescent="0.2">
      <c r="A2328">
        <v>1498</v>
      </c>
      <c r="B2328" t="s">
        <v>106</v>
      </c>
      <c r="C2328" t="s">
        <v>2649</v>
      </c>
      <c r="D2328" t="s">
        <v>108</v>
      </c>
      <c r="E2328" t="s">
        <v>177</v>
      </c>
      <c r="F2328">
        <v>2</v>
      </c>
      <c r="G2328">
        <v>99</v>
      </c>
      <c r="H2328" t="s">
        <v>106</v>
      </c>
      <c r="I2328" t="s">
        <v>368</v>
      </c>
      <c r="J2328">
        <v>134</v>
      </c>
      <c r="K2328">
        <v>1.05E-34</v>
      </c>
      <c r="L2328" t="s">
        <v>369</v>
      </c>
    </row>
    <row r="2329" spans="1:12" x14ac:dyDescent="0.2">
      <c r="A2329">
        <v>1441</v>
      </c>
      <c r="B2329" t="s">
        <v>106</v>
      </c>
      <c r="C2329" t="s">
        <v>2649</v>
      </c>
      <c r="D2329" t="s">
        <v>108</v>
      </c>
      <c r="E2329" t="s">
        <v>177</v>
      </c>
      <c r="F2329">
        <v>2</v>
      </c>
      <c r="G2329">
        <v>99</v>
      </c>
      <c r="H2329" t="s">
        <v>106</v>
      </c>
      <c r="I2329" t="s">
        <v>368</v>
      </c>
      <c r="J2329">
        <v>133</v>
      </c>
      <c r="K2329">
        <v>2.7000000000000002E-34</v>
      </c>
      <c r="L2329" t="s">
        <v>369</v>
      </c>
    </row>
    <row r="2330" spans="1:12" x14ac:dyDescent="0.2">
      <c r="A2330">
        <v>1707</v>
      </c>
      <c r="B2330" t="s">
        <v>106</v>
      </c>
      <c r="C2330" t="s">
        <v>2649</v>
      </c>
      <c r="D2330" t="s">
        <v>108</v>
      </c>
      <c r="E2330" t="s">
        <v>177</v>
      </c>
      <c r="F2330">
        <v>2</v>
      </c>
      <c r="G2330">
        <v>99</v>
      </c>
      <c r="H2330" t="s">
        <v>106</v>
      </c>
      <c r="I2330" t="s">
        <v>368</v>
      </c>
      <c r="J2330">
        <v>133</v>
      </c>
      <c r="K2330">
        <v>2.7200000000000002E-34</v>
      </c>
      <c r="L2330" t="s">
        <v>369</v>
      </c>
    </row>
    <row r="2331" spans="1:12" x14ac:dyDescent="0.2">
      <c r="A2331">
        <v>1824</v>
      </c>
      <c r="B2331" t="s">
        <v>106</v>
      </c>
      <c r="C2331" t="s">
        <v>2649</v>
      </c>
      <c r="D2331" t="s">
        <v>108</v>
      </c>
      <c r="E2331" t="s">
        <v>177</v>
      </c>
      <c r="F2331">
        <v>2</v>
      </c>
      <c r="G2331">
        <v>99</v>
      </c>
      <c r="H2331" t="s">
        <v>106</v>
      </c>
      <c r="I2331" t="s">
        <v>368</v>
      </c>
      <c r="J2331">
        <v>133</v>
      </c>
      <c r="K2331">
        <v>2.73E-34</v>
      </c>
      <c r="L2331" t="s">
        <v>369</v>
      </c>
    </row>
    <row r="2332" spans="1:12" x14ac:dyDescent="0.2">
      <c r="A2332">
        <v>1419</v>
      </c>
      <c r="B2332" t="s">
        <v>106</v>
      </c>
      <c r="C2332" t="s">
        <v>2651</v>
      </c>
      <c r="D2332" t="s">
        <v>106</v>
      </c>
      <c r="E2332" t="s">
        <v>177</v>
      </c>
      <c r="F2332">
        <v>2</v>
      </c>
      <c r="G2332">
        <v>86</v>
      </c>
      <c r="H2332" t="s">
        <v>106</v>
      </c>
      <c r="I2332" t="s">
        <v>178</v>
      </c>
      <c r="J2332">
        <v>125</v>
      </c>
      <c r="K2332">
        <v>1.2E-31</v>
      </c>
      <c r="L2332" t="s">
        <v>652</v>
      </c>
    </row>
    <row r="2333" spans="1:12" x14ac:dyDescent="0.2">
      <c r="A2333">
        <v>1598</v>
      </c>
      <c r="B2333" t="s">
        <v>106</v>
      </c>
      <c r="C2333" t="s">
        <v>2651</v>
      </c>
      <c r="D2333" t="s">
        <v>106</v>
      </c>
      <c r="E2333" t="s">
        <v>177</v>
      </c>
      <c r="F2333">
        <v>2</v>
      </c>
      <c r="G2333">
        <v>86</v>
      </c>
      <c r="H2333" t="s">
        <v>106</v>
      </c>
      <c r="I2333" t="s">
        <v>178</v>
      </c>
      <c r="J2333">
        <v>125</v>
      </c>
      <c r="K2333">
        <v>1.2199999999999999E-31</v>
      </c>
      <c r="L2333" t="s">
        <v>652</v>
      </c>
    </row>
    <row r="2334" spans="1:12" x14ac:dyDescent="0.2">
      <c r="A2334">
        <v>1352</v>
      </c>
      <c r="B2334" t="s">
        <v>106</v>
      </c>
      <c r="C2334" t="s">
        <v>2652</v>
      </c>
      <c r="D2334" t="s">
        <v>106</v>
      </c>
      <c r="E2334" t="s">
        <v>177</v>
      </c>
      <c r="F2334">
        <v>3</v>
      </c>
      <c r="G2334">
        <v>82</v>
      </c>
      <c r="H2334" t="s">
        <v>106</v>
      </c>
      <c r="I2334" t="s">
        <v>927</v>
      </c>
      <c r="J2334">
        <v>117</v>
      </c>
      <c r="K2334">
        <v>4.0300000000000001E-29</v>
      </c>
      <c r="L2334" t="s">
        <v>2653</v>
      </c>
    </row>
    <row r="2335" spans="1:12" x14ac:dyDescent="0.2">
      <c r="A2335">
        <v>1685</v>
      </c>
      <c r="B2335" t="s">
        <v>106</v>
      </c>
      <c r="C2335" t="s">
        <v>2652</v>
      </c>
      <c r="D2335" t="s">
        <v>106</v>
      </c>
      <c r="E2335" t="s">
        <v>177</v>
      </c>
      <c r="F2335">
        <v>3</v>
      </c>
      <c r="G2335">
        <v>82</v>
      </c>
      <c r="H2335" t="s">
        <v>106</v>
      </c>
      <c r="I2335" t="s">
        <v>378</v>
      </c>
      <c r="J2335">
        <v>108</v>
      </c>
      <c r="K2335">
        <v>7.1400000000000004E-26</v>
      </c>
      <c r="L2335" t="s">
        <v>379</v>
      </c>
    </row>
    <row r="2336" spans="1:12" x14ac:dyDescent="0.2">
      <c r="A2336">
        <v>1669</v>
      </c>
      <c r="B2336" t="s">
        <v>106</v>
      </c>
      <c r="C2336" t="s">
        <v>2654</v>
      </c>
      <c r="D2336" t="s">
        <v>108</v>
      </c>
      <c r="E2336" t="s">
        <v>177</v>
      </c>
      <c r="F2336">
        <v>2</v>
      </c>
      <c r="G2336">
        <v>79</v>
      </c>
      <c r="H2336" t="s">
        <v>106</v>
      </c>
      <c r="I2336" t="s">
        <v>585</v>
      </c>
      <c r="J2336">
        <v>102</v>
      </c>
      <c r="K2336">
        <v>1.2899999999999999E-23</v>
      </c>
      <c r="L2336" t="s">
        <v>664</v>
      </c>
    </row>
    <row r="2337" spans="1:12" x14ac:dyDescent="0.2">
      <c r="A2337">
        <v>1743</v>
      </c>
      <c r="B2337" t="s">
        <v>106</v>
      </c>
      <c r="C2337" t="s">
        <v>2655</v>
      </c>
      <c r="D2337" t="s">
        <v>108</v>
      </c>
      <c r="E2337" t="s">
        <v>177</v>
      </c>
      <c r="F2337">
        <v>2</v>
      </c>
      <c r="G2337">
        <v>83</v>
      </c>
      <c r="H2337" t="s">
        <v>106</v>
      </c>
      <c r="I2337" t="s">
        <v>894</v>
      </c>
      <c r="J2337">
        <v>99</v>
      </c>
      <c r="K2337">
        <v>5.1000000000000001E-23</v>
      </c>
      <c r="L2337" t="s">
        <v>1041</v>
      </c>
    </row>
    <row r="2338" spans="1:12" x14ac:dyDescent="0.2">
      <c r="A2338">
        <v>1752</v>
      </c>
      <c r="B2338" t="s">
        <v>106</v>
      </c>
      <c r="C2338" t="s">
        <v>2655</v>
      </c>
      <c r="D2338" t="s">
        <v>108</v>
      </c>
      <c r="E2338" t="s">
        <v>177</v>
      </c>
      <c r="F2338">
        <v>2</v>
      </c>
      <c r="G2338">
        <v>83</v>
      </c>
      <c r="H2338" t="s">
        <v>106</v>
      </c>
      <c r="I2338" t="s">
        <v>894</v>
      </c>
      <c r="J2338">
        <v>99</v>
      </c>
      <c r="K2338">
        <v>5.1000000000000001E-23</v>
      </c>
      <c r="L2338" t="s">
        <v>1041</v>
      </c>
    </row>
    <row r="2339" spans="1:12" x14ac:dyDescent="0.2">
      <c r="A2339">
        <v>1271</v>
      </c>
      <c r="B2339" t="s">
        <v>106</v>
      </c>
      <c r="C2339" t="s">
        <v>2652</v>
      </c>
      <c r="D2339" t="s">
        <v>106</v>
      </c>
      <c r="E2339" t="s">
        <v>177</v>
      </c>
      <c r="F2339">
        <v>3</v>
      </c>
      <c r="G2339">
        <v>82</v>
      </c>
      <c r="H2339" t="s">
        <v>106</v>
      </c>
      <c r="I2339" t="s">
        <v>378</v>
      </c>
      <c r="J2339">
        <v>91.6</v>
      </c>
      <c r="K2339">
        <v>3.21E-20</v>
      </c>
      <c r="L2339" t="s">
        <v>379</v>
      </c>
    </row>
    <row r="2340" spans="1:12" x14ac:dyDescent="0.2">
      <c r="A2340">
        <v>1301</v>
      </c>
      <c r="B2340" t="s">
        <v>106</v>
      </c>
      <c r="C2340" t="s">
        <v>2656</v>
      </c>
      <c r="D2340" t="s">
        <v>106</v>
      </c>
      <c r="E2340" t="s">
        <v>177</v>
      </c>
      <c r="F2340">
        <v>3</v>
      </c>
      <c r="G2340">
        <v>71</v>
      </c>
      <c r="H2340" t="s">
        <v>106</v>
      </c>
      <c r="I2340" t="s">
        <v>577</v>
      </c>
      <c r="J2340">
        <v>84.9</v>
      </c>
      <c r="K2340">
        <v>6.0100000000000004E-18</v>
      </c>
      <c r="L2340" t="s">
        <v>669</v>
      </c>
    </row>
    <row r="2341" spans="1:12" x14ac:dyDescent="0.2">
      <c r="A2341">
        <v>1830</v>
      </c>
      <c r="B2341" t="s">
        <v>106</v>
      </c>
      <c r="C2341" t="s">
        <v>2657</v>
      </c>
      <c r="D2341" t="s">
        <v>106</v>
      </c>
      <c r="E2341" t="s">
        <v>177</v>
      </c>
      <c r="F2341">
        <v>2</v>
      </c>
      <c r="G2341">
        <v>54</v>
      </c>
      <c r="H2341" t="s">
        <v>106</v>
      </c>
      <c r="I2341" t="s">
        <v>671</v>
      </c>
      <c r="J2341">
        <v>74</v>
      </c>
      <c r="K2341">
        <v>3.0400000000000002E-14</v>
      </c>
      <c r="L2341" t="s">
        <v>532</v>
      </c>
    </row>
    <row r="2342" spans="1:12" x14ac:dyDescent="0.2">
      <c r="A2342">
        <v>1791</v>
      </c>
      <c r="B2342" t="s">
        <v>106</v>
      </c>
      <c r="C2342" t="s">
        <v>2657</v>
      </c>
      <c r="D2342" t="s">
        <v>106</v>
      </c>
      <c r="E2342" t="s">
        <v>177</v>
      </c>
      <c r="F2342">
        <v>2</v>
      </c>
      <c r="G2342">
        <v>54</v>
      </c>
      <c r="H2342" t="s">
        <v>106</v>
      </c>
      <c r="I2342" t="s">
        <v>671</v>
      </c>
      <c r="J2342">
        <v>74</v>
      </c>
      <c r="K2342">
        <v>3.0599999999999997E-14</v>
      </c>
      <c r="L2342" t="s">
        <v>532</v>
      </c>
    </row>
    <row r="2343" spans="1:12" x14ac:dyDescent="0.2">
      <c r="A2343">
        <v>1839</v>
      </c>
      <c r="B2343" t="s">
        <v>106</v>
      </c>
      <c r="C2343" t="s">
        <v>2657</v>
      </c>
      <c r="D2343" t="s">
        <v>106</v>
      </c>
      <c r="E2343" t="s">
        <v>177</v>
      </c>
      <c r="F2343">
        <v>2</v>
      </c>
      <c r="G2343">
        <v>54</v>
      </c>
      <c r="H2343" t="s">
        <v>106</v>
      </c>
      <c r="I2343" t="s">
        <v>671</v>
      </c>
      <c r="J2343">
        <v>74</v>
      </c>
      <c r="K2343">
        <v>3.2899999999999997E-14</v>
      </c>
      <c r="L2343" t="s">
        <v>532</v>
      </c>
    </row>
    <row r="2344" spans="1:12" x14ac:dyDescent="0.2">
      <c r="A2344">
        <v>2008</v>
      </c>
      <c r="B2344" t="s">
        <v>106</v>
      </c>
      <c r="C2344" t="s">
        <v>2632</v>
      </c>
      <c r="D2344" t="s">
        <v>106</v>
      </c>
      <c r="E2344" t="s">
        <v>177</v>
      </c>
      <c r="F2344">
        <v>123</v>
      </c>
      <c r="G2344">
        <v>155</v>
      </c>
      <c r="H2344" t="s">
        <v>106</v>
      </c>
      <c r="I2344" t="s">
        <v>963</v>
      </c>
      <c r="J2344">
        <v>58.5</v>
      </c>
      <c r="K2344">
        <v>4.0700000000000002E-9</v>
      </c>
      <c r="L2344" t="s">
        <v>1056</v>
      </c>
    </row>
    <row r="2345" spans="1:12" x14ac:dyDescent="0.2">
      <c r="A2345">
        <v>230</v>
      </c>
      <c r="B2345" t="s">
        <v>108</v>
      </c>
      <c r="C2345" t="s">
        <v>2658</v>
      </c>
      <c r="D2345" t="s">
        <v>108</v>
      </c>
      <c r="E2345" t="s">
        <v>177</v>
      </c>
      <c r="F2345">
        <v>30</v>
      </c>
      <c r="G2345">
        <v>71</v>
      </c>
      <c r="H2345" t="s">
        <v>106</v>
      </c>
      <c r="I2345" t="s">
        <v>349</v>
      </c>
      <c r="J2345">
        <v>38.9</v>
      </c>
      <c r="K2345">
        <v>2E-3</v>
      </c>
      <c r="L2345" t="s">
        <v>700</v>
      </c>
    </row>
    <row r="2346" spans="1:12" x14ac:dyDescent="0.2">
      <c r="A2346">
        <v>1900</v>
      </c>
      <c r="B2346" t="s">
        <v>106</v>
      </c>
      <c r="C2346" t="s">
        <v>2869</v>
      </c>
      <c r="D2346" t="s">
        <v>106</v>
      </c>
      <c r="E2346" t="s">
        <v>177</v>
      </c>
      <c r="F2346">
        <v>2</v>
      </c>
      <c r="G2346">
        <v>155</v>
      </c>
      <c r="H2346" t="s">
        <v>106</v>
      </c>
      <c r="I2346" t="s">
        <v>252</v>
      </c>
      <c r="J2346">
        <v>309</v>
      </c>
      <c r="K2346">
        <v>9.2E-96</v>
      </c>
      <c r="L2346" t="s">
        <v>1957</v>
      </c>
    </row>
    <row r="2347" spans="1:12" x14ac:dyDescent="0.2">
      <c r="A2347">
        <v>2134</v>
      </c>
      <c r="B2347" t="s">
        <v>106</v>
      </c>
      <c r="C2347" t="s">
        <v>2869</v>
      </c>
      <c r="D2347" t="s">
        <v>106</v>
      </c>
      <c r="E2347" t="s">
        <v>177</v>
      </c>
      <c r="F2347">
        <v>2</v>
      </c>
      <c r="G2347">
        <v>155</v>
      </c>
      <c r="H2347" t="s">
        <v>106</v>
      </c>
      <c r="I2347" t="s">
        <v>252</v>
      </c>
      <c r="J2347">
        <v>309</v>
      </c>
      <c r="K2347">
        <v>1.29E-95</v>
      </c>
      <c r="L2347" t="s">
        <v>1957</v>
      </c>
    </row>
    <row r="2348" spans="1:12" x14ac:dyDescent="0.2">
      <c r="A2348">
        <v>1949</v>
      </c>
      <c r="B2348" t="s">
        <v>106</v>
      </c>
      <c r="C2348" t="s">
        <v>2869</v>
      </c>
      <c r="D2348" t="s">
        <v>106</v>
      </c>
      <c r="E2348" t="s">
        <v>177</v>
      </c>
      <c r="F2348">
        <v>2</v>
      </c>
      <c r="G2348">
        <v>155</v>
      </c>
      <c r="H2348" t="s">
        <v>106</v>
      </c>
      <c r="I2348" t="s">
        <v>252</v>
      </c>
      <c r="J2348">
        <v>309</v>
      </c>
      <c r="K2348">
        <v>1.31E-95</v>
      </c>
      <c r="L2348" t="s">
        <v>1957</v>
      </c>
    </row>
    <row r="2349" spans="1:12" x14ac:dyDescent="0.2">
      <c r="A2349">
        <v>1674</v>
      </c>
      <c r="B2349" t="s">
        <v>106</v>
      </c>
      <c r="C2349" t="s">
        <v>2870</v>
      </c>
      <c r="D2349" t="s">
        <v>106</v>
      </c>
      <c r="E2349" t="s">
        <v>177</v>
      </c>
      <c r="F2349">
        <v>2</v>
      </c>
      <c r="G2349">
        <v>136</v>
      </c>
      <c r="H2349" t="s">
        <v>106</v>
      </c>
      <c r="I2349" t="s">
        <v>282</v>
      </c>
      <c r="J2349">
        <v>263</v>
      </c>
      <c r="K2349">
        <v>1.9199999999999999E-79</v>
      </c>
      <c r="L2349" t="s">
        <v>2871</v>
      </c>
    </row>
    <row r="2350" spans="1:12" x14ac:dyDescent="0.2">
      <c r="A2350">
        <v>1797</v>
      </c>
      <c r="B2350" t="s">
        <v>106</v>
      </c>
      <c r="C2350" t="s">
        <v>2870</v>
      </c>
      <c r="D2350" t="s">
        <v>106</v>
      </c>
      <c r="E2350" t="s">
        <v>177</v>
      </c>
      <c r="F2350">
        <v>2</v>
      </c>
      <c r="G2350">
        <v>136</v>
      </c>
      <c r="H2350" t="s">
        <v>106</v>
      </c>
      <c r="I2350" t="s">
        <v>282</v>
      </c>
      <c r="J2350">
        <v>263</v>
      </c>
      <c r="K2350">
        <v>1.9299999999999999E-79</v>
      </c>
      <c r="L2350" t="s">
        <v>2871</v>
      </c>
    </row>
    <row r="2351" spans="1:12" x14ac:dyDescent="0.2">
      <c r="A2351">
        <v>2228</v>
      </c>
      <c r="B2351" t="s">
        <v>106</v>
      </c>
      <c r="C2351" t="s">
        <v>2870</v>
      </c>
      <c r="D2351" t="s">
        <v>106</v>
      </c>
      <c r="E2351" t="s">
        <v>177</v>
      </c>
      <c r="F2351">
        <v>2</v>
      </c>
      <c r="G2351">
        <v>136</v>
      </c>
      <c r="H2351" t="s">
        <v>106</v>
      </c>
      <c r="I2351" t="s">
        <v>282</v>
      </c>
      <c r="J2351">
        <v>262</v>
      </c>
      <c r="K2351">
        <v>2.7900000000000002E-79</v>
      </c>
      <c r="L2351" t="s">
        <v>2871</v>
      </c>
    </row>
    <row r="2352" spans="1:12" x14ac:dyDescent="0.2">
      <c r="A2352">
        <v>2389</v>
      </c>
      <c r="B2352" t="s">
        <v>106</v>
      </c>
      <c r="C2352" t="s">
        <v>2872</v>
      </c>
      <c r="D2352" t="s">
        <v>106</v>
      </c>
      <c r="E2352" t="s">
        <v>177</v>
      </c>
      <c r="F2352">
        <v>2</v>
      </c>
      <c r="G2352">
        <v>87</v>
      </c>
      <c r="H2352" t="s">
        <v>106</v>
      </c>
      <c r="I2352" t="s">
        <v>2818</v>
      </c>
      <c r="J2352">
        <v>181</v>
      </c>
      <c r="K2352">
        <v>7.67E-51</v>
      </c>
      <c r="L2352" t="s">
        <v>2873</v>
      </c>
    </row>
    <row r="2353" spans="1:12" x14ac:dyDescent="0.2">
      <c r="A2353">
        <v>1646</v>
      </c>
      <c r="B2353" t="s">
        <v>106</v>
      </c>
      <c r="C2353" t="s">
        <v>2874</v>
      </c>
      <c r="D2353" t="s">
        <v>106</v>
      </c>
      <c r="E2353" t="s">
        <v>177</v>
      </c>
      <c r="F2353">
        <v>2</v>
      </c>
      <c r="G2353">
        <v>99</v>
      </c>
      <c r="H2353" t="s">
        <v>106</v>
      </c>
      <c r="I2353" t="s">
        <v>1030</v>
      </c>
      <c r="J2353">
        <v>138</v>
      </c>
      <c r="K2353">
        <v>3.5100000000000003E-36</v>
      </c>
      <c r="L2353" t="s">
        <v>1031</v>
      </c>
    </row>
    <row r="2354" spans="1:12" x14ac:dyDescent="0.2">
      <c r="A2354">
        <v>1445</v>
      </c>
      <c r="B2354" t="s">
        <v>106</v>
      </c>
      <c r="C2354" t="s">
        <v>2874</v>
      </c>
      <c r="D2354" t="s">
        <v>106</v>
      </c>
      <c r="E2354" t="s">
        <v>177</v>
      </c>
      <c r="F2354">
        <v>2</v>
      </c>
      <c r="G2354">
        <v>99</v>
      </c>
      <c r="H2354" t="s">
        <v>106</v>
      </c>
      <c r="I2354" t="s">
        <v>368</v>
      </c>
      <c r="J2354">
        <v>135</v>
      </c>
      <c r="K2354">
        <v>5.2000000000000001E-35</v>
      </c>
      <c r="L2354" t="s">
        <v>650</v>
      </c>
    </row>
    <row r="2355" spans="1:12" x14ac:dyDescent="0.2">
      <c r="A2355">
        <v>1643</v>
      </c>
      <c r="B2355" t="s">
        <v>106</v>
      </c>
      <c r="C2355" t="s">
        <v>2874</v>
      </c>
      <c r="D2355" t="s">
        <v>106</v>
      </c>
      <c r="E2355" t="s">
        <v>177</v>
      </c>
      <c r="F2355">
        <v>2</v>
      </c>
      <c r="G2355">
        <v>99</v>
      </c>
      <c r="H2355" t="s">
        <v>106</v>
      </c>
      <c r="I2355" t="s">
        <v>368</v>
      </c>
      <c r="J2355">
        <v>134</v>
      </c>
      <c r="K2355">
        <v>9.7000000000000007E-35</v>
      </c>
      <c r="L2355" t="s">
        <v>650</v>
      </c>
    </row>
    <row r="2356" spans="1:12" x14ac:dyDescent="0.2">
      <c r="A2356">
        <v>1705</v>
      </c>
      <c r="B2356" t="s">
        <v>106</v>
      </c>
      <c r="C2356" t="s">
        <v>2874</v>
      </c>
      <c r="D2356" t="s">
        <v>106</v>
      </c>
      <c r="E2356" t="s">
        <v>177</v>
      </c>
      <c r="F2356">
        <v>2</v>
      </c>
      <c r="G2356">
        <v>99</v>
      </c>
      <c r="H2356" t="s">
        <v>106</v>
      </c>
      <c r="I2356" t="s">
        <v>368</v>
      </c>
      <c r="J2356">
        <v>134</v>
      </c>
      <c r="K2356">
        <v>1.03E-34</v>
      </c>
      <c r="L2356" t="s">
        <v>650</v>
      </c>
    </row>
    <row r="2357" spans="1:12" x14ac:dyDescent="0.2">
      <c r="A2357">
        <v>1690</v>
      </c>
      <c r="B2357" t="s">
        <v>106</v>
      </c>
      <c r="C2357" t="s">
        <v>2875</v>
      </c>
      <c r="D2357" t="s">
        <v>108</v>
      </c>
      <c r="E2357" t="s">
        <v>177</v>
      </c>
      <c r="F2357">
        <v>2</v>
      </c>
      <c r="G2357">
        <v>86</v>
      </c>
      <c r="H2357" t="s">
        <v>106</v>
      </c>
      <c r="I2357" t="s">
        <v>178</v>
      </c>
      <c r="J2357">
        <v>120</v>
      </c>
      <c r="K2357">
        <v>5.9100000000000001E-30</v>
      </c>
      <c r="L2357" t="s">
        <v>1372</v>
      </c>
    </row>
    <row r="2358" spans="1:12" x14ac:dyDescent="0.2">
      <c r="A2358">
        <v>1627</v>
      </c>
      <c r="B2358" t="s">
        <v>106</v>
      </c>
      <c r="C2358" t="s">
        <v>2875</v>
      </c>
      <c r="D2358" t="s">
        <v>108</v>
      </c>
      <c r="E2358" t="s">
        <v>177</v>
      </c>
      <c r="F2358">
        <v>2</v>
      </c>
      <c r="G2358">
        <v>86</v>
      </c>
      <c r="H2358" t="s">
        <v>106</v>
      </c>
      <c r="I2358" t="s">
        <v>178</v>
      </c>
      <c r="J2358">
        <v>119</v>
      </c>
      <c r="K2358">
        <v>1.7599999999999999E-29</v>
      </c>
      <c r="L2358" t="s">
        <v>1372</v>
      </c>
    </row>
    <row r="2359" spans="1:12" x14ac:dyDescent="0.2">
      <c r="A2359">
        <v>1635</v>
      </c>
      <c r="B2359" t="s">
        <v>106</v>
      </c>
      <c r="C2359" t="s">
        <v>2876</v>
      </c>
      <c r="D2359" t="s">
        <v>106</v>
      </c>
      <c r="E2359" t="s">
        <v>177</v>
      </c>
      <c r="F2359">
        <v>3</v>
      </c>
      <c r="G2359">
        <v>84</v>
      </c>
      <c r="H2359" t="s">
        <v>106</v>
      </c>
      <c r="I2359" t="s">
        <v>659</v>
      </c>
      <c r="J2359">
        <v>108</v>
      </c>
      <c r="K2359">
        <v>6.7700000000000003E-26</v>
      </c>
      <c r="L2359" t="s">
        <v>660</v>
      </c>
    </row>
    <row r="2360" spans="1:12" x14ac:dyDescent="0.2">
      <c r="A2360">
        <v>2427</v>
      </c>
      <c r="B2360" t="s">
        <v>106</v>
      </c>
      <c r="C2360" t="s">
        <v>2877</v>
      </c>
      <c r="D2360" t="s">
        <v>108</v>
      </c>
      <c r="E2360" t="s">
        <v>177</v>
      </c>
      <c r="F2360">
        <v>2</v>
      </c>
      <c r="G2360">
        <v>82</v>
      </c>
      <c r="H2360" t="s">
        <v>106</v>
      </c>
      <c r="I2360" t="s">
        <v>189</v>
      </c>
      <c r="J2360">
        <v>102</v>
      </c>
      <c r="K2360">
        <v>1.43E-23</v>
      </c>
      <c r="L2360" t="s">
        <v>2878</v>
      </c>
    </row>
    <row r="2361" spans="1:12" x14ac:dyDescent="0.2">
      <c r="A2361">
        <v>1858</v>
      </c>
      <c r="B2361" t="s">
        <v>106</v>
      </c>
      <c r="C2361" t="s">
        <v>2879</v>
      </c>
      <c r="D2361" t="s">
        <v>106</v>
      </c>
      <c r="E2361" t="s">
        <v>177</v>
      </c>
      <c r="F2361">
        <v>2</v>
      </c>
      <c r="G2361">
        <v>83</v>
      </c>
      <c r="H2361" t="s">
        <v>106</v>
      </c>
      <c r="I2361" t="s">
        <v>894</v>
      </c>
      <c r="J2361">
        <v>100</v>
      </c>
      <c r="K2361">
        <v>3.78E-23</v>
      </c>
      <c r="L2361" t="s">
        <v>1041</v>
      </c>
    </row>
    <row r="2362" spans="1:12" x14ac:dyDescent="0.2">
      <c r="A2362">
        <v>1415</v>
      </c>
      <c r="B2362" t="s">
        <v>106</v>
      </c>
      <c r="C2362" t="s">
        <v>2879</v>
      </c>
      <c r="D2362" t="s">
        <v>106</v>
      </c>
      <c r="E2362" t="s">
        <v>177</v>
      </c>
      <c r="F2362">
        <v>2</v>
      </c>
      <c r="G2362">
        <v>83</v>
      </c>
      <c r="H2362" t="s">
        <v>106</v>
      </c>
      <c r="I2362" t="s">
        <v>894</v>
      </c>
      <c r="J2362">
        <v>99</v>
      </c>
      <c r="K2362">
        <v>5.5299999999999997E-23</v>
      </c>
      <c r="L2362" t="s">
        <v>1041</v>
      </c>
    </row>
    <row r="2363" spans="1:12" x14ac:dyDescent="0.2">
      <c r="A2363">
        <v>2092</v>
      </c>
      <c r="B2363" t="s">
        <v>106</v>
      </c>
      <c r="C2363" t="s">
        <v>2879</v>
      </c>
      <c r="D2363" t="s">
        <v>106</v>
      </c>
      <c r="E2363" t="s">
        <v>177</v>
      </c>
      <c r="F2363">
        <v>2</v>
      </c>
      <c r="G2363">
        <v>83</v>
      </c>
      <c r="H2363" t="s">
        <v>106</v>
      </c>
      <c r="I2363" t="s">
        <v>894</v>
      </c>
      <c r="J2363">
        <v>99</v>
      </c>
      <c r="K2363">
        <v>5.9199999999999997E-23</v>
      </c>
      <c r="L2363" t="s">
        <v>1041</v>
      </c>
    </row>
    <row r="2364" spans="1:12" x14ac:dyDescent="0.2">
      <c r="A2364">
        <v>1612</v>
      </c>
      <c r="B2364" t="s">
        <v>106</v>
      </c>
      <c r="C2364" t="s">
        <v>2880</v>
      </c>
      <c r="D2364" t="s">
        <v>106</v>
      </c>
      <c r="E2364" t="s">
        <v>177</v>
      </c>
      <c r="F2364">
        <v>2</v>
      </c>
      <c r="G2364">
        <v>70</v>
      </c>
      <c r="H2364" t="s">
        <v>106</v>
      </c>
      <c r="I2364" t="s">
        <v>721</v>
      </c>
      <c r="J2364">
        <v>92</v>
      </c>
      <c r="K2364">
        <v>2.5899999999999999E-20</v>
      </c>
      <c r="L2364" t="s">
        <v>2881</v>
      </c>
    </row>
    <row r="2365" spans="1:12" x14ac:dyDescent="0.2">
      <c r="A2365">
        <v>1462</v>
      </c>
      <c r="B2365" t="s">
        <v>106</v>
      </c>
      <c r="C2365" t="s">
        <v>2882</v>
      </c>
      <c r="D2365" t="s">
        <v>106</v>
      </c>
      <c r="E2365" t="s">
        <v>177</v>
      </c>
      <c r="F2365">
        <v>2</v>
      </c>
      <c r="G2365">
        <v>71</v>
      </c>
      <c r="H2365" t="s">
        <v>106</v>
      </c>
      <c r="I2365" t="s">
        <v>387</v>
      </c>
      <c r="J2365">
        <v>91.2</v>
      </c>
      <c r="K2365">
        <v>4.75E-20</v>
      </c>
      <c r="L2365" t="s">
        <v>1048</v>
      </c>
    </row>
    <row r="2366" spans="1:12" x14ac:dyDescent="0.2">
      <c r="A2366">
        <v>552</v>
      </c>
      <c r="B2366" t="s">
        <v>106</v>
      </c>
      <c r="C2366" t="s">
        <v>2877</v>
      </c>
      <c r="D2366" t="s">
        <v>108</v>
      </c>
      <c r="E2366" t="s">
        <v>177</v>
      </c>
      <c r="F2366">
        <v>2</v>
      </c>
      <c r="G2366">
        <v>82</v>
      </c>
      <c r="H2366" t="s">
        <v>106</v>
      </c>
      <c r="I2366" t="s">
        <v>189</v>
      </c>
      <c r="J2366">
        <v>86.2</v>
      </c>
      <c r="K2366">
        <v>3.0499999999999999E-18</v>
      </c>
      <c r="L2366" t="s">
        <v>2878</v>
      </c>
    </row>
    <row r="2367" spans="1:12" x14ac:dyDescent="0.2">
      <c r="A2367">
        <v>1903</v>
      </c>
      <c r="B2367" t="s">
        <v>106</v>
      </c>
      <c r="C2367" t="s">
        <v>2883</v>
      </c>
      <c r="D2367" t="s">
        <v>108</v>
      </c>
      <c r="E2367" t="s">
        <v>177</v>
      </c>
      <c r="F2367">
        <v>2</v>
      </c>
      <c r="G2367">
        <v>54</v>
      </c>
      <c r="H2367" t="s">
        <v>106</v>
      </c>
      <c r="I2367" t="s">
        <v>671</v>
      </c>
      <c r="J2367">
        <v>67.7</v>
      </c>
      <c r="K2367">
        <v>3.47E-12</v>
      </c>
      <c r="L2367" t="s">
        <v>674</v>
      </c>
    </row>
    <row r="2368" spans="1:12" x14ac:dyDescent="0.2">
      <c r="A2368">
        <v>1221</v>
      </c>
      <c r="B2368" t="s">
        <v>106</v>
      </c>
      <c r="C2368" t="s">
        <v>2883</v>
      </c>
      <c r="D2368" t="s">
        <v>108</v>
      </c>
      <c r="E2368" t="s">
        <v>177</v>
      </c>
      <c r="F2368">
        <v>2</v>
      </c>
      <c r="G2368">
        <v>54</v>
      </c>
      <c r="H2368" t="s">
        <v>106</v>
      </c>
      <c r="I2368" t="s">
        <v>671</v>
      </c>
      <c r="J2368">
        <v>67.7</v>
      </c>
      <c r="K2368">
        <v>3.5800000000000001E-12</v>
      </c>
      <c r="L2368" t="s">
        <v>674</v>
      </c>
    </row>
    <row r="2369" spans="1:12" x14ac:dyDescent="0.2">
      <c r="A2369">
        <v>1488</v>
      </c>
      <c r="B2369" t="s">
        <v>106</v>
      </c>
      <c r="C2369" t="s">
        <v>2984</v>
      </c>
      <c r="D2369" t="s">
        <v>106</v>
      </c>
      <c r="E2369" t="s">
        <v>177</v>
      </c>
      <c r="F2369">
        <v>2</v>
      </c>
      <c r="G2369">
        <v>155</v>
      </c>
      <c r="H2369" t="s">
        <v>106</v>
      </c>
      <c r="I2369" t="s">
        <v>252</v>
      </c>
      <c r="J2369">
        <v>315</v>
      </c>
      <c r="K2369">
        <v>1.5E-100</v>
      </c>
      <c r="L2369" t="s">
        <v>642</v>
      </c>
    </row>
    <row r="2370" spans="1:12" x14ac:dyDescent="0.2">
      <c r="A2370">
        <v>1710</v>
      </c>
      <c r="B2370" t="s">
        <v>106</v>
      </c>
      <c r="C2370" t="s">
        <v>2984</v>
      </c>
      <c r="D2370" t="s">
        <v>106</v>
      </c>
      <c r="E2370" t="s">
        <v>177</v>
      </c>
      <c r="F2370">
        <v>2</v>
      </c>
      <c r="G2370">
        <v>155</v>
      </c>
      <c r="H2370" t="s">
        <v>106</v>
      </c>
      <c r="I2370" t="s">
        <v>252</v>
      </c>
      <c r="J2370">
        <v>315</v>
      </c>
      <c r="K2370">
        <v>1.8999999999999998E-99</v>
      </c>
      <c r="L2370" t="s">
        <v>642</v>
      </c>
    </row>
    <row r="2371" spans="1:12" x14ac:dyDescent="0.2">
      <c r="A2371">
        <v>1713</v>
      </c>
      <c r="B2371" t="s">
        <v>106</v>
      </c>
      <c r="C2371" t="s">
        <v>2984</v>
      </c>
      <c r="D2371" t="s">
        <v>106</v>
      </c>
      <c r="E2371" t="s">
        <v>177</v>
      </c>
      <c r="F2371">
        <v>2</v>
      </c>
      <c r="G2371">
        <v>155</v>
      </c>
      <c r="H2371" t="s">
        <v>106</v>
      </c>
      <c r="I2371" t="s">
        <v>252</v>
      </c>
      <c r="J2371">
        <v>315</v>
      </c>
      <c r="K2371">
        <v>1.9499999999999999E-99</v>
      </c>
      <c r="L2371" t="s">
        <v>642</v>
      </c>
    </row>
    <row r="2372" spans="1:12" x14ac:dyDescent="0.2">
      <c r="A2372">
        <v>1722</v>
      </c>
      <c r="B2372" t="s">
        <v>106</v>
      </c>
      <c r="C2372" t="s">
        <v>2984</v>
      </c>
      <c r="D2372" t="s">
        <v>106</v>
      </c>
      <c r="E2372" t="s">
        <v>177</v>
      </c>
      <c r="F2372">
        <v>2</v>
      </c>
      <c r="G2372">
        <v>155</v>
      </c>
      <c r="H2372" t="s">
        <v>106</v>
      </c>
      <c r="I2372" t="s">
        <v>252</v>
      </c>
      <c r="J2372">
        <v>315</v>
      </c>
      <c r="K2372">
        <v>2.0999999999999998E-99</v>
      </c>
      <c r="L2372" t="s">
        <v>642</v>
      </c>
    </row>
    <row r="2373" spans="1:12" x14ac:dyDescent="0.2">
      <c r="A2373">
        <v>1737</v>
      </c>
      <c r="B2373" t="s">
        <v>106</v>
      </c>
      <c r="C2373" t="s">
        <v>2984</v>
      </c>
      <c r="D2373" t="s">
        <v>106</v>
      </c>
      <c r="E2373" t="s">
        <v>177</v>
      </c>
      <c r="F2373">
        <v>2</v>
      </c>
      <c r="G2373">
        <v>155</v>
      </c>
      <c r="H2373" t="s">
        <v>106</v>
      </c>
      <c r="I2373" t="s">
        <v>252</v>
      </c>
      <c r="J2373">
        <v>315</v>
      </c>
      <c r="K2373">
        <v>2.3800000000000001E-99</v>
      </c>
      <c r="L2373" t="s">
        <v>642</v>
      </c>
    </row>
    <row r="2374" spans="1:12" x14ac:dyDescent="0.2">
      <c r="A2374">
        <v>1830</v>
      </c>
      <c r="B2374" t="s">
        <v>106</v>
      </c>
      <c r="C2374" t="s">
        <v>2984</v>
      </c>
      <c r="D2374" t="s">
        <v>106</v>
      </c>
      <c r="E2374" t="s">
        <v>177</v>
      </c>
      <c r="F2374">
        <v>2</v>
      </c>
      <c r="G2374">
        <v>155</v>
      </c>
      <c r="H2374" t="s">
        <v>106</v>
      </c>
      <c r="I2374" t="s">
        <v>252</v>
      </c>
      <c r="J2374">
        <v>315</v>
      </c>
      <c r="K2374">
        <v>4.8000000000000001E-99</v>
      </c>
      <c r="L2374" t="s">
        <v>642</v>
      </c>
    </row>
    <row r="2375" spans="1:12" x14ac:dyDescent="0.2">
      <c r="A2375">
        <v>1521</v>
      </c>
      <c r="B2375" t="s">
        <v>106</v>
      </c>
      <c r="C2375" t="s">
        <v>2985</v>
      </c>
      <c r="D2375" t="s">
        <v>106</v>
      </c>
      <c r="E2375" t="s">
        <v>177</v>
      </c>
      <c r="F2375">
        <v>2</v>
      </c>
      <c r="G2375">
        <v>133</v>
      </c>
      <c r="H2375" t="s">
        <v>106</v>
      </c>
      <c r="I2375" t="s">
        <v>375</v>
      </c>
      <c r="J2375">
        <v>288</v>
      </c>
      <c r="K2375">
        <v>3.2899999999999999E-90</v>
      </c>
      <c r="L2375" t="s">
        <v>503</v>
      </c>
    </row>
    <row r="2376" spans="1:12" x14ac:dyDescent="0.2">
      <c r="A2376">
        <v>1653</v>
      </c>
      <c r="B2376" t="s">
        <v>106</v>
      </c>
      <c r="C2376" t="s">
        <v>2986</v>
      </c>
      <c r="D2376" t="s">
        <v>106</v>
      </c>
      <c r="E2376" t="s">
        <v>177</v>
      </c>
      <c r="F2376">
        <v>2</v>
      </c>
      <c r="G2376">
        <v>132</v>
      </c>
      <c r="H2376" t="s">
        <v>106</v>
      </c>
      <c r="I2376" t="s">
        <v>644</v>
      </c>
      <c r="J2376">
        <v>263</v>
      </c>
      <c r="K2376">
        <v>1.8999999999999998E-80</v>
      </c>
      <c r="L2376" t="s">
        <v>645</v>
      </c>
    </row>
    <row r="2377" spans="1:12" x14ac:dyDescent="0.2">
      <c r="A2377">
        <v>1479</v>
      </c>
      <c r="B2377" t="s">
        <v>106</v>
      </c>
      <c r="C2377" t="s">
        <v>2987</v>
      </c>
      <c r="D2377" t="s">
        <v>106</v>
      </c>
      <c r="E2377" t="s">
        <v>177</v>
      </c>
      <c r="F2377">
        <v>2</v>
      </c>
      <c r="G2377">
        <v>115</v>
      </c>
      <c r="H2377" t="s">
        <v>106</v>
      </c>
      <c r="I2377" t="s">
        <v>647</v>
      </c>
      <c r="J2377">
        <v>139</v>
      </c>
      <c r="K2377">
        <v>8.9399999999999996E-37</v>
      </c>
      <c r="L2377" t="s">
        <v>648</v>
      </c>
    </row>
    <row r="2378" spans="1:12" x14ac:dyDescent="0.2">
      <c r="A2378">
        <v>1806</v>
      </c>
      <c r="B2378" t="s">
        <v>106</v>
      </c>
      <c r="C2378" t="s">
        <v>2988</v>
      </c>
      <c r="D2378" t="s">
        <v>106</v>
      </c>
      <c r="E2378" t="s">
        <v>177</v>
      </c>
      <c r="F2378">
        <v>2</v>
      </c>
      <c r="G2378">
        <v>99</v>
      </c>
      <c r="H2378" t="s">
        <v>106</v>
      </c>
      <c r="I2378" t="s">
        <v>368</v>
      </c>
      <c r="J2378">
        <v>133</v>
      </c>
      <c r="K2378">
        <v>6.7500000000000004E-35</v>
      </c>
      <c r="L2378" t="s">
        <v>650</v>
      </c>
    </row>
    <row r="2379" spans="1:12" x14ac:dyDescent="0.2">
      <c r="A2379">
        <v>1476</v>
      </c>
      <c r="B2379" t="s">
        <v>106</v>
      </c>
      <c r="C2379" t="s">
        <v>2987</v>
      </c>
      <c r="D2379" t="s">
        <v>106</v>
      </c>
      <c r="E2379" t="s">
        <v>177</v>
      </c>
      <c r="F2379">
        <v>2</v>
      </c>
      <c r="G2379">
        <v>115</v>
      </c>
      <c r="H2379" t="s">
        <v>106</v>
      </c>
      <c r="I2379" t="s">
        <v>656</v>
      </c>
      <c r="J2379">
        <v>113</v>
      </c>
      <c r="K2379">
        <v>7.5400000000000001E-28</v>
      </c>
      <c r="L2379" t="s">
        <v>657</v>
      </c>
    </row>
    <row r="2380" spans="1:12" x14ac:dyDescent="0.2">
      <c r="A2380">
        <v>1278</v>
      </c>
      <c r="B2380" t="s">
        <v>106</v>
      </c>
      <c r="C2380" t="s">
        <v>2987</v>
      </c>
      <c r="D2380" t="s">
        <v>106</v>
      </c>
      <c r="E2380" t="s">
        <v>177</v>
      </c>
      <c r="F2380">
        <v>2</v>
      </c>
      <c r="G2380">
        <v>115</v>
      </c>
      <c r="H2380" t="s">
        <v>106</v>
      </c>
      <c r="I2380" t="s">
        <v>656</v>
      </c>
      <c r="J2380">
        <v>112</v>
      </c>
      <c r="K2380">
        <v>1.7500000000000001E-27</v>
      </c>
      <c r="L2380" t="s">
        <v>657</v>
      </c>
    </row>
    <row r="2381" spans="1:12" x14ac:dyDescent="0.2">
      <c r="A2381">
        <v>1859</v>
      </c>
      <c r="B2381" t="s">
        <v>106</v>
      </c>
      <c r="C2381" t="s">
        <v>2989</v>
      </c>
      <c r="D2381" t="s">
        <v>106</v>
      </c>
      <c r="E2381" t="s">
        <v>177</v>
      </c>
      <c r="F2381">
        <v>2</v>
      </c>
      <c r="G2381">
        <v>79</v>
      </c>
      <c r="H2381" t="s">
        <v>106</v>
      </c>
      <c r="I2381" t="s">
        <v>585</v>
      </c>
      <c r="J2381">
        <v>104</v>
      </c>
      <c r="K2381">
        <v>7.5299999999999998E-25</v>
      </c>
      <c r="L2381" t="s">
        <v>664</v>
      </c>
    </row>
    <row r="2382" spans="1:12" x14ac:dyDescent="0.2">
      <c r="A2382">
        <v>1434</v>
      </c>
      <c r="B2382" t="s">
        <v>106</v>
      </c>
      <c r="C2382" t="s">
        <v>2990</v>
      </c>
      <c r="D2382" t="s">
        <v>108</v>
      </c>
      <c r="E2382" t="s">
        <v>177</v>
      </c>
      <c r="F2382">
        <v>2</v>
      </c>
      <c r="G2382">
        <v>92</v>
      </c>
      <c r="H2382" t="s">
        <v>106</v>
      </c>
      <c r="I2382" t="s">
        <v>381</v>
      </c>
      <c r="J2382">
        <v>104</v>
      </c>
      <c r="K2382">
        <v>7.9600000000000004E-25</v>
      </c>
      <c r="L2382" t="s">
        <v>1376</v>
      </c>
    </row>
    <row r="2383" spans="1:12" x14ac:dyDescent="0.2">
      <c r="A2383">
        <v>1350</v>
      </c>
      <c r="B2383" t="s">
        <v>106</v>
      </c>
      <c r="C2383" t="s">
        <v>2991</v>
      </c>
      <c r="D2383" t="s">
        <v>108</v>
      </c>
      <c r="E2383" t="s">
        <v>177</v>
      </c>
      <c r="F2383">
        <v>2</v>
      </c>
      <c r="G2383">
        <v>83</v>
      </c>
      <c r="H2383" t="s">
        <v>106</v>
      </c>
      <c r="I2383" t="s">
        <v>894</v>
      </c>
      <c r="J2383">
        <v>100</v>
      </c>
      <c r="K2383">
        <v>2.1800000000000001E-23</v>
      </c>
      <c r="L2383" t="s">
        <v>1041</v>
      </c>
    </row>
    <row r="2384" spans="1:12" x14ac:dyDescent="0.2">
      <c r="A2384">
        <v>1392</v>
      </c>
      <c r="B2384" t="s">
        <v>106</v>
      </c>
      <c r="C2384" t="s">
        <v>2991</v>
      </c>
      <c r="D2384" t="s">
        <v>108</v>
      </c>
      <c r="E2384" t="s">
        <v>177</v>
      </c>
      <c r="F2384">
        <v>2</v>
      </c>
      <c r="G2384">
        <v>83</v>
      </c>
      <c r="H2384" t="s">
        <v>106</v>
      </c>
      <c r="I2384" t="s">
        <v>894</v>
      </c>
      <c r="J2384">
        <v>99</v>
      </c>
      <c r="K2384">
        <v>3.1400000000000001E-23</v>
      </c>
      <c r="L2384" t="s">
        <v>1041</v>
      </c>
    </row>
    <row r="2385" spans="1:12" x14ac:dyDescent="0.2">
      <c r="A2385">
        <v>1584</v>
      </c>
      <c r="B2385" t="s">
        <v>106</v>
      </c>
      <c r="C2385" t="s">
        <v>2991</v>
      </c>
      <c r="D2385" t="s">
        <v>108</v>
      </c>
      <c r="E2385" t="s">
        <v>177</v>
      </c>
      <c r="F2385">
        <v>2</v>
      </c>
      <c r="G2385">
        <v>83</v>
      </c>
      <c r="H2385" t="s">
        <v>106</v>
      </c>
      <c r="I2385" t="s">
        <v>894</v>
      </c>
      <c r="J2385">
        <v>99</v>
      </c>
      <c r="K2385">
        <v>3.2399999999999999E-23</v>
      </c>
      <c r="L2385" t="s">
        <v>1041</v>
      </c>
    </row>
    <row r="2386" spans="1:12" x14ac:dyDescent="0.2">
      <c r="A2386">
        <v>1227</v>
      </c>
      <c r="B2386" t="s">
        <v>106</v>
      </c>
      <c r="C2386" t="s">
        <v>2992</v>
      </c>
      <c r="D2386" t="s">
        <v>108</v>
      </c>
      <c r="E2386" t="s">
        <v>177</v>
      </c>
      <c r="F2386">
        <v>3</v>
      </c>
      <c r="G2386">
        <v>82</v>
      </c>
      <c r="H2386" t="s">
        <v>106</v>
      </c>
      <c r="I2386" t="s">
        <v>378</v>
      </c>
      <c r="J2386">
        <v>91.6</v>
      </c>
      <c r="K2386">
        <v>1.73E-20</v>
      </c>
      <c r="L2386" t="s">
        <v>379</v>
      </c>
    </row>
    <row r="2387" spans="1:12" x14ac:dyDescent="0.2">
      <c r="A2387">
        <v>1620</v>
      </c>
      <c r="B2387" t="s">
        <v>106</v>
      </c>
      <c r="C2387" t="s">
        <v>2992</v>
      </c>
      <c r="D2387" t="s">
        <v>108</v>
      </c>
      <c r="E2387" t="s">
        <v>177</v>
      </c>
      <c r="F2387">
        <v>3</v>
      </c>
      <c r="G2387">
        <v>82</v>
      </c>
      <c r="H2387" t="s">
        <v>106</v>
      </c>
      <c r="I2387" t="s">
        <v>378</v>
      </c>
      <c r="J2387">
        <v>91.6</v>
      </c>
      <c r="K2387">
        <v>2.22E-20</v>
      </c>
      <c r="L2387" t="s">
        <v>379</v>
      </c>
    </row>
    <row r="2388" spans="1:12" x14ac:dyDescent="0.2">
      <c r="A2388">
        <v>543</v>
      </c>
      <c r="B2388" t="s">
        <v>106</v>
      </c>
      <c r="C2388" t="s">
        <v>2989</v>
      </c>
      <c r="D2388" t="s">
        <v>106</v>
      </c>
      <c r="E2388" t="s">
        <v>177</v>
      </c>
      <c r="F2388">
        <v>2</v>
      </c>
      <c r="G2388">
        <v>79</v>
      </c>
      <c r="H2388" t="s">
        <v>106</v>
      </c>
      <c r="I2388" t="s">
        <v>585</v>
      </c>
      <c r="J2388">
        <v>89.1</v>
      </c>
      <c r="K2388">
        <v>8.5099999999999996E-20</v>
      </c>
      <c r="L2388" t="s">
        <v>664</v>
      </c>
    </row>
    <row r="2389" spans="1:12" x14ac:dyDescent="0.2">
      <c r="A2389">
        <v>1251</v>
      </c>
      <c r="B2389" t="s">
        <v>106</v>
      </c>
      <c r="C2389" t="s">
        <v>2993</v>
      </c>
      <c r="D2389" t="s">
        <v>108</v>
      </c>
      <c r="E2389" t="s">
        <v>177</v>
      </c>
      <c r="F2389">
        <v>2</v>
      </c>
      <c r="G2389">
        <v>54</v>
      </c>
      <c r="H2389" t="s">
        <v>106</v>
      </c>
      <c r="I2389" t="s">
        <v>671</v>
      </c>
      <c r="J2389">
        <v>68.599999999999994</v>
      </c>
      <c r="K2389">
        <v>9.7299999999999999E-13</v>
      </c>
      <c r="L2389" t="s">
        <v>674</v>
      </c>
    </row>
    <row r="2390" spans="1:12" x14ac:dyDescent="0.2">
      <c r="A2390">
        <v>642</v>
      </c>
      <c r="B2390" t="s">
        <v>106</v>
      </c>
      <c r="C2390" t="s">
        <v>2993</v>
      </c>
      <c r="D2390" t="s">
        <v>108</v>
      </c>
      <c r="E2390" t="s">
        <v>177</v>
      </c>
      <c r="F2390">
        <v>2</v>
      </c>
      <c r="G2390">
        <v>54</v>
      </c>
      <c r="H2390" t="s">
        <v>106</v>
      </c>
      <c r="I2390" t="s">
        <v>671</v>
      </c>
      <c r="J2390">
        <v>68.2</v>
      </c>
      <c r="K2390">
        <v>1.0700000000000001E-12</v>
      </c>
      <c r="L2390" t="s">
        <v>674</v>
      </c>
    </row>
    <row r="2391" spans="1:12" x14ac:dyDescent="0.2">
      <c r="A2391">
        <v>1083</v>
      </c>
      <c r="B2391" t="s">
        <v>106</v>
      </c>
      <c r="C2391" t="s">
        <v>234</v>
      </c>
      <c r="D2391" t="s">
        <v>106</v>
      </c>
      <c r="E2391" t="s">
        <v>235</v>
      </c>
      <c r="F2391">
        <v>43</v>
      </c>
      <c r="G2391">
        <v>409</v>
      </c>
      <c r="H2391" t="s">
        <v>106</v>
      </c>
      <c r="I2391" t="s">
        <v>236</v>
      </c>
      <c r="J2391">
        <v>352</v>
      </c>
      <c r="K2391">
        <v>1.92E-106</v>
      </c>
      <c r="L2391" t="s">
        <v>237</v>
      </c>
    </row>
    <row r="2392" spans="1:12" x14ac:dyDescent="0.2">
      <c r="A2392">
        <v>1180</v>
      </c>
      <c r="B2392" t="s">
        <v>106</v>
      </c>
      <c r="C2392" t="s">
        <v>234</v>
      </c>
      <c r="D2392" t="s">
        <v>106</v>
      </c>
      <c r="E2392" t="s">
        <v>235</v>
      </c>
      <c r="F2392">
        <v>43</v>
      </c>
      <c r="G2392">
        <v>409</v>
      </c>
      <c r="H2392" t="s">
        <v>106</v>
      </c>
      <c r="I2392" t="s">
        <v>236</v>
      </c>
      <c r="J2392">
        <v>352</v>
      </c>
      <c r="K2392">
        <v>5.1299999999999996E-106</v>
      </c>
      <c r="L2392" t="s">
        <v>237</v>
      </c>
    </row>
    <row r="2393" spans="1:12" x14ac:dyDescent="0.2">
      <c r="A2393">
        <v>1094</v>
      </c>
      <c r="B2393" t="s">
        <v>106</v>
      </c>
      <c r="C2393" t="s">
        <v>238</v>
      </c>
      <c r="D2393" t="s">
        <v>106</v>
      </c>
      <c r="E2393" t="s">
        <v>235</v>
      </c>
      <c r="F2393">
        <v>27</v>
      </c>
      <c r="G2393">
        <v>408</v>
      </c>
      <c r="H2393" t="s">
        <v>106</v>
      </c>
      <c r="I2393" t="s">
        <v>239</v>
      </c>
      <c r="J2393">
        <v>278</v>
      </c>
      <c r="K2393">
        <v>1.3E-79</v>
      </c>
      <c r="L2393" t="s">
        <v>240</v>
      </c>
    </row>
    <row r="2394" spans="1:12" x14ac:dyDescent="0.2">
      <c r="A2394">
        <v>1201</v>
      </c>
      <c r="B2394" t="s">
        <v>106</v>
      </c>
      <c r="C2394" t="s">
        <v>241</v>
      </c>
      <c r="D2394" t="s">
        <v>106</v>
      </c>
      <c r="E2394" t="s">
        <v>235</v>
      </c>
      <c r="F2394">
        <v>38</v>
      </c>
      <c r="G2394">
        <v>408</v>
      </c>
      <c r="H2394" t="s">
        <v>106</v>
      </c>
      <c r="I2394" t="s">
        <v>242</v>
      </c>
      <c r="J2394">
        <v>270</v>
      </c>
      <c r="K2394">
        <v>7.68E-77</v>
      </c>
      <c r="L2394" t="s">
        <v>243</v>
      </c>
    </row>
    <row r="2395" spans="1:12" x14ac:dyDescent="0.2">
      <c r="A2395">
        <v>1079</v>
      </c>
      <c r="B2395" t="s">
        <v>106</v>
      </c>
      <c r="C2395" t="s">
        <v>244</v>
      </c>
      <c r="D2395" t="s">
        <v>108</v>
      </c>
      <c r="E2395" t="s">
        <v>235</v>
      </c>
      <c r="F2395">
        <v>36</v>
      </c>
      <c r="G2395">
        <v>409</v>
      </c>
      <c r="H2395" t="s">
        <v>106</v>
      </c>
      <c r="I2395" t="s">
        <v>242</v>
      </c>
      <c r="J2395">
        <v>266</v>
      </c>
      <c r="K2395">
        <v>1.1399999999999999E-75</v>
      </c>
      <c r="L2395" t="s">
        <v>245</v>
      </c>
    </row>
    <row r="2396" spans="1:12" x14ac:dyDescent="0.2">
      <c r="A2396">
        <v>1109</v>
      </c>
      <c r="B2396" t="s">
        <v>106</v>
      </c>
      <c r="C2396" t="s">
        <v>246</v>
      </c>
      <c r="D2396" t="s">
        <v>106</v>
      </c>
      <c r="E2396" t="s">
        <v>235</v>
      </c>
      <c r="F2396">
        <v>40</v>
      </c>
      <c r="G2396">
        <v>409</v>
      </c>
      <c r="H2396" t="s">
        <v>106</v>
      </c>
      <c r="I2396" t="s">
        <v>247</v>
      </c>
      <c r="J2396">
        <v>214</v>
      </c>
      <c r="K2396">
        <v>8.9899999999999999E-58</v>
      </c>
      <c r="L2396" t="s">
        <v>248</v>
      </c>
    </row>
    <row r="2397" spans="1:12" x14ac:dyDescent="0.2">
      <c r="A2397">
        <v>1109</v>
      </c>
      <c r="B2397" t="s">
        <v>106</v>
      </c>
      <c r="C2397" t="s">
        <v>246</v>
      </c>
      <c r="D2397" t="s">
        <v>106</v>
      </c>
      <c r="E2397" t="s">
        <v>235</v>
      </c>
      <c r="F2397">
        <v>40</v>
      </c>
      <c r="G2397">
        <v>409</v>
      </c>
      <c r="H2397" t="s">
        <v>106</v>
      </c>
      <c r="I2397" t="s">
        <v>247</v>
      </c>
      <c r="J2397">
        <v>214</v>
      </c>
      <c r="K2397">
        <v>9.1900000000000003E-58</v>
      </c>
      <c r="L2397" t="s">
        <v>248</v>
      </c>
    </row>
    <row r="2398" spans="1:12" x14ac:dyDescent="0.2">
      <c r="A2398">
        <v>1065</v>
      </c>
      <c r="B2398" t="s">
        <v>106</v>
      </c>
      <c r="C2398" t="s">
        <v>249</v>
      </c>
      <c r="D2398" t="s">
        <v>106</v>
      </c>
      <c r="E2398" t="s">
        <v>235</v>
      </c>
      <c r="F2398">
        <v>40</v>
      </c>
      <c r="G2398">
        <v>408</v>
      </c>
      <c r="H2398" t="s">
        <v>106</v>
      </c>
      <c r="I2398" t="s">
        <v>242</v>
      </c>
      <c r="J2398">
        <v>206</v>
      </c>
      <c r="K2398">
        <v>3.2199999999999999E-55</v>
      </c>
      <c r="L2398" t="s">
        <v>250</v>
      </c>
    </row>
    <row r="2399" spans="1:12" x14ac:dyDescent="0.2">
      <c r="A2399">
        <v>1297</v>
      </c>
      <c r="B2399" t="s">
        <v>106</v>
      </c>
      <c r="C2399" t="s">
        <v>469</v>
      </c>
      <c r="D2399" t="s">
        <v>108</v>
      </c>
      <c r="E2399" t="s">
        <v>235</v>
      </c>
      <c r="F2399">
        <v>1</v>
      </c>
      <c r="G2399">
        <v>409</v>
      </c>
      <c r="H2399" t="s">
        <v>106</v>
      </c>
      <c r="I2399" t="s">
        <v>470</v>
      </c>
      <c r="J2399">
        <v>614</v>
      </c>
      <c r="K2399">
        <v>0</v>
      </c>
      <c r="L2399" t="s">
        <v>471</v>
      </c>
    </row>
    <row r="2400" spans="1:12" x14ac:dyDescent="0.2">
      <c r="A2400">
        <v>1426</v>
      </c>
      <c r="B2400" t="s">
        <v>106</v>
      </c>
      <c r="C2400" t="s">
        <v>469</v>
      </c>
      <c r="D2400" t="s">
        <v>108</v>
      </c>
      <c r="E2400" t="s">
        <v>235</v>
      </c>
      <c r="F2400">
        <v>1</v>
      </c>
      <c r="G2400">
        <v>409</v>
      </c>
      <c r="H2400" t="s">
        <v>106</v>
      </c>
      <c r="I2400" t="s">
        <v>470</v>
      </c>
      <c r="J2400">
        <v>614</v>
      </c>
      <c r="K2400">
        <v>0</v>
      </c>
      <c r="L2400" t="s">
        <v>471</v>
      </c>
    </row>
    <row r="2401" spans="1:12" x14ac:dyDescent="0.2">
      <c r="A2401">
        <v>1363</v>
      </c>
      <c r="B2401" t="s">
        <v>106</v>
      </c>
      <c r="C2401" t="s">
        <v>472</v>
      </c>
      <c r="D2401" t="s">
        <v>108</v>
      </c>
      <c r="E2401" t="s">
        <v>235</v>
      </c>
      <c r="F2401">
        <v>3</v>
      </c>
      <c r="G2401">
        <v>409</v>
      </c>
      <c r="H2401" t="s">
        <v>106</v>
      </c>
      <c r="I2401" t="s">
        <v>473</v>
      </c>
      <c r="J2401">
        <v>605</v>
      </c>
      <c r="K2401">
        <v>0</v>
      </c>
      <c r="L2401" t="s">
        <v>474</v>
      </c>
    </row>
    <row r="2402" spans="1:12" x14ac:dyDescent="0.2">
      <c r="A2402">
        <v>1444</v>
      </c>
      <c r="B2402" t="s">
        <v>106</v>
      </c>
      <c r="C2402" t="s">
        <v>475</v>
      </c>
      <c r="D2402" t="s">
        <v>108</v>
      </c>
      <c r="E2402" t="s">
        <v>235</v>
      </c>
      <c r="F2402">
        <v>4</v>
      </c>
      <c r="G2402">
        <v>409</v>
      </c>
      <c r="H2402" t="s">
        <v>106</v>
      </c>
      <c r="I2402" t="s">
        <v>476</v>
      </c>
      <c r="J2402">
        <v>604</v>
      </c>
      <c r="K2402">
        <v>0</v>
      </c>
      <c r="L2402" t="s">
        <v>477</v>
      </c>
    </row>
    <row r="2403" spans="1:12" x14ac:dyDescent="0.2">
      <c r="A2403">
        <v>1522</v>
      </c>
      <c r="B2403" t="s">
        <v>106</v>
      </c>
      <c r="C2403" t="s">
        <v>478</v>
      </c>
      <c r="D2403" t="s">
        <v>108</v>
      </c>
      <c r="E2403" t="s">
        <v>235</v>
      </c>
      <c r="F2403">
        <v>2</v>
      </c>
      <c r="G2403">
        <v>409</v>
      </c>
      <c r="H2403" t="s">
        <v>106</v>
      </c>
      <c r="I2403" t="s">
        <v>479</v>
      </c>
      <c r="J2403">
        <v>604</v>
      </c>
      <c r="K2403">
        <v>0</v>
      </c>
      <c r="L2403" t="s">
        <v>480</v>
      </c>
    </row>
    <row r="2404" spans="1:12" x14ac:dyDescent="0.2">
      <c r="A2404">
        <v>1687</v>
      </c>
      <c r="B2404" t="s">
        <v>106</v>
      </c>
      <c r="C2404" t="s">
        <v>481</v>
      </c>
      <c r="D2404" t="s">
        <v>108</v>
      </c>
      <c r="E2404" t="s">
        <v>235</v>
      </c>
      <c r="F2404">
        <v>2</v>
      </c>
      <c r="G2404">
        <v>409</v>
      </c>
      <c r="H2404" t="s">
        <v>106</v>
      </c>
      <c r="I2404" t="s">
        <v>479</v>
      </c>
      <c r="J2404">
        <v>603</v>
      </c>
      <c r="K2404">
        <v>0</v>
      </c>
      <c r="L2404" t="s">
        <v>480</v>
      </c>
    </row>
    <row r="2405" spans="1:12" x14ac:dyDescent="0.2">
      <c r="A2405">
        <v>1732</v>
      </c>
      <c r="B2405" t="s">
        <v>106</v>
      </c>
      <c r="C2405" t="s">
        <v>481</v>
      </c>
      <c r="D2405" t="s">
        <v>108</v>
      </c>
      <c r="E2405" t="s">
        <v>235</v>
      </c>
      <c r="F2405">
        <v>2</v>
      </c>
      <c r="G2405">
        <v>409</v>
      </c>
      <c r="H2405" t="s">
        <v>106</v>
      </c>
      <c r="I2405" t="s">
        <v>479</v>
      </c>
      <c r="J2405">
        <v>600</v>
      </c>
      <c r="K2405">
        <v>0</v>
      </c>
      <c r="L2405" t="s">
        <v>480</v>
      </c>
    </row>
    <row r="2406" spans="1:12" x14ac:dyDescent="0.2">
      <c r="A2406">
        <v>1393</v>
      </c>
      <c r="B2406" t="s">
        <v>106</v>
      </c>
      <c r="C2406" t="s">
        <v>482</v>
      </c>
      <c r="D2406" t="s">
        <v>106</v>
      </c>
      <c r="E2406" t="s">
        <v>235</v>
      </c>
      <c r="F2406">
        <v>41</v>
      </c>
      <c r="G2406">
        <v>409</v>
      </c>
      <c r="H2406" t="s">
        <v>106</v>
      </c>
      <c r="I2406" t="s">
        <v>483</v>
      </c>
      <c r="J2406">
        <v>298</v>
      </c>
      <c r="K2406">
        <v>2.6000000000000001E-85</v>
      </c>
      <c r="L2406" t="s">
        <v>484</v>
      </c>
    </row>
    <row r="2407" spans="1:12" x14ac:dyDescent="0.2">
      <c r="A2407">
        <v>1447</v>
      </c>
      <c r="B2407" t="s">
        <v>106</v>
      </c>
      <c r="C2407" t="s">
        <v>482</v>
      </c>
      <c r="D2407" t="s">
        <v>106</v>
      </c>
      <c r="E2407" t="s">
        <v>235</v>
      </c>
      <c r="F2407">
        <v>41</v>
      </c>
      <c r="G2407">
        <v>409</v>
      </c>
      <c r="H2407" t="s">
        <v>106</v>
      </c>
      <c r="I2407" t="s">
        <v>485</v>
      </c>
      <c r="J2407">
        <v>295</v>
      </c>
      <c r="K2407">
        <v>2.7199999999999998E-84</v>
      </c>
      <c r="L2407" t="s">
        <v>486</v>
      </c>
    </row>
    <row r="2408" spans="1:12" x14ac:dyDescent="0.2">
      <c r="A2408">
        <v>1499</v>
      </c>
      <c r="B2408" t="s">
        <v>106</v>
      </c>
      <c r="C2408" t="s">
        <v>487</v>
      </c>
      <c r="D2408" t="s">
        <v>106</v>
      </c>
      <c r="E2408" t="s">
        <v>235</v>
      </c>
      <c r="F2408">
        <v>43</v>
      </c>
      <c r="G2408">
        <v>409</v>
      </c>
      <c r="H2408" t="s">
        <v>106</v>
      </c>
      <c r="I2408" t="s">
        <v>488</v>
      </c>
      <c r="J2408">
        <v>294</v>
      </c>
      <c r="K2408">
        <v>4.8100000000000003E-84</v>
      </c>
      <c r="L2408" t="s">
        <v>489</v>
      </c>
    </row>
    <row r="2409" spans="1:12" x14ac:dyDescent="0.2">
      <c r="A2409">
        <v>1439</v>
      </c>
      <c r="B2409" t="s">
        <v>106</v>
      </c>
      <c r="C2409" t="s">
        <v>487</v>
      </c>
      <c r="D2409" t="s">
        <v>106</v>
      </c>
      <c r="E2409" t="s">
        <v>235</v>
      </c>
      <c r="F2409">
        <v>43</v>
      </c>
      <c r="G2409">
        <v>409</v>
      </c>
      <c r="H2409" t="s">
        <v>106</v>
      </c>
      <c r="I2409" t="s">
        <v>488</v>
      </c>
      <c r="J2409">
        <v>294</v>
      </c>
      <c r="K2409">
        <v>6.2E-84</v>
      </c>
      <c r="L2409" t="s">
        <v>489</v>
      </c>
    </row>
    <row r="2410" spans="1:12" x14ac:dyDescent="0.2">
      <c r="A2410">
        <v>1706</v>
      </c>
      <c r="B2410" t="s">
        <v>106</v>
      </c>
      <c r="C2410" t="s">
        <v>490</v>
      </c>
      <c r="D2410" t="s">
        <v>108</v>
      </c>
      <c r="E2410" t="s">
        <v>235</v>
      </c>
      <c r="F2410">
        <v>43</v>
      </c>
      <c r="G2410">
        <v>409</v>
      </c>
      <c r="H2410" t="s">
        <v>106</v>
      </c>
      <c r="I2410" t="s">
        <v>491</v>
      </c>
      <c r="J2410">
        <v>285</v>
      </c>
      <c r="K2410">
        <v>2.2199999999999998E-81</v>
      </c>
      <c r="L2410" t="s">
        <v>492</v>
      </c>
    </row>
    <row r="2411" spans="1:12" x14ac:dyDescent="0.2">
      <c r="A2411">
        <v>1706</v>
      </c>
      <c r="B2411" t="s">
        <v>106</v>
      </c>
      <c r="C2411" t="s">
        <v>490</v>
      </c>
      <c r="D2411" t="s">
        <v>108</v>
      </c>
      <c r="E2411" t="s">
        <v>235</v>
      </c>
      <c r="F2411">
        <v>43</v>
      </c>
      <c r="G2411">
        <v>409</v>
      </c>
      <c r="H2411" t="s">
        <v>106</v>
      </c>
      <c r="I2411" t="s">
        <v>491</v>
      </c>
      <c r="J2411">
        <v>285</v>
      </c>
      <c r="K2411">
        <v>5.5799999999999999E-81</v>
      </c>
      <c r="L2411" t="s">
        <v>492</v>
      </c>
    </row>
    <row r="2412" spans="1:12" x14ac:dyDescent="0.2">
      <c r="A2412">
        <v>1672</v>
      </c>
      <c r="B2412" t="s">
        <v>106</v>
      </c>
      <c r="C2412" t="s">
        <v>490</v>
      </c>
      <c r="D2412" t="s">
        <v>108</v>
      </c>
      <c r="E2412" t="s">
        <v>235</v>
      </c>
      <c r="F2412">
        <v>43</v>
      </c>
      <c r="G2412">
        <v>409</v>
      </c>
      <c r="H2412" t="s">
        <v>106</v>
      </c>
      <c r="I2412" t="s">
        <v>491</v>
      </c>
      <c r="J2412">
        <v>285</v>
      </c>
      <c r="K2412">
        <v>6.5900000000000003E-81</v>
      </c>
      <c r="L2412" t="s">
        <v>492</v>
      </c>
    </row>
    <row r="2413" spans="1:12" x14ac:dyDescent="0.2">
      <c r="A2413">
        <v>1602</v>
      </c>
      <c r="B2413" t="s">
        <v>106</v>
      </c>
      <c r="C2413" t="s">
        <v>490</v>
      </c>
      <c r="D2413" t="s">
        <v>108</v>
      </c>
      <c r="E2413" t="s">
        <v>235</v>
      </c>
      <c r="F2413">
        <v>43</v>
      </c>
      <c r="G2413">
        <v>409</v>
      </c>
      <c r="H2413" t="s">
        <v>106</v>
      </c>
      <c r="I2413" t="s">
        <v>491</v>
      </c>
      <c r="J2413">
        <v>285</v>
      </c>
      <c r="K2413">
        <v>6.6100000000000002E-81</v>
      </c>
      <c r="L2413" t="s">
        <v>492</v>
      </c>
    </row>
    <row r="2414" spans="1:12" x14ac:dyDescent="0.2">
      <c r="A2414">
        <v>1142</v>
      </c>
      <c r="B2414" t="s">
        <v>106</v>
      </c>
      <c r="C2414" t="s">
        <v>493</v>
      </c>
      <c r="D2414" t="s">
        <v>106</v>
      </c>
      <c r="E2414" t="s">
        <v>235</v>
      </c>
      <c r="F2414">
        <v>109</v>
      </c>
      <c r="G2414">
        <v>409</v>
      </c>
      <c r="H2414" t="s">
        <v>106</v>
      </c>
      <c r="I2414" t="s">
        <v>314</v>
      </c>
      <c r="J2414">
        <v>285</v>
      </c>
      <c r="K2414">
        <v>8.8699999999999998E-81</v>
      </c>
      <c r="L2414" t="s">
        <v>494</v>
      </c>
    </row>
    <row r="2415" spans="1:12" x14ac:dyDescent="0.2">
      <c r="A2415">
        <v>1405</v>
      </c>
      <c r="B2415" t="s">
        <v>106</v>
      </c>
      <c r="C2415" t="s">
        <v>495</v>
      </c>
      <c r="D2415" t="s">
        <v>106</v>
      </c>
      <c r="E2415" t="s">
        <v>235</v>
      </c>
      <c r="F2415">
        <v>17</v>
      </c>
      <c r="G2415">
        <v>409</v>
      </c>
      <c r="H2415" t="s">
        <v>106</v>
      </c>
      <c r="I2415" t="s">
        <v>479</v>
      </c>
      <c r="J2415">
        <v>255</v>
      </c>
      <c r="K2415">
        <v>7.1000000000000001E-71</v>
      </c>
      <c r="L2415" t="s">
        <v>496</v>
      </c>
    </row>
    <row r="2416" spans="1:12" x14ac:dyDescent="0.2">
      <c r="A2416">
        <v>1255</v>
      </c>
      <c r="B2416" t="s">
        <v>106</v>
      </c>
      <c r="C2416" t="s">
        <v>497</v>
      </c>
      <c r="D2416" t="s">
        <v>108</v>
      </c>
      <c r="E2416" t="s">
        <v>235</v>
      </c>
      <c r="F2416">
        <v>36</v>
      </c>
      <c r="G2416">
        <v>409</v>
      </c>
      <c r="H2416" t="s">
        <v>106</v>
      </c>
      <c r="I2416" t="s">
        <v>498</v>
      </c>
      <c r="J2416">
        <v>253</v>
      </c>
      <c r="K2416">
        <v>4.4300000000000001E-70</v>
      </c>
      <c r="L2416" t="s">
        <v>499</v>
      </c>
    </row>
    <row r="2417" spans="1:12" x14ac:dyDescent="0.2">
      <c r="A2417">
        <v>1246</v>
      </c>
      <c r="B2417" t="s">
        <v>106</v>
      </c>
      <c r="C2417" t="s">
        <v>500</v>
      </c>
      <c r="D2417" t="s">
        <v>106</v>
      </c>
      <c r="E2417" t="s">
        <v>235</v>
      </c>
      <c r="F2417">
        <v>41</v>
      </c>
      <c r="G2417">
        <v>409</v>
      </c>
      <c r="H2417" t="s">
        <v>106</v>
      </c>
      <c r="I2417" t="s">
        <v>413</v>
      </c>
      <c r="J2417">
        <v>217</v>
      </c>
      <c r="K2417">
        <v>3.2399999999999999E-58</v>
      </c>
      <c r="L2417" t="s">
        <v>501</v>
      </c>
    </row>
    <row r="2418" spans="1:12" x14ac:dyDescent="0.2">
      <c r="A2418">
        <v>1227</v>
      </c>
      <c r="B2418" t="s">
        <v>106</v>
      </c>
      <c r="C2418" t="s">
        <v>799</v>
      </c>
      <c r="D2418" t="s">
        <v>108</v>
      </c>
      <c r="E2418" t="s">
        <v>235</v>
      </c>
      <c r="F2418">
        <v>1</v>
      </c>
      <c r="G2418">
        <v>409</v>
      </c>
      <c r="H2418" t="s">
        <v>106</v>
      </c>
      <c r="I2418" t="s">
        <v>470</v>
      </c>
      <c r="J2418">
        <v>735</v>
      </c>
      <c r="K2418">
        <v>0</v>
      </c>
      <c r="L2418" t="s">
        <v>503</v>
      </c>
    </row>
    <row r="2419" spans="1:12" x14ac:dyDescent="0.2">
      <c r="A2419">
        <v>1236</v>
      </c>
      <c r="B2419" t="s">
        <v>106</v>
      </c>
      <c r="C2419" t="s">
        <v>800</v>
      </c>
      <c r="D2419" t="s">
        <v>108</v>
      </c>
      <c r="E2419" t="s">
        <v>235</v>
      </c>
      <c r="F2419">
        <v>2</v>
      </c>
      <c r="G2419">
        <v>409</v>
      </c>
      <c r="H2419" t="s">
        <v>106</v>
      </c>
      <c r="I2419" t="s">
        <v>801</v>
      </c>
      <c r="J2419">
        <v>725</v>
      </c>
      <c r="K2419">
        <v>0</v>
      </c>
      <c r="L2419" t="s">
        <v>802</v>
      </c>
    </row>
    <row r="2420" spans="1:12" x14ac:dyDescent="0.2">
      <c r="A2420">
        <v>1236</v>
      </c>
      <c r="B2420" t="s">
        <v>106</v>
      </c>
      <c r="C2420" t="s">
        <v>800</v>
      </c>
      <c r="D2420" t="s">
        <v>108</v>
      </c>
      <c r="E2420" t="s">
        <v>235</v>
      </c>
      <c r="F2420">
        <v>2</v>
      </c>
      <c r="G2420">
        <v>409</v>
      </c>
      <c r="H2420" t="s">
        <v>106</v>
      </c>
      <c r="I2420" t="s">
        <v>801</v>
      </c>
      <c r="J2420">
        <v>725</v>
      </c>
      <c r="K2420">
        <v>0</v>
      </c>
      <c r="L2420" t="s">
        <v>802</v>
      </c>
    </row>
    <row r="2421" spans="1:12" x14ac:dyDescent="0.2">
      <c r="A2421">
        <v>1323</v>
      </c>
      <c r="B2421" t="s">
        <v>106</v>
      </c>
      <c r="C2421" t="s">
        <v>803</v>
      </c>
      <c r="D2421" t="s">
        <v>108</v>
      </c>
      <c r="E2421" t="s">
        <v>235</v>
      </c>
      <c r="F2421">
        <v>5</v>
      </c>
      <c r="G2421">
        <v>409</v>
      </c>
      <c r="H2421" t="s">
        <v>106</v>
      </c>
      <c r="I2421" t="s">
        <v>804</v>
      </c>
      <c r="J2421">
        <v>722</v>
      </c>
      <c r="K2421">
        <v>0</v>
      </c>
      <c r="L2421" t="s">
        <v>805</v>
      </c>
    </row>
    <row r="2422" spans="1:12" x14ac:dyDescent="0.2">
      <c r="A2422">
        <v>1200</v>
      </c>
      <c r="B2422" t="s">
        <v>106</v>
      </c>
      <c r="C2422" t="s">
        <v>806</v>
      </c>
      <c r="D2422" t="s">
        <v>108</v>
      </c>
      <c r="E2422" t="s">
        <v>235</v>
      </c>
      <c r="F2422">
        <v>10</v>
      </c>
      <c r="G2422">
        <v>409</v>
      </c>
      <c r="H2422" t="s">
        <v>106</v>
      </c>
      <c r="I2422" t="s">
        <v>807</v>
      </c>
      <c r="J2422">
        <v>716</v>
      </c>
      <c r="K2422">
        <v>0</v>
      </c>
      <c r="L2422" t="s">
        <v>503</v>
      </c>
    </row>
    <row r="2423" spans="1:12" x14ac:dyDescent="0.2">
      <c r="A2423">
        <v>1553</v>
      </c>
      <c r="B2423" t="s">
        <v>106</v>
      </c>
      <c r="C2423" t="s">
        <v>808</v>
      </c>
      <c r="D2423" t="s">
        <v>108</v>
      </c>
      <c r="E2423" t="s">
        <v>235</v>
      </c>
      <c r="F2423">
        <v>41</v>
      </c>
      <c r="G2423">
        <v>409</v>
      </c>
      <c r="H2423" t="s">
        <v>106</v>
      </c>
      <c r="I2423" t="s">
        <v>483</v>
      </c>
      <c r="J2423">
        <v>312</v>
      </c>
      <c r="K2423">
        <v>2.6500000000000002E-90</v>
      </c>
      <c r="L2423" t="s">
        <v>809</v>
      </c>
    </row>
    <row r="2424" spans="1:12" x14ac:dyDescent="0.2">
      <c r="A2424">
        <v>1230</v>
      </c>
      <c r="B2424" t="s">
        <v>106</v>
      </c>
      <c r="C2424" t="s">
        <v>810</v>
      </c>
      <c r="D2424" t="s">
        <v>108</v>
      </c>
      <c r="E2424" t="s">
        <v>235</v>
      </c>
      <c r="F2424">
        <v>41</v>
      </c>
      <c r="G2424">
        <v>409</v>
      </c>
      <c r="H2424" t="s">
        <v>106</v>
      </c>
      <c r="I2424" t="s">
        <v>413</v>
      </c>
      <c r="J2424">
        <v>286</v>
      </c>
      <c r="K2424">
        <v>1.8300000000000001E-83</v>
      </c>
      <c r="L2424" t="s">
        <v>811</v>
      </c>
    </row>
    <row r="2425" spans="1:12" x14ac:dyDescent="0.2">
      <c r="A2425">
        <v>1305</v>
      </c>
      <c r="B2425" t="s">
        <v>106</v>
      </c>
      <c r="C2425" t="s">
        <v>812</v>
      </c>
      <c r="D2425" t="s">
        <v>108</v>
      </c>
      <c r="E2425" t="s">
        <v>235</v>
      </c>
      <c r="F2425">
        <v>41</v>
      </c>
      <c r="G2425">
        <v>409</v>
      </c>
      <c r="H2425" t="s">
        <v>106</v>
      </c>
      <c r="I2425" t="s">
        <v>813</v>
      </c>
      <c r="J2425">
        <v>286</v>
      </c>
      <c r="K2425">
        <v>1.16E-82</v>
      </c>
      <c r="L2425" t="s">
        <v>814</v>
      </c>
    </row>
    <row r="2426" spans="1:12" x14ac:dyDescent="0.2">
      <c r="A2426">
        <v>1706</v>
      </c>
      <c r="B2426" t="s">
        <v>106</v>
      </c>
      <c r="C2426" t="s">
        <v>810</v>
      </c>
      <c r="D2426" t="s">
        <v>108</v>
      </c>
      <c r="E2426" t="s">
        <v>235</v>
      </c>
      <c r="F2426">
        <v>41</v>
      </c>
      <c r="G2426">
        <v>409</v>
      </c>
      <c r="H2426" t="s">
        <v>106</v>
      </c>
      <c r="I2426" t="s">
        <v>413</v>
      </c>
      <c r="J2426">
        <v>286</v>
      </c>
      <c r="K2426">
        <v>1.5099999999999999E-81</v>
      </c>
      <c r="L2426" t="s">
        <v>811</v>
      </c>
    </row>
    <row r="2427" spans="1:12" x14ac:dyDescent="0.2">
      <c r="A2427">
        <v>1092</v>
      </c>
      <c r="B2427" t="s">
        <v>106</v>
      </c>
      <c r="C2427" t="s">
        <v>815</v>
      </c>
      <c r="D2427" t="s">
        <v>108</v>
      </c>
      <c r="E2427" t="s">
        <v>235</v>
      </c>
      <c r="F2427">
        <v>109</v>
      </c>
      <c r="G2427">
        <v>409</v>
      </c>
      <c r="H2427" t="s">
        <v>106</v>
      </c>
      <c r="I2427" t="s">
        <v>590</v>
      </c>
      <c r="J2427">
        <v>276</v>
      </c>
      <c r="K2427">
        <v>9.68E-80</v>
      </c>
      <c r="L2427" t="s">
        <v>816</v>
      </c>
    </row>
    <row r="2428" spans="1:12" x14ac:dyDescent="0.2">
      <c r="A2428">
        <v>1122</v>
      </c>
      <c r="B2428" t="s">
        <v>106</v>
      </c>
      <c r="C2428" t="s">
        <v>808</v>
      </c>
      <c r="D2428" t="s">
        <v>108</v>
      </c>
      <c r="E2428" t="s">
        <v>235</v>
      </c>
      <c r="F2428">
        <v>41</v>
      </c>
      <c r="G2428">
        <v>409</v>
      </c>
      <c r="H2428" t="s">
        <v>106</v>
      </c>
      <c r="I2428" t="s">
        <v>817</v>
      </c>
      <c r="J2428">
        <v>276</v>
      </c>
      <c r="K2428">
        <v>1.4400000000000001E-79</v>
      </c>
      <c r="L2428" t="s">
        <v>818</v>
      </c>
    </row>
    <row r="2429" spans="1:12" x14ac:dyDescent="0.2">
      <c r="A2429">
        <v>1167</v>
      </c>
      <c r="B2429" t="s">
        <v>106</v>
      </c>
      <c r="C2429" t="s">
        <v>819</v>
      </c>
      <c r="D2429" t="s">
        <v>108</v>
      </c>
      <c r="E2429" t="s">
        <v>235</v>
      </c>
      <c r="F2429">
        <v>36</v>
      </c>
      <c r="G2429">
        <v>409</v>
      </c>
      <c r="H2429" t="s">
        <v>106</v>
      </c>
      <c r="I2429" t="s">
        <v>820</v>
      </c>
      <c r="J2429">
        <v>264</v>
      </c>
      <c r="K2429">
        <v>3.4999999999999999E-75</v>
      </c>
      <c r="L2429" t="s">
        <v>224</v>
      </c>
    </row>
    <row r="2430" spans="1:12" x14ac:dyDescent="0.2">
      <c r="A2430">
        <v>1350</v>
      </c>
      <c r="B2430" t="s">
        <v>106</v>
      </c>
      <c r="C2430" t="s">
        <v>821</v>
      </c>
      <c r="D2430" t="s">
        <v>108</v>
      </c>
      <c r="E2430" t="s">
        <v>235</v>
      </c>
      <c r="F2430">
        <v>39</v>
      </c>
      <c r="G2430">
        <v>409</v>
      </c>
      <c r="H2430" t="s">
        <v>106</v>
      </c>
      <c r="I2430" t="s">
        <v>498</v>
      </c>
      <c r="J2430">
        <v>264</v>
      </c>
      <c r="K2430">
        <v>3.3900000000000001E-74</v>
      </c>
      <c r="L2430" t="s">
        <v>822</v>
      </c>
    </row>
    <row r="2431" spans="1:12" x14ac:dyDescent="0.2">
      <c r="A2431">
        <v>1215</v>
      </c>
      <c r="B2431" t="s">
        <v>106</v>
      </c>
      <c r="C2431" t="s">
        <v>810</v>
      </c>
      <c r="D2431" t="s">
        <v>108</v>
      </c>
      <c r="E2431" t="s">
        <v>235</v>
      </c>
      <c r="F2431">
        <v>41</v>
      </c>
      <c r="G2431">
        <v>409</v>
      </c>
      <c r="H2431" t="s">
        <v>106</v>
      </c>
      <c r="I2431" t="s">
        <v>413</v>
      </c>
      <c r="J2431">
        <v>255</v>
      </c>
      <c r="K2431">
        <v>9.5100000000000001E-72</v>
      </c>
      <c r="L2431" t="s">
        <v>823</v>
      </c>
    </row>
    <row r="2432" spans="1:12" x14ac:dyDescent="0.2">
      <c r="A2432">
        <v>1113</v>
      </c>
      <c r="B2432" t="s">
        <v>106</v>
      </c>
      <c r="C2432" t="s">
        <v>824</v>
      </c>
      <c r="D2432" t="s">
        <v>108</v>
      </c>
      <c r="E2432" t="s">
        <v>235</v>
      </c>
      <c r="F2432">
        <v>173</v>
      </c>
      <c r="G2432">
        <v>409</v>
      </c>
      <c r="H2432" t="s">
        <v>106</v>
      </c>
      <c r="I2432" t="s">
        <v>158</v>
      </c>
      <c r="J2432">
        <v>233</v>
      </c>
      <c r="K2432">
        <v>7.3200000000000003E-65</v>
      </c>
      <c r="L2432" t="s">
        <v>825</v>
      </c>
    </row>
    <row r="2433" spans="1:12" x14ac:dyDescent="0.2">
      <c r="A2433">
        <v>1134</v>
      </c>
      <c r="B2433" t="s">
        <v>106</v>
      </c>
      <c r="C2433" t="s">
        <v>826</v>
      </c>
      <c r="D2433" t="s">
        <v>108</v>
      </c>
      <c r="E2433" t="s">
        <v>235</v>
      </c>
      <c r="F2433">
        <v>173</v>
      </c>
      <c r="G2433">
        <v>409</v>
      </c>
      <c r="H2433" t="s">
        <v>106</v>
      </c>
      <c r="I2433" t="s">
        <v>133</v>
      </c>
      <c r="J2433">
        <v>212</v>
      </c>
      <c r="K2433">
        <v>6.4100000000000003E-57</v>
      </c>
      <c r="L2433" t="s">
        <v>827</v>
      </c>
    </row>
    <row r="2434" spans="1:12" x14ac:dyDescent="0.2">
      <c r="A2434">
        <v>1841</v>
      </c>
      <c r="B2434" t="s">
        <v>106</v>
      </c>
      <c r="C2434" t="s">
        <v>828</v>
      </c>
      <c r="D2434" t="s">
        <v>108</v>
      </c>
      <c r="E2434" t="s">
        <v>235</v>
      </c>
      <c r="F2434">
        <v>109</v>
      </c>
      <c r="G2434">
        <v>409</v>
      </c>
      <c r="H2434" t="s">
        <v>106</v>
      </c>
      <c r="I2434" t="s">
        <v>590</v>
      </c>
      <c r="J2434">
        <v>205</v>
      </c>
      <c r="K2434">
        <v>1.25E-54</v>
      </c>
      <c r="L2434" t="s">
        <v>829</v>
      </c>
    </row>
    <row r="2435" spans="1:12" x14ac:dyDescent="0.2">
      <c r="A2435">
        <v>1532</v>
      </c>
      <c r="B2435" t="s">
        <v>106</v>
      </c>
      <c r="C2435" t="s">
        <v>830</v>
      </c>
      <c r="D2435" t="s">
        <v>108</v>
      </c>
      <c r="E2435" t="s">
        <v>235</v>
      </c>
      <c r="F2435">
        <v>36</v>
      </c>
      <c r="G2435">
        <v>409</v>
      </c>
      <c r="H2435" t="s">
        <v>106</v>
      </c>
      <c r="I2435" t="s">
        <v>831</v>
      </c>
      <c r="J2435">
        <v>200</v>
      </c>
      <c r="K2435">
        <v>9.4599999999999999E-53</v>
      </c>
      <c r="L2435" t="s">
        <v>832</v>
      </c>
    </row>
    <row r="2436" spans="1:12" x14ac:dyDescent="0.2">
      <c r="A2436">
        <v>1029</v>
      </c>
      <c r="B2436" t="s">
        <v>106</v>
      </c>
      <c r="C2436" t="s">
        <v>708</v>
      </c>
      <c r="D2436" t="s">
        <v>108</v>
      </c>
      <c r="E2436" t="s">
        <v>235</v>
      </c>
      <c r="F2436">
        <v>39</v>
      </c>
      <c r="G2436">
        <v>363</v>
      </c>
      <c r="H2436" t="s">
        <v>106</v>
      </c>
      <c r="I2436" t="s">
        <v>709</v>
      </c>
      <c r="J2436">
        <v>186</v>
      </c>
      <c r="K2436">
        <v>1.23E-48</v>
      </c>
      <c r="L2436" t="s">
        <v>710</v>
      </c>
    </row>
    <row r="2437" spans="1:12" x14ac:dyDescent="0.2">
      <c r="A2437">
        <v>1161</v>
      </c>
      <c r="B2437" t="s">
        <v>106</v>
      </c>
      <c r="C2437" t="s">
        <v>828</v>
      </c>
      <c r="D2437" t="s">
        <v>108</v>
      </c>
      <c r="E2437" t="s">
        <v>235</v>
      </c>
      <c r="F2437">
        <v>109</v>
      </c>
      <c r="G2437">
        <v>409</v>
      </c>
      <c r="H2437" t="s">
        <v>106</v>
      </c>
      <c r="I2437" t="s">
        <v>590</v>
      </c>
      <c r="J2437">
        <v>178</v>
      </c>
      <c r="K2437">
        <v>5.9400000000000002E-46</v>
      </c>
      <c r="L2437" t="s">
        <v>833</v>
      </c>
    </row>
    <row r="2438" spans="1:12" x14ac:dyDescent="0.2">
      <c r="A2438">
        <v>588</v>
      </c>
      <c r="B2438" t="s">
        <v>106</v>
      </c>
      <c r="C2438" t="s">
        <v>834</v>
      </c>
      <c r="D2438" t="s">
        <v>108</v>
      </c>
      <c r="E2438" t="s">
        <v>235</v>
      </c>
      <c r="F2438">
        <v>226</v>
      </c>
      <c r="G2438">
        <v>409</v>
      </c>
      <c r="H2438" t="s">
        <v>106</v>
      </c>
      <c r="I2438" t="s">
        <v>835</v>
      </c>
      <c r="J2438">
        <v>174</v>
      </c>
      <c r="K2438">
        <v>1.06E-45</v>
      </c>
      <c r="L2438" t="s">
        <v>836</v>
      </c>
    </row>
    <row r="2439" spans="1:12" x14ac:dyDescent="0.2">
      <c r="A2439">
        <v>1122</v>
      </c>
      <c r="B2439" t="s">
        <v>106</v>
      </c>
      <c r="C2439" t="s">
        <v>837</v>
      </c>
      <c r="D2439" t="s">
        <v>108</v>
      </c>
      <c r="E2439" t="s">
        <v>235</v>
      </c>
      <c r="F2439">
        <v>238</v>
      </c>
      <c r="G2439">
        <v>409</v>
      </c>
      <c r="H2439" t="s">
        <v>106</v>
      </c>
      <c r="I2439" t="s">
        <v>716</v>
      </c>
      <c r="J2439">
        <v>171</v>
      </c>
      <c r="K2439">
        <v>1.0200000000000001E-43</v>
      </c>
      <c r="L2439" t="s">
        <v>838</v>
      </c>
    </row>
    <row r="2440" spans="1:12" x14ac:dyDescent="0.2">
      <c r="A2440">
        <v>894</v>
      </c>
      <c r="B2440" t="s">
        <v>106</v>
      </c>
      <c r="C2440" t="s">
        <v>839</v>
      </c>
      <c r="D2440" t="s">
        <v>108</v>
      </c>
      <c r="E2440" t="s">
        <v>235</v>
      </c>
      <c r="F2440">
        <v>284</v>
      </c>
      <c r="G2440">
        <v>409</v>
      </c>
      <c r="H2440" t="s">
        <v>106</v>
      </c>
      <c r="I2440" t="s">
        <v>189</v>
      </c>
      <c r="J2440">
        <v>164</v>
      </c>
      <c r="K2440">
        <v>8.9900000000000006E-42</v>
      </c>
      <c r="L2440" t="s">
        <v>840</v>
      </c>
    </row>
    <row r="2441" spans="1:12" x14ac:dyDescent="0.2">
      <c r="A2441">
        <v>978</v>
      </c>
      <c r="B2441" t="s">
        <v>106</v>
      </c>
      <c r="C2441" t="s">
        <v>723</v>
      </c>
      <c r="D2441" t="s">
        <v>108</v>
      </c>
      <c r="E2441" t="s">
        <v>235</v>
      </c>
      <c r="F2441">
        <v>41</v>
      </c>
      <c r="G2441">
        <v>298</v>
      </c>
      <c r="H2441" t="s">
        <v>106</v>
      </c>
      <c r="I2441" t="s">
        <v>724</v>
      </c>
      <c r="J2441">
        <v>126</v>
      </c>
      <c r="K2441">
        <v>1.15E-29</v>
      </c>
      <c r="L2441" t="s">
        <v>725</v>
      </c>
    </row>
    <row r="2442" spans="1:12" x14ac:dyDescent="0.2">
      <c r="A2442">
        <v>1071</v>
      </c>
      <c r="B2442" t="s">
        <v>106</v>
      </c>
      <c r="C2442" t="s">
        <v>841</v>
      </c>
      <c r="D2442" t="s">
        <v>108</v>
      </c>
      <c r="E2442" t="s">
        <v>235</v>
      </c>
      <c r="F2442">
        <v>347</v>
      </c>
      <c r="G2442">
        <v>409</v>
      </c>
      <c r="H2442" t="s">
        <v>106</v>
      </c>
      <c r="I2442" t="s">
        <v>842</v>
      </c>
      <c r="J2442">
        <v>91.6</v>
      </c>
      <c r="K2442">
        <v>1.1800000000000001E-18</v>
      </c>
      <c r="L2442" t="s">
        <v>843</v>
      </c>
    </row>
    <row r="2443" spans="1:12" x14ac:dyDescent="0.2">
      <c r="A2443">
        <v>657</v>
      </c>
      <c r="B2443" t="s">
        <v>106</v>
      </c>
      <c r="C2443" t="s">
        <v>726</v>
      </c>
      <c r="D2443" t="s">
        <v>108</v>
      </c>
      <c r="E2443" t="s">
        <v>235</v>
      </c>
      <c r="F2443">
        <v>41</v>
      </c>
      <c r="G2443">
        <v>220</v>
      </c>
      <c r="H2443" t="s">
        <v>106</v>
      </c>
      <c r="I2443" t="s">
        <v>282</v>
      </c>
      <c r="J2443">
        <v>84.9</v>
      </c>
      <c r="K2443">
        <v>1.2999999999999999E-16</v>
      </c>
      <c r="L2443" t="s">
        <v>727</v>
      </c>
    </row>
    <row r="2444" spans="1:12" x14ac:dyDescent="0.2">
      <c r="A2444">
        <v>1344</v>
      </c>
      <c r="B2444" t="s">
        <v>106</v>
      </c>
      <c r="C2444" t="s">
        <v>844</v>
      </c>
      <c r="D2444" t="s">
        <v>108</v>
      </c>
      <c r="E2444" t="s">
        <v>235</v>
      </c>
      <c r="F2444">
        <v>355</v>
      </c>
      <c r="G2444">
        <v>409</v>
      </c>
      <c r="H2444" t="s">
        <v>106</v>
      </c>
      <c r="I2444" t="s">
        <v>845</v>
      </c>
      <c r="J2444">
        <v>82.4</v>
      </c>
      <c r="K2444">
        <v>8.0599999999999998E-16</v>
      </c>
      <c r="L2444" t="s">
        <v>846</v>
      </c>
    </row>
    <row r="2445" spans="1:12" x14ac:dyDescent="0.2">
      <c r="A2445">
        <v>276</v>
      </c>
      <c r="B2445" t="s">
        <v>106</v>
      </c>
      <c r="C2445" t="s">
        <v>847</v>
      </c>
      <c r="D2445" t="s">
        <v>108</v>
      </c>
      <c r="E2445" t="s">
        <v>235</v>
      </c>
      <c r="F2445">
        <v>347</v>
      </c>
      <c r="G2445">
        <v>409</v>
      </c>
      <c r="H2445" t="s">
        <v>106</v>
      </c>
      <c r="I2445" t="s">
        <v>842</v>
      </c>
      <c r="J2445">
        <v>70.7</v>
      </c>
      <c r="K2445">
        <v>1.61E-12</v>
      </c>
      <c r="L2445" t="s">
        <v>848</v>
      </c>
    </row>
    <row r="2446" spans="1:12" x14ac:dyDescent="0.2">
      <c r="A2446">
        <v>726</v>
      </c>
      <c r="B2446" t="s">
        <v>106</v>
      </c>
      <c r="C2446" t="s">
        <v>849</v>
      </c>
      <c r="D2446" t="s">
        <v>108</v>
      </c>
      <c r="E2446" t="s">
        <v>235</v>
      </c>
      <c r="F2446">
        <v>381</v>
      </c>
      <c r="G2446">
        <v>409</v>
      </c>
      <c r="H2446" t="s">
        <v>106</v>
      </c>
      <c r="I2446" t="s">
        <v>355</v>
      </c>
      <c r="J2446">
        <v>58.5</v>
      </c>
      <c r="K2446">
        <v>1.7100000000000001E-8</v>
      </c>
      <c r="L2446" t="s">
        <v>850</v>
      </c>
    </row>
    <row r="2447" spans="1:12" x14ac:dyDescent="0.2">
      <c r="A2447">
        <v>618</v>
      </c>
      <c r="B2447" t="s">
        <v>106</v>
      </c>
      <c r="C2447" t="s">
        <v>733</v>
      </c>
      <c r="D2447" t="s">
        <v>108</v>
      </c>
      <c r="E2447" t="s">
        <v>235</v>
      </c>
      <c r="F2447">
        <v>39</v>
      </c>
      <c r="G2447">
        <v>174</v>
      </c>
      <c r="H2447" t="s">
        <v>106</v>
      </c>
      <c r="I2447" t="s">
        <v>381</v>
      </c>
      <c r="J2447">
        <v>56.9</v>
      </c>
      <c r="K2447">
        <v>5.1100000000000001E-8</v>
      </c>
      <c r="L2447" t="s">
        <v>734</v>
      </c>
    </row>
    <row r="2448" spans="1:12" x14ac:dyDescent="0.2">
      <c r="A2448">
        <v>525</v>
      </c>
      <c r="B2448" t="s">
        <v>106</v>
      </c>
      <c r="C2448" t="s">
        <v>737</v>
      </c>
      <c r="D2448" t="s">
        <v>108</v>
      </c>
      <c r="E2448" t="s">
        <v>235</v>
      </c>
      <c r="F2448">
        <v>41</v>
      </c>
      <c r="G2448">
        <v>173</v>
      </c>
      <c r="H2448" t="s">
        <v>106</v>
      </c>
      <c r="I2448" t="s">
        <v>738</v>
      </c>
      <c r="J2448">
        <v>52.3</v>
      </c>
      <c r="K2448">
        <v>1.5600000000000001E-6</v>
      </c>
      <c r="L2448" t="s">
        <v>739</v>
      </c>
    </row>
    <row r="2449" spans="1:12" x14ac:dyDescent="0.2">
      <c r="A2449">
        <v>153</v>
      </c>
      <c r="B2449" t="s">
        <v>106</v>
      </c>
      <c r="C2449" t="s">
        <v>740</v>
      </c>
      <c r="D2449" t="s">
        <v>108</v>
      </c>
      <c r="E2449" t="s">
        <v>235</v>
      </c>
      <c r="F2449">
        <v>240</v>
      </c>
      <c r="G2449">
        <v>290</v>
      </c>
      <c r="H2449" t="s">
        <v>106</v>
      </c>
      <c r="I2449" t="s">
        <v>729</v>
      </c>
      <c r="J2449">
        <v>46.8</v>
      </c>
      <c r="K2449">
        <v>6.0099999999999997E-5</v>
      </c>
      <c r="L2449" t="s">
        <v>736</v>
      </c>
    </row>
    <row r="2450" spans="1:12" x14ac:dyDescent="0.2">
      <c r="A2450">
        <v>1814</v>
      </c>
      <c r="B2450" t="s">
        <v>106</v>
      </c>
      <c r="C2450" t="s">
        <v>1192</v>
      </c>
      <c r="D2450" t="s">
        <v>108</v>
      </c>
      <c r="E2450" t="s">
        <v>235</v>
      </c>
      <c r="F2450">
        <v>1</v>
      </c>
      <c r="G2450">
        <v>409</v>
      </c>
      <c r="H2450" t="s">
        <v>106</v>
      </c>
      <c r="I2450" t="s">
        <v>470</v>
      </c>
      <c r="J2450">
        <v>735</v>
      </c>
      <c r="K2450">
        <v>0</v>
      </c>
      <c r="L2450" t="s">
        <v>503</v>
      </c>
    </row>
    <row r="2451" spans="1:12" x14ac:dyDescent="0.2">
      <c r="A2451">
        <v>1819</v>
      </c>
      <c r="B2451" t="s">
        <v>106</v>
      </c>
      <c r="C2451" t="s">
        <v>1192</v>
      </c>
      <c r="D2451" t="s">
        <v>108</v>
      </c>
      <c r="E2451" t="s">
        <v>235</v>
      </c>
      <c r="F2451">
        <v>1</v>
      </c>
      <c r="G2451">
        <v>409</v>
      </c>
      <c r="H2451" t="s">
        <v>106</v>
      </c>
      <c r="I2451" t="s">
        <v>470</v>
      </c>
      <c r="J2451">
        <v>735</v>
      </c>
      <c r="K2451">
        <v>0</v>
      </c>
      <c r="L2451" t="s">
        <v>503</v>
      </c>
    </row>
    <row r="2452" spans="1:12" x14ac:dyDescent="0.2">
      <c r="A2452">
        <v>1815</v>
      </c>
      <c r="B2452" t="s">
        <v>106</v>
      </c>
      <c r="C2452" t="s">
        <v>1192</v>
      </c>
      <c r="D2452" t="s">
        <v>108</v>
      </c>
      <c r="E2452" t="s">
        <v>235</v>
      </c>
      <c r="F2452">
        <v>1</v>
      </c>
      <c r="G2452">
        <v>409</v>
      </c>
      <c r="H2452" t="s">
        <v>106</v>
      </c>
      <c r="I2452" t="s">
        <v>470</v>
      </c>
      <c r="J2452">
        <v>735</v>
      </c>
      <c r="K2452">
        <v>0</v>
      </c>
      <c r="L2452" t="s">
        <v>503</v>
      </c>
    </row>
    <row r="2453" spans="1:12" x14ac:dyDescent="0.2">
      <c r="A2453">
        <v>1819</v>
      </c>
      <c r="B2453" t="s">
        <v>106</v>
      </c>
      <c r="C2453" t="s">
        <v>1192</v>
      </c>
      <c r="D2453" t="s">
        <v>108</v>
      </c>
      <c r="E2453" t="s">
        <v>235</v>
      </c>
      <c r="F2453">
        <v>1</v>
      </c>
      <c r="G2453">
        <v>409</v>
      </c>
      <c r="H2453" t="s">
        <v>106</v>
      </c>
      <c r="I2453" t="s">
        <v>470</v>
      </c>
      <c r="J2453">
        <v>735</v>
      </c>
      <c r="K2453">
        <v>0</v>
      </c>
      <c r="L2453" t="s">
        <v>503</v>
      </c>
    </row>
    <row r="2454" spans="1:12" x14ac:dyDescent="0.2">
      <c r="A2454">
        <v>1616</v>
      </c>
      <c r="B2454" t="s">
        <v>106</v>
      </c>
      <c r="C2454" t="s">
        <v>1192</v>
      </c>
      <c r="D2454" t="s">
        <v>108</v>
      </c>
      <c r="E2454" t="s">
        <v>235</v>
      </c>
      <c r="F2454">
        <v>1</v>
      </c>
      <c r="G2454">
        <v>409</v>
      </c>
      <c r="H2454" t="s">
        <v>106</v>
      </c>
      <c r="I2454" t="s">
        <v>470</v>
      </c>
      <c r="J2454">
        <v>734</v>
      </c>
      <c r="K2454">
        <v>0</v>
      </c>
      <c r="L2454" t="s">
        <v>503</v>
      </c>
    </row>
    <row r="2455" spans="1:12" x14ac:dyDescent="0.2">
      <c r="A2455">
        <v>1474</v>
      </c>
      <c r="B2455" t="s">
        <v>106</v>
      </c>
      <c r="C2455" t="s">
        <v>1192</v>
      </c>
      <c r="D2455" t="s">
        <v>108</v>
      </c>
      <c r="E2455" t="s">
        <v>235</v>
      </c>
      <c r="F2455">
        <v>1</v>
      </c>
      <c r="G2455">
        <v>409</v>
      </c>
      <c r="H2455" t="s">
        <v>106</v>
      </c>
      <c r="I2455" t="s">
        <v>470</v>
      </c>
      <c r="J2455">
        <v>734</v>
      </c>
      <c r="K2455">
        <v>0</v>
      </c>
      <c r="L2455" t="s">
        <v>503</v>
      </c>
    </row>
    <row r="2456" spans="1:12" x14ac:dyDescent="0.2">
      <c r="A2456">
        <v>1227</v>
      </c>
      <c r="B2456" t="s">
        <v>106</v>
      </c>
      <c r="C2456" t="s">
        <v>1192</v>
      </c>
      <c r="D2456" t="s">
        <v>108</v>
      </c>
      <c r="E2456" t="s">
        <v>235</v>
      </c>
      <c r="F2456">
        <v>1</v>
      </c>
      <c r="G2456">
        <v>409</v>
      </c>
      <c r="H2456" t="s">
        <v>106</v>
      </c>
      <c r="I2456" t="s">
        <v>470</v>
      </c>
      <c r="J2456">
        <v>734</v>
      </c>
      <c r="K2456">
        <v>0</v>
      </c>
      <c r="L2456" t="s">
        <v>503</v>
      </c>
    </row>
    <row r="2457" spans="1:12" x14ac:dyDescent="0.2">
      <c r="A2457">
        <v>1359</v>
      </c>
      <c r="B2457" t="s">
        <v>106</v>
      </c>
      <c r="C2457" t="s">
        <v>1192</v>
      </c>
      <c r="D2457" t="s">
        <v>108</v>
      </c>
      <c r="E2457" t="s">
        <v>235</v>
      </c>
      <c r="F2457">
        <v>1</v>
      </c>
      <c r="G2457">
        <v>409</v>
      </c>
      <c r="H2457" t="s">
        <v>106</v>
      </c>
      <c r="I2457" t="s">
        <v>470</v>
      </c>
      <c r="J2457">
        <v>733</v>
      </c>
      <c r="K2457">
        <v>0</v>
      </c>
      <c r="L2457" t="s">
        <v>503</v>
      </c>
    </row>
    <row r="2458" spans="1:12" x14ac:dyDescent="0.2">
      <c r="A2458">
        <v>1313</v>
      </c>
      <c r="B2458" t="s">
        <v>106</v>
      </c>
      <c r="C2458" t="s">
        <v>1192</v>
      </c>
      <c r="D2458" t="s">
        <v>108</v>
      </c>
      <c r="E2458" t="s">
        <v>235</v>
      </c>
      <c r="F2458">
        <v>1</v>
      </c>
      <c r="G2458">
        <v>409</v>
      </c>
      <c r="H2458" t="s">
        <v>106</v>
      </c>
      <c r="I2458" t="s">
        <v>470</v>
      </c>
      <c r="J2458">
        <v>732</v>
      </c>
      <c r="K2458">
        <v>0</v>
      </c>
      <c r="L2458" t="s">
        <v>503</v>
      </c>
    </row>
    <row r="2459" spans="1:12" x14ac:dyDescent="0.2">
      <c r="A2459">
        <v>1360</v>
      </c>
      <c r="B2459" t="s">
        <v>106</v>
      </c>
      <c r="C2459" t="s">
        <v>1239</v>
      </c>
      <c r="D2459" t="s">
        <v>108</v>
      </c>
      <c r="E2459" t="s">
        <v>235</v>
      </c>
      <c r="F2459">
        <v>6</v>
      </c>
      <c r="G2459">
        <v>409</v>
      </c>
      <c r="H2459" t="s">
        <v>106</v>
      </c>
      <c r="I2459" t="s">
        <v>1240</v>
      </c>
      <c r="J2459">
        <v>725</v>
      </c>
      <c r="K2459">
        <v>0</v>
      </c>
      <c r="L2459" t="s">
        <v>503</v>
      </c>
    </row>
    <row r="2460" spans="1:12" x14ac:dyDescent="0.2">
      <c r="A2460">
        <v>1327</v>
      </c>
      <c r="B2460" t="s">
        <v>106</v>
      </c>
      <c r="C2460" t="s">
        <v>1239</v>
      </c>
      <c r="D2460" t="s">
        <v>108</v>
      </c>
      <c r="E2460" t="s">
        <v>235</v>
      </c>
      <c r="F2460">
        <v>6</v>
      </c>
      <c r="G2460">
        <v>409</v>
      </c>
      <c r="H2460" t="s">
        <v>106</v>
      </c>
      <c r="I2460" t="s">
        <v>1240</v>
      </c>
      <c r="J2460">
        <v>724</v>
      </c>
      <c r="K2460">
        <v>0</v>
      </c>
      <c r="L2460" t="s">
        <v>503</v>
      </c>
    </row>
    <row r="2461" spans="1:12" x14ac:dyDescent="0.2">
      <c r="A2461">
        <v>1333</v>
      </c>
      <c r="B2461" t="s">
        <v>106</v>
      </c>
      <c r="C2461" t="s">
        <v>1241</v>
      </c>
      <c r="D2461" t="s">
        <v>108</v>
      </c>
      <c r="E2461" t="s">
        <v>235</v>
      </c>
      <c r="F2461">
        <v>6</v>
      </c>
      <c r="G2461">
        <v>409</v>
      </c>
      <c r="H2461" t="s">
        <v>106</v>
      </c>
      <c r="I2461" t="s">
        <v>1240</v>
      </c>
      <c r="J2461">
        <v>724</v>
      </c>
      <c r="K2461">
        <v>0</v>
      </c>
      <c r="L2461" t="s">
        <v>503</v>
      </c>
    </row>
    <row r="2462" spans="1:12" x14ac:dyDescent="0.2">
      <c r="A2462">
        <v>1299</v>
      </c>
      <c r="B2462" t="s">
        <v>106</v>
      </c>
      <c r="C2462" t="s">
        <v>1241</v>
      </c>
      <c r="D2462" t="s">
        <v>108</v>
      </c>
      <c r="E2462" t="s">
        <v>235</v>
      </c>
      <c r="F2462">
        <v>6</v>
      </c>
      <c r="G2462">
        <v>409</v>
      </c>
      <c r="H2462" t="s">
        <v>106</v>
      </c>
      <c r="I2462" t="s">
        <v>1240</v>
      </c>
      <c r="J2462">
        <v>723</v>
      </c>
      <c r="K2462">
        <v>0</v>
      </c>
      <c r="L2462" t="s">
        <v>503</v>
      </c>
    </row>
    <row r="2463" spans="1:12" x14ac:dyDescent="0.2">
      <c r="A2463">
        <v>1256</v>
      </c>
      <c r="B2463" t="s">
        <v>106</v>
      </c>
      <c r="C2463" t="s">
        <v>1193</v>
      </c>
      <c r="D2463" t="s">
        <v>108</v>
      </c>
      <c r="E2463" t="s">
        <v>235</v>
      </c>
      <c r="F2463">
        <v>7</v>
      </c>
      <c r="G2463">
        <v>409</v>
      </c>
      <c r="H2463" t="s">
        <v>106</v>
      </c>
      <c r="I2463" t="s">
        <v>1194</v>
      </c>
      <c r="J2463">
        <v>722</v>
      </c>
      <c r="K2463">
        <v>0</v>
      </c>
      <c r="L2463" t="s">
        <v>503</v>
      </c>
    </row>
    <row r="2464" spans="1:12" x14ac:dyDescent="0.2">
      <c r="A2464">
        <v>1218</v>
      </c>
      <c r="B2464" t="s">
        <v>106</v>
      </c>
      <c r="C2464" t="s">
        <v>1193</v>
      </c>
      <c r="D2464" t="s">
        <v>108</v>
      </c>
      <c r="E2464" t="s">
        <v>235</v>
      </c>
      <c r="F2464">
        <v>7</v>
      </c>
      <c r="G2464">
        <v>409</v>
      </c>
      <c r="H2464" t="s">
        <v>106</v>
      </c>
      <c r="I2464" t="s">
        <v>1194</v>
      </c>
      <c r="J2464">
        <v>722</v>
      </c>
      <c r="K2464">
        <v>0</v>
      </c>
      <c r="L2464" t="s">
        <v>503</v>
      </c>
    </row>
    <row r="2465" spans="1:12" x14ac:dyDescent="0.2">
      <c r="A2465">
        <v>1296</v>
      </c>
      <c r="B2465" t="s">
        <v>106</v>
      </c>
      <c r="C2465" t="s">
        <v>1193</v>
      </c>
      <c r="D2465" t="s">
        <v>108</v>
      </c>
      <c r="E2465" t="s">
        <v>235</v>
      </c>
      <c r="F2465">
        <v>7</v>
      </c>
      <c r="G2465">
        <v>409</v>
      </c>
      <c r="H2465" t="s">
        <v>106</v>
      </c>
      <c r="I2465" t="s">
        <v>1194</v>
      </c>
      <c r="J2465">
        <v>722</v>
      </c>
      <c r="K2465">
        <v>0</v>
      </c>
      <c r="L2465" t="s">
        <v>503</v>
      </c>
    </row>
    <row r="2466" spans="1:12" x14ac:dyDescent="0.2">
      <c r="A2466">
        <v>1319</v>
      </c>
      <c r="B2466" t="s">
        <v>106</v>
      </c>
      <c r="C2466" t="s">
        <v>1193</v>
      </c>
      <c r="D2466" t="s">
        <v>108</v>
      </c>
      <c r="E2466" t="s">
        <v>235</v>
      </c>
      <c r="F2466">
        <v>7</v>
      </c>
      <c r="G2466">
        <v>409</v>
      </c>
      <c r="H2466" t="s">
        <v>106</v>
      </c>
      <c r="I2466" t="s">
        <v>1194</v>
      </c>
      <c r="J2466">
        <v>722</v>
      </c>
      <c r="K2466">
        <v>0</v>
      </c>
      <c r="L2466" t="s">
        <v>503</v>
      </c>
    </row>
    <row r="2467" spans="1:12" x14ac:dyDescent="0.2">
      <c r="A2467">
        <v>1271</v>
      </c>
      <c r="B2467" t="s">
        <v>106</v>
      </c>
      <c r="C2467" t="s">
        <v>1193</v>
      </c>
      <c r="D2467" t="s">
        <v>108</v>
      </c>
      <c r="E2467" t="s">
        <v>235</v>
      </c>
      <c r="F2467">
        <v>7</v>
      </c>
      <c r="G2467">
        <v>409</v>
      </c>
      <c r="H2467" t="s">
        <v>106</v>
      </c>
      <c r="I2467" t="s">
        <v>1194</v>
      </c>
      <c r="J2467">
        <v>722</v>
      </c>
      <c r="K2467">
        <v>0</v>
      </c>
      <c r="L2467" t="s">
        <v>503</v>
      </c>
    </row>
    <row r="2468" spans="1:12" x14ac:dyDescent="0.2">
      <c r="A2468">
        <v>1522</v>
      </c>
      <c r="B2468" t="s">
        <v>106</v>
      </c>
      <c r="C2468" t="s">
        <v>1193</v>
      </c>
      <c r="D2468" t="s">
        <v>108</v>
      </c>
      <c r="E2468" t="s">
        <v>235</v>
      </c>
      <c r="F2468">
        <v>7</v>
      </c>
      <c r="G2468">
        <v>409</v>
      </c>
      <c r="H2468" t="s">
        <v>106</v>
      </c>
      <c r="I2468" t="s">
        <v>1194</v>
      </c>
      <c r="J2468">
        <v>722</v>
      </c>
      <c r="K2468">
        <v>0</v>
      </c>
      <c r="L2468" t="s">
        <v>503</v>
      </c>
    </row>
    <row r="2469" spans="1:12" x14ac:dyDescent="0.2">
      <c r="A2469">
        <v>2165</v>
      </c>
      <c r="B2469" t="s">
        <v>106</v>
      </c>
      <c r="C2469" t="s">
        <v>1242</v>
      </c>
      <c r="D2469" t="s">
        <v>108</v>
      </c>
      <c r="E2469" t="s">
        <v>235</v>
      </c>
      <c r="F2469">
        <v>5</v>
      </c>
      <c r="G2469">
        <v>409</v>
      </c>
      <c r="H2469" t="s">
        <v>106</v>
      </c>
      <c r="I2469" t="s">
        <v>804</v>
      </c>
      <c r="J2469">
        <v>722</v>
      </c>
      <c r="K2469">
        <v>0</v>
      </c>
      <c r="L2469" t="s">
        <v>805</v>
      </c>
    </row>
    <row r="2470" spans="1:12" x14ac:dyDescent="0.2">
      <c r="A2470">
        <v>1666</v>
      </c>
      <c r="B2470" t="s">
        <v>106</v>
      </c>
      <c r="C2470" t="s">
        <v>1242</v>
      </c>
      <c r="D2470" t="s">
        <v>108</v>
      </c>
      <c r="E2470" t="s">
        <v>235</v>
      </c>
      <c r="F2470">
        <v>5</v>
      </c>
      <c r="G2470">
        <v>409</v>
      </c>
      <c r="H2470" t="s">
        <v>106</v>
      </c>
      <c r="I2470" t="s">
        <v>804</v>
      </c>
      <c r="J2470">
        <v>722</v>
      </c>
      <c r="K2470">
        <v>0</v>
      </c>
      <c r="L2470" t="s">
        <v>805</v>
      </c>
    </row>
    <row r="2471" spans="1:12" x14ac:dyDescent="0.2">
      <c r="A2471">
        <v>1531</v>
      </c>
      <c r="B2471" t="s">
        <v>106</v>
      </c>
      <c r="C2471" t="s">
        <v>1193</v>
      </c>
      <c r="D2471" t="s">
        <v>108</v>
      </c>
      <c r="E2471" t="s">
        <v>235</v>
      </c>
      <c r="F2471">
        <v>7</v>
      </c>
      <c r="G2471">
        <v>409</v>
      </c>
      <c r="H2471" t="s">
        <v>106</v>
      </c>
      <c r="I2471" t="s">
        <v>1194</v>
      </c>
      <c r="J2471">
        <v>722</v>
      </c>
      <c r="K2471">
        <v>0</v>
      </c>
      <c r="L2471" t="s">
        <v>503</v>
      </c>
    </row>
    <row r="2472" spans="1:12" x14ac:dyDescent="0.2">
      <c r="A2472">
        <v>1379</v>
      </c>
      <c r="B2472" t="s">
        <v>106</v>
      </c>
      <c r="C2472" t="s">
        <v>1242</v>
      </c>
      <c r="D2472" t="s">
        <v>108</v>
      </c>
      <c r="E2472" t="s">
        <v>235</v>
      </c>
      <c r="F2472">
        <v>5</v>
      </c>
      <c r="G2472">
        <v>409</v>
      </c>
      <c r="H2472" t="s">
        <v>106</v>
      </c>
      <c r="I2472" t="s">
        <v>804</v>
      </c>
      <c r="J2472">
        <v>722</v>
      </c>
      <c r="K2472">
        <v>0</v>
      </c>
      <c r="L2472" t="s">
        <v>805</v>
      </c>
    </row>
    <row r="2473" spans="1:12" x14ac:dyDescent="0.2">
      <c r="A2473">
        <v>1372</v>
      </c>
      <c r="B2473" t="s">
        <v>106</v>
      </c>
      <c r="C2473" t="s">
        <v>1243</v>
      </c>
      <c r="D2473" t="s">
        <v>108</v>
      </c>
      <c r="E2473" t="s">
        <v>235</v>
      </c>
      <c r="F2473">
        <v>2</v>
      </c>
      <c r="G2473">
        <v>409</v>
      </c>
      <c r="H2473" t="s">
        <v>106</v>
      </c>
      <c r="I2473" t="s">
        <v>479</v>
      </c>
      <c r="J2473">
        <v>722</v>
      </c>
      <c r="K2473">
        <v>0</v>
      </c>
      <c r="L2473" t="s">
        <v>1244</v>
      </c>
    </row>
    <row r="2474" spans="1:12" x14ac:dyDescent="0.2">
      <c r="A2474">
        <v>1315</v>
      </c>
      <c r="B2474" t="s">
        <v>106</v>
      </c>
      <c r="C2474" t="s">
        <v>1193</v>
      </c>
      <c r="D2474" t="s">
        <v>108</v>
      </c>
      <c r="E2474" t="s">
        <v>235</v>
      </c>
      <c r="F2474">
        <v>7</v>
      </c>
      <c r="G2474">
        <v>409</v>
      </c>
      <c r="H2474" t="s">
        <v>106</v>
      </c>
      <c r="I2474" t="s">
        <v>1194</v>
      </c>
      <c r="J2474">
        <v>721</v>
      </c>
      <c r="K2474">
        <v>0</v>
      </c>
      <c r="L2474" t="s">
        <v>503</v>
      </c>
    </row>
    <row r="2475" spans="1:12" x14ac:dyDescent="0.2">
      <c r="A2475">
        <v>1315</v>
      </c>
      <c r="B2475" t="s">
        <v>106</v>
      </c>
      <c r="C2475" t="s">
        <v>1193</v>
      </c>
      <c r="D2475" t="s">
        <v>108</v>
      </c>
      <c r="E2475" t="s">
        <v>235</v>
      </c>
      <c r="F2475">
        <v>7</v>
      </c>
      <c r="G2475">
        <v>409</v>
      </c>
      <c r="H2475" t="s">
        <v>106</v>
      </c>
      <c r="I2475" t="s">
        <v>1194</v>
      </c>
      <c r="J2475">
        <v>720</v>
      </c>
      <c r="K2475">
        <v>0</v>
      </c>
      <c r="L2475" t="s">
        <v>503</v>
      </c>
    </row>
    <row r="2476" spans="1:12" x14ac:dyDescent="0.2">
      <c r="A2476">
        <v>1332</v>
      </c>
      <c r="B2476" t="s">
        <v>106</v>
      </c>
      <c r="C2476" t="s">
        <v>1193</v>
      </c>
      <c r="D2476" t="s">
        <v>108</v>
      </c>
      <c r="E2476" t="s">
        <v>235</v>
      </c>
      <c r="F2476">
        <v>7</v>
      </c>
      <c r="G2476">
        <v>409</v>
      </c>
      <c r="H2476" t="s">
        <v>106</v>
      </c>
      <c r="I2476" t="s">
        <v>1194</v>
      </c>
      <c r="J2476">
        <v>720</v>
      </c>
      <c r="K2476">
        <v>0</v>
      </c>
      <c r="L2476" t="s">
        <v>503</v>
      </c>
    </row>
    <row r="2477" spans="1:12" x14ac:dyDescent="0.2">
      <c r="A2477">
        <v>1379</v>
      </c>
      <c r="B2477" t="s">
        <v>106</v>
      </c>
      <c r="C2477" t="s">
        <v>1195</v>
      </c>
      <c r="D2477" t="s">
        <v>108</v>
      </c>
      <c r="E2477" t="s">
        <v>235</v>
      </c>
      <c r="F2477">
        <v>6</v>
      </c>
      <c r="G2477">
        <v>408</v>
      </c>
      <c r="H2477" t="s">
        <v>106</v>
      </c>
      <c r="I2477" t="s">
        <v>1194</v>
      </c>
      <c r="J2477">
        <v>720</v>
      </c>
      <c r="K2477">
        <v>0</v>
      </c>
      <c r="L2477" t="s">
        <v>503</v>
      </c>
    </row>
    <row r="2478" spans="1:12" x14ac:dyDescent="0.2">
      <c r="A2478">
        <v>1350</v>
      </c>
      <c r="B2478" t="s">
        <v>106</v>
      </c>
      <c r="C2478" t="s">
        <v>1068</v>
      </c>
      <c r="D2478" t="s">
        <v>108</v>
      </c>
      <c r="E2478" t="s">
        <v>235</v>
      </c>
      <c r="F2478">
        <v>1</v>
      </c>
      <c r="G2478">
        <v>397</v>
      </c>
      <c r="H2478" t="s">
        <v>106</v>
      </c>
      <c r="I2478" t="s">
        <v>393</v>
      </c>
      <c r="J2478">
        <v>709</v>
      </c>
      <c r="K2478">
        <v>0</v>
      </c>
      <c r="L2478" t="s">
        <v>503</v>
      </c>
    </row>
    <row r="2479" spans="1:12" x14ac:dyDescent="0.2">
      <c r="A2479">
        <v>1696</v>
      </c>
      <c r="B2479" t="s">
        <v>106</v>
      </c>
      <c r="C2479" t="s">
        <v>1077</v>
      </c>
      <c r="D2479" t="s">
        <v>108</v>
      </c>
      <c r="E2479" t="s">
        <v>235</v>
      </c>
      <c r="F2479">
        <v>1</v>
      </c>
      <c r="G2479">
        <v>372</v>
      </c>
      <c r="H2479" t="s">
        <v>106</v>
      </c>
      <c r="I2479" t="s">
        <v>199</v>
      </c>
      <c r="J2479">
        <v>639</v>
      </c>
      <c r="K2479">
        <v>0</v>
      </c>
      <c r="L2479" t="s">
        <v>1078</v>
      </c>
    </row>
    <row r="2480" spans="1:12" x14ac:dyDescent="0.2">
      <c r="A2480">
        <v>1198</v>
      </c>
      <c r="B2480" t="s">
        <v>106</v>
      </c>
      <c r="C2480" t="s">
        <v>1079</v>
      </c>
      <c r="D2480" t="s">
        <v>108</v>
      </c>
      <c r="E2480" t="s">
        <v>235</v>
      </c>
      <c r="F2480">
        <v>5</v>
      </c>
      <c r="G2480">
        <v>372</v>
      </c>
      <c r="H2480" t="s">
        <v>106</v>
      </c>
      <c r="I2480" t="s">
        <v>712</v>
      </c>
      <c r="J2480">
        <v>626</v>
      </c>
      <c r="K2480">
        <v>0</v>
      </c>
      <c r="L2480" t="s">
        <v>1080</v>
      </c>
    </row>
    <row r="2481" spans="1:12" x14ac:dyDescent="0.2">
      <c r="A2481">
        <v>1153</v>
      </c>
      <c r="B2481" t="s">
        <v>106</v>
      </c>
      <c r="C2481" t="s">
        <v>1081</v>
      </c>
      <c r="D2481" t="s">
        <v>108</v>
      </c>
      <c r="E2481" t="s">
        <v>235</v>
      </c>
      <c r="F2481">
        <v>7</v>
      </c>
      <c r="G2481">
        <v>295</v>
      </c>
      <c r="H2481" t="s">
        <v>106</v>
      </c>
      <c r="I2481" t="s">
        <v>146</v>
      </c>
      <c r="J2481">
        <v>491</v>
      </c>
      <c r="K2481">
        <v>8.9699999999999995E-162</v>
      </c>
      <c r="L2481" t="s">
        <v>1082</v>
      </c>
    </row>
    <row r="2482" spans="1:12" x14ac:dyDescent="0.2">
      <c r="A2482">
        <v>1387</v>
      </c>
      <c r="B2482" t="s">
        <v>106</v>
      </c>
      <c r="C2482" t="s">
        <v>1083</v>
      </c>
      <c r="D2482" t="s">
        <v>108</v>
      </c>
      <c r="E2482" t="s">
        <v>235</v>
      </c>
      <c r="F2482">
        <v>1</v>
      </c>
      <c r="G2482">
        <v>295</v>
      </c>
      <c r="H2482" t="s">
        <v>106</v>
      </c>
      <c r="I2482" t="s">
        <v>1084</v>
      </c>
      <c r="J2482">
        <v>504</v>
      </c>
      <c r="K2482">
        <v>9.7799999999999993E-156</v>
      </c>
      <c r="L2482" t="s">
        <v>1085</v>
      </c>
    </row>
    <row r="2483" spans="1:12" x14ac:dyDescent="0.2">
      <c r="A2483">
        <v>775</v>
      </c>
      <c r="B2483" t="s">
        <v>106</v>
      </c>
      <c r="C2483" t="s">
        <v>1245</v>
      </c>
      <c r="D2483" t="s">
        <v>108</v>
      </c>
      <c r="E2483" t="s">
        <v>235</v>
      </c>
      <c r="F2483">
        <v>187</v>
      </c>
      <c r="G2483">
        <v>409</v>
      </c>
      <c r="H2483" t="s">
        <v>106</v>
      </c>
      <c r="I2483" t="s">
        <v>1246</v>
      </c>
      <c r="J2483">
        <v>437</v>
      </c>
      <c r="K2483">
        <v>6.0999999999999998E-139</v>
      </c>
      <c r="L2483" t="s">
        <v>503</v>
      </c>
    </row>
    <row r="2484" spans="1:12" x14ac:dyDescent="0.2">
      <c r="A2484">
        <v>779</v>
      </c>
      <c r="B2484" t="s">
        <v>106</v>
      </c>
      <c r="C2484" t="s">
        <v>1245</v>
      </c>
      <c r="D2484" t="s">
        <v>108</v>
      </c>
      <c r="E2484" t="s">
        <v>235</v>
      </c>
      <c r="F2484">
        <v>187</v>
      </c>
      <c r="G2484">
        <v>409</v>
      </c>
      <c r="H2484" t="s">
        <v>106</v>
      </c>
      <c r="I2484" t="s">
        <v>1246</v>
      </c>
      <c r="J2484">
        <v>440</v>
      </c>
      <c r="K2484">
        <v>1.61E-133</v>
      </c>
      <c r="L2484" t="s">
        <v>503</v>
      </c>
    </row>
    <row r="2485" spans="1:12" x14ac:dyDescent="0.2">
      <c r="A2485">
        <v>1021</v>
      </c>
      <c r="B2485" t="s">
        <v>106</v>
      </c>
      <c r="C2485" t="s">
        <v>1088</v>
      </c>
      <c r="D2485" t="s">
        <v>108</v>
      </c>
      <c r="E2485" t="s">
        <v>235</v>
      </c>
      <c r="F2485">
        <v>7</v>
      </c>
      <c r="G2485">
        <v>244</v>
      </c>
      <c r="H2485" t="s">
        <v>106</v>
      </c>
      <c r="I2485" t="s">
        <v>1089</v>
      </c>
      <c r="J2485">
        <v>406</v>
      </c>
      <c r="K2485">
        <v>6.9900000000000005E-128</v>
      </c>
      <c r="L2485" t="s">
        <v>503</v>
      </c>
    </row>
    <row r="2486" spans="1:12" x14ac:dyDescent="0.2">
      <c r="A2486">
        <v>741</v>
      </c>
      <c r="B2486" t="s">
        <v>106</v>
      </c>
      <c r="C2486" t="s">
        <v>1090</v>
      </c>
      <c r="D2486" t="s">
        <v>108</v>
      </c>
      <c r="E2486" t="s">
        <v>235</v>
      </c>
      <c r="F2486">
        <v>51</v>
      </c>
      <c r="G2486">
        <v>295</v>
      </c>
      <c r="H2486" t="s">
        <v>106</v>
      </c>
      <c r="I2486" t="s">
        <v>127</v>
      </c>
      <c r="J2486">
        <v>392</v>
      </c>
      <c r="K2486">
        <v>5.0000000000000003E-123</v>
      </c>
      <c r="L2486" t="s">
        <v>510</v>
      </c>
    </row>
    <row r="2487" spans="1:12" x14ac:dyDescent="0.2">
      <c r="A2487">
        <v>493</v>
      </c>
      <c r="B2487" t="s">
        <v>106</v>
      </c>
      <c r="C2487" t="s">
        <v>867</v>
      </c>
      <c r="D2487" t="s">
        <v>108</v>
      </c>
      <c r="E2487" t="s">
        <v>235</v>
      </c>
      <c r="F2487">
        <v>246</v>
      </c>
      <c r="G2487">
        <v>409</v>
      </c>
      <c r="H2487" t="s">
        <v>106</v>
      </c>
      <c r="I2487" t="s">
        <v>868</v>
      </c>
      <c r="J2487">
        <v>317</v>
      </c>
      <c r="K2487">
        <v>2.0299999999999999E-91</v>
      </c>
      <c r="L2487" t="s">
        <v>503</v>
      </c>
    </row>
    <row r="2488" spans="1:12" x14ac:dyDescent="0.2">
      <c r="A2488">
        <v>1346</v>
      </c>
      <c r="B2488" t="s">
        <v>106</v>
      </c>
      <c r="C2488" t="s">
        <v>1247</v>
      </c>
      <c r="D2488" t="s">
        <v>106</v>
      </c>
      <c r="E2488" t="s">
        <v>235</v>
      </c>
      <c r="F2488">
        <v>41</v>
      </c>
      <c r="G2488">
        <v>409</v>
      </c>
      <c r="H2488" t="s">
        <v>106</v>
      </c>
      <c r="I2488" t="s">
        <v>483</v>
      </c>
      <c r="J2488">
        <v>312</v>
      </c>
      <c r="K2488">
        <v>1.1500000000000001E-89</v>
      </c>
      <c r="L2488" t="s">
        <v>809</v>
      </c>
    </row>
    <row r="2489" spans="1:12" x14ac:dyDescent="0.2">
      <c r="A2489">
        <v>1345</v>
      </c>
      <c r="B2489" t="s">
        <v>106</v>
      </c>
      <c r="C2489" t="s">
        <v>1248</v>
      </c>
      <c r="D2489" t="s">
        <v>106</v>
      </c>
      <c r="E2489" t="s">
        <v>235</v>
      </c>
      <c r="F2489">
        <v>41</v>
      </c>
      <c r="G2489">
        <v>409</v>
      </c>
      <c r="H2489" t="s">
        <v>106</v>
      </c>
      <c r="I2489" t="s">
        <v>199</v>
      </c>
      <c r="J2489">
        <v>286</v>
      </c>
      <c r="K2489">
        <v>2.99E-82</v>
      </c>
      <c r="L2489" t="s">
        <v>1249</v>
      </c>
    </row>
    <row r="2490" spans="1:12" x14ac:dyDescent="0.2">
      <c r="A2490">
        <v>1313</v>
      </c>
      <c r="B2490" t="s">
        <v>106</v>
      </c>
      <c r="C2490" t="s">
        <v>1250</v>
      </c>
      <c r="D2490" t="s">
        <v>108</v>
      </c>
      <c r="E2490" t="s">
        <v>235</v>
      </c>
      <c r="F2490">
        <v>41</v>
      </c>
      <c r="G2490">
        <v>409</v>
      </c>
      <c r="H2490" t="s">
        <v>106</v>
      </c>
      <c r="I2490" t="s">
        <v>813</v>
      </c>
      <c r="J2490">
        <v>284</v>
      </c>
      <c r="K2490">
        <v>3.76E-81</v>
      </c>
      <c r="L2490" t="s">
        <v>1251</v>
      </c>
    </row>
    <row r="2491" spans="1:12" x14ac:dyDescent="0.2">
      <c r="A2491">
        <v>1543</v>
      </c>
      <c r="B2491" t="s">
        <v>106</v>
      </c>
      <c r="C2491" t="s">
        <v>1248</v>
      </c>
      <c r="D2491" t="s">
        <v>106</v>
      </c>
      <c r="E2491" t="s">
        <v>235</v>
      </c>
      <c r="F2491">
        <v>41</v>
      </c>
      <c r="G2491">
        <v>409</v>
      </c>
      <c r="H2491" t="s">
        <v>106</v>
      </c>
      <c r="I2491" t="s">
        <v>199</v>
      </c>
      <c r="J2491">
        <v>286</v>
      </c>
      <c r="K2491">
        <v>6.6899999999999998E-81</v>
      </c>
      <c r="L2491" t="s">
        <v>1249</v>
      </c>
    </row>
    <row r="2492" spans="1:12" x14ac:dyDescent="0.2">
      <c r="A2492">
        <v>1596</v>
      </c>
      <c r="B2492" t="s">
        <v>106</v>
      </c>
      <c r="C2492" t="s">
        <v>1248</v>
      </c>
      <c r="D2492" t="s">
        <v>106</v>
      </c>
      <c r="E2492" t="s">
        <v>235</v>
      </c>
      <c r="F2492">
        <v>41</v>
      </c>
      <c r="G2492">
        <v>409</v>
      </c>
      <c r="H2492" t="s">
        <v>106</v>
      </c>
      <c r="I2492" t="s">
        <v>199</v>
      </c>
      <c r="J2492">
        <v>286</v>
      </c>
      <c r="K2492">
        <v>6.7299999999999996E-81</v>
      </c>
      <c r="L2492" t="s">
        <v>1249</v>
      </c>
    </row>
    <row r="2493" spans="1:12" x14ac:dyDescent="0.2">
      <c r="A2493">
        <v>1373</v>
      </c>
      <c r="B2493" t="s">
        <v>106</v>
      </c>
      <c r="C2493" t="s">
        <v>1248</v>
      </c>
      <c r="D2493" t="s">
        <v>106</v>
      </c>
      <c r="E2493" t="s">
        <v>235</v>
      </c>
      <c r="F2493">
        <v>41</v>
      </c>
      <c r="G2493">
        <v>409</v>
      </c>
      <c r="H2493" t="s">
        <v>106</v>
      </c>
      <c r="I2493" t="s">
        <v>199</v>
      </c>
      <c r="J2493">
        <v>286</v>
      </c>
      <c r="K2493">
        <v>8.2600000000000003E-81</v>
      </c>
      <c r="L2493" t="s">
        <v>1249</v>
      </c>
    </row>
    <row r="2494" spans="1:12" x14ac:dyDescent="0.2">
      <c r="A2494">
        <v>1416</v>
      </c>
      <c r="B2494" t="s">
        <v>106</v>
      </c>
      <c r="C2494" t="s">
        <v>1248</v>
      </c>
      <c r="D2494" t="s">
        <v>106</v>
      </c>
      <c r="E2494" t="s">
        <v>235</v>
      </c>
      <c r="F2494">
        <v>41</v>
      </c>
      <c r="G2494">
        <v>409</v>
      </c>
      <c r="H2494" t="s">
        <v>106</v>
      </c>
      <c r="I2494" t="s">
        <v>199</v>
      </c>
      <c r="J2494">
        <v>286</v>
      </c>
      <c r="K2494">
        <v>8.3000000000000001E-81</v>
      </c>
      <c r="L2494" t="s">
        <v>1249</v>
      </c>
    </row>
    <row r="2495" spans="1:12" x14ac:dyDescent="0.2">
      <c r="A2495">
        <v>1447</v>
      </c>
      <c r="B2495" t="s">
        <v>106</v>
      </c>
      <c r="C2495" t="s">
        <v>1248</v>
      </c>
      <c r="D2495" t="s">
        <v>106</v>
      </c>
      <c r="E2495" t="s">
        <v>235</v>
      </c>
      <c r="F2495">
        <v>41</v>
      </c>
      <c r="G2495">
        <v>409</v>
      </c>
      <c r="H2495" t="s">
        <v>106</v>
      </c>
      <c r="I2495" t="s">
        <v>199</v>
      </c>
      <c r="J2495">
        <v>286</v>
      </c>
      <c r="K2495">
        <v>8.3200000000000001E-81</v>
      </c>
      <c r="L2495" t="s">
        <v>1249</v>
      </c>
    </row>
    <row r="2496" spans="1:12" x14ac:dyDescent="0.2">
      <c r="A2496">
        <v>1455</v>
      </c>
      <c r="B2496" t="s">
        <v>106</v>
      </c>
      <c r="C2496" t="s">
        <v>1248</v>
      </c>
      <c r="D2496" t="s">
        <v>106</v>
      </c>
      <c r="E2496" t="s">
        <v>235</v>
      </c>
      <c r="F2496">
        <v>41</v>
      </c>
      <c r="G2496">
        <v>409</v>
      </c>
      <c r="H2496" t="s">
        <v>106</v>
      </c>
      <c r="I2496" t="s">
        <v>199</v>
      </c>
      <c r="J2496">
        <v>286</v>
      </c>
      <c r="K2496">
        <v>8.3300000000000005E-81</v>
      </c>
      <c r="L2496" t="s">
        <v>1249</v>
      </c>
    </row>
    <row r="2497" spans="1:12" x14ac:dyDescent="0.2">
      <c r="A2497">
        <v>2005</v>
      </c>
      <c r="B2497" t="s">
        <v>106</v>
      </c>
      <c r="C2497" t="s">
        <v>1248</v>
      </c>
      <c r="D2497" t="s">
        <v>106</v>
      </c>
      <c r="E2497" t="s">
        <v>235</v>
      </c>
      <c r="F2497">
        <v>41</v>
      </c>
      <c r="G2497">
        <v>409</v>
      </c>
      <c r="H2497" t="s">
        <v>106</v>
      </c>
      <c r="I2497" t="s">
        <v>199</v>
      </c>
      <c r="J2497">
        <v>286</v>
      </c>
      <c r="K2497">
        <v>8.6899999999999997E-81</v>
      </c>
      <c r="L2497" t="s">
        <v>1249</v>
      </c>
    </row>
    <row r="2498" spans="1:12" x14ac:dyDescent="0.2">
      <c r="A2498">
        <v>1868</v>
      </c>
      <c r="B2498" t="s">
        <v>106</v>
      </c>
      <c r="C2498" t="s">
        <v>1250</v>
      </c>
      <c r="D2498" t="s">
        <v>108</v>
      </c>
      <c r="E2498" t="s">
        <v>235</v>
      </c>
      <c r="F2498">
        <v>41</v>
      </c>
      <c r="G2498">
        <v>409</v>
      </c>
      <c r="H2498" t="s">
        <v>106</v>
      </c>
      <c r="I2498" t="s">
        <v>813</v>
      </c>
      <c r="J2498">
        <v>284</v>
      </c>
      <c r="K2498">
        <v>3.0200000000000002E-80</v>
      </c>
      <c r="L2498" t="s">
        <v>1251</v>
      </c>
    </row>
    <row r="2499" spans="1:12" x14ac:dyDescent="0.2">
      <c r="A2499">
        <v>1568</v>
      </c>
      <c r="B2499" t="s">
        <v>106</v>
      </c>
      <c r="C2499" t="s">
        <v>1252</v>
      </c>
      <c r="D2499" t="s">
        <v>106</v>
      </c>
      <c r="E2499" t="s">
        <v>235</v>
      </c>
      <c r="F2499">
        <v>109</v>
      </c>
      <c r="G2499">
        <v>409</v>
      </c>
      <c r="H2499" t="s">
        <v>106</v>
      </c>
      <c r="I2499" t="s">
        <v>1253</v>
      </c>
      <c r="J2499">
        <v>276</v>
      </c>
      <c r="K2499">
        <v>1.7399999999999998E-77</v>
      </c>
      <c r="L2499" t="s">
        <v>1254</v>
      </c>
    </row>
    <row r="2500" spans="1:12" x14ac:dyDescent="0.2">
      <c r="A2500">
        <v>1381</v>
      </c>
      <c r="B2500" t="s">
        <v>106</v>
      </c>
      <c r="C2500" t="s">
        <v>1252</v>
      </c>
      <c r="D2500" t="s">
        <v>106</v>
      </c>
      <c r="E2500" t="s">
        <v>235</v>
      </c>
      <c r="F2500">
        <v>109</v>
      </c>
      <c r="G2500">
        <v>409</v>
      </c>
      <c r="H2500" t="s">
        <v>106</v>
      </c>
      <c r="I2500" t="s">
        <v>1253</v>
      </c>
      <c r="J2500">
        <v>276</v>
      </c>
      <c r="K2500">
        <v>2.56E-77</v>
      </c>
      <c r="L2500" t="s">
        <v>1254</v>
      </c>
    </row>
    <row r="2501" spans="1:12" x14ac:dyDescent="0.2">
      <c r="A2501">
        <v>1767</v>
      </c>
      <c r="B2501" t="s">
        <v>106</v>
      </c>
      <c r="C2501" t="s">
        <v>1252</v>
      </c>
      <c r="D2501" t="s">
        <v>106</v>
      </c>
      <c r="E2501" t="s">
        <v>235</v>
      </c>
      <c r="F2501">
        <v>109</v>
      </c>
      <c r="G2501">
        <v>409</v>
      </c>
      <c r="H2501" t="s">
        <v>106</v>
      </c>
      <c r="I2501" t="s">
        <v>1253</v>
      </c>
      <c r="J2501">
        <v>276</v>
      </c>
      <c r="K2501">
        <v>2.8100000000000002E-77</v>
      </c>
      <c r="L2501" t="s">
        <v>1254</v>
      </c>
    </row>
    <row r="2502" spans="1:12" x14ac:dyDescent="0.2">
      <c r="A2502">
        <v>2360</v>
      </c>
      <c r="B2502" t="s">
        <v>106</v>
      </c>
      <c r="C2502" t="s">
        <v>1252</v>
      </c>
      <c r="D2502" t="s">
        <v>106</v>
      </c>
      <c r="E2502" t="s">
        <v>235</v>
      </c>
      <c r="F2502">
        <v>109</v>
      </c>
      <c r="G2502">
        <v>409</v>
      </c>
      <c r="H2502" t="s">
        <v>106</v>
      </c>
      <c r="I2502" t="s">
        <v>1253</v>
      </c>
      <c r="J2502">
        <v>275</v>
      </c>
      <c r="K2502">
        <v>3.6199999999999997E-77</v>
      </c>
      <c r="L2502" t="s">
        <v>1254</v>
      </c>
    </row>
    <row r="2503" spans="1:12" x14ac:dyDescent="0.2">
      <c r="A2503">
        <v>1567</v>
      </c>
      <c r="B2503" t="s">
        <v>106</v>
      </c>
      <c r="C2503" t="s">
        <v>1252</v>
      </c>
      <c r="D2503" t="s">
        <v>106</v>
      </c>
      <c r="E2503" t="s">
        <v>235</v>
      </c>
      <c r="F2503">
        <v>109</v>
      </c>
      <c r="G2503">
        <v>409</v>
      </c>
      <c r="H2503" t="s">
        <v>106</v>
      </c>
      <c r="I2503" t="s">
        <v>1253</v>
      </c>
      <c r="J2503">
        <v>275</v>
      </c>
      <c r="K2503">
        <v>3.7500000000000003E-77</v>
      </c>
      <c r="L2503" t="s">
        <v>1254</v>
      </c>
    </row>
    <row r="2504" spans="1:12" x14ac:dyDescent="0.2">
      <c r="A2504">
        <v>4223</v>
      </c>
      <c r="B2504" t="s">
        <v>106</v>
      </c>
      <c r="C2504" t="s">
        <v>1252</v>
      </c>
      <c r="D2504" t="s">
        <v>106</v>
      </c>
      <c r="E2504" t="s">
        <v>235</v>
      </c>
      <c r="F2504">
        <v>109</v>
      </c>
      <c r="G2504">
        <v>409</v>
      </c>
      <c r="H2504" t="s">
        <v>106</v>
      </c>
      <c r="I2504" t="s">
        <v>1253</v>
      </c>
      <c r="J2504">
        <v>275</v>
      </c>
      <c r="K2504">
        <v>6.3899999999999998E-77</v>
      </c>
      <c r="L2504" t="s">
        <v>1254</v>
      </c>
    </row>
    <row r="2505" spans="1:12" x14ac:dyDescent="0.2">
      <c r="A2505">
        <v>1356</v>
      </c>
      <c r="B2505" t="s">
        <v>106</v>
      </c>
      <c r="C2505" t="s">
        <v>1255</v>
      </c>
      <c r="D2505" t="s">
        <v>108</v>
      </c>
      <c r="E2505" t="s">
        <v>235</v>
      </c>
      <c r="F2505">
        <v>39</v>
      </c>
      <c r="G2505">
        <v>409</v>
      </c>
      <c r="H2505" t="s">
        <v>106</v>
      </c>
      <c r="I2505" t="s">
        <v>498</v>
      </c>
      <c r="J2505">
        <v>264</v>
      </c>
      <c r="K2505">
        <v>1.39E-73</v>
      </c>
      <c r="L2505" t="s">
        <v>822</v>
      </c>
    </row>
    <row r="2506" spans="1:12" x14ac:dyDescent="0.2">
      <c r="A2506">
        <v>1737</v>
      </c>
      <c r="B2506" t="s">
        <v>106</v>
      </c>
      <c r="C2506" t="s">
        <v>1248</v>
      </c>
      <c r="D2506" t="s">
        <v>106</v>
      </c>
      <c r="E2506" t="s">
        <v>235</v>
      </c>
      <c r="F2506">
        <v>41</v>
      </c>
      <c r="G2506">
        <v>409</v>
      </c>
      <c r="H2506" t="s">
        <v>106</v>
      </c>
      <c r="I2506" t="s">
        <v>1256</v>
      </c>
      <c r="J2506">
        <v>262</v>
      </c>
      <c r="K2506">
        <v>9.9400000000000003E-73</v>
      </c>
      <c r="L2506" t="s">
        <v>1257</v>
      </c>
    </row>
    <row r="2507" spans="1:12" x14ac:dyDescent="0.2">
      <c r="A2507">
        <v>4411</v>
      </c>
      <c r="B2507" t="s">
        <v>106</v>
      </c>
      <c r="C2507" t="s">
        <v>1258</v>
      </c>
      <c r="D2507" t="s">
        <v>106</v>
      </c>
      <c r="E2507" t="s">
        <v>235</v>
      </c>
      <c r="F2507">
        <v>171</v>
      </c>
      <c r="G2507">
        <v>409</v>
      </c>
      <c r="H2507" t="s">
        <v>106</v>
      </c>
      <c r="I2507" t="s">
        <v>1197</v>
      </c>
      <c r="J2507">
        <v>240</v>
      </c>
      <c r="K2507">
        <v>2.4799999999999998E-65</v>
      </c>
      <c r="L2507" t="s">
        <v>1259</v>
      </c>
    </row>
    <row r="2508" spans="1:12" x14ac:dyDescent="0.2">
      <c r="A2508">
        <v>4411</v>
      </c>
      <c r="B2508" t="s">
        <v>106</v>
      </c>
      <c r="C2508" t="s">
        <v>1258</v>
      </c>
      <c r="D2508" t="s">
        <v>106</v>
      </c>
      <c r="E2508" t="s">
        <v>235</v>
      </c>
      <c r="F2508">
        <v>171</v>
      </c>
      <c r="G2508">
        <v>409</v>
      </c>
      <c r="H2508" t="s">
        <v>106</v>
      </c>
      <c r="I2508" t="s">
        <v>1197</v>
      </c>
      <c r="J2508">
        <v>240</v>
      </c>
      <c r="K2508">
        <v>3.2700000000000001E-65</v>
      </c>
      <c r="L2508" t="s">
        <v>1259</v>
      </c>
    </row>
    <row r="2509" spans="1:12" x14ac:dyDescent="0.2">
      <c r="A2509">
        <v>1243</v>
      </c>
      <c r="B2509" t="s">
        <v>106</v>
      </c>
      <c r="C2509" t="s">
        <v>1260</v>
      </c>
      <c r="D2509" t="s">
        <v>108</v>
      </c>
      <c r="E2509" t="s">
        <v>235</v>
      </c>
      <c r="F2509">
        <v>173</v>
      </c>
      <c r="G2509">
        <v>409</v>
      </c>
      <c r="H2509" t="s">
        <v>106</v>
      </c>
      <c r="I2509" t="s">
        <v>158</v>
      </c>
      <c r="J2509">
        <v>232</v>
      </c>
      <c r="K2509">
        <v>6.46E-63</v>
      </c>
      <c r="L2509" t="s">
        <v>1261</v>
      </c>
    </row>
    <row r="2510" spans="1:12" x14ac:dyDescent="0.2">
      <c r="A2510">
        <v>1389</v>
      </c>
      <c r="B2510" t="s">
        <v>106</v>
      </c>
      <c r="C2510" t="s">
        <v>890</v>
      </c>
      <c r="D2510" t="s">
        <v>108</v>
      </c>
      <c r="E2510" t="s">
        <v>235</v>
      </c>
      <c r="F2510">
        <v>287</v>
      </c>
      <c r="G2510">
        <v>409</v>
      </c>
      <c r="H2510" t="s">
        <v>106</v>
      </c>
      <c r="I2510" t="s">
        <v>585</v>
      </c>
      <c r="J2510">
        <v>226</v>
      </c>
      <c r="K2510">
        <v>1.2E-61</v>
      </c>
      <c r="L2510" t="s">
        <v>503</v>
      </c>
    </row>
    <row r="2511" spans="1:12" x14ac:dyDescent="0.2">
      <c r="A2511">
        <v>408</v>
      </c>
      <c r="B2511" t="s">
        <v>106</v>
      </c>
      <c r="C2511" t="s">
        <v>1104</v>
      </c>
      <c r="D2511" t="s">
        <v>108</v>
      </c>
      <c r="E2511" t="s">
        <v>235</v>
      </c>
      <c r="F2511">
        <v>187</v>
      </c>
      <c r="G2511">
        <v>285</v>
      </c>
      <c r="H2511" t="s">
        <v>106</v>
      </c>
      <c r="I2511" t="s">
        <v>1105</v>
      </c>
      <c r="J2511">
        <v>207</v>
      </c>
      <c r="K2511">
        <v>9.4500000000000003E-58</v>
      </c>
      <c r="L2511" t="s">
        <v>503</v>
      </c>
    </row>
    <row r="2512" spans="1:12" x14ac:dyDescent="0.2">
      <c r="A2512">
        <v>1106</v>
      </c>
      <c r="B2512" t="s">
        <v>106</v>
      </c>
      <c r="C2512" t="s">
        <v>1262</v>
      </c>
      <c r="D2512" t="s">
        <v>108</v>
      </c>
      <c r="E2512" t="s">
        <v>235</v>
      </c>
      <c r="F2512">
        <v>173</v>
      </c>
      <c r="G2512">
        <v>409</v>
      </c>
      <c r="H2512" t="s">
        <v>106</v>
      </c>
      <c r="I2512" t="s">
        <v>133</v>
      </c>
      <c r="J2512">
        <v>212</v>
      </c>
      <c r="K2512">
        <v>2.5399999999999999E-56</v>
      </c>
      <c r="L2512" t="s">
        <v>827</v>
      </c>
    </row>
    <row r="2513" spans="1:12" x14ac:dyDescent="0.2">
      <c r="A2513">
        <v>556</v>
      </c>
      <c r="B2513" t="s">
        <v>106</v>
      </c>
      <c r="C2513" t="s">
        <v>1108</v>
      </c>
      <c r="D2513" t="s">
        <v>108</v>
      </c>
      <c r="E2513" t="s">
        <v>235</v>
      </c>
      <c r="F2513">
        <v>187</v>
      </c>
      <c r="G2513">
        <v>285</v>
      </c>
      <c r="H2513" t="s">
        <v>106</v>
      </c>
      <c r="I2513" t="s">
        <v>1105</v>
      </c>
      <c r="J2513">
        <v>207</v>
      </c>
      <c r="K2513">
        <v>2.1399999999999999E-54</v>
      </c>
      <c r="L2513" t="s">
        <v>503</v>
      </c>
    </row>
    <row r="2514" spans="1:12" x14ac:dyDescent="0.2">
      <c r="A2514">
        <v>1823</v>
      </c>
      <c r="B2514" t="s">
        <v>106</v>
      </c>
      <c r="C2514" t="s">
        <v>1263</v>
      </c>
      <c r="D2514" t="s">
        <v>108</v>
      </c>
      <c r="E2514" t="s">
        <v>235</v>
      </c>
      <c r="F2514">
        <v>109</v>
      </c>
      <c r="G2514">
        <v>409</v>
      </c>
      <c r="H2514" t="s">
        <v>106</v>
      </c>
      <c r="I2514" t="s">
        <v>590</v>
      </c>
      <c r="J2514">
        <v>205</v>
      </c>
      <c r="K2514">
        <v>4.6100000000000001E-54</v>
      </c>
      <c r="L2514" t="s">
        <v>829</v>
      </c>
    </row>
    <row r="2515" spans="1:12" x14ac:dyDescent="0.2">
      <c r="A2515">
        <v>442</v>
      </c>
      <c r="B2515" t="s">
        <v>106</v>
      </c>
      <c r="C2515" t="s">
        <v>1008</v>
      </c>
      <c r="D2515" t="s">
        <v>108</v>
      </c>
      <c r="E2515" t="s">
        <v>235</v>
      </c>
      <c r="F2515">
        <v>52</v>
      </c>
      <c r="G2515">
        <v>199</v>
      </c>
      <c r="H2515" t="s">
        <v>106</v>
      </c>
      <c r="I2515" t="s">
        <v>1009</v>
      </c>
      <c r="J2515">
        <v>189</v>
      </c>
      <c r="K2515">
        <v>1.21E-53</v>
      </c>
      <c r="L2515" t="s">
        <v>1010</v>
      </c>
    </row>
    <row r="2516" spans="1:12" x14ac:dyDescent="0.2">
      <c r="A2516">
        <v>1415</v>
      </c>
      <c r="B2516" t="s">
        <v>106</v>
      </c>
      <c r="C2516" t="s">
        <v>1264</v>
      </c>
      <c r="D2516" t="s">
        <v>106</v>
      </c>
      <c r="E2516" t="s">
        <v>235</v>
      </c>
      <c r="F2516">
        <v>36</v>
      </c>
      <c r="G2516">
        <v>409</v>
      </c>
      <c r="H2516" t="s">
        <v>106</v>
      </c>
      <c r="I2516" t="s">
        <v>831</v>
      </c>
      <c r="J2516">
        <v>199</v>
      </c>
      <c r="K2516">
        <v>4.9199999999999997E-52</v>
      </c>
      <c r="L2516" t="s">
        <v>832</v>
      </c>
    </row>
    <row r="2517" spans="1:12" x14ac:dyDescent="0.2">
      <c r="A2517">
        <v>715</v>
      </c>
      <c r="B2517" t="s">
        <v>106</v>
      </c>
      <c r="C2517" t="s">
        <v>1265</v>
      </c>
      <c r="D2517" t="s">
        <v>108</v>
      </c>
      <c r="E2517" t="s">
        <v>235</v>
      </c>
      <c r="F2517">
        <v>172</v>
      </c>
      <c r="G2517">
        <v>409</v>
      </c>
      <c r="H2517" t="s">
        <v>106</v>
      </c>
      <c r="I2517" t="s">
        <v>1089</v>
      </c>
      <c r="J2517">
        <v>185</v>
      </c>
      <c r="K2517">
        <v>8.6699999999999999E-50</v>
      </c>
      <c r="L2517" t="s">
        <v>1266</v>
      </c>
    </row>
    <row r="2518" spans="1:12" x14ac:dyDescent="0.2">
      <c r="A2518">
        <v>1218</v>
      </c>
      <c r="B2518" t="s">
        <v>106</v>
      </c>
      <c r="C2518" t="s">
        <v>1110</v>
      </c>
      <c r="D2518" t="s">
        <v>108</v>
      </c>
      <c r="E2518" t="s">
        <v>235</v>
      </c>
      <c r="F2518">
        <v>39</v>
      </c>
      <c r="G2518">
        <v>365</v>
      </c>
      <c r="H2518" t="s">
        <v>106</v>
      </c>
      <c r="I2518" t="s">
        <v>1111</v>
      </c>
      <c r="J2518">
        <v>189</v>
      </c>
      <c r="K2518">
        <v>6.9299999999999998E-49</v>
      </c>
      <c r="L2518" t="s">
        <v>1112</v>
      </c>
    </row>
    <row r="2519" spans="1:12" x14ac:dyDescent="0.2">
      <c r="A2519">
        <v>974</v>
      </c>
      <c r="B2519" t="s">
        <v>106</v>
      </c>
      <c r="C2519" t="s">
        <v>1267</v>
      </c>
      <c r="D2519" t="s">
        <v>108</v>
      </c>
      <c r="E2519" t="s">
        <v>235</v>
      </c>
      <c r="F2519">
        <v>171</v>
      </c>
      <c r="G2519">
        <v>409</v>
      </c>
      <c r="H2519" t="s">
        <v>106</v>
      </c>
      <c r="I2519" t="s">
        <v>300</v>
      </c>
      <c r="J2519">
        <v>186</v>
      </c>
      <c r="K2519">
        <v>6.6699999999999998E-48</v>
      </c>
      <c r="L2519" t="s">
        <v>1268</v>
      </c>
    </row>
    <row r="2520" spans="1:12" x14ac:dyDescent="0.2">
      <c r="A2520">
        <v>1157</v>
      </c>
      <c r="B2520" t="s">
        <v>106</v>
      </c>
      <c r="C2520" t="s">
        <v>1115</v>
      </c>
      <c r="D2520" t="s">
        <v>108</v>
      </c>
      <c r="E2520" t="s">
        <v>235</v>
      </c>
      <c r="F2520">
        <v>39</v>
      </c>
      <c r="G2520">
        <v>363</v>
      </c>
      <c r="H2520" t="s">
        <v>106</v>
      </c>
      <c r="I2520" t="s">
        <v>709</v>
      </c>
      <c r="J2520">
        <v>186</v>
      </c>
      <c r="K2520">
        <v>7.28E-48</v>
      </c>
      <c r="L2520" t="s">
        <v>710</v>
      </c>
    </row>
    <row r="2521" spans="1:12" x14ac:dyDescent="0.2">
      <c r="A2521">
        <v>2643</v>
      </c>
      <c r="B2521" t="s">
        <v>106</v>
      </c>
      <c r="C2521" t="s">
        <v>1269</v>
      </c>
      <c r="D2521" t="s">
        <v>106</v>
      </c>
      <c r="E2521" t="s">
        <v>235</v>
      </c>
      <c r="F2521">
        <v>173</v>
      </c>
      <c r="G2521">
        <v>409</v>
      </c>
      <c r="H2521" t="s">
        <v>106</v>
      </c>
      <c r="I2521" t="s">
        <v>1270</v>
      </c>
      <c r="J2521">
        <v>183</v>
      </c>
      <c r="K2521">
        <v>9.1900000000000008E-47</v>
      </c>
      <c r="L2521" t="s">
        <v>1271</v>
      </c>
    </row>
    <row r="2522" spans="1:12" x14ac:dyDescent="0.2">
      <c r="A2522">
        <v>732</v>
      </c>
      <c r="B2522" t="s">
        <v>106</v>
      </c>
      <c r="C2522" t="s">
        <v>1272</v>
      </c>
      <c r="D2522" t="s">
        <v>108</v>
      </c>
      <c r="E2522" t="s">
        <v>235</v>
      </c>
      <c r="F2522">
        <v>174</v>
      </c>
      <c r="G2522">
        <v>409</v>
      </c>
      <c r="H2522" t="s">
        <v>106</v>
      </c>
      <c r="I2522" t="s">
        <v>706</v>
      </c>
      <c r="J2522">
        <v>182</v>
      </c>
      <c r="K2522">
        <v>1.13E-46</v>
      </c>
      <c r="L2522" t="s">
        <v>1273</v>
      </c>
    </row>
    <row r="2523" spans="1:12" x14ac:dyDescent="0.2">
      <c r="A2523">
        <v>421</v>
      </c>
      <c r="B2523" t="s">
        <v>106</v>
      </c>
      <c r="C2523" t="s">
        <v>1274</v>
      </c>
      <c r="D2523" t="s">
        <v>106</v>
      </c>
      <c r="E2523" t="s">
        <v>235</v>
      </c>
      <c r="F2523">
        <v>269</v>
      </c>
      <c r="G2523">
        <v>409</v>
      </c>
      <c r="H2523" t="s">
        <v>106</v>
      </c>
      <c r="I2523" t="s">
        <v>1275</v>
      </c>
      <c r="J2523">
        <v>170</v>
      </c>
      <c r="K2523">
        <v>8.6099999999999998E-45</v>
      </c>
      <c r="L2523" t="s">
        <v>1276</v>
      </c>
    </row>
    <row r="2524" spans="1:12" x14ac:dyDescent="0.2">
      <c r="A2524">
        <v>815</v>
      </c>
      <c r="B2524" t="s">
        <v>106</v>
      </c>
      <c r="C2524" t="s">
        <v>1277</v>
      </c>
      <c r="D2524" t="s">
        <v>108</v>
      </c>
      <c r="E2524" t="s">
        <v>235</v>
      </c>
      <c r="F2524">
        <v>226</v>
      </c>
      <c r="G2524">
        <v>409</v>
      </c>
      <c r="H2524" t="s">
        <v>106</v>
      </c>
      <c r="I2524" t="s">
        <v>835</v>
      </c>
      <c r="J2524">
        <v>175</v>
      </c>
      <c r="K2524">
        <v>3.0000000000000002E-44</v>
      </c>
      <c r="L2524" t="s">
        <v>836</v>
      </c>
    </row>
    <row r="2525" spans="1:12" x14ac:dyDescent="0.2">
      <c r="A2525">
        <v>413</v>
      </c>
      <c r="B2525" t="s">
        <v>106</v>
      </c>
      <c r="C2525" t="s">
        <v>1278</v>
      </c>
      <c r="D2525" t="s">
        <v>106</v>
      </c>
      <c r="E2525" t="s">
        <v>235</v>
      </c>
      <c r="F2525">
        <v>287</v>
      </c>
      <c r="G2525">
        <v>409</v>
      </c>
      <c r="H2525" t="s">
        <v>106</v>
      </c>
      <c r="I2525" t="s">
        <v>585</v>
      </c>
      <c r="J2525">
        <v>163</v>
      </c>
      <c r="K2525">
        <v>2.2200000000000002E-43</v>
      </c>
      <c r="L2525" t="s">
        <v>1279</v>
      </c>
    </row>
    <row r="2526" spans="1:12" x14ac:dyDescent="0.2">
      <c r="A2526">
        <v>4038</v>
      </c>
      <c r="B2526" t="s">
        <v>106</v>
      </c>
      <c r="C2526" t="s">
        <v>1280</v>
      </c>
      <c r="D2526" t="s">
        <v>106</v>
      </c>
      <c r="E2526" t="s">
        <v>235</v>
      </c>
      <c r="F2526">
        <v>274</v>
      </c>
      <c r="G2526">
        <v>409</v>
      </c>
      <c r="H2526" t="s">
        <v>106</v>
      </c>
      <c r="I2526" t="s">
        <v>381</v>
      </c>
      <c r="J2526">
        <v>167</v>
      </c>
      <c r="K2526">
        <v>1.4999999999999999E-41</v>
      </c>
      <c r="L2526" t="s">
        <v>1281</v>
      </c>
    </row>
    <row r="2527" spans="1:12" x14ac:dyDescent="0.2">
      <c r="A2527">
        <v>4038</v>
      </c>
      <c r="B2527" t="s">
        <v>106</v>
      </c>
      <c r="C2527" t="s">
        <v>1280</v>
      </c>
      <c r="D2527" t="s">
        <v>106</v>
      </c>
      <c r="E2527" t="s">
        <v>235</v>
      </c>
      <c r="F2527">
        <v>274</v>
      </c>
      <c r="G2527">
        <v>409</v>
      </c>
      <c r="H2527" t="s">
        <v>106</v>
      </c>
      <c r="I2527" t="s">
        <v>381</v>
      </c>
      <c r="J2527">
        <v>166</v>
      </c>
      <c r="K2527">
        <v>2.2200000000000001E-41</v>
      </c>
      <c r="L2527" t="s">
        <v>1281</v>
      </c>
    </row>
    <row r="2528" spans="1:12" x14ac:dyDescent="0.2">
      <c r="A2528">
        <v>1260</v>
      </c>
      <c r="B2528" t="s">
        <v>106</v>
      </c>
      <c r="C2528" t="s">
        <v>1282</v>
      </c>
      <c r="D2528" t="s">
        <v>106</v>
      </c>
      <c r="E2528" t="s">
        <v>235</v>
      </c>
      <c r="F2528">
        <v>284</v>
      </c>
      <c r="G2528">
        <v>409</v>
      </c>
      <c r="H2528" t="s">
        <v>106</v>
      </c>
      <c r="I2528" t="s">
        <v>189</v>
      </c>
      <c r="J2528">
        <v>164</v>
      </c>
      <c r="K2528">
        <v>1.1E-40</v>
      </c>
      <c r="L2528" t="s">
        <v>840</v>
      </c>
    </row>
    <row r="2529" spans="1:12" x14ac:dyDescent="0.2">
      <c r="A2529">
        <v>251</v>
      </c>
      <c r="B2529" t="s">
        <v>106</v>
      </c>
      <c r="C2529" t="s">
        <v>1130</v>
      </c>
      <c r="D2529" t="s">
        <v>108</v>
      </c>
      <c r="E2529" t="s">
        <v>235</v>
      </c>
      <c r="F2529">
        <v>215</v>
      </c>
      <c r="G2529">
        <v>295</v>
      </c>
      <c r="H2529" t="s">
        <v>106</v>
      </c>
      <c r="I2529" t="s">
        <v>950</v>
      </c>
      <c r="J2529">
        <v>149</v>
      </c>
      <c r="K2529">
        <v>3.7500000000000002E-37</v>
      </c>
      <c r="L2529" t="s">
        <v>1131</v>
      </c>
    </row>
    <row r="2530" spans="1:12" x14ac:dyDescent="0.2">
      <c r="A2530">
        <v>730</v>
      </c>
      <c r="B2530" t="s">
        <v>106</v>
      </c>
      <c r="C2530" t="s">
        <v>1137</v>
      </c>
      <c r="D2530" t="s">
        <v>106</v>
      </c>
      <c r="E2530" t="s">
        <v>235</v>
      </c>
      <c r="F2530">
        <v>187</v>
      </c>
      <c r="G2530">
        <v>363</v>
      </c>
      <c r="H2530" t="s">
        <v>106</v>
      </c>
      <c r="I2530" t="s">
        <v>282</v>
      </c>
      <c r="J2530">
        <v>127</v>
      </c>
      <c r="K2530">
        <v>6.0499999999999999E-34</v>
      </c>
      <c r="L2530" t="s">
        <v>1138</v>
      </c>
    </row>
    <row r="2531" spans="1:12" x14ac:dyDescent="0.2">
      <c r="A2531">
        <v>203</v>
      </c>
      <c r="B2531" t="s">
        <v>106</v>
      </c>
      <c r="C2531" t="s">
        <v>1139</v>
      </c>
      <c r="D2531" t="s">
        <v>106</v>
      </c>
      <c r="E2531" t="s">
        <v>235</v>
      </c>
      <c r="F2531">
        <v>109</v>
      </c>
      <c r="G2531">
        <v>172</v>
      </c>
      <c r="H2531" t="s">
        <v>106</v>
      </c>
      <c r="I2531" t="s">
        <v>1059</v>
      </c>
      <c r="J2531">
        <v>39.299999999999997</v>
      </c>
      <c r="K2531">
        <v>6.0499999999999999E-34</v>
      </c>
      <c r="L2531" t="s">
        <v>1140</v>
      </c>
    </row>
    <row r="2532" spans="1:12" x14ac:dyDescent="0.2">
      <c r="A2532">
        <v>285</v>
      </c>
      <c r="B2532" t="s">
        <v>106</v>
      </c>
      <c r="C2532" t="s">
        <v>1283</v>
      </c>
      <c r="D2532" t="s">
        <v>106</v>
      </c>
      <c r="E2532" t="s">
        <v>235</v>
      </c>
      <c r="F2532">
        <v>336</v>
      </c>
      <c r="G2532">
        <v>409</v>
      </c>
      <c r="H2532" t="s">
        <v>106</v>
      </c>
      <c r="I2532" t="s">
        <v>948</v>
      </c>
      <c r="J2532">
        <v>130</v>
      </c>
      <c r="K2532">
        <v>1.3999999999999999E-33</v>
      </c>
      <c r="L2532" t="s">
        <v>1284</v>
      </c>
    </row>
    <row r="2533" spans="1:12" x14ac:dyDescent="0.2">
      <c r="A2533">
        <v>535</v>
      </c>
      <c r="B2533" t="s">
        <v>106</v>
      </c>
      <c r="C2533" t="s">
        <v>1283</v>
      </c>
      <c r="D2533" t="s">
        <v>106</v>
      </c>
      <c r="E2533" t="s">
        <v>235</v>
      </c>
      <c r="F2533">
        <v>336</v>
      </c>
      <c r="G2533">
        <v>409</v>
      </c>
      <c r="H2533" t="s">
        <v>106</v>
      </c>
      <c r="I2533" t="s">
        <v>948</v>
      </c>
      <c r="J2533">
        <v>131</v>
      </c>
      <c r="K2533">
        <v>1.5300000000000001E-31</v>
      </c>
      <c r="L2533" t="s">
        <v>1284</v>
      </c>
    </row>
    <row r="2534" spans="1:12" x14ac:dyDescent="0.2">
      <c r="A2534">
        <v>1302</v>
      </c>
      <c r="B2534" t="s">
        <v>106</v>
      </c>
      <c r="C2534" t="s">
        <v>1142</v>
      </c>
      <c r="D2534" t="s">
        <v>106</v>
      </c>
      <c r="E2534" t="s">
        <v>235</v>
      </c>
      <c r="F2534">
        <v>41</v>
      </c>
      <c r="G2534">
        <v>311</v>
      </c>
      <c r="H2534" t="s">
        <v>106</v>
      </c>
      <c r="I2534" t="s">
        <v>1143</v>
      </c>
      <c r="J2534">
        <v>130</v>
      </c>
      <c r="K2534">
        <v>6.4099999999999994E-30</v>
      </c>
      <c r="L2534" t="s">
        <v>1144</v>
      </c>
    </row>
    <row r="2535" spans="1:12" x14ac:dyDescent="0.2">
      <c r="A2535">
        <v>1302</v>
      </c>
      <c r="B2535" t="s">
        <v>106</v>
      </c>
      <c r="C2535" t="s">
        <v>1142</v>
      </c>
      <c r="D2535" t="s">
        <v>106</v>
      </c>
      <c r="E2535" t="s">
        <v>235</v>
      </c>
      <c r="F2535">
        <v>41</v>
      </c>
      <c r="G2535">
        <v>311</v>
      </c>
      <c r="H2535" t="s">
        <v>106</v>
      </c>
      <c r="I2535" t="s">
        <v>1143</v>
      </c>
      <c r="J2535">
        <v>130</v>
      </c>
      <c r="K2535">
        <v>6.88E-30</v>
      </c>
      <c r="L2535" t="s">
        <v>1144</v>
      </c>
    </row>
    <row r="2536" spans="1:12" x14ac:dyDescent="0.2">
      <c r="A2536">
        <v>2296</v>
      </c>
      <c r="B2536" t="s">
        <v>106</v>
      </c>
      <c r="C2536" t="s">
        <v>1145</v>
      </c>
      <c r="D2536" t="s">
        <v>108</v>
      </c>
      <c r="E2536" t="s">
        <v>235</v>
      </c>
      <c r="F2536">
        <v>41</v>
      </c>
      <c r="G2536">
        <v>286</v>
      </c>
      <c r="H2536" t="s">
        <v>106</v>
      </c>
      <c r="I2536" t="s">
        <v>323</v>
      </c>
      <c r="J2536">
        <v>127</v>
      </c>
      <c r="K2536">
        <v>4.1799999999999998E-29</v>
      </c>
      <c r="L2536" t="s">
        <v>1146</v>
      </c>
    </row>
    <row r="2537" spans="1:12" x14ac:dyDescent="0.2">
      <c r="A2537">
        <v>1729</v>
      </c>
      <c r="B2537" t="s">
        <v>106</v>
      </c>
      <c r="C2537" t="s">
        <v>1145</v>
      </c>
      <c r="D2537" t="s">
        <v>108</v>
      </c>
      <c r="E2537" t="s">
        <v>235</v>
      </c>
      <c r="F2537">
        <v>41</v>
      </c>
      <c r="G2537">
        <v>286</v>
      </c>
      <c r="H2537" t="s">
        <v>106</v>
      </c>
      <c r="I2537" t="s">
        <v>332</v>
      </c>
      <c r="J2537">
        <v>127</v>
      </c>
      <c r="K2537">
        <v>6.4000000000000005E-29</v>
      </c>
      <c r="L2537" t="s">
        <v>1147</v>
      </c>
    </row>
    <row r="2538" spans="1:12" x14ac:dyDescent="0.2">
      <c r="A2538">
        <v>1243</v>
      </c>
      <c r="B2538" t="s">
        <v>106</v>
      </c>
      <c r="C2538" t="s">
        <v>1148</v>
      </c>
      <c r="D2538" t="s">
        <v>108</v>
      </c>
      <c r="E2538" t="s">
        <v>235</v>
      </c>
      <c r="F2538">
        <v>41</v>
      </c>
      <c r="G2538">
        <v>295</v>
      </c>
      <c r="H2538" t="s">
        <v>106</v>
      </c>
      <c r="I2538" t="s">
        <v>1143</v>
      </c>
      <c r="J2538">
        <v>124</v>
      </c>
      <c r="K2538">
        <v>3.6200000000000002E-28</v>
      </c>
      <c r="L2538" t="s">
        <v>1149</v>
      </c>
    </row>
    <row r="2539" spans="1:12" x14ac:dyDescent="0.2">
      <c r="A2539">
        <v>240</v>
      </c>
      <c r="B2539" t="s">
        <v>106</v>
      </c>
      <c r="C2539" t="s">
        <v>1153</v>
      </c>
      <c r="D2539" t="s">
        <v>108</v>
      </c>
      <c r="E2539" t="s">
        <v>235</v>
      </c>
      <c r="F2539">
        <v>6</v>
      </c>
      <c r="G2539">
        <v>56</v>
      </c>
      <c r="H2539" t="s">
        <v>106</v>
      </c>
      <c r="I2539" t="s">
        <v>729</v>
      </c>
      <c r="J2539">
        <v>110</v>
      </c>
      <c r="K2539">
        <v>7.8799999999999997E-24</v>
      </c>
      <c r="L2539" t="s">
        <v>1154</v>
      </c>
    </row>
    <row r="2540" spans="1:12" x14ac:dyDescent="0.2">
      <c r="A2540">
        <v>843</v>
      </c>
      <c r="B2540" t="s">
        <v>106</v>
      </c>
      <c r="C2540" t="s">
        <v>933</v>
      </c>
      <c r="D2540" t="s">
        <v>108</v>
      </c>
      <c r="E2540" t="s">
        <v>235</v>
      </c>
      <c r="F2540">
        <v>365</v>
      </c>
      <c r="G2540">
        <v>409</v>
      </c>
      <c r="H2540" t="s">
        <v>106</v>
      </c>
      <c r="I2540" t="s">
        <v>171</v>
      </c>
      <c r="J2540">
        <v>99</v>
      </c>
      <c r="K2540">
        <v>1.1800000000000001E-20</v>
      </c>
      <c r="L2540" t="s">
        <v>503</v>
      </c>
    </row>
    <row r="2541" spans="1:12" x14ac:dyDescent="0.2">
      <c r="A2541">
        <v>353</v>
      </c>
      <c r="B2541" t="s">
        <v>106</v>
      </c>
      <c r="C2541" t="s">
        <v>933</v>
      </c>
      <c r="D2541" t="s">
        <v>108</v>
      </c>
      <c r="E2541" t="s">
        <v>235</v>
      </c>
      <c r="F2541">
        <v>365</v>
      </c>
      <c r="G2541">
        <v>409</v>
      </c>
      <c r="H2541" t="s">
        <v>106</v>
      </c>
      <c r="I2541" t="s">
        <v>171</v>
      </c>
      <c r="J2541">
        <v>99.1</v>
      </c>
      <c r="K2541">
        <v>1.27E-20</v>
      </c>
      <c r="L2541" t="s">
        <v>503</v>
      </c>
    </row>
    <row r="2542" spans="1:12" x14ac:dyDescent="0.2">
      <c r="A2542">
        <v>1255</v>
      </c>
      <c r="B2542" t="s">
        <v>106</v>
      </c>
      <c r="C2542" t="s">
        <v>933</v>
      </c>
      <c r="D2542" t="s">
        <v>108</v>
      </c>
      <c r="E2542" t="s">
        <v>235</v>
      </c>
      <c r="F2542">
        <v>365</v>
      </c>
      <c r="G2542">
        <v>409</v>
      </c>
      <c r="H2542" t="s">
        <v>106</v>
      </c>
      <c r="I2542" t="s">
        <v>171</v>
      </c>
      <c r="J2542">
        <v>99.5</v>
      </c>
      <c r="K2542">
        <v>1.5299999999999999E-20</v>
      </c>
      <c r="L2542" t="s">
        <v>503</v>
      </c>
    </row>
    <row r="2543" spans="1:12" x14ac:dyDescent="0.2">
      <c r="A2543">
        <v>1489</v>
      </c>
      <c r="B2543" t="s">
        <v>106</v>
      </c>
      <c r="C2543" t="s">
        <v>933</v>
      </c>
      <c r="D2543" t="s">
        <v>108</v>
      </c>
      <c r="E2543" t="s">
        <v>235</v>
      </c>
      <c r="F2543">
        <v>365</v>
      </c>
      <c r="G2543">
        <v>409</v>
      </c>
      <c r="H2543" t="s">
        <v>106</v>
      </c>
      <c r="I2543" t="s">
        <v>171</v>
      </c>
      <c r="J2543">
        <v>99.5</v>
      </c>
      <c r="K2543">
        <v>2.6799999999999999E-20</v>
      </c>
      <c r="L2543" t="s">
        <v>503</v>
      </c>
    </row>
    <row r="2544" spans="1:12" x14ac:dyDescent="0.2">
      <c r="A2544">
        <v>2332</v>
      </c>
      <c r="B2544" t="s">
        <v>106</v>
      </c>
      <c r="C2544" t="s">
        <v>935</v>
      </c>
      <c r="D2544" t="s">
        <v>108</v>
      </c>
      <c r="E2544" t="s">
        <v>235</v>
      </c>
      <c r="F2544">
        <v>253</v>
      </c>
      <c r="G2544">
        <v>363</v>
      </c>
      <c r="H2544" t="s">
        <v>106</v>
      </c>
      <c r="I2544" t="s">
        <v>273</v>
      </c>
      <c r="J2544">
        <v>95.4</v>
      </c>
      <c r="K2544">
        <v>4.99E-19</v>
      </c>
      <c r="L2544" t="s">
        <v>936</v>
      </c>
    </row>
    <row r="2545" spans="1:12" x14ac:dyDescent="0.2">
      <c r="A2545">
        <v>429</v>
      </c>
      <c r="B2545" t="s">
        <v>106</v>
      </c>
      <c r="C2545" t="s">
        <v>1285</v>
      </c>
      <c r="D2545" t="s">
        <v>106</v>
      </c>
      <c r="E2545" t="s">
        <v>235</v>
      </c>
      <c r="F2545">
        <v>347</v>
      </c>
      <c r="G2545">
        <v>409</v>
      </c>
      <c r="H2545" t="s">
        <v>106</v>
      </c>
      <c r="I2545" t="s">
        <v>842</v>
      </c>
      <c r="J2545">
        <v>90.3</v>
      </c>
      <c r="K2545">
        <v>7.31E-19</v>
      </c>
      <c r="L2545" t="s">
        <v>1286</v>
      </c>
    </row>
    <row r="2546" spans="1:12" x14ac:dyDescent="0.2">
      <c r="A2546">
        <v>184</v>
      </c>
      <c r="B2546" t="s">
        <v>106</v>
      </c>
      <c r="C2546" t="s">
        <v>1287</v>
      </c>
      <c r="D2546" t="s">
        <v>106</v>
      </c>
      <c r="E2546" t="s">
        <v>235</v>
      </c>
      <c r="F2546">
        <v>361</v>
      </c>
      <c r="G2546">
        <v>409</v>
      </c>
      <c r="H2546" t="s">
        <v>106</v>
      </c>
      <c r="I2546" t="s">
        <v>1288</v>
      </c>
      <c r="J2546">
        <v>90.8</v>
      </c>
      <c r="K2546">
        <v>1.1699999999999999E-18</v>
      </c>
      <c r="L2546" t="s">
        <v>1289</v>
      </c>
    </row>
    <row r="2547" spans="1:12" x14ac:dyDescent="0.2">
      <c r="A2547">
        <v>559</v>
      </c>
      <c r="B2547" t="s">
        <v>106</v>
      </c>
      <c r="C2547" t="s">
        <v>1155</v>
      </c>
      <c r="D2547" t="s">
        <v>106</v>
      </c>
      <c r="E2547" t="s">
        <v>235</v>
      </c>
      <c r="F2547">
        <v>109</v>
      </c>
      <c r="G2547">
        <v>264</v>
      </c>
      <c r="H2547" t="s">
        <v>106</v>
      </c>
      <c r="I2547" t="s">
        <v>531</v>
      </c>
      <c r="J2547">
        <v>90.3</v>
      </c>
      <c r="K2547">
        <v>1.5100000000000001E-18</v>
      </c>
      <c r="L2547" t="s">
        <v>1156</v>
      </c>
    </row>
    <row r="2548" spans="1:12" x14ac:dyDescent="0.2">
      <c r="A2548">
        <v>1345</v>
      </c>
      <c r="B2548" t="s">
        <v>106</v>
      </c>
      <c r="C2548" t="s">
        <v>1290</v>
      </c>
      <c r="D2548" t="s">
        <v>108</v>
      </c>
      <c r="E2548" t="s">
        <v>235</v>
      </c>
      <c r="F2548">
        <v>347</v>
      </c>
      <c r="G2548">
        <v>409</v>
      </c>
      <c r="H2548" t="s">
        <v>106</v>
      </c>
      <c r="I2548" t="s">
        <v>842</v>
      </c>
      <c r="J2548">
        <v>91.2</v>
      </c>
      <c r="K2548">
        <v>6.5599999999999998E-18</v>
      </c>
      <c r="L2548" t="s">
        <v>843</v>
      </c>
    </row>
    <row r="2549" spans="1:12" x14ac:dyDescent="0.2">
      <c r="A2549">
        <v>235</v>
      </c>
      <c r="B2549" t="s">
        <v>106</v>
      </c>
      <c r="C2549" t="s">
        <v>941</v>
      </c>
      <c r="D2549" t="s">
        <v>106</v>
      </c>
      <c r="E2549" t="s">
        <v>235</v>
      </c>
      <c r="F2549">
        <v>287</v>
      </c>
      <c r="G2549">
        <v>364</v>
      </c>
      <c r="H2549" t="s">
        <v>106</v>
      </c>
      <c r="I2549" t="s">
        <v>942</v>
      </c>
      <c r="J2549">
        <v>79.5</v>
      </c>
      <c r="K2549">
        <v>2.1300000000000001E-16</v>
      </c>
      <c r="L2549" t="s">
        <v>943</v>
      </c>
    </row>
    <row r="2550" spans="1:12" x14ac:dyDescent="0.2">
      <c r="A2550">
        <v>1816</v>
      </c>
      <c r="B2550" t="s">
        <v>106</v>
      </c>
      <c r="C2550" t="s">
        <v>1440</v>
      </c>
      <c r="D2550" t="s">
        <v>106</v>
      </c>
      <c r="E2550" t="s">
        <v>235</v>
      </c>
      <c r="F2550">
        <v>1</v>
      </c>
      <c r="G2550">
        <v>409</v>
      </c>
      <c r="H2550" t="s">
        <v>106</v>
      </c>
      <c r="I2550" t="s">
        <v>470</v>
      </c>
      <c r="J2550">
        <v>734</v>
      </c>
      <c r="K2550">
        <v>0</v>
      </c>
      <c r="L2550" t="s">
        <v>1441</v>
      </c>
    </row>
    <row r="2551" spans="1:12" x14ac:dyDescent="0.2">
      <c r="A2551">
        <v>1813</v>
      </c>
      <c r="B2551" t="s">
        <v>106</v>
      </c>
      <c r="C2551" t="s">
        <v>1440</v>
      </c>
      <c r="D2551" t="s">
        <v>106</v>
      </c>
      <c r="E2551" t="s">
        <v>235</v>
      </c>
      <c r="F2551">
        <v>1</v>
      </c>
      <c r="G2551">
        <v>409</v>
      </c>
      <c r="H2551" t="s">
        <v>106</v>
      </c>
      <c r="I2551" t="s">
        <v>470</v>
      </c>
      <c r="J2551">
        <v>733</v>
      </c>
      <c r="K2551">
        <v>0</v>
      </c>
      <c r="L2551" t="s">
        <v>1441</v>
      </c>
    </row>
    <row r="2552" spans="1:12" x14ac:dyDescent="0.2">
      <c r="A2552">
        <v>1353</v>
      </c>
      <c r="B2552" t="s">
        <v>106</v>
      </c>
      <c r="C2552" t="s">
        <v>1442</v>
      </c>
      <c r="D2552" t="s">
        <v>106</v>
      </c>
      <c r="E2552" t="s">
        <v>235</v>
      </c>
      <c r="F2552">
        <v>6</v>
      </c>
      <c r="G2552">
        <v>409</v>
      </c>
      <c r="H2552" t="s">
        <v>106</v>
      </c>
      <c r="I2552" t="s">
        <v>1240</v>
      </c>
      <c r="J2552">
        <v>722</v>
      </c>
      <c r="K2552">
        <v>0</v>
      </c>
      <c r="L2552" t="s">
        <v>1443</v>
      </c>
    </row>
    <row r="2553" spans="1:12" x14ac:dyDescent="0.2">
      <c r="A2553">
        <v>1273</v>
      </c>
      <c r="B2553" t="s">
        <v>106</v>
      </c>
      <c r="C2553" t="s">
        <v>1444</v>
      </c>
      <c r="D2553" t="s">
        <v>106</v>
      </c>
      <c r="E2553" t="s">
        <v>235</v>
      </c>
      <c r="F2553">
        <v>3</v>
      </c>
      <c r="G2553">
        <v>409</v>
      </c>
      <c r="H2553" t="s">
        <v>106</v>
      </c>
      <c r="I2553" t="s">
        <v>473</v>
      </c>
      <c r="J2553">
        <v>722</v>
      </c>
      <c r="K2553">
        <v>0</v>
      </c>
      <c r="L2553" t="s">
        <v>1445</v>
      </c>
    </row>
    <row r="2554" spans="1:12" x14ac:dyDescent="0.2">
      <c r="A2554">
        <v>1218</v>
      </c>
      <c r="B2554" t="s">
        <v>106</v>
      </c>
      <c r="C2554" t="s">
        <v>1446</v>
      </c>
      <c r="D2554" t="s">
        <v>106</v>
      </c>
      <c r="E2554" t="s">
        <v>235</v>
      </c>
      <c r="F2554">
        <v>7</v>
      </c>
      <c r="G2554">
        <v>409</v>
      </c>
      <c r="H2554" t="s">
        <v>106</v>
      </c>
      <c r="I2554" t="s">
        <v>1194</v>
      </c>
      <c r="J2554">
        <v>721</v>
      </c>
      <c r="K2554">
        <v>0</v>
      </c>
      <c r="L2554" t="s">
        <v>1443</v>
      </c>
    </row>
    <row r="2555" spans="1:12" x14ac:dyDescent="0.2">
      <c r="A2555">
        <v>1239</v>
      </c>
      <c r="B2555" t="s">
        <v>106</v>
      </c>
      <c r="C2555" t="s">
        <v>1446</v>
      </c>
      <c r="D2555" t="s">
        <v>106</v>
      </c>
      <c r="E2555" t="s">
        <v>235</v>
      </c>
      <c r="F2555">
        <v>7</v>
      </c>
      <c r="G2555">
        <v>409</v>
      </c>
      <c r="H2555" t="s">
        <v>106</v>
      </c>
      <c r="I2555" t="s">
        <v>1194</v>
      </c>
      <c r="J2555">
        <v>720</v>
      </c>
      <c r="K2555">
        <v>0</v>
      </c>
      <c r="L2555" t="s">
        <v>1443</v>
      </c>
    </row>
    <row r="2556" spans="1:12" x14ac:dyDescent="0.2">
      <c r="A2556">
        <v>1336</v>
      </c>
      <c r="B2556" t="s">
        <v>106</v>
      </c>
      <c r="C2556" t="s">
        <v>1390</v>
      </c>
      <c r="D2556" t="s">
        <v>106</v>
      </c>
      <c r="E2556" t="s">
        <v>235</v>
      </c>
      <c r="F2556">
        <v>1</v>
      </c>
      <c r="G2556">
        <v>295</v>
      </c>
      <c r="H2556" t="s">
        <v>106</v>
      </c>
      <c r="I2556" t="s">
        <v>1084</v>
      </c>
      <c r="J2556">
        <v>504</v>
      </c>
      <c r="K2556">
        <v>9.040000000000001E-162</v>
      </c>
      <c r="L2556" t="s">
        <v>1391</v>
      </c>
    </row>
    <row r="2557" spans="1:12" x14ac:dyDescent="0.2">
      <c r="A2557">
        <v>1134</v>
      </c>
      <c r="B2557" t="s">
        <v>106</v>
      </c>
      <c r="C2557" t="s">
        <v>1447</v>
      </c>
      <c r="D2557" t="s">
        <v>108</v>
      </c>
      <c r="E2557" t="s">
        <v>235</v>
      </c>
      <c r="F2557">
        <v>41</v>
      </c>
      <c r="G2557">
        <v>409</v>
      </c>
      <c r="H2557" t="s">
        <v>106</v>
      </c>
      <c r="I2557" t="s">
        <v>483</v>
      </c>
      <c r="J2557">
        <v>312</v>
      </c>
      <c r="K2557">
        <v>9.8499999999999994E-93</v>
      </c>
      <c r="L2557" t="s">
        <v>809</v>
      </c>
    </row>
    <row r="2558" spans="1:12" x14ac:dyDescent="0.2">
      <c r="A2558">
        <v>1306</v>
      </c>
      <c r="B2558" t="s">
        <v>106</v>
      </c>
      <c r="C2558" t="s">
        <v>1447</v>
      </c>
      <c r="D2558" t="s">
        <v>108</v>
      </c>
      <c r="E2558" t="s">
        <v>235</v>
      </c>
      <c r="F2558">
        <v>41</v>
      </c>
      <c r="G2558">
        <v>409</v>
      </c>
      <c r="H2558" t="s">
        <v>106</v>
      </c>
      <c r="I2558" t="s">
        <v>483</v>
      </c>
      <c r="J2558">
        <v>312</v>
      </c>
      <c r="K2558">
        <v>6.9600000000000001E-90</v>
      </c>
      <c r="L2558" t="s">
        <v>809</v>
      </c>
    </row>
    <row r="2559" spans="1:12" x14ac:dyDescent="0.2">
      <c r="A2559">
        <v>1455</v>
      </c>
      <c r="B2559" t="s">
        <v>106</v>
      </c>
      <c r="C2559" t="s">
        <v>1448</v>
      </c>
      <c r="D2559" t="s">
        <v>106</v>
      </c>
      <c r="E2559" t="s">
        <v>235</v>
      </c>
      <c r="F2559">
        <v>41</v>
      </c>
      <c r="G2559">
        <v>409</v>
      </c>
      <c r="H2559" t="s">
        <v>106</v>
      </c>
      <c r="I2559" t="s">
        <v>199</v>
      </c>
      <c r="J2559">
        <v>286</v>
      </c>
      <c r="K2559">
        <v>8.6399999999999997E-82</v>
      </c>
      <c r="L2559" t="s">
        <v>1249</v>
      </c>
    </row>
    <row r="2560" spans="1:12" x14ac:dyDescent="0.2">
      <c r="A2560">
        <v>1325</v>
      </c>
      <c r="B2560" t="s">
        <v>106</v>
      </c>
      <c r="C2560" t="s">
        <v>1448</v>
      </c>
      <c r="D2560" t="s">
        <v>106</v>
      </c>
      <c r="E2560" t="s">
        <v>235</v>
      </c>
      <c r="F2560">
        <v>41</v>
      </c>
      <c r="G2560">
        <v>409</v>
      </c>
      <c r="H2560" t="s">
        <v>106</v>
      </c>
      <c r="I2560" t="s">
        <v>199</v>
      </c>
      <c r="J2560">
        <v>287</v>
      </c>
      <c r="K2560">
        <v>1.9600000000000001E-81</v>
      </c>
      <c r="L2560" t="s">
        <v>1249</v>
      </c>
    </row>
    <row r="2561" spans="1:12" x14ac:dyDescent="0.2">
      <c r="A2561">
        <v>1441</v>
      </c>
      <c r="B2561" t="s">
        <v>106</v>
      </c>
      <c r="C2561" t="s">
        <v>1448</v>
      </c>
      <c r="D2561" t="s">
        <v>106</v>
      </c>
      <c r="E2561" t="s">
        <v>235</v>
      </c>
      <c r="F2561">
        <v>41</v>
      </c>
      <c r="G2561">
        <v>409</v>
      </c>
      <c r="H2561" t="s">
        <v>106</v>
      </c>
      <c r="I2561" t="s">
        <v>199</v>
      </c>
      <c r="J2561">
        <v>286</v>
      </c>
      <c r="K2561">
        <v>2.1700000000000001E-81</v>
      </c>
      <c r="L2561" t="s">
        <v>1249</v>
      </c>
    </row>
    <row r="2562" spans="1:12" x14ac:dyDescent="0.2">
      <c r="A2562">
        <v>1457</v>
      </c>
      <c r="B2562" t="s">
        <v>106</v>
      </c>
      <c r="C2562" t="s">
        <v>1449</v>
      </c>
      <c r="D2562" t="s">
        <v>108</v>
      </c>
      <c r="E2562" t="s">
        <v>235</v>
      </c>
      <c r="F2562">
        <v>41</v>
      </c>
      <c r="G2562">
        <v>409</v>
      </c>
      <c r="H2562" t="s">
        <v>106</v>
      </c>
      <c r="I2562" t="s">
        <v>813</v>
      </c>
      <c r="J2562">
        <v>285</v>
      </c>
      <c r="K2562">
        <v>2.47E-81</v>
      </c>
      <c r="L2562" t="s">
        <v>1450</v>
      </c>
    </row>
    <row r="2563" spans="1:12" x14ac:dyDescent="0.2">
      <c r="A2563">
        <v>1325</v>
      </c>
      <c r="B2563" t="s">
        <v>106</v>
      </c>
      <c r="C2563" t="s">
        <v>1448</v>
      </c>
      <c r="D2563" t="s">
        <v>106</v>
      </c>
      <c r="E2563" t="s">
        <v>235</v>
      </c>
      <c r="F2563">
        <v>41</v>
      </c>
      <c r="G2563">
        <v>409</v>
      </c>
      <c r="H2563" t="s">
        <v>106</v>
      </c>
      <c r="I2563" t="s">
        <v>199</v>
      </c>
      <c r="J2563">
        <v>286</v>
      </c>
      <c r="K2563">
        <v>2.48E-81</v>
      </c>
      <c r="L2563" t="s">
        <v>1249</v>
      </c>
    </row>
    <row r="2564" spans="1:12" x14ac:dyDescent="0.2">
      <c r="A2564">
        <v>1517</v>
      </c>
      <c r="B2564" t="s">
        <v>106</v>
      </c>
      <c r="C2564" t="s">
        <v>1449</v>
      </c>
      <c r="D2564" t="s">
        <v>108</v>
      </c>
      <c r="E2564" t="s">
        <v>235</v>
      </c>
      <c r="F2564">
        <v>41</v>
      </c>
      <c r="G2564">
        <v>409</v>
      </c>
      <c r="H2564" t="s">
        <v>106</v>
      </c>
      <c r="I2564" t="s">
        <v>813</v>
      </c>
      <c r="J2564">
        <v>285</v>
      </c>
      <c r="K2564">
        <v>2.97E-81</v>
      </c>
      <c r="L2564" t="s">
        <v>1450</v>
      </c>
    </row>
    <row r="2565" spans="1:12" x14ac:dyDescent="0.2">
      <c r="A2565">
        <v>1577</v>
      </c>
      <c r="B2565" t="s">
        <v>106</v>
      </c>
      <c r="C2565" t="s">
        <v>1449</v>
      </c>
      <c r="D2565" t="s">
        <v>108</v>
      </c>
      <c r="E2565" t="s">
        <v>235</v>
      </c>
      <c r="F2565">
        <v>41</v>
      </c>
      <c r="G2565">
        <v>409</v>
      </c>
      <c r="H2565" t="s">
        <v>106</v>
      </c>
      <c r="I2565" t="s">
        <v>813</v>
      </c>
      <c r="J2565">
        <v>285</v>
      </c>
      <c r="K2565">
        <v>3.4899999999999999E-81</v>
      </c>
      <c r="L2565" t="s">
        <v>1450</v>
      </c>
    </row>
    <row r="2566" spans="1:12" x14ac:dyDescent="0.2">
      <c r="A2566">
        <v>1603</v>
      </c>
      <c r="B2566" t="s">
        <v>106</v>
      </c>
      <c r="C2566" t="s">
        <v>1449</v>
      </c>
      <c r="D2566" t="s">
        <v>108</v>
      </c>
      <c r="E2566" t="s">
        <v>235</v>
      </c>
      <c r="F2566">
        <v>41</v>
      </c>
      <c r="G2566">
        <v>409</v>
      </c>
      <c r="H2566" t="s">
        <v>106</v>
      </c>
      <c r="I2566" t="s">
        <v>813</v>
      </c>
      <c r="J2566">
        <v>285</v>
      </c>
      <c r="K2566">
        <v>3.68E-81</v>
      </c>
      <c r="L2566" t="s">
        <v>1450</v>
      </c>
    </row>
    <row r="2567" spans="1:12" x14ac:dyDescent="0.2">
      <c r="A2567">
        <v>1738</v>
      </c>
      <c r="B2567" t="s">
        <v>106</v>
      </c>
      <c r="C2567" t="s">
        <v>1449</v>
      </c>
      <c r="D2567" t="s">
        <v>108</v>
      </c>
      <c r="E2567" t="s">
        <v>235</v>
      </c>
      <c r="F2567">
        <v>41</v>
      </c>
      <c r="G2567">
        <v>409</v>
      </c>
      <c r="H2567" t="s">
        <v>106</v>
      </c>
      <c r="I2567" t="s">
        <v>813</v>
      </c>
      <c r="J2567">
        <v>285</v>
      </c>
      <c r="K2567">
        <v>4.6399999999999996E-81</v>
      </c>
      <c r="L2567" t="s">
        <v>1450</v>
      </c>
    </row>
    <row r="2568" spans="1:12" x14ac:dyDescent="0.2">
      <c r="A2568">
        <v>1473</v>
      </c>
      <c r="B2568" t="s">
        <v>106</v>
      </c>
      <c r="C2568" t="s">
        <v>1449</v>
      </c>
      <c r="D2568" t="s">
        <v>108</v>
      </c>
      <c r="E2568" t="s">
        <v>235</v>
      </c>
      <c r="F2568">
        <v>41</v>
      </c>
      <c r="G2568">
        <v>409</v>
      </c>
      <c r="H2568" t="s">
        <v>106</v>
      </c>
      <c r="I2568" t="s">
        <v>813</v>
      </c>
      <c r="J2568">
        <v>285</v>
      </c>
      <c r="K2568">
        <v>6.7200000000000001E-81</v>
      </c>
      <c r="L2568" t="s">
        <v>1450</v>
      </c>
    </row>
    <row r="2569" spans="1:12" x14ac:dyDescent="0.2">
      <c r="A2569">
        <v>993</v>
      </c>
      <c r="B2569" t="s">
        <v>106</v>
      </c>
      <c r="C2569" t="s">
        <v>1451</v>
      </c>
      <c r="D2569" t="s">
        <v>108</v>
      </c>
      <c r="E2569" t="s">
        <v>235</v>
      </c>
      <c r="F2569">
        <v>29</v>
      </c>
      <c r="G2569">
        <v>409</v>
      </c>
      <c r="H2569" t="s">
        <v>106</v>
      </c>
      <c r="I2569" t="s">
        <v>1452</v>
      </c>
      <c r="J2569">
        <v>244</v>
      </c>
      <c r="K2569">
        <v>2.17E-68</v>
      </c>
      <c r="L2569" t="s">
        <v>1453</v>
      </c>
    </row>
    <row r="2570" spans="1:12" x14ac:dyDescent="0.2">
      <c r="A2570">
        <v>1170</v>
      </c>
      <c r="B2570" t="s">
        <v>106</v>
      </c>
      <c r="C2570" t="s">
        <v>1454</v>
      </c>
      <c r="D2570" t="s">
        <v>108</v>
      </c>
      <c r="E2570" t="s">
        <v>235</v>
      </c>
      <c r="F2570">
        <v>36</v>
      </c>
      <c r="G2570">
        <v>409</v>
      </c>
      <c r="H2570" t="s">
        <v>106</v>
      </c>
      <c r="I2570" t="s">
        <v>831</v>
      </c>
      <c r="J2570">
        <v>200</v>
      </c>
      <c r="K2570">
        <v>9.5399999999999999E-53</v>
      </c>
      <c r="L2570" t="s">
        <v>832</v>
      </c>
    </row>
    <row r="2571" spans="1:12" x14ac:dyDescent="0.2">
      <c r="A2571">
        <v>1744</v>
      </c>
      <c r="B2571" t="s">
        <v>106</v>
      </c>
      <c r="C2571" t="s">
        <v>1455</v>
      </c>
      <c r="D2571" t="s">
        <v>108</v>
      </c>
      <c r="E2571" t="s">
        <v>235</v>
      </c>
      <c r="F2571">
        <v>165</v>
      </c>
      <c r="G2571">
        <v>409</v>
      </c>
      <c r="H2571" t="s">
        <v>106</v>
      </c>
      <c r="I2571" t="s">
        <v>1341</v>
      </c>
      <c r="J2571">
        <v>197</v>
      </c>
      <c r="K2571">
        <v>7.7499999999999993E-52</v>
      </c>
      <c r="L2571" t="s">
        <v>1456</v>
      </c>
    </row>
    <row r="2572" spans="1:12" x14ac:dyDescent="0.2">
      <c r="A2572">
        <v>1820</v>
      </c>
      <c r="B2572" t="s">
        <v>106</v>
      </c>
      <c r="C2572" t="s">
        <v>1455</v>
      </c>
      <c r="D2572" t="s">
        <v>108</v>
      </c>
      <c r="E2572" t="s">
        <v>235</v>
      </c>
      <c r="F2572">
        <v>165</v>
      </c>
      <c r="G2572">
        <v>409</v>
      </c>
      <c r="H2572" t="s">
        <v>106</v>
      </c>
      <c r="I2572" t="s">
        <v>1341</v>
      </c>
      <c r="J2572">
        <v>197</v>
      </c>
      <c r="K2572">
        <v>9.9599999999999995E-52</v>
      </c>
      <c r="L2572" t="s">
        <v>1456</v>
      </c>
    </row>
    <row r="2573" spans="1:12" x14ac:dyDescent="0.2">
      <c r="A2573">
        <v>1029</v>
      </c>
      <c r="B2573" t="s">
        <v>106</v>
      </c>
      <c r="C2573" t="s">
        <v>1398</v>
      </c>
      <c r="D2573" t="s">
        <v>106</v>
      </c>
      <c r="E2573" t="s">
        <v>235</v>
      </c>
      <c r="F2573">
        <v>39</v>
      </c>
      <c r="G2573">
        <v>363</v>
      </c>
      <c r="H2573" t="s">
        <v>106</v>
      </c>
      <c r="I2573" t="s">
        <v>709</v>
      </c>
      <c r="J2573">
        <v>183</v>
      </c>
      <c r="K2573">
        <v>2.26E-47</v>
      </c>
      <c r="L2573" t="s">
        <v>1399</v>
      </c>
    </row>
    <row r="2574" spans="1:12" x14ac:dyDescent="0.2">
      <c r="A2574">
        <v>1152</v>
      </c>
      <c r="B2574" t="s">
        <v>106</v>
      </c>
      <c r="C2574" t="s">
        <v>1454</v>
      </c>
      <c r="D2574" t="s">
        <v>108</v>
      </c>
      <c r="E2574" t="s">
        <v>235</v>
      </c>
      <c r="F2574">
        <v>36</v>
      </c>
      <c r="G2574">
        <v>409</v>
      </c>
      <c r="H2574" t="s">
        <v>106</v>
      </c>
      <c r="I2574" t="s">
        <v>831</v>
      </c>
      <c r="J2574">
        <v>180</v>
      </c>
      <c r="K2574">
        <v>1.32E-46</v>
      </c>
      <c r="L2574" t="s">
        <v>1457</v>
      </c>
    </row>
    <row r="2575" spans="1:12" x14ac:dyDescent="0.2">
      <c r="A2575">
        <v>1164</v>
      </c>
      <c r="B2575" t="s">
        <v>106</v>
      </c>
      <c r="C2575" t="s">
        <v>1458</v>
      </c>
      <c r="D2575" t="s">
        <v>108</v>
      </c>
      <c r="E2575" t="s">
        <v>235</v>
      </c>
      <c r="F2575">
        <v>226</v>
      </c>
      <c r="G2575">
        <v>409</v>
      </c>
      <c r="H2575" t="s">
        <v>106</v>
      </c>
      <c r="I2575" t="s">
        <v>835</v>
      </c>
      <c r="J2575">
        <v>174</v>
      </c>
      <c r="K2575">
        <v>1.1399999999999999E-44</v>
      </c>
      <c r="L2575" t="s">
        <v>836</v>
      </c>
    </row>
    <row r="2576" spans="1:12" x14ac:dyDescent="0.2">
      <c r="A2576">
        <v>1243</v>
      </c>
      <c r="B2576" t="s">
        <v>106</v>
      </c>
      <c r="C2576" t="s">
        <v>1405</v>
      </c>
      <c r="D2576" t="s">
        <v>108</v>
      </c>
      <c r="E2576" t="s">
        <v>235</v>
      </c>
      <c r="F2576">
        <v>41</v>
      </c>
      <c r="G2576">
        <v>295</v>
      </c>
      <c r="H2576" t="s">
        <v>106</v>
      </c>
      <c r="I2576" t="s">
        <v>1143</v>
      </c>
      <c r="J2576">
        <v>126</v>
      </c>
      <c r="K2576">
        <v>3.59E-29</v>
      </c>
      <c r="L2576" t="s">
        <v>1406</v>
      </c>
    </row>
    <row r="2577" spans="1:12" x14ac:dyDescent="0.2">
      <c r="A2577">
        <v>1438</v>
      </c>
      <c r="B2577" t="s">
        <v>106</v>
      </c>
      <c r="C2577" t="s">
        <v>1459</v>
      </c>
      <c r="D2577" t="s">
        <v>106</v>
      </c>
      <c r="E2577" t="s">
        <v>235</v>
      </c>
      <c r="F2577">
        <v>365</v>
      </c>
      <c r="G2577">
        <v>409</v>
      </c>
      <c r="H2577" t="s">
        <v>106</v>
      </c>
      <c r="I2577" t="s">
        <v>171</v>
      </c>
      <c r="J2577">
        <v>99</v>
      </c>
      <c r="K2577">
        <v>5.6999999999999996E-21</v>
      </c>
      <c r="L2577" t="s">
        <v>503</v>
      </c>
    </row>
    <row r="2578" spans="1:12" x14ac:dyDescent="0.2">
      <c r="A2578">
        <v>1345</v>
      </c>
      <c r="B2578" t="s">
        <v>106</v>
      </c>
      <c r="C2578" t="s">
        <v>1460</v>
      </c>
      <c r="D2578" t="s">
        <v>108</v>
      </c>
      <c r="E2578" t="s">
        <v>235</v>
      </c>
      <c r="F2578">
        <v>347</v>
      </c>
      <c r="G2578">
        <v>409</v>
      </c>
      <c r="H2578" t="s">
        <v>106</v>
      </c>
      <c r="I2578" t="s">
        <v>842</v>
      </c>
      <c r="J2578">
        <v>90.8</v>
      </c>
      <c r="K2578">
        <v>3.7300000000000002E-18</v>
      </c>
      <c r="L2578" t="s">
        <v>843</v>
      </c>
    </row>
    <row r="2579" spans="1:12" x14ac:dyDescent="0.2">
      <c r="A2579">
        <v>1344</v>
      </c>
      <c r="B2579" t="s">
        <v>106</v>
      </c>
      <c r="C2579" t="s">
        <v>1461</v>
      </c>
      <c r="D2579" t="s">
        <v>106</v>
      </c>
      <c r="E2579" t="s">
        <v>235</v>
      </c>
      <c r="F2579">
        <v>355</v>
      </c>
      <c r="G2579">
        <v>409</v>
      </c>
      <c r="H2579" t="s">
        <v>106</v>
      </c>
      <c r="I2579" t="s">
        <v>845</v>
      </c>
      <c r="J2579">
        <v>82.4</v>
      </c>
      <c r="K2579">
        <v>1.3799999999999999E-15</v>
      </c>
      <c r="L2579" t="s">
        <v>846</v>
      </c>
    </row>
    <row r="2580" spans="1:12" x14ac:dyDescent="0.2">
      <c r="A2580">
        <v>1228</v>
      </c>
      <c r="B2580" t="s">
        <v>106</v>
      </c>
      <c r="C2580" t="s">
        <v>1683</v>
      </c>
      <c r="D2580" t="s">
        <v>106</v>
      </c>
      <c r="E2580" t="s">
        <v>235</v>
      </c>
      <c r="F2580">
        <v>1</v>
      </c>
      <c r="G2580">
        <v>409</v>
      </c>
      <c r="H2580" t="s">
        <v>106</v>
      </c>
      <c r="I2580" t="s">
        <v>470</v>
      </c>
      <c r="J2580">
        <v>696</v>
      </c>
      <c r="K2580">
        <v>0</v>
      </c>
      <c r="L2580" t="s">
        <v>1684</v>
      </c>
    </row>
    <row r="2581" spans="1:12" x14ac:dyDescent="0.2">
      <c r="A2581">
        <v>1850</v>
      </c>
      <c r="B2581" t="s">
        <v>106</v>
      </c>
      <c r="C2581" t="s">
        <v>1683</v>
      </c>
      <c r="D2581" t="s">
        <v>106</v>
      </c>
      <c r="E2581" t="s">
        <v>235</v>
      </c>
      <c r="F2581">
        <v>1</v>
      </c>
      <c r="G2581">
        <v>409</v>
      </c>
      <c r="H2581" t="s">
        <v>106</v>
      </c>
      <c r="I2581" t="s">
        <v>470</v>
      </c>
      <c r="J2581">
        <v>694</v>
      </c>
      <c r="K2581">
        <v>0</v>
      </c>
      <c r="L2581" t="s">
        <v>1684</v>
      </c>
    </row>
    <row r="2582" spans="1:12" x14ac:dyDescent="0.2">
      <c r="A2582">
        <v>1253</v>
      </c>
      <c r="B2582" t="s">
        <v>106</v>
      </c>
      <c r="C2582" t="s">
        <v>1685</v>
      </c>
      <c r="D2582" t="s">
        <v>106</v>
      </c>
      <c r="E2582" t="s">
        <v>235</v>
      </c>
      <c r="F2582">
        <v>7</v>
      </c>
      <c r="G2582">
        <v>409</v>
      </c>
      <c r="H2582" t="s">
        <v>106</v>
      </c>
      <c r="I2582" t="s">
        <v>1194</v>
      </c>
      <c r="J2582">
        <v>683</v>
      </c>
      <c r="K2582">
        <v>0</v>
      </c>
      <c r="L2582" t="s">
        <v>1686</v>
      </c>
    </row>
    <row r="2583" spans="1:12" x14ac:dyDescent="0.2">
      <c r="A2583">
        <v>1253</v>
      </c>
      <c r="B2583" t="s">
        <v>106</v>
      </c>
      <c r="C2583" t="s">
        <v>1685</v>
      </c>
      <c r="D2583" t="s">
        <v>106</v>
      </c>
      <c r="E2583" t="s">
        <v>235</v>
      </c>
      <c r="F2583">
        <v>7</v>
      </c>
      <c r="G2583">
        <v>409</v>
      </c>
      <c r="H2583" t="s">
        <v>106</v>
      </c>
      <c r="I2583" t="s">
        <v>1194</v>
      </c>
      <c r="J2583">
        <v>683</v>
      </c>
      <c r="K2583">
        <v>0</v>
      </c>
      <c r="L2583" t="s">
        <v>1686</v>
      </c>
    </row>
    <row r="2584" spans="1:12" x14ac:dyDescent="0.2">
      <c r="A2584">
        <v>1238</v>
      </c>
      <c r="B2584" t="s">
        <v>106</v>
      </c>
      <c r="C2584" t="s">
        <v>1687</v>
      </c>
      <c r="D2584" t="s">
        <v>106</v>
      </c>
      <c r="E2584" t="s">
        <v>235</v>
      </c>
      <c r="F2584">
        <v>79</v>
      </c>
      <c r="G2584">
        <v>409</v>
      </c>
      <c r="H2584" t="s">
        <v>106</v>
      </c>
      <c r="I2584" t="s">
        <v>1688</v>
      </c>
      <c r="J2584">
        <v>301</v>
      </c>
      <c r="K2584">
        <v>2.3300000000000001E-87</v>
      </c>
      <c r="L2584" t="s">
        <v>1689</v>
      </c>
    </row>
    <row r="2585" spans="1:12" x14ac:dyDescent="0.2">
      <c r="A2585">
        <v>1299</v>
      </c>
      <c r="B2585" t="s">
        <v>106</v>
      </c>
      <c r="C2585" t="s">
        <v>1687</v>
      </c>
      <c r="D2585" t="s">
        <v>106</v>
      </c>
      <c r="E2585" t="s">
        <v>235</v>
      </c>
      <c r="F2585">
        <v>79</v>
      </c>
      <c r="G2585">
        <v>409</v>
      </c>
      <c r="H2585" t="s">
        <v>106</v>
      </c>
      <c r="I2585" t="s">
        <v>1690</v>
      </c>
      <c r="J2585">
        <v>301</v>
      </c>
      <c r="K2585">
        <v>4.4999999999999998E-86</v>
      </c>
      <c r="L2585" t="s">
        <v>1691</v>
      </c>
    </row>
    <row r="2586" spans="1:12" x14ac:dyDescent="0.2">
      <c r="A2586">
        <v>1753</v>
      </c>
      <c r="B2586" t="s">
        <v>106</v>
      </c>
      <c r="C2586" t="s">
        <v>1692</v>
      </c>
      <c r="D2586" t="s">
        <v>108</v>
      </c>
      <c r="E2586" t="s">
        <v>235</v>
      </c>
      <c r="F2586">
        <v>41</v>
      </c>
      <c r="G2586">
        <v>409</v>
      </c>
      <c r="H2586" t="s">
        <v>106</v>
      </c>
      <c r="I2586" t="s">
        <v>199</v>
      </c>
      <c r="J2586">
        <v>289</v>
      </c>
      <c r="K2586">
        <v>4.0900000000000001E-82</v>
      </c>
      <c r="L2586" t="s">
        <v>1693</v>
      </c>
    </row>
    <row r="2587" spans="1:12" x14ac:dyDescent="0.2">
      <c r="A2587">
        <v>1489</v>
      </c>
      <c r="B2587" t="s">
        <v>106</v>
      </c>
      <c r="C2587" t="s">
        <v>1694</v>
      </c>
      <c r="D2587" t="s">
        <v>106</v>
      </c>
      <c r="E2587" t="s">
        <v>235</v>
      </c>
      <c r="F2587">
        <v>41</v>
      </c>
      <c r="G2587">
        <v>409</v>
      </c>
      <c r="H2587" t="s">
        <v>106</v>
      </c>
      <c r="I2587" t="s">
        <v>820</v>
      </c>
      <c r="J2587">
        <v>284</v>
      </c>
      <c r="K2587">
        <v>6.3999999999999998E-81</v>
      </c>
      <c r="L2587" t="s">
        <v>1695</v>
      </c>
    </row>
    <row r="2588" spans="1:12" x14ac:dyDescent="0.2">
      <c r="A2588">
        <v>2247</v>
      </c>
      <c r="B2588" t="s">
        <v>106</v>
      </c>
      <c r="C2588" t="s">
        <v>1696</v>
      </c>
      <c r="D2588" t="s">
        <v>106</v>
      </c>
      <c r="E2588" t="s">
        <v>235</v>
      </c>
      <c r="F2588">
        <v>112</v>
      </c>
      <c r="G2588">
        <v>409</v>
      </c>
      <c r="H2588" t="s">
        <v>106</v>
      </c>
      <c r="I2588" t="s">
        <v>1697</v>
      </c>
      <c r="J2588">
        <v>267</v>
      </c>
      <c r="K2588">
        <v>7.7800000000000001E-75</v>
      </c>
      <c r="L2588" t="s">
        <v>1698</v>
      </c>
    </row>
    <row r="2589" spans="1:12" x14ac:dyDescent="0.2">
      <c r="A2589">
        <v>1406</v>
      </c>
      <c r="B2589" t="s">
        <v>106</v>
      </c>
      <c r="C2589" t="s">
        <v>1699</v>
      </c>
      <c r="D2589" t="s">
        <v>106</v>
      </c>
      <c r="E2589" t="s">
        <v>235</v>
      </c>
      <c r="F2589">
        <v>44</v>
      </c>
      <c r="G2589">
        <v>409</v>
      </c>
      <c r="H2589" t="s">
        <v>106</v>
      </c>
      <c r="I2589" t="s">
        <v>1700</v>
      </c>
      <c r="J2589">
        <v>256</v>
      </c>
      <c r="K2589">
        <v>3.25E-71</v>
      </c>
      <c r="L2589" t="s">
        <v>1701</v>
      </c>
    </row>
    <row r="2590" spans="1:12" x14ac:dyDescent="0.2">
      <c r="A2590">
        <v>1408</v>
      </c>
      <c r="B2590" t="s">
        <v>106</v>
      </c>
      <c r="C2590" t="s">
        <v>1699</v>
      </c>
      <c r="D2590" t="s">
        <v>106</v>
      </c>
      <c r="E2590" t="s">
        <v>235</v>
      </c>
      <c r="F2590">
        <v>44</v>
      </c>
      <c r="G2590">
        <v>409</v>
      </c>
      <c r="H2590" t="s">
        <v>106</v>
      </c>
      <c r="I2590" t="s">
        <v>1700</v>
      </c>
      <c r="J2590">
        <v>256</v>
      </c>
      <c r="K2590">
        <v>3.25E-71</v>
      </c>
      <c r="L2590" t="s">
        <v>1701</v>
      </c>
    </row>
    <row r="2591" spans="1:12" x14ac:dyDescent="0.2">
      <c r="A2591">
        <v>510</v>
      </c>
      <c r="B2591" t="s">
        <v>106</v>
      </c>
      <c r="C2591" t="s">
        <v>1617</v>
      </c>
      <c r="D2591" t="s">
        <v>106</v>
      </c>
      <c r="E2591" t="s">
        <v>235</v>
      </c>
      <c r="F2591">
        <v>5</v>
      </c>
      <c r="G2591">
        <v>166</v>
      </c>
      <c r="H2591" t="s">
        <v>106</v>
      </c>
      <c r="I2591" t="s">
        <v>656</v>
      </c>
      <c r="J2591">
        <v>230</v>
      </c>
      <c r="K2591">
        <v>3.0199999999999999E-68</v>
      </c>
      <c r="L2591" t="s">
        <v>1618</v>
      </c>
    </row>
    <row r="2592" spans="1:12" x14ac:dyDescent="0.2">
      <c r="A2592">
        <v>982</v>
      </c>
      <c r="B2592" t="s">
        <v>106</v>
      </c>
      <c r="C2592" t="s">
        <v>1702</v>
      </c>
      <c r="D2592" t="s">
        <v>106</v>
      </c>
      <c r="E2592" t="s">
        <v>235</v>
      </c>
      <c r="F2592">
        <v>173</v>
      </c>
      <c r="G2592">
        <v>409</v>
      </c>
      <c r="H2592" t="s">
        <v>106</v>
      </c>
      <c r="I2592" t="s">
        <v>1089</v>
      </c>
      <c r="J2592">
        <v>245</v>
      </c>
      <c r="K2592">
        <v>1.3500000000000001E-67</v>
      </c>
      <c r="L2592" t="s">
        <v>1703</v>
      </c>
    </row>
    <row r="2593" spans="1:12" x14ac:dyDescent="0.2">
      <c r="A2593">
        <v>2627</v>
      </c>
      <c r="B2593" t="s">
        <v>106</v>
      </c>
      <c r="C2593" t="s">
        <v>1704</v>
      </c>
      <c r="D2593" t="s">
        <v>108</v>
      </c>
      <c r="E2593" t="s">
        <v>235</v>
      </c>
      <c r="F2593">
        <v>171</v>
      </c>
      <c r="G2593">
        <v>409</v>
      </c>
      <c r="H2593" t="s">
        <v>106</v>
      </c>
      <c r="I2593" t="s">
        <v>1197</v>
      </c>
      <c r="J2593">
        <v>243</v>
      </c>
      <c r="K2593">
        <v>1.09E-66</v>
      </c>
      <c r="L2593" t="s">
        <v>1705</v>
      </c>
    </row>
    <row r="2594" spans="1:12" x14ac:dyDescent="0.2">
      <c r="A2594">
        <v>370</v>
      </c>
      <c r="B2594" t="s">
        <v>106</v>
      </c>
      <c r="C2594" t="s">
        <v>1706</v>
      </c>
      <c r="D2594" t="s">
        <v>106</v>
      </c>
      <c r="E2594" t="s">
        <v>235</v>
      </c>
      <c r="F2594">
        <v>287</v>
      </c>
      <c r="G2594">
        <v>409</v>
      </c>
      <c r="H2594" t="s">
        <v>106</v>
      </c>
      <c r="I2594" t="s">
        <v>585</v>
      </c>
      <c r="J2594">
        <v>226</v>
      </c>
      <c r="K2594">
        <v>3.4300000000000002E-66</v>
      </c>
      <c r="L2594" t="s">
        <v>1707</v>
      </c>
    </row>
    <row r="2595" spans="1:12" x14ac:dyDescent="0.2">
      <c r="A2595">
        <v>1797</v>
      </c>
      <c r="B2595" t="s">
        <v>106</v>
      </c>
      <c r="C2595" t="s">
        <v>1708</v>
      </c>
      <c r="D2595" t="s">
        <v>106</v>
      </c>
      <c r="E2595" t="s">
        <v>235</v>
      </c>
      <c r="F2595">
        <v>23</v>
      </c>
      <c r="G2595">
        <v>409</v>
      </c>
      <c r="H2595" t="s">
        <v>106</v>
      </c>
      <c r="I2595" t="s">
        <v>989</v>
      </c>
      <c r="J2595">
        <v>208</v>
      </c>
      <c r="K2595">
        <v>2.7300000000000001E-55</v>
      </c>
      <c r="L2595" t="s">
        <v>1709</v>
      </c>
    </row>
    <row r="2596" spans="1:12" x14ac:dyDescent="0.2">
      <c r="A2596">
        <v>1769</v>
      </c>
      <c r="B2596" t="s">
        <v>106</v>
      </c>
      <c r="C2596" t="s">
        <v>1708</v>
      </c>
      <c r="D2596" t="s">
        <v>106</v>
      </c>
      <c r="E2596" t="s">
        <v>235</v>
      </c>
      <c r="F2596">
        <v>23</v>
      </c>
      <c r="G2596">
        <v>409</v>
      </c>
      <c r="H2596" t="s">
        <v>106</v>
      </c>
      <c r="I2596" t="s">
        <v>989</v>
      </c>
      <c r="J2596">
        <v>208</v>
      </c>
      <c r="K2596">
        <v>3.0100000000000001E-55</v>
      </c>
      <c r="L2596" t="s">
        <v>1709</v>
      </c>
    </row>
    <row r="2597" spans="1:12" x14ac:dyDescent="0.2">
      <c r="A2597">
        <v>1382</v>
      </c>
      <c r="B2597" t="s">
        <v>106</v>
      </c>
      <c r="C2597" t="s">
        <v>1710</v>
      </c>
      <c r="D2597" t="s">
        <v>108</v>
      </c>
      <c r="E2597" t="s">
        <v>235</v>
      </c>
      <c r="F2597">
        <v>36</v>
      </c>
      <c r="G2597">
        <v>409</v>
      </c>
      <c r="H2597" t="s">
        <v>106</v>
      </c>
      <c r="I2597" t="s">
        <v>831</v>
      </c>
      <c r="J2597">
        <v>202</v>
      </c>
      <c r="K2597">
        <v>5.9099999999999998E-53</v>
      </c>
      <c r="L2597" t="s">
        <v>1457</v>
      </c>
    </row>
    <row r="2598" spans="1:12" x14ac:dyDescent="0.2">
      <c r="A2598">
        <v>1411</v>
      </c>
      <c r="B2598" t="s">
        <v>106</v>
      </c>
      <c r="C2598" t="s">
        <v>1710</v>
      </c>
      <c r="D2598" t="s">
        <v>108</v>
      </c>
      <c r="E2598" t="s">
        <v>235</v>
      </c>
      <c r="F2598">
        <v>36</v>
      </c>
      <c r="G2598">
        <v>409</v>
      </c>
      <c r="H2598" t="s">
        <v>106</v>
      </c>
      <c r="I2598" t="s">
        <v>831</v>
      </c>
      <c r="J2598">
        <v>202</v>
      </c>
      <c r="K2598">
        <v>5.94E-53</v>
      </c>
      <c r="L2598" t="s">
        <v>1457</v>
      </c>
    </row>
    <row r="2599" spans="1:12" x14ac:dyDescent="0.2">
      <c r="A2599">
        <v>469</v>
      </c>
      <c r="B2599" t="s">
        <v>106</v>
      </c>
      <c r="C2599" t="s">
        <v>1560</v>
      </c>
      <c r="D2599" t="s">
        <v>108</v>
      </c>
      <c r="E2599" t="s">
        <v>235</v>
      </c>
      <c r="F2599">
        <v>287</v>
      </c>
      <c r="G2599">
        <v>404</v>
      </c>
      <c r="H2599" t="s">
        <v>106</v>
      </c>
      <c r="I2599" t="s">
        <v>1561</v>
      </c>
      <c r="J2599">
        <v>156</v>
      </c>
      <c r="K2599">
        <v>5.2199999999999997E-42</v>
      </c>
      <c r="L2599" t="s">
        <v>1562</v>
      </c>
    </row>
    <row r="2600" spans="1:12" x14ac:dyDescent="0.2">
      <c r="A2600">
        <v>840</v>
      </c>
      <c r="B2600" t="s">
        <v>106</v>
      </c>
      <c r="C2600" t="s">
        <v>1711</v>
      </c>
      <c r="D2600" t="s">
        <v>106</v>
      </c>
      <c r="E2600" t="s">
        <v>235</v>
      </c>
      <c r="F2600">
        <v>282</v>
      </c>
      <c r="G2600">
        <v>409</v>
      </c>
      <c r="H2600" t="s">
        <v>106</v>
      </c>
      <c r="I2600" t="s">
        <v>1712</v>
      </c>
      <c r="J2600">
        <v>117</v>
      </c>
      <c r="K2600">
        <v>5.9400000000000001E-27</v>
      </c>
      <c r="L2600" t="s">
        <v>1713</v>
      </c>
    </row>
    <row r="2601" spans="1:12" x14ac:dyDescent="0.2">
      <c r="A2601">
        <v>418</v>
      </c>
      <c r="B2601" t="s">
        <v>106</v>
      </c>
      <c r="C2601" t="s">
        <v>1714</v>
      </c>
      <c r="D2601" t="s">
        <v>106</v>
      </c>
      <c r="E2601" t="s">
        <v>235</v>
      </c>
      <c r="F2601">
        <v>287</v>
      </c>
      <c r="G2601">
        <v>409</v>
      </c>
      <c r="H2601" t="s">
        <v>106</v>
      </c>
      <c r="I2601" t="s">
        <v>585</v>
      </c>
      <c r="J2601">
        <v>115</v>
      </c>
      <c r="K2601">
        <v>7.9400000000000002E-27</v>
      </c>
      <c r="L2601" t="s">
        <v>1715</v>
      </c>
    </row>
    <row r="2602" spans="1:12" x14ac:dyDescent="0.2">
      <c r="A2602">
        <v>414</v>
      </c>
      <c r="B2602" t="s">
        <v>106</v>
      </c>
      <c r="C2602" t="s">
        <v>1639</v>
      </c>
      <c r="D2602" t="s">
        <v>106</v>
      </c>
      <c r="E2602" t="s">
        <v>235</v>
      </c>
      <c r="F2602">
        <v>174</v>
      </c>
      <c r="G2602">
        <v>305</v>
      </c>
      <c r="H2602" t="s">
        <v>106</v>
      </c>
      <c r="I2602" t="s">
        <v>738</v>
      </c>
      <c r="J2602">
        <v>86.6</v>
      </c>
      <c r="K2602">
        <v>4.2900000000000003E-18</v>
      </c>
      <c r="L2602" t="s">
        <v>1640</v>
      </c>
    </row>
    <row r="2603" spans="1:12" x14ac:dyDescent="0.2">
      <c r="A2603">
        <v>803</v>
      </c>
      <c r="B2603" t="s">
        <v>106</v>
      </c>
      <c r="C2603" t="s">
        <v>1641</v>
      </c>
      <c r="D2603" t="s">
        <v>106</v>
      </c>
      <c r="E2603" t="s">
        <v>235</v>
      </c>
      <c r="F2603">
        <v>238</v>
      </c>
      <c r="G2603">
        <v>319</v>
      </c>
      <c r="H2603" t="s">
        <v>106</v>
      </c>
      <c r="I2603" t="s">
        <v>654</v>
      </c>
      <c r="J2603">
        <v>77.8</v>
      </c>
      <c r="K2603">
        <v>3.2899999999999997E-14</v>
      </c>
      <c r="L2603" t="s">
        <v>1642</v>
      </c>
    </row>
    <row r="2604" spans="1:12" x14ac:dyDescent="0.2">
      <c r="A2604">
        <v>1692</v>
      </c>
      <c r="B2604" t="s">
        <v>108</v>
      </c>
      <c r="C2604" t="s">
        <v>1643</v>
      </c>
      <c r="D2604" t="s">
        <v>108</v>
      </c>
      <c r="E2604" t="s">
        <v>235</v>
      </c>
      <c r="F2604">
        <v>203</v>
      </c>
      <c r="G2604">
        <v>286</v>
      </c>
      <c r="H2604" t="s">
        <v>106</v>
      </c>
      <c r="I2604" t="s">
        <v>1644</v>
      </c>
      <c r="J2604">
        <v>68.599999999999994</v>
      </c>
      <c r="K2604">
        <v>3.2899999999999998E-11</v>
      </c>
      <c r="L2604" t="s">
        <v>1567</v>
      </c>
    </row>
    <row r="2605" spans="1:12" x14ac:dyDescent="0.2">
      <c r="A2605">
        <v>583</v>
      </c>
      <c r="B2605" t="s">
        <v>106</v>
      </c>
      <c r="C2605" t="s">
        <v>1645</v>
      </c>
      <c r="D2605" t="s">
        <v>106</v>
      </c>
      <c r="E2605" t="s">
        <v>235</v>
      </c>
      <c r="F2605">
        <v>41</v>
      </c>
      <c r="G2605">
        <v>143</v>
      </c>
      <c r="H2605" t="s">
        <v>106</v>
      </c>
      <c r="I2605" t="s">
        <v>1646</v>
      </c>
      <c r="J2605">
        <v>53.1</v>
      </c>
      <c r="K2605">
        <v>1.42E-6</v>
      </c>
      <c r="L2605" t="s">
        <v>1647</v>
      </c>
    </row>
    <row r="2606" spans="1:12" x14ac:dyDescent="0.2">
      <c r="A2606">
        <v>680</v>
      </c>
      <c r="B2606" t="s">
        <v>106</v>
      </c>
      <c r="C2606" t="s">
        <v>1527</v>
      </c>
      <c r="D2606" t="s">
        <v>108</v>
      </c>
      <c r="E2606" t="s">
        <v>235</v>
      </c>
      <c r="F2606">
        <v>109</v>
      </c>
      <c r="G2606">
        <v>180</v>
      </c>
      <c r="H2606" t="s">
        <v>106</v>
      </c>
      <c r="I2606" t="s">
        <v>1528</v>
      </c>
      <c r="J2606">
        <v>43.9</v>
      </c>
      <c r="K2606">
        <v>1E-3</v>
      </c>
      <c r="L2606" t="s">
        <v>1529</v>
      </c>
    </row>
    <row r="2607" spans="1:12" x14ac:dyDescent="0.2">
      <c r="A2607">
        <v>130</v>
      </c>
      <c r="B2607" t="s">
        <v>106</v>
      </c>
      <c r="C2607" t="s">
        <v>1532</v>
      </c>
      <c r="D2607" t="s">
        <v>106</v>
      </c>
      <c r="E2607" t="s">
        <v>235</v>
      </c>
      <c r="F2607">
        <v>165</v>
      </c>
      <c r="G2607">
        <v>190</v>
      </c>
      <c r="H2607" t="s">
        <v>106</v>
      </c>
      <c r="I2607" t="s">
        <v>1533</v>
      </c>
      <c r="J2607">
        <v>39.700000000000003</v>
      </c>
      <c r="K2607">
        <v>1.7999999999999999E-2</v>
      </c>
      <c r="L2607" t="s">
        <v>648</v>
      </c>
    </row>
    <row r="2608" spans="1:12" x14ac:dyDescent="0.2">
      <c r="A2608">
        <v>1819</v>
      </c>
      <c r="B2608" t="s">
        <v>106</v>
      </c>
      <c r="C2608" t="s">
        <v>1838</v>
      </c>
      <c r="D2608" t="s">
        <v>108</v>
      </c>
      <c r="E2608" t="s">
        <v>235</v>
      </c>
      <c r="F2608">
        <v>1</v>
      </c>
      <c r="G2608">
        <v>409</v>
      </c>
      <c r="H2608" t="s">
        <v>106</v>
      </c>
      <c r="I2608" t="s">
        <v>470</v>
      </c>
      <c r="J2608">
        <v>733</v>
      </c>
      <c r="K2608">
        <v>0</v>
      </c>
      <c r="L2608" t="s">
        <v>1441</v>
      </c>
    </row>
    <row r="2609" spans="1:12" x14ac:dyDescent="0.2">
      <c r="A2609">
        <v>1245</v>
      </c>
      <c r="B2609" t="s">
        <v>106</v>
      </c>
      <c r="C2609" t="s">
        <v>1839</v>
      </c>
      <c r="D2609" t="s">
        <v>108</v>
      </c>
      <c r="E2609" t="s">
        <v>235</v>
      </c>
      <c r="F2609">
        <v>2</v>
      </c>
      <c r="G2609">
        <v>409</v>
      </c>
      <c r="H2609" t="s">
        <v>106</v>
      </c>
      <c r="I2609" t="s">
        <v>470</v>
      </c>
      <c r="J2609">
        <v>721</v>
      </c>
      <c r="K2609">
        <v>0</v>
      </c>
      <c r="L2609" t="s">
        <v>1840</v>
      </c>
    </row>
    <row r="2610" spans="1:12" x14ac:dyDescent="0.2">
      <c r="A2610">
        <v>1245</v>
      </c>
      <c r="B2610" t="s">
        <v>106</v>
      </c>
      <c r="C2610" t="s">
        <v>1839</v>
      </c>
      <c r="D2610" t="s">
        <v>108</v>
      </c>
      <c r="E2610" t="s">
        <v>235</v>
      </c>
      <c r="F2610">
        <v>2</v>
      </c>
      <c r="G2610">
        <v>409</v>
      </c>
      <c r="H2610" t="s">
        <v>106</v>
      </c>
      <c r="I2610" t="s">
        <v>470</v>
      </c>
      <c r="J2610">
        <v>721</v>
      </c>
      <c r="K2610">
        <v>0</v>
      </c>
      <c r="L2610" t="s">
        <v>1840</v>
      </c>
    </row>
    <row r="2611" spans="1:12" x14ac:dyDescent="0.2">
      <c r="A2611">
        <v>1200</v>
      </c>
      <c r="B2611" t="s">
        <v>106</v>
      </c>
      <c r="C2611" t="s">
        <v>1841</v>
      </c>
      <c r="D2611" t="s">
        <v>108</v>
      </c>
      <c r="E2611" t="s">
        <v>235</v>
      </c>
      <c r="F2611">
        <v>10</v>
      </c>
      <c r="G2611">
        <v>409</v>
      </c>
      <c r="H2611" t="s">
        <v>106</v>
      </c>
      <c r="I2611" t="s">
        <v>807</v>
      </c>
      <c r="J2611">
        <v>714</v>
      </c>
      <c r="K2611">
        <v>0</v>
      </c>
      <c r="L2611" t="s">
        <v>1842</v>
      </c>
    </row>
    <row r="2612" spans="1:12" x14ac:dyDescent="0.2">
      <c r="A2612">
        <v>573</v>
      </c>
      <c r="B2612" t="s">
        <v>106</v>
      </c>
      <c r="C2612" t="s">
        <v>1796</v>
      </c>
      <c r="D2612" t="s">
        <v>108</v>
      </c>
      <c r="E2612" t="s">
        <v>235</v>
      </c>
      <c r="F2612">
        <v>10</v>
      </c>
      <c r="G2612">
        <v>200</v>
      </c>
      <c r="H2612" t="s">
        <v>106</v>
      </c>
      <c r="I2612" t="s">
        <v>505</v>
      </c>
      <c r="J2612">
        <v>296</v>
      </c>
      <c r="K2612">
        <v>6.38E-93</v>
      </c>
      <c r="L2612" t="s">
        <v>1797</v>
      </c>
    </row>
    <row r="2613" spans="1:12" x14ac:dyDescent="0.2">
      <c r="A2613">
        <v>1707</v>
      </c>
      <c r="B2613" t="s">
        <v>106</v>
      </c>
      <c r="C2613" t="s">
        <v>1843</v>
      </c>
      <c r="D2613" t="s">
        <v>106</v>
      </c>
      <c r="E2613" t="s">
        <v>235</v>
      </c>
      <c r="F2613">
        <v>41</v>
      </c>
      <c r="G2613">
        <v>409</v>
      </c>
      <c r="H2613" t="s">
        <v>106</v>
      </c>
      <c r="I2613" t="s">
        <v>199</v>
      </c>
      <c r="J2613">
        <v>286</v>
      </c>
      <c r="K2613">
        <v>1.8200000000000001E-81</v>
      </c>
      <c r="L2613" t="s">
        <v>1249</v>
      </c>
    </row>
    <row r="2614" spans="1:12" x14ac:dyDescent="0.2">
      <c r="A2614">
        <v>2002</v>
      </c>
      <c r="B2614" t="s">
        <v>106</v>
      </c>
      <c r="C2614" t="s">
        <v>1843</v>
      </c>
      <c r="D2614" t="s">
        <v>106</v>
      </c>
      <c r="E2614" t="s">
        <v>235</v>
      </c>
      <c r="F2614">
        <v>41</v>
      </c>
      <c r="G2614">
        <v>409</v>
      </c>
      <c r="H2614" t="s">
        <v>106</v>
      </c>
      <c r="I2614" t="s">
        <v>199</v>
      </c>
      <c r="J2614">
        <v>286</v>
      </c>
      <c r="K2614">
        <v>1.94E-81</v>
      </c>
      <c r="L2614" t="s">
        <v>1249</v>
      </c>
    </row>
    <row r="2615" spans="1:12" x14ac:dyDescent="0.2">
      <c r="A2615">
        <v>1569</v>
      </c>
      <c r="B2615" t="s">
        <v>106</v>
      </c>
      <c r="C2615" t="s">
        <v>1844</v>
      </c>
      <c r="D2615" t="s">
        <v>106</v>
      </c>
      <c r="E2615" t="s">
        <v>235</v>
      </c>
      <c r="F2615">
        <v>109</v>
      </c>
      <c r="G2615">
        <v>409</v>
      </c>
      <c r="H2615" t="s">
        <v>106</v>
      </c>
      <c r="I2615" t="s">
        <v>1253</v>
      </c>
      <c r="J2615">
        <v>276</v>
      </c>
      <c r="K2615">
        <v>4.1200000000000002E-78</v>
      </c>
      <c r="L2615" t="s">
        <v>1254</v>
      </c>
    </row>
    <row r="2616" spans="1:12" x14ac:dyDescent="0.2">
      <c r="A2616">
        <v>933</v>
      </c>
      <c r="B2616" t="s">
        <v>106</v>
      </c>
      <c r="C2616" t="s">
        <v>1845</v>
      </c>
      <c r="D2616" t="s">
        <v>106</v>
      </c>
      <c r="E2616" t="s">
        <v>235</v>
      </c>
      <c r="F2616">
        <v>61</v>
      </c>
      <c r="G2616">
        <v>409</v>
      </c>
      <c r="H2616" t="s">
        <v>106</v>
      </c>
      <c r="I2616" t="s">
        <v>196</v>
      </c>
      <c r="J2616">
        <v>256</v>
      </c>
      <c r="K2616">
        <v>5.1400000000000002E-73</v>
      </c>
      <c r="L2616" t="s">
        <v>1846</v>
      </c>
    </row>
    <row r="2617" spans="1:12" x14ac:dyDescent="0.2">
      <c r="A2617">
        <v>1215</v>
      </c>
      <c r="B2617" t="s">
        <v>106</v>
      </c>
      <c r="C2617" t="s">
        <v>1843</v>
      </c>
      <c r="D2617" t="s">
        <v>106</v>
      </c>
      <c r="E2617" t="s">
        <v>235</v>
      </c>
      <c r="F2617">
        <v>41</v>
      </c>
      <c r="G2617">
        <v>409</v>
      </c>
      <c r="H2617" t="s">
        <v>106</v>
      </c>
      <c r="I2617" t="s">
        <v>1847</v>
      </c>
      <c r="J2617">
        <v>253</v>
      </c>
      <c r="K2617">
        <v>2.5800000000000001E-71</v>
      </c>
      <c r="L2617" t="s">
        <v>1848</v>
      </c>
    </row>
    <row r="2618" spans="1:12" x14ac:dyDescent="0.2">
      <c r="A2618">
        <v>1134</v>
      </c>
      <c r="B2618" t="s">
        <v>106</v>
      </c>
      <c r="C2618" t="s">
        <v>1849</v>
      </c>
      <c r="D2618" t="s">
        <v>108</v>
      </c>
      <c r="E2618" t="s">
        <v>235</v>
      </c>
      <c r="F2618">
        <v>173</v>
      </c>
      <c r="G2618">
        <v>409</v>
      </c>
      <c r="H2618" t="s">
        <v>106</v>
      </c>
      <c r="I2618" t="s">
        <v>133</v>
      </c>
      <c r="J2618">
        <v>213</v>
      </c>
      <c r="K2618">
        <v>2.94E-57</v>
      </c>
      <c r="L2618" t="s">
        <v>827</v>
      </c>
    </row>
    <row r="2619" spans="1:12" x14ac:dyDescent="0.2">
      <c r="A2619">
        <v>1806</v>
      </c>
      <c r="B2619" t="s">
        <v>106</v>
      </c>
      <c r="C2619" t="s">
        <v>1850</v>
      </c>
      <c r="D2619" t="s">
        <v>106</v>
      </c>
      <c r="E2619" t="s">
        <v>235</v>
      </c>
      <c r="F2619">
        <v>36</v>
      </c>
      <c r="G2619">
        <v>409</v>
      </c>
      <c r="H2619" t="s">
        <v>106</v>
      </c>
      <c r="I2619" t="s">
        <v>831</v>
      </c>
      <c r="J2619">
        <v>200</v>
      </c>
      <c r="K2619">
        <v>6.2800000000000003E-53</v>
      </c>
      <c r="L2619" t="s">
        <v>832</v>
      </c>
    </row>
    <row r="2620" spans="1:12" x14ac:dyDescent="0.2">
      <c r="A2620">
        <v>1212</v>
      </c>
      <c r="B2620" t="s">
        <v>106</v>
      </c>
      <c r="C2620" t="s">
        <v>1806</v>
      </c>
      <c r="D2620" t="s">
        <v>108</v>
      </c>
      <c r="E2620" t="s">
        <v>235</v>
      </c>
      <c r="F2620">
        <v>39</v>
      </c>
      <c r="G2620">
        <v>363</v>
      </c>
      <c r="H2620" t="s">
        <v>106</v>
      </c>
      <c r="I2620" t="s">
        <v>709</v>
      </c>
      <c r="J2620">
        <v>186</v>
      </c>
      <c r="K2620">
        <v>1.73E-48</v>
      </c>
      <c r="L2620" t="s">
        <v>710</v>
      </c>
    </row>
    <row r="2621" spans="1:12" x14ac:dyDescent="0.2">
      <c r="A2621">
        <v>1152</v>
      </c>
      <c r="B2621" t="s">
        <v>106</v>
      </c>
      <c r="C2621" t="s">
        <v>1850</v>
      </c>
      <c r="D2621" t="s">
        <v>106</v>
      </c>
      <c r="E2621" t="s">
        <v>235</v>
      </c>
      <c r="F2621">
        <v>36</v>
      </c>
      <c r="G2621">
        <v>409</v>
      </c>
      <c r="H2621" t="s">
        <v>106</v>
      </c>
      <c r="I2621" t="s">
        <v>831</v>
      </c>
      <c r="J2621">
        <v>180</v>
      </c>
      <c r="K2621">
        <v>8.4499999999999996E-47</v>
      </c>
      <c r="L2621" t="s">
        <v>1457</v>
      </c>
    </row>
    <row r="2622" spans="1:12" x14ac:dyDescent="0.2">
      <c r="A2622">
        <v>1532</v>
      </c>
      <c r="B2622" t="s">
        <v>106</v>
      </c>
      <c r="C2622" t="s">
        <v>1851</v>
      </c>
      <c r="D2622" t="s">
        <v>106</v>
      </c>
      <c r="E2622" t="s">
        <v>235</v>
      </c>
      <c r="F2622">
        <v>284</v>
      </c>
      <c r="G2622">
        <v>409</v>
      </c>
      <c r="H2622" t="s">
        <v>106</v>
      </c>
      <c r="I2622" t="s">
        <v>189</v>
      </c>
      <c r="J2622">
        <v>164</v>
      </c>
      <c r="K2622">
        <v>2.25E-41</v>
      </c>
      <c r="L2622" t="s">
        <v>840</v>
      </c>
    </row>
    <row r="2623" spans="1:12" x14ac:dyDescent="0.2">
      <c r="A2623">
        <v>2115</v>
      </c>
      <c r="B2623" t="s">
        <v>106</v>
      </c>
      <c r="C2623" t="s">
        <v>1809</v>
      </c>
      <c r="D2623" t="s">
        <v>106</v>
      </c>
      <c r="E2623" t="s">
        <v>235</v>
      </c>
      <c r="F2623">
        <v>41</v>
      </c>
      <c r="G2623">
        <v>286</v>
      </c>
      <c r="H2623" t="s">
        <v>106</v>
      </c>
      <c r="I2623" t="s">
        <v>323</v>
      </c>
      <c r="J2623">
        <v>128</v>
      </c>
      <c r="K2623">
        <v>5.16E-30</v>
      </c>
      <c r="L2623" t="s">
        <v>1146</v>
      </c>
    </row>
    <row r="2624" spans="1:12" x14ac:dyDescent="0.2">
      <c r="A2624">
        <v>978</v>
      </c>
      <c r="B2624" t="s">
        <v>106</v>
      </c>
      <c r="C2624" t="s">
        <v>1810</v>
      </c>
      <c r="D2624" t="s">
        <v>106</v>
      </c>
      <c r="E2624" t="s">
        <v>235</v>
      </c>
      <c r="F2624">
        <v>41</v>
      </c>
      <c r="G2624">
        <v>298</v>
      </c>
      <c r="H2624" t="s">
        <v>106</v>
      </c>
      <c r="I2624" t="s">
        <v>724</v>
      </c>
      <c r="J2624">
        <v>125</v>
      </c>
      <c r="K2624">
        <v>2.1899999999999999E-29</v>
      </c>
      <c r="L2624" t="s">
        <v>1811</v>
      </c>
    </row>
    <row r="2625" spans="1:12" x14ac:dyDescent="0.2">
      <c r="A2625">
        <v>831</v>
      </c>
      <c r="B2625" t="s">
        <v>106</v>
      </c>
      <c r="C2625" t="s">
        <v>1812</v>
      </c>
      <c r="D2625" t="s">
        <v>108</v>
      </c>
      <c r="E2625" t="s">
        <v>235</v>
      </c>
      <c r="F2625">
        <v>109</v>
      </c>
      <c r="G2625">
        <v>287</v>
      </c>
      <c r="H2625" t="s">
        <v>106</v>
      </c>
      <c r="I2625" t="s">
        <v>835</v>
      </c>
      <c r="J2625">
        <v>94.1</v>
      </c>
      <c r="K2625">
        <v>1.5499999999999999E-19</v>
      </c>
      <c r="L2625" t="s">
        <v>1813</v>
      </c>
    </row>
    <row r="2626" spans="1:12" x14ac:dyDescent="0.2">
      <c r="A2626">
        <v>1071</v>
      </c>
      <c r="B2626" t="s">
        <v>106</v>
      </c>
      <c r="C2626" t="s">
        <v>1852</v>
      </c>
      <c r="D2626" t="s">
        <v>106</v>
      </c>
      <c r="E2626" t="s">
        <v>235</v>
      </c>
      <c r="F2626">
        <v>347</v>
      </c>
      <c r="G2626">
        <v>409</v>
      </c>
      <c r="H2626" t="s">
        <v>106</v>
      </c>
      <c r="I2626" t="s">
        <v>842</v>
      </c>
      <c r="J2626">
        <v>91.6</v>
      </c>
      <c r="K2626">
        <v>9.4899999999999992E-19</v>
      </c>
      <c r="L2626" t="s">
        <v>843</v>
      </c>
    </row>
    <row r="2627" spans="1:12" x14ac:dyDescent="0.2">
      <c r="A2627">
        <v>660</v>
      </c>
      <c r="B2627" t="s">
        <v>106</v>
      </c>
      <c r="C2627" t="s">
        <v>1837</v>
      </c>
      <c r="D2627" t="s">
        <v>106</v>
      </c>
      <c r="E2627" t="s">
        <v>235</v>
      </c>
      <c r="F2627">
        <v>41</v>
      </c>
      <c r="G2627">
        <v>221</v>
      </c>
      <c r="H2627" t="s">
        <v>106</v>
      </c>
      <c r="I2627" t="s">
        <v>360</v>
      </c>
      <c r="J2627">
        <v>82.4</v>
      </c>
      <c r="K2627">
        <v>5.8599999999999996E-16</v>
      </c>
      <c r="L2627" t="s">
        <v>798</v>
      </c>
    </row>
    <row r="2628" spans="1:12" x14ac:dyDescent="0.2">
      <c r="A2628">
        <v>1527</v>
      </c>
      <c r="B2628" t="s">
        <v>106</v>
      </c>
      <c r="C2628" t="s">
        <v>1853</v>
      </c>
      <c r="D2628" t="s">
        <v>108</v>
      </c>
      <c r="E2628" t="s">
        <v>235</v>
      </c>
      <c r="F2628">
        <v>355</v>
      </c>
      <c r="G2628">
        <v>409</v>
      </c>
      <c r="H2628" t="s">
        <v>106</v>
      </c>
      <c r="I2628" t="s">
        <v>845</v>
      </c>
      <c r="J2628">
        <v>82.4</v>
      </c>
      <c r="K2628">
        <v>9.5100000000000007E-16</v>
      </c>
      <c r="L2628" t="s">
        <v>846</v>
      </c>
    </row>
    <row r="2629" spans="1:12" x14ac:dyDescent="0.2">
      <c r="A2629">
        <v>276</v>
      </c>
      <c r="B2629" t="s">
        <v>106</v>
      </c>
      <c r="C2629" t="s">
        <v>1854</v>
      </c>
      <c r="D2629" t="s">
        <v>106</v>
      </c>
      <c r="E2629" t="s">
        <v>235</v>
      </c>
      <c r="F2629">
        <v>347</v>
      </c>
      <c r="G2629">
        <v>409</v>
      </c>
      <c r="H2629" t="s">
        <v>106</v>
      </c>
      <c r="I2629" t="s">
        <v>842</v>
      </c>
      <c r="J2629">
        <v>70.7</v>
      </c>
      <c r="K2629">
        <v>1.3499999999999999E-12</v>
      </c>
      <c r="L2629" t="s">
        <v>848</v>
      </c>
    </row>
    <row r="2630" spans="1:12" x14ac:dyDescent="0.2">
      <c r="A2630">
        <v>726</v>
      </c>
      <c r="B2630" t="s">
        <v>106</v>
      </c>
      <c r="C2630" t="s">
        <v>1855</v>
      </c>
      <c r="D2630" t="s">
        <v>106</v>
      </c>
      <c r="E2630" t="s">
        <v>235</v>
      </c>
      <c r="F2630">
        <v>347</v>
      </c>
      <c r="G2630">
        <v>409</v>
      </c>
      <c r="H2630" t="s">
        <v>106</v>
      </c>
      <c r="I2630" t="s">
        <v>915</v>
      </c>
      <c r="J2630">
        <v>58.5</v>
      </c>
      <c r="K2630">
        <v>1.4699999999999999E-8</v>
      </c>
      <c r="L2630" t="s">
        <v>615</v>
      </c>
    </row>
    <row r="2631" spans="1:12" x14ac:dyDescent="0.2">
      <c r="A2631">
        <v>618</v>
      </c>
      <c r="B2631" t="s">
        <v>106</v>
      </c>
      <c r="C2631" t="s">
        <v>1816</v>
      </c>
      <c r="D2631" t="s">
        <v>108</v>
      </c>
      <c r="E2631" t="s">
        <v>235</v>
      </c>
      <c r="F2631">
        <v>39</v>
      </c>
      <c r="G2631">
        <v>174</v>
      </c>
      <c r="H2631" t="s">
        <v>106</v>
      </c>
      <c r="I2631" t="s">
        <v>381</v>
      </c>
      <c r="J2631">
        <v>57.7</v>
      </c>
      <c r="K2631">
        <v>2.4599999999999999E-8</v>
      </c>
      <c r="L2631" t="s">
        <v>734</v>
      </c>
    </row>
    <row r="2632" spans="1:12" x14ac:dyDescent="0.2">
      <c r="A2632">
        <v>1163</v>
      </c>
      <c r="B2632" t="s">
        <v>106</v>
      </c>
      <c r="C2632" t="s">
        <v>1819</v>
      </c>
      <c r="D2632" t="s">
        <v>106</v>
      </c>
      <c r="E2632" t="s">
        <v>235</v>
      </c>
      <c r="F2632">
        <v>41</v>
      </c>
      <c r="G2632">
        <v>173</v>
      </c>
      <c r="H2632" t="s">
        <v>106</v>
      </c>
      <c r="I2632" t="s">
        <v>738</v>
      </c>
      <c r="J2632">
        <v>51</v>
      </c>
      <c r="K2632">
        <v>3.6399999999999999E-6</v>
      </c>
      <c r="L2632" t="s">
        <v>739</v>
      </c>
    </row>
    <row r="2633" spans="1:12" x14ac:dyDescent="0.2">
      <c r="A2633">
        <v>153</v>
      </c>
      <c r="B2633" t="s">
        <v>106</v>
      </c>
      <c r="C2633" t="s">
        <v>1820</v>
      </c>
      <c r="D2633" t="s">
        <v>106</v>
      </c>
      <c r="E2633" t="s">
        <v>235</v>
      </c>
      <c r="F2633">
        <v>240</v>
      </c>
      <c r="G2633">
        <v>290</v>
      </c>
      <c r="H2633" t="s">
        <v>106</v>
      </c>
      <c r="I2633" t="s">
        <v>729</v>
      </c>
      <c r="J2633">
        <v>46.8</v>
      </c>
      <c r="K2633">
        <v>4.85E-5</v>
      </c>
      <c r="L2633" t="s">
        <v>736</v>
      </c>
    </row>
    <row r="2634" spans="1:12" x14ac:dyDescent="0.2">
      <c r="A2634">
        <v>1233</v>
      </c>
      <c r="B2634" t="s">
        <v>106</v>
      </c>
      <c r="C2634" t="s">
        <v>1934</v>
      </c>
      <c r="D2634" t="s">
        <v>108</v>
      </c>
      <c r="E2634" t="s">
        <v>235</v>
      </c>
      <c r="F2634">
        <v>2</v>
      </c>
      <c r="G2634">
        <v>409</v>
      </c>
      <c r="H2634" t="s">
        <v>106</v>
      </c>
      <c r="I2634" t="s">
        <v>479</v>
      </c>
      <c r="J2634">
        <v>691</v>
      </c>
      <c r="K2634">
        <v>0</v>
      </c>
      <c r="L2634" t="s">
        <v>1935</v>
      </c>
    </row>
    <row r="2635" spans="1:12" x14ac:dyDescent="0.2">
      <c r="A2635">
        <v>1144</v>
      </c>
      <c r="B2635" t="s">
        <v>106</v>
      </c>
      <c r="C2635" t="s">
        <v>1936</v>
      </c>
      <c r="D2635" t="s">
        <v>108</v>
      </c>
      <c r="E2635" t="s">
        <v>235</v>
      </c>
      <c r="F2635">
        <v>38</v>
      </c>
      <c r="G2635">
        <v>409</v>
      </c>
      <c r="H2635" t="s">
        <v>106</v>
      </c>
      <c r="I2635" t="s">
        <v>488</v>
      </c>
      <c r="J2635">
        <v>316</v>
      </c>
      <c r="K2635">
        <v>3.7500000000000002E-94</v>
      </c>
      <c r="L2635" t="s">
        <v>489</v>
      </c>
    </row>
    <row r="2636" spans="1:12" x14ac:dyDescent="0.2">
      <c r="A2636">
        <v>1260</v>
      </c>
      <c r="B2636" t="s">
        <v>106</v>
      </c>
      <c r="C2636" t="s">
        <v>1937</v>
      </c>
      <c r="D2636" t="s">
        <v>106</v>
      </c>
      <c r="E2636" t="s">
        <v>235</v>
      </c>
      <c r="F2636">
        <v>39</v>
      </c>
      <c r="G2636">
        <v>409</v>
      </c>
      <c r="H2636" t="s">
        <v>106</v>
      </c>
      <c r="I2636" t="s">
        <v>413</v>
      </c>
      <c r="J2636">
        <v>288</v>
      </c>
      <c r="K2636">
        <v>1.18E-83</v>
      </c>
      <c r="L2636" t="s">
        <v>1938</v>
      </c>
    </row>
    <row r="2637" spans="1:12" x14ac:dyDescent="0.2">
      <c r="A2637">
        <v>1319</v>
      </c>
      <c r="B2637" t="s">
        <v>106</v>
      </c>
      <c r="C2637" t="s">
        <v>1939</v>
      </c>
      <c r="D2637" t="s">
        <v>108</v>
      </c>
      <c r="E2637" t="s">
        <v>235</v>
      </c>
      <c r="F2637">
        <v>26</v>
      </c>
      <c r="G2637">
        <v>409</v>
      </c>
      <c r="H2637" t="s">
        <v>106</v>
      </c>
      <c r="I2637" t="s">
        <v>1940</v>
      </c>
      <c r="J2637">
        <v>281</v>
      </c>
      <c r="K2637">
        <v>2.6500000000000001E-81</v>
      </c>
      <c r="L2637" t="s">
        <v>1941</v>
      </c>
    </row>
    <row r="2638" spans="1:12" x14ac:dyDescent="0.2">
      <c r="A2638">
        <v>1267</v>
      </c>
      <c r="B2638" t="s">
        <v>106</v>
      </c>
      <c r="C2638" t="s">
        <v>1942</v>
      </c>
      <c r="D2638" t="s">
        <v>108</v>
      </c>
      <c r="E2638" t="s">
        <v>235</v>
      </c>
      <c r="F2638">
        <v>39</v>
      </c>
      <c r="G2638">
        <v>409</v>
      </c>
      <c r="H2638" t="s">
        <v>106</v>
      </c>
      <c r="I2638" t="s">
        <v>820</v>
      </c>
      <c r="J2638">
        <v>265</v>
      </c>
      <c r="K2638">
        <v>2.01E-75</v>
      </c>
      <c r="L2638" t="s">
        <v>462</v>
      </c>
    </row>
    <row r="2639" spans="1:12" x14ac:dyDescent="0.2">
      <c r="A2639">
        <v>1212</v>
      </c>
      <c r="B2639" t="s">
        <v>106</v>
      </c>
      <c r="C2639" t="s">
        <v>1943</v>
      </c>
      <c r="D2639" t="s">
        <v>108</v>
      </c>
      <c r="E2639" t="s">
        <v>235</v>
      </c>
      <c r="F2639">
        <v>70</v>
      </c>
      <c r="G2639">
        <v>409</v>
      </c>
      <c r="H2639" t="s">
        <v>106</v>
      </c>
      <c r="I2639" t="s">
        <v>1944</v>
      </c>
      <c r="J2639">
        <v>206</v>
      </c>
      <c r="K2639">
        <v>1.21E-55</v>
      </c>
      <c r="L2639" t="s">
        <v>1945</v>
      </c>
    </row>
    <row r="2640" spans="1:12" x14ac:dyDescent="0.2">
      <c r="A2640">
        <v>1173</v>
      </c>
      <c r="B2640" t="s">
        <v>106</v>
      </c>
      <c r="C2640" t="s">
        <v>1946</v>
      </c>
      <c r="D2640" t="s">
        <v>106</v>
      </c>
      <c r="E2640" t="s">
        <v>235</v>
      </c>
      <c r="F2640">
        <v>75</v>
      </c>
      <c r="G2640">
        <v>409</v>
      </c>
      <c r="H2640" t="s">
        <v>106</v>
      </c>
      <c r="I2640" t="s">
        <v>512</v>
      </c>
      <c r="J2640">
        <v>204</v>
      </c>
      <c r="K2640">
        <v>9.5200000000000004E-55</v>
      </c>
      <c r="L2640" t="s">
        <v>1947</v>
      </c>
    </row>
    <row r="2641" spans="1:12" x14ac:dyDescent="0.2">
      <c r="A2641">
        <v>1728</v>
      </c>
      <c r="B2641" t="s">
        <v>106</v>
      </c>
      <c r="C2641" t="s">
        <v>2111</v>
      </c>
      <c r="D2641" t="s">
        <v>108</v>
      </c>
      <c r="E2641" t="s">
        <v>235</v>
      </c>
      <c r="F2641">
        <v>1</v>
      </c>
      <c r="G2641">
        <v>409</v>
      </c>
      <c r="H2641" t="s">
        <v>106</v>
      </c>
      <c r="I2641" t="s">
        <v>470</v>
      </c>
      <c r="J2641">
        <v>704</v>
      </c>
      <c r="K2641">
        <v>0</v>
      </c>
      <c r="L2641" t="s">
        <v>2112</v>
      </c>
    </row>
    <row r="2642" spans="1:12" x14ac:dyDescent="0.2">
      <c r="A2642">
        <v>1728</v>
      </c>
      <c r="B2642" t="s">
        <v>106</v>
      </c>
      <c r="C2642" t="s">
        <v>2111</v>
      </c>
      <c r="D2642" t="s">
        <v>108</v>
      </c>
      <c r="E2642" t="s">
        <v>235</v>
      </c>
      <c r="F2642">
        <v>1</v>
      </c>
      <c r="G2642">
        <v>409</v>
      </c>
      <c r="H2642" t="s">
        <v>106</v>
      </c>
      <c r="I2642" t="s">
        <v>470</v>
      </c>
      <c r="J2642">
        <v>704</v>
      </c>
      <c r="K2642">
        <v>0</v>
      </c>
      <c r="L2642" t="s">
        <v>2112</v>
      </c>
    </row>
    <row r="2643" spans="1:12" x14ac:dyDescent="0.2">
      <c r="A2643">
        <v>1728</v>
      </c>
      <c r="B2643" t="s">
        <v>106</v>
      </c>
      <c r="C2643" t="s">
        <v>2111</v>
      </c>
      <c r="D2643" t="s">
        <v>108</v>
      </c>
      <c r="E2643" t="s">
        <v>235</v>
      </c>
      <c r="F2643">
        <v>1</v>
      </c>
      <c r="G2643">
        <v>409</v>
      </c>
      <c r="H2643" t="s">
        <v>106</v>
      </c>
      <c r="I2643" t="s">
        <v>470</v>
      </c>
      <c r="J2643">
        <v>703</v>
      </c>
      <c r="K2643">
        <v>0</v>
      </c>
      <c r="L2643" t="s">
        <v>2112</v>
      </c>
    </row>
    <row r="2644" spans="1:12" x14ac:dyDescent="0.2">
      <c r="A2644">
        <v>1215</v>
      </c>
      <c r="B2644" t="s">
        <v>106</v>
      </c>
      <c r="C2644" t="s">
        <v>2113</v>
      </c>
      <c r="D2644" t="s">
        <v>108</v>
      </c>
      <c r="E2644" t="s">
        <v>235</v>
      </c>
      <c r="F2644">
        <v>6</v>
      </c>
      <c r="G2644">
        <v>409</v>
      </c>
      <c r="H2644" t="s">
        <v>106</v>
      </c>
      <c r="I2644" t="s">
        <v>1240</v>
      </c>
      <c r="J2644">
        <v>695</v>
      </c>
      <c r="K2644">
        <v>0</v>
      </c>
      <c r="L2644" t="s">
        <v>2114</v>
      </c>
    </row>
    <row r="2645" spans="1:12" x14ac:dyDescent="0.2">
      <c r="A2645">
        <v>1537</v>
      </c>
      <c r="B2645" t="s">
        <v>106</v>
      </c>
      <c r="C2645" t="s">
        <v>2115</v>
      </c>
      <c r="D2645" t="s">
        <v>108</v>
      </c>
      <c r="E2645" t="s">
        <v>235</v>
      </c>
      <c r="F2645">
        <v>2</v>
      </c>
      <c r="G2645">
        <v>409</v>
      </c>
      <c r="H2645" t="s">
        <v>106</v>
      </c>
      <c r="I2645" t="s">
        <v>479</v>
      </c>
      <c r="J2645">
        <v>694</v>
      </c>
      <c r="K2645">
        <v>0</v>
      </c>
      <c r="L2645" t="s">
        <v>2116</v>
      </c>
    </row>
    <row r="2646" spans="1:12" x14ac:dyDescent="0.2">
      <c r="A2646">
        <v>1513</v>
      </c>
      <c r="B2646" t="s">
        <v>106</v>
      </c>
      <c r="C2646" t="s">
        <v>2117</v>
      </c>
      <c r="D2646" t="s">
        <v>108</v>
      </c>
      <c r="E2646" t="s">
        <v>235</v>
      </c>
      <c r="F2646">
        <v>3</v>
      </c>
      <c r="G2646">
        <v>409</v>
      </c>
      <c r="H2646" t="s">
        <v>106</v>
      </c>
      <c r="I2646" t="s">
        <v>473</v>
      </c>
      <c r="J2646">
        <v>694</v>
      </c>
      <c r="K2646">
        <v>0</v>
      </c>
      <c r="L2646" t="s">
        <v>2118</v>
      </c>
    </row>
    <row r="2647" spans="1:12" x14ac:dyDescent="0.2">
      <c r="A2647">
        <v>1600</v>
      </c>
      <c r="B2647" t="s">
        <v>106</v>
      </c>
      <c r="C2647" t="s">
        <v>2119</v>
      </c>
      <c r="D2647" t="s">
        <v>108</v>
      </c>
      <c r="E2647" t="s">
        <v>235</v>
      </c>
      <c r="F2647">
        <v>7</v>
      </c>
      <c r="G2647">
        <v>409</v>
      </c>
      <c r="H2647" t="s">
        <v>106</v>
      </c>
      <c r="I2647" t="s">
        <v>1194</v>
      </c>
      <c r="J2647">
        <v>693</v>
      </c>
      <c r="K2647">
        <v>0</v>
      </c>
      <c r="L2647" t="s">
        <v>2120</v>
      </c>
    </row>
    <row r="2648" spans="1:12" x14ac:dyDescent="0.2">
      <c r="A2648">
        <v>1417</v>
      </c>
      <c r="B2648" t="s">
        <v>106</v>
      </c>
      <c r="C2648" t="s">
        <v>2119</v>
      </c>
      <c r="D2648" t="s">
        <v>108</v>
      </c>
      <c r="E2648" t="s">
        <v>235</v>
      </c>
      <c r="F2648">
        <v>7</v>
      </c>
      <c r="G2648">
        <v>409</v>
      </c>
      <c r="H2648" t="s">
        <v>106</v>
      </c>
      <c r="I2648" t="s">
        <v>1194</v>
      </c>
      <c r="J2648">
        <v>693</v>
      </c>
      <c r="K2648">
        <v>0</v>
      </c>
      <c r="L2648" t="s">
        <v>2120</v>
      </c>
    </row>
    <row r="2649" spans="1:12" x14ac:dyDescent="0.2">
      <c r="A2649">
        <v>1308</v>
      </c>
      <c r="B2649" t="s">
        <v>106</v>
      </c>
      <c r="C2649" t="s">
        <v>2119</v>
      </c>
      <c r="D2649" t="s">
        <v>108</v>
      </c>
      <c r="E2649" t="s">
        <v>235</v>
      </c>
      <c r="F2649">
        <v>7</v>
      </c>
      <c r="G2649">
        <v>409</v>
      </c>
      <c r="H2649" t="s">
        <v>106</v>
      </c>
      <c r="I2649" t="s">
        <v>1194</v>
      </c>
      <c r="J2649">
        <v>691</v>
      </c>
      <c r="K2649">
        <v>0</v>
      </c>
      <c r="L2649" t="s">
        <v>2120</v>
      </c>
    </row>
    <row r="2650" spans="1:12" x14ac:dyDescent="0.2">
      <c r="A2650">
        <v>1392</v>
      </c>
      <c r="B2650" t="s">
        <v>106</v>
      </c>
      <c r="C2650" t="s">
        <v>2057</v>
      </c>
      <c r="D2650" t="s">
        <v>108</v>
      </c>
      <c r="E2650" t="s">
        <v>235</v>
      </c>
      <c r="F2650">
        <v>1</v>
      </c>
      <c r="G2650">
        <v>295</v>
      </c>
      <c r="H2650" t="s">
        <v>106</v>
      </c>
      <c r="I2650" t="s">
        <v>1084</v>
      </c>
      <c r="J2650">
        <v>477</v>
      </c>
      <c r="K2650">
        <v>4.7399999999999999E-151</v>
      </c>
      <c r="L2650" t="s">
        <v>2058</v>
      </c>
    </row>
    <row r="2651" spans="1:12" x14ac:dyDescent="0.2">
      <c r="A2651">
        <v>1333</v>
      </c>
      <c r="B2651" t="s">
        <v>106</v>
      </c>
      <c r="C2651" t="s">
        <v>2121</v>
      </c>
      <c r="D2651" t="s">
        <v>106</v>
      </c>
      <c r="E2651" t="s">
        <v>235</v>
      </c>
      <c r="F2651">
        <v>38</v>
      </c>
      <c r="G2651">
        <v>409</v>
      </c>
      <c r="H2651" t="s">
        <v>106</v>
      </c>
      <c r="I2651" t="s">
        <v>483</v>
      </c>
      <c r="J2651">
        <v>309</v>
      </c>
      <c r="K2651">
        <v>4.2999999999999999E-89</v>
      </c>
      <c r="L2651" t="s">
        <v>2122</v>
      </c>
    </row>
    <row r="2652" spans="1:12" x14ac:dyDescent="0.2">
      <c r="A2652">
        <v>1450</v>
      </c>
      <c r="B2652" t="s">
        <v>106</v>
      </c>
      <c r="C2652" t="s">
        <v>2123</v>
      </c>
      <c r="D2652" t="s">
        <v>108</v>
      </c>
      <c r="E2652" t="s">
        <v>235</v>
      </c>
      <c r="F2652">
        <v>41</v>
      </c>
      <c r="G2652">
        <v>409</v>
      </c>
      <c r="H2652" t="s">
        <v>106</v>
      </c>
      <c r="I2652" t="s">
        <v>199</v>
      </c>
      <c r="J2652">
        <v>288</v>
      </c>
      <c r="K2652">
        <v>5.2299999999999998E-83</v>
      </c>
      <c r="L2652" t="s">
        <v>1693</v>
      </c>
    </row>
    <row r="2653" spans="1:12" x14ac:dyDescent="0.2">
      <c r="A2653">
        <v>1450</v>
      </c>
      <c r="B2653" t="s">
        <v>106</v>
      </c>
      <c r="C2653" t="s">
        <v>2123</v>
      </c>
      <c r="D2653" t="s">
        <v>108</v>
      </c>
      <c r="E2653" t="s">
        <v>235</v>
      </c>
      <c r="F2653">
        <v>41</v>
      </c>
      <c r="G2653">
        <v>409</v>
      </c>
      <c r="H2653" t="s">
        <v>106</v>
      </c>
      <c r="I2653" t="s">
        <v>199</v>
      </c>
      <c r="J2653">
        <v>288</v>
      </c>
      <c r="K2653">
        <v>9.9900000000000004E-82</v>
      </c>
      <c r="L2653" t="s">
        <v>1693</v>
      </c>
    </row>
    <row r="2654" spans="1:12" x14ac:dyDescent="0.2">
      <c r="A2654">
        <v>1427</v>
      </c>
      <c r="B2654" t="s">
        <v>106</v>
      </c>
      <c r="C2654" t="s">
        <v>2124</v>
      </c>
      <c r="D2654" t="s">
        <v>106</v>
      </c>
      <c r="E2654" t="s">
        <v>235</v>
      </c>
      <c r="F2654">
        <v>41</v>
      </c>
      <c r="G2654">
        <v>409</v>
      </c>
      <c r="H2654" t="s">
        <v>106</v>
      </c>
      <c r="I2654" t="s">
        <v>820</v>
      </c>
      <c r="J2654">
        <v>281</v>
      </c>
      <c r="K2654">
        <v>5.4900000000000002E-80</v>
      </c>
      <c r="L2654" t="s">
        <v>224</v>
      </c>
    </row>
    <row r="2655" spans="1:12" x14ac:dyDescent="0.2">
      <c r="A2655">
        <v>1366</v>
      </c>
      <c r="B2655" t="s">
        <v>106</v>
      </c>
      <c r="C2655" t="s">
        <v>2125</v>
      </c>
      <c r="D2655" t="s">
        <v>106</v>
      </c>
      <c r="E2655" t="s">
        <v>235</v>
      </c>
      <c r="F2655">
        <v>109</v>
      </c>
      <c r="G2655">
        <v>409</v>
      </c>
      <c r="H2655" t="s">
        <v>106</v>
      </c>
      <c r="I2655" t="s">
        <v>2126</v>
      </c>
      <c r="J2655">
        <v>277</v>
      </c>
      <c r="K2655">
        <v>1.38E-78</v>
      </c>
      <c r="L2655" t="s">
        <v>2127</v>
      </c>
    </row>
    <row r="2656" spans="1:12" x14ac:dyDescent="0.2">
      <c r="A2656">
        <v>1092</v>
      </c>
      <c r="B2656" t="s">
        <v>106</v>
      </c>
      <c r="C2656" t="s">
        <v>2128</v>
      </c>
      <c r="D2656" t="s">
        <v>108</v>
      </c>
      <c r="E2656" t="s">
        <v>235</v>
      </c>
      <c r="F2656">
        <v>109</v>
      </c>
      <c r="G2656">
        <v>409</v>
      </c>
      <c r="H2656" t="s">
        <v>106</v>
      </c>
      <c r="I2656" t="s">
        <v>1253</v>
      </c>
      <c r="J2656">
        <v>278</v>
      </c>
      <c r="K2656">
        <v>1.67E-78</v>
      </c>
      <c r="L2656" t="s">
        <v>2129</v>
      </c>
    </row>
    <row r="2657" spans="1:12" x14ac:dyDescent="0.2">
      <c r="A2657">
        <v>1167</v>
      </c>
      <c r="B2657" t="s">
        <v>106</v>
      </c>
      <c r="C2657" t="s">
        <v>2130</v>
      </c>
      <c r="D2657" t="s">
        <v>108</v>
      </c>
      <c r="E2657" t="s">
        <v>235</v>
      </c>
      <c r="F2657">
        <v>39</v>
      </c>
      <c r="G2657">
        <v>409</v>
      </c>
      <c r="H2657" t="s">
        <v>106</v>
      </c>
      <c r="I2657" t="s">
        <v>239</v>
      </c>
      <c r="J2657">
        <v>260</v>
      </c>
      <c r="K2657">
        <v>1.9400000000000001E-72</v>
      </c>
      <c r="L2657" t="s">
        <v>2131</v>
      </c>
    </row>
    <row r="2658" spans="1:12" x14ac:dyDescent="0.2">
      <c r="A2658">
        <v>1442</v>
      </c>
      <c r="B2658" t="s">
        <v>106</v>
      </c>
      <c r="C2658" t="s">
        <v>2132</v>
      </c>
      <c r="D2658" t="s">
        <v>108</v>
      </c>
      <c r="E2658" t="s">
        <v>235</v>
      </c>
      <c r="F2658">
        <v>24</v>
      </c>
      <c r="G2658">
        <v>409</v>
      </c>
      <c r="H2658" t="s">
        <v>106</v>
      </c>
      <c r="I2658" t="s">
        <v>399</v>
      </c>
      <c r="J2658">
        <v>222</v>
      </c>
      <c r="K2658">
        <v>9.7099999999999997E-60</v>
      </c>
      <c r="L2658" t="s">
        <v>2133</v>
      </c>
    </row>
    <row r="2659" spans="1:12" x14ac:dyDescent="0.2">
      <c r="A2659">
        <v>1752</v>
      </c>
      <c r="B2659" t="s">
        <v>106</v>
      </c>
      <c r="C2659" t="s">
        <v>2134</v>
      </c>
      <c r="D2659" t="s">
        <v>108</v>
      </c>
      <c r="E2659" t="s">
        <v>235</v>
      </c>
      <c r="F2659">
        <v>109</v>
      </c>
      <c r="G2659">
        <v>409</v>
      </c>
      <c r="H2659" t="s">
        <v>106</v>
      </c>
      <c r="I2659" t="s">
        <v>590</v>
      </c>
      <c r="J2659">
        <v>200</v>
      </c>
      <c r="K2659">
        <v>1.64E-52</v>
      </c>
      <c r="L2659" t="s">
        <v>2135</v>
      </c>
    </row>
    <row r="2660" spans="1:12" x14ac:dyDescent="0.2">
      <c r="A2660">
        <v>1114</v>
      </c>
      <c r="B2660" t="s">
        <v>106</v>
      </c>
      <c r="C2660" t="s">
        <v>2136</v>
      </c>
      <c r="D2660" t="s">
        <v>108</v>
      </c>
      <c r="E2660" t="s">
        <v>235</v>
      </c>
      <c r="F2660">
        <v>284</v>
      </c>
      <c r="G2660">
        <v>409</v>
      </c>
      <c r="H2660" t="s">
        <v>106</v>
      </c>
      <c r="I2660" t="s">
        <v>189</v>
      </c>
      <c r="J2660">
        <v>166</v>
      </c>
      <c r="K2660">
        <v>1.43E-41</v>
      </c>
      <c r="L2660" t="s">
        <v>2137</v>
      </c>
    </row>
    <row r="2661" spans="1:12" x14ac:dyDescent="0.2">
      <c r="A2661">
        <v>1091</v>
      </c>
      <c r="B2661" t="s">
        <v>106</v>
      </c>
      <c r="C2661" t="s">
        <v>2077</v>
      </c>
      <c r="D2661" t="s">
        <v>106</v>
      </c>
      <c r="E2661" t="s">
        <v>235</v>
      </c>
      <c r="F2661">
        <v>41</v>
      </c>
      <c r="G2661">
        <v>295</v>
      </c>
      <c r="H2661" t="s">
        <v>106</v>
      </c>
      <c r="I2661" t="s">
        <v>791</v>
      </c>
      <c r="J2661">
        <v>121</v>
      </c>
      <c r="K2661">
        <v>1.6299999999999998E-27</v>
      </c>
      <c r="L2661" t="s">
        <v>714</v>
      </c>
    </row>
    <row r="2662" spans="1:12" x14ac:dyDescent="0.2">
      <c r="A2662">
        <v>1494</v>
      </c>
      <c r="B2662" t="s">
        <v>106</v>
      </c>
      <c r="C2662" t="s">
        <v>2138</v>
      </c>
      <c r="D2662" t="s">
        <v>108</v>
      </c>
      <c r="E2662" t="s">
        <v>235</v>
      </c>
      <c r="F2662">
        <v>365</v>
      </c>
      <c r="G2662">
        <v>409</v>
      </c>
      <c r="H2662" t="s">
        <v>106</v>
      </c>
      <c r="I2662" t="s">
        <v>171</v>
      </c>
      <c r="J2662">
        <v>99</v>
      </c>
      <c r="K2662">
        <v>7.3800000000000006E-21</v>
      </c>
      <c r="L2662" t="s">
        <v>503</v>
      </c>
    </row>
    <row r="2663" spans="1:12" x14ac:dyDescent="0.2">
      <c r="A2663">
        <v>1193</v>
      </c>
      <c r="B2663" t="s">
        <v>106</v>
      </c>
      <c r="C2663" t="s">
        <v>2139</v>
      </c>
      <c r="D2663" t="s">
        <v>106</v>
      </c>
      <c r="E2663" t="s">
        <v>235</v>
      </c>
      <c r="F2663">
        <v>347</v>
      </c>
      <c r="G2663">
        <v>409</v>
      </c>
      <c r="H2663" t="s">
        <v>106</v>
      </c>
      <c r="I2663" t="s">
        <v>842</v>
      </c>
      <c r="J2663">
        <v>91.2</v>
      </c>
      <c r="K2663">
        <v>2.7799999999999998E-18</v>
      </c>
      <c r="L2663" t="s">
        <v>843</v>
      </c>
    </row>
    <row r="2664" spans="1:12" x14ac:dyDescent="0.2">
      <c r="A2664">
        <v>276</v>
      </c>
      <c r="B2664" t="s">
        <v>106</v>
      </c>
      <c r="C2664" t="s">
        <v>2140</v>
      </c>
      <c r="D2664" t="s">
        <v>108</v>
      </c>
      <c r="E2664" t="s">
        <v>235</v>
      </c>
      <c r="F2664">
        <v>343</v>
      </c>
      <c r="G2664">
        <v>409</v>
      </c>
      <c r="H2664" t="s">
        <v>106</v>
      </c>
      <c r="I2664" t="s">
        <v>2141</v>
      </c>
      <c r="J2664">
        <v>71.099999999999994</v>
      </c>
      <c r="K2664">
        <v>5.73E-12</v>
      </c>
      <c r="L2664" t="s">
        <v>2142</v>
      </c>
    </row>
    <row r="2665" spans="1:12" x14ac:dyDescent="0.2">
      <c r="A2665">
        <v>745</v>
      </c>
      <c r="B2665" t="s">
        <v>106</v>
      </c>
      <c r="C2665" t="s">
        <v>2078</v>
      </c>
      <c r="D2665" t="s">
        <v>108</v>
      </c>
      <c r="E2665" t="s">
        <v>235</v>
      </c>
      <c r="F2665">
        <v>41</v>
      </c>
      <c r="G2665">
        <v>173</v>
      </c>
      <c r="H2665" t="s">
        <v>106</v>
      </c>
      <c r="I2665" t="s">
        <v>738</v>
      </c>
      <c r="J2665">
        <v>51.9</v>
      </c>
      <c r="K2665">
        <v>4.3800000000000004E-6</v>
      </c>
      <c r="L2665" t="s">
        <v>739</v>
      </c>
    </row>
    <row r="2666" spans="1:12" x14ac:dyDescent="0.2">
      <c r="A2666">
        <v>153</v>
      </c>
      <c r="B2666" t="s">
        <v>106</v>
      </c>
      <c r="C2666" t="s">
        <v>2079</v>
      </c>
      <c r="D2666" t="s">
        <v>108</v>
      </c>
      <c r="E2666" t="s">
        <v>235</v>
      </c>
      <c r="F2666">
        <v>240</v>
      </c>
      <c r="G2666">
        <v>290</v>
      </c>
      <c r="H2666" t="s">
        <v>106</v>
      </c>
      <c r="I2666" t="s">
        <v>729</v>
      </c>
      <c r="J2666">
        <v>45.6</v>
      </c>
      <c r="K2666">
        <v>3.8000000000000002E-4</v>
      </c>
      <c r="L2666" t="s">
        <v>2080</v>
      </c>
    </row>
    <row r="2667" spans="1:12" x14ac:dyDescent="0.2">
      <c r="A2667">
        <v>1227</v>
      </c>
      <c r="B2667" t="s">
        <v>106</v>
      </c>
      <c r="C2667" t="s">
        <v>2271</v>
      </c>
      <c r="D2667" t="s">
        <v>108</v>
      </c>
      <c r="E2667" t="s">
        <v>235</v>
      </c>
      <c r="F2667">
        <v>1</v>
      </c>
      <c r="G2667">
        <v>409</v>
      </c>
      <c r="H2667" t="s">
        <v>106</v>
      </c>
      <c r="I2667" t="s">
        <v>470</v>
      </c>
      <c r="J2667">
        <v>734</v>
      </c>
      <c r="K2667">
        <v>0</v>
      </c>
      <c r="L2667" t="s">
        <v>1441</v>
      </c>
    </row>
    <row r="2668" spans="1:12" x14ac:dyDescent="0.2">
      <c r="A2668">
        <v>1227</v>
      </c>
      <c r="B2668" t="s">
        <v>106</v>
      </c>
      <c r="C2668" t="s">
        <v>2272</v>
      </c>
      <c r="D2668" t="s">
        <v>108</v>
      </c>
      <c r="E2668" t="s">
        <v>235</v>
      </c>
      <c r="F2668">
        <v>3</v>
      </c>
      <c r="G2668">
        <v>409</v>
      </c>
      <c r="H2668" t="s">
        <v>106</v>
      </c>
      <c r="I2668" t="s">
        <v>473</v>
      </c>
      <c r="J2668">
        <v>729</v>
      </c>
      <c r="K2668">
        <v>0</v>
      </c>
      <c r="L2668" t="s">
        <v>2273</v>
      </c>
    </row>
    <row r="2669" spans="1:12" x14ac:dyDescent="0.2">
      <c r="A2669">
        <v>1227</v>
      </c>
      <c r="B2669" t="s">
        <v>106</v>
      </c>
      <c r="C2669" t="s">
        <v>2272</v>
      </c>
      <c r="D2669" t="s">
        <v>108</v>
      </c>
      <c r="E2669" t="s">
        <v>235</v>
      </c>
      <c r="F2669">
        <v>3</v>
      </c>
      <c r="G2669">
        <v>409</v>
      </c>
      <c r="H2669" t="s">
        <v>106</v>
      </c>
      <c r="I2669" t="s">
        <v>473</v>
      </c>
      <c r="J2669">
        <v>729</v>
      </c>
      <c r="K2669">
        <v>0</v>
      </c>
      <c r="L2669" t="s">
        <v>2273</v>
      </c>
    </row>
    <row r="2670" spans="1:12" x14ac:dyDescent="0.2">
      <c r="A2670">
        <v>1324</v>
      </c>
      <c r="B2670" t="s">
        <v>106</v>
      </c>
      <c r="C2670" t="s">
        <v>2274</v>
      </c>
      <c r="D2670" t="s">
        <v>108</v>
      </c>
      <c r="E2670" t="s">
        <v>235</v>
      </c>
      <c r="F2670">
        <v>5</v>
      </c>
      <c r="G2670">
        <v>409</v>
      </c>
      <c r="H2670" t="s">
        <v>106</v>
      </c>
      <c r="I2670" t="s">
        <v>804</v>
      </c>
      <c r="J2670">
        <v>722</v>
      </c>
      <c r="K2670">
        <v>0</v>
      </c>
      <c r="L2670" t="s">
        <v>2275</v>
      </c>
    </row>
    <row r="2671" spans="1:12" x14ac:dyDescent="0.2">
      <c r="A2671">
        <v>1200</v>
      </c>
      <c r="B2671" t="s">
        <v>106</v>
      </c>
      <c r="C2671" t="s">
        <v>2276</v>
      </c>
      <c r="D2671" t="s">
        <v>108</v>
      </c>
      <c r="E2671" t="s">
        <v>235</v>
      </c>
      <c r="F2671">
        <v>10</v>
      </c>
      <c r="G2671">
        <v>409</v>
      </c>
      <c r="H2671" t="s">
        <v>106</v>
      </c>
      <c r="I2671" t="s">
        <v>807</v>
      </c>
      <c r="J2671">
        <v>714</v>
      </c>
      <c r="K2671">
        <v>0</v>
      </c>
      <c r="L2671" t="s">
        <v>1842</v>
      </c>
    </row>
    <row r="2672" spans="1:12" x14ac:dyDescent="0.2">
      <c r="A2672">
        <v>1119</v>
      </c>
      <c r="B2672" t="s">
        <v>106</v>
      </c>
      <c r="C2672" t="s">
        <v>2271</v>
      </c>
      <c r="D2672" t="s">
        <v>108</v>
      </c>
      <c r="E2672" t="s">
        <v>235</v>
      </c>
      <c r="F2672">
        <v>1</v>
      </c>
      <c r="G2672">
        <v>409</v>
      </c>
      <c r="H2672" t="s">
        <v>106</v>
      </c>
      <c r="I2672" t="s">
        <v>470</v>
      </c>
      <c r="J2672">
        <v>675</v>
      </c>
      <c r="K2672">
        <v>0</v>
      </c>
      <c r="L2672" t="s">
        <v>2277</v>
      </c>
    </row>
    <row r="2673" spans="1:12" x14ac:dyDescent="0.2">
      <c r="A2673">
        <v>573</v>
      </c>
      <c r="B2673" t="s">
        <v>106</v>
      </c>
      <c r="C2673" t="s">
        <v>2221</v>
      </c>
      <c r="D2673" t="s">
        <v>108</v>
      </c>
      <c r="E2673" t="s">
        <v>235</v>
      </c>
      <c r="F2673">
        <v>10</v>
      </c>
      <c r="G2673">
        <v>200</v>
      </c>
      <c r="H2673" t="s">
        <v>106</v>
      </c>
      <c r="I2673" t="s">
        <v>505</v>
      </c>
      <c r="J2673">
        <v>297</v>
      </c>
      <c r="K2673">
        <v>2.11E-93</v>
      </c>
      <c r="L2673" t="s">
        <v>1797</v>
      </c>
    </row>
    <row r="2674" spans="1:12" x14ac:dyDescent="0.2">
      <c r="A2674">
        <v>1234</v>
      </c>
      <c r="B2674" t="s">
        <v>106</v>
      </c>
      <c r="C2674" t="s">
        <v>2278</v>
      </c>
      <c r="D2674" t="s">
        <v>106</v>
      </c>
      <c r="E2674" t="s">
        <v>235</v>
      </c>
      <c r="F2674">
        <v>29</v>
      </c>
      <c r="G2674">
        <v>409</v>
      </c>
      <c r="H2674" t="s">
        <v>106</v>
      </c>
      <c r="I2674" t="s">
        <v>1452</v>
      </c>
      <c r="J2674">
        <v>309</v>
      </c>
      <c r="K2674">
        <v>4.89E-89</v>
      </c>
      <c r="L2674" t="s">
        <v>2279</v>
      </c>
    </row>
    <row r="2675" spans="1:12" x14ac:dyDescent="0.2">
      <c r="A2675">
        <v>1230</v>
      </c>
      <c r="B2675" t="s">
        <v>106</v>
      </c>
      <c r="C2675" t="s">
        <v>2280</v>
      </c>
      <c r="D2675" t="s">
        <v>108</v>
      </c>
      <c r="E2675" t="s">
        <v>235</v>
      </c>
      <c r="F2675">
        <v>41</v>
      </c>
      <c r="G2675">
        <v>409</v>
      </c>
      <c r="H2675" t="s">
        <v>106</v>
      </c>
      <c r="I2675" t="s">
        <v>199</v>
      </c>
      <c r="J2675">
        <v>287</v>
      </c>
      <c r="K2675">
        <v>1.25E-83</v>
      </c>
      <c r="L2675" t="s">
        <v>1249</v>
      </c>
    </row>
    <row r="2676" spans="1:12" x14ac:dyDescent="0.2">
      <c r="A2676">
        <v>1705</v>
      </c>
      <c r="B2676" t="s">
        <v>106</v>
      </c>
      <c r="C2676" t="s">
        <v>2280</v>
      </c>
      <c r="D2676" t="s">
        <v>108</v>
      </c>
      <c r="E2676" t="s">
        <v>235</v>
      </c>
      <c r="F2676">
        <v>41</v>
      </c>
      <c r="G2676">
        <v>409</v>
      </c>
      <c r="H2676" t="s">
        <v>106</v>
      </c>
      <c r="I2676" t="s">
        <v>199</v>
      </c>
      <c r="J2676">
        <v>287</v>
      </c>
      <c r="K2676">
        <v>1.0700000000000001E-81</v>
      </c>
      <c r="L2676" t="s">
        <v>1249</v>
      </c>
    </row>
    <row r="2677" spans="1:12" x14ac:dyDescent="0.2">
      <c r="A2677">
        <v>2365</v>
      </c>
      <c r="B2677" t="s">
        <v>106</v>
      </c>
      <c r="C2677" t="s">
        <v>2281</v>
      </c>
      <c r="D2677" t="s">
        <v>108</v>
      </c>
      <c r="E2677" t="s">
        <v>235</v>
      </c>
      <c r="F2677">
        <v>41</v>
      </c>
      <c r="G2677">
        <v>409</v>
      </c>
      <c r="H2677" t="s">
        <v>106</v>
      </c>
      <c r="I2677" t="s">
        <v>813</v>
      </c>
      <c r="J2677">
        <v>284</v>
      </c>
      <c r="K2677">
        <v>9.0100000000000001E-81</v>
      </c>
      <c r="L2677" t="s">
        <v>1251</v>
      </c>
    </row>
    <row r="2678" spans="1:12" x14ac:dyDescent="0.2">
      <c r="A2678">
        <v>1092</v>
      </c>
      <c r="B2678" t="s">
        <v>106</v>
      </c>
      <c r="C2678" t="s">
        <v>2282</v>
      </c>
      <c r="D2678" t="s">
        <v>108</v>
      </c>
      <c r="E2678" t="s">
        <v>235</v>
      </c>
      <c r="F2678">
        <v>109</v>
      </c>
      <c r="G2678">
        <v>409</v>
      </c>
      <c r="H2678" t="s">
        <v>106</v>
      </c>
      <c r="I2678" t="s">
        <v>1253</v>
      </c>
      <c r="J2678">
        <v>276</v>
      </c>
      <c r="K2678">
        <v>7.8699999999999996E-80</v>
      </c>
      <c r="L2678" t="s">
        <v>1254</v>
      </c>
    </row>
    <row r="2679" spans="1:12" x14ac:dyDescent="0.2">
      <c r="A2679">
        <v>1266</v>
      </c>
      <c r="B2679" t="s">
        <v>106</v>
      </c>
      <c r="C2679" t="s">
        <v>2281</v>
      </c>
      <c r="D2679" t="s">
        <v>108</v>
      </c>
      <c r="E2679" t="s">
        <v>235</v>
      </c>
      <c r="F2679">
        <v>41</v>
      </c>
      <c r="G2679">
        <v>409</v>
      </c>
      <c r="H2679" t="s">
        <v>106</v>
      </c>
      <c r="I2679" t="s">
        <v>413</v>
      </c>
      <c r="J2679">
        <v>257</v>
      </c>
      <c r="K2679">
        <v>2.17E-72</v>
      </c>
      <c r="L2679" t="s">
        <v>2283</v>
      </c>
    </row>
    <row r="2680" spans="1:12" x14ac:dyDescent="0.2">
      <c r="A2680">
        <v>1215</v>
      </c>
      <c r="B2680" t="s">
        <v>106</v>
      </c>
      <c r="C2680" t="s">
        <v>2280</v>
      </c>
      <c r="D2680" t="s">
        <v>108</v>
      </c>
      <c r="E2680" t="s">
        <v>235</v>
      </c>
      <c r="F2680">
        <v>41</v>
      </c>
      <c r="G2680">
        <v>409</v>
      </c>
      <c r="H2680" t="s">
        <v>106</v>
      </c>
      <c r="I2680" t="s">
        <v>1847</v>
      </c>
      <c r="J2680">
        <v>253</v>
      </c>
      <c r="K2680">
        <v>2.6599999999999999E-71</v>
      </c>
      <c r="L2680" t="s">
        <v>1848</v>
      </c>
    </row>
    <row r="2681" spans="1:12" x14ac:dyDescent="0.2">
      <c r="A2681">
        <v>1113</v>
      </c>
      <c r="B2681" t="s">
        <v>106</v>
      </c>
      <c r="C2681" t="s">
        <v>2284</v>
      </c>
      <c r="D2681" t="s">
        <v>108</v>
      </c>
      <c r="E2681" t="s">
        <v>235</v>
      </c>
      <c r="F2681">
        <v>173</v>
      </c>
      <c r="G2681">
        <v>409</v>
      </c>
      <c r="H2681" t="s">
        <v>106</v>
      </c>
      <c r="I2681" t="s">
        <v>158</v>
      </c>
      <c r="J2681">
        <v>232</v>
      </c>
      <c r="K2681">
        <v>5.6000000000000001E-64</v>
      </c>
      <c r="L2681" t="s">
        <v>1261</v>
      </c>
    </row>
    <row r="2682" spans="1:12" x14ac:dyDescent="0.2">
      <c r="A2682">
        <v>1116</v>
      </c>
      <c r="B2682" t="s">
        <v>106</v>
      </c>
      <c r="C2682" t="s">
        <v>2285</v>
      </c>
      <c r="D2682" t="s">
        <v>108</v>
      </c>
      <c r="E2682" t="s">
        <v>235</v>
      </c>
      <c r="F2682">
        <v>199</v>
      </c>
      <c r="G2682">
        <v>409</v>
      </c>
      <c r="H2682" t="s">
        <v>106</v>
      </c>
      <c r="I2682" t="s">
        <v>2286</v>
      </c>
      <c r="J2682">
        <v>212</v>
      </c>
      <c r="K2682">
        <v>1.7700000000000001E-57</v>
      </c>
      <c r="L2682" t="s">
        <v>2287</v>
      </c>
    </row>
    <row r="2683" spans="1:12" x14ac:dyDescent="0.2">
      <c r="A2683">
        <v>1212</v>
      </c>
      <c r="B2683" t="s">
        <v>106</v>
      </c>
      <c r="C2683" t="s">
        <v>2231</v>
      </c>
      <c r="D2683" t="s">
        <v>108</v>
      </c>
      <c r="E2683" t="s">
        <v>235</v>
      </c>
      <c r="F2683">
        <v>39</v>
      </c>
      <c r="G2683">
        <v>363</v>
      </c>
      <c r="H2683" t="s">
        <v>106</v>
      </c>
      <c r="I2683" t="s">
        <v>709</v>
      </c>
      <c r="J2683">
        <v>186</v>
      </c>
      <c r="K2683">
        <v>2.0899999999999999E-48</v>
      </c>
      <c r="L2683" t="s">
        <v>710</v>
      </c>
    </row>
    <row r="2684" spans="1:12" x14ac:dyDescent="0.2">
      <c r="A2684">
        <v>1143</v>
      </c>
      <c r="B2684" t="s">
        <v>106</v>
      </c>
      <c r="C2684" t="s">
        <v>2288</v>
      </c>
      <c r="D2684" t="s">
        <v>106</v>
      </c>
      <c r="E2684" t="s">
        <v>235</v>
      </c>
      <c r="F2684">
        <v>36</v>
      </c>
      <c r="G2684">
        <v>409</v>
      </c>
      <c r="H2684" t="s">
        <v>106</v>
      </c>
      <c r="I2684" t="s">
        <v>831</v>
      </c>
      <c r="J2684">
        <v>179</v>
      </c>
      <c r="K2684">
        <v>2.0200000000000002E-46</v>
      </c>
      <c r="L2684" t="s">
        <v>1457</v>
      </c>
    </row>
    <row r="2685" spans="1:12" x14ac:dyDescent="0.2">
      <c r="A2685">
        <v>1149</v>
      </c>
      <c r="B2685" t="s">
        <v>106</v>
      </c>
      <c r="C2685" t="s">
        <v>2289</v>
      </c>
      <c r="D2685" t="s">
        <v>108</v>
      </c>
      <c r="E2685" t="s">
        <v>235</v>
      </c>
      <c r="F2685">
        <v>109</v>
      </c>
      <c r="G2685">
        <v>409</v>
      </c>
      <c r="H2685" t="s">
        <v>106</v>
      </c>
      <c r="I2685" t="s">
        <v>590</v>
      </c>
      <c r="J2685">
        <v>177</v>
      </c>
      <c r="K2685">
        <v>1.08E-45</v>
      </c>
      <c r="L2685" t="s">
        <v>833</v>
      </c>
    </row>
    <row r="2686" spans="1:12" x14ac:dyDescent="0.2">
      <c r="A2686">
        <v>588</v>
      </c>
      <c r="B2686" t="s">
        <v>106</v>
      </c>
      <c r="C2686" t="s">
        <v>2290</v>
      </c>
      <c r="D2686" t="s">
        <v>108</v>
      </c>
      <c r="E2686" t="s">
        <v>235</v>
      </c>
      <c r="F2686">
        <v>226</v>
      </c>
      <c r="G2686">
        <v>409</v>
      </c>
      <c r="H2686" t="s">
        <v>106</v>
      </c>
      <c r="I2686" t="s">
        <v>835</v>
      </c>
      <c r="J2686">
        <v>174</v>
      </c>
      <c r="K2686">
        <v>1.69E-45</v>
      </c>
      <c r="L2686" t="s">
        <v>836</v>
      </c>
    </row>
    <row r="2687" spans="1:12" x14ac:dyDescent="0.2">
      <c r="A2687">
        <v>894</v>
      </c>
      <c r="B2687" t="s">
        <v>106</v>
      </c>
      <c r="C2687" t="s">
        <v>2291</v>
      </c>
      <c r="D2687" t="s">
        <v>108</v>
      </c>
      <c r="E2687" t="s">
        <v>235</v>
      </c>
      <c r="F2687">
        <v>284</v>
      </c>
      <c r="G2687">
        <v>409</v>
      </c>
      <c r="H2687" t="s">
        <v>106</v>
      </c>
      <c r="I2687" t="s">
        <v>189</v>
      </c>
      <c r="J2687">
        <v>164</v>
      </c>
      <c r="K2687">
        <v>8.8800000000000004E-42</v>
      </c>
      <c r="L2687" t="s">
        <v>840</v>
      </c>
    </row>
    <row r="2688" spans="1:12" x14ac:dyDescent="0.2">
      <c r="A2688">
        <v>969</v>
      </c>
      <c r="B2688" t="s">
        <v>106</v>
      </c>
      <c r="C2688" t="s">
        <v>2236</v>
      </c>
      <c r="D2688" t="s">
        <v>108</v>
      </c>
      <c r="E2688" t="s">
        <v>235</v>
      </c>
      <c r="F2688">
        <v>41</v>
      </c>
      <c r="G2688">
        <v>295</v>
      </c>
      <c r="H2688" t="s">
        <v>106</v>
      </c>
      <c r="I2688" t="s">
        <v>1143</v>
      </c>
      <c r="J2688">
        <v>124</v>
      </c>
      <c r="K2688">
        <v>6.5200000000000005E-29</v>
      </c>
      <c r="L2688" t="s">
        <v>1149</v>
      </c>
    </row>
    <row r="2689" spans="1:12" x14ac:dyDescent="0.2">
      <c r="A2689">
        <v>1071</v>
      </c>
      <c r="B2689" t="s">
        <v>106</v>
      </c>
      <c r="C2689" t="s">
        <v>2292</v>
      </c>
      <c r="D2689" t="s">
        <v>108</v>
      </c>
      <c r="E2689" t="s">
        <v>235</v>
      </c>
      <c r="F2689">
        <v>347</v>
      </c>
      <c r="G2689">
        <v>409</v>
      </c>
      <c r="H2689" t="s">
        <v>106</v>
      </c>
      <c r="I2689" t="s">
        <v>842</v>
      </c>
      <c r="J2689">
        <v>91.2</v>
      </c>
      <c r="K2689">
        <v>1.49E-18</v>
      </c>
      <c r="L2689" t="s">
        <v>843</v>
      </c>
    </row>
    <row r="2690" spans="1:12" x14ac:dyDescent="0.2">
      <c r="A2690">
        <v>657</v>
      </c>
      <c r="B2690" t="s">
        <v>106</v>
      </c>
      <c r="C2690" t="s">
        <v>2237</v>
      </c>
      <c r="D2690" t="s">
        <v>108</v>
      </c>
      <c r="E2690" t="s">
        <v>235</v>
      </c>
      <c r="F2690">
        <v>41</v>
      </c>
      <c r="G2690">
        <v>220</v>
      </c>
      <c r="H2690" t="s">
        <v>106</v>
      </c>
      <c r="I2690" t="s">
        <v>282</v>
      </c>
      <c r="J2690">
        <v>82.8</v>
      </c>
      <c r="K2690">
        <v>4.28E-16</v>
      </c>
      <c r="L2690" t="s">
        <v>727</v>
      </c>
    </row>
    <row r="2691" spans="1:12" x14ac:dyDescent="0.2">
      <c r="A2691">
        <v>1527</v>
      </c>
      <c r="B2691" t="s">
        <v>106</v>
      </c>
      <c r="C2691" t="s">
        <v>2293</v>
      </c>
      <c r="D2691" t="s">
        <v>108</v>
      </c>
      <c r="E2691" t="s">
        <v>235</v>
      </c>
      <c r="F2691">
        <v>355</v>
      </c>
      <c r="G2691">
        <v>409</v>
      </c>
      <c r="H2691" t="s">
        <v>106</v>
      </c>
      <c r="I2691" t="s">
        <v>845</v>
      </c>
      <c r="J2691">
        <v>82.8</v>
      </c>
      <c r="K2691">
        <v>8.7299999999999999E-16</v>
      </c>
      <c r="L2691" t="s">
        <v>846</v>
      </c>
    </row>
    <row r="2692" spans="1:12" x14ac:dyDescent="0.2">
      <c r="A2692">
        <v>474</v>
      </c>
      <c r="B2692" t="s">
        <v>106</v>
      </c>
      <c r="C2692" t="s">
        <v>2238</v>
      </c>
      <c r="D2692" t="s">
        <v>108</v>
      </c>
      <c r="E2692" t="s">
        <v>235</v>
      </c>
      <c r="F2692">
        <v>39</v>
      </c>
      <c r="G2692">
        <v>187</v>
      </c>
      <c r="H2692" t="s">
        <v>106</v>
      </c>
      <c r="I2692" t="s">
        <v>1158</v>
      </c>
      <c r="J2692">
        <v>79</v>
      </c>
      <c r="K2692">
        <v>1.0499999999999999E-15</v>
      </c>
      <c r="L2692" t="s">
        <v>1167</v>
      </c>
    </row>
    <row r="2693" spans="1:12" x14ac:dyDescent="0.2">
      <c r="A2693">
        <v>276</v>
      </c>
      <c r="B2693" t="s">
        <v>106</v>
      </c>
      <c r="C2693" t="s">
        <v>2294</v>
      </c>
      <c r="D2693" t="s">
        <v>106</v>
      </c>
      <c r="E2693" t="s">
        <v>235</v>
      </c>
      <c r="F2693">
        <v>347</v>
      </c>
      <c r="G2693">
        <v>409</v>
      </c>
      <c r="H2693" t="s">
        <v>106</v>
      </c>
      <c r="I2693" t="s">
        <v>842</v>
      </c>
      <c r="J2693">
        <v>70.7</v>
      </c>
      <c r="K2693">
        <v>1.5900000000000001E-12</v>
      </c>
      <c r="L2693" t="s">
        <v>848</v>
      </c>
    </row>
    <row r="2694" spans="1:12" x14ac:dyDescent="0.2">
      <c r="A2694">
        <v>726</v>
      </c>
      <c r="B2694" t="s">
        <v>106</v>
      </c>
      <c r="C2694" t="s">
        <v>2295</v>
      </c>
      <c r="D2694" t="s">
        <v>108</v>
      </c>
      <c r="E2694" t="s">
        <v>235</v>
      </c>
      <c r="F2694">
        <v>347</v>
      </c>
      <c r="G2694">
        <v>409</v>
      </c>
      <c r="H2694" t="s">
        <v>106</v>
      </c>
      <c r="I2694" t="s">
        <v>915</v>
      </c>
      <c r="J2694">
        <v>58.5</v>
      </c>
      <c r="K2694">
        <v>1.7199999999999999E-8</v>
      </c>
      <c r="L2694" t="s">
        <v>615</v>
      </c>
    </row>
    <row r="2695" spans="1:12" x14ac:dyDescent="0.2">
      <c r="A2695">
        <v>618</v>
      </c>
      <c r="B2695" t="s">
        <v>106</v>
      </c>
      <c r="C2695" t="s">
        <v>2241</v>
      </c>
      <c r="D2695" t="s">
        <v>108</v>
      </c>
      <c r="E2695" t="s">
        <v>235</v>
      </c>
      <c r="F2695">
        <v>39</v>
      </c>
      <c r="G2695">
        <v>174</v>
      </c>
      <c r="H2695" t="s">
        <v>106</v>
      </c>
      <c r="I2695" t="s">
        <v>381</v>
      </c>
      <c r="J2695">
        <v>56.9</v>
      </c>
      <c r="K2695">
        <v>5.8500000000000001E-8</v>
      </c>
      <c r="L2695" t="s">
        <v>734</v>
      </c>
    </row>
    <row r="2696" spans="1:12" x14ac:dyDescent="0.2">
      <c r="A2696">
        <v>525</v>
      </c>
      <c r="B2696" t="s">
        <v>106</v>
      </c>
      <c r="C2696" t="s">
        <v>2243</v>
      </c>
      <c r="D2696" t="s">
        <v>108</v>
      </c>
      <c r="E2696" t="s">
        <v>235</v>
      </c>
      <c r="F2696">
        <v>41</v>
      </c>
      <c r="G2696">
        <v>173</v>
      </c>
      <c r="H2696" t="s">
        <v>106</v>
      </c>
      <c r="I2696" t="s">
        <v>738</v>
      </c>
      <c r="J2696">
        <v>52.3</v>
      </c>
      <c r="K2696">
        <v>1.55E-6</v>
      </c>
      <c r="L2696" t="s">
        <v>739</v>
      </c>
    </row>
    <row r="2697" spans="1:12" x14ac:dyDescent="0.2">
      <c r="A2697">
        <v>153</v>
      </c>
      <c r="B2697" t="s">
        <v>106</v>
      </c>
      <c r="C2697" t="s">
        <v>2244</v>
      </c>
      <c r="D2697" t="s">
        <v>106</v>
      </c>
      <c r="E2697" t="s">
        <v>235</v>
      </c>
      <c r="F2697">
        <v>240</v>
      </c>
      <c r="G2697">
        <v>290</v>
      </c>
      <c r="H2697" t="s">
        <v>106</v>
      </c>
      <c r="I2697" t="s">
        <v>729</v>
      </c>
      <c r="J2697">
        <v>46.8</v>
      </c>
      <c r="K2697">
        <v>5.9299999999999998E-5</v>
      </c>
      <c r="L2697" t="s">
        <v>736</v>
      </c>
    </row>
    <row r="2698" spans="1:12" x14ac:dyDescent="0.2">
      <c r="A2698">
        <v>1823</v>
      </c>
      <c r="B2698" t="s">
        <v>106</v>
      </c>
      <c r="C2698" t="s">
        <v>2409</v>
      </c>
      <c r="D2698" t="s">
        <v>108</v>
      </c>
      <c r="E2698" t="s">
        <v>235</v>
      </c>
      <c r="F2698">
        <v>1</v>
      </c>
      <c r="G2698">
        <v>409</v>
      </c>
      <c r="H2698" t="s">
        <v>106</v>
      </c>
      <c r="I2698" t="s">
        <v>470</v>
      </c>
      <c r="J2698">
        <v>735</v>
      </c>
      <c r="K2698">
        <v>0</v>
      </c>
      <c r="L2698" t="s">
        <v>503</v>
      </c>
    </row>
    <row r="2699" spans="1:12" x14ac:dyDescent="0.2">
      <c r="A2699">
        <v>1227</v>
      </c>
      <c r="B2699" t="s">
        <v>106</v>
      </c>
      <c r="C2699" t="s">
        <v>2410</v>
      </c>
      <c r="D2699" t="s">
        <v>108</v>
      </c>
      <c r="E2699" t="s">
        <v>235</v>
      </c>
      <c r="F2699">
        <v>3</v>
      </c>
      <c r="G2699">
        <v>409</v>
      </c>
      <c r="H2699" t="s">
        <v>106</v>
      </c>
      <c r="I2699" t="s">
        <v>473</v>
      </c>
      <c r="J2699">
        <v>730</v>
      </c>
      <c r="K2699">
        <v>0</v>
      </c>
      <c r="L2699" t="s">
        <v>2411</v>
      </c>
    </row>
    <row r="2700" spans="1:12" x14ac:dyDescent="0.2">
      <c r="A2700">
        <v>1227</v>
      </c>
      <c r="B2700" t="s">
        <v>106</v>
      </c>
      <c r="C2700" t="s">
        <v>2410</v>
      </c>
      <c r="D2700" t="s">
        <v>108</v>
      </c>
      <c r="E2700" t="s">
        <v>235</v>
      </c>
      <c r="F2700">
        <v>3</v>
      </c>
      <c r="G2700">
        <v>409</v>
      </c>
      <c r="H2700" t="s">
        <v>106</v>
      </c>
      <c r="I2700" t="s">
        <v>473</v>
      </c>
      <c r="J2700">
        <v>729</v>
      </c>
      <c r="K2700">
        <v>0</v>
      </c>
      <c r="L2700" t="s">
        <v>2411</v>
      </c>
    </row>
    <row r="2701" spans="1:12" x14ac:dyDescent="0.2">
      <c r="A2701">
        <v>1324</v>
      </c>
      <c r="B2701" t="s">
        <v>106</v>
      </c>
      <c r="C2701" t="s">
        <v>2412</v>
      </c>
      <c r="D2701" t="s">
        <v>108</v>
      </c>
      <c r="E2701" t="s">
        <v>235</v>
      </c>
      <c r="F2701">
        <v>5</v>
      </c>
      <c r="G2701">
        <v>409</v>
      </c>
      <c r="H2701" t="s">
        <v>106</v>
      </c>
      <c r="I2701" t="s">
        <v>804</v>
      </c>
      <c r="J2701">
        <v>722</v>
      </c>
      <c r="K2701">
        <v>0</v>
      </c>
      <c r="L2701" t="s">
        <v>805</v>
      </c>
    </row>
    <row r="2702" spans="1:12" x14ac:dyDescent="0.2">
      <c r="A2702">
        <v>1200</v>
      </c>
      <c r="B2702" t="s">
        <v>106</v>
      </c>
      <c r="C2702" t="s">
        <v>2413</v>
      </c>
      <c r="D2702" t="s">
        <v>108</v>
      </c>
      <c r="E2702" t="s">
        <v>235</v>
      </c>
      <c r="F2702">
        <v>10</v>
      </c>
      <c r="G2702">
        <v>409</v>
      </c>
      <c r="H2702" t="s">
        <v>106</v>
      </c>
      <c r="I2702" t="s">
        <v>807</v>
      </c>
      <c r="J2702">
        <v>716</v>
      </c>
      <c r="K2702">
        <v>0</v>
      </c>
      <c r="L2702" t="s">
        <v>503</v>
      </c>
    </row>
    <row r="2703" spans="1:12" x14ac:dyDescent="0.2">
      <c r="A2703">
        <v>573</v>
      </c>
      <c r="B2703" t="s">
        <v>106</v>
      </c>
      <c r="C2703" t="s">
        <v>2366</v>
      </c>
      <c r="D2703" t="s">
        <v>108</v>
      </c>
      <c r="E2703" t="s">
        <v>235</v>
      </c>
      <c r="F2703">
        <v>10</v>
      </c>
      <c r="G2703">
        <v>200</v>
      </c>
      <c r="H2703" t="s">
        <v>106</v>
      </c>
      <c r="I2703" t="s">
        <v>505</v>
      </c>
      <c r="J2703">
        <v>298</v>
      </c>
      <c r="K2703">
        <v>1.1199999999999999E-93</v>
      </c>
      <c r="L2703" t="s">
        <v>506</v>
      </c>
    </row>
    <row r="2704" spans="1:12" x14ac:dyDescent="0.2">
      <c r="A2704">
        <v>1381</v>
      </c>
      <c r="B2704" t="s">
        <v>106</v>
      </c>
      <c r="C2704" t="s">
        <v>2414</v>
      </c>
      <c r="D2704" t="s">
        <v>106</v>
      </c>
      <c r="E2704" t="s">
        <v>235</v>
      </c>
      <c r="F2704">
        <v>41</v>
      </c>
      <c r="G2704">
        <v>409</v>
      </c>
      <c r="H2704" t="s">
        <v>106</v>
      </c>
      <c r="I2704" t="s">
        <v>483</v>
      </c>
      <c r="J2704">
        <v>308</v>
      </c>
      <c r="K2704">
        <v>7.15E-89</v>
      </c>
      <c r="L2704" t="s">
        <v>2415</v>
      </c>
    </row>
    <row r="2705" spans="1:12" x14ac:dyDescent="0.2">
      <c r="A2705">
        <v>1705</v>
      </c>
      <c r="B2705" t="s">
        <v>106</v>
      </c>
      <c r="C2705" t="s">
        <v>2416</v>
      </c>
      <c r="D2705" t="s">
        <v>108</v>
      </c>
      <c r="E2705" t="s">
        <v>235</v>
      </c>
      <c r="F2705">
        <v>41</v>
      </c>
      <c r="G2705">
        <v>409</v>
      </c>
      <c r="H2705" t="s">
        <v>106</v>
      </c>
      <c r="I2705" t="s">
        <v>199</v>
      </c>
      <c r="J2705">
        <v>287</v>
      </c>
      <c r="K2705">
        <v>1.1700000000000001E-81</v>
      </c>
      <c r="L2705" t="s">
        <v>1249</v>
      </c>
    </row>
    <row r="2706" spans="1:12" x14ac:dyDescent="0.2">
      <c r="A2706">
        <v>1956</v>
      </c>
      <c r="B2706" t="s">
        <v>106</v>
      </c>
      <c r="C2706" t="s">
        <v>2416</v>
      </c>
      <c r="D2706" t="s">
        <v>108</v>
      </c>
      <c r="E2706" t="s">
        <v>235</v>
      </c>
      <c r="F2706">
        <v>41</v>
      </c>
      <c r="G2706">
        <v>409</v>
      </c>
      <c r="H2706" t="s">
        <v>106</v>
      </c>
      <c r="I2706" t="s">
        <v>199</v>
      </c>
      <c r="J2706">
        <v>287</v>
      </c>
      <c r="K2706">
        <v>1.3599999999999999E-81</v>
      </c>
      <c r="L2706" t="s">
        <v>1249</v>
      </c>
    </row>
    <row r="2707" spans="1:12" x14ac:dyDescent="0.2">
      <c r="A2707">
        <v>2356</v>
      </c>
      <c r="B2707" t="s">
        <v>106</v>
      </c>
      <c r="C2707" t="s">
        <v>2417</v>
      </c>
      <c r="D2707" t="s">
        <v>108</v>
      </c>
      <c r="E2707" t="s">
        <v>235</v>
      </c>
      <c r="F2707">
        <v>41</v>
      </c>
      <c r="G2707">
        <v>409</v>
      </c>
      <c r="H2707" t="s">
        <v>106</v>
      </c>
      <c r="I2707" t="s">
        <v>813</v>
      </c>
      <c r="J2707">
        <v>284</v>
      </c>
      <c r="K2707">
        <v>1.17E-80</v>
      </c>
      <c r="L2707" t="s">
        <v>1251</v>
      </c>
    </row>
    <row r="2708" spans="1:12" x14ac:dyDescent="0.2">
      <c r="A2708">
        <v>1092</v>
      </c>
      <c r="B2708" t="s">
        <v>106</v>
      </c>
      <c r="C2708" t="s">
        <v>2418</v>
      </c>
      <c r="D2708" t="s">
        <v>108</v>
      </c>
      <c r="E2708" t="s">
        <v>235</v>
      </c>
      <c r="F2708">
        <v>109</v>
      </c>
      <c r="G2708">
        <v>409</v>
      </c>
      <c r="H2708" t="s">
        <v>106</v>
      </c>
      <c r="I2708" t="s">
        <v>1253</v>
      </c>
      <c r="J2708">
        <v>276</v>
      </c>
      <c r="K2708">
        <v>9.8200000000000003E-80</v>
      </c>
      <c r="L2708" t="s">
        <v>1254</v>
      </c>
    </row>
    <row r="2709" spans="1:12" x14ac:dyDescent="0.2">
      <c r="A2709">
        <v>1266</v>
      </c>
      <c r="B2709" t="s">
        <v>106</v>
      </c>
      <c r="C2709" t="s">
        <v>2417</v>
      </c>
      <c r="D2709" t="s">
        <v>108</v>
      </c>
      <c r="E2709" t="s">
        <v>235</v>
      </c>
      <c r="F2709">
        <v>41</v>
      </c>
      <c r="G2709">
        <v>409</v>
      </c>
      <c r="H2709" t="s">
        <v>106</v>
      </c>
      <c r="I2709" t="s">
        <v>413</v>
      </c>
      <c r="J2709">
        <v>258</v>
      </c>
      <c r="K2709">
        <v>1.5000000000000001E-72</v>
      </c>
      <c r="L2709" t="s">
        <v>2283</v>
      </c>
    </row>
    <row r="2710" spans="1:12" x14ac:dyDescent="0.2">
      <c r="A2710">
        <v>1215</v>
      </c>
      <c r="B2710" t="s">
        <v>106</v>
      </c>
      <c r="C2710" t="s">
        <v>2416</v>
      </c>
      <c r="D2710" t="s">
        <v>108</v>
      </c>
      <c r="E2710" t="s">
        <v>235</v>
      </c>
      <c r="F2710">
        <v>41</v>
      </c>
      <c r="G2710">
        <v>409</v>
      </c>
      <c r="H2710" t="s">
        <v>106</v>
      </c>
      <c r="I2710" t="s">
        <v>1847</v>
      </c>
      <c r="J2710">
        <v>253</v>
      </c>
      <c r="K2710">
        <v>3.3199999999999999E-71</v>
      </c>
      <c r="L2710" t="s">
        <v>1848</v>
      </c>
    </row>
    <row r="2711" spans="1:12" x14ac:dyDescent="0.2">
      <c r="A2711">
        <v>1113</v>
      </c>
      <c r="B2711" t="s">
        <v>106</v>
      </c>
      <c r="C2711" t="s">
        <v>2419</v>
      </c>
      <c r="D2711" t="s">
        <v>108</v>
      </c>
      <c r="E2711" t="s">
        <v>235</v>
      </c>
      <c r="F2711">
        <v>173</v>
      </c>
      <c r="G2711">
        <v>409</v>
      </c>
      <c r="H2711" t="s">
        <v>106</v>
      </c>
      <c r="I2711" t="s">
        <v>158</v>
      </c>
      <c r="J2711">
        <v>232</v>
      </c>
      <c r="K2711">
        <v>7.1300000000000005E-64</v>
      </c>
      <c r="L2711" t="s">
        <v>1261</v>
      </c>
    </row>
    <row r="2712" spans="1:12" x14ac:dyDescent="0.2">
      <c r="A2712">
        <v>951</v>
      </c>
      <c r="B2712" t="s">
        <v>106</v>
      </c>
      <c r="C2712" t="s">
        <v>2420</v>
      </c>
      <c r="D2712" t="s">
        <v>108</v>
      </c>
      <c r="E2712" t="s">
        <v>235</v>
      </c>
      <c r="F2712">
        <v>173</v>
      </c>
      <c r="G2712">
        <v>409</v>
      </c>
      <c r="H2712" t="s">
        <v>106</v>
      </c>
      <c r="I2712" t="s">
        <v>133</v>
      </c>
      <c r="J2712">
        <v>212</v>
      </c>
      <c r="K2712">
        <v>1.5199999999999999E-57</v>
      </c>
      <c r="L2712" t="s">
        <v>827</v>
      </c>
    </row>
    <row r="2713" spans="1:12" x14ac:dyDescent="0.2">
      <c r="A2713">
        <v>1116</v>
      </c>
      <c r="B2713" t="s">
        <v>106</v>
      </c>
      <c r="C2713" t="s">
        <v>2421</v>
      </c>
      <c r="D2713" t="s">
        <v>108</v>
      </c>
      <c r="E2713" t="s">
        <v>235</v>
      </c>
      <c r="F2713">
        <v>199</v>
      </c>
      <c r="G2713">
        <v>409</v>
      </c>
      <c r="H2713" t="s">
        <v>106</v>
      </c>
      <c r="I2713" t="s">
        <v>2286</v>
      </c>
      <c r="J2713">
        <v>212</v>
      </c>
      <c r="K2713">
        <v>2.62E-57</v>
      </c>
      <c r="L2713" t="s">
        <v>2287</v>
      </c>
    </row>
    <row r="2714" spans="1:12" x14ac:dyDescent="0.2">
      <c r="A2714">
        <v>1841</v>
      </c>
      <c r="B2714" t="s">
        <v>106</v>
      </c>
      <c r="C2714" t="s">
        <v>2422</v>
      </c>
      <c r="D2714" t="s">
        <v>108</v>
      </c>
      <c r="E2714" t="s">
        <v>235</v>
      </c>
      <c r="F2714">
        <v>109</v>
      </c>
      <c r="G2714">
        <v>409</v>
      </c>
      <c r="H2714" t="s">
        <v>106</v>
      </c>
      <c r="I2714" t="s">
        <v>590</v>
      </c>
      <c r="J2714">
        <v>205</v>
      </c>
      <c r="K2714">
        <v>1.39E-54</v>
      </c>
      <c r="L2714" t="s">
        <v>829</v>
      </c>
    </row>
    <row r="2715" spans="1:12" x14ac:dyDescent="0.2">
      <c r="A2715">
        <v>1695</v>
      </c>
      <c r="B2715" t="s">
        <v>106</v>
      </c>
      <c r="C2715" t="s">
        <v>2423</v>
      </c>
      <c r="D2715" t="s">
        <v>106</v>
      </c>
      <c r="E2715" t="s">
        <v>235</v>
      </c>
      <c r="F2715">
        <v>36</v>
      </c>
      <c r="G2715">
        <v>409</v>
      </c>
      <c r="H2715" t="s">
        <v>106</v>
      </c>
      <c r="I2715" t="s">
        <v>831</v>
      </c>
      <c r="J2715">
        <v>199</v>
      </c>
      <c r="K2715">
        <v>1.5E-52</v>
      </c>
      <c r="L2715" t="s">
        <v>832</v>
      </c>
    </row>
    <row r="2716" spans="1:12" x14ac:dyDescent="0.2">
      <c r="A2716">
        <v>1251</v>
      </c>
      <c r="B2716" t="s">
        <v>106</v>
      </c>
      <c r="C2716" t="s">
        <v>2376</v>
      </c>
      <c r="D2716" t="s">
        <v>108</v>
      </c>
      <c r="E2716" t="s">
        <v>235</v>
      </c>
      <c r="F2716">
        <v>39</v>
      </c>
      <c r="G2716">
        <v>363</v>
      </c>
      <c r="H2716" t="s">
        <v>106</v>
      </c>
      <c r="I2716" t="s">
        <v>709</v>
      </c>
      <c r="J2716">
        <v>186</v>
      </c>
      <c r="K2716">
        <v>2.24E-48</v>
      </c>
      <c r="L2716" t="s">
        <v>710</v>
      </c>
    </row>
    <row r="2717" spans="1:12" x14ac:dyDescent="0.2">
      <c r="A2717">
        <v>1152</v>
      </c>
      <c r="B2717" t="s">
        <v>106</v>
      </c>
      <c r="C2717" t="s">
        <v>2423</v>
      </c>
      <c r="D2717" t="s">
        <v>106</v>
      </c>
      <c r="E2717" t="s">
        <v>235</v>
      </c>
      <c r="F2717">
        <v>36</v>
      </c>
      <c r="G2717">
        <v>409</v>
      </c>
      <c r="H2717" t="s">
        <v>106</v>
      </c>
      <c r="I2717" t="s">
        <v>831</v>
      </c>
      <c r="J2717">
        <v>180</v>
      </c>
      <c r="K2717">
        <v>1.35E-46</v>
      </c>
      <c r="L2717" t="s">
        <v>1457</v>
      </c>
    </row>
    <row r="2718" spans="1:12" x14ac:dyDescent="0.2">
      <c r="A2718">
        <v>1161</v>
      </c>
      <c r="B2718" t="s">
        <v>106</v>
      </c>
      <c r="C2718" t="s">
        <v>2422</v>
      </c>
      <c r="D2718" t="s">
        <v>108</v>
      </c>
      <c r="E2718" t="s">
        <v>235</v>
      </c>
      <c r="F2718">
        <v>109</v>
      </c>
      <c r="G2718">
        <v>409</v>
      </c>
      <c r="H2718" t="s">
        <v>106</v>
      </c>
      <c r="I2718" t="s">
        <v>590</v>
      </c>
      <c r="J2718">
        <v>178</v>
      </c>
      <c r="K2718">
        <v>6.7699999999999997E-46</v>
      </c>
      <c r="L2718" t="s">
        <v>833</v>
      </c>
    </row>
    <row r="2719" spans="1:12" x14ac:dyDescent="0.2">
      <c r="A2719">
        <v>588</v>
      </c>
      <c r="B2719" t="s">
        <v>106</v>
      </c>
      <c r="C2719" t="s">
        <v>2424</v>
      </c>
      <c r="D2719" t="s">
        <v>108</v>
      </c>
      <c r="E2719" t="s">
        <v>235</v>
      </c>
      <c r="F2719">
        <v>226</v>
      </c>
      <c r="G2719">
        <v>409</v>
      </c>
      <c r="H2719" t="s">
        <v>106</v>
      </c>
      <c r="I2719" t="s">
        <v>835</v>
      </c>
      <c r="J2719">
        <v>174</v>
      </c>
      <c r="K2719">
        <v>1.31E-45</v>
      </c>
      <c r="L2719" t="s">
        <v>836</v>
      </c>
    </row>
    <row r="2720" spans="1:12" x14ac:dyDescent="0.2">
      <c r="A2720">
        <v>894</v>
      </c>
      <c r="B2720" t="s">
        <v>106</v>
      </c>
      <c r="C2720" t="s">
        <v>2425</v>
      </c>
      <c r="D2720" t="s">
        <v>108</v>
      </c>
      <c r="E2720" t="s">
        <v>235</v>
      </c>
      <c r="F2720">
        <v>284</v>
      </c>
      <c r="G2720">
        <v>409</v>
      </c>
      <c r="H2720" t="s">
        <v>106</v>
      </c>
      <c r="I2720" t="s">
        <v>189</v>
      </c>
      <c r="J2720">
        <v>164</v>
      </c>
      <c r="K2720">
        <v>1.1100000000000001E-41</v>
      </c>
      <c r="L2720" t="s">
        <v>840</v>
      </c>
    </row>
    <row r="2721" spans="1:12" x14ac:dyDescent="0.2">
      <c r="A2721">
        <v>969</v>
      </c>
      <c r="B2721" t="s">
        <v>106</v>
      </c>
      <c r="C2721" t="s">
        <v>2380</v>
      </c>
      <c r="D2721" t="s">
        <v>108</v>
      </c>
      <c r="E2721" t="s">
        <v>235</v>
      </c>
      <c r="F2721">
        <v>41</v>
      </c>
      <c r="G2721">
        <v>295</v>
      </c>
      <c r="H2721" t="s">
        <v>106</v>
      </c>
      <c r="I2721" t="s">
        <v>1143</v>
      </c>
      <c r="J2721">
        <v>124</v>
      </c>
      <c r="K2721">
        <v>7.3300000000000003E-29</v>
      </c>
      <c r="L2721" t="s">
        <v>1149</v>
      </c>
    </row>
    <row r="2722" spans="1:12" x14ac:dyDescent="0.2">
      <c r="A2722">
        <v>1071</v>
      </c>
      <c r="B2722" t="s">
        <v>106</v>
      </c>
      <c r="C2722" t="s">
        <v>2426</v>
      </c>
      <c r="D2722" t="s">
        <v>108</v>
      </c>
      <c r="E2722" t="s">
        <v>235</v>
      </c>
      <c r="F2722">
        <v>347</v>
      </c>
      <c r="G2722">
        <v>409</v>
      </c>
      <c r="H2722" t="s">
        <v>106</v>
      </c>
      <c r="I2722" t="s">
        <v>842</v>
      </c>
      <c r="J2722">
        <v>91.2</v>
      </c>
      <c r="K2722">
        <v>1.9400000000000001E-18</v>
      </c>
      <c r="L2722" t="s">
        <v>843</v>
      </c>
    </row>
    <row r="2723" spans="1:12" x14ac:dyDescent="0.2">
      <c r="A2723">
        <v>657</v>
      </c>
      <c r="B2723" t="s">
        <v>106</v>
      </c>
      <c r="C2723" t="s">
        <v>2381</v>
      </c>
      <c r="D2723" t="s">
        <v>108</v>
      </c>
      <c r="E2723" t="s">
        <v>235</v>
      </c>
      <c r="F2723">
        <v>41</v>
      </c>
      <c r="G2723">
        <v>220</v>
      </c>
      <c r="H2723" t="s">
        <v>106</v>
      </c>
      <c r="I2723" t="s">
        <v>282</v>
      </c>
      <c r="J2723">
        <v>82.8</v>
      </c>
      <c r="K2723">
        <v>5.34E-16</v>
      </c>
      <c r="L2723" t="s">
        <v>727</v>
      </c>
    </row>
    <row r="2724" spans="1:12" x14ac:dyDescent="0.2">
      <c r="A2724">
        <v>474</v>
      </c>
      <c r="B2724" t="s">
        <v>106</v>
      </c>
      <c r="C2724" t="s">
        <v>2382</v>
      </c>
      <c r="D2724" t="s">
        <v>108</v>
      </c>
      <c r="E2724" t="s">
        <v>235</v>
      </c>
      <c r="F2724">
        <v>39</v>
      </c>
      <c r="G2724">
        <v>187</v>
      </c>
      <c r="H2724" t="s">
        <v>106</v>
      </c>
      <c r="I2724" t="s">
        <v>1158</v>
      </c>
      <c r="J2724">
        <v>79.5</v>
      </c>
      <c r="K2724">
        <v>1.03E-15</v>
      </c>
      <c r="L2724" t="s">
        <v>1167</v>
      </c>
    </row>
    <row r="2725" spans="1:12" x14ac:dyDescent="0.2">
      <c r="A2725">
        <v>1566</v>
      </c>
      <c r="B2725" t="s">
        <v>106</v>
      </c>
      <c r="C2725" t="s">
        <v>2427</v>
      </c>
      <c r="D2725" t="s">
        <v>108</v>
      </c>
      <c r="E2725" t="s">
        <v>235</v>
      </c>
      <c r="F2725">
        <v>355</v>
      </c>
      <c r="G2725">
        <v>409</v>
      </c>
      <c r="H2725" t="s">
        <v>106</v>
      </c>
      <c r="I2725" t="s">
        <v>845</v>
      </c>
      <c r="J2725">
        <v>82.4</v>
      </c>
      <c r="K2725">
        <v>1.0999999999999999E-15</v>
      </c>
      <c r="L2725" t="s">
        <v>846</v>
      </c>
    </row>
    <row r="2726" spans="1:12" x14ac:dyDescent="0.2">
      <c r="A2726">
        <v>276</v>
      </c>
      <c r="B2726" t="s">
        <v>106</v>
      </c>
      <c r="C2726" t="s">
        <v>2428</v>
      </c>
      <c r="D2726" t="s">
        <v>106</v>
      </c>
      <c r="E2726" t="s">
        <v>235</v>
      </c>
      <c r="F2726">
        <v>347</v>
      </c>
      <c r="G2726">
        <v>409</v>
      </c>
      <c r="H2726" t="s">
        <v>106</v>
      </c>
      <c r="I2726" t="s">
        <v>842</v>
      </c>
      <c r="J2726">
        <v>70.7</v>
      </c>
      <c r="K2726">
        <v>1.9899999999999998E-12</v>
      </c>
      <c r="L2726" t="s">
        <v>848</v>
      </c>
    </row>
    <row r="2727" spans="1:12" x14ac:dyDescent="0.2">
      <c r="A2727">
        <v>726</v>
      </c>
      <c r="B2727" t="s">
        <v>106</v>
      </c>
      <c r="C2727" t="s">
        <v>2429</v>
      </c>
      <c r="D2727" t="s">
        <v>108</v>
      </c>
      <c r="E2727" t="s">
        <v>235</v>
      </c>
      <c r="F2727">
        <v>347</v>
      </c>
      <c r="G2727">
        <v>409</v>
      </c>
      <c r="H2727" t="s">
        <v>106</v>
      </c>
      <c r="I2727" t="s">
        <v>915</v>
      </c>
      <c r="J2727">
        <v>58.5</v>
      </c>
      <c r="K2727">
        <v>2.1500000000000001E-8</v>
      </c>
      <c r="L2727" t="s">
        <v>615</v>
      </c>
    </row>
    <row r="2728" spans="1:12" x14ac:dyDescent="0.2">
      <c r="A2728">
        <v>435</v>
      </c>
      <c r="B2728" t="s">
        <v>106</v>
      </c>
      <c r="C2728" t="s">
        <v>2384</v>
      </c>
      <c r="D2728" t="s">
        <v>108</v>
      </c>
      <c r="E2728" t="s">
        <v>235</v>
      </c>
      <c r="F2728">
        <v>39</v>
      </c>
      <c r="G2728">
        <v>174</v>
      </c>
      <c r="H2728" t="s">
        <v>106</v>
      </c>
      <c r="I2728" t="s">
        <v>381</v>
      </c>
      <c r="J2728">
        <v>56.9</v>
      </c>
      <c r="K2728">
        <v>2.9000000000000002E-8</v>
      </c>
      <c r="L2728" t="s">
        <v>734</v>
      </c>
    </row>
    <row r="2729" spans="1:12" x14ac:dyDescent="0.2">
      <c r="A2729">
        <v>525</v>
      </c>
      <c r="B2729" t="s">
        <v>106</v>
      </c>
      <c r="C2729" t="s">
        <v>2387</v>
      </c>
      <c r="D2729" t="s">
        <v>108</v>
      </c>
      <c r="E2729" t="s">
        <v>235</v>
      </c>
      <c r="F2729">
        <v>41</v>
      </c>
      <c r="G2729">
        <v>173</v>
      </c>
      <c r="H2729" t="s">
        <v>106</v>
      </c>
      <c r="I2729" t="s">
        <v>738</v>
      </c>
      <c r="J2729">
        <v>52.3</v>
      </c>
      <c r="K2729">
        <v>1.9300000000000002E-6</v>
      </c>
      <c r="L2729" t="s">
        <v>739</v>
      </c>
    </row>
    <row r="2730" spans="1:12" x14ac:dyDescent="0.2">
      <c r="A2730">
        <v>153</v>
      </c>
      <c r="B2730" t="s">
        <v>106</v>
      </c>
      <c r="C2730" t="s">
        <v>2388</v>
      </c>
      <c r="D2730" t="s">
        <v>106</v>
      </c>
      <c r="E2730" t="s">
        <v>235</v>
      </c>
      <c r="F2730">
        <v>240</v>
      </c>
      <c r="G2730">
        <v>290</v>
      </c>
      <c r="H2730" t="s">
        <v>106</v>
      </c>
      <c r="I2730" t="s">
        <v>729</v>
      </c>
      <c r="J2730">
        <v>46.8</v>
      </c>
      <c r="K2730">
        <v>7.3999999999999996E-5</v>
      </c>
      <c r="L2730" t="s">
        <v>736</v>
      </c>
    </row>
    <row r="2731" spans="1:12" x14ac:dyDescent="0.2">
      <c r="A2731">
        <v>1227</v>
      </c>
      <c r="B2731" t="s">
        <v>106</v>
      </c>
      <c r="C2731" t="s">
        <v>2544</v>
      </c>
      <c r="D2731" t="s">
        <v>106</v>
      </c>
      <c r="E2731" t="s">
        <v>235</v>
      </c>
      <c r="F2731">
        <v>1</v>
      </c>
      <c r="G2731">
        <v>409</v>
      </c>
      <c r="H2731" t="s">
        <v>106</v>
      </c>
      <c r="I2731" t="s">
        <v>470</v>
      </c>
      <c r="J2731">
        <v>734</v>
      </c>
      <c r="K2731">
        <v>0</v>
      </c>
      <c r="L2731" t="s">
        <v>1441</v>
      </c>
    </row>
    <row r="2732" spans="1:12" x14ac:dyDescent="0.2">
      <c r="A2732">
        <v>1227</v>
      </c>
      <c r="B2732" t="s">
        <v>106</v>
      </c>
      <c r="C2732" t="s">
        <v>2544</v>
      </c>
      <c r="D2732" t="s">
        <v>106</v>
      </c>
      <c r="E2732" t="s">
        <v>235</v>
      </c>
      <c r="F2732">
        <v>1</v>
      </c>
      <c r="G2732">
        <v>409</v>
      </c>
      <c r="H2732" t="s">
        <v>106</v>
      </c>
      <c r="I2732" t="s">
        <v>470</v>
      </c>
      <c r="J2732">
        <v>733</v>
      </c>
      <c r="K2732">
        <v>0</v>
      </c>
      <c r="L2732" t="s">
        <v>1441</v>
      </c>
    </row>
    <row r="2733" spans="1:12" x14ac:dyDescent="0.2">
      <c r="A2733">
        <v>1227</v>
      </c>
      <c r="B2733" t="s">
        <v>106</v>
      </c>
      <c r="C2733" t="s">
        <v>2544</v>
      </c>
      <c r="D2733" t="s">
        <v>106</v>
      </c>
      <c r="E2733" t="s">
        <v>235</v>
      </c>
      <c r="F2733">
        <v>1</v>
      </c>
      <c r="G2733">
        <v>409</v>
      </c>
      <c r="H2733" t="s">
        <v>106</v>
      </c>
      <c r="I2733" t="s">
        <v>470</v>
      </c>
      <c r="J2733">
        <v>732</v>
      </c>
      <c r="K2733">
        <v>0</v>
      </c>
      <c r="L2733" t="s">
        <v>1441</v>
      </c>
    </row>
    <row r="2734" spans="1:12" x14ac:dyDescent="0.2">
      <c r="A2734">
        <v>1327</v>
      </c>
      <c r="B2734" t="s">
        <v>106</v>
      </c>
      <c r="C2734" t="s">
        <v>2545</v>
      </c>
      <c r="D2734" t="s">
        <v>106</v>
      </c>
      <c r="E2734" t="s">
        <v>235</v>
      </c>
      <c r="F2734">
        <v>6</v>
      </c>
      <c r="G2734">
        <v>409</v>
      </c>
      <c r="H2734" t="s">
        <v>106</v>
      </c>
      <c r="I2734" t="s">
        <v>1240</v>
      </c>
      <c r="J2734">
        <v>723</v>
      </c>
      <c r="K2734">
        <v>0</v>
      </c>
      <c r="L2734" t="s">
        <v>1443</v>
      </c>
    </row>
    <row r="2735" spans="1:12" x14ac:dyDescent="0.2">
      <c r="A2735">
        <v>1338</v>
      </c>
      <c r="B2735" t="s">
        <v>106</v>
      </c>
      <c r="C2735" t="s">
        <v>2546</v>
      </c>
      <c r="D2735" t="s">
        <v>106</v>
      </c>
      <c r="E2735" t="s">
        <v>235</v>
      </c>
      <c r="F2735">
        <v>5</v>
      </c>
      <c r="G2735">
        <v>409</v>
      </c>
      <c r="H2735" t="s">
        <v>106</v>
      </c>
      <c r="I2735" t="s">
        <v>804</v>
      </c>
      <c r="J2735">
        <v>721</v>
      </c>
      <c r="K2735">
        <v>0</v>
      </c>
      <c r="L2735" t="s">
        <v>2275</v>
      </c>
    </row>
    <row r="2736" spans="1:12" x14ac:dyDescent="0.2">
      <c r="A2736">
        <v>1218</v>
      </c>
      <c r="B2736" t="s">
        <v>106</v>
      </c>
      <c r="C2736" t="s">
        <v>2547</v>
      </c>
      <c r="D2736" t="s">
        <v>106</v>
      </c>
      <c r="E2736" t="s">
        <v>235</v>
      </c>
      <c r="F2736">
        <v>7</v>
      </c>
      <c r="G2736">
        <v>409</v>
      </c>
      <c r="H2736" t="s">
        <v>106</v>
      </c>
      <c r="I2736" t="s">
        <v>1194</v>
      </c>
      <c r="J2736">
        <v>721</v>
      </c>
      <c r="K2736">
        <v>0</v>
      </c>
      <c r="L2736" t="s">
        <v>1443</v>
      </c>
    </row>
    <row r="2737" spans="1:12" x14ac:dyDescent="0.2">
      <c r="A2737">
        <v>1242</v>
      </c>
      <c r="B2737" t="s">
        <v>106</v>
      </c>
      <c r="C2737" t="s">
        <v>2547</v>
      </c>
      <c r="D2737" t="s">
        <v>106</v>
      </c>
      <c r="E2737" t="s">
        <v>235</v>
      </c>
      <c r="F2737">
        <v>7</v>
      </c>
      <c r="G2737">
        <v>409</v>
      </c>
      <c r="H2737" t="s">
        <v>106</v>
      </c>
      <c r="I2737" t="s">
        <v>1194</v>
      </c>
      <c r="J2737">
        <v>721</v>
      </c>
      <c r="K2737">
        <v>0</v>
      </c>
      <c r="L2737" t="s">
        <v>1443</v>
      </c>
    </row>
    <row r="2738" spans="1:12" x14ac:dyDescent="0.2">
      <c r="A2738">
        <v>891</v>
      </c>
      <c r="B2738" t="s">
        <v>106</v>
      </c>
      <c r="C2738" t="s">
        <v>2499</v>
      </c>
      <c r="D2738" t="s">
        <v>106</v>
      </c>
      <c r="E2738" t="s">
        <v>235</v>
      </c>
      <c r="F2738">
        <v>1</v>
      </c>
      <c r="G2738">
        <v>295</v>
      </c>
      <c r="H2738" t="s">
        <v>106</v>
      </c>
      <c r="I2738" t="s">
        <v>1084</v>
      </c>
      <c r="J2738">
        <v>503</v>
      </c>
      <c r="K2738">
        <v>1.04E-164</v>
      </c>
      <c r="L2738" t="s">
        <v>1391</v>
      </c>
    </row>
    <row r="2739" spans="1:12" x14ac:dyDescent="0.2">
      <c r="A2739">
        <v>1198</v>
      </c>
      <c r="B2739" t="s">
        <v>106</v>
      </c>
      <c r="C2739" t="s">
        <v>2548</v>
      </c>
      <c r="D2739" t="s">
        <v>108</v>
      </c>
      <c r="E2739" t="s">
        <v>235</v>
      </c>
      <c r="F2739">
        <v>41</v>
      </c>
      <c r="G2739">
        <v>409</v>
      </c>
      <c r="H2739" t="s">
        <v>106</v>
      </c>
      <c r="I2739" t="s">
        <v>483</v>
      </c>
      <c r="J2739">
        <v>313</v>
      </c>
      <c r="K2739">
        <v>2.12E-92</v>
      </c>
      <c r="L2739" t="s">
        <v>809</v>
      </c>
    </row>
    <row r="2740" spans="1:12" x14ac:dyDescent="0.2">
      <c r="A2740">
        <v>1495</v>
      </c>
      <c r="B2740" t="s">
        <v>106</v>
      </c>
      <c r="C2740" t="s">
        <v>2549</v>
      </c>
      <c r="D2740" t="s">
        <v>106</v>
      </c>
      <c r="E2740" t="s">
        <v>235</v>
      </c>
      <c r="F2740">
        <v>41</v>
      </c>
      <c r="G2740">
        <v>409</v>
      </c>
      <c r="H2740" t="s">
        <v>106</v>
      </c>
      <c r="I2740" t="s">
        <v>199</v>
      </c>
      <c r="J2740">
        <v>286</v>
      </c>
      <c r="K2740">
        <v>1.23E-82</v>
      </c>
      <c r="L2740" t="s">
        <v>1249</v>
      </c>
    </row>
    <row r="2741" spans="1:12" x14ac:dyDescent="0.2">
      <c r="A2741">
        <v>1305</v>
      </c>
      <c r="B2741" t="s">
        <v>106</v>
      </c>
      <c r="C2741" t="s">
        <v>2550</v>
      </c>
      <c r="D2741" t="s">
        <v>108</v>
      </c>
      <c r="E2741" t="s">
        <v>235</v>
      </c>
      <c r="F2741">
        <v>8</v>
      </c>
      <c r="G2741">
        <v>409</v>
      </c>
      <c r="H2741" t="s">
        <v>106</v>
      </c>
      <c r="I2741" t="s">
        <v>1721</v>
      </c>
      <c r="J2741">
        <v>285</v>
      </c>
      <c r="K2741">
        <v>8.87E-82</v>
      </c>
      <c r="L2741" t="s">
        <v>2551</v>
      </c>
    </row>
    <row r="2742" spans="1:12" x14ac:dyDescent="0.2">
      <c r="A2742">
        <v>1446</v>
      </c>
      <c r="B2742" t="s">
        <v>106</v>
      </c>
      <c r="C2742" t="s">
        <v>2549</v>
      </c>
      <c r="D2742" t="s">
        <v>106</v>
      </c>
      <c r="E2742" t="s">
        <v>235</v>
      </c>
      <c r="F2742">
        <v>41</v>
      </c>
      <c r="G2742">
        <v>409</v>
      </c>
      <c r="H2742" t="s">
        <v>106</v>
      </c>
      <c r="I2742" t="s">
        <v>199</v>
      </c>
      <c r="J2742">
        <v>287</v>
      </c>
      <c r="K2742">
        <v>1.0800000000000001E-81</v>
      </c>
      <c r="L2742" t="s">
        <v>1249</v>
      </c>
    </row>
    <row r="2743" spans="1:12" x14ac:dyDescent="0.2">
      <c r="A2743">
        <v>1092</v>
      </c>
      <c r="B2743" t="s">
        <v>106</v>
      </c>
      <c r="C2743" t="s">
        <v>2552</v>
      </c>
      <c r="D2743" t="s">
        <v>106</v>
      </c>
      <c r="E2743" t="s">
        <v>235</v>
      </c>
      <c r="F2743">
        <v>109</v>
      </c>
      <c r="G2743">
        <v>409</v>
      </c>
      <c r="H2743" t="s">
        <v>106</v>
      </c>
      <c r="I2743" t="s">
        <v>1253</v>
      </c>
      <c r="J2743">
        <v>276</v>
      </c>
      <c r="K2743">
        <v>2.9399999999999998E-78</v>
      </c>
      <c r="L2743" t="s">
        <v>1254</v>
      </c>
    </row>
    <row r="2744" spans="1:12" x14ac:dyDescent="0.2">
      <c r="A2744">
        <v>1113</v>
      </c>
      <c r="B2744" t="s">
        <v>106</v>
      </c>
      <c r="C2744" t="s">
        <v>2553</v>
      </c>
      <c r="D2744" t="s">
        <v>108</v>
      </c>
      <c r="E2744" t="s">
        <v>235</v>
      </c>
      <c r="F2744">
        <v>173</v>
      </c>
      <c r="G2744">
        <v>409</v>
      </c>
      <c r="H2744" t="s">
        <v>106</v>
      </c>
      <c r="I2744" t="s">
        <v>158</v>
      </c>
      <c r="J2744">
        <v>233</v>
      </c>
      <c r="K2744">
        <v>2.8400000000000001E-64</v>
      </c>
      <c r="L2744" t="s">
        <v>825</v>
      </c>
    </row>
    <row r="2745" spans="1:12" x14ac:dyDescent="0.2">
      <c r="A2745">
        <v>1344</v>
      </c>
      <c r="B2745" t="s">
        <v>106</v>
      </c>
      <c r="C2745" t="s">
        <v>2554</v>
      </c>
      <c r="D2745" t="s">
        <v>106</v>
      </c>
      <c r="E2745" t="s">
        <v>235</v>
      </c>
      <c r="F2745">
        <v>39</v>
      </c>
      <c r="G2745">
        <v>409</v>
      </c>
      <c r="H2745" t="s">
        <v>106</v>
      </c>
      <c r="I2745" t="s">
        <v>2555</v>
      </c>
      <c r="J2745">
        <v>216</v>
      </c>
      <c r="K2745">
        <v>2.4399999999999999E-58</v>
      </c>
      <c r="L2745" t="s">
        <v>704</v>
      </c>
    </row>
    <row r="2746" spans="1:12" x14ac:dyDescent="0.2">
      <c r="A2746">
        <v>951</v>
      </c>
      <c r="B2746" t="s">
        <v>106</v>
      </c>
      <c r="C2746" t="s">
        <v>2556</v>
      </c>
      <c r="D2746" t="s">
        <v>106</v>
      </c>
      <c r="E2746" t="s">
        <v>235</v>
      </c>
      <c r="F2746">
        <v>173</v>
      </c>
      <c r="G2746">
        <v>409</v>
      </c>
      <c r="H2746" t="s">
        <v>106</v>
      </c>
      <c r="I2746" t="s">
        <v>133</v>
      </c>
      <c r="J2746">
        <v>213</v>
      </c>
      <c r="K2746">
        <v>9.1399999999999998E-58</v>
      </c>
      <c r="L2746" t="s">
        <v>827</v>
      </c>
    </row>
    <row r="2747" spans="1:12" x14ac:dyDescent="0.2">
      <c r="A2747">
        <v>2030</v>
      </c>
      <c r="B2747" t="s">
        <v>106</v>
      </c>
      <c r="C2747" t="s">
        <v>2557</v>
      </c>
      <c r="D2747" t="s">
        <v>108</v>
      </c>
      <c r="E2747" t="s">
        <v>235</v>
      </c>
      <c r="F2747">
        <v>109</v>
      </c>
      <c r="G2747">
        <v>409</v>
      </c>
      <c r="H2747" t="s">
        <v>106</v>
      </c>
      <c r="I2747" t="s">
        <v>590</v>
      </c>
      <c r="J2747">
        <v>205</v>
      </c>
      <c r="K2747">
        <v>1.24E-54</v>
      </c>
      <c r="L2747" t="s">
        <v>829</v>
      </c>
    </row>
    <row r="2748" spans="1:12" x14ac:dyDescent="0.2">
      <c r="A2748">
        <v>1170</v>
      </c>
      <c r="B2748" t="s">
        <v>106</v>
      </c>
      <c r="C2748" t="s">
        <v>2558</v>
      </c>
      <c r="D2748" t="s">
        <v>108</v>
      </c>
      <c r="E2748" t="s">
        <v>235</v>
      </c>
      <c r="F2748">
        <v>75</v>
      </c>
      <c r="G2748">
        <v>409</v>
      </c>
      <c r="H2748" t="s">
        <v>106</v>
      </c>
      <c r="I2748" t="s">
        <v>512</v>
      </c>
      <c r="J2748">
        <v>197</v>
      </c>
      <c r="K2748">
        <v>4.8400000000000001E-52</v>
      </c>
      <c r="L2748" t="s">
        <v>2559</v>
      </c>
    </row>
    <row r="2749" spans="1:12" x14ac:dyDescent="0.2">
      <c r="A2749">
        <v>1110</v>
      </c>
      <c r="B2749" t="s">
        <v>106</v>
      </c>
      <c r="C2749" t="s">
        <v>2560</v>
      </c>
      <c r="D2749" t="s">
        <v>106</v>
      </c>
      <c r="E2749" t="s">
        <v>235</v>
      </c>
      <c r="F2749">
        <v>284</v>
      </c>
      <c r="G2749">
        <v>409</v>
      </c>
      <c r="H2749" t="s">
        <v>106</v>
      </c>
      <c r="I2749" t="s">
        <v>189</v>
      </c>
      <c r="J2749">
        <v>164</v>
      </c>
      <c r="K2749">
        <v>2.57E-41</v>
      </c>
      <c r="L2749" t="s">
        <v>840</v>
      </c>
    </row>
    <row r="2750" spans="1:12" x14ac:dyDescent="0.2">
      <c r="A2750">
        <v>969</v>
      </c>
      <c r="B2750" t="s">
        <v>106</v>
      </c>
      <c r="C2750" t="s">
        <v>2513</v>
      </c>
      <c r="D2750" t="s">
        <v>108</v>
      </c>
      <c r="E2750" t="s">
        <v>235</v>
      </c>
      <c r="F2750">
        <v>41</v>
      </c>
      <c r="G2750">
        <v>295</v>
      </c>
      <c r="H2750" t="s">
        <v>106</v>
      </c>
      <c r="I2750" t="s">
        <v>1143</v>
      </c>
      <c r="J2750">
        <v>125</v>
      </c>
      <c r="K2750">
        <v>2.95E-29</v>
      </c>
      <c r="L2750" t="s">
        <v>1406</v>
      </c>
    </row>
    <row r="2751" spans="1:12" x14ac:dyDescent="0.2">
      <c r="A2751">
        <v>993</v>
      </c>
      <c r="B2751" t="s">
        <v>106</v>
      </c>
      <c r="C2751" t="s">
        <v>2561</v>
      </c>
      <c r="D2751" t="s">
        <v>106</v>
      </c>
      <c r="E2751" t="s">
        <v>235</v>
      </c>
      <c r="F2751">
        <v>365</v>
      </c>
      <c r="G2751">
        <v>409</v>
      </c>
      <c r="H2751" t="s">
        <v>106</v>
      </c>
      <c r="I2751" t="s">
        <v>171</v>
      </c>
      <c r="J2751">
        <v>99</v>
      </c>
      <c r="K2751">
        <v>3.0299999999999999E-21</v>
      </c>
      <c r="L2751" t="s">
        <v>503</v>
      </c>
    </row>
    <row r="2752" spans="1:12" x14ac:dyDescent="0.2">
      <c r="A2752">
        <v>1071</v>
      </c>
      <c r="B2752" t="s">
        <v>106</v>
      </c>
      <c r="C2752" t="s">
        <v>2562</v>
      </c>
      <c r="D2752" t="s">
        <v>108</v>
      </c>
      <c r="E2752" t="s">
        <v>235</v>
      </c>
      <c r="F2752">
        <v>347</v>
      </c>
      <c r="G2752">
        <v>409</v>
      </c>
      <c r="H2752" t="s">
        <v>106</v>
      </c>
      <c r="I2752" t="s">
        <v>842</v>
      </c>
      <c r="J2752">
        <v>91.2</v>
      </c>
      <c r="K2752">
        <v>1.7800000000000002E-18</v>
      </c>
      <c r="L2752" t="s">
        <v>843</v>
      </c>
    </row>
    <row r="2753" spans="1:12" x14ac:dyDescent="0.2">
      <c r="A2753">
        <v>276</v>
      </c>
      <c r="B2753" t="s">
        <v>106</v>
      </c>
      <c r="C2753" t="s">
        <v>2563</v>
      </c>
      <c r="D2753" t="s">
        <v>108</v>
      </c>
      <c r="E2753" t="s">
        <v>235</v>
      </c>
      <c r="F2753">
        <v>347</v>
      </c>
      <c r="G2753">
        <v>409</v>
      </c>
      <c r="H2753" t="s">
        <v>106</v>
      </c>
      <c r="I2753" t="s">
        <v>842</v>
      </c>
      <c r="J2753">
        <v>70.7</v>
      </c>
      <c r="K2753">
        <v>2.9599999999999999E-12</v>
      </c>
      <c r="L2753" t="s">
        <v>848</v>
      </c>
    </row>
    <row r="2754" spans="1:12" x14ac:dyDescent="0.2">
      <c r="A2754">
        <v>435</v>
      </c>
      <c r="B2754" t="s">
        <v>106</v>
      </c>
      <c r="C2754" t="s">
        <v>2516</v>
      </c>
      <c r="D2754" t="s">
        <v>106</v>
      </c>
      <c r="E2754" t="s">
        <v>235</v>
      </c>
      <c r="F2754">
        <v>39</v>
      </c>
      <c r="G2754">
        <v>174</v>
      </c>
      <c r="H2754" t="s">
        <v>106</v>
      </c>
      <c r="I2754" t="s">
        <v>381</v>
      </c>
      <c r="J2754">
        <v>57.3</v>
      </c>
      <c r="K2754">
        <v>1.33E-8</v>
      </c>
      <c r="L2754" t="s">
        <v>734</v>
      </c>
    </row>
    <row r="2755" spans="1:12" x14ac:dyDescent="0.2">
      <c r="A2755">
        <v>741</v>
      </c>
      <c r="B2755" t="s">
        <v>106</v>
      </c>
      <c r="C2755" t="s">
        <v>2518</v>
      </c>
      <c r="D2755" t="s">
        <v>106</v>
      </c>
      <c r="E2755" t="s">
        <v>235</v>
      </c>
      <c r="F2755">
        <v>41</v>
      </c>
      <c r="G2755">
        <v>173</v>
      </c>
      <c r="H2755" t="s">
        <v>106</v>
      </c>
      <c r="I2755" t="s">
        <v>738</v>
      </c>
      <c r="J2755">
        <v>51.9</v>
      </c>
      <c r="K2755">
        <v>2.2800000000000002E-6</v>
      </c>
      <c r="L2755" t="s">
        <v>739</v>
      </c>
    </row>
    <row r="2756" spans="1:12" x14ac:dyDescent="0.2">
      <c r="A2756">
        <v>153</v>
      </c>
      <c r="B2756" t="s">
        <v>106</v>
      </c>
      <c r="C2756" t="s">
        <v>2519</v>
      </c>
      <c r="D2756" t="s">
        <v>108</v>
      </c>
      <c r="E2756" t="s">
        <v>235</v>
      </c>
      <c r="F2756">
        <v>240</v>
      </c>
      <c r="G2756">
        <v>290</v>
      </c>
      <c r="H2756" t="s">
        <v>106</v>
      </c>
      <c r="I2756" t="s">
        <v>729</v>
      </c>
      <c r="J2756">
        <v>46.8</v>
      </c>
      <c r="K2756">
        <v>7.6299999999999998E-5</v>
      </c>
      <c r="L2756" t="s">
        <v>736</v>
      </c>
    </row>
    <row r="2757" spans="1:12" x14ac:dyDescent="0.2">
      <c r="A2757">
        <v>1335</v>
      </c>
      <c r="B2757" t="s">
        <v>106</v>
      </c>
      <c r="C2757" t="s">
        <v>2724</v>
      </c>
      <c r="D2757" t="s">
        <v>106</v>
      </c>
      <c r="E2757" t="s">
        <v>235</v>
      </c>
      <c r="F2757">
        <v>1</v>
      </c>
      <c r="G2757">
        <v>409</v>
      </c>
      <c r="H2757" t="s">
        <v>106</v>
      </c>
      <c r="I2757" t="s">
        <v>470</v>
      </c>
      <c r="J2757">
        <v>696</v>
      </c>
      <c r="K2757">
        <v>0</v>
      </c>
      <c r="L2757" t="s">
        <v>2725</v>
      </c>
    </row>
    <row r="2758" spans="1:12" x14ac:dyDescent="0.2">
      <c r="A2758">
        <v>1442</v>
      </c>
      <c r="B2758" t="s">
        <v>106</v>
      </c>
      <c r="C2758" t="s">
        <v>2726</v>
      </c>
      <c r="D2758" t="s">
        <v>106</v>
      </c>
      <c r="E2758" t="s">
        <v>235</v>
      </c>
      <c r="F2758">
        <v>7</v>
      </c>
      <c r="G2758">
        <v>409</v>
      </c>
      <c r="H2758" t="s">
        <v>106</v>
      </c>
      <c r="I2758" t="s">
        <v>1194</v>
      </c>
      <c r="J2758">
        <v>684</v>
      </c>
      <c r="K2758">
        <v>0</v>
      </c>
      <c r="L2758" t="s">
        <v>2727</v>
      </c>
    </row>
    <row r="2759" spans="1:12" x14ac:dyDescent="0.2">
      <c r="A2759">
        <v>1234</v>
      </c>
      <c r="B2759" t="s">
        <v>106</v>
      </c>
      <c r="C2759" t="s">
        <v>2726</v>
      </c>
      <c r="D2759" t="s">
        <v>106</v>
      </c>
      <c r="E2759" t="s">
        <v>235</v>
      </c>
      <c r="F2759">
        <v>7</v>
      </c>
      <c r="G2759">
        <v>409</v>
      </c>
      <c r="H2759" t="s">
        <v>106</v>
      </c>
      <c r="I2759" t="s">
        <v>1194</v>
      </c>
      <c r="J2759">
        <v>684</v>
      </c>
      <c r="K2759">
        <v>0</v>
      </c>
      <c r="L2759" t="s">
        <v>2727</v>
      </c>
    </row>
    <row r="2760" spans="1:12" x14ac:dyDescent="0.2">
      <c r="A2760">
        <v>1442</v>
      </c>
      <c r="B2760" t="s">
        <v>106</v>
      </c>
      <c r="C2760" t="s">
        <v>2726</v>
      </c>
      <c r="D2760" t="s">
        <v>106</v>
      </c>
      <c r="E2760" t="s">
        <v>235</v>
      </c>
      <c r="F2760">
        <v>7</v>
      </c>
      <c r="G2760">
        <v>409</v>
      </c>
      <c r="H2760" t="s">
        <v>106</v>
      </c>
      <c r="I2760" t="s">
        <v>1194</v>
      </c>
      <c r="J2760">
        <v>684</v>
      </c>
      <c r="K2760">
        <v>0</v>
      </c>
      <c r="L2760" t="s">
        <v>2727</v>
      </c>
    </row>
    <row r="2761" spans="1:12" x14ac:dyDescent="0.2">
      <c r="A2761">
        <v>1442</v>
      </c>
      <c r="B2761" t="s">
        <v>106</v>
      </c>
      <c r="C2761" t="s">
        <v>2726</v>
      </c>
      <c r="D2761" t="s">
        <v>106</v>
      </c>
      <c r="E2761" t="s">
        <v>235</v>
      </c>
      <c r="F2761">
        <v>7</v>
      </c>
      <c r="G2761">
        <v>409</v>
      </c>
      <c r="H2761" t="s">
        <v>106</v>
      </c>
      <c r="I2761" t="s">
        <v>1194</v>
      </c>
      <c r="J2761">
        <v>684</v>
      </c>
      <c r="K2761">
        <v>0</v>
      </c>
      <c r="L2761" t="s">
        <v>2727</v>
      </c>
    </row>
    <row r="2762" spans="1:12" x14ac:dyDescent="0.2">
      <c r="A2762">
        <v>1239</v>
      </c>
      <c r="B2762" t="s">
        <v>106</v>
      </c>
      <c r="C2762" t="s">
        <v>2728</v>
      </c>
      <c r="D2762" t="s">
        <v>106</v>
      </c>
      <c r="E2762" t="s">
        <v>235</v>
      </c>
      <c r="F2762">
        <v>4</v>
      </c>
      <c r="G2762">
        <v>409</v>
      </c>
      <c r="H2762" t="s">
        <v>106</v>
      </c>
      <c r="I2762" t="s">
        <v>801</v>
      </c>
      <c r="J2762">
        <v>683</v>
      </c>
      <c r="K2762">
        <v>0</v>
      </c>
      <c r="L2762" t="s">
        <v>2729</v>
      </c>
    </row>
    <row r="2763" spans="1:12" x14ac:dyDescent="0.2">
      <c r="A2763">
        <v>1239</v>
      </c>
      <c r="B2763" t="s">
        <v>106</v>
      </c>
      <c r="C2763" t="s">
        <v>2728</v>
      </c>
      <c r="D2763" t="s">
        <v>106</v>
      </c>
      <c r="E2763" t="s">
        <v>235</v>
      </c>
      <c r="F2763">
        <v>4</v>
      </c>
      <c r="G2763">
        <v>409</v>
      </c>
      <c r="H2763" t="s">
        <v>106</v>
      </c>
      <c r="I2763" t="s">
        <v>801</v>
      </c>
      <c r="J2763">
        <v>683</v>
      </c>
      <c r="K2763">
        <v>0</v>
      </c>
      <c r="L2763" t="s">
        <v>2729</v>
      </c>
    </row>
    <row r="2764" spans="1:12" x14ac:dyDescent="0.2">
      <c r="A2764">
        <v>1131</v>
      </c>
      <c r="B2764" t="s">
        <v>106</v>
      </c>
      <c r="C2764" t="s">
        <v>2730</v>
      </c>
      <c r="D2764" t="s">
        <v>106</v>
      </c>
      <c r="E2764" t="s">
        <v>235</v>
      </c>
      <c r="F2764">
        <v>79</v>
      </c>
      <c r="G2764">
        <v>409</v>
      </c>
      <c r="H2764" t="s">
        <v>106</v>
      </c>
      <c r="I2764" t="s">
        <v>1688</v>
      </c>
      <c r="J2764">
        <v>300</v>
      </c>
      <c r="K2764">
        <v>1.3900000000000001E-86</v>
      </c>
      <c r="L2764" t="s">
        <v>1689</v>
      </c>
    </row>
    <row r="2765" spans="1:12" x14ac:dyDescent="0.2">
      <c r="A2765">
        <v>1310</v>
      </c>
      <c r="B2765" t="s">
        <v>106</v>
      </c>
      <c r="C2765" t="s">
        <v>2730</v>
      </c>
      <c r="D2765" t="s">
        <v>106</v>
      </c>
      <c r="E2765" t="s">
        <v>235</v>
      </c>
      <c r="F2765">
        <v>79</v>
      </c>
      <c r="G2765">
        <v>409</v>
      </c>
      <c r="H2765" t="s">
        <v>106</v>
      </c>
      <c r="I2765" t="s">
        <v>1688</v>
      </c>
      <c r="J2765">
        <v>300</v>
      </c>
      <c r="K2765">
        <v>2.39E-86</v>
      </c>
      <c r="L2765" t="s">
        <v>1689</v>
      </c>
    </row>
    <row r="2766" spans="1:12" x14ac:dyDescent="0.2">
      <c r="A2766">
        <v>1501</v>
      </c>
      <c r="B2766" t="s">
        <v>106</v>
      </c>
      <c r="C2766" t="s">
        <v>2731</v>
      </c>
      <c r="D2766" t="s">
        <v>108</v>
      </c>
      <c r="E2766" t="s">
        <v>235</v>
      </c>
      <c r="F2766">
        <v>41</v>
      </c>
      <c r="G2766">
        <v>409</v>
      </c>
      <c r="H2766" t="s">
        <v>106</v>
      </c>
      <c r="I2766" t="s">
        <v>199</v>
      </c>
      <c r="J2766">
        <v>289</v>
      </c>
      <c r="K2766">
        <v>3.1900000000000003E-82</v>
      </c>
      <c r="L2766" t="s">
        <v>1693</v>
      </c>
    </row>
    <row r="2767" spans="1:12" x14ac:dyDescent="0.2">
      <c r="A2767">
        <v>1491</v>
      </c>
      <c r="B2767" t="s">
        <v>106</v>
      </c>
      <c r="C2767" t="s">
        <v>2731</v>
      </c>
      <c r="D2767" t="s">
        <v>108</v>
      </c>
      <c r="E2767" t="s">
        <v>235</v>
      </c>
      <c r="F2767">
        <v>41</v>
      </c>
      <c r="G2767">
        <v>409</v>
      </c>
      <c r="H2767" t="s">
        <v>106</v>
      </c>
      <c r="I2767" t="s">
        <v>199</v>
      </c>
      <c r="J2767">
        <v>289</v>
      </c>
      <c r="K2767">
        <v>3.6099999999999998E-82</v>
      </c>
      <c r="L2767" t="s">
        <v>1693</v>
      </c>
    </row>
    <row r="2768" spans="1:12" x14ac:dyDescent="0.2">
      <c r="A2768">
        <v>1473</v>
      </c>
      <c r="B2768" t="s">
        <v>106</v>
      </c>
      <c r="C2768" t="s">
        <v>2732</v>
      </c>
      <c r="D2768" t="s">
        <v>108</v>
      </c>
      <c r="E2768" t="s">
        <v>235</v>
      </c>
      <c r="F2768">
        <v>41</v>
      </c>
      <c r="G2768">
        <v>409</v>
      </c>
      <c r="H2768" t="s">
        <v>106</v>
      </c>
      <c r="I2768" t="s">
        <v>813</v>
      </c>
      <c r="J2768">
        <v>285</v>
      </c>
      <c r="K2768">
        <v>2.29E-81</v>
      </c>
      <c r="L2768" t="s">
        <v>1251</v>
      </c>
    </row>
    <row r="2769" spans="1:12" x14ac:dyDescent="0.2">
      <c r="A2769">
        <v>1374</v>
      </c>
      <c r="B2769" t="s">
        <v>106</v>
      </c>
      <c r="C2769" t="s">
        <v>2733</v>
      </c>
      <c r="D2769" t="s">
        <v>108</v>
      </c>
      <c r="E2769" t="s">
        <v>235</v>
      </c>
      <c r="F2769">
        <v>109</v>
      </c>
      <c r="G2769">
        <v>409</v>
      </c>
      <c r="H2769" t="s">
        <v>106</v>
      </c>
      <c r="I2769" t="s">
        <v>1253</v>
      </c>
      <c r="J2769">
        <v>279</v>
      </c>
      <c r="K2769">
        <v>7.4200000000000002E-79</v>
      </c>
      <c r="L2769" t="s">
        <v>2129</v>
      </c>
    </row>
    <row r="2770" spans="1:12" x14ac:dyDescent="0.2">
      <c r="A2770">
        <v>1108</v>
      </c>
      <c r="B2770" t="s">
        <v>106</v>
      </c>
      <c r="C2770" t="s">
        <v>2734</v>
      </c>
      <c r="D2770" t="s">
        <v>108</v>
      </c>
      <c r="E2770" t="s">
        <v>235</v>
      </c>
      <c r="F2770">
        <v>75</v>
      </c>
      <c r="G2770">
        <v>409</v>
      </c>
      <c r="H2770" t="s">
        <v>106</v>
      </c>
      <c r="I2770" t="s">
        <v>1111</v>
      </c>
      <c r="J2770">
        <v>278</v>
      </c>
      <c r="K2770">
        <v>1.2200000000000001E-78</v>
      </c>
      <c r="L2770" t="s">
        <v>2735</v>
      </c>
    </row>
    <row r="2771" spans="1:12" x14ac:dyDescent="0.2">
      <c r="A2771">
        <v>1211</v>
      </c>
      <c r="B2771" t="s">
        <v>106</v>
      </c>
      <c r="C2771" t="s">
        <v>2736</v>
      </c>
      <c r="D2771" t="s">
        <v>106</v>
      </c>
      <c r="E2771" t="s">
        <v>235</v>
      </c>
      <c r="F2771">
        <v>44</v>
      </c>
      <c r="G2771">
        <v>409</v>
      </c>
      <c r="H2771" t="s">
        <v>106</v>
      </c>
      <c r="I2771" t="s">
        <v>247</v>
      </c>
      <c r="J2771">
        <v>259</v>
      </c>
      <c r="K2771">
        <v>6.3200000000000006E-73</v>
      </c>
      <c r="L2771" t="s">
        <v>2737</v>
      </c>
    </row>
    <row r="2772" spans="1:12" x14ac:dyDescent="0.2">
      <c r="A2772">
        <v>1211</v>
      </c>
      <c r="B2772" t="s">
        <v>106</v>
      </c>
      <c r="C2772" t="s">
        <v>2738</v>
      </c>
      <c r="D2772" t="s">
        <v>106</v>
      </c>
      <c r="E2772" t="s">
        <v>235</v>
      </c>
      <c r="F2772">
        <v>43</v>
      </c>
      <c r="G2772">
        <v>409</v>
      </c>
      <c r="H2772" t="s">
        <v>106</v>
      </c>
      <c r="I2772" t="s">
        <v>410</v>
      </c>
      <c r="J2772">
        <v>258</v>
      </c>
      <c r="K2772">
        <v>9.7599999999999997E-73</v>
      </c>
      <c r="L2772" t="s">
        <v>2739</v>
      </c>
    </row>
    <row r="2773" spans="1:12" x14ac:dyDescent="0.2">
      <c r="A2773">
        <v>1409</v>
      </c>
      <c r="B2773" t="s">
        <v>106</v>
      </c>
      <c r="C2773" t="s">
        <v>2738</v>
      </c>
      <c r="D2773" t="s">
        <v>106</v>
      </c>
      <c r="E2773" t="s">
        <v>235</v>
      </c>
      <c r="F2773">
        <v>43</v>
      </c>
      <c r="G2773">
        <v>409</v>
      </c>
      <c r="H2773" t="s">
        <v>106</v>
      </c>
      <c r="I2773" t="s">
        <v>410</v>
      </c>
      <c r="J2773">
        <v>259</v>
      </c>
      <c r="K2773">
        <v>3.6599999999999998E-72</v>
      </c>
      <c r="L2773" t="s">
        <v>2739</v>
      </c>
    </row>
    <row r="2774" spans="1:12" x14ac:dyDescent="0.2">
      <c r="A2774">
        <v>1464</v>
      </c>
      <c r="B2774" t="s">
        <v>106</v>
      </c>
      <c r="C2774" t="s">
        <v>2732</v>
      </c>
      <c r="D2774" t="s">
        <v>108</v>
      </c>
      <c r="E2774" t="s">
        <v>235</v>
      </c>
      <c r="F2774">
        <v>41</v>
      </c>
      <c r="G2774">
        <v>409</v>
      </c>
      <c r="H2774" t="s">
        <v>106</v>
      </c>
      <c r="I2774" t="s">
        <v>2740</v>
      </c>
      <c r="J2774">
        <v>254</v>
      </c>
      <c r="K2774">
        <v>6.8799999999999998E-71</v>
      </c>
      <c r="L2774" t="s">
        <v>2741</v>
      </c>
    </row>
    <row r="2775" spans="1:12" x14ac:dyDescent="0.2">
      <c r="A2775">
        <v>995</v>
      </c>
      <c r="B2775" t="s">
        <v>106</v>
      </c>
      <c r="C2775" t="s">
        <v>2742</v>
      </c>
      <c r="D2775" t="s">
        <v>106</v>
      </c>
      <c r="E2775" t="s">
        <v>235</v>
      </c>
      <c r="F2775">
        <v>173</v>
      </c>
      <c r="G2775">
        <v>409</v>
      </c>
      <c r="H2775" t="s">
        <v>106</v>
      </c>
      <c r="I2775" t="s">
        <v>557</v>
      </c>
      <c r="J2775">
        <v>207</v>
      </c>
      <c r="K2775">
        <v>1.7299999999999999E-55</v>
      </c>
      <c r="L2775" t="s">
        <v>2743</v>
      </c>
    </row>
    <row r="2776" spans="1:12" x14ac:dyDescent="0.2">
      <c r="A2776">
        <v>1402</v>
      </c>
      <c r="B2776" t="s">
        <v>106</v>
      </c>
      <c r="C2776" t="s">
        <v>2744</v>
      </c>
      <c r="D2776" t="s">
        <v>108</v>
      </c>
      <c r="E2776" t="s">
        <v>235</v>
      </c>
      <c r="F2776">
        <v>36</v>
      </c>
      <c r="G2776">
        <v>409</v>
      </c>
      <c r="H2776" t="s">
        <v>106</v>
      </c>
      <c r="I2776" t="s">
        <v>831</v>
      </c>
      <c r="J2776">
        <v>206</v>
      </c>
      <c r="K2776">
        <v>1.2599999999999999E-54</v>
      </c>
      <c r="L2776" t="s">
        <v>1525</v>
      </c>
    </row>
    <row r="2777" spans="1:12" x14ac:dyDescent="0.2">
      <c r="A2777">
        <v>1782</v>
      </c>
      <c r="B2777" t="s">
        <v>106</v>
      </c>
      <c r="C2777" t="s">
        <v>2745</v>
      </c>
      <c r="D2777" t="s">
        <v>106</v>
      </c>
      <c r="E2777" t="s">
        <v>235</v>
      </c>
      <c r="F2777">
        <v>165</v>
      </c>
      <c r="G2777">
        <v>409</v>
      </c>
      <c r="H2777" t="s">
        <v>106</v>
      </c>
      <c r="I2777" t="s">
        <v>1747</v>
      </c>
      <c r="J2777">
        <v>184</v>
      </c>
      <c r="K2777">
        <v>1.33E-47</v>
      </c>
      <c r="L2777" t="s">
        <v>2746</v>
      </c>
    </row>
    <row r="2778" spans="1:12" x14ac:dyDescent="0.2">
      <c r="A2778">
        <v>1734</v>
      </c>
      <c r="B2778" t="s">
        <v>106</v>
      </c>
      <c r="C2778" t="s">
        <v>2745</v>
      </c>
      <c r="D2778" t="s">
        <v>106</v>
      </c>
      <c r="E2778" t="s">
        <v>235</v>
      </c>
      <c r="F2778">
        <v>165</v>
      </c>
      <c r="G2778">
        <v>409</v>
      </c>
      <c r="H2778" t="s">
        <v>106</v>
      </c>
      <c r="I2778" t="s">
        <v>1341</v>
      </c>
      <c r="J2778">
        <v>182</v>
      </c>
      <c r="K2778">
        <v>5.9800000000000004E-47</v>
      </c>
      <c r="L2778" t="s">
        <v>2747</v>
      </c>
    </row>
    <row r="2779" spans="1:12" x14ac:dyDescent="0.2">
      <c r="A2779">
        <v>1773</v>
      </c>
      <c r="B2779" t="s">
        <v>106</v>
      </c>
      <c r="C2779" t="s">
        <v>2745</v>
      </c>
      <c r="D2779" t="s">
        <v>106</v>
      </c>
      <c r="E2779" t="s">
        <v>235</v>
      </c>
      <c r="F2779">
        <v>165</v>
      </c>
      <c r="G2779">
        <v>409</v>
      </c>
      <c r="H2779" t="s">
        <v>106</v>
      </c>
      <c r="I2779" t="s">
        <v>1341</v>
      </c>
      <c r="J2779">
        <v>182</v>
      </c>
      <c r="K2779">
        <v>6.7100000000000002E-47</v>
      </c>
      <c r="L2779" t="s">
        <v>1399</v>
      </c>
    </row>
    <row r="2780" spans="1:12" x14ac:dyDescent="0.2">
      <c r="A2780">
        <v>1165</v>
      </c>
      <c r="B2780" t="s">
        <v>106</v>
      </c>
      <c r="C2780" t="s">
        <v>2748</v>
      </c>
      <c r="D2780" t="s">
        <v>108</v>
      </c>
      <c r="E2780" t="s">
        <v>235</v>
      </c>
      <c r="F2780">
        <v>284</v>
      </c>
      <c r="G2780">
        <v>409</v>
      </c>
      <c r="H2780" t="s">
        <v>106</v>
      </c>
      <c r="I2780" t="s">
        <v>189</v>
      </c>
      <c r="J2780">
        <v>165</v>
      </c>
      <c r="K2780">
        <v>2.3399999999999998E-41</v>
      </c>
      <c r="L2780" t="s">
        <v>840</v>
      </c>
    </row>
    <row r="2781" spans="1:12" x14ac:dyDescent="0.2">
      <c r="A2781">
        <v>796</v>
      </c>
      <c r="B2781" t="s">
        <v>106</v>
      </c>
      <c r="C2781" t="s">
        <v>2684</v>
      </c>
      <c r="D2781" t="s">
        <v>108</v>
      </c>
      <c r="E2781" t="s">
        <v>235</v>
      </c>
      <c r="F2781">
        <v>41</v>
      </c>
      <c r="G2781">
        <v>173</v>
      </c>
      <c r="H2781" t="s">
        <v>106</v>
      </c>
      <c r="I2781" t="s">
        <v>738</v>
      </c>
      <c r="J2781">
        <v>51.4</v>
      </c>
      <c r="K2781">
        <v>4.6099999999999999E-6</v>
      </c>
      <c r="L2781" t="s">
        <v>739</v>
      </c>
    </row>
    <row r="2782" spans="1:12" x14ac:dyDescent="0.2">
      <c r="A2782">
        <v>1639</v>
      </c>
      <c r="B2782" t="s">
        <v>106</v>
      </c>
      <c r="C2782" t="s">
        <v>2919</v>
      </c>
      <c r="D2782" t="s">
        <v>106</v>
      </c>
      <c r="E2782" t="s">
        <v>235</v>
      </c>
      <c r="F2782">
        <v>1</v>
      </c>
      <c r="G2782">
        <v>409</v>
      </c>
      <c r="H2782" t="s">
        <v>106</v>
      </c>
      <c r="I2782" t="s">
        <v>470</v>
      </c>
      <c r="J2782">
        <v>703</v>
      </c>
      <c r="K2782">
        <v>0</v>
      </c>
      <c r="L2782" t="s">
        <v>2920</v>
      </c>
    </row>
    <row r="2783" spans="1:12" x14ac:dyDescent="0.2">
      <c r="A2783">
        <v>1790</v>
      </c>
      <c r="B2783" t="s">
        <v>106</v>
      </c>
      <c r="C2783" t="s">
        <v>2919</v>
      </c>
      <c r="D2783" t="s">
        <v>106</v>
      </c>
      <c r="E2783" t="s">
        <v>235</v>
      </c>
      <c r="F2783">
        <v>1</v>
      </c>
      <c r="G2783">
        <v>409</v>
      </c>
      <c r="H2783" t="s">
        <v>106</v>
      </c>
      <c r="I2783" t="s">
        <v>470</v>
      </c>
      <c r="J2783">
        <v>702</v>
      </c>
      <c r="K2783">
        <v>0</v>
      </c>
      <c r="L2783" t="s">
        <v>2920</v>
      </c>
    </row>
    <row r="2784" spans="1:12" x14ac:dyDescent="0.2">
      <c r="A2784">
        <v>1359</v>
      </c>
      <c r="B2784" t="s">
        <v>106</v>
      </c>
      <c r="C2784" t="s">
        <v>2921</v>
      </c>
      <c r="D2784" t="s">
        <v>106</v>
      </c>
      <c r="E2784" t="s">
        <v>235</v>
      </c>
      <c r="F2784">
        <v>2</v>
      </c>
      <c r="G2784">
        <v>409</v>
      </c>
      <c r="H2784" t="s">
        <v>106</v>
      </c>
      <c r="I2784" t="s">
        <v>479</v>
      </c>
      <c r="J2784">
        <v>694</v>
      </c>
      <c r="K2784">
        <v>0</v>
      </c>
      <c r="L2784" t="s">
        <v>2922</v>
      </c>
    </row>
    <row r="2785" spans="1:12" x14ac:dyDescent="0.2">
      <c r="A2785">
        <v>2098</v>
      </c>
      <c r="B2785" t="s">
        <v>106</v>
      </c>
      <c r="C2785" t="s">
        <v>2923</v>
      </c>
      <c r="D2785" t="s">
        <v>106</v>
      </c>
      <c r="E2785" t="s">
        <v>235</v>
      </c>
      <c r="F2785">
        <v>7</v>
      </c>
      <c r="G2785">
        <v>409</v>
      </c>
      <c r="H2785" t="s">
        <v>106</v>
      </c>
      <c r="I2785" t="s">
        <v>1194</v>
      </c>
      <c r="J2785">
        <v>693</v>
      </c>
      <c r="K2785">
        <v>0</v>
      </c>
      <c r="L2785" t="s">
        <v>2924</v>
      </c>
    </row>
    <row r="2786" spans="1:12" x14ac:dyDescent="0.2">
      <c r="A2786">
        <v>1236</v>
      </c>
      <c r="B2786" t="s">
        <v>106</v>
      </c>
      <c r="C2786" t="s">
        <v>2923</v>
      </c>
      <c r="D2786" t="s">
        <v>106</v>
      </c>
      <c r="E2786" t="s">
        <v>235</v>
      </c>
      <c r="F2786">
        <v>7</v>
      </c>
      <c r="G2786">
        <v>409</v>
      </c>
      <c r="H2786" t="s">
        <v>106</v>
      </c>
      <c r="I2786" t="s">
        <v>1194</v>
      </c>
      <c r="J2786">
        <v>692</v>
      </c>
      <c r="K2786">
        <v>0</v>
      </c>
      <c r="L2786" t="s">
        <v>2924</v>
      </c>
    </row>
    <row r="2787" spans="1:12" x14ac:dyDescent="0.2">
      <c r="A2787">
        <v>1454</v>
      </c>
      <c r="B2787" t="s">
        <v>106</v>
      </c>
      <c r="C2787" t="s">
        <v>2923</v>
      </c>
      <c r="D2787" t="s">
        <v>106</v>
      </c>
      <c r="E2787" t="s">
        <v>235</v>
      </c>
      <c r="F2787">
        <v>7</v>
      </c>
      <c r="G2787">
        <v>409</v>
      </c>
      <c r="H2787" t="s">
        <v>106</v>
      </c>
      <c r="I2787" t="s">
        <v>1194</v>
      </c>
      <c r="J2787">
        <v>691</v>
      </c>
      <c r="K2787">
        <v>0</v>
      </c>
      <c r="L2787" t="s">
        <v>2924</v>
      </c>
    </row>
    <row r="2788" spans="1:12" x14ac:dyDescent="0.2">
      <c r="A2788">
        <v>1303</v>
      </c>
      <c r="B2788" t="s">
        <v>106</v>
      </c>
      <c r="C2788" t="s">
        <v>2830</v>
      </c>
      <c r="D2788" t="s">
        <v>106</v>
      </c>
      <c r="E2788" t="s">
        <v>235</v>
      </c>
      <c r="F2788">
        <v>1</v>
      </c>
      <c r="G2788">
        <v>295</v>
      </c>
      <c r="H2788" t="s">
        <v>106</v>
      </c>
      <c r="I2788" t="s">
        <v>1084</v>
      </c>
      <c r="J2788">
        <v>476</v>
      </c>
      <c r="K2788">
        <v>2.15E-146</v>
      </c>
      <c r="L2788" t="s">
        <v>2831</v>
      </c>
    </row>
    <row r="2789" spans="1:12" x14ac:dyDescent="0.2">
      <c r="A2789">
        <v>1402</v>
      </c>
      <c r="B2789" t="s">
        <v>106</v>
      </c>
      <c r="C2789" t="s">
        <v>2925</v>
      </c>
      <c r="D2789" t="s">
        <v>108</v>
      </c>
      <c r="E2789" t="s">
        <v>235</v>
      </c>
      <c r="F2789">
        <v>11</v>
      </c>
      <c r="G2789">
        <v>409</v>
      </c>
      <c r="H2789" t="s">
        <v>106</v>
      </c>
      <c r="I2789" t="s">
        <v>679</v>
      </c>
      <c r="J2789">
        <v>309</v>
      </c>
      <c r="K2789">
        <v>7.9400000000000001E-89</v>
      </c>
      <c r="L2789" t="s">
        <v>2926</v>
      </c>
    </row>
    <row r="2790" spans="1:12" x14ac:dyDescent="0.2">
      <c r="A2790">
        <v>1372</v>
      </c>
      <c r="B2790" t="s">
        <v>106</v>
      </c>
      <c r="C2790" t="s">
        <v>2927</v>
      </c>
      <c r="D2790" t="s">
        <v>106</v>
      </c>
      <c r="E2790" t="s">
        <v>235</v>
      </c>
      <c r="F2790">
        <v>41</v>
      </c>
      <c r="G2790">
        <v>409</v>
      </c>
      <c r="H2790" t="s">
        <v>106</v>
      </c>
      <c r="I2790" t="s">
        <v>199</v>
      </c>
      <c r="J2790">
        <v>289</v>
      </c>
      <c r="K2790">
        <v>1.6199999999999999E-83</v>
      </c>
      <c r="L2790" t="s">
        <v>1693</v>
      </c>
    </row>
    <row r="2791" spans="1:12" x14ac:dyDescent="0.2">
      <c r="A2791">
        <v>1372</v>
      </c>
      <c r="B2791" t="s">
        <v>106</v>
      </c>
      <c r="C2791" t="s">
        <v>2927</v>
      </c>
      <c r="D2791" t="s">
        <v>106</v>
      </c>
      <c r="E2791" t="s">
        <v>235</v>
      </c>
      <c r="F2791">
        <v>41</v>
      </c>
      <c r="G2791">
        <v>409</v>
      </c>
      <c r="H2791" t="s">
        <v>106</v>
      </c>
      <c r="I2791" t="s">
        <v>199</v>
      </c>
      <c r="J2791">
        <v>289</v>
      </c>
      <c r="K2791">
        <v>1.9899999999999999E-83</v>
      </c>
      <c r="L2791" t="s">
        <v>1693</v>
      </c>
    </row>
    <row r="2792" spans="1:12" x14ac:dyDescent="0.2">
      <c r="A2792">
        <v>1448</v>
      </c>
      <c r="B2792" t="s">
        <v>106</v>
      </c>
      <c r="C2792" t="s">
        <v>2927</v>
      </c>
      <c r="D2792" t="s">
        <v>106</v>
      </c>
      <c r="E2792" t="s">
        <v>235</v>
      </c>
      <c r="F2792">
        <v>41</v>
      </c>
      <c r="G2792">
        <v>409</v>
      </c>
      <c r="H2792" t="s">
        <v>106</v>
      </c>
      <c r="I2792" t="s">
        <v>199</v>
      </c>
      <c r="J2792">
        <v>289</v>
      </c>
      <c r="K2792">
        <v>1.05E-82</v>
      </c>
      <c r="L2792" t="s">
        <v>1693</v>
      </c>
    </row>
    <row r="2793" spans="1:12" x14ac:dyDescent="0.2">
      <c r="A2793">
        <v>1372</v>
      </c>
      <c r="B2793" t="s">
        <v>106</v>
      </c>
      <c r="C2793" t="s">
        <v>2927</v>
      </c>
      <c r="D2793" t="s">
        <v>106</v>
      </c>
      <c r="E2793" t="s">
        <v>235</v>
      </c>
      <c r="F2793">
        <v>41</v>
      </c>
      <c r="G2793">
        <v>409</v>
      </c>
      <c r="H2793" t="s">
        <v>106</v>
      </c>
      <c r="I2793" t="s">
        <v>199</v>
      </c>
      <c r="J2793">
        <v>289</v>
      </c>
      <c r="K2793">
        <v>3.9100000000000002E-82</v>
      </c>
      <c r="L2793" t="s">
        <v>1693</v>
      </c>
    </row>
    <row r="2794" spans="1:12" x14ac:dyDescent="0.2">
      <c r="A2794">
        <v>1813</v>
      </c>
      <c r="B2794" t="s">
        <v>106</v>
      </c>
      <c r="C2794" t="s">
        <v>2928</v>
      </c>
      <c r="D2794" t="s">
        <v>106</v>
      </c>
      <c r="E2794" t="s">
        <v>235</v>
      </c>
      <c r="F2794">
        <v>41</v>
      </c>
      <c r="G2794">
        <v>409</v>
      </c>
      <c r="H2794" t="s">
        <v>106</v>
      </c>
      <c r="I2794" t="s">
        <v>813</v>
      </c>
      <c r="J2794">
        <v>282</v>
      </c>
      <c r="K2794">
        <v>5.0299999999999999E-80</v>
      </c>
      <c r="L2794" t="s">
        <v>2929</v>
      </c>
    </row>
    <row r="2795" spans="1:12" x14ac:dyDescent="0.2">
      <c r="A2795">
        <v>1310</v>
      </c>
      <c r="B2795" t="s">
        <v>106</v>
      </c>
      <c r="C2795" t="s">
        <v>2930</v>
      </c>
      <c r="D2795" t="s">
        <v>106</v>
      </c>
      <c r="E2795" t="s">
        <v>235</v>
      </c>
      <c r="F2795">
        <v>109</v>
      </c>
      <c r="G2795">
        <v>409</v>
      </c>
      <c r="H2795" t="s">
        <v>106</v>
      </c>
      <c r="I2795" t="s">
        <v>1253</v>
      </c>
      <c r="J2795">
        <v>279</v>
      </c>
      <c r="K2795">
        <v>3.4200000000000002E-79</v>
      </c>
      <c r="L2795" t="s">
        <v>2129</v>
      </c>
    </row>
    <row r="2796" spans="1:12" x14ac:dyDescent="0.2">
      <c r="A2796">
        <v>1347</v>
      </c>
      <c r="B2796" t="s">
        <v>106</v>
      </c>
      <c r="C2796" t="s">
        <v>2931</v>
      </c>
      <c r="D2796" t="s">
        <v>106</v>
      </c>
      <c r="E2796" t="s">
        <v>235</v>
      </c>
      <c r="F2796">
        <v>36</v>
      </c>
      <c r="G2796">
        <v>409</v>
      </c>
      <c r="H2796" t="s">
        <v>106</v>
      </c>
      <c r="I2796" t="s">
        <v>491</v>
      </c>
      <c r="J2796">
        <v>261</v>
      </c>
      <c r="K2796">
        <v>7.0799999999999999E-73</v>
      </c>
      <c r="L2796" t="s">
        <v>2932</v>
      </c>
    </row>
    <row r="2797" spans="1:12" x14ac:dyDescent="0.2">
      <c r="A2797">
        <v>1339</v>
      </c>
      <c r="B2797" t="s">
        <v>106</v>
      </c>
      <c r="C2797" t="s">
        <v>2925</v>
      </c>
      <c r="D2797" t="s">
        <v>108</v>
      </c>
      <c r="E2797" t="s">
        <v>235</v>
      </c>
      <c r="F2797">
        <v>11</v>
      </c>
      <c r="G2797">
        <v>409</v>
      </c>
      <c r="H2797" t="s">
        <v>106</v>
      </c>
      <c r="I2797" t="s">
        <v>679</v>
      </c>
      <c r="J2797">
        <v>251</v>
      </c>
      <c r="K2797">
        <v>1.19E-69</v>
      </c>
      <c r="L2797" t="s">
        <v>2933</v>
      </c>
    </row>
    <row r="2798" spans="1:12" x14ac:dyDescent="0.2">
      <c r="A2798">
        <v>1136</v>
      </c>
      <c r="B2798" t="s">
        <v>106</v>
      </c>
      <c r="C2798" t="s">
        <v>2934</v>
      </c>
      <c r="D2798" t="s">
        <v>106</v>
      </c>
      <c r="E2798" t="s">
        <v>235</v>
      </c>
      <c r="F2798">
        <v>173</v>
      </c>
      <c r="G2798">
        <v>409</v>
      </c>
      <c r="H2798" t="s">
        <v>106</v>
      </c>
      <c r="I2798" t="s">
        <v>158</v>
      </c>
      <c r="J2798">
        <v>232</v>
      </c>
      <c r="K2798">
        <v>1.76E-63</v>
      </c>
      <c r="L2798" t="s">
        <v>2935</v>
      </c>
    </row>
    <row r="2799" spans="1:12" x14ac:dyDescent="0.2">
      <c r="A2799">
        <v>2151</v>
      </c>
      <c r="B2799" t="s">
        <v>106</v>
      </c>
      <c r="C2799" t="s">
        <v>2936</v>
      </c>
      <c r="D2799" t="s">
        <v>108</v>
      </c>
      <c r="E2799" t="s">
        <v>235</v>
      </c>
      <c r="F2799">
        <v>75</v>
      </c>
      <c r="G2799">
        <v>409</v>
      </c>
      <c r="H2799" t="s">
        <v>106</v>
      </c>
      <c r="I2799" t="s">
        <v>512</v>
      </c>
      <c r="J2799">
        <v>205</v>
      </c>
      <c r="K2799">
        <v>3.7899999999999999E-54</v>
      </c>
      <c r="L2799" t="s">
        <v>2937</v>
      </c>
    </row>
    <row r="2800" spans="1:12" x14ac:dyDescent="0.2">
      <c r="A2800">
        <v>1846</v>
      </c>
      <c r="B2800" t="s">
        <v>106</v>
      </c>
      <c r="C2800" t="s">
        <v>2938</v>
      </c>
      <c r="D2800" t="s">
        <v>108</v>
      </c>
      <c r="E2800" t="s">
        <v>235</v>
      </c>
      <c r="F2800">
        <v>109</v>
      </c>
      <c r="G2800">
        <v>409</v>
      </c>
      <c r="H2800" t="s">
        <v>106</v>
      </c>
      <c r="I2800" t="s">
        <v>590</v>
      </c>
      <c r="J2800">
        <v>199</v>
      </c>
      <c r="K2800">
        <v>1.54E-52</v>
      </c>
      <c r="L2800" t="s">
        <v>2080</v>
      </c>
    </row>
    <row r="2801" spans="1:12" x14ac:dyDescent="0.2">
      <c r="A2801">
        <v>1164</v>
      </c>
      <c r="B2801" t="s">
        <v>106</v>
      </c>
      <c r="C2801" t="s">
        <v>2938</v>
      </c>
      <c r="D2801" t="s">
        <v>108</v>
      </c>
      <c r="E2801" t="s">
        <v>235</v>
      </c>
      <c r="F2801">
        <v>109</v>
      </c>
      <c r="G2801">
        <v>409</v>
      </c>
      <c r="H2801" t="s">
        <v>106</v>
      </c>
      <c r="I2801" t="s">
        <v>590</v>
      </c>
      <c r="J2801">
        <v>175</v>
      </c>
      <c r="K2801">
        <v>9.6800000000000001E-45</v>
      </c>
      <c r="L2801" t="s">
        <v>2939</v>
      </c>
    </row>
    <row r="2802" spans="1:12" x14ac:dyDescent="0.2">
      <c r="A2802">
        <v>1112</v>
      </c>
      <c r="B2802" t="s">
        <v>106</v>
      </c>
      <c r="C2802" t="s">
        <v>2940</v>
      </c>
      <c r="D2802" t="s">
        <v>106</v>
      </c>
      <c r="E2802" t="s">
        <v>235</v>
      </c>
      <c r="F2802">
        <v>284</v>
      </c>
      <c r="G2802">
        <v>409</v>
      </c>
      <c r="H2802" t="s">
        <v>106</v>
      </c>
      <c r="I2802" t="s">
        <v>189</v>
      </c>
      <c r="J2802">
        <v>165</v>
      </c>
      <c r="K2802">
        <v>1.6999999999999999E-41</v>
      </c>
      <c r="L2802" t="s">
        <v>840</v>
      </c>
    </row>
    <row r="2803" spans="1:12" x14ac:dyDescent="0.2">
      <c r="A2803">
        <v>1477</v>
      </c>
      <c r="B2803" t="s">
        <v>106</v>
      </c>
      <c r="C2803" t="s">
        <v>2848</v>
      </c>
      <c r="D2803" t="s">
        <v>106</v>
      </c>
      <c r="E2803" t="s">
        <v>235</v>
      </c>
      <c r="F2803">
        <v>41</v>
      </c>
      <c r="G2803">
        <v>295</v>
      </c>
      <c r="H2803" t="s">
        <v>106</v>
      </c>
      <c r="I2803" t="s">
        <v>1143</v>
      </c>
      <c r="J2803">
        <v>122</v>
      </c>
      <c r="K2803">
        <v>6.9200000000000004E-28</v>
      </c>
      <c r="L2803" t="s">
        <v>2849</v>
      </c>
    </row>
    <row r="2804" spans="1:12" x14ac:dyDescent="0.2">
      <c r="A2804">
        <v>1405</v>
      </c>
      <c r="B2804" t="s">
        <v>106</v>
      </c>
      <c r="C2804" t="s">
        <v>2941</v>
      </c>
      <c r="D2804" t="s">
        <v>106</v>
      </c>
      <c r="E2804" t="s">
        <v>235</v>
      </c>
      <c r="F2804">
        <v>365</v>
      </c>
      <c r="G2804">
        <v>409</v>
      </c>
      <c r="H2804" t="s">
        <v>106</v>
      </c>
      <c r="I2804" t="s">
        <v>171</v>
      </c>
      <c r="J2804">
        <v>99.5</v>
      </c>
      <c r="K2804">
        <v>1.02E-20</v>
      </c>
      <c r="L2804" t="s">
        <v>503</v>
      </c>
    </row>
    <row r="2805" spans="1:12" x14ac:dyDescent="0.2">
      <c r="A2805">
        <v>1579</v>
      </c>
      <c r="B2805" t="s">
        <v>106</v>
      </c>
      <c r="C2805" t="s">
        <v>2942</v>
      </c>
      <c r="D2805" t="s">
        <v>106</v>
      </c>
      <c r="E2805" t="s">
        <v>235</v>
      </c>
      <c r="F2805">
        <v>347</v>
      </c>
      <c r="G2805">
        <v>409</v>
      </c>
      <c r="H2805" t="s">
        <v>106</v>
      </c>
      <c r="I2805" t="s">
        <v>842</v>
      </c>
      <c r="J2805">
        <v>91.2</v>
      </c>
      <c r="K2805">
        <v>2.7200000000000002E-18</v>
      </c>
      <c r="L2805" t="s">
        <v>843</v>
      </c>
    </row>
    <row r="2806" spans="1:12" x14ac:dyDescent="0.2">
      <c r="A2806">
        <v>276</v>
      </c>
      <c r="B2806" t="s">
        <v>106</v>
      </c>
      <c r="C2806" t="s">
        <v>2943</v>
      </c>
      <c r="D2806" t="s">
        <v>108</v>
      </c>
      <c r="E2806" t="s">
        <v>235</v>
      </c>
      <c r="F2806">
        <v>343</v>
      </c>
      <c r="G2806">
        <v>409</v>
      </c>
      <c r="H2806" t="s">
        <v>106</v>
      </c>
      <c r="I2806" t="s">
        <v>2141</v>
      </c>
      <c r="J2806">
        <v>69.400000000000006</v>
      </c>
      <c r="K2806">
        <v>1.44E-11</v>
      </c>
      <c r="L2806" t="s">
        <v>2944</v>
      </c>
    </row>
    <row r="2807" spans="1:12" x14ac:dyDescent="0.2">
      <c r="A2807">
        <v>615</v>
      </c>
      <c r="B2807" t="s">
        <v>106</v>
      </c>
      <c r="C2807" t="s">
        <v>2852</v>
      </c>
      <c r="D2807" t="s">
        <v>106</v>
      </c>
      <c r="E2807" t="s">
        <v>235</v>
      </c>
      <c r="F2807">
        <v>36</v>
      </c>
      <c r="G2807">
        <v>174</v>
      </c>
      <c r="H2807" t="s">
        <v>106</v>
      </c>
      <c r="I2807" t="s">
        <v>2853</v>
      </c>
      <c r="J2807">
        <v>53.9</v>
      </c>
      <c r="K2807">
        <v>4.7E-7</v>
      </c>
      <c r="L2807" t="s">
        <v>2854</v>
      </c>
    </row>
    <row r="2808" spans="1:12" x14ac:dyDescent="0.2">
      <c r="A2808">
        <v>743</v>
      </c>
      <c r="B2808" t="s">
        <v>106</v>
      </c>
      <c r="C2808" t="s">
        <v>2856</v>
      </c>
      <c r="D2808" t="s">
        <v>106</v>
      </c>
      <c r="E2808" t="s">
        <v>235</v>
      </c>
      <c r="F2808">
        <v>41</v>
      </c>
      <c r="G2808">
        <v>173</v>
      </c>
      <c r="H2808" t="s">
        <v>106</v>
      </c>
      <c r="I2808" t="s">
        <v>738</v>
      </c>
      <c r="J2808">
        <v>51.9</v>
      </c>
      <c r="K2808">
        <v>3.4000000000000001E-6</v>
      </c>
      <c r="L2808" t="s">
        <v>2857</v>
      </c>
    </row>
    <row r="2809" spans="1:12" x14ac:dyDescent="0.2">
      <c r="A2809">
        <v>153</v>
      </c>
      <c r="B2809" t="s">
        <v>106</v>
      </c>
      <c r="C2809" t="s">
        <v>2858</v>
      </c>
      <c r="D2809" t="s">
        <v>108</v>
      </c>
      <c r="E2809" t="s">
        <v>235</v>
      </c>
      <c r="F2809">
        <v>240</v>
      </c>
      <c r="G2809">
        <v>290</v>
      </c>
      <c r="H2809" t="s">
        <v>106</v>
      </c>
      <c r="I2809" t="s">
        <v>729</v>
      </c>
      <c r="J2809">
        <v>45.6</v>
      </c>
      <c r="K2809">
        <v>3.4499999999999998E-4</v>
      </c>
      <c r="L2809" t="s">
        <v>2080</v>
      </c>
    </row>
    <row r="2810" spans="1:12" x14ac:dyDescent="0.2">
      <c r="A2810">
        <v>1227</v>
      </c>
      <c r="B2810" t="s">
        <v>106</v>
      </c>
      <c r="C2810" t="s">
        <v>3040</v>
      </c>
      <c r="D2810" t="s">
        <v>106</v>
      </c>
      <c r="E2810" t="s">
        <v>235</v>
      </c>
      <c r="F2810">
        <v>1</v>
      </c>
      <c r="G2810">
        <v>409</v>
      </c>
      <c r="H2810" t="s">
        <v>106</v>
      </c>
      <c r="I2810" t="s">
        <v>470</v>
      </c>
      <c r="J2810">
        <v>733</v>
      </c>
      <c r="K2810">
        <v>0</v>
      </c>
      <c r="L2810" t="s">
        <v>1441</v>
      </c>
    </row>
    <row r="2811" spans="1:12" x14ac:dyDescent="0.2">
      <c r="A2811">
        <v>1227</v>
      </c>
      <c r="B2811" t="s">
        <v>106</v>
      </c>
      <c r="C2811" t="s">
        <v>3040</v>
      </c>
      <c r="D2811" t="s">
        <v>106</v>
      </c>
      <c r="E2811" t="s">
        <v>235</v>
      </c>
      <c r="F2811">
        <v>1</v>
      </c>
      <c r="G2811">
        <v>409</v>
      </c>
      <c r="H2811" t="s">
        <v>106</v>
      </c>
      <c r="I2811" t="s">
        <v>470</v>
      </c>
      <c r="J2811">
        <v>733</v>
      </c>
      <c r="K2811">
        <v>0</v>
      </c>
      <c r="L2811" t="s">
        <v>1441</v>
      </c>
    </row>
    <row r="2812" spans="1:12" x14ac:dyDescent="0.2">
      <c r="A2812">
        <v>1227</v>
      </c>
      <c r="B2812" t="s">
        <v>106</v>
      </c>
      <c r="C2812" t="s">
        <v>3040</v>
      </c>
      <c r="D2812" t="s">
        <v>106</v>
      </c>
      <c r="E2812" t="s">
        <v>235</v>
      </c>
      <c r="F2812">
        <v>1</v>
      </c>
      <c r="G2812">
        <v>409</v>
      </c>
      <c r="H2812" t="s">
        <v>106</v>
      </c>
      <c r="I2812" t="s">
        <v>470</v>
      </c>
      <c r="J2812">
        <v>731</v>
      </c>
      <c r="K2812">
        <v>0</v>
      </c>
      <c r="L2812" t="s">
        <v>1441</v>
      </c>
    </row>
    <row r="2813" spans="1:12" x14ac:dyDescent="0.2">
      <c r="A2813">
        <v>1215</v>
      </c>
      <c r="B2813" t="s">
        <v>106</v>
      </c>
      <c r="C2813" t="s">
        <v>3041</v>
      </c>
      <c r="D2813" t="s">
        <v>106</v>
      </c>
      <c r="E2813" t="s">
        <v>235</v>
      </c>
      <c r="F2813">
        <v>6</v>
      </c>
      <c r="G2813">
        <v>409</v>
      </c>
      <c r="H2813" t="s">
        <v>106</v>
      </c>
      <c r="I2813" t="s">
        <v>1240</v>
      </c>
      <c r="J2813">
        <v>723</v>
      </c>
      <c r="K2813">
        <v>0</v>
      </c>
      <c r="L2813" t="s">
        <v>1443</v>
      </c>
    </row>
    <row r="2814" spans="1:12" x14ac:dyDescent="0.2">
      <c r="A2814">
        <v>1218</v>
      </c>
      <c r="B2814" t="s">
        <v>106</v>
      </c>
      <c r="C2814" t="s">
        <v>3042</v>
      </c>
      <c r="D2814" t="s">
        <v>106</v>
      </c>
      <c r="E2814" t="s">
        <v>235</v>
      </c>
      <c r="F2814">
        <v>7</v>
      </c>
      <c r="G2814">
        <v>409</v>
      </c>
      <c r="H2814" t="s">
        <v>106</v>
      </c>
      <c r="I2814" t="s">
        <v>1194</v>
      </c>
      <c r="J2814">
        <v>721</v>
      </c>
      <c r="K2814">
        <v>0</v>
      </c>
      <c r="L2814" t="s">
        <v>1443</v>
      </c>
    </row>
    <row r="2815" spans="1:12" x14ac:dyDescent="0.2">
      <c r="A2815">
        <v>1335</v>
      </c>
      <c r="B2815" t="s">
        <v>106</v>
      </c>
      <c r="C2815" t="s">
        <v>3043</v>
      </c>
      <c r="D2815" t="s">
        <v>106</v>
      </c>
      <c r="E2815" t="s">
        <v>235</v>
      </c>
      <c r="F2815">
        <v>5</v>
      </c>
      <c r="G2815">
        <v>409</v>
      </c>
      <c r="H2815" t="s">
        <v>106</v>
      </c>
      <c r="I2815" t="s">
        <v>804</v>
      </c>
      <c r="J2815">
        <v>720</v>
      </c>
      <c r="K2815">
        <v>0</v>
      </c>
      <c r="L2815" t="s">
        <v>2275</v>
      </c>
    </row>
    <row r="2816" spans="1:12" x14ac:dyDescent="0.2">
      <c r="A2816">
        <v>1242</v>
      </c>
      <c r="B2816" t="s">
        <v>106</v>
      </c>
      <c r="C2816" t="s">
        <v>3044</v>
      </c>
      <c r="D2816" t="s">
        <v>106</v>
      </c>
      <c r="E2816" t="s">
        <v>235</v>
      </c>
      <c r="F2816">
        <v>5</v>
      </c>
      <c r="G2816">
        <v>409</v>
      </c>
      <c r="H2816" t="s">
        <v>106</v>
      </c>
      <c r="I2816" t="s">
        <v>804</v>
      </c>
      <c r="J2816">
        <v>720</v>
      </c>
      <c r="K2816">
        <v>0</v>
      </c>
      <c r="L2816" t="s">
        <v>2275</v>
      </c>
    </row>
    <row r="2817" spans="1:12" x14ac:dyDescent="0.2">
      <c r="A2817">
        <v>891</v>
      </c>
      <c r="B2817" t="s">
        <v>106</v>
      </c>
      <c r="C2817" t="s">
        <v>2998</v>
      </c>
      <c r="D2817" t="s">
        <v>106</v>
      </c>
      <c r="E2817" t="s">
        <v>235</v>
      </c>
      <c r="F2817">
        <v>1</v>
      </c>
      <c r="G2817">
        <v>295</v>
      </c>
      <c r="H2817" t="s">
        <v>106</v>
      </c>
      <c r="I2817" t="s">
        <v>1084</v>
      </c>
      <c r="J2817">
        <v>502</v>
      </c>
      <c r="K2817">
        <v>4.2099999999999999E-165</v>
      </c>
      <c r="L2817" t="s">
        <v>1391</v>
      </c>
    </row>
    <row r="2818" spans="1:12" x14ac:dyDescent="0.2">
      <c r="A2818">
        <v>1128</v>
      </c>
      <c r="B2818" t="s">
        <v>106</v>
      </c>
      <c r="C2818" t="s">
        <v>3045</v>
      </c>
      <c r="D2818" t="s">
        <v>108</v>
      </c>
      <c r="E2818" t="s">
        <v>235</v>
      </c>
      <c r="F2818">
        <v>41</v>
      </c>
      <c r="G2818">
        <v>409</v>
      </c>
      <c r="H2818" t="s">
        <v>106</v>
      </c>
      <c r="I2818" t="s">
        <v>483</v>
      </c>
      <c r="J2818">
        <v>307</v>
      </c>
      <c r="K2818">
        <v>6.8800000000000002E-91</v>
      </c>
      <c r="L2818" t="s">
        <v>809</v>
      </c>
    </row>
    <row r="2819" spans="1:12" x14ac:dyDescent="0.2">
      <c r="A2819">
        <v>1305</v>
      </c>
      <c r="B2819" t="s">
        <v>106</v>
      </c>
      <c r="C2819" t="s">
        <v>3046</v>
      </c>
      <c r="D2819" t="s">
        <v>108</v>
      </c>
      <c r="E2819" t="s">
        <v>235</v>
      </c>
      <c r="F2819">
        <v>41</v>
      </c>
      <c r="G2819">
        <v>409</v>
      </c>
      <c r="H2819" t="s">
        <v>106</v>
      </c>
      <c r="I2819" t="s">
        <v>813</v>
      </c>
      <c r="J2819">
        <v>288</v>
      </c>
      <c r="K2819">
        <v>1.9299999999999999E-83</v>
      </c>
      <c r="L2819" t="s">
        <v>1251</v>
      </c>
    </row>
    <row r="2820" spans="1:12" x14ac:dyDescent="0.2">
      <c r="A2820">
        <v>1230</v>
      </c>
      <c r="B2820" t="s">
        <v>106</v>
      </c>
      <c r="C2820" t="s">
        <v>3047</v>
      </c>
      <c r="D2820" t="s">
        <v>106</v>
      </c>
      <c r="E2820" t="s">
        <v>235</v>
      </c>
      <c r="F2820">
        <v>41</v>
      </c>
      <c r="G2820">
        <v>409</v>
      </c>
      <c r="H2820" t="s">
        <v>106</v>
      </c>
      <c r="I2820" t="s">
        <v>199</v>
      </c>
      <c r="J2820">
        <v>286</v>
      </c>
      <c r="K2820">
        <v>2.22E-83</v>
      </c>
      <c r="L2820" t="s">
        <v>1249</v>
      </c>
    </row>
    <row r="2821" spans="1:12" x14ac:dyDescent="0.2">
      <c r="A2821">
        <v>1473</v>
      </c>
      <c r="B2821" t="s">
        <v>106</v>
      </c>
      <c r="C2821" t="s">
        <v>3047</v>
      </c>
      <c r="D2821" t="s">
        <v>106</v>
      </c>
      <c r="E2821" t="s">
        <v>235</v>
      </c>
      <c r="F2821">
        <v>41</v>
      </c>
      <c r="G2821">
        <v>409</v>
      </c>
      <c r="H2821" t="s">
        <v>106</v>
      </c>
      <c r="I2821" t="s">
        <v>199</v>
      </c>
      <c r="J2821">
        <v>286</v>
      </c>
      <c r="K2821">
        <v>1.7099999999999999E-81</v>
      </c>
      <c r="L2821" t="s">
        <v>1249</v>
      </c>
    </row>
    <row r="2822" spans="1:12" x14ac:dyDescent="0.2">
      <c r="A2822">
        <v>1092</v>
      </c>
      <c r="B2822" t="s">
        <v>106</v>
      </c>
      <c r="C2822" t="s">
        <v>3048</v>
      </c>
      <c r="D2822" t="s">
        <v>106</v>
      </c>
      <c r="E2822" t="s">
        <v>235</v>
      </c>
      <c r="F2822">
        <v>109</v>
      </c>
      <c r="G2822">
        <v>409</v>
      </c>
      <c r="H2822" t="s">
        <v>106</v>
      </c>
      <c r="I2822" t="s">
        <v>1253</v>
      </c>
      <c r="J2822">
        <v>276</v>
      </c>
      <c r="K2822">
        <v>1.25E-79</v>
      </c>
      <c r="L2822" t="s">
        <v>1254</v>
      </c>
    </row>
    <row r="2823" spans="1:12" x14ac:dyDescent="0.2">
      <c r="A2823">
        <v>1113</v>
      </c>
      <c r="B2823" t="s">
        <v>106</v>
      </c>
      <c r="C2823" t="s">
        <v>3049</v>
      </c>
      <c r="D2823" t="s">
        <v>108</v>
      </c>
      <c r="E2823" t="s">
        <v>235</v>
      </c>
      <c r="F2823">
        <v>173</v>
      </c>
      <c r="G2823">
        <v>409</v>
      </c>
      <c r="H2823" t="s">
        <v>106</v>
      </c>
      <c r="I2823" t="s">
        <v>158</v>
      </c>
      <c r="J2823">
        <v>233</v>
      </c>
      <c r="K2823">
        <v>1.1699999999999999E-64</v>
      </c>
      <c r="L2823" t="s">
        <v>3050</v>
      </c>
    </row>
    <row r="2824" spans="1:12" x14ac:dyDescent="0.2">
      <c r="A2824">
        <v>951</v>
      </c>
      <c r="B2824" t="s">
        <v>106</v>
      </c>
      <c r="C2824" t="s">
        <v>3051</v>
      </c>
      <c r="D2824" t="s">
        <v>108</v>
      </c>
      <c r="E2824" t="s">
        <v>235</v>
      </c>
      <c r="F2824">
        <v>173</v>
      </c>
      <c r="G2824">
        <v>409</v>
      </c>
      <c r="H2824" t="s">
        <v>106</v>
      </c>
      <c r="I2824" t="s">
        <v>133</v>
      </c>
      <c r="J2824">
        <v>210</v>
      </c>
      <c r="K2824">
        <v>7.9300000000000002E-57</v>
      </c>
      <c r="L2824" t="s">
        <v>3052</v>
      </c>
    </row>
    <row r="2825" spans="1:12" x14ac:dyDescent="0.2">
      <c r="A2825">
        <v>1592</v>
      </c>
      <c r="B2825" t="s">
        <v>106</v>
      </c>
      <c r="C2825" t="s">
        <v>3053</v>
      </c>
      <c r="D2825" t="s">
        <v>106</v>
      </c>
      <c r="E2825" t="s">
        <v>235</v>
      </c>
      <c r="F2825">
        <v>36</v>
      </c>
      <c r="G2825">
        <v>409</v>
      </c>
      <c r="H2825" t="s">
        <v>106</v>
      </c>
      <c r="I2825" t="s">
        <v>831</v>
      </c>
      <c r="J2825">
        <v>200</v>
      </c>
      <c r="K2825">
        <v>4.5399999999999998E-53</v>
      </c>
      <c r="L2825" t="s">
        <v>832</v>
      </c>
    </row>
    <row r="2826" spans="1:12" x14ac:dyDescent="0.2">
      <c r="A2826">
        <v>1194</v>
      </c>
      <c r="B2826" t="s">
        <v>106</v>
      </c>
      <c r="C2826" t="s">
        <v>3054</v>
      </c>
      <c r="D2826" t="s">
        <v>108</v>
      </c>
      <c r="E2826" t="s">
        <v>235</v>
      </c>
      <c r="F2826">
        <v>165</v>
      </c>
      <c r="G2826">
        <v>409</v>
      </c>
      <c r="H2826" t="s">
        <v>106</v>
      </c>
      <c r="I2826" t="s">
        <v>1341</v>
      </c>
      <c r="J2826">
        <v>193</v>
      </c>
      <c r="K2826">
        <v>4.9900000000000001E-51</v>
      </c>
      <c r="L2826" t="s">
        <v>3055</v>
      </c>
    </row>
    <row r="2827" spans="1:12" x14ac:dyDescent="0.2">
      <c r="A2827">
        <v>1029</v>
      </c>
      <c r="B2827" t="s">
        <v>106</v>
      </c>
      <c r="C2827" t="s">
        <v>3008</v>
      </c>
      <c r="D2827" t="s">
        <v>108</v>
      </c>
      <c r="E2827" t="s">
        <v>235</v>
      </c>
      <c r="F2827">
        <v>39</v>
      </c>
      <c r="G2827">
        <v>363</v>
      </c>
      <c r="H2827" t="s">
        <v>106</v>
      </c>
      <c r="I2827" t="s">
        <v>709</v>
      </c>
      <c r="J2827">
        <v>183</v>
      </c>
      <c r="K2827">
        <v>1.2099999999999999E-47</v>
      </c>
      <c r="L2827" t="s">
        <v>1399</v>
      </c>
    </row>
    <row r="2828" spans="1:12" x14ac:dyDescent="0.2">
      <c r="A2828">
        <v>585</v>
      </c>
      <c r="B2828" t="s">
        <v>106</v>
      </c>
      <c r="C2828" t="s">
        <v>3056</v>
      </c>
      <c r="D2828" t="s">
        <v>108</v>
      </c>
      <c r="E2828" t="s">
        <v>235</v>
      </c>
      <c r="F2828">
        <v>226</v>
      </c>
      <c r="G2828">
        <v>409</v>
      </c>
      <c r="H2828" t="s">
        <v>106</v>
      </c>
      <c r="I2828" t="s">
        <v>835</v>
      </c>
      <c r="J2828">
        <v>170</v>
      </c>
      <c r="K2828">
        <v>1.77E-44</v>
      </c>
      <c r="L2828" t="s">
        <v>3057</v>
      </c>
    </row>
    <row r="2829" spans="1:12" x14ac:dyDescent="0.2">
      <c r="A2829">
        <v>894</v>
      </c>
      <c r="B2829" t="s">
        <v>106</v>
      </c>
      <c r="C2829" t="s">
        <v>3058</v>
      </c>
      <c r="D2829" t="s">
        <v>106</v>
      </c>
      <c r="E2829" t="s">
        <v>235</v>
      </c>
      <c r="F2829">
        <v>284</v>
      </c>
      <c r="G2829">
        <v>409</v>
      </c>
      <c r="H2829" t="s">
        <v>106</v>
      </c>
      <c r="I2829" t="s">
        <v>189</v>
      </c>
      <c r="J2829">
        <v>164</v>
      </c>
      <c r="K2829">
        <v>8.8699999999999996E-42</v>
      </c>
      <c r="L2829" t="s">
        <v>840</v>
      </c>
    </row>
    <row r="2830" spans="1:12" x14ac:dyDescent="0.2">
      <c r="A2830">
        <v>969</v>
      </c>
      <c r="B2830" t="s">
        <v>106</v>
      </c>
      <c r="C2830" t="s">
        <v>3014</v>
      </c>
      <c r="D2830" t="s">
        <v>108</v>
      </c>
      <c r="E2830" t="s">
        <v>235</v>
      </c>
      <c r="F2830">
        <v>41</v>
      </c>
      <c r="G2830">
        <v>295</v>
      </c>
      <c r="H2830" t="s">
        <v>106</v>
      </c>
      <c r="I2830" t="s">
        <v>1143</v>
      </c>
      <c r="J2830">
        <v>129</v>
      </c>
      <c r="K2830">
        <v>1.67E-30</v>
      </c>
      <c r="L2830" t="s">
        <v>1439</v>
      </c>
    </row>
    <row r="2831" spans="1:12" x14ac:dyDescent="0.2">
      <c r="A2831">
        <v>993</v>
      </c>
      <c r="B2831" t="s">
        <v>106</v>
      </c>
      <c r="C2831" t="s">
        <v>3059</v>
      </c>
      <c r="D2831" t="s">
        <v>106</v>
      </c>
      <c r="E2831" t="s">
        <v>235</v>
      </c>
      <c r="F2831">
        <v>365</v>
      </c>
      <c r="G2831">
        <v>409</v>
      </c>
      <c r="H2831" t="s">
        <v>106</v>
      </c>
      <c r="I2831" t="s">
        <v>171</v>
      </c>
      <c r="J2831">
        <v>99</v>
      </c>
      <c r="K2831">
        <v>2.2300000000000001E-21</v>
      </c>
      <c r="L2831" t="s">
        <v>503</v>
      </c>
    </row>
    <row r="2832" spans="1:12" x14ac:dyDescent="0.2">
      <c r="A2832">
        <v>1071</v>
      </c>
      <c r="B2832" t="s">
        <v>106</v>
      </c>
      <c r="C2832" t="s">
        <v>3060</v>
      </c>
      <c r="D2832" t="s">
        <v>108</v>
      </c>
      <c r="E2832" t="s">
        <v>235</v>
      </c>
      <c r="F2832">
        <v>347</v>
      </c>
      <c r="G2832">
        <v>409</v>
      </c>
      <c r="H2832" t="s">
        <v>106</v>
      </c>
      <c r="I2832" t="s">
        <v>842</v>
      </c>
      <c r="J2832">
        <v>91.2</v>
      </c>
      <c r="K2832">
        <v>1.1699999999999999E-18</v>
      </c>
      <c r="L2832" t="s">
        <v>843</v>
      </c>
    </row>
    <row r="2833" spans="1:12" x14ac:dyDescent="0.2">
      <c r="A2833">
        <v>1344</v>
      </c>
      <c r="B2833" t="s">
        <v>106</v>
      </c>
      <c r="C2833" t="s">
        <v>3061</v>
      </c>
      <c r="D2833" t="s">
        <v>108</v>
      </c>
      <c r="E2833" t="s">
        <v>235</v>
      </c>
      <c r="F2833">
        <v>355</v>
      </c>
      <c r="G2833">
        <v>409</v>
      </c>
      <c r="H2833" t="s">
        <v>106</v>
      </c>
      <c r="I2833" t="s">
        <v>845</v>
      </c>
      <c r="J2833">
        <v>82.4</v>
      </c>
      <c r="K2833">
        <v>6.8899999999999995E-16</v>
      </c>
      <c r="L2833" t="s">
        <v>846</v>
      </c>
    </row>
    <row r="2834" spans="1:12" x14ac:dyDescent="0.2">
      <c r="A2834">
        <v>276</v>
      </c>
      <c r="B2834" t="s">
        <v>106</v>
      </c>
      <c r="C2834" t="s">
        <v>3062</v>
      </c>
      <c r="D2834" t="s">
        <v>106</v>
      </c>
      <c r="E2834" t="s">
        <v>235</v>
      </c>
      <c r="F2834">
        <v>347</v>
      </c>
      <c r="G2834">
        <v>409</v>
      </c>
      <c r="H2834" t="s">
        <v>106</v>
      </c>
      <c r="I2834" t="s">
        <v>842</v>
      </c>
      <c r="J2834">
        <v>70.7</v>
      </c>
      <c r="K2834">
        <v>1.1499999999999999E-12</v>
      </c>
      <c r="L2834" t="s">
        <v>848</v>
      </c>
    </row>
    <row r="2835" spans="1:12" x14ac:dyDescent="0.2">
      <c r="A2835">
        <v>435</v>
      </c>
      <c r="B2835" t="s">
        <v>106</v>
      </c>
      <c r="C2835" t="s">
        <v>3018</v>
      </c>
      <c r="D2835" t="s">
        <v>108</v>
      </c>
      <c r="E2835" t="s">
        <v>235</v>
      </c>
      <c r="F2835">
        <v>39</v>
      </c>
      <c r="G2835">
        <v>174</v>
      </c>
      <c r="H2835" t="s">
        <v>106</v>
      </c>
      <c r="I2835" t="s">
        <v>381</v>
      </c>
      <c r="J2835">
        <v>56</v>
      </c>
      <c r="K2835">
        <v>3.3699999999999997E-8</v>
      </c>
      <c r="L2835" t="s">
        <v>734</v>
      </c>
    </row>
    <row r="2836" spans="1:12" x14ac:dyDescent="0.2">
      <c r="A2836">
        <v>525</v>
      </c>
      <c r="B2836" t="s">
        <v>106</v>
      </c>
      <c r="C2836" t="s">
        <v>3020</v>
      </c>
      <c r="D2836" t="s">
        <v>106</v>
      </c>
      <c r="E2836" t="s">
        <v>235</v>
      </c>
      <c r="F2836">
        <v>41</v>
      </c>
      <c r="G2836">
        <v>173</v>
      </c>
      <c r="H2836" t="s">
        <v>106</v>
      </c>
      <c r="I2836" t="s">
        <v>738</v>
      </c>
      <c r="J2836">
        <v>51.4</v>
      </c>
      <c r="K2836">
        <v>2.0099999999999998E-6</v>
      </c>
      <c r="L2836" t="s">
        <v>739</v>
      </c>
    </row>
    <row r="2837" spans="1:12" x14ac:dyDescent="0.2">
      <c r="A2837">
        <v>153</v>
      </c>
      <c r="B2837" t="s">
        <v>106</v>
      </c>
      <c r="C2837" t="s">
        <v>3021</v>
      </c>
      <c r="D2837" t="s">
        <v>106</v>
      </c>
      <c r="E2837" t="s">
        <v>235</v>
      </c>
      <c r="F2837">
        <v>240</v>
      </c>
      <c r="G2837">
        <v>290</v>
      </c>
      <c r="H2837" t="s">
        <v>106</v>
      </c>
      <c r="I2837" t="s">
        <v>729</v>
      </c>
      <c r="J2837">
        <v>46.8</v>
      </c>
      <c r="K2837">
        <v>4.0299999999999997E-5</v>
      </c>
      <c r="L2837" t="s">
        <v>736</v>
      </c>
    </row>
    <row r="2838" spans="1:12" x14ac:dyDescent="0.2">
      <c r="A2838">
        <v>1531</v>
      </c>
      <c r="B2838" t="s">
        <v>106</v>
      </c>
      <c r="C2838" t="s">
        <v>163</v>
      </c>
      <c r="D2838" t="s">
        <v>106</v>
      </c>
      <c r="E2838" t="s">
        <v>164</v>
      </c>
      <c r="F2838">
        <v>1</v>
      </c>
      <c r="G2838">
        <v>38</v>
      </c>
      <c r="H2838" t="s">
        <v>106</v>
      </c>
      <c r="I2838" t="s">
        <v>165</v>
      </c>
      <c r="J2838">
        <v>52.3</v>
      </c>
      <c r="K2838">
        <v>2.59E-8</v>
      </c>
      <c r="L2838" t="s">
        <v>166</v>
      </c>
    </row>
    <row r="2839" spans="1:12" x14ac:dyDescent="0.2">
      <c r="A2839">
        <v>1371</v>
      </c>
      <c r="B2839" t="s">
        <v>106</v>
      </c>
      <c r="C2839" t="s">
        <v>167</v>
      </c>
      <c r="D2839" t="s">
        <v>106</v>
      </c>
      <c r="E2839" t="s">
        <v>164</v>
      </c>
      <c r="F2839">
        <v>1</v>
      </c>
      <c r="G2839">
        <v>27</v>
      </c>
      <c r="H2839" t="s">
        <v>106</v>
      </c>
      <c r="I2839" t="s">
        <v>168</v>
      </c>
      <c r="J2839">
        <v>49.3</v>
      </c>
      <c r="K2839">
        <v>2.2100000000000001E-7</v>
      </c>
      <c r="L2839" t="s">
        <v>169</v>
      </c>
    </row>
    <row r="2840" spans="1:12" x14ac:dyDescent="0.2">
      <c r="A2840">
        <v>1468</v>
      </c>
      <c r="B2840" t="s">
        <v>106</v>
      </c>
      <c r="C2840" t="s">
        <v>167</v>
      </c>
      <c r="D2840" t="s">
        <v>106</v>
      </c>
      <c r="E2840" t="s">
        <v>164</v>
      </c>
      <c r="F2840">
        <v>1</v>
      </c>
      <c r="G2840">
        <v>27</v>
      </c>
      <c r="H2840" t="s">
        <v>106</v>
      </c>
      <c r="I2840" t="s">
        <v>168</v>
      </c>
      <c r="J2840">
        <v>49.3</v>
      </c>
      <c r="K2840">
        <v>2.22E-7</v>
      </c>
      <c r="L2840" t="s">
        <v>169</v>
      </c>
    </row>
    <row r="2841" spans="1:12" x14ac:dyDescent="0.2">
      <c r="A2841">
        <v>1436</v>
      </c>
      <c r="B2841" t="s">
        <v>106</v>
      </c>
      <c r="C2841" t="s">
        <v>170</v>
      </c>
      <c r="D2841" t="s">
        <v>106</v>
      </c>
      <c r="E2841" t="s">
        <v>164</v>
      </c>
      <c r="F2841">
        <v>1</v>
      </c>
      <c r="G2841">
        <v>41</v>
      </c>
      <c r="H2841" t="s">
        <v>106</v>
      </c>
      <c r="I2841" t="s">
        <v>171</v>
      </c>
      <c r="J2841">
        <v>41.4</v>
      </c>
      <c r="K2841">
        <v>1.0900000000000001E-4</v>
      </c>
      <c r="L2841" t="s">
        <v>172</v>
      </c>
    </row>
    <row r="2842" spans="1:12" x14ac:dyDescent="0.2">
      <c r="A2842">
        <v>1460</v>
      </c>
      <c r="B2842" t="s">
        <v>106</v>
      </c>
      <c r="C2842" t="s">
        <v>173</v>
      </c>
      <c r="D2842" t="s">
        <v>108</v>
      </c>
      <c r="E2842" t="s">
        <v>164</v>
      </c>
      <c r="F2842">
        <v>1</v>
      </c>
      <c r="G2842">
        <v>58</v>
      </c>
      <c r="H2842" t="s">
        <v>106</v>
      </c>
      <c r="I2842" t="s">
        <v>174</v>
      </c>
      <c r="J2842">
        <v>34.700000000000003</v>
      </c>
      <c r="K2842">
        <v>0.02</v>
      </c>
      <c r="L2842" t="s">
        <v>175</v>
      </c>
    </row>
    <row r="2843" spans="1:12" x14ac:dyDescent="0.2">
      <c r="A2843">
        <v>1789</v>
      </c>
      <c r="B2843" t="s">
        <v>106</v>
      </c>
      <c r="C2843" t="s">
        <v>340</v>
      </c>
      <c r="D2843" t="s">
        <v>108</v>
      </c>
      <c r="E2843" t="s">
        <v>164</v>
      </c>
      <c r="F2843">
        <v>1</v>
      </c>
      <c r="G2843">
        <v>73</v>
      </c>
      <c r="H2843" t="s">
        <v>106</v>
      </c>
      <c r="I2843" t="s">
        <v>341</v>
      </c>
      <c r="J2843">
        <v>177</v>
      </c>
      <c r="K2843">
        <v>1.7600000000000001E-51</v>
      </c>
      <c r="L2843" t="s">
        <v>342</v>
      </c>
    </row>
    <row r="2844" spans="1:12" x14ac:dyDescent="0.2">
      <c r="A2844">
        <v>1870</v>
      </c>
      <c r="B2844" t="s">
        <v>106</v>
      </c>
      <c r="C2844" t="s">
        <v>340</v>
      </c>
      <c r="D2844" t="s">
        <v>108</v>
      </c>
      <c r="E2844" t="s">
        <v>164</v>
      </c>
      <c r="F2844">
        <v>1</v>
      </c>
      <c r="G2844">
        <v>73</v>
      </c>
      <c r="H2844" t="s">
        <v>106</v>
      </c>
      <c r="I2844" t="s">
        <v>341</v>
      </c>
      <c r="J2844">
        <v>177</v>
      </c>
      <c r="K2844">
        <v>1.77E-51</v>
      </c>
      <c r="L2844" t="s">
        <v>342</v>
      </c>
    </row>
    <row r="2845" spans="1:12" x14ac:dyDescent="0.2">
      <c r="A2845">
        <v>2113</v>
      </c>
      <c r="B2845" t="s">
        <v>106</v>
      </c>
      <c r="C2845" t="s">
        <v>340</v>
      </c>
      <c r="D2845" t="s">
        <v>108</v>
      </c>
      <c r="E2845" t="s">
        <v>164</v>
      </c>
      <c r="F2845">
        <v>1</v>
      </c>
      <c r="G2845">
        <v>73</v>
      </c>
      <c r="H2845" t="s">
        <v>106</v>
      </c>
      <c r="I2845" t="s">
        <v>341</v>
      </c>
      <c r="J2845">
        <v>177</v>
      </c>
      <c r="K2845">
        <v>1.77E-51</v>
      </c>
      <c r="L2845" t="s">
        <v>342</v>
      </c>
    </row>
    <row r="2846" spans="1:12" x14ac:dyDescent="0.2">
      <c r="A2846">
        <v>2158</v>
      </c>
      <c r="B2846" t="s">
        <v>106</v>
      </c>
      <c r="C2846" t="s">
        <v>340</v>
      </c>
      <c r="D2846" t="s">
        <v>108</v>
      </c>
      <c r="E2846" t="s">
        <v>164</v>
      </c>
      <c r="F2846">
        <v>1</v>
      </c>
      <c r="G2846">
        <v>73</v>
      </c>
      <c r="H2846" t="s">
        <v>106</v>
      </c>
      <c r="I2846" t="s">
        <v>341</v>
      </c>
      <c r="J2846">
        <v>177</v>
      </c>
      <c r="K2846">
        <v>1.77E-51</v>
      </c>
      <c r="L2846" t="s">
        <v>342</v>
      </c>
    </row>
    <row r="2847" spans="1:12" x14ac:dyDescent="0.2">
      <c r="A2847">
        <v>1948</v>
      </c>
      <c r="B2847" t="s">
        <v>106</v>
      </c>
      <c r="C2847" t="s">
        <v>340</v>
      </c>
      <c r="D2847" t="s">
        <v>108</v>
      </c>
      <c r="E2847" t="s">
        <v>164</v>
      </c>
      <c r="F2847">
        <v>1</v>
      </c>
      <c r="G2847">
        <v>73</v>
      </c>
      <c r="H2847" t="s">
        <v>106</v>
      </c>
      <c r="I2847" t="s">
        <v>341</v>
      </c>
      <c r="J2847">
        <v>177</v>
      </c>
      <c r="K2847">
        <v>1.8E-51</v>
      </c>
      <c r="L2847" t="s">
        <v>342</v>
      </c>
    </row>
    <row r="2848" spans="1:12" x14ac:dyDescent="0.2">
      <c r="A2848">
        <v>1861</v>
      </c>
      <c r="B2848" t="s">
        <v>106</v>
      </c>
      <c r="C2848" t="s">
        <v>343</v>
      </c>
      <c r="D2848" t="s">
        <v>108</v>
      </c>
      <c r="E2848" t="s">
        <v>164</v>
      </c>
      <c r="F2848">
        <v>1</v>
      </c>
      <c r="G2848">
        <v>76</v>
      </c>
      <c r="H2848" t="s">
        <v>106</v>
      </c>
      <c r="I2848" t="s">
        <v>344</v>
      </c>
      <c r="J2848">
        <v>155</v>
      </c>
      <c r="K2848">
        <v>6.21E-44</v>
      </c>
      <c r="L2848" t="s">
        <v>345</v>
      </c>
    </row>
    <row r="2849" spans="1:12" x14ac:dyDescent="0.2">
      <c r="A2849">
        <v>1732</v>
      </c>
      <c r="B2849" t="s">
        <v>106</v>
      </c>
      <c r="C2849" t="s">
        <v>346</v>
      </c>
      <c r="D2849" t="s">
        <v>108</v>
      </c>
      <c r="E2849" t="s">
        <v>164</v>
      </c>
      <c r="F2849">
        <v>1</v>
      </c>
      <c r="G2849">
        <v>76</v>
      </c>
      <c r="H2849" t="s">
        <v>106</v>
      </c>
      <c r="I2849" t="s">
        <v>344</v>
      </c>
      <c r="J2849">
        <v>152</v>
      </c>
      <c r="K2849">
        <v>9.7399999999999999E-43</v>
      </c>
      <c r="L2849" t="s">
        <v>347</v>
      </c>
    </row>
    <row r="2850" spans="1:12" x14ac:dyDescent="0.2">
      <c r="A2850">
        <v>1475</v>
      </c>
      <c r="B2850" t="s">
        <v>106</v>
      </c>
      <c r="C2850" t="s">
        <v>348</v>
      </c>
      <c r="D2850" t="s">
        <v>106</v>
      </c>
      <c r="E2850" t="s">
        <v>164</v>
      </c>
      <c r="F2850">
        <v>1</v>
      </c>
      <c r="G2850">
        <v>40</v>
      </c>
      <c r="H2850" t="s">
        <v>106</v>
      </c>
      <c r="I2850" t="s">
        <v>349</v>
      </c>
      <c r="J2850">
        <v>47.2</v>
      </c>
      <c r="K2850">
        <v>3.0000000000000001E-6</v>
      </c>
      <c r="L2850" t="s">
        <v>350</v>
      </c>
    </row>
    <row r="2851" spans="1:12" x14ac:dyDescent="0.2">
      <c r="A2851">
        <v>1832</v>
      </c>
      <c r="B2851" t="s">
        <v>106</v>
      </c>
      <c r="C2851" t="s">
        <v>348</v>
      </c>
      <c r="D2851" t="s">
        <v>106</v>
      </c>
      <c r="E2851" t="s">
        <v>164</v>
      </c>
      <c r="F2851">
        <v>1</v>
      </c>
      <c r="G2851">
        <v>40</v>
      </c>
      <c r="H2851" t="s">
        <v>106</v>
      </c>
      <c r="I2851" t="s">
        <v>349</v>
      </c>
      <c r="J2851">
        <v>47.2</v>
      </c>
      <c r="K2851">
        <v>3.01E-6</v>
      </c>
      <c r="L2851" t="s">
        <v>350</v>
      </c>
    </row>
    <row r="2852" spans="1:12" x14ac:dyDescent="0.2">
      <c r="A2852">
        <v>1994</v>
      </c>
      <c r="B2852" t="s">
        <v>106</v>
      </c>
      <c r="C2852" t="s">
        <v>351</v>
      </c>
      <c r="D2852" t="s">
        <v>108</v>
      </c>
      <c r="E2852" t="s">
        <v>164</v>
      </c>
      <c r="F2852">
        <v>1</v>
      </c>
      <c r="G2852">
        <v>27</v>
      </c>
      <c r="H2852" t="s">
        <v>106</v>
      </c>
      <c r="I2852" t="s">
        <v>168</v>
      </c>
      <c r="J2852">
        <v>46.8</v>
      </c>
      <c r="K2852">
        <v>4.6600000000000003E-6</v>
      </c>
      <c r="L2852" t="s">
        <v>169</v>
      </c>
    </row>
    <row r="2853" spans="1:12" x14ac:dyDescent="0.2">
      <c r="A2853">
        <v>1890</v>
      </c>
      <c r="B2853" t="s">
        <v>106</v>
      </c>
      <c r="C2853" t="s">
        <v>351</v>
      </c>
      <c r="D2853" t="s">
        <v>108</v>
      </c>
      <c r="E2853" t="s">
        <v>164</v>
      </c>
      <c r="F2853">
        <v>1</v>
      </c>
      <c r="G2853">
        <v>27</v>
      </c>
      <c r="H2853" t="s">
        <v>106</v>
      </c>
      <c r="I2853" t="s">
        <v>168</v>
      </c>
      <c r="J2853">
        <v>46.8</v>
      </c>
      <c r="K2853">
        <v>4.78E-6</v>
      </c>
      <c r="L2853" t="s">
        <v>169</v>
      </c>
    </row>
    <row r="2854" spans="1:12" x14ac:dyDescent="0.2">
      <c r="A2854">
        <v>1960</v>
      </c>
      <c r="B2854" t="s">
        <v>106</v>
      </c>
      <c r="C2854" t="s">
        <v>351</v>
      </c>
      <c r="D2854" t="s">
        <v>108</v>
      </c>
      <c r="E2854" t="s">
        <v>164</v>
      </c>
      <c r="F2854">
        <v>1</v>
      </c>
      <c r="G2854">
        <v>27</v>
      </c>
      <c r="H2854" t="s">
        <v>106</v>
      </c>
      <c r="I2854" t="s">
        <v>168</v>
      </c>
      <c r="J2854">
        <v>46.8</v>
      </c>
      <c r="K2854">
        <v>4.78E-6</v>
      </c>
      <c r="L2854" t="s">
        <v>169</v>
      </c>
    </row>
    <row r="2855" spans="1:12" x14ac:dyDescent="0.2">
      <c r="A2855">
        <v>1681</v>
      </c>
      <c r="B2855" t="s">
        <v>106</v>
      </c>
      <c r="C2855" t="s">
        <v>352</v>
      </c>
      <c r="D2855" t="s">
        <v>106</v>
      </c>
      <c r="E2855" t="s">
        <v>164</v>
      </c>
      <c r="F2855">
        <v>1</v>
      </c>
      <c r="G2855">
        <v>27</v>
      </c>
      <c r="H2855" t="s">
        <v>106</v>
      </c>
      <c r="I2855" t="s">
        <v>168</v>
      </c>
      <c r="J2855">
        <v>43.1</v>
      </c>
      <c r="K2855">
        <v>1.01E-4</v>
      </c>
      <c r="L2855" t="s">
        <v>353</v>
      </c>
    </row>
    <row r="2856" spans="1:12" x14ac:dyDescent="0.2">
      <c r="A2856">
        <v>1735</v>
      </c>
      <c r="B2856" t="s">
        <v>106</v>
      </c>
      <c r="C2856" t="s">
        <v>352</v>
      </c>
      <c r="D2856" t="s">
        <v>106</v>
      </c>
      <c r="E2856" t="s">
        <v>164</v>
      </c>
      <c r="F2856">
        <v>1</v>
      </c>
      <c r="G2856">
        <v>27</v>
      </c>
      <c r="H2856" t="s">
        <v>106</v>
      </c>
      <c r="I2856" t="s">
        <v>168</v>
      </c>
      <c r="J2856">
        <v>43.1</v>
      </c>
      <c r="K2856">
        <v>1.01E-4</v>
      </c>
      <c r="L2856" t="s">
        <v>353</v>
      </c>
    </row>
    <row r="2857" spans="1:12" x14ac:dyDescent="0.2">
      <c r="A2857">
        <v>1837</v>
      </c>
      <c r="B2857" t="s">
        <v>106</v>
      </c>
      <c r="C2857" t="s">
        <v>348</v>
      </c>
      <c r="D2857" t="s">
        <v>106</v>
      </c>
      <c r="E2857" t="s">
        <v>164</v>
      </c>
      <c r="F2857">
        <v>1</v>
      </c>
      <c r="G2857">
        <v>40</v>
      </c>
      <c r="H2857" t="s">
        <v>106</v>
      </c>
      <c r="I2857" t="s">
        <v>349</v>
      </c>
      <c r="J2857">
        <v>41</v>
      </c>
      <c r="K2857">
        <v>4.1599999999999997E-4</v>
      </c>
      <c r="L2857" t="s">
        <v>350</v>
      </c>
    </row>
    <row r="2858" spans="1:12" x14ac:dyDescent="0.2">
      <c r="A2858">
        <v>2000</v>
      </c>
      <c r="B2858" t="s">
        <v>106</v>
      </c>
      <c r="C2858" t="s">
        <v>354</v>
      </c>
      <c r="D2858" t="s">
        <v>108</v>
      </c>
      <c r="E2858" t="s">
        <v>164</v>
      </c>
      <c r="F2858">
        <v>1</v>
      </c>
      <c r="G2858">
        <v>29</v>
      </c>
      <c r="H2858" t="s">
        <v>106</v>
      </c>
      <c r="I2858" t="s">
        <v>355</v>
      </c>
      <c r="J2858">
        <v>40.1</v>
      </c>
      <c r="K2858">
        <v>1E-3</v>
      </c>
      <c r="L2858" t="s">
        <v>356</v>
      </c>
    </row>
    <row r="2859" spans="1:12" x14ac:dyDescent="0.2">
      <c r="A2859">
        <v>1653</v>
      </c>
      <c r="B2859" t="s">
        <v>106</v>
      </c>
      <c r="C2859" t="s">
        <v>633</v>
      </c>
      <c r="D2859" t="s">
        <v>108</v>
      </c>
      <c r="E2859" t="s">
        <v>164</v>
      </c>
      <c r="F2859">
        <v>1</v>
      </c>
      <c r="G2859">
        <v>73</v>
      </c>
      <c r="H2859" t="s">
        <v>106</v>
      </c>
      <c r="I2859" t="s">
        <v>341</v>
      </c>
      <c r="J2859">
        <v>192</v>
      </c>
      <c r="K2859">
        <v>4.2900000000000001E-57</v>
      </c>
      <c r="L2859" t="s">
        <v>503</v>
      </c>
    </row>
    <row r="2860" spans="1:12" x14ac:dyDescent="0.2">
      <c r="A2860">
        <v>1662</v>
      </c>
      <c r="B2860" t="s">
        <v>106</v>
      </c>
      <c r="C2860" t="s">
        <v>633</v>
      </c>
      <c r="D2860" t="s">
        <v>108</v>
      </c>
      <c r="E2860" t="s">
        <v>164</v>
      </c>
      <c r="F2860">
        <v>1</v>
      </c>
      <c r="G2860">
        <v>73</v>
      </c>
      <c r="H2860" t="s">
        <v>106</v>
      </c>
      <c r="I2860" t="s">
        <v>341</v>
      </c>
      <c r="J2860">
        <v>192</v>
      </c>
      <c r="K2860">
        <v>4.3099999999999997E-57</v>
      </c>
      <c r="L2860" t="s">
        <v>503</v>
      </c>
    </row>
    <row r="2861" spans="1:12" x14ac:dyDescent="0.2">
      <c r="A2861">
        <v>1749</v>
      </c>
      <c r="B2861" t="s">
        <v>106</v>
      </c>
      <c r="C2861" t="s">
        <v>633</v>
      </c>
      <c r="D2861" t="s">
        <v>108</v>
      </c>
      <c r="E2861" t="s">
        <v>164</v>
      </c>
      <c r="F2861">
        <v>1</v>
      </c>
      <c r="G2861">
        <v>73</v>
      </c>
      <c r="H2861" t="s">
        <v>106</v>
      </c>
      <c r="I2861" t="s">
        <v>341</v>
      </c>
      <c r="J2861">
        <v>192</v>
      </c>
      <c r="K2861">
        <v>4.4100000000000001E-57</v>
      </c>
      <c r="L2861" t="s">
        <v>503</v>
      </c>
    </row>
    <row r="2862" spans="1:12" x14ac:dyDescent="0.2">
      <c r="A2862">
        <v>1626</v>
      </c>
      <c r="B2862" t="s">
        <v>106</v>
      </c>
      <c r="C2862" t="s">
        <v>633</v>
      </c>
      <c r="D2862" t="s">
        <v>108</v>
      </c>
      <c r="E2862" t="s">
        <v>164</v>
      </c>
      <c r="F2862">
        <v>1</v>
      </c>
      <c r="G2862">
        <v>73</v>
      </c>
      <c r="H2862" t="s">
        <v>106</v>
      </c>
      <c r="I2862" t="s">
        <v>341</v>
      </c>
      <c r="J2862">
        <v>163</v>
      </c>
      <c r="K2862">
        <v>4.5900000000000002E-47</v>
      </c>
      <c r="L2862" t="s">
        <v>503</v>
      </c>
    </row>
    <row r="2863" spans="1:12" x14ac:dyDescent="0.2">
      <c r="A2863">
        <v>1662</v>
      </c>
      <c r="B2863" t="s">
        <v>106</v>
      </c>
      <c r="C2863" t="s">
        <v>633</v>
      </c>
      <c r="D2863" t="s">
        <v>108</v>
      </c>
      <c r="E2863" t="s">
        <v>164</v>
      </c>
      <c r="F2863">
        <v>1</v>
      </c>
      <c r="G2863">
        <v>73</v>
      </c>
      <c r="H2863" t="s">
        <v>106</v>
      </c>
      <c r="I2863" t="s">
        <v>341</v>
      </c>
      <c r="J2863">
        <v>163</v>
      </c>
      <c r="K2863">
        <v>4.6100000000000001E-47</v>
      </c>
      <c r="L2863" t="s">
        <v>503</v>
      </c>
    </row>
    <row r="2864" spans="1:12" x14ac:dyDescent="0.2">
      <c r="A2864">
        <v>2039</v>
      </c>
      <c r="B2864" t="s">
        <v>106</v>
      </c>
      <c r="C2864" t="s">
        <v>634</v>
      </c>
      <c r="D2864" t="s">
        <v>108</v>
      </c>
      <c r="E2864" t="s">
        <v>164</v>
      </c>
      <c r="F2864">
        <v>1</v>
      </c>
      <c r="G2864">
        <v>40</v>
      </c>
      <c r="H2864" t="s">
        <v>106</v>
      </c>
      <c r="I2864" t="s">
        <v>349</v>
      </c>
      <c r="J2864">
        <v>46.4</v>
      </c>
      <c r="K2864">
        <v>4.3499999999999999E-6</v>
      </c>
      <c r="L2864" t="s">
        <v>350</v>
      </c>
    </row>
    <row r="2865" spans="1:12" x14ac:dyDescent="0.2">
      <c r="A2865">
        <v>1410</v>
      </c>
      <c r="B2865" t="s">
        <v>106</v>
      </c>
      <c r="C2865" t="s">
        <v>635</v>
      </c>
      <c r="D2865" t="s">
        <v>108</v>
      </c>
      <c r="E2865" t="s">
        <v>164</v>
      </c>
      <c r="F2865">
        <v>1</v>
      </c>
      <c r="G2865">
        <v>27</v>
      </c>
      <c r="H2865" t="s">
        <v>106</v>
      </c>
      <c r="I2865" t="s">
        <v>168</v>
      </c>
      <c r="J2865">
        <v>43.1</v>
      </c>
      <c r="K2865">
        <v>5.8400000000000003E-5</v>
      </c>
      <c r="L2865" t="s">
        <v>353</v>
      </c>
    </row>
    <row r="2866" spans="1:12" x14ac:dyDescent="0.2">
      <c r="A2866">
        <v>1841</v>
      </c>
      <c r="B2866" t="s">
        <v>106</v>
      </c>
      <c r="C2866" t="s">
        <v>635</v>
      </c>
      <c r="D2866" t="s">
        <v>108</v>
      </c>
      <c r="E2866" t="s">
        <v>164</v>
      </c>
      <c r="F2866">
        <v>1</v>
      </c>
      <c r="G2866">
        <v>27</v>
      </c>
      <c r="H2866" t="s">
        <v>106</v>
      </c>
      <c r="I2866" t="s">
        <v>168</v>
      </c>
      <c r="J2866">
        <v>43.1</v>
      </c>
      <c r="K2866">
        <v>6.2000000000000003E-5</v>
      </c>
      <c r="L2866" t="s">
        <v>353</v>
      </c>
    </row>
    <row r="2867" spans="1:12" x14ac:dyDescent="0.2">
      <c r="A2867">
        <v>1110</v>
      </c>
      <c r="B2867" t="s">
        <v>106</v>
      </c>
      <c r="C2867" t="s">
        <v>636</v>
      </c>
      <c r="D2867" t="s">
        <v>108</v>
      </c>
      <c r="E2867" t="s">
        <v>164</v>
      </c>
      <c r="F2867">
        <v>1</v>
      </c>
      <c r="G2867">
        <v>56</v>
      </c>
      <c r="H2867" t="s">
        <v>106</v>
      </c>
      <c r="I2867" t="s">
        <v>637</v>
      </c>
      <c r="J2867">
        <v>40.6</v>
      </c>
      <c r="K2867">
        <v>3.4499999999999998E-4</v>
      </c>
      <c r="L2867" t="s">
        <v>638</v>
      </c>
    </row>
    <row r="2868" spans="1:12" x14ac:dyDescent="0.2">
      <c r="A2868">
        <v>1278</v>
      </c>
      <c r="B2868" t="s">
        <v>106</v>
      </c>
      <c r="C2868" t="s">
        <v>636</v>
      </c>
      <c r="D2868" t="s">
        <v>108</v>
      </c>
      <c r="E2868" t="s">
        <v>164</v>
      </c>
      <c r="F2868">
        <v>1</v>
      </c>
      <c r="G2868">
        <v>56</v>
      </c>
      <c r="H2868" t="s">
        <v>106</v>
      </c>
      <c r="I2868" t="s">
        <v>637</v>
      </c>
      <c r="J2868">
        <v>40.6</v>
      </c>
      <c r="K2868">
        <v>4.1800000000000002E-4</v>
      </c>
      <c r="L2868" t="s">
        <v>638</v>
      </c>
    </row>
    <row r="2869" spans="1:12" x14ac:dyDescent="0.2">
      <c r="A2869">
        <v>1479</v>
      </c>
      <c r="B2869" t="s">
        <v>106</v>
      </c>
      <c r="C2869" t="s">
        <v>636</v>
      </c>
      <c r="D2869" t="s">
        <v>108</v>
      </c>
      <c r="E2869" t="s">
        <v>164</v>
      </c>
      <c r="F2869">
        <v>1</v>
      </c>
      <c r="G2869">
        <v>56</v>
      </c>
      <c r="H2869" t="s">
        <v>106</v>
      </c>
      <c r="I2869" t="s">
        <v>637</v>
      </c>
      <c r="J2869">
        <v>40.1</v>
      </c>
      <c r="K2869">
        <v>4.4700000000000002E-4</v>
      </c>
      <c r="L2869" t="s">
        <v>638</v>
      </c>
    </row>
    <row r="2870" spans="1:12" x14ac:dyDescent="0.2">
      <c r="A2870">
        <v>1476</v>
      </c>
      <c r="B2870" t="s">
        <v>106</v>
      </c>
      <c r="C2870" t="s">
        <v>636</v>
      </c>
      <c r="D2870" t="s">
        <v>108</v>
      </c>
      <c r="E2870" t="s">
        <v>164</v>
      </c>
      <c r="F2870">
        <v>1</v>
      </c>
      <c r="G2870">
        <v>56</v>
      </c>
      <c r="H2870" t="s">
        <v>106</v>
      </c>
      <c r="I2870" t="s">
        <v>637</v>
      </c>
      <c r="J2870">
        <v>40.1</v>
      </c>
      <c r="K2870">
        <v>4.6500000000000003E-4</v>
      </c>
      <c r="L2870" t="s">
        <v>638</v>
      </c>
    </row>
    <row r="2871" spans="1:12" x14ac:dyDescent="0.2">
      <c r="A2871">
        <v>1599</v>
      </c>
      <c r="B2871" t="s">
        <v>106</v>
      </c>
      <c r="C2871" t="s">
        <v>636</v>
      </c>
      <c r="D2871" t="s">
        <v>108</v>
      </c>
      <c r="E2871" t="s">
        <v>164</v>
      </c>
      <c r="F2871">
        <v>1</v>
      </c>
      <c r="G2871">
        <v>56</v>
      </c>
      <c r="H2871" t="s">
        <v>106</v>
      </c>
      <c r="I2871" t="s">
        <v>637</v>
      </c>
      <c r="J2871">
        <v>40.1</v>
      </c>
      <c r="K2871">
        <v>4.6900000000000002E-4</v>
      </c>
      <c r="L2871" t="s">
        <v>638</v>
      </c>
    </row>
    <row r="2872" spans="1:12" x14ac:dyDescent="0.2">
      <c r="A2872">
        <v>1799</v>
      </c>
      <c r="B2872" t="s">
        <v>106</v>
      </c>
      <c r="C2872" t="s">
        <v>639</v>
      </c>
      <c r="D2872" t="s">
        <v>108</v>
      </c>
      <c r="E2872" t="s">
        <v>164</v>
      </c>
      <c r="F2872">
        <v>1</v>
      </c>
      <c r="G2872">
        <v>20</v>
      </c>
      <c r="H2872" t="s">
        <v>106</v>
      </c>
      <c r="I2872" t="s">
        <v>640</v>
      </c>
      <c r="J2872">
        <v>33.4</v>
      </c>
      <c r="K2872">
        <v>8.1000000000000003E-2</v>
      </c>
      <c r="L2872" t="s">
        <v>592</v>
      </c>
    </row>
    <row r="2873" spans="1:12" x14ac:dyDescent="0.2">
      <c r="A2873">
        <v>1425</v>
      </c>
      <c r="B2873" t="s">
        <v>106</v>
      </c>
      <c r="C2873" t="s">
        <v>639</v>
      </c>
      <c r="D2873" t="s">
        <v>108</v>
      </c>
      <c r="E2873" t="s">
        <v>164</v>
      </c>
      <c r="F2873">
        <v>1</v>
      </c>
      <c r="G2873">
        <v>20</v>
      </c>
      <c r="H2873" t="s">
        <v>106</v>
      </c>
      <c r="I2873" t="s">
        <v>640</v>
      </c>
      <c r="J2873">
        <v>33.4</v>
      </c>
      <c r="K2873">
        <v>9.7000000000000003E-2</v>
      </c>
      <c r="L2873" t="s">
        <v>592</v>
      </c>
    </row>
    <row r="2874" spans="1:12" x14ac:dyDescent="0.2">
      <c r="A2874">
        <v>273</v>
      </c>
      <c r="B2874" t="s">
        <v>106</v>
      </c>
      <c r="C2874" t="s">
        <v>945</v>
      </c>
      <c r="D2874" t="s">
        <v>108</v>
      </c>
      <c r="E2874" t="s">
        <v>164</v>
      </c>
      <c r="F2874">
        <v>1</v>
      </c>
      <c r="G2874">
        <v>91</v>
      </c>
      <c r="H2874" t="s">
        <v>106</v>
      </c>
      <c r="I2874" t="s">
        <v>946</v>
      </c>
      <c r="J2874">
        <v>199</v>
      </c>
      <c r="K2874">
        <v>2.22E-62</v>
      </c>
      <c r="L2874" t="s">
        <v>503</v>
      </c>
    </row>
    <row r="2875" spans="1:12" x14ac:dyDescent="0.2">
      <c r="A2875">
        <v>1656</v>
      </c>
      <c r="B2875" t="s">
        <v>106</v>
      </c>
      <c r="C2875" t="s">
        <v>947</v>
      </c>
      <c r="D2875" t="s">
        <v>108</v>
      </c>
      <c r="E2875" t="s">
        <v>164</v>
      </c>
      <c r="F2875">
        <v>1</v>
      </c>
      <c r="G2875">
        <v>74</v>
      </c>
      <c r="H2875" t="s">
        <v>106</v>
      </c>
      <c r="I2875" t="s">
        <v>948</v>
      </c>
      <c r="J2875">
        <v>195</v>
      </c>
      <c r="K2875">
        <v>1.5400000000000001E-57</v>
      </c>
      <c r="L2875" t="s">
        <v>503</v>
      </c>
    </row>
    <row r="2876" spans="1:12" x14ac:dyDescent="0.2">
      <c r="A2876">
        <v>1650</v>
      </c>
      <c r="B2876" t="s">
        <v>106</v>
      </c>
      <c r="C2876" t="s">
        <v>910</v>
      </c>
      <c r="D2876" t="s">
        <v>108</v>
      </c>
      <c r="E2876" t="s">
        <v>164</v>
      </c>
      <c r="F2876">
        <v>1</v>
      </c>
      <c r="G2876">
        <v>73</v>
      </c>
      <c r="H2876" t="s">
        <v>106</v>
      </c>
      <c r="I2876" t="s">
        <v>341</v>
      </c>
      <c r="J2876">
        <v>193</v>
      </c>
      <c r="K2876">
        <v>7.3399999999999994E-57</v>
      </c>
      <c r="L2876" t="s">
        <v>503</v>
      </c>
    </row>
    <row r="2877" spans="1:12" x14ac:dyDescent="0.2">
      <c r="A2877">
        <v>1805</v>
      </c>
      <c r="B2877" t="s">
        <v>106</v>
      </c>
      <c r="C2877" t="s">
        <v>910</v>
      </c>
      <c r="D2877" t="s">
        <v>108</v>
      </c>
      <c r="E2877" t="s">
        <v>164</v>
      </c>
      <c r="F2877">
        <v>1</v>
      </c>
      <c r="G2877">
        <v>73</v>
      </c>
      <c r="H2877" t="s">
        <v>106</v>
      </c>
      <c r="I2877" t="s">
        <v>341</v>
      </c>
      <c r="J2877">
        <v>192</v>
      </c>
      <c r="K2877">
        <v>1.84E-56</v>
      </c>
      <c r="L2877" t="s">
        <v>503</v>
      </c>
    </row>
    <row r="2878" spans="1:12" x14ac:dyDescent="0.2">
      <c r="A2878">
        <v>1722</v>
      </c>
      <c r="B2878" t="s">
        <v>106</v>
      </c>
      <c r="C2878" t="s">
        <v>910</v>
      </c>
      <c r="D2878" t="s">
        <v>108</v>
      </c>
      <c r="E2878" t="s">
        <v>164</v>
      </c>
      <c r="F2878">
        <v>1</v>
      </c>
      <c r="G2878">
        <v>73</v>
      </c>
      <c r="H2878" t="s">
        <v>106</v>
      </c>
      <c r="I2878" t="s">
        <v>341</v>
      </c>
      <c r="J2878">
        <v>192</v>
      </c>
      <c r="K2878">
        <v>1.84E-56</v>
      </c>
      <c r="L2878" t="s">
        <v>503</v>
      </c>
    </row>
    <row r="2879" spans="1:12" x14ac:dyDescent="0.2">
      <c r="A2879">
        <v>1745</v>
      </c>
      <c r="B2879" t="s">
        <v>106</v>
      </c>
      <c r="C2879" t="s">
        <v>910</v>
      </c>
      <c r="D2879" t="s">
        <v>108</v>
      </c>
      <c r="E2879" t="s">
        <v>164</v>
      </c>
      <c r="F2879">
        <v>1</v>
      </c>
      <c r="G2879">
        <v>73</v>
      </c>
      <c r="H2879" t="s">
        <v>106</v>
      </c>
      <c r="I2879" t="s">
        <v>341</v>
      </c>
      <c r="J2879">
        <v>192</v>
      </c>
      <c r="K2879">
        <v>1.86E-56</v>
      </c>
      <c r="L2879" t="s">
        <v>503</v>
      </c>
    </row>
    <row r="2880" spans="1:12" x14ac:dyDescent="0.2">
      <c r="A2880">
        <v>1697</v>
      </c>
      <c r="B2880" t="s">
        <v>106</v>
      </c>
      <c r="C2880" t="s">
        <v>910</v>
      </c>
      <c r="D2880" t="s">
        <v>108</v>
      </c>
      <c r="E2880" t="s">
        <v>164</v>
      </c>
      <c r="F2880">
        <v>1</v>
      </c>
      <c r="G2880">
        <v>73</v>
      </c>
      <c r="H2880" t="s">
        <v>106</v>
      </c>
      <c r="I2880" t="s">
        <v>341</v>
      </c>
      <c r="J2880">
        <v>192</v>
      </c>
      <c r="K2880">
        <v>1.8799999999999999E-56</v>
      </c>
      <c r="L2880" t="s">
        <v>503</v>
      </c>
    </row>
    <row r="2881" spans="1:12" x14ac:dyDescent="0.2">
      <c r="A2881">
        <v>1798</v>
      </c>
      <c r="B2881" t="s">
        <v>106</v>
      </c>
      <c r="C2881" t="s">
        <v>910</v>
      </c>
      <c r="D2881" t="s">
        <v>108</v>
      </c>
      <c r="E2881" t="s">
        <v>164</v>
      </c>
      <c r="F2881">
        <v>1</v>
      </c>
      <c r="G2881">
        <v>73</v>
      </c>
      <c r="H2881" t="s">
        <v>106</v>
      </c>
      <c r="I2881" t="s">
        <v>341</v>
      </c>
      <c r="J2881">
        <v>192</v>
      </c>
      <c r="K2881">
        <v>1.89E-56</v>
      </c>
      <c r="L2881" t="s">
        <v>503</v>
      </c>
    </row>
    <row r="2882" spans="1:12" x14ac:dyDescent="0.2">
      <c r="A2882">
        <v>1741</v>
      </c>
      <c r="B2882" t="s">
        <v>106</v>
      </c>
      <c r="C2882" t="s">
        <v>910</v>
      </c>
      <c r="D2882" t="s">
        <v>108</v>
      </c>
      <c r="E2882" t="s">
        <v>164</v>
      </c>
      <c r="F2882">
        <v>1</v>
      </c>
      <c r="G2882">
        <v>73</v>
      </c>
      <c r="H2882" t="s">
        <v>106</v>
      </c>
      <c r="I2882" t="s">
        <v>341</v>
      </c>
      <c r="J2882">
        <v>192</v>
      </c>
      <c r="K2882">
        <v>1.89E-56</v>
      </c>
      <c r="L2882" t="s">
        <v>503</v>
      </c>
    </row>
    <row r="2883" spans="1:12" x14ac:dyDescent="0.2">
      <c r="A2883">
        <v>1948</v>
      </c>
      <c r="B2883" t="s">
        <v>106</v>
      </c>
      <c r="C2883" t="s">
        <v>910</v>
      </c>
      <c r="D2883" t="s">
        <v>108</v>
      </c>
      <c r="E2883" t="s">
        <v>164</v>
      </c>
      <c r="F2883">
        <v>1</v>
      </c>
      <c r="G2883">
        <v>73</v>
      </c>
      <c r="H2883" t="s">
        <v>106</v>
      </c>
      <c r="I2883" t="s">
        <v>341</v>
      </c>
      <c r="J2883">
        <v>192</v>
      </c>
      <c r="K2883">
        <v>1.89E-56</v>
      </c>
      <c r="L2883" t="s">
        <v>503</v>
      </c>
    </row>
    <row r="2884" spans="1:12" x14ac:dyDescent="0.2">
      <c r="A2884">
        <v>1957</v>
      </c>
      <c r="B2884" t="s">
        <v>106</v>
      </c>
      <c r="C2884" t="s">
        <v>910</v>
      </c>
      <c r="D2884" t="s">
        <v>108</v>
      </c>
      <c r="E2884" t="s">
        <v>164</v>
      </c>
      <c r="F2884">
        <v>1</v>
      </c>
      <c r="G2884">
        <v>73</v>
      </c>
      <c r="H2884" t="s">
        <v>106</v>
      </c>
      <c r="I2884" t="s">
        <v>341</v>
      </c>
      <c r="J2884">
        <v>192</v>
      </c>
      <c r="K2884">
        <v>1.9000000000000001E-56</v>
      </c>
      <c r="L2884" t="s">
        <v>503</v>
      </c>
    </row>
    <row r="2885" spans="1:12" x14ac:dyDescent="0.2">
      <c r="A2885">
        <v>2092</v>
      </c>
      <c r="B2885" t="s">
        <v>106</v>
      </c>
      <c r="C2885" t="s">
        <v>910</v>
      </c>
      <c r="D2885" t="s">
        <v>108</v>
      </c>
      <c r="E2885" t="s">
        <v>164</v>
      </c>
      <c r="F2885">
        <v>1</v>
      </c>
      <c r="G2885">
        <v>73</v>
      </c>
      <c r="H2885" t="s">
        <v>106</v>
      </c>
      <c r="I2885" t="s">
        <v>341</v>
      </c>
      <c r="J2885">
        <v>192</v>
      </c>
      <c r="K2885">
        <v>1.9000000000000001E-56</v>
      </c>
      <c r="L2885" t="s">
        <v>503</v>
      </c>
    </row>
    <row r="2886" spans="1:12" x14ac:dyDescent="0.2">
      <c r="A2886">
        <v>2591</v>
      </c>
      <c r="B2886" t="s">
        <v>106</v>
      </c>
      <c r="C2886" t="s">
        <v>910</v>
      </c>
      <c r="D2886" t="s">
        <v>108</v>
      </c>
      <c r="E2886" t="s">
        <v>164</v>
      </c>
      <c r="F2886">
        <v>1</v>
      </c>
      <c r="G2886">
        <v>73</v>
      </c>
      <c r="H2886" t="s">
        <v>106</v>
      </c>
      <c r="I2886" t="s">
        <v>341</v>
      </c>
      <c r="J2886">
        <v>192</v>
      </c>
      <c r="K2886">
        <v>1.91E-56</v>
      </c>
      <c r="L2886" t="s">
        <v>503</v>
      </c>
    </row>
    <row r="2887" spans="1:12" x14ac:dyDescent="0.2">
      <c r="A2887">
        <v>919</v>
      </c>
      <c r="B2887" t="s">
        <v>106</v>
      </c>
      <c r="C2887" t="s">
        <v>910</v>
      </c>
      <c r="D2887" t="s">
        <v>108</v>
      </c>
      <c r="E2887" t="s">
        <v>164</v>
      </c>
      <c r="F2887">
        <v>1</v>
      </c>
      <c r="G2887">
        <v>73</v>
      </c>
      <c r="H2887" t="s">
        <v>106</v>
      </c>
      <c r="I2887" t="s">
        <v>341</v>
      </c>
      <c r="J2887">
        <v>192</v>
      </c>
      <c r="K2887">
        <v>1.91E-56</v>
      </c>
      <c r="L2887" t="s">
        <v>503</v>
      </c>
    </row>
    <row r="2888" spans="1:12" x14ac:dyDescent="0.2">
      <c r="A2888">
        <v>1205</v>
      </c>
      <c r="B2888" t="s">
        <v>106</v>
      </c>
      <c r="C2888" t="s">
        <v>910</v>
      </c>
      <c r="D2888" t="s">
        <v>108</v>
      </c>
      <c r="E2888" t="s">
        <v>164</v>
      </c>
      <c r="F2888">
        <v>1</v>
      </c>
      <c r="G2888">
        <v>73</v>
      </c>
      <c r="H2888" t="s">
        <v>106</v>
      </c>
      <c r="I2888" t="s">
        <v>341</v>
      </c>
      <c r="J2888">
        <v>192</v>
      </c>
      <c r="K2888">
        <v>1.91E-56</v>
      </c>
      <c r="L2888" t="s">
        <v>503</v>
      </c>
    </row>
    <row r="2889" spans="1:12" x14ac:dyDescent="0.2">
      <c r="A2889">
        <v>1759</v>
      </c>
      <c r="B2889" t="s">
        <v>106</v>
      </c>
      <c r="C2889" t="s">
        <v>910</v>
      </c>
      <c r="D2889" t="s">
        <v>108</v>
      </c>
      <c r="E2889" t="s">
        <v>164</v>
      </c>
      <c r="F2889">
        <v>1</v>
      </c>
      <c r="G2889">
        <v>73</v>
      </c>
      <c r="H2889" t="s">
        <v>106</v>
      </c>
      <c r="I2889" t="s">
        <v>341</v>
      </c>
      <c r="J2889">
        <v>192</v>
      </c>
      <c r="K2889">
        <v>1.92E-56</v>
      </c>
      <c r="L2889" t="s">
        <v>503</v>
      </c>
    </row>
    <row r="2890" spans="1:12" x14ac:dyDescent="0.2">
      <c r="A2890">
        <v>1786</v>
      </c>
      <c r="B2890" t="s">
        <v>106</v>
      </c>
      <c r="C2890" t="s">
        <v>910</v>
      </c>
      <c r="D2890" t="s">
        <v>108</v>
      </c>
      <c r="E2890" t="s">
        <v>164</v>
      </c>
      <c r="F2890">
        <v>1</v>
      </c>
      <c r="G2890">
        <v>73</v>
      </c>
      <c r="H2890" t="s">
        <v>106</v>
      </c>
      <c r="I2890" t="s">
        <v>341</v>
      </c>
      <c r="J2890">
        <v>192</v>
      </c>
      <c r="K2890">
        <v>1.92E-56</v>
      </c>
      <c r="L2890" t="s">
        <v>503</v>
      </c>
    </row>
    <row r="2891" spans="1:12" x14ac:dyDescent="0.2">
      <c r="A2891">
        <v>2245</v>
      </c>
      <c r="B2891" t="s">
        <v>106</v>
      </c>
      <c r="C2891" t="s">
        <v>910</v>
      </c>
      <c r="D2891" t="s">
        <v>108</v>
      </c>
      <c r="E2891" t="s">
        <v>164</v>
      </c>
      <c r="F2891">
        <v>1</v>
      </c>
      <c r="G2891">
        <v>73</v>
      </c>
      <c r="H2891" t="s">
        <v>106</v>
      </c>
      <c r="I2891" t="s">
        <v>341</v>
      </c>
      <c r="J2891">
        <v>192</v>
      </c>
      <c r="K2891">
        <v>1.94E-56</v>
      </c>
      <c r="L2891" t="s">
        <v>503</v>
      </c>
    </row>
    <row r="2892" spans="1:12" x14ac:dyDescent="0.2">
      <c r="A2892">
        <v>424</v>
      </c>
      <c r="B2892" t="s">
        <v>106</v>
      </c>
      <c r="C2892" t="s">
        <v>949</v>
      </c>
      <c r="D2892" t="s">
        <v>108</v>
      </c>
      <c r="E2892" t="s">
        <v>164</v>
      </c>
      <c r="F2892">
        <v>1</v>
      </c>
      <c r="G2892">
        <v>83</v>
      </c>
      <c r="H2892" t="s">
        <v>106</v>
      </c>
      <c r="I2892" t="s">
        <v>950</v>
      </c>
      <c r="J2892">
        <v>161</v>
      </c>
      <c r="K2892">
        <v>1.9000000000000001E-47</v>
      </c>
      <c r="L2892" t="s">
        <v>951</v>
      </c>
    </row>
    <row r="2893" spans="1:12" x14ac:dyDescent="0.2">
      <c r="A2893">
        <v>1278</v>
      </c>
      <c r="B2893" t="s">
        <v>106</v>
      </c>
      <c r="C2893" t="s">
        <v>952</v>
      </c>
      <c r="D2893" t="s">
        <v>108</v>
      </c>
      <c r="E2893" t="s">
        <v>164</v>
      </c>
      <c r="F2893">
        <v>1</v>
      </c>
      <c r="G2893">
        <v>76</v>
      </c>
      <c r="H2893" t="s">
        <v>106</v>
      </c>
      <c r="I2893" t="s">
        <v>344</v>
      </c>
      <c r="J2893">
        <v>164</v>
      </c>
      <c r="K2893">
        <v>1.29E-46</v>
      </c>
      <c r="L2893" t="s">
        <v>953</v>
      </c>
    </row>
    <row r="2894" spans="1:12" x14ac:dyDescent="0.2">
      <c r="A2894">
        <v>1762</v>
      </c>
      <c r="B2894" t="s">
        <v>106</v>
      </c>
      <c r="C2894" t="s">
        <v>952</v>
      </c>
      <c r="D2894" t="s">
        <v>108</v>
      </c>
      <c r="E2894" t="s">
        <v>164</v>
      </c>
      <c r="F2894">
        <v>1</v>
      </c>
      <c r="G2894">
        <v>76</v>
      </c>
      <c r="H2894" t="s">
        <v>106</v>
      </c>
      <c r="I2894" t="s">
        <v>344</v>
      </c>
      <c r="J2894">
        <v>164</v>
      </c>
      <c r="K2894">
        <v>1.41E-46</v>
      </c>
      <c r="L2894" t="s">
        <v>953</v>
      </c>
    </row>
    <row r="2895" spans="1:12" x14ac:dyDescent="0.2">
      <c r="A2895">
        <v>1750</v>
      </c>
      <c r="B2895" t="s">
        <v>106</v>
      </c>
      <c r="C2895" t="s">
        <v>952</v>
      </c>
      <c r="D2895" t="s">
        <v>108</v>
      </c>
      <c r="E2895" t="s">
        <v>164</v>
      </c>
      <c r="F2895">
        <v>1</v>
      </c>
      <c r="G2895">
        <v>76</v>
      </c>
      <c r="H2895" t="s">
        <v>106</v>
      </c>
      <c r="I2895" t="s">
        <v>344</v>
      </c>
      <c r="J2895">
        <v>164</v>
      </c>
      <c r="K2895">
        <v>1.41E-46</v>
      </c>
      <c r="L2895" t="s">
        <v>953</v>
      </c>
    </row>
    <row r="2896" spans="1:12" x14ac:dyDescent="0.2">
      <c r="A2896">
        <v>1734</v>
      </c>
      <c r="B2896" t="s">
        <v>106</v>
      </c>
      <c r="C2896" t="s">
        <v>952</v>
      </c>
      <c r="D2896" t="s">
        <v>108</v>
      </c>
      <c r="E2896" t="s">
        <v>164</v>
      </c>
      <c r="F2896">
        <v>1</v>
      </c>
      <c r="G2896">
        <v>76</v>
      </c>
      <c r="H2896" t="s">
        <v>106</v>
      </c>
      <c r="I2896" t="s">
        <v>344</v>
      </c>
      <c r="J2896">
        <v>164</v>
      </c>
      <c r="K2896">
        <v>1.41E-46</v>
      </c>
      <c r="L2896" t="s">
        <v>953</v>
      </c>
    </row>
    <row r="2897" spans="1:12" x14ac:dyDescent="0.2">
      <c r="A2897">
        <v>1691</v>
      </c>
      <c r="B2897" t="s">
        <v>106</v>
      </c>
      <c r="C2897" t="s">
        <v>952</v>
      </c>
      <c r="D2897" t="s">
        <v>108</v>
      </c>
      <c r="E2897" t="s">
        <v>164</v>
      </c>
      <c r="F2897">
        <v>1</v>
      </c>
      <c r="G2897">
        <v>76</v>
      </c>
      <c r="H2897" t="s">
        <v>106</v>
      </c>
      <c r="I2897" t="s">
        <v>344</v>
      </c>
      <c r="J2897">
        <v>164</v>
      </c>
      <c r="K2897">
        <v>1.41E-46</v>
      </c>
      <c r="L2897" t="s">
        <v>953</v>
      </c>
    </row>
    <row r="2898" spans="1:12" x14ac:dyDescent="0.2">
      <c r="A2898">
        <v>2249</v>
      </c>
      <c r="B2898" t="s">
        <v>106</v>
      </c>
      <c r="C2898" t="s">
        <v>952</v>
      </c>
      <c r="D2898" t="s">
        <v>108</v>
      </c>
      <c r="E2898" t="s">
        <v>164</v>
      </c>
      <c r="F2898">
        <v>1</v>
      </c>
      <c r="G2898">
        <v>76</v>
      </c>
      <c r="H2898" t="s">
        <v>106</v>
      </c>
      <c r="I2898" t="s">
        <v>344</v>
      </c>
      <c r="J2898">
        <v>164</v>
      </c>
      <c r="K2898">
        <v>1.4300000000000001E-46</v>
      </c>
      <c r="L2898" t="s">
        <v>953</v>
      </c>
    </row>
    <row r="2899" spans="1:12" x14ac:dyDescent="0.2">
      <c r="A2899">
        <v>2042</v>
      </c>
      <c r="B2899" t="s">
        <v>106</v>
      </c>
      <c r="C2899" t="s">
        <v>910</v>
      </c>
      <c r="D2899" t="s">
        <v>108</v>
      </c>
      <c r="E2899" t="s">
        <v>164</v>
      </c>
      <c r="F2899">
        <v>1</v>
      </c>
      <c r="G2899">
        <v>73</v>
      </c>
      <c r="H2899" t="s">
        <v>106</v>
      </c>
      <c r="I2899" t="s">
        <v>341</v>
      </c>
      <c r="J2899">
        <v>164</v>
      </c>
      <c r="K2899">
        <v>1.6599999999999999E-46</v>
      </c>
      <c r="L2899" t="s">
        <v>503</v>
      </c>
    </row>
    <row r="2900" spans="1:12" x14ac:dyDescent="0.2">
      <c r="A2900">
        <v>1644</v>
      </c>
      <c r="B2900" t="s">
        <v>106</v>
      </c>
      <c r="C2900" t="s">
        <v>910</v>
      </c>
      <c r="D2900" t="s">
        <v>108</v>
      </c>
      <c r="E2900" t="s">
        <v>164</v>
      </c>
      <c r="F2900">
        <v>1</v>
      </c>
      <c r="G2900">
        <v>73</v>
      </c>
      <c r="H2900" t="s">
        <v>106</v>
      </c>
      <c r="I2900" t="s">
        <v>341</v>
      </c>
      <c r="J2900">
        <v>163</v>
      </c>
      <c r="K2900">
        <v>1.9099999999999999E-46</v>
      </c>
      <c r="L2900" t="s">
        <v>503</v>
      </c>
    </row>
    <row r="2901" spans="1:12" x14ac:dyDescent="0.2">
      <c r="A2901">
        <v>1900</v>
      </c>
      <c r="B2901" t="s">
        <v>106</v>
      </c>
      <c r="C2901" t="s">
        <v>910</v>
      </c>
      <c r="D2901" t="s">
        <v>108</v>
      </c>
      <c r="E2901" t="s">
        <v>164</v>
      </c>
      <c r="F2901">
        <v>1</v>
      </c>
      <c r="G2901">
        <v>73</v>
      </c>
      <c r="H2901" t="s">
        <v>106</v>
      </c>
      <c r="I2901" t="s">
        <v>341</v>
      </c>
      <c r="J2901">
        <v>163</v>
      </c>
      <c r="K2901">
        <v>2.0100000000000001E-46</v>
      </c>
      <c r="L2901" t="s">
        <v>503</v>
      </c>
    </row>
    <row r="2902" spans="1:12" x14ac:dyDescent="0.2">
      <c r="A2902">
        <v>2245</v>
      </c>
      <c r="B2902" t="s">
        <v>106</v>
      </c>
      <c r="C2902" t="s">
        <v>910</v>
      </c>
      <c r="D2902" t="s">
        <v>108</v>
      </c>
      <c r="E2902" t="s">
        <v>164</v>
      </c>
      <c r="F2902">
        <v>1</v>
      </c>
      <c r="G2902">
        <v>73</v>
      </c>
      <c r="H2902" t="s">
        <v>106</v>
      </c>
      <c r="I2902" t="s">
        <v>341</v>
      </c>
      <c r="J2902">
        <v>163</v>
      </c>
      <c r="K2902">
        <v>2.0100000000000001E-46</v>
      </c>
      <c r="L2902" t="s">
        <v>503</v>
      </c>
    </row>
    <row r="2903" spans="1:12" x14ac:dyDescent="0.2">
      <c r="A2903">
        <v>1915</v>
      </c>
      <c r="B2903" t="s">
        <v>106</v>
      </c>
      <c r="C2903" t="s">
        <v>910</v>
      </c>
      <c r="D2903" t="s">
        <v>108</v>
      </c>
      <c r="E2903" t="s">
        <v>164</v>
      </c>
      <c r="F2903">
        <v>1</v>
      </c>
      <c r="G2903">
        <v>73</v>
      </c>
      <c r="H2903" t="s">
        <v>106</v>
      </c>
      <c r="I2903" t="s">
        <v>341</v>
      </c>
      <c r="J2903">
        <v>163</v>
      </c>
      <c r="K2903">
        <v>2.0299999999999998E-46</v>
      </c>
      <c r="L2903" t="s">
        <v>503</v>
      </c>
    </row>
    <row r="2904" spans="1:12" x14ac:dyDescent="0.2">
      <c r="A2904">
        <v>8456</v>
      </c>
      <c r="B2904" t="s">
        <v>106</v>
      </c>
      <c r="C2904" t="s">
        <v>954</v>
      </c>
      <c r="D2904" t="s">
        <v>108</v>
      </c>
      <c r="E2904" t="s">
        <v>164</v>
      </c>
      <c r="F2904">
        <v>73</v>
      </c>
      <c r="G2904">
        <v>91</v>
      </c>
      <c r="H2904" t="s">
        <v>106</v>
      </c>
      <c r="I2904" t="s">
        <v>955</v>
      </c>
      <c r="J2904">
        <v>49.3</v>
      </c>
      <c r="K2904">
        <v>1.77E-6</v>
      </c>
      <c r="L2904" t="s">
        <v>956</v>
      </c>
    </row>
    <row r="2905" spans="1:12" x14ac:dyDescent="0.2">
      <c r="A2905">
        <v>1095</v>
      </c>
      <c r="B2905" t="s">
        <v>106</v>
      </c>
      <c r="C2905" t="s">
        <v>957</v>
      </c>
      <c r="D2905" t="s">
        <v>108</v>
      </c>
      <c r="E2905" t="s">
        <v>164</v>
      </c>
      <c r="F2905">
        <v>74</v>
      </c>
      <c r="G2905">
        <v>91</v>
      </c>
      <c r="H2905" t="s">
        <v>106</v>
      </c>
      <c r="I2905" t="s">
        <v>958</v>
      </c>
      <c r="J2905">
        <v>48.9</v>
      </c>
      <c r="K2905">
        <v>2.5600000000000001E-6</v>
      </c>
      <c r="L2905" t="s">
        <v>503</v>
      </c>
    </row>
    <row r="2906" spans="1:12" x14ac:dyDescent="0.2">
      <c r="A2906">
        <v>1901</v>
      </c>
      <c r="B2906" t="s">
        <v>106</v>
      </c>
      <c r="C2906" t="s">
        <v>959</v>
      </c>
      <c r="D2906" t="s">
        <v>106</v>
      </c>
      <c r="E2906" t="s">
        <v>164</v>
      </c>
      <c r="F2906">
        <v>1</v>
      </c>
      <c r="G2906">
        <v>40</v>
      </c>
      <c r="H2906" t="s">
        <v>106</v>
      </c>
      <c r="I2906" t="s">
        <v>349</v>
      </c>
      <c r="J2906">
        <v>46.4</v>
      </c>
      <c r="K2906">
        <v>1.73E-5</v>
      </c>
      <c r="L2906" t="s">
        <v>350</v>
      </c>
    </row>
    <row r="2907" spans="1:12" x14ac:dyDescent="0.2">
      <c r="A2907">
        <v>373</v>
      </c>
      <c r="B2907" t="s">
        <v>106</v>
      </c>
      <c r="C2907" t="s">
        <v>959</v>
      </c>
      <c r="D2907" t="s">
        <v>106</v>
      </c>
      <c r="E2907" t="s">
        <v>164</v>
      </c>
      <c r="F2907">
        <v>1</v>
      </c>
      <c r="G2907">
        <v>40</v>
      </c>
      <c r="H2907" t="s">
        <v>106</v>
      </c>
      <c r="I2907" t="s">
        <v>349</v>
      </c>
      <c r="J2907">
        <v>46.4</v>
      </c>
      <c r="K2907">
        <v>1.7399999999999999E-5</v>
      </c>
      <c r="L2907" t="s">
        <v>350</v>
      </c>
    </row>
    <row r="2908" spans="1:12" x14ac:dyDescent="0.2">
      <c r="A2908">
        <v>1706</v>
      </c>
      <c r="B2908" t="s">
        <v>106</v>
      </c>
      <c r="C2908" t="s">
        <v>959</v>
      </c>
      <c r="D2908" t="s">
        <v>106</v>
      </c>
      <c r="E2908" t="s">
        <v>164</v>
      </c>
      <c r="F2908">
        <v>1</v>
      </c>
      <c r="G2908">
        <v>40</v>
      </c>
      <c r="H2908" t="s">
        <v>106</v>
      </c>
      <c r="I2908" t="s">
        <v>349</v>
      </c>
      <c r="J2908">
        <v>46.4</v>
      </c>
      <c r="K2908">
        <v>1.7799999999999999E-5</v>
      </c>
      <c r="L2908" t="s">
        <v>350</v>
      </c>
    </row>
    <row r="2909" spans="1:12" x14ac:dyDescent="0.2">
      <c r="A2909">
        <v>1714</v>
      </c>
      <c r="B2909" t="s">
        <v>106</v>
      </c>
      <c r="C2909" t="s">
        <v>959</v>
      </c>
      <c r="D2909" t="s">
        <v>106</v>
      </c>
      <c r="E2909" t="s">
        <v>164</v>
      </c>
      <c r="F2909">
        <v>1</v>
      </c>
      <c r="G2909">
        <v>40</v>
      </c>
      <c r="H2909" t="s">
        <v>106</v>
      </c>
      <c r="I2909" t="s">
        <v>349</v>
      </c>
      <c r="J2909">
        <v>46.4</v>
      </c>
      <c r="K2909">
        <v>1.7799999999999999E-5</v>
      </c>
      <c r="L2909" t="s">
        <v>350</v>
      </c>
    </row>
    <row r="2910" spans="1:12" x14ac:dyDescent="0.2">
      <c r="A2910">
        <v>1741</v>
      </c>
      <c r="B2910" t="s">
        <v>106</v>
      </c>
      <c r="C2910" t="s">
        <v>959</v>
      </c>
      <c r="D2910" t="s">
        <v>106</v>
      </c>
      <c r="E2910" t="s">
        <v>164</v>
      </c>
      <c r="F2910">
        <v>1</v>
      </c>
      <c r="G2910">
        <v>40</v>
      </c>
      <c r="H2910" t="s">
        <v>106</v>
      </c>
      <c r="I2910" t="s">
        <v>349</v>
      </c>
      <c r="J2910">
        <v>46.4</v>
      </c>
      <c r="K2910">
        <v>1.7799999999999999E-5</v>
      </c>
      <c r="L2910" t="s">
        <v>350</v>
      </c>
    </row>
    <row r="2911" spans="1:12" x14ac:dyDescent="0.2">
      <c r="A2911">
        <v>1749</v>
      </c>
      <c r="B2911" t="s">
        <v>106</v>
      </c>
      <c r="C2911" t="s">
        <v>959</v>
      </c>
      <c r="D2911" t="s">
        <v>106</v>
      </c>
      <c r="E2911" t="s">
        <v>164</v>
      </c>
      <c r="F2911">
        <v>1</v>
      </c>
      <c r="G2911">
        <v>40</v>
      </c>
      <c r="H2911" t="s">
        <v>106</v>
      </c>
      <c r="I2911" t="s">
        <v>349</v>
      </c>
      <c r="J2911">
        <v>46.4</v>
      </c>
      <c r="K2911">
        <v>1.7799999999999999E-5</v>
      </c>
      <c r="L2911" t="s">
        <v>350</v>
      </c>
    </row>
    <row r="2912" spans="1:12" x14ac:dyDescent="0.2">
      <c r="A2912">
        <v>1780</v>
      </c>
      <c r="B2912" t="s">
        <v>106</v>
      </c>
      <c r="C2912" t="s">
        <v>959</v>
      </c>
      <c r="D2912" t="s">
        <v>106</v>
      </c>
      <c r="E2912" t="s">
        <v>164</v>
      </c>
      <c r="F2912">
        <v>1</v>
      </c>
      <c r="G2912">
        <v>40</v>
      </c>
      <c r="H2912" t="s">
        <v>106</v>
      </c>
      <c r="I2912" t="s">
        <v>349</v>
      </c>
      <c r="J2912">
        <v>46.4</v>
      </c>
      <c r="K2912">
        <v>1.7799999999999999E-5</v>
      </c>
      <c r="L2912" t="s">
        <v>350</v>
      </c>
    </row>
    <row r="2913" spans="1:12" x14ac:dyDescent="0.2">
      <c r="A2913">
        <v>1788</v>
      </c>
      <c r="B2913" t="s">
        <v>106</v>
      </c>
      <c r="C2913" t="s">
        <v>959</v>
      </c>
      <c r="D2913" t="s">
        <v>106</v>
      </c>
      <c r="E2913" t="s">
        <v>164</v>
      </c>
      <c r="F2913">
        <v>1</v>
      </c>
      <c r="G2913">
        <v>40</v>
      </c>
      <c r="H2913" t="s">
        <v>106</v>
      </c>
      <c r="I2913" t="s">
        <v>349</v>
      </c>
      <c r="J2913">
        <v>46.4</v>
      </c>
      <c r="K2913">
        <v>1.7799999999999999E-5</v>
      </c>
      <c r="L2913" t="s">
        <v>350</v>
      </c>
    </row>
    <row r="2914" spans="1:12" x14ac:dyDescent="0.2">
      <c r="A2914">
        <v>1794</v>
      </c>
      <c r="B2914" t="s">
        <v>106</v>
      </c>
      <c r="C2914" t="s">
        <v>959</v>
      </c>
      <c r="D2914" t="s">
        <v>106</v>
      </c>
      <c r="E2914" t="s">
        <v>164</v>
      </c>
      <c r="F2914">
        <v>1</v>
      </c>
      <c r="G2914">
        <v>40</v>
      </c>
      <c r="H2914" t="s">
        <v>106</v>
      </c>
      <c r="I2914" t="s">
        <v>349</v>
      </c>
      <c r="J2914">
        <v>46.4</v>
      </c>
      <c r="K2914">
        <v>1.7799999999999999E-5</v>
      </c>
      <c r="L2914" t="s">
        <v>350</v>
      </c>
    </row>
    <row r="2915" spans="1:12" x14ac:dyDescent="0.2">
      <c r="A2915">
        <v>1900</v>
      </c>
      <c r="B2915" t="s">
        <v>106</v>
      </c>
      <c r="C2915" t="s">
        <v>959</v>
      </c>
      <c r="D2915" t="s">
        <v>106</v>
      </c>
      <c r="E2915" t="s">
        <v>164</v>
      </c>
      <c r="F2915">
        <v>1</v>
      </c>
      <c r="G2915">
        <v>40</v>
      </c>
      <c r="H2915" t="s">
        <v>106</v>
      </c>
      <c r="I2915" t="s">
        <v>349</v>
      </c>
      <c r="J2915">
        <v>46.4</v>
      </c>
      <c r="K2915">
        <v>1.7799999999999999E-5</v>
      </c>
      <c r="L2915" t="s">
        <v>350</v>
      </c>
    </row>
    <row r="2916" spans="1:12" x14ac:dyDescent="0.2">
      <c r="A2916">
        <v>2070</v>
      </c>
      <c r="B2916" t="s">
        <v>106</v>
      </c>
      <c r="C2916" t="s">
        <v>959</v>
      </c>
      <c r="D2916" t="s">
        <v>106</v>
      </c>
      <c r="E2916" t="s">
        <v>164</v>
      </c>
      <c r="F2916">
        <v>1</v>
      </c>
      <c r="G2916">
        <v>40</v>
      </c>
      <c r="H2916" t="s">
        <v>106</v>
      </c>
      <c r="I2916" t="s">
        <v>349</v>
      </c>
      <c r="J2916">
        <v>46.4</v>
      </c>
      <c r="K2916">
        <v>1.7900000000000001E-5</v>
      </c>
      <c r="L2916" t="s">
        <v>350</v>
      </c>
    </row>
    <row r="2917" spans="1:12" x14ac:dyDescent="0.2">
      <c r="A2917">
        <v>2100</v>
      </c>
      <c r="B2917" t="s">
        <v>106</v>
      </c>
      <c r="C2917" t="s">
        <v>959</v>
      </c>
      <c r="D2917" t="s">
        <v>106</v>
      </c>
      <c r="E2917" t="s">
        <v>164</v>
      </c>
      <c r="F2917">
        <v>1</v>
      </c>
      <c r="G2917">
        <v>40</v>
      </c>
      <c r="H2917" t="s">
        <v>106</v>
      </c>
      <c r="I2917" t="s">
        <v>349</v>
      </c>
      <c r="J2917">
        <v>46.4</v>
      </c>
      <c r="K2917">
        <v>1.7900000000000001E-5</v>
      </c>
      <c r="L2917" t="s">
        <v>350</v>
      </c>
    </row>
    <row r="2918" spans="1:12" x14ac:dyDescent="0.2">
      <c r="A2918">
        <v>2338</v>
      </c>
      <c r="B2918" t="s">
        <v>106</v>
      </c>
      <c r="C2918" t="s">
        <v>959</v>
      </c>
      <c r="D2918" t="s">
        <v>106</v>
      </c>
      <c r="E2918" t="s">
        <v>164</v>
      </c>
      <c r="F2918">
        <v>1</v>
      </c>
      <c r="G2918">
        <v>40</v>
      </c>
      <c r="H2918" t="s">
        <v>106</v>
      </c>
      <c r="I2918" t="s">
        <v>349</v>
      </c>
      <c r="J2918">
        <v>46.4</v>
      </c>
      <c r="K2918">
        <v>1.7900000000000001E-5</v>
      </c>
      <c r="L2918" t="s">
        <v>350</v>
      </c>
    </row>
    <row r="2919" spans="1:12" x14ac:dyDescent="0.2">
      <c r="A2919">
        <v>2693</v>
      </c>
      <c r="B2919" t="s">
        <v>106</v>
      </c>
      <c r="C2919" t="s">
        <v>959</v>
      </c>
      <c r="D2919" t="s">
        <v>106</v>
      </c>
      <c r="E2919" t="s">
        <v>164</v>
      </c>
      <c r="F2919">
        <v>1</v>
      </c>
      <c r="G2919">
        <v>40</v>
      </c>
      <c r="H2919" t="s">
        <v>106</v>
      </c>
      <c r="I2919" t="s">
        <v>349</v>
      </c>
      <c r="J2919">
        <v>46.4</v>
      </c>
      <c r="K2919">
        <v>1.7900000000000001E-5</v>
      </c>
      <c r="L2919" t="s">
        <v>350</v>
      </c>
    </row>
    <row r="2920" spans="1:12" x14ac:dyDescent="0.2">
      <c r="A2920">
        <v>4371</v>
      </c>
      <c r="B2920" t="s">
        <v>106</v>
      </c>
      <c r="C2920" t="s">
        <v>959</v>
      </c>
      <c r="D2920" t="s">
        <v>106</v>
      </c>
      <c r="E2920" t="s">
        <v>164</v>
      </c>
      <c r="F2920">
        <v>1</v>
      </c>
      <c r="G2920">
        <v>40</v>
      </c>
      <c r="H2920" t="s">
        <v>106</v>
      </c>
      <c r="I2920" t="s">
        <v>349</v>
      </c>
      <c r="J2920">
        <v>46.4</v>
      </c>
      <c r="K2920">
        <v>1.8099999999999999E-5</v>
      </c>
      <c r="L2920" t="s">
        <v>350</v>
      </c>
    </row>
    <row r="2921" spans="1:12" x14ac:dyDescent="0.2">
      <c r="A2921">
        <v>4556</v>
      </c>
      <c r="B2921" t="s">
        <v>106</v>
      </c>
      <c r="C2921" t="s">
        <v>959</v>
      </c>
      <c r="D2921" t="s">
        <v>106</v>
      </c>
      <c r="E2921" t="s">
        <v>164</v>
      </c>
      <c r="F2921">
        <v>1</v>
      </c>
      <c r="G2921">
        <v>40</v>
      </c>
      <c r="H2921" t="s">
        <v>106</v>
      </c>
      <c r="I2921" t="s">
        <v>349</v>
      </c>
      <c r="J2921">
        <v>46.4</v>
      </c>
      <c r="K2921">
        <v>1.8099999999999999E-5</v>
      </c>
      <c r="L2921" t="s">
        <v>350</v>
      </c>
    </row>
    <row r="2922" spans="1:12" x14ac:dyDescent="0.2">
      <c r="A2922">
        <v>4609</v>
      </c>
      <c r="B2922" t="s">
        <v>106</v>
      </c>
      <c r="C2922" t="s">
        <v>959</v>
      </c>
      <c r="D2922" t="s">
        <v>106</v>
      </c>
      <c r="E2922" t="s">
        <v>164</v>
      </c>
      <c r="F2922">
        <v>1</v>
      </c>
      <c r="G2922">
        <v>40</v>
      </c>
      <c r="H2922" t="s">
        <v>106</v>
      </c>
      <c r="I2922" t="s">
        <v>349</v>
      </c>
      <c r="J2922">
        <v>46.4</v>
      </c>
      <c r="K2922">
        <v>1.8099999999999999E-5</v>
      </c>
      <c r="L2922" t="s">
        <v>350</v>
      </c>
    </row>
    <row r="2923" spans="1:12" x14ac:dyDescent="0.2">
      <c r="A2923">
        <v>4744</v>
      </c>
      <c r="B2923" t="s">
        <v>106</v>
      </c>
      <c r="C2923" t="s">
        <v>959</v>
      </c>
      <c r="D2923" t="s">
        <v>106</v>
      </c>
      <c r="E2923" t="s">
        <v>164</v>
      </c>
      <c r="F2923">
        <v>1</v>
      </c>
      <c r="G2923">
        <v>40</v>
      </c>
      <c r="H2923" t="s">
        <v>106</v>
      </c>
      <c r="I2923" t="s">
        <v>349</v>
      </c>
      <c r="J2923">
        <v>46.4</v>
      </c>
      <c r="K2923">
        <v>1.8099999999999999E-5</v>
      </c>
      <c r="L2923" t="s">
        <v>350</v>
      </c>
    </row>
    <row r="2924" spans="1:12" x14ac:dyDescent="0.2">
      <c r="A2924">
        <v>1593</v>
      </c>
      <c r="B2924" t="s">
        <v>106</v>
      </c>
      <c r="C2924" t="s">
        <v>959</v>
      </c>
      <c r="D2924" t="s">
        <v>106</v>
      </c>
      <c r="E2924" t="s">
        <v>164</v>
      </c>
      <c r="F2924">
        <v>1</v>
      </c>
      <c r="G2924">
        <v>40</v>
      </c>
      <c r="H2924" t="s">
        <v>106</v>
      </c>
      <c r="I2924" t="s">
        <v>349</v>
      </c>
      <c r="J2924">
        <v>46.4</v>
      </c>
      <c r="K2924">
        <v>1.8499999999999999E-5</v>
      </c>
      <c r="L2924" t="s">
        <v>350</v>
      </c>
    </row>
    <row r="2925" spans="1:12" x14ac:dyDescent="0.2">
      <c r="A2925">
        <v>683</v>
      </c>
      <c r="B2925" t="s">
        <v>106</v>
      </c>
      <c r="C2925" t="s">
        <v>959</v>
      </c>
      <c r="D2925" t="s">
        <v>106</v>
      </c>
      <c r="E2925" t="s">
        <v>164</v>
      </c>
      <c r="F2925">
        <v>1</v>
      </c>
      <c r="G2925">
        <v>40</v>
      </c>
      <c r="H2925" t="s">
        <v>106</v>
      </c>
      <c r="I2925" t="s">
        <v>349</v>
      </c>
      <c r="J2925">
        <v>44.3</v>
      </c>
      <c r="K2925">
        <v>9.9400000000000004E-5</v>
      </c>
      <c r="L2925" t="s">
        <v>350</v>
      </c>
    </row>
    <row r="2926" spans="1:12" x14ac:dyDescent="0.2">
      <c r="A2926">
        <v>1634</v>
      </c>
      <c r="B2926" t="s">
        <v>106</v>
      </c>
      <c r="C2926" t="s">
        <v>960</v>
      </c>
      <c r="D2926" t="s">
        <v>106</v>
      </c>
      <c r="E2926" t="s">
        <v>164</v>
      </c>
      <c r="F2926">
        <v>1</v>
      </c>
      <c r="G2926">
        <v>27</v>
      </c>
      <c r="H2926" t="s">
        <v>106</v>
      </c>
      <c r="I2926" t="s">
        <v>168</v>
      </c>
      <c r="J2926">
        <v>43.1</v>
      </c>
      <c r="K2926">
        <v>2.5399999999999999E-4</v>
      </c>
      <c r="L2926" t="s">
        <v>353</v>
      </c>
    </row>
    <row r="2927" spans="1:12" x14ac:dyDescent="0.2">
      <c r="A2927">
        <v>570</v>
      </c>
      <c r="B2927" t="s">
        <v>106</v>
      </c>
      <c r="C2927" t="s">
        <v>957</v>
      </c>
      <c r="D2927" t="s">
        <v>108</v>
      </c>
      <c r="E2927" t="s">
        <v>164</v>
      </c>
      <c r="F2927">
        <v>74</v>
      </c>
      <c r="G2927">
        <v>91</v>
      </c>
      <c r="H2927" t="s">
        <v>106</v>
      </c>
      <c r="I2927" t="s">
        <v>958</v>
      </c>
      <c r="J2927">
        <v>41.4</v>
      </c>
      <c r="K2927">
        <v>6.3400000000000001E-4</v>
      </c>
      <c r="L2927" t="s">
        <v>503</v>
      </c>
    </row>
    <row r="2928" spans="1:12" x14ac:dyDescent="0.2">
      <c r="A2928">
        <v>368</v>
      </c>
      <c r="B2928" t="s">
        <v>106</v>
      </c>
      <c r="C2928" t="s">
        <v>961</v>
      </c>
      <c r="D2928" t="s">
        <v>106</v>
      </c>
      <c r="E2928" t="s">
        <v>164</v>
      </c>
      <c r="F2928">
        <v>1</v>
      </c>
      <c r="G2928">
        <v>56</v>
      </c>
      <c r="H2928" t="s">
        <v>106</v>
      </c>
      <c r="I2928" t="s">
        <v>637</v>
      </c>
      <c r="J2928">
        <v>40.1</v>
      </c>
      <c r="K2928">
        <v>2E-3</v>
      </c>
      <c r="L2928" t="s">
        <v>638</v>
      </c>
    </row>
    <row r="2929" spans="1:12" x14ac:dyDescent="0.2">
      <c r="A2929">
        <v>842</v>
      </c>
      <c r="B2929" t="s">
        <v>106</v>
      </c>
      <c r="C2929" t="s">
        <v>961</v>
      </c>
      <c r="D2929" t="s">
        <v>106</v>
      </c>
      <c r="E2929" t="s">
        <v>164</v>
      </c>
      <c r="F2929">
        <v>1</v>
      </c>
      <c r="G2929">
        <v>56</v>
      </c>
      <c r="H2929" t="s">
        <v>106</v>
      </c>
      <c r="I2929" t="s">
        <v>637</v>
      </c>
      <c r="J2929">
        <v>40.6</v>
      </c>
      <c r="K2929">
        <v>2E-3</v>
      </c>
      <c r="L2929" t="s">
        <v>638</v>
      </c>
    </row>
    <row r="2930" spans="1:12" x14ac:dyDescent="0.2">
      <c r="A2930">
        <v>517</v>
      </c>
      <c r="B2930" t="s">
        <v>106</v>
      </c>
      <c r="C2930" t="s">
        <v>959</v>
      </c>
      <c r="D2930" t="s">
        <v>106</v>
      </c>
      <c r="E2930" t="s">
        <v>164</v>
      </c>
      <c r="F2930">
        <v>1</v>
      </c>
      <c r="G2930">
        <v>40</v>
      </c>
      <c r="H2930" t="s">
        <v>106</v>
      </c>
      <c r="I2930" t="s">
        <v>349</v>
      </c>
      <c r="J2930">
        <v>40.1</v>
      </c>
      <c r="K2930">
        <v>2E-3</v>
      </c>
      <c r="L2930" t="s">
        <v>350</v>
      </c>
    </row>
    <row r="2931" spans="1:12" x14ac:dyDescent="0.2">
      <c r="A2931">
        <v>592</v>
      </c>
      <c r="B2931" t="s">
        <v>106</v>
      </c>
      <c r="C2931" t="s">
        <v>962</v>
      </c>
      <c r="D2931" t="s">
        <v>106</v>
      </c>
      <c r="E2931" t="s">
        <v>164</v>
      </c>
      <c r="F2931">
        <v>1</v>
      </c>
      <c r="G2931">
        <v>33</v>
      </c>
      <c r="H2931" t="s">
        <v>106</v>
      </c>
      <c r="I2931" t="s">
        <v>963</v>
      </c>
      <c r="J2931">
        <v>39.299999999999997</v>
      </c>
      <c r="K2931">
        <v>4.0000000000000001E-3</v>
      </c>
      <c r="L2931" t="s">
        <v>122</v>
      </c>
    </row>
    <row r="2932" spans="1:12" x14ac:dyDescent="0.2">
      <c r="A2932">
        <v>1522</v>
      </c>
      <c r="B2932" t="s">
        <v>106</v>
      </c>
      <c r="C2932" t="s">
        <v>964</v>
      </c>
      <c r="D2932" t="s">
        <v>108</v>
      </c>
      <c r="E2932" t="s">
        <v>164</v>
      </c>
      <c r="F2932">
        <v>1</v>
      </c>
      <c r="G2932">
        <v>24</v>
      </c>
      <c r="H2932" t="s">
        <v>106</v>
      </c>
      <c r="I2932" t="s">
        <v>338</v>
      </c>
      <c r="J2932">
        <v>36</v>
      </c>
      <c r="K2932">
        <v>6.2E-2</v>
      </c>
      <c r="L2932" t="s">
        <v>965</v>
      </c>
    </row>
    <row r="2933" spans="1:12" x14ac:dyDescent="0.2">
      <c r="A2933">
        <v>2147</v>
      </c>
      <c r="B2933" t="s">
        <v>106</v>
      </c>
      <c r="C2933" t="s">
        <v>964</v>
      </c>
      <c r="D2933" t="s">
        <v>108</v>
      </c>
      <c r="E2933" t="s">
        <v>164</v>
      </c>
      <c r="F2933">
        <v>1</v>
      </c>
      <c r="G2933">
        <v>24</v>
      </c>
      <c r="H2933" t="s">
        <v>106</v>
      </c>
      <c r="I2933" t="s">
        <v>338</v>
      </c>
      <c r="J2933">
        <v>36</v>
      </c>
      <c r="K2933">
        <v>6.3E-2</v>
      </c>
      <c r="L2933" t="s">
        <v>965</v>
      </c>
    </row>
    <row r="2934" spans="1:12" x14ac:dyDescent="0.2">
      <c r="A2934">
        <v>1665</v>
      </c>
      <c r="B2934" t="s">
        <v>106</v>
      </c>
      <c r="C2934" t="s">
        <v>1358</v>
      </c>
      <c r="D2934" t="s">
        <v>106</v>
      </c>
      <c r="E2934" t="s">
        <v>164</v>
      </c>
      <c r="F2934">
        <v>1</v>
      </c>
      <c r="G2934">
        <v>73</v>
      </c>
      <c r="H2934" t="s">
        <v>106</v>
      </c>
      <c r="I2934" t="s">
        <v>341</v>
      </c>
      <c r="J2934">
        <v>192</v>
      </c>
      <c r="K2934">
        <v>6.3499999999999997E-57</v>
      </c>
      <c r="L2934" t="s">
        <v>503</v>
      </c>
    </row>
    <row r="2935" spans="1:12" x14ac:dyDescent="0.2">
      <c r="A2935">
        <v>1644</v>
      </c>
      <c r="B2935" t="s">
        <v>106</v>
      </c>
      <c r="C2935" t="s">
        <v>1358</v>
      </c>
      <c r="D2935" t="s">
        <v>106</v>
      </c>
      <c r="E2935" t="s">
        <v>164</v>
      </c>
      <c r="F2935">
        <v>1</v>
      </c>
      <c r="G2935">
        <v>73</v>
      </c>
      <c r="H2935" t="s">
        <v>106</v>
      </c>
      <c r="I2935" t="s">
        <v>341</v>
      </c>
      <c r="J2935">
        <v>192</v>
      </c>
      <c r="K2935">
        <v>6.4100000000000003E-57</v>
      </c>
      <c r="L2935" t="s">
        <v>503</v>
      </c>
    </row>
    <row r="2936" spans="1:12" x14ac:dyDescent="0.2">
      <c r="A2936">
        <v>1699</v>
      </c>
      <c r="B2936" t="s">
        <v>106</v>
      </c>
      <c r="C2936" t="s">
        <v>1358</v>
      </c>
      <c r="D2936" t="s">
        <v>106</v>
      </c>
      <c r="E2936" t="s">
        <v>164</v>
      </c>
      <c r="F2936">
        <v>1</v>
      </c>
      <c r="G2936">
        <v>73</v>
      </c>
      <c r="H2936" t="s">
        <v>106</v>
      </c>
      <c r="I2936" t="s">
        <v>341</v>
      </c>
      <c r="J2936">
        <v>192</v>
      </c>
      <c r="K2936">
        <v>6.5300000000000002E-57</v>
      </c>
      <c r="L2936" t="s">
        <v>503</v>
      </c>
    </row>
    <row r="2937" spans="1:12" x14ac:dyDescent="0.2">
      <c r="A2937">
        <v>1779</v>
      </c>
      <c r="B2937" t="s">
        <v>106</v>
      </c>
      <c r="C2937" t="s">
        <v>1358</v>
      </c>
      <c r="D2937" t="s">
        <v>106</v>
      </c>
      <c r="E2937" t="s">
        <v>164</v>
      </c>
      <c r="F2937">
        <v>1</v>
      </c>
      <c r="G2937">
        <v>73</v>
      </c>
      <c r="H2937" t="s">
        <v>106</v>
      </c>
      <c r="I2937" t="s">
        <v>341</v>
      </c>
      <c r="J2937">
        <v>192</v>
      </c>
      <c r="K2937">
        <v>6.5899999999999996E-57</v>
      </c>
      <c r="L2937" t="s">
        <v>503</v>
      </c>
    </row>
    <row r="2938" spans="1:12" x14ac:dyDescent="0.2">
      <c r="A2938">
        <v>2242</v>
      </c>
      <c r="B2938" t="s">
        <v>106</v>
      </c>
      <c r="C2938" t="s">
        <v>1358</v>
      </c>
      <c r="D2938" t="s">
        <v>106</v>
      </c>
      <c r="E2938" t="s">
        <v>164</v>
      </c>
      <c r="F2938">
        <v>1</v>
      </c>
      <c r="G2938">
        <v>73</v>
      </c>
      <c r="H2938" t="s">
        <v>106</v>
      </c>
      <c r="I2938" t="s">
        <v>341</v>
      </c>
      <c r="J2938">
        <v>192</v>
      </c>
      <c r="K2938">
        <v>6.8299999999999995E-57</v>
      </c>
      <c r="L2938" t="s">
        <v>503</v>
      </c>
    </row>
    <row r="2939" spans="1:12" x14ac:dyDescent="0.2">
      <c r="A2939">
        <v>1864</v>
      </c>
      <c r="B2939" t="s">
        <v>106</v>
      </c>
      <c r="C2939" t="s">
        <v>1358</v>
      </c>
      <c r="D2939" t="s">
        <v>106</v>
      </c>
      <c r="E2939" t="s">
        <v>164</v>
      </c>
      <c r="F2939">
        <v>1</v>
      </c>
      <c r="G2939">
        <v>73</v>
      </c>
      <c r="H2939" t="s">
        <v>106</v>
      </c>
      <c r="I2939" t="s">
        <v>341</v>
      </c>
      <c r="J2939">
        <v>163</v>
      </c>
      <c r="K2939">
        <v>7.0400000000000004E-47</v>
      </c>
      <c r="L2939" t="s">
        <v>503</v>
      </c>
    </row>
    <row r="2940" spans="1:12" x14ac:dyDescent="0.2">
      <c r="A2940">
        <v>2239</v>
      </c>
      <c r="B2940" t="s">
        <v>106</v>
      </c>
      <c r="C2940" t="s">
        <v>1358</v>
      </c>
      <c r="D2940" t="s">
        <v>106</v>
      </c>
      <c r="E2940" t="s">
        <v>164</v>
      </c>
      <c r="F2940">
        <v>1</v>
      </c>
      <c r="G2940">
        <v>73</v>
      </c>
      <c r="H2940" t="s">
        <v>106</v>
      </c>
      <c r="I2940" t="s">
        <v>341</v>
      </c>
      <c r="J2940">
        <v>163</v>
      </c>
      <c r="K2940">
        <v>1.13E-46</v>
      </c>
      <c r="L2940" t="s">
        <v>503</v>
      </c>
    </row>
    <row r="2941" spans="1:12" x14ac:dyDescent="0.2">
      <c r="A2941">
        <v>1774</v>
      </c>
      <c r="B2941" t="s">
        <v>106</v>
      </c>
      <c r="C2941" t="s">
        <v>1359</v>
      </c>
      <c r="D2941" t="s">
        <v>106</v>
      </c>
      <c r="E2941" t="s">
        <v>164</v>
      </c>
      <c r="F2941">
        <v>1</v>
      </c>
      <c r="G2941">
        <v>40</v>
      </c>
      <c r="H2941" t="s">
        <v>106</v>
      </c>
      <c r="I2941" t="s">
        <v>349</v>
      </c>
      <c r="J2941">
        <v>48.5</v>
      </c>
      <c r="K2941">
        <v>1.0899999999999999E-6</v>
      </c>
      <c r="L2941" t="s">
        <v>1360</v>
      </c>
    </row>
    <row r="2942" spans="1:12" x14ac:dyDescent="0.2">
      <c r="A2942">
        <v>1523</v>
      </c>
      <c r="B2942" t="s">
        <v>106</v>
      </c>
      <c r="C2942" t="s">
        <v>1359</v>
      </c>
      <c r="D2942" t="s">
        <v>106</v>
      </c>
      <c r="E2942" t="s">
        <v>164</v>
      </c>
      <c r="F2942">
        <v>1</v>
      </c>
      <c r="G2942">
        <v>40</v>
      </c>
      <c r="H2942" t="s">
        <v>106</v>
      </c>
      <c r="I2942" t="s">
        <v>349</v>
      </c>
      <c r="J2942">
        <v>48.5</v>
      </c>
      <c r="K2942">
        <v>1.1000000000000001E-6</v>
      </c>
      <c r="L2942" t="s">
        <v>1360</v>
      </c>
    </row>
    <row r="2943" spans="1:12" x14ac:dyDescent="0.2">
      <c r="A2943">
        <v>1658</v>
      </c>
      <c r="B2943" t="s">
        <v>106</v>
      </c>
      <c r="C2943" t="s">
        <v>1359</v>
      </c>
      <c r="D2943" t="s">
        <v>106</v>
      </c>
      <c r="E2943" t="s">
        <v>164</v>
      </c>
      <c r="F2943">
        <v>1</v>
      </c>
      <c r="G2943">
        <v>40</v>
      </c>
      <c r="H2943" t="s">
        <v>106</v>
      </c>
      <c r="I2943" t="s">
        <v>349</v>
      </c>
      <c r="J2943">
        <v>48.5</v>
      </c>
      <c r="K2943">
        <v>1.11E-6</v>
      </c>
      <c r="L2943" t="s">
        <v>1360</v>
      </c>
    </row>
    <row r="2944" spans="1:12" x14ac:dyDescent="0.2">
      <c r="A2944">
        <v>1758</v>
      </c>
      <c r="B2944" t="s">
        <v>106</v>
      </c>
      <c r="C2944" t="s">
        <v>1361</v>
      </c>
      <c r="D2944" t="s">
        <v>106</v>
      </c>
      <c r="E2944" t="s">
        <v>164</v>
      </c>
      <c r="F2944">
        <v>1</v>
      </c>
      <c r="G2944">
        <v>40</v>
      </c>
      <c r="H2944" t="s">
        <v>106</v>
      </c>
      <c r="I2944" t="s">
        <v>940</v>
      </c>
      <c r="J2944">
        <v>45.2</v>
      </c>
      <c r="K2944">
        <v>1.63E-5</v>
      </c>
      <c r="L2944" t="s">
        <v>1094</v>
      </c>
    </row>
    <row r="2945" spans="1:12" x14ac:dyDescent="0.2">
      <c r="A2945">
        <v>1287</v>
      </c>
      <c r="B2945" t="s">
        <v>106</v>
      </c>
      <c r="C2945" t="s">
        <v>1362</v>
      </c>
      <c r="D2945" t="s">
        <v>108</v>
      </c>
      <c r="E2945" t="s">
        <v>164</v>
      </c>
      <c r="F2945">
        <v>1</v>
      </c>
      <c r="G2945">
        <v>27</v>
      </c>
      <c r="H2945" t="s">
        <v>106</v>
      </c>
      <c r="I2945" t="s">
        <v>168</v>
      </c>
      <c r="J2945">
        <v>43.1</v>
      </c>
      <c r="K2945">
        <v>7.1000000000000005E-5</v>
      </c>
      <c r="L2945" t="s">
        <v>353</v>
      </c>
    </row>
    <row r="2946" spans="1:12" x14ac:dyDescent="0.2">
      <c r="A2946">
        <v>1281</v>
      </c>
      <c r="B2946" t="s">
        <v>106</v>
      </c>
      <c r="C2946" t="s">
        <v>1362</v>
      </c>
      <c r="D2946" t="s">
        <v>108</v>
      </c>
      <c r="E2946" t="s">
        <v>164</v>
      </c>
      <c r="F2946">
        <v>1</v>
      </c>
      <c r="G2946">
        <v>27</v>
      </c>
      <c r="H2946" t="s">
        <v>106</v>
      </c>
      <c r="I2946" t="s">
        <v>168</v>
      </c>
      <c r="J2946">
        <v>43.1</v>
      </c>
      <c r="K2946">
        <v>8.4400000000000005E-5</v>
      </c>
      <c r="L2946" t="s">
        <v>353</v>
      </c>
    </row>
    <row r="2947" spans="1:12" x14ac:dyDescent="0.2">
      <c r="A2947">
        <v>1594</v>
      </c>
      <c r="B2947" t="s">
        <v>106</v>
      </c>
      <c r="C2947" t="s">
        <v>1362</v>
      </c>
      <c r="D2947" t="s">
        <v>108</v>
      </c>
      <c r="E2947" t="s">
        <v>164</v>
      </c>
      <c r="F2947">
        <v>1</v>
      </c>
      <c r="G2947">
        <v>27</v>
      </c>
      <c r="H2947" t="s">
        <v>106</v>
      </c>
      <c r="I2947" t="s">
        <v>168</v>
      </c>
      <c r="J2947">
        <v>43.1</v>
      </c>
      <c r="K2947">
        <v>8.4900000000000004E-5</v>
      </c>
      <c r="L2947" t="s">
        <v>353</v>
      </c>
    </row>
    <row r="2948" spans="1:12" x14ac:dyDescent="0.2">
      <c r="A2948">
        <v>1624</v>
      </c>
      <c r="B2948" t="s">
        <v>106</v>
      </c>
      <c r="C2948" t="s">
        <v>1363</v>
      </c>
      <c r="D2948" t="s">
        <v>108</v>
      </c>
      <c r="E2948" t="s">
        <v>164</v>
      </c>
      <c r="F2948">
        <v>1</v>
      </c>
      <c r="G2948">
        <v>24</v>
      </c>
      <c r="H2948" t="s">
        <v>106</v>
      </c>
      <c r="I2948" t="s">
        <v>338</v>
      </c>
      <c r="J2948">
        <v>36</v>
      </c>
      <c r="K2948">
        <v>2.1999999999999999E-2</v>
      </c>
      <c r="L2948" t="s">
        <v>965</v>
      </c>
    </row>
    <row r="2949" spans="1:12" x14ac:dyDescent="0.2">
      <c r="A2949">
        <v>1736</v>
      </c>
      <c r="B2949" t="s">
        <v>106</v>
      </c>
      <c r="C2949" t="s">
        <v>1363</v>
      </c>
      <c r="D2949" t="s">
        <v>108</v>
      </c>
      <c r="E2949" t="s">
        <v>164</v>
      </c>
      <c r="F2949">
        <v>1</v>
      </c>
      <c r="G2949">
        <v>24</v>
      </c>
      <c r="H2949" t="s">
        <v>106</v>
      </c>
      <c r="I2949" t="s">
        <v>338</v>
      </c>
      <c r="J2949">
        <v>36</v>
      </c>
      <c r="K2949">
        <v>2.1999999999999999E-2</v>
      </c>
      <c r="L2949" t="s">
        <v>965</v>
      </c>
    </row>
    <row r="2950" spans="1:12" x14ac:dyDescent="0.2">
      <c r="A2950">
        <v>1796</v>
      </c>
      <c r="B2950" t="s">
        <v>106</v>
      </c>
      <c r="C2950" t="s">
        <v>1363</v>
      </c>
      <c r="D2950" t="s">
        <v>108</v>
      </c>
      <c r="E2950" t="s">
        <v>164</v>
      </c>
      <c r="F2950">
        <v>1</v>
      </c>
      <c r="G2950">
        <v>24</v>
      </c>
      <c r="H2950" t="s">
        <v>106</v>
      </c>
      <c r="I2950" t="s">
        <v>338</v>
      </c>
      <c r="J2950">
        <v>36</v>
      </c>
      <c r="K2950">
        <v>2.1999999999999999E-2</v>
      </c>
      <c r="L2950" t="s">
        <v>965</v>
      </c>
    </row>
    <row r="2951" spans="1:12" x14ac:dyDescent="0.2">
      <c r="A2951">
        <v>1856</v>
      </c>
      <c r="B2951" t="s">
        <v>106</v>
      </c>
      <c r="C2951" t="s">
        <v>1363</v>
      </c>
      <c r="D2951" t="s">
        <v>108</v>
      </c>
      <c r="E2951" t="s">
        <v>164</v>
      </c>
      <c r="F2951">
        <v>1</v>
      </c>
      <c r="G2951">
        <v>24</v>
      </c>
      <c r="H2951" t="s">
        <v>106</v>
      </c>
      <c r="I2951" t="s">
        <v>338</v>
      </c>
      <c r="J2951">
        <v>36</v>
      </c>
      <c r="K2951">
        <v>2.1999999999999999E-2</v>
      </c>
      <c r="L2951" t="s">
        <v>965</v>
      </c>
    </row>
    <row r="2952" spans="1:12" x14ac:dyDescent="0.2">
      <c r="A2952">
        <v>1882</v>
      </c>
      <c r="B2952" t="s">
        <v>106</v>
      </c>
      <c r="C2952" t="s">
        <v>1363</v>
      </c>
      <c r="D2952" t="s">
        <v>108</v>
      </c>
      <c r="E2952" t="s">
        <v>164</v>
      </c>
      <c r="F2952">
        <v>1</v>
      </c>
      <c r="G2952">
        <v>24</v>
      </c>
      <c r="H2952" t="s">
        <v>106</v>
      </c>
      <c r="I2952" t="s">
        <v>338</v>
      </c>
      <c r="J2952">
        <v>36</v>
      </c>
      <c r="K2952">
        <v>2.1999999999999999E-2</v>
      </c>
      <c r="L2952" t="s">
        <v>965</v>
      </c>
    </row>
    <row r="2953" spans="1:12" x14ac:dyDescent="0.2">
      <c r="A2953">
        <v>2017</v>
      </c>
      <c r="B2953" t="s">
        <v>106</v>
      </c>
      <c r="C2953" t="s">
        <v>1363</v>
      </c>
      <c r="D2953" t="s">
        <v>108</v>
      </c>
      <c r="E2953" t="s">
        <v>164</v>
      </c>
      <c r="F2953">
        <v>1</v>
      </c>
      <c r="G2953">
        <v>24</v>
      </c>
      <c r="H2953" t="s">
        <v>106</v>
      </c>
      <c r="I2953" t="s">
        <v>338</v>
      </c>
      <c r="J2953">
        <v>36</v>
      </c>
      <c r="K2953">
        <v>2.1999999999999999E-2</v>
      </c>
      <c r="L2953" t="s">
        <v>965</v>
      </c>
    </row>
    <row r="2954" spans="1:12" x14ac:dyDescent="0.2">
      <c r="A2954">
        <v>1752</v>
      </c>
      <c r="B2954" t="s">
        <v>106</v>
      </c>
      <c r="C2954" t="s">
        <v>1363</v>
      </c>
      <c r="D2954" t="s">
        <v>108</v>
      </c>
      <c r="E2954" t="s">
        <v>164</v>
      </c>
      <c r="F2954">
        <v>1</v>
      </c>
      <c r="G2954">
        <v>24</v>
      </c>
      <c r="H2954" t="s">
        <v>106</v>
      </c>
      <c r="I2954" t="s">
        <v>338</v>
      </c>
      <c r="J2954">
        <v>36</v>
      </c>
      <c r="K2954">
        <v>2.3E-2</v>
      </c>
      <c r="L2954" t="s">
        <v>965</v>
      </c>
    </row>
    <row r="2955" spans="1:12" x14ac:dyDescent="0.2">
      <c r="A2955">
        <v>1660</v>
      </c>
      <c r="B2955" t="s">
        <v>106</v>
      </c>
      <c r="C2955" t="s">
        <v>1572</v>
      </c>
      <c r="D2955" t="s">
        <v>106</v>
      </c>
      <c r="E2955" t="s">
        <v>164</v>
      </c>
      <c r="F2955">
        <v>1</v>
      </c>
      <c r="G2955">
        <v>76</v>
      </c>
      <c r="H2955" t="s">
        <v>106</v>
      </c>
      <c r="I2955" t="s">
        <v>344</v>
      </c>
      <c r="J2955">
        <v>183</v>
      </c>
      <c r="K2955">
        <v>2.2800000000000001E-53</v>
      </c>
      <c r="L2955" t="s">
        <v>1573</v>
      </c>
    </row>
    <row r="2956" spans="1:12" x14ac:dyDescent="0.2">
      <c r="A2956">
        <v>1685</v>
      </c>
      <c r="B2956" t="s">
        <v>106</v>
      </c>
      <c r="C2956" t="s">
        <v>1572</v>
      </c>
      <c r="D2956" t="s">
        <v>106</v>
      </c>
      <c r="E2956" t="s">
        <v>164</v>
      </c>
      <c r="F2956">
        <v>1</v>
      </c>
      <c r="G2956">
        <v>76</v>
      </c>
      <c r="H2956" t="s">
        <v>106</v>
      </c>
      <c r="I2956" t="s">
        <v>344</v>
      </c>
      <c r="J2956">
        <v>183</v>
      </c>
      <c r="K2956">
        <v>2.2800000000000001E-53</v>
      </c>
      <c r="L2956" t="s">
        <v>1573</v>
      </c>
    </row>
    <row r="2957" spans="1:12" x14ac:dyDescent="0.2">
      <c r="A2957">
        <v>1676</v>
      </c>
      <c r="B2957" t="s">
        <v>106</v>
      </c>
      <c r="C2957" t="s">
        <v>1574</v>
      </c>
      <c r="D2957" t="s">
        <v>106</v>
      </c>
      <c r="E2957" t="s">
        <v>164</v>
      </c>
      <c r="F2957">
        <v>1</v>
      </c>
      <c r="G2957">
        <v>73</v>
      </c>
      <c r="H2957" t="s">
        <v>106</v>
      </c>
      <c r="I2957" t="s">
        <v>341</v>
      </c>
      <c r="J2957">
        <v>178</v>
      </c>
      <c r="K2957">
        <v>1.2600000000000001E-51</v>
      </c>
      <c r="L2957" t="s">
        <v>1575</v>
      </c>
    </row>
    <row r="2958" spans="1:12" x14ac:dyDescent="0.2">
      <c r="A2958">
        <v>2273</v>
      </c>
      <c r="B2958" t="s">
        <v>106</v>
      </c>
      <c r="C2958" t="s">
        <v>1574</v>
      </c>
      <c r="D2958" t="s">
        <v>106</v>
      </c>
      <c r="E2958" t="s">
        <v>164</v>
      </c>
      <c r="F2958">
        <v>1</v>
      </c>
      <c r="G2958">
        <v>73</v>
      </c>
      <c r="H2958" t="s">
        <v>106</v>
      </c>
      <c r="I2958" t="s">
        <v>341</v>
      </c>
      <c r="J2958">
        <v>178</v>
      </c>
      <c r="K2958">
        <v>1.33E-51</v>
      </c>
      <c r="L2958" t="s">
        <v>1575</v>
      </c>
    </row>
    <row r="2959" spans="1:12" x14ac:dyDescent="0.2">
      <c r="A2959">
        <v>401</v>
      </c>
      <c r="B2959" t="s">
        <v>106</v>
      </c>
      <c r="C2959" t="s">
        <v>1574</v>
      </c>
      <c r="D2959" t="s">
        <v>106</v>
      </c>
      <c r="E2959" t="s">
        <v>164</v>
      </c>
      <c r="F2959">
        <v>1</v>
      </c>
      <c r="G2959">
        <v>73</v>
      </c>
      <c r="H2959" t="s">
        <v>106</v>
      </c>
      <c r="I2959" t="s">
        <v>341</v>
      </c>
      <c r="J2959">
        <v>150</v>
      </c>
      <c r="K2959">
        <v>7.0500000000000001E-44</v>
      </c>
      <c r="L2959" t="s">
        <v>1575</v>
      </c>
    </row>
    <row r="2960" spans="1:12" x14ac:dyDescent="0.2">
      <c r="A2960">
        <v>583</v>
      </c>
      <c r="B2960" t="s">
        <v>106</v>
      </c>
      <c r="C2960" t="s">
        <v>1576</v>
      </c>
      <c r="D2960" t="s">
        <v>106</v>
      </c>
      <c r="E2960" t="s">
        <v>164</v>
      </c>
      <c r="F2960">
        <v>1</v>
      </c>
      <c r="G2960">
        <v>47</v>
      </c>
      <c r="H2960" t="s">
        <v>106</v>
      </c>
      <c r="I2960" t="s">
        <v>1062</v>
      </c>
      <c r="J2960">
        <v>99</v>
      </c>
      <c r="K2960">
        <v>8.5399999999999997E-25</v>
      </c>
      <c r="L2960" t="s">
        <v>1465</v>
      </c>
    </row>
    <row r="2961" spans="1:12" x14ac:dyDescent="0.2">
      <c r="A2961">
        <v>2086</v>
      </c>
      <c r="B2961" t="s">
        <v>106</v>
      </c>
      <c r="C2961" t="s">
        <v>1577</v>
      </c>
      <c r="D2961" t="s">
        <v>108</v>
      </c>
      <c r="E2961" t="s">
        <v>164</v>
      </c>
      <c r="F2961">
        <v>1</v>
      </c>
      <c r="G2961">
        <v>40</v>
      </c>
      <c r="H2961" t="s">
        <v>106</v>
      </c>
      <c r="I2961" t="s">
        <v>349</v>
      </c>
      <c r="J2961">
        <v>46.4</v>
      </c>
      <c r="K2961">
        <v>9.8300000000000008E-6</v>
      </c>
      <c r="L2961" t="s">
        <v>350</v>
      </c>
    </row>
    <row r="2962" spans="1:12" x14ac:dyDescent="0.2">
      <c r="A2962">
        <v>2960</v>
      </c>
      <c r="B2962" t="s">
        <v>106</v>
      </c>
      <c r="C2962" t="s">
        <v>1577</v>
      </c>
      <c r="D2962" t="s">
        <v>108</v>
      </c>
      <c r="E2962" t="s">
        <v>164</v>
      </c>
      <c r="F2962">
        <v>1</v>
      </c>
      <c r="G2962">
        <v>40</v>
      </c>
      <c r="H2962" t="s">
        <v>106</v>
      </c>
      <c r="I2962" t="s">
        <v>349</v>
      </c>
      <c r="J2962">
        <v>46.4</v>
      </c>
      <c r="K2962">
        <v>9.8500000000000006E-6</v>
      </c>
      <c r="L2962" t="s">
        <v>350</v>
      </c>
    </row>
    <row r="2963" spans="1:12" x14ac:dyDescent="0.2">
      <c r="A2963">
        <v>1270</v>
      </c>
      <c r="B2963" t="s">
        <v>106</v>
      </c>
      <c r="C2963" t="s">
        <v>1578</v>
      </c>
      <c r="D2963" t="s">
        <v>106</v>
      </c>
      <c r="E2963" t="s">
        <v>164</v>
      </c>
      <c r="F2963">
        <v>1</v>
      </c>
      <c r="G2963">
        <v>27</v>
      </c>
      <c r="H2963" t="s">
        <v>106</v>
      </c>
      <c r="I2963" t="s">
        <v>168</v>
      </c>
      <c r="J2963">
        <v>43.1</v>
      </c>
      <c r="K2963">
        <v>1.13E-4</v>
      </c>
      <c r="L2963" t="s">
        <v>353</v>
      </c>
    </row>
    <row r="2964" spans="1:12" x14ac:dyDescent="0.2">
      <c r="A2964">
        <v>1587</v>
      </c>
      <c r="B2964" t="s">
        <v>106</v>
      </c>
      <c r="C2964" t="s">
        <v>1578</v>
      </c>
      <c r="D2964" t="s">
        <v>106</v>
      </c>
      <c r="E2964" t="s">
        <v>164</v>
      </c>
      <c r="F2964">
        <v>1</v>
      </c>
      <c r="G2964">
        <v>27</v>
      </c>
      <c r="H2964" t="s">
        <v>106</v>
      </c>
      <c r="I2964" t="s">
        <v>168</v>
      </c>
      <c r="J2964">
        <v>43.1</v>
      </c>
      <c r="K2964">
        <v>1.17E-4</v>
      </c>
      <c r="L2964" t="s">
        <v>353</v>
      </c>
    </row>
    <row r="2965" spans="1:12" x14ac:dyDescent="0.2">
      <c r="A2965">
        <v>2553</v>
      </c>
      <c r="B2965" t="s">
        <v>106</v>
      </c>
      <c r="C2965" t="s">
        <v>1579</v>
      </c>
      <c r="D2965" t="s">
        <v>106</v>
      </c>
      <c r="E2965" t="s">
        <v>164</v>
      </c>
      <c r="F2965">
        <v>1</v>
      </c>
      <c r="G2965">
        <v>33</v>
      </c>
      <c r="H2965" t="s">
        <v>106</v>
      </c>
      <c r="I2965" t="s">
        <v>963</v>
      </c>
      <c r="J2965">
        <v>39.299999999999997</v>
      </c>
      <c r="K2965">
        <v>2E-3</v>
      </c>
      <c r="L2965" t="s">
        <v>122</v>
      </c>
    </row>
    <row r="2966" spans="1:12" x14ac:dyDescent="0.2">
      <c r="A2966">
        <v>1768</v>
      </c>
      <c r="B2966" t="s">
        <v>106</v>
      </c>
      <c r="C2966" t="s">
        <v>1580</v>
      </c>
      <c r="D2966" t="s">
        <v>106</v>
      </c>
      <c r="E2966" t="s">
        <v>164</v>
      </c>
      <c r="F2966">
        <v>1</v>
      </c>
      <c r="G2966">
        <v>24</v>
      </c>
      <c r="H2966" t="s">
        <v>106</v>
      </c>
      <c r="I2966" t="s">
        <v>338</v>
      </c>
      <c r="J2966">
        <v>36</v>
      </c>
      <c r="K2966">
        <v>3.4000000000000002E-2</v>
      </c>
      <c r="L2966" t="s">
        <v>965</v>
      </c>
    </row>
    <row r="2967" spans="1:12" x14ac:dyDescent="0.2">
      <c r="A2967">
        <v>1671</v>
      </c>
      <c r="B2967" t="s">
        <v>106</v>
      </c>
      <c r="C2967" t="s">
        <v>1786</v>
      </c>
      <c r="D2967" t="s">
        <v>108</v>
      </c>
      <c r="E2967" t="s">
        <v>164</v>
      </c>
      <c r="F2967">
        <v>1</v>
      </c>
      <c r="G2967">
        <v>73</v>
      </c>
      <c r="H2967" t="s">
        <v>106</v>
      </c>
      <c r="I2967" t="s">
        <v>341</v>
      </c>
      <c r="J2967">
        <v>192</v>
      </c>
      <c r="K2967">
        <v>3.6899999999999999E-57</v>
      </c>
      <c r="L2967" t="s">
        <v>503</v>
      </c>
    </row>
    <row r="2968" spans="1:12" x14ac:dyDescent="0.2">
      <c r="A2968">
        <v>2245</v>
      </c>
      <c r="B2968" t="s">
        <v>106</v>
      </c>
      <c r="C2968" t="s">
        <v>1786</v>
      </c>
      <c r="D2968" t="s">
        <v>108</v>
      </c>
      <c r="E2968" t="s">
        <v>164</v>
      </c>
      <c r="F2968">
        <v>1</v>
      </c>
      <c r="G2968">
        <v>73</v>
      </c>
      <c r="H2968" t="s">
        <v>106</v>
      </c>
      <c r="I2968" t="s">
        <v>341</v>
      </c>
      <c r="J2968">
        <v>192</v>
      </c>
      <c r="K2968">
        <v>3.8600000000000003E-57</v>
      </c>
      <c r="L2968" t="s">
        <v>503</v>
      </c>
    </row>
    <row r="2969" spans="1:12" x14ac:dyDescent="0.2">
      <c r="A2969">
        <v>1626</v>
      </c>
      <c r="B2969" t="s">
        <v>106</v>
      </c>
      <c r="C2969" t="s">
        <v>1786</v>
      </c>
      <c r="D2969" t="s">
        <v>108</v>
      </c>
      <c r="E2969" t="s">
        <v>164</v>
      </c>
      <c r="F2969">
        <v>1</v>
      </c>
      <c r="G2969">
        <v>73</v>
      </c>
      <c r="H2969" t="s">
        <v>106</v>
      </c>
      <c r="I2969" t="s">
        <v>341</v>
      </c>
      <c r="J2969">
        <v>163</v>
      </c>
      <c r="K2969">
        <v>3.9200000000000002E-47</v>
      </c>
      <c r="L2969" t="s">
        <v>503</v>
      </c>
    </row>
    <row r="2970" spans="1:12" x14ac:dyDescent="0.2">
      <c r="A2970">
        <v>1671</v>
      </c>
      <c r="B2970" t="s">
        <v>106</v>
      </c>
      <c r="C2970" t="s">
        <v>1786</v>
      </c>
      <c r="D2970" t="s">
        <v>108</v>
      </c>
      <c r="E2970" t="s">
        <v>164</v>
      </c>
      <c r="F2970">
        <v>1</v>
      </c>
      <c r="G2970">
        <v>73</v>
      </c>
      <c r="H2970" t="s">
        <v>106</v>
      </c>
      <c r="I2970" t="s">
        <v>341</v>
      </c>
      <c r="J2970">
        <v>163</v>
      </c>
      <c r="K2970">
        <v>3.9400000000000001E-47</v>
      </c>
      <c r="L2970" t="s">
        <v>503</v>
      </c>
    </row>
    <row r="2971" spans="1:12" x14ac:dyDescent="0.2">
      <c r="A2971">
        <v>1902</v>
      </c>
      <c r="B2971" t="s">
        <v>106</v>
      </c>
      <c r="C2971" t="s">
        <v>1787</v>
      </c>
      <c r="D2971" t="s">
        <v>106</v>
      </c>
      <c r="E2971" t="s">
        <v>164</v>
      </c>
      <c r="F2971">
        <v>1</v>
      </c>
      <c r="G2971">
        <v>40</v>
      </c>
      <c r="H2971" t="s">
        <v>106</v>
      </c>
      <c r="I2971" t="s">
        <v>349</v>
      </c>
      <c r="J2971">
        <v>46.4</v>
      </c>
      <c r="K2971">
        <v>3.7100000000000001E-6</v>
      </c>
      <c r="L2971" t="s">
        <v>350</v>
      </c>
    </row>
    <row r="2972" spans="1:12" x14ac:dyDescent="0.2">
      <c r="A2972">
        <v>1905</v>
      </c>
      <c r="B2972" t="s">
        <v>106</v>
      </c>
      <c r="C2972" t="s">
        <v>1787</v>
      </c>
      <c r="D2972" t="s">
        <v>106</v>
      </c>
      <c r="E2972" t="s">
        <v>164</v>
      </c>
      <c r="F2972">
        <v>1</v>
      </c>
      <c r="G2972">
        <v>40</v>
      </c>
      <c r="H2972" t="s">
        <v>106</v>
      </c>
      <c r="I2972" t="s">
        <v>349</v>
      </c>
      <c r="J2972">
        <v>46.4</v>
      </c>
      <c r="K2972">
        <v>3.7100000000000001E-6</v>
      </c>
      <c r="L2972" t="s">
        <v>350</v>
      </c>
    </row>
    <row r="2973" spans="1:12" x14ac:dyDescent="0.2">
      <c r="A2973">
        <v>2335</v>
      </c>
      <c r="B2973" t="s">
        <v>106</v>
      </c>
      <c r="C2973" t="s">
        <v>1787</v>
      </c>
      <c r="D2973" t="s">
        <v>106</v>
      </c>
      <c r="E2973" t="s">
        <v>164</v>
      </c>
      <c r="F2973">
        <v>1</v>
      </c>
      <c r="G2973">
        <v>40</v>
      </c>
      <c r="H2973" t="s">
        <v>106</v>
      </c>
      <c r="I2973" t="s">
        <v>349</v>
      </c>
      <c r="J2973">
        <v>46.4</v>
      </c>
      <c r="K2973">
        <v>3.72E-6</v>
      </c>
      <c r="L2973" t="s">
        <v>350</v>
      </c>
    </row>
    <row r="2974" spans="1:12" x14ac:dyDescent="0.2">
      <c r="A2974">
        <v>1865</v>
      </c>
      <c r="B2974" t="s">
        <v>106</v>
      </c>
      <c r="C2974" t="s">
        <v>1787</v>
      </c>
      <c r="D2974" t="s">
        <v>106</v>
      </c>
      <c r="E2974" t="s">
        <v>164</v>
      </c>
      <c r="F2974">
        <v>1</v>
      </c>
      <c r="G2974">
        <v>40</v>
      </c>
      <c r="H2974" t="s">
        <v>106</v>
      </c>
      <c r="I2974" t="s">
        <v>349</v>
      </c>
      <c r="J2974">
        <v>46.4</v>
      </c>
      <c r="K2974">
        <v>3.8199999999999998E-6</v>
      </c>
      <c r="L2974" t="s">
        <v>350</v>
      </c>
    </row>
    <row r="2975" spans="1:12" x14ac:dyDescent="0.2">
      <c r="A2975">
        <v>1221</v>
      </c>
      <c r="B2975" t="s">
        <v>106</v>
      </c>
      <c r="C2975" t="s">
        <v>1788</v>
      </c>
      <c r="D2975" t="s">
        <v>106</v>
      </c>
      <c r="E2975" t="s">
        <v>164</v>
      </c>
      <c r="F2975">
        <v>1</v>
      </c>
      <c r="G2975">
        <v>27</v>
      </c>
      <c r="H2975" t="s">
        <v>106</v>
      </c>
      <c r="I2975" t="s">
        <v>168</v>
      </c>
      <c r="J2975">
        <v>42.6</v>
      </c>
      <c r="K2975">
        <v>5.6700000000000003E-5</v>
      </c>
      <c r="L2975" t="s">
        <v>353</v>
      </c>
    </row>
    <row r="2976" spans="1:12" x14ac:dyDescent="0.2">
      <c r="A2976">
        <v>1110</v>
      </c>
      <c r="B2976" t="s">
        <v>106</v>
      </c>
      <c r="C2976" t="s">
        <v>1789</v>
      </c>
      <c r="D2976" t="s">
        <v>106</v>
      </c>
      <c r="E2976" t="s">
        <v>164</v>
      </c>
      <c r="F2976">
        <v>1</v>
      </c>
      <c r="G2976">
        <v>56</v>
      </c>
      <c r="H2976" t="s">
        <v>106</v>
      </c>
      <c r="I2976" t="s">
        <v>637</v>
      </c>
      <c r="J2976">
        <v>41</v>
      </c>
      <c r="K2976">
        <v>2.41E-4</v>
      </c>
      <c r="L2976" t="s">
        <v>638</v>
      </c>
    </row>
    <row r="2977" spans="1:12" x14ac:dyDescent="0.2">
      <c r="A2977">
        <v>1599</v>
      </c>
      <c r="B2977" t="s">
        <v>106</v>
      </c>
      <c r="C2977" t="s">
        <v>1789</v>
      </c>
      <c r="D2977" t="s">
        <v>106</v>
      </c>
      <c r="E2977" t="s">
        <v>164</v>
      </c>
      <c r="F2977">
        <v>1</v>
      </c>
      <c r="G2977">
        <v>56</v>
      </c>
      <c r="H2977" t="s">
        <v>106</v>
      </c>
      <c r="I2977" t="s">
        <v>637</v>
      </c>
      <c r="J2977">
        <v>40.6</v>
      </c>
      <c r="K2977">
        <v>3.1100000000000002E-4</v>
      </c>
      <c r="L2977" t="s">
        <v>638</v>
      </c>
    </row>
    <row r="2978" spans="1:12" x14ac:dyDescent="0.2">
      <c r="A2978">
        <v>1419</v>
      </c>
      <c r="B2978" t="s">
        <v>106</v>
      </c>
      <c r="C2978" t="s">
        <v>1790</v>
      </c>
      <c r="D2978" t="s">
        <v>106</v>
      </c>
      <c r="E2978" t="s">
        <v>164</v>
      </c>
      <c r="F2978">
        <v>1</v>
      </c>
      <c r="G2978">
        <v>20</v>
      </c>
      <c r="H2978" t="s">
        <v>106</v>
      </c>
      <c r="I2978" t="s">
        <v>640</v>
      </c>
      <c r="J2978">
        <v>33.4</v>
      </c>
      <c r="K2978">
        <v>6.6000000000000003E-2</v>
      </c>
      <c r="L2978" t="s">
        <v>592</v>
      </c>
    </row>
    <row r="2979" spans="1:12" x14ac:dyDescent="0.2">
      <c r="A2979">
        <v>2073</v>
      </c>
      <c r="B2979" t="s">
        <v>106</v>
      </c>
      <c r="C2979" t="s">
        <v>1790</v>
      </c>
      <c r="D2979" t="s">
        <v>106</v>
      </c>
      <c r="E2979" t="s">
        <v>164</v>
      </c>
      <c r="F2979">
        <v>1</v>
      </c>
      <c r="G2979">
        <v>20</v>
      </c>
      <c r="H2979" t="s">
        <v>106</v>
      </c>
      <c r="I2979" t="s">
        <v>640</v>
      </c>
      <c r="J2979">
        <v>33.4</v>
      </c>
      <c r="K2979">
        <v>7.2999999999999995E-2</v>
      </c>
      <c r="L2979" t="s">
        <v>592</v>
      </c>
    </row>
    <row r="2980" spans="1:12" x14ac:dyDescent="0.2">
      <c r="A2980">
        <v>1659</v>
      </c>
      <c r="B2980" t="s">
        <v>106</v>
      </c>
      <c r="C2980" t="s">
        <v>1890</v>
      </c>
      <c r="D2980" t="s">
        <v>108</v>
      </c>
      <c r="E2980" t="s">
        <v>164</v>
      </c>
      <c r="F2980">
        <v>1</v>
      </c>
      <c r="G2980">
        <v>73</v>
      </c>
      <c r="H2980" t="s">
        <v>106</v>
      </c>
      <c r="I2980" t="s">
        <v>341</v>
      </c>
      <c r="J2980">
        <v>161</v>
      </c>
      <c r="K2980">
        <v>1.1E-46</v>
      </c>
      <c r="L2980" t="s">
        <v>1891</v>
      </c>
    </row>
    <row r="2981" spans="1:12" x14ac:dyDescent="0.2">
      <c r="A2981">
        <v>1432</v>
      </c>
      <c r="B2981" t="s">
        <v>106</v>
      </c>
      <c r="C2981" t="s">
        <v>1892</v>
      </c>
      <c r="D2981" t="s">
        <v>108</v>
      </c>
      <c r="E2981" t="s">
        <v>164</v>
      </c>
      <c r="F2981">
        <v>1</v>
      </c>
      <c r="G2981">
        <v>27</v>
      </c>
      <c r="H2981" t="s">
        <v>106</v>
      </c>
      <c r="I2981" t="s">
        <v>168</v>
      </c>
      <c r="J2981">
        <v>43.1</v>
      </c>
      <c r="K2981">
        <v>2.02E-5</v>
      </c>
      <c r="L2981" t="s">
        <v>353</v>
      </c>
    </row>
    <row r="2982" spans="1:12" x14ac:dyDescent="0.2">
      <c r="A2982">
        <v>1644</v>
      </c>
      <c r="B2982" t="s">
        <v>106</v>
      </c>
      <c r="C2982" t="s">
        <v>1893</v>
      </c>
      <c r="D2982" t="s">
        <v>106</v>
      </c>
      <c r="E2982" t="s">
        <v>164</v>
      </c>
      <c r="F2982">
        <v>1</v>
      </c>
      <c r="G2982">
        <v>56</v>
      </c>
      <c r="H2982" t="s">
        <v>106</v>
      </c>
      <c r="I2982" t="s">
        <v>637</v>
      </c>
      <c r="J2982">
        <v>43.1</v>
      </c>
      <c r="K2982">
        <v>2.2500000000000001E-5</v>
      </c>
      <c r="L2982" t="s">
        <v>1894</v>
      </c>
    </row>
    <row r="2983" spans="1:12" x14ac:dyDescent="0.2">
      <c r="A2983">
        <v>1449</v>
      </c>
      <c r="B2983" t="s">
        <v>106</v>
      </c>
      <c r="C2983" t="s">
        <v>1895</v>
      </c>
      <c r="D2983" t="s">
        <v>106</v>
      </c>
      <c r="E2983" t="s">
        <v>164</v>
      </c>
      <c r="F2983">
        <v>1</v>
      </c>
      <c r="G2983">
        <v>23</v>
      </c>
      <c r="H2983" t="s">
        <v>106</v>
      </c>
      <c r="I2983" t="s">
        <v>1896</v>
      </c>
      <c r="J2983">
        <v>33.4</v>
      </c>
      <c r="K2983">
        <v>3.1E-2</v>
      </c>
      <c r="L2983" t="s">
        <v>1897</v>
      </c>
    </row>
    <row r="2984" spans="1:12" x14ac:dyDescent="0.2">
      <c r="A2984">
        <v>2028</v>
      </c>
      <c r="B2984" t="s">
        <v>106</v>
      </c>
      <c r="C2984" t="s">
        <v>2020</v>
      </c>
      <c r="D2984" t="s">
        <v>108</v>
      </c>
      <c r="E2984" t="s">
        <v>164</v>
      </c>
      <c r="F2984">
        <v>1</v>
      </c>
      <c r="G2984">
        <v>76</v>
      </c>
      <c r="H2984" t="s">
        <v>106</v>
      </c>
      <c r="I2984" t="s">
        <v>344</v>
      </c>
      <c r="J2984">
        <v>197</v>
      </c>
      <c r="K2984">
        <v>1.7599999999999999E-58</v>
      </c>
      <c r="L2984" t="s">
        <v>953</v>
      </c>
    </row>
    <row r="2985" spans="1:12" x14ac:dyDescent="0.2">
      <c r="A2985">
        <v>1641</v>
      </c>
      <c r="B2985" t="s">
        <v>106</v>
      </c>
      <c r="C2985" t="s">
        <v>2021</v>
      </c>
      <c r="D2985" t="s">
        <v>108</v>
      </c>
      <c r="E2985" t="s">
        <v>164</v>
      </c>
      <c r="F2985">
        <v>1</v>
      </c>
      <c r="G2985">
        <v>73</v>
      </c>
      <c r="H2985" t="s">
        <v>106</v>
      </c>
      <c r="I2985" t="s">
        <v>341</v>
      </c>
      <c r="J2985">
        <v>190</v>
      </c>
      <c r="K2985">
        <v>3.6099999999999999E-56</v>
      </c>
      <c r="L2985" t="s">
        <v>1891</v>
      </c>
    </row>
    <row r="2986" spans="1:12" x14ac:dyDescent="0.2">
      <c r="A2986">
        <v>1734</v>
      </c>
      <c r="B2986" t="s">
        <v>106</v>
      </c>
      <c r="C2986" t="s">
        <v>2021</v>
      </c>
      <c r="D2986" t="s">
        <v>108</v>
      </c>
      <c r="E2986" t="s">
        <v>164</v>
      </c>
      <c r="F2986">
        <v>1</v>
      </c>
      <c r="G2986">
        <v>73</v>
      </c>
      <c r="H2986" t="s">
        <v>106</v>
      </c>
      <c r="I2986" t="s">
        <v>341</v>
      </c>
      <c r="J2986">
        <v>190</v>
      </c>
      <c r="K2986">
        <v>3.6599999999999999E-56</v>
      </c>
      <c r="L2986" t="s">
        <v>1891</v>
      </c>
    </row>
    <row r="2987" spans="1:12" x14ac:dyDescent="0.2">
      <c r="A2987">
        <v>1843</v>
      </c>
      <c r="B2987" t="s">
        <v>106</v>
      </c>
      <c r="C2987" t="s">
        <v>2021</v>
      </c>
      <c r="D2987" t="s">
        <v>108</v>
      </c>
      <c r="E2987" t="s">
        <v>164</v>
      </c>
      <c r="F2987">
        <v>1</v>
      </c>
      <c r="G2987">
        <v>73</v>
      </c>
      <c r="H2987" t="s">
        <v>106</v>
      </c>
      <c r="I2987" t="s">
        <v>341</v>
      </c>
      <c r="J2987">
        <v>190</v>
      </c>
      <c r="K2987">
        <v>3.6900000000000001E-56</v>
      </c>
      <c r="L2987" t="s">
        <v>1891</v>
      </c>
    </row>
    <row r="2988" spans="1:12" x14ac:dyDescent="0.2">
      <c r="A2988">
        <v>1939</v>
      </c>
      <c r="B2988" t="s">
        <v>106</v>
      </c>
      <c r="C2988" t="s">
        <v>2021</v>
      </c>
      <c r="D2988" t="s">
        <v>108</v>
      </c>
      <c r="E2988" t="s">
        <v>164</v>
      </c>
      <c r="F2988">
        <v>1</v>
      </c>
      <c r="G2988">
        <v>73</v>
      </c>
      <c r="H2988" t="s">
        <v>106</v>
      </c>
      <c r="I2988" t="s">
        <v>341</v>
      </c>
      <c r="J2988">
        <v>190</v>
      </c>
      <c r="K2988">
        <v>3.7000000000000002E-56</v>
      </c>
      <c r="L2988" t="s">
        <v>1891</v>
      </c>
    </row>
    <row r="2989" spans="1:12" x14ac:dyDescent="0.2">
      <c r="A2989">
        <v>1963</v>
      </c>
      <c r="B2989" t="s">
        <v>106</v>
      </c>
      <c r="C2989" t="s">
        <v>2021</v>
      </c>
      <c r="D2989" t="s">
        <v>108</v>
      </c>
      <c r="E2989" t="s">
        <v>164</v>
      </c>
      <c r="F2989">
        <v>1</v>
      </c>
      <c r="G2989">
        <v>73</v>
      </c>
      <c r="H2989" t="s">
        <v>106</v>
      </c>
      <c r="I2989" t="s">
        <v>341</v>
      </c>
      <c r="J2989">
        <v>190</v>
      </c>
      <c r="K2989">
        <v>3.7000000000000002E-56</v>
      </c>
      <c r="L2989" t="s">
        <v>1891</v>
      </c>
    </row>
    <row r="2990" spans="1:12" x14ac:dyDescent="0.2">
      <c r="A2990">
        <v>2026</v>
      </c>
      <c r="B2990" t="s">
        <v>106</v>
      </c>
      <c r="C2990" t="s">
        <v>2021</v>
      </c>
      <c r="D2990" t="s">
        <v>108</v>
      </c>
      <c r="E2990" t="s">
        <v>164</v>
      </c>
      <c r="F2990">
        <v>1</v>
      </c>
      <c r="G2990">
        <v>73</v>
      </c>
      <c r="H2990" t="s">
        <v>106</v>
      </c>
      <c r="I2990" t="s">
        <v>341</v>
      </c>
      <c r="J2990">
        <v>190</v>
      </c>
      <c r="K2990">
        <v>3.7099999999999999E-56</v>
      </c>
      <c r="L2990" t="s">
        <v>1891</v>
      </c>
    </row>
    <row r="2991" spans="1:12" x14ac:dyDescent="0.2">
      <c r="A2991">
        <v>2154</v>
      </c>
      <c r="B2991" t="s">
        <v>106</v>
      </c>
      <c r="C2991" t="s">
        <v>2021</v>
      </c>
      <c r="D2991" t="s">
        <v>108</v>
      </c>
      <c r="E2991" t="s">
        <v>164</v>
      </c>
      <c r="F2991">
        <v>1</v>
      </c>
      <c r="G2991">
        <v>73</v>
      </c>
      <c r="H2991" t="s">
        <v>106</v>
      </c>
      <c r="I2991" t="s">
        <v>341</v>
      </c>
      <c r="J2991">
        <v>190</v>
      </c>
      <c r="K2991">
        <v>3.7099999999999999E-56</v>
      </c>
      <c r="L2991" t="s">
        <v>1891</v>
      </c>
    </row>
    <row r="2992" spans="1:12" x14ac:dyDescent="0.2">
      <c r="A2992">
        <v>2154</v>
      </c>
      <c r="B2992" t="s">
        <v>106</v>
      </c>
      <c r="C2992" t="s">
        <v>2021</v>
      </c>
      <c r="D2992" t="s">
        <v>108</v>
      </c>
      <c r="E2992" t="s">
        <v>164</v>
      </c>
      <c r="F2992">
        <v>1</v>
      </c>
      <c r="G2992">
        <v>73</v>
      </c>
      <c r="H2992" t="s">
        <v>106</v>
      </c>
      <c r="I2992" t="s">
        <v>341</v>
      </c>
      <c r="J2992">
        <v>190</v>
      </c>
      <c r="K2992">
        <v>3.7199999999999999E-56</v>
      </c>
      <c r="L2992" t="s">
        <v>1891</v>
      </c>
    </row>
    <row r="2993" spans="1:12" x14ac:dyDescent="0.2">
      <c r="A2993">
        <v>1920</v>
      </c>
      <c r="B2993" t="s">
        <v>106</v>
      </c>
      <c r="C2993" t="s">
        <v>2021</v>
      </c>
      <c r="D2993" t="s">
        <v>108</v>
      </c>
      <c r="E2993" t="s">
        <v>164</v>
      </c>
      <c r="F2993">
        <v>1</v>
      </c>
      <c r="G2993">
        <v>73</v>
      </c>
      <c r="H2993" t="s">
        <v>106</v>
      </c>
      <c r="I2993" t="s">
        <v>341</v>
      </c>
      <c r="J2993">
        <v>162</v>
      </c>
      <c r="K2993">
        <v>3.15E-46</v>
      </c>
      <c r="L2993" t="s">
        <v>1891</v>
      </c>
    </row>
    <row r="2994" spans="1:12" x14ac:dyDescent="0.2">
      <c r="A2994">
        <v>1447</v>
      </c>
      <c r="B2994" t="s">
        <v>106</v>
      </c>
      <c r="C2994" t="s">
        <v>2022</v>
      </c>
      <c r="D2994" t="s">
        <v>108</v>
      </c>
      <c r="E2994" t="s">
        <v>164</v>
      </c>
      <c r="F2994">
        <v>1</v>
      </c>
      <c r="G2994">
        <v>40</v>
      </c>
      <c r="H2994" t="s">
        <v>106</v>
      </c>
      <c r="I2994" t="s">
        <v>349</v>
      </c>
      <c r="J2994">
        <v>46.4</v>
      </c>
      <c r="K2994">
        <v>7.7100000000000007E-6</v>
      </c>
      <c r="L2994" t="s">
        <v>350</v>
      </c>
    </row>
    <row r="2995" spans="1:12" x14ac:dyDescent="0.2">
      <c r="A2995">
        <v>1425</v>
      </c>
      <c r="B2995" t="s">
        <v>106</v>
      </c>
      <c r="C2995" t="s">
        <v>2022</v>
      </c>
      <c r="D2995" t="s">
        <v>108</v>
      </c>
      <c r="E2995" t="s">
        <v>164</v>
      </c>
      <c r="F2995">
        <v>1</v>
      </c>
      <c r="G2995">
        <v>40</v>
      </c>
      <c r="H2995" t="s">
        <v>106</v>
      </c>
      <c r="I2995" t="s">
        <v>349</v>
      </c>
      <c r="J2995">
        <v>46.4</v>
      </c>
      <c r="K2995">
        <v>7.79E-6</v>
      </c>
      <c r="L2995" t="s">
        <v>350</v>
      </c>
    </row>
    <row r="2996" spans="1:12" x14ac:dyDescent="0.2">
      <c r="A2996">
        <v>1783</v>
      </c>
      <c r="B2996" t="s">
        <v>106</v>
      </c>
      <c r="C2996" t="s">
        <v>2022</v>
      </c>
      <c r="D2996" t="s">
        <v>108</v>
      </c>
      <c r="E2996" t="s">
        <v>164</v>
      </c>
      <c r="F2996">
        <v>1</v>
      </c>
      <c r="G2996">
        <v>40</v>
      </c>
      <c r="H2996" t="s">
        <v>106</v>
      </c>
      <c r="I2996" t="s">
        <v>349</v>
      </c>
      <c r="J2996">
        <v>46.4</v>
      </c>
      <c r="K2996">
        <v>7.8199999999999997E-6</v>
      </c>
      <c r="L2996" t="s">
        <v>350</v>
      </c>
    </row>
    <row r="2997" spans="1:12" x14ac:dyDescent="0.2">
      <c r="A2997">
        <v>1621</v>
      </c>
      <c r="B2997" t="s">
        <v>106</v>
      </c>
      <c r="C2997" t="s">
        <v>2023</v>
      </c>
      <c r="D2997" t="s">
        <v>106</v>
      </c>
      <c r="E2997" t="s">
        <v>164</v>
      </c>
      <c r="F2997">
        <v>1</v>
      </c>
      <c r="G2997">
        <v>27</v>
      </c>
      <c r="H2997" t="s">
        <v>106</v>
      </c>
      <c r="I2997" t="s">
        <v>168</v>
      </c>
      <c r="J2997">
        <v>42.6</v>
      </c>
      <c r="K2997">
        <v>1.25E-4</v>
      </c>
      <c r="L2997" t="s">
        <v>353</v>
      </c>
    </row>
    <row r="2998" spans="1:12" x14ac:dyDescent="0.2">
      <c r="A2998">
        <v>1648</v>
      </c>
      <c r="B2998" t="s">
        <v>106</v>
      </c>
      <c r="C2998" t="s">
        <v>2022</v>
      </c>
      <c r="D2998" t="s">
        <v>108</v>
      </c>
      <c r="E2998" t="s">
        <v>164</v>
      </c>
      <c r="F2998">
        <v>1</v>
      </c>
      <c r="G2998">
        <v>40</v>
      </c>
      <c r="H2998" t="s">
        <v>106</v>
      </c>
      <c r="I2998" t="s">
        <v>349</v>
      </c>
      <c r="J2998">
        <v>39.700000000000003</v>
      </c>
      <c r="K2998">
        <v>1E-3</v>
      </c>
      <c r="L2998" t="s">
        <v>350</v>
      </c>
    </row>
    <row r="2999" spans="1:12" x14ac:dyDescent="0.2">
      <c r="A2999">
        <v>621</v>
      </c>
      <c r="B2999" t="s">
        <v>106</v>
      </c>
      <c r="C2999" t="s">
        <v>2024</v>
      </c>
      <c r="D2999" t="s">
        <v>108</v>
      </c>
      <c r="E2999" t="s">
        <v>164</v>
      </c>
      <c r="F2999">
        <v>1</v>
      </c>
      <c r="G2999">
        <v>23</v>
      </c>
      <c r="H2999" t="s">
        <v>106</v>
      </c>
      <c r="I2999" t="s">
        <v>1896</v>
      </c>
      <c r="J2999">
        <v>37.200000000000003</v>
      </c>
      <c r="K2999">
        <v>8.0000000000000002E-3</v>
      </c>
      <c r="L2999" t="s">
        <v>2025</v>
      </c>
    </row>
    <row r="3000" spans="1:12" x14ac:dyDescent="0.2">
      <c r="A3000">
        <v>1472</v>
      </c>
      <c r="B3000" t="s">
        <v>106</v>
      </c>
      <c r="C3000" t="s">
        <v>2026</v>
      </c>
      <c r="D3000" t="s">
        <v>106</v>
      </c>
      <c r="E3000" t="s">
        <v>164</v>
      </c>
      <c r="F3000">
        <v>1</v>
      </c>
      <c r="G3000">
        <v>24</v>
      </c>
      <c r="H3000" t="s">
        <v>106</v>
      </c>
      <c r="I3000" t="s">
        <v>338</v>
      </c>
      <c r="J3000">
        <v>36</v>
      </c>
      <c r="K3000">
        <v>2.7E-2</v>
      </c>
      <c r="L3000" t="s">
        <v>965</v>
      </c>
    </row>
    <row r="3001" spans="1:12" x14ac:dyDescent="0.2">
      <c r="A3001">
        <v>1645</v>
      </c>
      <c r="B3001" t="s">
        <v>106</v>
      </c>
      <c r="C3001" t="s">
        <v>2026</v>
      </c>
      <c r="D3001" t="s">
        <v>106</v>
      </c>
      <c r="E3001" t="s">
        <v>164</v>
      </c>
      <c r="F3001">
        <v>1</v>
      </c>
      <c r="G3001">
        <v>24</v>
      </c>
      <c r="H3001" t="s">
        <v>106</v>
      </c>
      <c r="I3001" t="s">
        <v>338</v>
      </c>
      <c r="J3001">
        <v>36</v>
      </c>
      <c r="K3001">
        <v>2.7E-2</v>
      </c>
      <c r="L3001" t="s">
        <v>965</v>
      </c>
    </row>
    <row r="3002" spans="1:12" x14ac:dyDescent="0.2">
      <c r="A3002">
        <v>1706</v>
      </c>
      <c r="B3002" t="s">
        <v>106</v>
      </c>
      <c r="C3002" t="s">
        <v>2026</v>
      </c>
      <c r="D3002" t="s">
        <v>106</v>
      </c>
      <c r="E3002" t="s">
        <v>164</v>
      </c>
      <c r="F3002">
        <v>1</v>
      </c>
      <c r="G3002">
        <v>24</v>
      </c>
      <c r="H3002" t="s">
        <v>106</v>
      </c>
      <c r="I3002" t="s">
        <v>338</v>
      </c>
      <c r="J3002">
        <v>36</v>
      </c>
      <c r="K3002">
        <v>2.7E-2</v>
      </c>
      <c r="L3002" t="s">
        <v>965</v>
      </c>
    </row>
    <row r="3003" spans="1:12" x14ac:dyDescent="0.2">
      <c r="A3003">
        <v>1545</v>
      </c>
      <c r="B3003" t="s">
        <v>106</v>
      </c>
      <c r="C3003" t="s">
        <v>2199</v>
      </c>
      <c r="D3003" t="s">
        <v>108</v>
      </c>
      <c r="E3003" t="s">
        <v>164</v>
      </c>
      <c r="F3003">
        <v>1</v>
      </c>
      <c r="G3003">
        <v>73</v>
      </c>
      <c r="H3003" t="s">
        <v>106</v>
      </c>
      <c r="I3003" t="s">
        <v>341</v>
      </c>
      <c r="J3003">
        <v>192</v>
      </c>
      <c r="K3003">
        <v>3.9000000000000001E-57</v>
      </c>
      <c r="L3003" t="s">
        <v>503</v>
      </c>
    </row>
    <row r="3004" spans="1:12" x14ac:dyDescent="0.2">
      <c r="A3004">
        <v>1653</v>
      </c>
      <c r="B3004" t="s">
        <v>106</v>
      </c>
      <c r="C3004" t="s">
        <v>2199</v>
      </c>
      <c r="D3004" t="s">
        <v>108</v>
      </c>
      <c r="E3004" t="s">
        <v>164</v>
      </c>
      <c r="F3004">
        <v>1</v>
      </c>
      <c r="G3004">
        <v>73</v>
      </c>
      <c r="H3004" t="s">
        <v>106</v>
      </c>
      <c r="I3004" t="s">
        <v>341</v>
      </c>
      <c r="J3004">
        <v>192</v>
      </c>
      <c r="K3004">
        <v>4.2400000000000003E-57</v>
      </c>
      <c r="L3004" t="s">
        <v>503</v>
      </c>
    </row>
    <row r="3005" spans="1:12" x14ac:dyDescent="0.2">
      <c r="A3005">
        <v>1653</v>
      </c>
      <c r="B3005" t="s">
        <v>106</v>
      </c>
      <c r="C3005" t="s">
        <v>2199</v>
      </c>
      <c r="D3005" t="s">
        <v>108</v>
      </c>
      <c r="E3005" t="s">
        <v>164</v>
      </c>
      <c r="F3005">
        <v>1</v>
      </c>
      <c r="G3005">
        <v>73</v>
      </c>
      <c r="H3005" t="s">
        <v>106</v>
      </c>
      <c r="I3005" t="s">
        <v>341</v>
      </c>
      <c r="J3005">
        <v>192</v>
      </c>
      <c r="K3005">
        <v>4.2400000000000003E-57</v>
      </c>
      <c r="L3005" t="s">
        <v>503</v>
      </c>
    </row>
    <row r="3006" spans="1:12" x14ac:dyDescent="0.2">
      <c r="A3006">
        <v>1750</v>
      </c>
      <c r="B3006" t="s">
        <v>106</v>
      </c>
      <c r="C3006" t="s">
        <v>2199</v>
      </c>
      <c r="D3006" t="s">
        <v>108</v>
      </c>
      <c r="E3006" t="s">
        <v>164</v>
      </c>
      <c r="F3006">
        <v>1</v>
      </c>
      <c r="G3006">
        <v>73</v>
      </c>
      <c r="H3006" t="s">
        <v>106</v>
      </c>
      <c r="I3006" t="s">
        <v>341</v>
      </c>
      <c r="J3006">
        <v>192</v>
      </c>
      <c r="K3006">
        <v>4.3600000000000002E-57</v>
      </c>
      <c r="L3006" t="s">
        <v>503</v>
      </c>
    </row>
    <row r="3007" spans="1:12" x14ac:dyDescent="0.2">
      <c r="A3007">
        <v>1626</v>
      </c>
      <c r="B3007" t="s">
        <v>106</v>
      </c>
      <c r="C3007" t="s">
        <v>2199</v>
      </c>
      <c r="D3007" t="s">
        <v>108</v>
      </c>
      <c r="E3007" t="s">
        <v>164</v>
      </c>
      <c r="F3007">
        <v>1</v>
      </c>
      <c r="G3007">
        <v>73</v>
      </c>
      <c r="H3007" t="s">
        <v>106</v>
      </c>
      <c r="I3007" t="s">
        <v>341</v>
      </c>
      <c r="J3007">
        <v>163</v>
      </c>
      <c r="K3007">
        <v>4.5399999999999999E-47</v>
      </c>
      <c r="L3007" t="s">
        <v>503</v>
      </c>
    </row>
    <row r="3008" spans="1:12" x14ac:dyDescent="0.2">
      <c r="A3008">
        <v>1653</v>
      </c>
      <c r="B3008" t="s">
        <v>106</v>
      </c>
      <c r="C3008" t="s">
        <v>2199</v>
      </c>
      <c r="D3008" t="s">
        <v>108</v>
      </c>
      <c r="E3008" t="s">
        <v>164</v>
      </c>
      <c r="F3008">
        <v>1</v>
      </c>
      <c r="G3008">
        <v>73</v>
      </c>
      <c r="H3008" t="s">
        <v>106</v>
      </c>
      <c r="I3008" t="s">
        <v>341</v>
      </c>
      <c r="J3008">
        <v>163</v>
      </c>
      <c r="K3008">
        <v>4.5500000000000003E-47</v>
      </c>
      <c r="L3008" t="s">
        <v>503</v>
      </c>
    </row>
    <row r="3009" spans="1:12" x14ac:dyDescent="0.2">
      <c r="A3009">
        <v>2038</v>
      </c>
      <c r="B3009" t="s">
        <v>106</v>
      </c>
      <c r="C3009" t="s">
        <v>2200</v>
      </c>
      <c r="D3009" t="s">
        <v>108</v>
      </c>
      <c r="E3009" t="s">
        <v>164</v>
      </c>
      <c r="F3009">
        <v>1</v>
      </c>
      <c r="G3009">
        <v>40</v>
      </c>
      <c r="H3009" t="s">
        <v>106</v>
      </c>
      <c r="I3009" t="s">
        <v>349</v>
      </c>
      <c r="J3009">
        <v>46.4</v>
      </c>
      <c r="K3009">
        <v>4.3000000000000003E-6</v>
      </c>
      <c r="L3009" t="s">
        <v>350</v>
      </c>
    </row>
    <row r="3010" spans="1:12" x14ac:dyDescent="0.2">
      <c r="A3010">
        <v>1522</v>
      </c>
      <c r="B3010" t="s">
        <v>106</v>
      </c>
      <c r="C3010" t="s">
        <v>2201</v>
      </c>
      <c r="D3010" t="s">
        <v>106</v>
      </c>
      <c r="E3010" t="s">
        <v>164</v>
      </c>
      <c r="F3010">
        <v>1</v>
      </c>
      <c r="G3010">
        <v>27</v>
      </c>
      <c r="H3010" t="s">
        <v>106</v>
      </c>
      <c r="I3010" t="s">
        <v>168</v>
      </c>
      <c r="J3010">
        <v>42.6</v>
      </c>
      <c r="K3010">
        <v>7.0400000000000004E-5</v>
      </c>
      <c r="L3010" t="s">
        <v>353</v>
      </c>
    </row>
    <row r="3011" spans="1:12" x14ac:dyDescent="0.2">
      <c r="A3011">
        <v>1110</v>
      </c>
      <c r="B3011" t="s">
        <v>106</v>
      </c>
      <c r="C3011" t="s">
        <v>2202</v>
      </c>
      <c r="D3011" t="s">
        <v>108</v>
      </c>
      <c r="E3011" t="s">
        <v>164</v>
      </c>
      <c r="F3011">
        <v>1</v>
      </c>
      <c r="G3011">
        <v>56</v>
      </c>
      <c r="H3011" t="s">
        <v>106</v>
      </c>
      <c r="I3011" t="s">
        <v>637</v>
      </c>
      <c r="J3011">
        <v>40.6</v>
      </c>
      <c r="K3011">
        <v>3.48E-4</v>
      </c>
      <c r="L3011" t="s">
        <v>638</v>
      </c>
    </row>
    <row r="3012" spans="1:12" x14ac:dyDescent="0.2">
      <c r="A3012">
        <v>1278</v>
      </c>
      <c r="B3012" t="s">
        <v>106</v>
      </c>
      <c r="C3012" t="s">
        <v>2202</v>
      </c>
      <c r="D3012" t="s">
        <v>108</v>
      </c>
      <c r="E3012" t="s">
        <v>164</v>
      </c>
      <c r="F3012">
        <v>1</v>
      </c>
      <c r="G3012">
        <v>56</v>
      </c>
      <c r="H3012" t="s">
        <v>106</v>
      </c>
      <c r="I3012" t="s">
        <v>637</v>
      </c>
      <c r="J3012">
        <v>40.6</v>
      </c>
      <c r="K3012">
        <v>4.1300000000000001E-4</v>
      </c>
      <c r="L3012" t="s">
        <v>638</v>
      </c>
    </row>
    <row r="3013" spans="1:12" x14ac:dyDescent="0.2">
      <c r="A3013">
        <v>1479</v>
      </c>
      <c r="B3013" t="s">
        <v>106</v>
      </c>
      <c r="C3013" t="s">
        <v>2202</v>
      </c>
      <c r="D3013" t="s">
        <v>108</v>
      </c>
      <c r="E3013" t="s">
        <v>164</v>
      </c>
      <c r="F3013">
        <v>1</v>
      </c>
      <c r="G3013">
        <v>56</v>
      </c>
      <c r="H3013" t="s">
        <v>106</v>
      </c>
      <c r="I3013" t="s">
        <v>637</v>
      </c>
      <c r="J3013">
        <v>40.1</v>
      </c>
      <c r="K3013">
        <v>4.4200000000000001E-4</v>
      </c>
      <c r="L3013" t="s">
        <v>638</v>
      </c>
    </row>
    <row r="3014" spans="1:12" x14ac:dyDescent="0.2">
      <c r="A3014">
        <v>1476</v>
      </c>
      <c r="B3014" t="s">
        <v>106</v>
      </c>
      <c r="C3014" t="s">
        <v>2202</v>
      </c>
      <c r="D3014" t="s">
        <v>108</v>
      </c>
      <c r="E3014" t="s">
        <v>164</v>
      </c>
      <c r="F3014">
        <v>1</v>
      </c>
      <c r="G3014">
        <v>56</v>
      </c>
      <c r="H3014" t="s">
        <v>106</v>
      </c>
      <c r="I3014" t="s">
        <v>637</v>
      </c>
      <c r="J3014">
        <v>40.1</v>
      </c>
      <c r="K3014">
        <v>4.6000000000000001E-4</v>
      </c>
      <c r="L3014" t="s">
        <v>638</v>
      </c>
    </row>
    <row r="3015" spans="1:12" x14ac:dyDescent="0.2">
      <c r="A3015">
        <v>1599</v>
      </c>
      <c r="B3015" t="s">
        <v>106</v>
      </c>
      <c r="C3015" t="s">
        <v>2202</v>
      </c>
      <c r="D3015" t="s">
        <v>108</v>
      </c>
      <c r="E3015" t="s">
        <v>164</v>
      </c>
      <c r="F3015">
        <v>1</v>
      </c>
      <c r="G3015">
        <v>56</v>
      </c>
      <c r="H3015" t="s">
        <v>106</v>
      </c>
      <c r="I3015" t="s">
        <v>637</v>
      </c>
      <c r="J3015">
        <v>40.1</v>
      </c>
      <c r="K3015">
        <v>4.64E-4</v>
      </c>
      <c r="L3015" t="s">
        <v>638</v>
      </c>
    </row>
    <row r="3016" spans="1:12" x14ac:dyDescent="0.2">
      <c r="A3016">
        <v>2644</v>
      </c>
      <c r="B3016" t="s">
        <v>106</v>
      </c>
      <c r="C3016" t="s">
        <v>2203</v>
      </c>
      <c r="D3016" t="s">
        <v>108</v>
      </c>
      <c r="E3016" t="s">
        <v>164</v>
      </c>
      <c r="F3016">
        <v>1</v>
      </c>
      <c r="G3016">
        <v>24</v>
      </c>
      <c r="H3016" t="s">
        <v>106</v>
      </c>
      <c r="I3016" t="s">
        <v>338</v>
      </c>
      <c r="J3016">
        <v>36</v>
      </c>
      <c r="K3016">
        <v>1.4999999999999999E-2</v>
      </c>
      <c r="L3016" t="s">
        <v>965</v>
      </c>
    </row>
    <row r="3017" spans="1:12" x14ac:dyDescent="0.2">
      <c r="A3017">
        <v>1410</v>
      </c>
      <c r="B3017" t="s">
        <v>106</v>
      </c>
      <c r="C3017" t="s">
        <v>2204</v>
      </c>
      <c r="D3017" t="s">
        <v>106</v>
      </c>
      <c r="E3017" t="s">
        <v>164</v>
      </c>
      <c r="F3017">
        <v>1</v>
      </c>
      <c r="G3017">
        <v>20</v>
      </c>
      <c r="H3017" t="s">
        <v>106</v>
      </c>
      <c r="I3017" t="s">
        <v>640</v>
      </c>
      <c r="J3017">
        <v>33.4</v>
      </c>
      <c r="K3017">
        <v>7.4999999999999997E-2</v>
      </c>
      <c r="L3017" t="s">
        <v>592</v>
      </c>
    </row>
    <row r="3018" spans="1:12" x14ac:dyDescent="0.2">
      <c r="A3018">
        <v>1653</v>
      </c>
      <c r="B3018" t="s">
        <v>106</v>
      </c>
      <c r="C3018" t="s">
        <v>2345</v>
      </c>
      <c r="D3018" t="s">
        <v>108</v>
      </c>
      <c r="E3018" t="s">
        <v>164</v>
      </c>
      <c r="F3018">
        <v>1</v>
      </c>
      <c r="G3018">
        <v>73</v>
      </c>
      <c r="H3018" t="s">
        <v>106</v>
      </c>
      <c r="I3018" t="s">
        <v>341</v>
      </c>
      <c r="J3018">
        <v>192</v>
      </c>
      <c r="K3018">
        <v>5.2900000000000005E-57</v>
      </c>
      <c r="L3018" t="s">
        <v>503</v>
      </c>
    </row>
    <row r="3019" spans="1:12" x14ac:dyDescent="0.2">
      <c r="A3019">
        <v>1750</v>
      </c>
      <c r="B3019" t="s">
        <v>106</v>
      </c>
      <c r="C3019" t="s">
        <v>2345</v>
      </c>
      <c r="D3019" t="s">
        <v>108</v>
      </c>
      <c r="E3019" t="s">
        <v>164</v>
      </c>
      <c r="F3019">
        <v>1</v>
      </c>
      <c r="G3019">
        <v>73</v>
      </c>
      <c r="H3019" t="s">
        <v>106</v>
      </c>
      <c r="I3019" t="s">
        <v>341</v>
      </c>
      <c r="J3019">
        <v>192</v>
      </c>
      <c r="K3019">
        <v>5.4299999999999995E-57</v>
      </c>
      <c r="L3019" t="s">
        <v>503</v>
      </c>
    </row>
    <row r="3020" spans="1:12" x14ac:dyDescent="0.2">
      <c r="A3020">
        <v>2249</v>
      </c>
      <c r="B3020" t="s">
        <v>106</v>
      </c>
      <c r="C3020" t="s">
        <v>2345</v>
      </c>
      <c r="D3020" t="s">
        <v>108</v>
      </c>
      <c r="E3020" t="s">
        <v>164</v>
      </c>
      <c r="F3020">
        <v>1</v>
      </c>
      <c r="G3020">
        <v>73</v>
      </c>
      <c r="H3020" t="s">
        <v>106</v>
      </c>
      <c r="I3020" t="s">
        <v>341</v>
      </c>
      <c r="J3020">
        <v>192</v>
      </c>
      <c r="K3020">
        <v>5.5799999999999997E-57</v>
      </c>
      <c r="L3020" t="s">
        <v>503</v>
      </c>
    </row>
    <row r="3021" spans="1:12" x14ac:dyDescent="0.2">
      <c r="A3021">
        <v>1626</v>
      </c>
      <c r="B3021" t="s">
        <v>106</v>
      </c>
      <c r="C3021" t="s">
        <v>2345</v>
      </c>
      <c r="D3021" t="s">
        <v>108</v>
      </c>
      <c r="E3021" t="s">
        <v>164</v>
      </c>
      <c r="F3021">
        <v>1</v>
      </c>
      <c r="G3021">
        <v>73</v>
      </c>
      <c r="H3021" t="s">
        <v>106</v>
      </c>
      <c r="I3021" t="s">
        <v>341</v>
      </c>
      <c r="J3021">
        <v>163</v>
      </c>
      <c r="K3021">
        <v>5.6599999999999996E-47</v>
      </c>
      <c r="L3021" t="s">
        <v>503</v>
      </c>
    </row>
    <row r="3022" spans="1:12" x14ac:dyDescent="0.2">
      <c r="A3022">
        <v>1653</v>
      </c>
      <c r="B3022" t="s">
        <v>106</v>
      </c>
      <c r="C3022" t="s">
        <v>2345</v>
      </c>
      <c r="D3022" t="s">
        <v>108</v>
      </c>
      <c r="E3022" t="s">
        <v>164</v>
      </c>
      <c r="F3022">
        <v>1</v>
      </c>
      <c r="G3022">
        <v>73</v>
      </c>
      <c r="H3022" t="s">
        <v>106</v>
      </c>
      <c r="I3022" t="s">
        <v>341</v>
      </c>
      <c r="J3022">
        <v>163</v>
      </c>
      <c r="K3022">
        <v>5.6799999999999996E-47</v>
      </c>
      <c r="L3022" t="s">
        <v>503</v>
      </c>
    </row>
    <row r="3023" spans="1:12" x14ac:dyDescent="0.2">
      <c r="A3023">
        <v>1903</v>
      </c>
      <c r="B3023" t="s">
        <v>106</v>
      </c>
      <c r="C3023" t="s">
        <v>2346</v>
      </c>
      <c r="D3023" t="s">
        <v>108</v>
      </c>
      <c r="E3023" t="s">
        <v>164</v>
      </c>
      <c r="F3023">
        <v>1</v>
      </c>
      <c r="G3023">
        <v>40</v>
      </c>
      <c r="H3023" t="s">
        <v>106</v>
      </c>
      <c r="I3023" t="s">
        <v>349</v>
      </c>
      <c r="J3023">
        <v>46.4</v>
      </c>
      <c r="K3023">
        <v>5.3499999999999996E-6</v>
      </c>
      <c r="L3023" t="s">
        <v>350</v>
      </c>
    </row>
    <row r="3024" spans="1:12" x14ac:dyDescent="0.2">
      <c r="A3024">
        <v>2289</v>
      </c>
      <c r="B3024" t="s">
        <v>106</v>
      </c>
      <c r="C3024" t="s">
        <v>2346</v>
      </c>
      <c r="D3024" t="s">
        <v>108</v>
      </c>
      <c r="E3024" t="s">
        <v>164</v>
      </c>
      <c r="F3024">
        <v>1</v>
      </c>
      <c r="G3024">
        <v>40</v>
      </c>
      <c r="H3024" t="s">
        <v>106</v>
      </c>
      <c r="I3024" t="s">
        <v>349</v>
      </c>
      <c r="J3024">
        <v>46.4</v>
      </c>
      <c r="K3024">
        <v>5.3700000000000003E-6</v>
      </c>
      <c r="L3024" t="s">
        <v>350</v>
      </c>
    </row>
    <row r="3025" spans="1:12" x14ac:dyDescent="0.2">
      <c r="A3025">
        <v>1669</v>
      </c>
      <c r="B3025" t="s">
        <v>106</v>
      </c>
      <c r="C3025" t="s">
        <v>2347</v>
      </c>
      <c r="D3025" t="s">
        <v>106</v>
      </c>
      <c r="E3025" t="s">
        <v>164</v>
      </c>
      <c r="F3025">
        <v>1</v>
      </c>
      <c r="G3025">
        <v>27</v>
      </c>
      <c r="H3025" t="s">
        <v>106</v>
      </c>
      <c r="I3025" t="s">
        <v>168</v>
      </c>
      <c r="J3025">
        <v>42.6</v>
      </c>
      <c r="K3025">
        <v>8.7999999999999998E-5</v>
      </c>
      <c r="L3025" t="s">
        <v>353</v>
      </c>
    </row>
    <row r="3026" spans="1:12" x14ac:dyDescent="0.2">
      <c r="A3026">
        <v>1110</v>
      </c>
      <c r="B3026" t="s">
        <v>106</v>
      </c>
      <c r="C3026" t="s">
        <v>2348</v>
      </c>
      <c r="D3026" t="s">
        <v>108</v>
      </c>
      <c r="E3026" t="s">
        <v>164</v>
      </c>
      <c r="F3026">
        <v>1</v>
      </c>
      <c r="G3026">
        <v>56</v>
      </c>
      <c r="H3026" t="s">
        <v>106</v>
      </c>
      <c r="I3026" t="s">
        <v>637</v>
      </c>
      <c r="J3026">
        <v>40.6</v>
      </c>
      <c r="K3026">
        <v>4.3399999999999998E-4</v>
      </c>
      <c r="L3026" t="s">
        <v>638</v>
      </c>
    </row>
    <row r="3027" spans="1:12" x14ac:dyDescent="0.2">
      <c r="A3027">
        <v>1278</v>
      </c>
      <c r="B3027" t="s">
        <v>106</v>
      </c>
      <c r="C3027" t="s">
        <v>2348</v>
      </c>
      <c r="D3027" t="s">
        <v>108</v>
      </c>
      <c r="E3027" t="s">
        <v>164</v>
      </c>
      <c r="F3027">
        <v>1</v>
      </c>
      <c r="G3027">
        <v>56</v>
      </c>
      <c r="H3027" t="s">
        <v>106</v>
      </c>
      <c r="I3027" t="s">
        <v>637</v>
      </c>
      <c r="J3027">
        <v>40.6</v>
      </c>
      <c r="K3027">
        <v>5.1500000000000005E-4</v>
      </c>
      <c r="L3027" t="s">
        <v>638</v>
      </c>
    </row>
    <row r="3028" spans="1:12" x14ac:dyDescent="0.2">
      <c r="A3028">
        <v>1476</v>
      </c>
      <c r="B3028" t="s">
        <v>106</v>
      </c>
      <c r="C3028" t="s">
        <v>2348</v>
      </c>
      <c r="D3028" t="s">
        <v>108</v>
      </c>
      <c r="E3028" t="s">
        <v>164</v>
      </c>
      <c r="F3028">
        <v>1</v>
      </c>
      <c r="G3028">
        <v>56</v>
      </c>
      <c r="H3028" t="s">
        <v>106</v>
      </c>
      <c r="I3028" t="s">
        <v>637</v>
      </c>
      <c r="J3028">
        <v>40.1</v>
      </c>
      <c r="K3028">
        <v>5.7399999999999997E-4</v>
      </c>
      <c r="L3028" t="s">
        <v>638</v>
      </c>
    </row>
    <row r="3029" spans="1:12" x14ac:dyDescent="0.2">
      <c r="A3029">
        <v>1599</v>
      </c>
      <c r="B3029" t="s">
        <v>106</v>
      </c>
      <c r="C3029" t="s">
        <v>2348</v>
      </c>
      <c r="D3029" t="s">
        <v>108</v>
      </c>
      <c r="E3029" t="s">
        <v>164</v>
      </c>
      <c r="F3029">
        <v>1</v>
      </c>
      <c r="G3029">
        <v>56</v>
      </c>
      <c r="H3029" t="s">
        <v>106</v>
      </c>
      <c r="I3029" t="s">
        <v>637</v>
      </c>
      <c r="J3029">
        <v>40.1</v>
      </c>
      <c r="K3029">
        <v>5.7799999999999995E-4</v>
      </c>
      <c r="L3029" t="s">
        <v>638</v>
      </c>
    </row>
    <row r="3030" spans="1:12" x14ac:dyDescent="0.2">
      <c r="A3030">
        <v>2635</v>
      </c>
      <c r="B3030" t="s">
        <v>106</v>
      </c>
      <c r="C3030" t="s">
        <v>2349</v>
      </c>
      <c r="D3030" t="s">
        <v>108</v>
      </c>
      <c r="E3030" t="s">
        <v>164</v>
      </c>
      <c r="F3030">
        <v>1</v>
      </c>
      <c r="G3030">
        <v>24</v>
      </c>
      <c r="H3030" t="s">
        <v>106</v>
      </c>
      <c r="I3030" t="s">
        <v>338</v>
      </c>
      <c r="J3030">
        <v>36</v>
      </c>
      <c r="K3030">
        <v>1.9E-2</v>
      </c>
      <c r="L3030" t="s">
        <v>965</v>
      </c>
    </row>
    <row r="3031" spans="1:12" x14ac:dyDescent="0.2">
      <c r="A3031">
        <v>1419</v>
      </c>
      <c r="B3031" t="s">
        <v>106</v>
      </c>
      <c r="C3031" t="s">
        <v>2350</v>
      </c>
      <c r="D3031" t="s">
        <v>106</v>
      </c>
      <c r="E3031" t="s">
        <v>164</v>
      </c>
      <c r="F3031">
        <v>1</v>
      </c>
      <c r="G3031">
        <v>20</v>
      </c>
      <c r="H3031" t="s">
        <v>106</v>
      </c>
      <c r="I3031" t="s">
        <v>640</v>
      </c>
      <c r="J3031">
        <v>33.4</v>
      </c>
      <c r="K3031">
        <v>9.4E-2</v>
      </c>
      <c r="L3031" t="s">
        <v>592</v>
      </c>
    </row>
    <row r="3032" spans="1:12" x14ac:dyDescent="0.2">
      <c r="A3032">
        <v>1962</v>
      </c>
      <c r="B3032" t="s">
        <v>106</v>
      </c>
      <c r="C3032" t="s">
        <v>2350</v>
      </c>
      <c r="D3032" t="s">
        <v>106</v>
      </c>
      <c r="E3032" t="s">
        <v>164</v>
      </c>
      <c r="F3032">
        <v>1</v>
      </c>
      <c r="G3032">
        <v>20</v>
      </c>
      <c r="H3032" t="s">
        <v>106</v>
      </c>
      <c r="I3032" t="s">
        <v>640</v>
      </c>
      <c r="J3032">
        <v>33.4</v>
      </c>
      <c r="K3032">
        <v>0.1</v>
      </c>
      <c r="L3032" t="s">
        <v>592</v>
      </c>
    </row>
    <row r="3033" spans="1:12" x14ac:dyDescent="0.2">
      <c r="A3033">
        <v>1518</v>
      </c>
      <c r="B3033" t="s">
        <v>106</v>
      </c>
      <c r="C3033" t="s">
        <v>2479</v>
      </c>
      <c r="D3033" t="s">
        <v>106</v>
      </c>
      <c r="E3033" t="s">
        <v>164</v>
      </c>
      <c r="F3033">
        <v>1</v>
      </c>
      <c r="G3033">
        <v>73</v>
      </c>
      <c r="H3033" t="s">
        <v>106</v>
      </c>
      <c r="I3033" t="s">
        <v>341</v>
      </c>
      <c r="J3033">
        <v>193</v>
      </c>
      <c r="K3033">
        <v>1.47E-57</v>
      </c>
      <c r="L3033" t="s">
        <v>503</v>
      </c>
    </row>
    <row r="3034" spans="1:12" x14ac:dyDescent="0.2">
      <c r="A3034">
        <v>1644</v>
      </c>
      <c r="B3034" t="s">
        <v>106</v>
      </c>
      <c r="C3034" t="s">
        <v>2479</v>
      </c>
      <c r="D3034" t="s">
        <v>106</v>
      </c>
      <c r="E3034" t="s">
        <v>164</v>
      </c>
      <c r="F3034">
        <v>1</v>
      </c>
      <c r="G3034">
        <v>73</v>
      </c>
      <c r="H3034" t="s">
        <v>106</v>
      </c>
      <c r="I3034" t="s">
        <v>341</v>
      </c>
      <c r="J3034">
        <v>192</v>
      </c>
      <c r="K3034">
        <v>3.9499999999999999E-57</v>
      </c>
      <c r="L3034" t="s">
        <v>503</v>
      </c>
    </row>
    <row r="3035" spans="1:12" x14ac:dyDescent="0.2">
      <c r="A3035">
        <v>1653</v>
      </c>
      <c r="B3035" t="s">
        <v>106</v>
      </c>
      <c r="C3035" t="s">
        <v>2479</v>
      </c>
      <c r="D3035" t="s">
        <v>106</v>
      </c>
      <c r="E3035" t="s">
        <v>164</v>
      </c>
      <c r="F3035">
        <v>1</v>
      </c>
      <c r="G3035">
        <v>73</v>
      </c>
      <c r="H3035" t="s">
        <v>106</v>
      </c>
      <c r="I3035" t="s">
        <v>341</v>
      </c>
      <c r="J3035">
        <v>192</v>
      </c>
      <c r="K3035">
        <v>3.9499999999999999E-57</v>
      </c>
      <c r="L3035" t="s">
        <v>503</v>
      </c>
    </row>
    <row r="3036" spans="1:12" x14ac:dyDescent="0.2">
      <c r="A3036">
        <v>1668</v>
      </c>
      <c r="B3036" t="s">
        <v>106</v>
      </c>
      <c r="C3036" t="s">
        <v>2479</v>
      </c>
      <c r="D3036" t="s">
        <v>106</v>
      </c>
      <c r="E3036" t="s">
        <v>164</v>
      </c>
      <c r="F3036">
        <v>1</v>
      </c>
      <c r="G3036">
        <v>73</v>
      </c>
      <c r="H3036" t="s">
        <v>106</v>
      </c>
      <c r="I3036" t="s">
        <v>341</v>
      </c>
      <c r="J3036">
        <v>192</v>
      </c>
      <c r="K3036">
        <v>3.9700000000000001E-57</v>
      </c>
      <c r="L3036" t="s">
        <v>503</v>
      </c>
    </row>
    <row r="3037" spans="1:12" x14ac:dyDescent="0.2">
      <c r="A3037">
        <v>1753</v>
      </c>
      <c r="B3037" t="s">
        <v>106</v>
      </c>
      <c r="C3037" t="s">
        <v>2479</v>
      </c>
      <c r="D3037" t="s">
        <v>106</v>
      </c>
      <c r="E3037" t="s">
        <v>164</v>
      </c>
      <c r="F3037">
        <v>1</v>
      </c>
      <c r="G3037">
        <v>73</v>
      </c>
      <c r="H3037" t="s">
        <v>106</v>
      </c>
      <c r="I3037" t="s">
        <v>341</v>
      </c>
      <c r="J3037">
        <v>192</v>
      </c>
      <c r="K3037">
        <v>4.0099999999999999E-57</v>
      </c>
      <c r="L3037" t="s">
        <v>503</v>
      </c>
    </row>
    <row r="3038" spans="1:12" x14ac:dyDescent="0.2">
      <c r="A3038">
        <v>1764</v>
      </c>
      <c r="B3038" t="s">
        <v>106</v>
      </c>
      <c r="C3038" t="s">
        <v>2479</v>
      </c>
      <c r="D3038" t="s">
        <v>106</v>
      </c>
      <c r="E3038" t="s">
        <v>164</v>
      </c>
      <c r="F3038">
        <v>1</v>
      </c>
      <c r="G3038">
        <v>73</v>
      </c>
      <c r="H3038" t="s">
        <v>106</v>
      </c>
      <c r="I3038" t="s">
        <v>341</v>
      </c>
      <c r="J3038">
        <v>192</v>
      </c>
      <c r="K3038">
        <v>4.0099999999999999E-57</v>
      </c>
      <c r="L3038" t="s">
        <v>503</v>
      </c>
    </row>
    <row r="3039" spans="1:12" x14ac:dyDescent="0.2">
      <c r="A3039">
        <v>1419</v>
      </c>
      <c r="B3039" t="s">
        <v>106</v>
      </c>
      <c r="C3039" t="s">
        <v>2479</v>
      </c>
      <c r="D3039" t="s">
        <v>106</v>
      </c>
      <c r="E3039" t="s">
        <v>164</v>
      </c>
      <c r="F3039">
        <v>1</v>
      </c>
      <c r="G3039">
        <v>73</v>
      </c>
      <c r="H3039" t="s">
        <v>106</v>
      </c>
      <c r="I3039" t="s">
        <v>341</v>
      </c>
      <c r="J3039">
        <v>163</v>
      </c>
      <c r="K3039">
        <v>3.9500000000000001E-47</v>
      </c>
      <c r="L3039" t="s">
        <v>503</v>
      </c>
    </row>
    <row r="3040" spans="1:12" x14ac:dyDescent="0.2">
      <c r="A3040">
        <v>1653</v>
      </c>
      <c r="B3040" t="s">
        <v>106</v>
      </c>
      <c r="C3040" t="s">
        <v>2479</v>
      </c>
      <c r="D3040" t="s">
        <v>106</v>
      </c>
      <c r="E3040" t="s">
        <v>164</v>
      </c>
      <c r="F3040">
        <v>1</v>
      </c>
      <c r="G3040">
        <v>73</v>
      </c>
      <c r="H3040" t="s">
        <v>106</v>
      </c>
      <c r="I3040" t="s">
        <v>341</v>
      </c>
      <c r="J3040">
        <v>163</v>
      </c>
      <c r="K3040">
        <v>4.5100000000000005E-47</v>
      </c>
      <c r="L3040" t="s">
        <v>503</v>
      </c>
    </row>
    <row r="3041" spans="1:12" x14ac:dyDescent="0.2">
      <c r="A3041">
        <v>1425</v>
      </c>
      <c r="B3041" t="s">
        <v>106</v>
      </c>
      <c r="C3041" t="s">
        <v>2480</v>
      </c>
      <c r="D3041" t="s">
        <v>106</v>
      </c>
      <c r="E3041" t="s">
        <v>164</v>
      </c>
      <c r="F3041">
        <v>1</v>
      </c>
      <c r="G3041">
        <v>40</v>
      </c>
      <c r="H3041" t="s">
        <v>106</v>
      </c>
      <c r="I3041" t="s">
        <v>349</v>
      </c>
      <c r="J3041">
        <v>47.7</v>
      </c>
      <c r="K3041">
        <v>1.26E-6</v>
      </c>
      <c r="L3041" t="s">
        <v>350</v>
      </c>
    </row>
    <row r="3042" spans="1:12" x14ac:dyDescent="0.2">
      <c r="A3042">
        <v>1779</v>
      </c>
      <c r="B3042" t="s">
        <v>106</v>
      </c>
      <c r="C3042" t="s">
        <v>2480</v>
      </c>
      <c r="D3042" t="s">
        <v>106</v>
      </c>
      <c r="E3042" t="s">
        <v>164</v>
      </c>
      <c r="F3042">
        <v>1</v>
      </c>
      <c r="G3042">
        <v>40</v>
      </c>
      <c r="H3042" t="s">
        <v>106</v>
      </c>
      <c r="I3042" t="s">
        <v>349</v>
      </c>
      <c r="J3042">
        <v>47.7</v>
      </c>
      <c r="K3042">
        <v>1.2699999999999999E-6</v>
      </c>
      <c r="L3042" t="s">
        <v>350</v>
      </c>
    </row>
    <row r="3043" spans="1:12" x14ac:dyDescent="0.2">
      <c r="A3043">
        <v>1443</v>
      </c>
      <c r="B3043" t="s">
        <v>106</v>
      </c>
      <c r="C3043" t="s">
        <v>2480</v>
      </c>
      <c r="D3043" t="s">
        <v>106</v>
      </c>
      <c r="E3043" t="s">
        <v>164</v>
      </c>
      <c r="F3043">
        <v>1</v>
      </c>
      <c r="G3043">
        <v>40</v>
      </c>
      <c r="H3043" t="s">
        <v>106</v>
      </c>
      <c r="I3043" t="s">
        <v>349</v>
      </c>
      <c r="J3043">
        <v>47.7</v>
      </c>
      <c r="K3043">
        <v>1.3200000000000001E-6</v>
      </c>
      <c r="L3043" t="s">
        <v>350</v>
      </c>
    </row>
    <row r="3044" spans="1:12" x14ac:dyDescent="0.2">
      <c r="A3044">
        <v>1486</v>
      </c>
      <c r="B3044" t="s">
        <v>106</v>
      </c>
      <c r="C3044" t="s">
        <v>2481</v>
      </c>
      <c r="D3044" t="s">
        <v>108</v>
      </c>
      <c r="E3044" t="s">
        <v>164</v>
      </c>
      <c r="F3044">
        <v>1</v>
      </c>
      <c r="G3044">
        <v>27</v>
      </c>
      <c r="H3044" t="s">
        <v>106</v>
      </c>
      <c r="I3044" t="s">
        <v>168</v>
      </c>
      <c r="J3044">
        <v>43.1</v>
      </c>
      <c r="K3044">
        <v>5.4700000000000001E-5</v>
      </c>
      <c r="L3044" t="s">
        <v>353</v>
      </c>
    </row>
    <row r="3045" spans="1:12" x14ac:dyDescent="0.2">
      <c r="A3045">
        <v>1744</v>
      </c>
      <c r="B3045" t="s">
        <v>106</v>
      </c>
      <c r="C3045" t="s">
        <v>2482</v>
      </c>
      <c r="D3045" t="s">
        <v>106</v>
      </c>
      <c r="E3045" t="s">
        <v>164</v>
      </c>
      <c r="F3045">
        <v>1</v>
      </c>
      <c r="G3045">
        <v>56</v>
      </c>
      <c r="H3045" t="s">
        <v>106</v>
      </c>
      <c r="I3045" t="s">
        <v>637</v>
      </c>
      <c r="J3045">
        <v>41.4</v>
      </c>
      <c r="K3045">
        <v>1.6000000000000001E-4</v>
      </c>
      <c r="L3045" t="s">
        <v>638</v>
      </c>
    </row>
    <row r="3046" spans="1:12" x14ac:dyDescent="0.2">
      <c r="A3046">
        <v>1350</v>
      </c>
      <c r="B3046" t="s">
        <v>106</v>
      </c>
      <c r="C3046" t="s">
        <v>2483</v>
      </c>
      <c r="D3046" t="s">
        <v>108</v>
      </c>
      <c r="E3046" t="s">
        <v>164</v>
      </c>
      <c r="F3046">
        <v>1</v>
      </c>
      <c r="G3046">
        <v>24</v>
      </c>
      <c r="H3046" t="s">
        <v>106</v>
      </c>
      <c r="I3046" t="s">
        <v>338</v>
      </c>
      <c r="J3046">
        <v>36</v>
      </c>
      <c r="K3046">
        <v>1.4E-2</v>
      </c>
      <c r="L3046" t="s">
        <v>965</v>
      </c>
    </row>
    <row r="3047" spans="1:12" x14ac:dyDescent="0.2">
      <c r="A3047">
        <v>1392</v>
      </c>
      <c r="B3047" t="s">
        <v>106</v>
      </c>
      <c r="C3047" t="s">
        <v>2483</v>
      </c>
      <c r="D3047" t="s">
        <v>108</v>
      </c>
      <c r="E3047" t="s">
        <v>164</v>
      </c>
      <c r="F3047">
        <v>1</v>
      </c>
      <c r="G3047">
        <v>24</v>
      </c>
      <c r="H3047" t="s">
        <v>106</v>
      </c>
      <c r="I3047" t="s">
        <v>338</v>
      </c>
      <c r="J3047">
        <v>36</v>
      </c>
      <c r="K3047">
        <v>1.4E-2</v>
      </c>
      <c r="L3047" t="s">
        <v>965</v>
      </c>
    </row>
    <row r="3048" spans="1:12" x14ac:dyDescent="0.2">
      <c r="A3048">
        <v>1584</v>
      </c>
      <c r="B3048" t="s">
        <v>106</v>
      </c>
      <c r="C3048" t="s">
        <v>2483</v>
      </c>
      <c r="D3048" t="s">
        <v>108</v>
      </c>
      <c r="E3048" t="s">
        <v>164</v>
      </c>
      <c r="F3048">
        <v>1</v>
      </c>
      <c r="G3048">
        <v>24</v>
      </c>
      <c r="H3048" t="s">
        <v>106</v>
      </c>
      <c r="I3048" t="s">
        <v>338</v>
      </c>
      <c r="J3048">
        <v>36</v>
      </c>
      <c r="K3048">
        <v>1.4E-2</v>
      </c>
      <c r="L3048" t="s">
        <v>965</v>
      </c>
    </row>
    <row r="3049" spans="1:12" x14ac:dyDescent="0.2">
      <c r="A3049">
        <v>1437</v>
      </c>
      <c r="B3049" t="s">
        <v>106</v>
      </c>
      <c r="C3049" t="s">
        <v>2484</v>
      </c>
      <c r="D3049" t="s">
        <v>108</v>
      </c>
      <c r="E3049" t="s">
        <v>164</v>
      </c>
      <c r="F3049">
        <v>1</v>
      </c>
      <c r="G3049">
        <v>20</v>
      </c>
      <c r="H3049" t="s">
        <v>106</v>
      </c>
      <c r="I3049" t="s">
        <v>640</v>
      </c>
      <c r="J3049">
        <v>33.4</v>
      </c>
      <c r="K3049">
        <v>7.3999999999999996E-2</v>
      </c>
      <c r="L3049" t="s">
        <v>592</v>
      </c>
    </row>
    <row r="3050" spans="1:12" x14ac:dyDescent="0.2">
      <c r="A3050">
        <v>543</v>
      </c>
      <c r="B3050" t="s">
        <v>106</v>
      </c>
      <c r="C3050" t="s">
        <v>2484</v>
      </c>
      <c r="D3050" t="s">
        <v>108</v>
      </c>
      <c r="E3050" t="s">
        <v>164</v>
      </c>
      <c r="F3050">
        <v>1</v>
      </c>
      <c r="G3050">
        <v>20</v>
      </c>
      <c r="H3050" t="s">
        <v>106</v>
      </c>
      <c r="I3050" t="s">
        <v>640</v>
      </c>
      <c r="J3050">
        <v>33.4</v>
      </c>
      <c r="K3050">
        <v>0.09</v>
      </c>
      <c r="L3050" t="s">
        <v>592</v>
      </c>
    </row>
    <row r="3051" spans="1:12" x14ac:dyDescent="0.2">
      <c r="A3051">
        <v>1669</v>
      </c>
      <c r="B3051" t="s">
        <v>106</v>
      </c>
      <c r="C3051" t="s">
        <v>2633</v>
      </c>
      <c r="D3051" t="s">
        <v>106</v>
      </c>
      <c r="E3051" t="s">
        <v>164</v>
      </c>
      <c r="F3051">
        <v>1</v>
      </c>
      <c r="G3051">
        <v>76</v>
      </c>
      <c r="H3051" t="s">
        <v>106</v>
      </c>
      <c r="I3051" t="s">
        <v>344</v>
      </c>
      <c r="J3051">
        <v>189</v>
      </c>
      <c r="K3051">
        <v>6.4700000000000003E-56</v>
      </c>
      <c r="L3051" t="s">
        <v>2634</v>
      </c>
    </row>
    <row r="3052" spans="1:12" x14ac:dyDescent="0.2">
      <c r="A3052">
        <v>1674</v>
      </c>
      <c r="B3052" t="s">
        <v>106</v>
      </c>
      <c r="C3052" t="s">
        <v>2633</v>
      </c>
      <c r="D3052" t="s">
        <v>106</v>
      </c>
      <c r="E3052" t="s">
        <v>164</v>
      </c>
      <c r="F3052">
        <v>1</v>
      </c>
      <c r="G3052">
        <v>76</v>
      </c>
      <c r="H3052" t="s">
        <v>106</v>
      </c>
      <c r="I3052" t="s">
        <v>344</v>
      </c>
      <c r="J3052">
        <v>189</v>
      </c>
      <c r="K3052">
        <v>6.4700000000000003E-56</v>
      </c>
      <c r="L3052" t="s">
        <v>2634</v>
      </c>
    </row>
    <row r="3053" spans="1:12" x14ac:dyDescent="0.2">
      <c r="A3053">
        <v>1770</v>
      </c>
      <c r="B3053" t="s">
        <v>106</v>
      </c>
      <c r="C3053" t="s">
        <v>2633</v>
      </c>
      <c r="D3053" t="s">
        <v>106</v>
      </c>
      <c r="E3053" t="s">
        <v>164</v>
      </c>
      <c r="F3053">
        <v>1</v>
      </c>
      <c r="G3053">
        <v>76</v>
      </c>
      <c r="H3053" t="s">
        <v>106</v>
      </c>
      <c r="I3053" t="s">
        <v>344</v>
      </c>
      <c r="J3053">
        <v>189</v>
      </c>
      <c r="K3053">
        <v>6.4899999999999996E-56</v>
      </c>
      <c r="L3053" t="s">
        <v>2634</v>
      </c>
    </row>
    <row r="3054" spans="1:12" x14ac:dyDescent="0.2">
      <c r="A3054">
        <v>1877</v>
      </c>
      <c r="B3054" t="s">
        <v>106</v>
      </c>
      <c r="C3054" t="s">
        <v>2633</v>
      </c>
      <c r="D3054" t="s">
        <v>106</v>
      </c>
      <c r="E3054" t="s">
        <v>164</v>
      </c>
      <c r="F3054">
        <v>1</v>
      </c>
      <c r="G3054">
        <v>76</v>
      </c>
      <c r="H3054" t="s">
        <v>106</v>
      </c>
      <c r="I3054" t="s">
        <v>344</v>
      </c>
      <c r="J3054">
        <v>189</v>
      </c>
      <c r="K3054">
        <v>6.5099999999999998E-56</v>
      </c>
      <c r="L3054" t="s">
        <v>2634</v>
      </c>
    </row>
    <row r="3055" spans="1:12" x14ac:dyDescent="0.2">
      <c r="A3055">
        <v>1668</v>
      </c>
      <c r="B3055" t="s">
        <v>106</v>
      </c>
      <c r="C3055" t="s">
        <v>2635</v>
      </c>
      <c r="D3055" t="s">
        <v>106</v>
      </c>
      <c r="E3055" t="s">
        <v>164</v>
      </c>
      <c r="F3055">
        <v>1</v>
      </c>
      <c r="G3055">
        <v>74</v>
      </c>
      <c r="H3055" t="s">
        <v>106</v>
      </c>
      <c r="I3055" t="s">
        <v>948</v>
      </c>
      <c r="J3055">
        <v>187</v>
      </c>
      <c r="K3055">
        <v>2.7700000000000001E-55</v>
      </c>
      <c r="L3055" t="s">
        <v>1010</v>
      </c>
    </row>
    <row r="3056" spans="1:12" x14ac:dyDescent="0.2">
      <c r="A3056">
        <v>1868</v>
      </c>
      <c r="B3056" t="s">
        <v>106</v>
      </c>
      <c r="C3056" t="s">
        <v>2636</v>
      </c>
      <c r="D3056" t="s">
        <v>106</v>
      </c>
      <c r="E3056" t="s">
        <v>164</v>
      </c>
      <c r="F3056">
        <v>1</v>
      </c>
      <c r="G3056">
        <v>73</v>
      </c>
      <c r="H3056" t="s">
        <v>106</v>
      </c>
      <c r="I3056" t="s">
        <v>341</v>
      </c>
      <c r="J3056">
        <v>185</v>
      </c>
      <c r="K3056">
        <v>2.2999999999999999E-54</v>
      </c>
      <c r="L3056" t="s">
        <v>2637</v>
      </c>
    </row>
    <row r="3057" spans="1:12" x14ac:dyDescent="0.2">
      <c r="A3057">
        <v>1868</v>
      </c>
      <c r="B3057" t="s">
        <v>106</v>
      </c>
      <c r="C3057" t="s">
        <v>2636</v>
      </c>
      <c r="D3057" t="s">
        <v>106</v>
      </c>
      <c r="E3057" t="s">
        <v>164</v>
      </c>
      <c r="F3057">
        <v>1</v>
      </c>
      <c r="G3057">
        <v>73</v>
      </c>
      <c r="H3057" t="s">
        <v>106</v>
      </c>
      <c r="I3057" t="s">
        <v>341</v>
      </c>
      <c r="J3057">
        <v>185</v>
      </c>
      <c r="K3057">
        <v>2.2999999999999999E-54</v>
      </c>
      <c r="L3057" t="s">
        <v>2637</v>
      </c>
    </row>
    <row r="3058" spans="1:12" x14ac:dyDescent="0.2">
      <c r="A3058">
        <v>1441</v>
      </c>
      <c r="B3058" t="s">
        <v>106</v>
      </c>
      <c r="C3058" t="s">
        <v>2638</v>
      </c>
      <c r="D3058" t="s">
        <v>108</v>
      </c>
      <c r="E3058" t="s">
        <v>164</v>
      </c>
      <c r="F3058">
        <v>1</v>
      </c>
      <c r="G3058">
        <v>40</v>
      </c>
      <c r="H3058" t="s">
        <v>106</v>
      </c>
      <c r="I3058" t="s">
        <v>349</v>
      </c>
      <c r="J3058">
        <v>46.4</v>
      </c>
      <c r="K3058">
        <v>6.0499999999999997E-6</v>
      </c>
      <c r="L3058" t="s">
        <v>350</v>
      </c>
    </row>
    <row r="3059" spans="1:12" x14ac:dyDescent="0.2">
      <c r="A3059">
        <v>1699</v>
      </c>
      <c r="B3059" t="s">
        <v>106</v>
      </c>
      <c r="C3059" t="s">
        <v>2638</v>
      </c>
      <c r="D3059" t="s">
        <v>108</v>
      </c>
      <c r="E3059" t="s">
        <v>164</v>
      </c>
      <c r="F3059">
        <v>1</v>
      </c>
      <c r="G3059">
        <v>40</v>
      </c>
      <c r="H3059" t="s">
        <v>106</v>
      </c>
      <c r="I3059" t="s">
        <v>349</v>
      </c>
      <c r="J3059">
        <v>46.4</v>
      </c>
      <c r="K3059">
        <v>6.0700000000000003E-6</v>
      </c>
      <c r="L3059" t="s">
        <v>350</v>
      </c>
    </row>
    <row r="3060" spans="1:12" x14ac:dyDescent="0.2">
      <c r="A3060">
        <v>1707</v>
      </c>
      <c r="B3060" t="s">
        <v>106</v>
      </c>
      <c r="C3060" t="s">
        <v>2638</v>
      </c>
      <c r="D3060" t="s">
        <v>108</v>
      </c>
      <c r="E3060" t="s">
        <v>164</v>
      </c>
      <c r="F3060">
        <v>1</v>
      </c>
      <c r="G3060">
        <v>40</v>
      </c>
      <c r="H3060" t="s">
        <v>106</v>
      </c>
      <c r="I3060" t="s">
        <v>349</v>
      </c>
      <c r="J3060">
        <v>46.4</v>
      </c>
      <c r="K3060">
        <v>6.0700000000000003E-6</v>
      </c>
      <c r="L3060" t="s">
        <v>350</v>
      </c>
    </row>
    <row r="3061" spans="1:12" x14ac:dyDescent="0.2">
      <c r="A3061">
        <v>1824</v>
      </c>
      <c r="B3061" t="s">
        <v>106</v>
      </c>
      <c r="C3061" t="s">
        <v>2638</v>
      </c>
      <c r="D3061" t="s">
        <v>108</v>
      </c>
      <c r="E3061" t="s">
        <v>164</v>
      </c>
      <c r="F3061">
        <v>1</v>
      </c>
      <c r="G3061">
        <v>40</v>
      </c>
      <c r="H3061" t="s">
        <v>106</v>
      </c>
      <c r="I3061" t="s">
        <v>349</v>
      </c>
      <c r="J3061">
        <v>46.4</v>
      </c>
      <c r="K3061">
        <v>6.0700000000000003E-6</v>
      </c>
      <c r="L3061" t="s">
        <v>350</v>
      </c>
    </row>
    <row r="3062" spans="1:12" x14ac:dyDescent="0.2">
      <c r="A3062">
        <v>1498</v>
      </c>
      <c r="B3062" t="s">
        <v>106</v>
      </c>
      <c r="C3062" t="s">
        <v>2638</v>
      </c>
      <c r="D3062" t="s">
        <v>108</v>
      </c>
      <c r="E3062" t="s">
        <v>164</v>
      </c>
      <c r="F3062">
        <v>1</v>
      </c>
      <c r="G3062">
        <v>40</v>
      </c>
      <c r="H3062" t="s">
        <v>106</v>
      </c>
      <c r="I3062" t="s">
        <v>349</v>
      </c>
      <c r="J3062">
        <v>46.4</v>
      </c>
      <c r="K3062">
        <v>6.2400000000000004E-6</v>
      </c>
      <c r="L3062" t="s">
        <v>350</v>
      </c>
    </row>
    <row r="3063" spans="1:12" x14ac:dyDescent="0.2">
      <c r="A3063">
        <v>1419</v>
      </c>
      <c r="B3063" t="s">
        <v>106</v>
      </c>
      <c r="C3063" t="s">
        <v>2639</v>
      </c>
      <c r="D3063" t="s">
        <v>106</v>
      </c>
      <c r="E3063" t="s">
        <v>164</v>
      </c>
      <c r="F3063">
        <v>1</v>
      </c>
      <c r="G3063">
        <v>27</v>
      </c>
      <c r="H3063" t="s">
        <v>106</v>
      </c>
      <c r="I3063" t="s">
        <v>168</v>
      </c>
      <c r="J3063">
        <v>43.5</v>
      </c>
      <c r="K3063">
        <v>5.0500000000000001E-5</v>
      </c>
      <c r="L3063" t="s">
        <v>353</v>
      </c>
    </row>
    <row r="3064" spans="1:12" x14ac:dyDescent="0.2">
      <c r="A3064">
        <v>1598</v>
      </c>
      <c r="B3064" t="s">
        <v>106</v>
      </c>
      <c r="C3064" t="s">
        <v>2639</v>
      </c>
      <c r="D3064" t="s">
        <v>106</v>
      </c>
      <c r="E3064" t="s">
        <v>164</v>
      </c>
      <c r="F3064">
        <v>1</v>
      </c>
      <c r="G3064">
        <v>27</v>
      </c>
      <c r="H3064" t="s">
        <v>106</v>
      </c>
      <c r="I3064" t="s">
        <v>168</v>
      </c>
      <c r="J3064">
        <v>43.5</v>
      </c>
      <c r="K3064">
        <v>5.0800000000000002E-5</v>
      </c>
      <c r="L3064" t="s">
        <v>353</v>
      </c>
    </row>
    <row r="3065" spans="1:12" x14ac:dyDescent="0.2">
      <c r="A3065">
        <v>1743</v>
      </c>
      <c r="B3065" t="s">
        <v>106</v>
      </c>
      <c r="C3065" t="s">
        <v>2640</v>
      </c>
      <c r="D3065" t="s">
        <v>108</v>
      </c>
      <c r="E3065" t="s">
        <v>164</v>
      </c>
      <c r="F3065">
        <v>1</v>
      </c>
      <c r="G3065">
        <v>24</v>
      </c>
      <c r="H3065" t="s">
        <v>106</v>
      </c>
      <c r="I3065" t="s">
        <v>338</v>
      </c>
      <c r="J3065">
        <v>36</v>
      </c>
      <c r="K3065">
        <v>2.1000000000000001E-2</v>
      </c>
      <c r="L3065" t="s">
        <v>965</v>
      </c>
    </row>
    <row r="3066" spans="1:12" x14ac:dyDescent="0.2">
      <c r="A3066">
        <v>1752</v>
      </c>
      <c r="B3066" t="s">
        <v>106</v>
      </c>
      <c r="C3066" t="s">
        <v>2640</v>
      </c>
      <c r="D3066" t="s">
        <v>108</v>
      </c>
      <c r="E3066" t="s">
        <v>164</v>
      </c>
      <c r="F3066">
        <v>1</v>
      </c>
      <c r="G3066">
        <v>24</v>
      </c>
      <c r="H3066" t="s">
        <v>106</v>
      </c>
      <c r="I3066" t="s">
        <v>338</v>
      </c>
      <c r="J3066">
        <v>36</v>
      </c>
      <c r="K3066">
        <v>2.1000000000000001E-2</v>
      </c>
      <c r="L3066" t="s">
        <v>965</v>
      </c>
    </row>
    <row r="3067" spans="1:12" x14ac:dyDescent="0.2">
      <c r="A3067">
        <v>1671</v>
      </c>
      <c r="B3067" t="s">
        <v>106</v>
      </c>
      <c r="C3067" t="s">
        <v>2859</v>
      </c>
      <c r="D3067" t="s">
        <v>106</v>
      </c>
      <c r="E3067" t="s">
        <v>164</v>
      </c>
      <c r="F3067">
        <v>1</v>
      </c>
      <c r="G3067">
        <v>76</v>
      </c>
      <c r="H3067" t="s">
        <v>106</v>
      </c>
      <c r="I3067" t="s">
        <v>344</v>
      </c>
      <c r="J3067">
        <v>195</v>
      </c>
      <c r="K3067">
        <v>5.4800000000000001E-58</v>
      </c>
      <c r="L3067" t="s">
        <v>953</v>
      </c>
    </row>
    <row r="3068" spans="1:12" x14ac:dyDescent="0.2">
      <c r="A3068">
        <v>1794</v>
      </c>
      <c r="B3068" t="s">
        <v>106</v>
      </c>
      <c r="C3068" t="s">
        <v>2859</v>
      </c>
      <c r="D3068" t="s">
        <v>106</v>
      </c>
      <c r="E3068" t="s">
        <v>164</v>
      </c>
      <c r="F3068">
        <v>1</v>
      </c>
      <c r="G3068">
        <v>76</v>
      </c>
      <c r="H3068" t="s">
        <v>106</v>
      </c>
      <c r="I3068" t="s">
        <v>344</v>
      </c>
      <c r="J3068">
        <v>195</v>
      </c>
      <c r="K3068">
        <v>5.49E-58</v>
      </c>
      <c r="L3068" t="s">
        <v>953</v>
      </c>
    </row>
    <row r="3069" spans="1:12" x14ac:dyDescent="0.2">
      <c r="A3069">
        <v>2225</v>
      </c>
      <c r="B3069" t="s">
        <v>106</v>
      </c>
      <c r="C3069" t="s">
        <v>2859</v>
      </c>
      <c r="D3069" t="s">
        <v>106</v>
      </c>
      <c r="E3069" t="s">
        <v>164</v>
      </c>
      <c r="F3069">
        <v>1</v>
      </c>
      <c r="G3069">
        <v>76</v>
      </c>
      <c r="H3069" t="s">
        <v>106</v>
      </c>
      <c r="I3069" t="s">
        <v>344</v>
      </c>
      <c r="J3069">
        <v>195</v>
      </c>
      <c r="K3069">
        <v>6.03E-58</v>
      </c>
      <c r="L3069" t="s">
        <v>953</v>
      </c>
    </row>
    <row r="3070" spans="1:12" x14ac:dyDescent="0.2">
      <c r="A3070">
        <v>2065</v>
      </c>
      <c r="B3070" t="s">
        <v>106</v>
      </c>
      <c r="C3070" t="s">
        <v>2860</v>
      </c>
      <c r="D3070" t="s">
        <v>106</v>
      </c>
      <c r="E3070" t="s">
        <v>164</v>
      </c>
      <c r="F3070">
        <v>1</v>
      </c>
      <c r="G3070">
        <v>73</v>
      </c>
      <c r="H3070" t="s">
        <v>106</v>
      </c>
      <c r="I3070" t="s">
        <v>341</v>
      </c>
      <c r="J3070">
        <v>190</v>
      </c>
      <c r="K3070">
        <v>3.3800000000000001E-56</v>
      </c>
      <c r="L3070" t="s">
        <v>1891</v>
      </c>
    </row>
    <row r="3071" spans="1:12" x14ac:dyDescent="0.2">
      <c r="A3071">
        <v>1880</v>
      </c>
      <c r="B3071" t="s">
        <v>106</v>
      </c>
      <c r="C3071" t="s">
        <v>2860</v>
      </c>
      <c r="D3071" t="s">
        <v>106</v>
      </c>
      <c r="E3071" t="s">
        <v>164</v>
      </c>
      <c r="F3071">
        <v>1</v>
      </c>
      <c r="G3071">
        <v>73</v>
      </c>
      <c r="H3071" t="s">
        <v>106</v>
      </c>
      <c r="I3071" t="s">
        <v>341</v>
      </c>
      <c r="J3071">
        <v>190</v>
      </c>
      <c r="K3071">
        <v>3.3999999999999998E-56</v>
      </c>
      <c r="L3071" t="s">
        <v>1891</v>
      </c>
    </row>
    <row r="3072" spans="1:12" x14ac:dyDescent="0.2">
      <c r="A3072">
        <v>1831</v>
      </c>
      <c r="B3072" t="s">
        <v>106</v>
      </c>
      <c r="C3072" t="s">
        <v>2860</v>
      </c>
      <c r="D3072" t="s">
        <v>106</v>
      </c>
      <c r="E3072" t="s">
        <v>164</v>
      </c>
      <c r="F3072">
        <v>1</v>
      </c>
      <c r="G3072">
        <v>73</v>
      </c>
      <c r="H3072" t="s">
        <v>106</v>
      </c>
      <c r="I3072" t="s">
        <v>341</v>
      </c>
      <c r="J3072">
        <v>162</v>
      </c>
      <c r="K3072">
        <v>2.89E-46</v>
      </c>
      <c r="L3072" t="s">
        <v>1891</v>
      </c>
    </row>
    <row r="3073" spans="1:12" x14ac:dyDescent="0.2">
      <c r="A3073">
        <v>2389</v>
      </c>
      <c r="B3073" t="s">
        <v>106</v>
      </c>
      <c r="C3073" t="s">
        <v>2861</v>
      </c>
      <c r="D3073" t="s">
        <v>106</v>
      </c>
      <c r="E3073" t="s">
        <v>164</v>
      </c>
      <c r="F3073">
        <v>1</v>
      </c>
      <c r="G3073">
        <v>28</v>
      </c>
      <c r="H3073" t="s">
        <v>106</v>
      </c>
      <c r="I3073" t="s">
        <v>2041</v>
      </c>
      <c r="J3073">
        <v>61.5</v>
      </c>
      <c r="K3073">
        <v>5.17E-11</v>
      </c>
      <c r="L3073" t="s">
        <v>2862</v>
      </c>
    </row>
    <row r="3074" spans="1:12" x14ac:dyDescent="0.2">
      <c r="A3074">
        <v>1643</v>
      </c>
      <c r="B3074" t="s">
        <v>106</v>
      </c>
      <c r="C3074" t="s">
        <v>2863</v>
      </c>
      <c r="D3074" t="s">
        <v>106</v>
      </c>
      <c r="E3074" t="s">
        <v>164</v>
      </c>
      <c r="F3074">
        <v>1</v>
      </c>
      <c r="G3074">
        <v>40</v>
      </c>
      <c r="H3074" t="s">
        <v>106</v>
      </c>
      <c r="I3074" t="s">
        <v>349</v>
      </c>
      <c r="J3074">
        <v>46.4</v>
      </c>
      <c r="K3074">
        <v>6.4099999999999996E-6</v>
      </c>
      <c r="L3074" t="s">
        <v>350</v>
      </c>
    </row>
    <row r="3075" spans="1:12" x14ac:dyDescent="0.2">
      <c r="A3075">
        <v>1646</v>
      </c>
      <c r="B3075" t="s">
        <v>106</v>
      </c>
      <c r="C3075" t="s">
        <v>2863</v>
      </c>
      <c r="D3075" t="s">
        <v>106</v>
      </c>
      <c r="E3075" t="s">
        <v>164</v>
      </c>
      <c r="F3075">
        <v>1</v>
      </c>
      <c r="G3075">
        <v>40</v>
      </c>
      <c r="H3075" t="s">
        <v>106</v>
      </c>
      <c r="I3075" t="s">
        <v>349</v>
      </c>
      <c r="J3075">
        <v>46.4</v>
      </c>
      <c r="K3075">
        <v>6.4099999999999996E-6</v>
      </c>
      <c r="L3075" t="s">
        <v>350</v>
      </c>
    </row>
    <row r="3076" spans="1:12" x14ac:dyDescent="0.2">
      <c r="A3076">
        <v>1445</v>
      </c>
      <c r="B3076" t="s">
        <v>106</v>
      </c>
      <c r="C3076" t="s">
        <v>2863</v>
      </c>
      <c r="D3076" t="s">
        <v>106</v>
      </c>
      <c r="E3076" t="s">
        <v>164</v>
      </c>
      <c r="F3076">
        <v>1</v>
      </c>
      <c r="G3076">
        <v>40</v>
      </c>
      <c r="H3076" t="s">
        <v>106</v>
      </c>
      <c r="I3076" t="s">
        <v>349</v>
      </c>
      <c r="J3076">
        <v>46.4</v>
      </c>
      <c r="K3076">
        <v>6.55E-6</v>
      </c>
      <c r="L3076" t="s">
        <v>350</v>
      </c>
    </row>
    <row r="3077" spans="1:12" x14ac:dyDescent="0.2">
      <c r="A3077">
        <v>1705</v>
      </c>
      <c r="B3077" t="s">
        <v>106</v>
      </c>
      <c r="C3077" t="s">
        <v>2863</v>
      </c>
      <c r="D3077" t="s">
        <v>106</v>
      </c>
      <c r="E3077" t="s">
        <v>164</v>
      </c>
      <c r="F3077">
        <v>1</v>
      </c>
      <c r="G3077">
        <v>40</v>
      </c>
      <c r="H3077" t="s">
        <v>106</v>
      </c>
      <c r="I3077" t="s">
        <v>349</v>
      </c>
      <c r="J3077">
        <v>46.4</v>
      </c>
      <c r="K3077">
        <v>6.5599999999999999E-6</v>
      </c>
      <c r="L3077" t="s">
        <v>350</v>
      </c>
    </row>
    <row r="3078" spans="1:12" x14ac:dyDescent="0.2">
      <c r="A3078">
        <v>1627</v>
      </c>
      <c r="B3078" t="s">
        <v>106</v>
      </c>
      <c r="C3078" t="s">
        <v>2864</v>
      </c>
      <c r="D3078" t="s">
        <v>108</v>
      </c>
      <c r="E3078" t="s">
        <v>164</v>
      </c>
      <c r="F3078">
        <v>1</v>
      </c>
      <c r="G3078">
        <v>27</v>
      </c>
      <c r="H3078" t="s">
        <v>106</v>
      </c>
      <c r="I3078" t="s">
        <v>168</v>
      </c>
      <c r="J3078">
        <v>42.6</v>
      </c>
      <c r="K3078">
        <v>1.0900000000000001E-4</v>
      </c>
      <c r="L3078" t="s">
        <v>353</v>
      </c>
    </row>
    <row r="3079" spans="1:12" x14ac:dyDescent="0.2">
      <c r="A3079">
        <v>1690</v>
      </c>
      <c r="B3079" t="s">
        <v>106</v>
      </c>
      <c r="C3079" t="s">
        <v>2864</v>
      </c>
      <c r="D3079" t="s">
        <v>108</v>
      </c>
      <c r="E3079" t="s">
        <v>164</v>
      </c>
      <c r="F3079">
        <v>1</v>
      </c>
      <c r="G3079">
        <v>27</v>
      </c>
      <c r="H3079" t="s">
        <v>106</v>
      </c>
      <c r="I3079" t="s">
        <v>168</v>
      </c>
      <c r="J3079">
        <v>42.6</v>
      </c>
      <c r="K3079">
        <v>1.0900000000000001E-4</v>
      </c>
      <c r="L3079" t="s">
        <v>353</v>
      </c>
    </row>
    <row r="3080" spans="1:12" x14ac:dyDescent="0.2">
      <c r="A3080">
        <v>7810</v>
      </c>
      <c r="B3080" t="s">
        <v>106</v>
      </c>
      <c r="C3080" t="s">
        <v>2865</v>
      </c>
      <c r="D3080" t="s">
        <v>106</v>
      </c>
      <c r="E3080" t="s">
        <v>164</v>
      </c>
      <c r="F3080">
        <v>73</v>
      </c>
      <c r="G3080">
        <v>87</v>
      </c>
      <c r="H3080" t="s">
        <v>106</v>
      </c>
      <c r="I3080" t="s">
        <v>2866</v>
      </c>
      <c r="J3080">
        <v>37.200000000000003</v>
      </c>
      <c r="K3080">
        <v>8.0000000000000002E-3</v>
      </c>
      <c r="L3080" t="s">
        <v>2867</v>
      </c>
    </row>
    <row r="3081" spans="1:12" x14ac:dyDescent="0.2">
      <c r="A3081">
        <v>1415</v>
      </c>
      <c r="B3081" t="s">
        <v>106</v>
      </c>
      <c r="C3081" t="s">
        <v>2868</v>
      </c>
      <c r="D3081" t="s">
        <v>106</v>
      </c>
      <c r="E3081" t="s">
        <v>164</v>
      </c>
      <c r="F3081">
        <v>1</v>
      </c>
      <c r="G3081">
        <v>24</v>
      </c>
      <c r="H3081" t="s">
        <v>106</v>
      </c>
      <c r="I3081" t="s">
        <v>338</v>
      </c>
      <c r="J3081">
        <v>36</v>
      </c>
      <c r="K3081">
        <v>2.3E-2</v>
      </c>
      <c r="L3081" t="s">
        <v>965</v>
      </c>
    </row>
    <row r="3082" spans="1:12" x14ac:dyDescent="0.2">
      <c r="A3082">
        <v>2092</v>
      </c>
      <c r="B3082" t="s">
        <v>106</v>
      </c>
      <c r="C3082" t="s">
        <v>2868</v>
      </c>
      <c r="D3082" t="s">
        <v>106</v>
      </c>
      <c r="E3082" t="s">
        <v>164</v>
      </c>
      <c r="F3082">
        <v>1</v>
      </c>
      <c r="G3082">
        <v>24</v>
      </c>
      <c r="H3082" t="s">
        <v>106</v>
      </c>
      <c r="I3082" t="s">
        <v>338</v>
      </c>
      <c r="J3082">
        <v>36</v>
      </c>
      <c r="K3082">
        <v>2.3E-2</v>
      </c>
      <c r="L3082" t="s">
        <v>965</v>
      </c>
    </row>
    <row r="3083" spans="1:12" x14ac:dyDescent="0.2">
      <c r="A3083">
        <v>1858</v>
      </c>
      <c r="B3083" t="s">
        <v>106</v>
      </c>
      <c r="C3083" t="s">
        <v>2868</v>
      </c>
      <c r="D3083" t="s">
        <v>106</v>
      </c>
      <c r="E3083" t="s">
        <v>164</v>
      </c>
      <c r="F3083">
        <v>1</v>
      </c>
      <c r="G3083">
        <v>24</v>
      </c>
      <c r="H3083" t="s">
        <v>106</v>
      </c>
      <c r="I3083" t="s">
        <v>338</v>
      </c>
      <c r="J3083">
        <v>35.5</v>
      </c>
      <c r="K3083">
        <v>2.4E-2</v>
      </c>
      <c r="L3083" t="s">
        <v>965</v>
      </c>
    </row>
    <row r="3084" spans="1:12" x14ac:dyDescent="0.2">
      <c r="A3084">
        <v>1518</v>
      </c>
      <c r="B3084" t="s">
        <v>106</v>
      </c>
      <c r="C3084" t="s">
        <v>2979</v>
      </c>
      <c r="D3084" t="s">
        <v>106</v>
      </c>
      <c r="E3084" t="s">
        <v>164</v>
      </c>
      <c r="F3084">
        <v>1</v>
      </c>
      <c r="G3084">
        <v>73</v>
      </c>
      <c r="H3084" t="s">
        <v>106</v>
      </c>
      <c r="I3084" t="s">
        <v>341</v>
      </c>
      <c r="J3084">
        <v>193</v>
      </c>
      <c r="K3084">
        <v>1.16E-57</v>
      </c>
      <c r="L3084" t="s">
        <v>503</v>
      </c>
    </row>
    <row r="3085" spans="1:12" x14ac:dyDescent="0.2">
      <c r="A3085">
        <v>1641</v>
      </c>
      <c r="B3085" t="s">
        <v>106</v>
      </c>
      <c r="C3085" t="s">
        <v>2979</v>
      </c>
      <c r="D3085" t="s">
        <v>106</v>
      </c>
      <c r="E3085" t="s">
        <v>164</v>
      </c>
      <c r="F3085">
        <v>1</v>
      </c>
      <c r="G3085">
        <v>73</v>
      </c>
      <c r="H3085" t="s">
        <v>106</v>
      </c>
      <c r="I3085" t="s">
        <v>341</v>
      </c>
      <c r="J3085">
        <v>192</v>
      </c>
      <c r="K3085">
        <v>3.1400000000000001E-57</v>
      </c>
      <c r="L3085" t="s">
        <v>503</v>
      </c>
    </row>
    <row r="3086" spans="1:12" x14ac:dyDescent="0.2">
      <c r="A3086">
        <v>1644</v>
      </c>
      <c r="B3086" t="s">
        <v>106</v>
      </c>
      <c r="C3086" t="s">
        <v>2979</v>
      </c>
      <c r="D3086" t="s">
        <v>106</v>
      </c>
      <c r="E3086" t="s">
        <v>164</v>
      </c>
      <c r="F3086">
        <v>1</v>
      </c>
      <c r="G3086">
        <v>73</v>
      </c>
      <c r="H3086" t="s">
        <v>106</v>
      </c>
      <c r="I3086" t="s">
        <v>341</v>
      </c>
      <c r="J3086">
        <v>192</v>
      </c>
      <c r="K3086">
        <v>3.1500000000000002E-57</v>
      </c>
      <c r="L3086" t="s">
        <v>503</v>
      </c>
    </row>
    <row r="3087" spans="1:12" x14ac:dyDescent="0.2">
      <c r="A3087">
        <v>1653</v>
      </c>
      <c r="B3087" t="s">
        <v>106</v>
      </c>
      <c r="C3087" t="s">
        <v>2979</v>
      </c>
      <c r="D3087" t="s">
        <v>106</v>
      </c>
      <c r="E3087" t="s">
        <v>164</v>
      </c>
      <c r="F3087">
        <v>1</v>
      </c>
      <c r="G3087">
        <v>73</v>
      </c>
      <c r="H3087" t="s">
        <v>106</v>
      </c>
      <c r="I3087" t="s">
        <v>341</v>
      </c>
      <c r="J3087">
        <v>192</v>
      </c>
      <c r="K3087">
        <v>3.1599999999999997E-57</v>
      </c>
      <c r="L3087" t="s">
        <v>503</v>
      </c>
    </row>
    <row r="3088" spans="1:12" x14ac:dyDescent="0.2">
      <c r="A3088">
        <v>1668</v>
      </c>
      <c r="B3088" t="s">
        <v>106</v>
      </c>
      <c r="C3088" t="s">
        <v>2979</v>
      </c>
      <c r="D3088" t="s">
        <v>106</v>
      </c>
      <c r="E3088" t="s">
        <v>164</v>
      </c>
      <c r="F3088">
        <v>1</v>
      </c>
      <c r="G3088">
        <v>73</v>
      </c>
      <c r="H3088" t="s">
        <v>106</v>
      </c>
      <c r="I3088" t="s">
        <v>341</v>
      </c>
      <c r="J3088">
        <v>192</v>
      </c>
      <c r="K3088">
        <v>3.1799999999999999E-57</v>
      </c>
      <c r="L3088" t="s">
        <v>503</v>
      </c>
    </row>
    <row r="3089" spans="1:12" x14ac:dyDescent="0.2">
      <c r="A3089">
        <v>1761</v>
      </c>
      <c r="B3089" t="s">
        <v>106</v>
      </c>
      <c r="C3089" t="s">
        <v>2979</v>
      </c>
      <c r="D3089" t="s">
        <v>106</v>
      </c>
      <c r="E3089" t="s">
        <v>164</v>
      </c>
      <c r="F3089">
        <v>1</v>
      </c>
      <c r="G3089">
        <v>73</v>
      </c>
      <c r="H3089" t="s">
        <v>106</v>
      </c>
      <c r="I3089" t="s">
        <v>341</v>
      </c>
      <c r="J3089">
        <v>192</v>
      </c>
      <c r="K3089">
        <v>3.25E-57</v>
      </c>
      <c r="L3089" t="s">
        <v>503</v>
      </c>
    </row>
    <row r="3090" spans="1:12" x14ac:dyDescent="0.2">
      <c r="A3090">
        <v>1419</v>
      </c>
      <c r="B3090" t="s">
        <v>106</v>
      </c>
      <c r="C3090" t="s">
        <v>2979</v>
      </c>
      <c r="D3090" t="s">
        <v>106</v>
      </c>
      <c r="E3090" t="s">
        <v>164</v>
      </c>
      <c r="F3090">
        <v>1</v>
      </c>
      <c r="G3090">
        <v>73</v>
      </c>
      <c r="H3090" t="s">
        <v>106</v>
      </c>
      <c r="I3090" t="s">
        <v>341</v>
      </c>
      <c r="J3090">
        <v>163</v>
      </c>
      <c r="K3090">
        <v>3.3299999999999999E-47</v>
      </c>
      <c r="L3090" t="s">
        <v>503</v>
      </c>
    </row>
    <row r="3091" spans="1:12" x14ac:dyDescent="0.2">
      <c r="A3091">
        <v>1653</v>
      </c>
      <c r="B3091" t="s">
        <v>106</v>
      </c>
      <c r="C3091" t="s">
        <v>2979</v>
      </c>
      <c r="D3091" t="s">
        <v>106</v>
      </c>
      <c r="E3091" t="s">
        <v>164</v>
      </c>
      <c r="F3091">
        <v>1</v>
      </c>
      <c r="G3091">
        <v>73</v>
      </c>
      <c r="H3091" t="s">
        <v>106</v>
      </c>
      <c r="I3091" t="s">
        <v>341</v>
      </c>
      <c r="J3091">
        <v>163</v>
      </c>
      <c r="K3091">
        <v>3.3900000000000002E-47</v>
      </c>
      <c r="L3091" t="s">
        <v>503</v>
      </c>
    </row>
    <row r="3092" spans="1:12" x14ac:dyDescent="0.2">
      <c r="A3092">
        <v>1806</v>
      </c>
      <c r="B3092" t="s">
        <v>106</v>
      </c>
      <c r="C3092" t="s">
        <v>2980</v>
      </c>
      <c r="D3092" t="s">
        <v>106</v>
      </c>
      <c r="E3092" t="s">
        <v>164</v>
      </c>
      <c r="F3092">
        <v>1</v>
      </c>
      <c r="G3092">
        <v>40</v>
      </c>
      <c r="H3092" t="s">
        <v>106</v>
      </c>
      <c r="I3092" t="s">
        <v>349</v>
      </c>
      <c r="J3092">
        <v>46.4</v>
      </c>
      <c r="K3092">
        <v>3.1599999999999998E-6</v>
      </c>
      <c r="L3092" t="s">
        <v>350</v>
      </c>
    </row>
    <row r="3093" spans="1:12" x14ac:dyDescent="0.2">
      <c r="A3093">
        <v>1416</v>
      </c>
      <c r="B3093" t="s">
        <v>106</v>
      </c>
      <c r="C3093" t="s">
        <v>2981</v>
      </c>
      <c r="D3093" t="s">
        <v>108</v>
      </c>
      <c r="E3093" t="s">
        <v>164</v>
      </c>
      <c r="F3093">
        <v>1</v>
      </c>
      <c r="G3093">
        <v>27</v>
      </c>
      <c r="H3093" t="s">
        <v>106</v>
      </c>
      <c r="I3093" t="s">
        <v>168</v>
      </c>
      <c r="J3093">
        <v>43.1</v>
      </c>
      <c r="K3093">
        <v>4.0099999999999999E-5</v>
      </c>
      <c r="L3093" t="s">
        <v>353</v>
      </c>
    </row>
    <row r="3094" spans="1:12" x14ac:dyDescent="0.2">
      <c r="A3094">
        <v>1278</v>
      </c>
      <c r="B3094" t="s">
        <v>106</v>
      </c>
      <c r="C3094" t="s">
        <v>2982</v>
      </c>
      <c r="D3094" t="s">
        <v>106</v>
      </c>
      <c r="E3094" t="s">
        <v>164</v>
      </c>
      <c r="F3094">
        <v>1</v>
      </c>
      <c r="G3094">
        <v>56</v>
      </c>
      <c r="H3094" t="s">
        <v>106</v>
      </c>
      <c r="I3094" t="s">
        <v>637</v>
      </c>
      <c r="J3094">
        <v>40.6</v>
      </c>
      <c r="K3094">
        <v>3.0499999999999999E-4</v>
      </c>
      <c r="L3094" t="s">
        <v>638</v>
      </c>
    </row>
    <row r="3095" spans="1:12" x14ac:dyDescent="0.2">
      <c r="A3095">
        <v>1479</v>
      </c>
      <c r="B3095" t="s">
        <v>106</v>
      </c>
      <c r="C3095" t="s">
        <v>2982</v>
      </c>
      <c r="D3095" t="s">
        <v>106</v>
      </c>
      <c r="E3095" t="s">
        <v>164</v>
      </c>
      <c r="F3095">
        <v>1</v>
      </c>
      <c r="G3095">
        <v>56</v>
      </c>
      <c r="H3095" t="s">
        <v>106</v>
      </c>
      <c r="I3095" t="s">
        <v>637</v>
      </c>
      <c r="J3095">
        <v>40.1</v>
      </c>
      <c r="K3095">
        <v>3.3300000000000002E-4</v>
      </c>
      <c r="L3095" t="s">
        <v>638</v>
      </c>
    </row>
    <row r="3096" spans="1:12" x14ac:dyDescent="0.2">
      <c r="A3096">
        <v>1476</v>
      </c>
      <c r="B3096" t="s">
        <v>106</v>
      </c>
      <c r="C3096" t="s">
        <v>2982</v>
      </c>
      <c r="D3096" t="s">
        <v>106</v>
      </c>
      <c r="E3096" t="s">
        <v>164</v>
      </c>
      <c r="F3096">
        <v>1</v>
      </c>
      <c r="G3096">
        <v>56</v>
      </c>
      <c r="H3096" t="s">
        <v>106</v>
      </c>
      <c r="I3096" t="s">
        <v>637</v>
      </c>
      <c r="J3096">
        <v>40.1</v>
      </c>
      <c r="K3096">
        <v>3.4299999999999999E-4</v>
      </c>
      <c r="L3096" t="s">
        <v>638</v>
      </c>
    </row>
    <row r="3097" spans="1:12" x14ac:dyDescent="0.2">
      <c r="A3097">
        <v>1859</v>
      </c>
      <c r="B3097" t="s">
        <v>106</v>
      </c>
      <c r="C3097" t="s">
        <v>2983</v>
      </c>
      <c r="D3097" t="s">
        <v>106</v>
      </c>
      <c r="E3097" t="s">
        <v>164</v>
      </c>
      <c r="F3097">
        <v>1</v>
      </c>
      <c r="G3097">
        <v>20</v>
      </c>
      <c r="H3097" t="s">
        <v>106</v>
      </c>
      <c r="I3097" t="s">
        <v>640</v>
      </c>
      <c r="J3097">
        <v>33.4</v>
      </c>
      <c r="K3097">
        <v>6.3E-2</v>
      </c>
      <c r="L3097" t="s">
        <v>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B9F25-A002-4B67-85EB-D21FF68DABE1}">
  <dimension ref="A1:F3097"/>
  <sheetViews>
    <sheetView workbookViewId="0">
      <selection activeCell="C8" sqref="C8"/>
    </sheetView>
  </sheetViews>
  <sheetFormatPr baseColWidth="10" defaultColWidth="8.83203125" defaultRowHeight="15" x14ac:dyDescent="0.2"/>
  <cols>
    <col min="2" max="2" width="34.6640625" customWidth="1"/>
    <col min="3" max="3" width="31.6640625" customWidth="1"/>
  </cols>
  <sheetData>
    <row r="1" spans="1:6" x14ac:dyDescent="0.2">
      <c r="A1" t="s">
        <v>5</v>
      </c>
      <c r="B1" t="s">
        <v>213</v>
      </c>
      <c r="C1" t="s">
        <v>214</v>
      </c>
      <c r="D1">
        <v>509</v>
      </c>
      <c r="E1">
        <v>1.4800000000000001E-161</v>
      </c>
      <c r="F1" t="s">
        <v>215</v>
      </c>
    </row>
    <row r="2" spans="1:6" x14ac:dyDescent="0.2">
      <c r="A2" t="s">
        <v>5</v>
      </c>
      <c r="B2" t="s">
        <v>213</v>
      </c>
      <c r="C2" t="s">
        <v>214</v>
      </c>
      <c r="D2">
        <v>509</v>
      </c>
      <c r="E2">
        <v>5.1299999999999996E-161</v>
      </c>
      <c r="F2" t="s">
        <v>215</v>
      </c>
    </row>
    <row r="3" spans="1:6" x14ac:dyDescent="0.2">
      <c r="A3" t="s">
        <v>5</v>
      </c>
      <c r="B3" t="s">
        <v>213</v>
      </c>
      <c r="C3" t="s">
        <v>217</v>
      </c>
      <c r="D3">
        <v>409</v>
      </c>
      <c r="E3">
        <v>4.0600000000000003E-124</v>
      </c>
      <c r="F3" t="s">
        <v>218</v>
      </c>
    </row>
    <row r="4" spans="1:6" x14ac:dyDescent="0.2">
      <c r="A4" t="s">
        <v>5</v>
      </c>
      <c r="B4" t="s">
        <v>213</v>
      </c>
      <c r="C4" t="s">
        <v>220</v>
      </c>
      <c r="D4">
        <v>396</v>
      </c>
      <c r="E4">
        <v>3.4100000000000001E-119</v>
      </c>
      <c r="F4" t="s">
        <v>221</v>
      </c>
    </row>
    <row r="5" spans="1:6" x14ac:dyDescent="0.2">
      <c r="A5" t="s">
        <v>5</v>
      </c>
      <c r="B5" t="s">
        <v>213</v>
      </c>
      <c r="C5" t="s">
        <v>223</v>
      </c>
      <c r="D5">
        <v>393</v>
      </c>
      <c r="E5">
        <v>8.8600000000000001E-118</v>
      </c>
      <c r="F5" t="s">
        <v>224</v>
      </c>
    </row>
    <row r="6" spans="1:6" x14ac:dyDescent="0.2">
      <c r="A6" t="s">
        <v>5</v>
      </c>
      <c r="B6" t="s">
        <v>213</v>
      </c>
      <c r="C6" t="s">
        <v>226</v>
      </c>
      <c r="D6">
        <v>312</v>
      </c>
      <c r="E6">
        <v>1.4300000000000001E-89</v>
      </c>
      <c r="F6" t="s">
        <v>227</v>
      </c>
    </row>
    <row r="7" spans="1:6" x14ac:dyDescent="0.2">
      <c r="A7" t="s">
        <v>5</v>
      </c>
      <c r="B7" t="s">
        <v>213</v>
      </c>
      <c r="C7" t="s">
        <v>229</v>
      </c>
      <c r="D7">
        <v>309</v>
      </c>
      <c r="E7">
        <v>6.1200000000000001E-87</v>
      </c>
      <c r="F7" t="s">
        <v>230</v>
      </c>
    </row>
    <row r="8" spans="1:6" x14ac:dyDescent="0.2">
      <c r="A8" t="s">
        <v>5</v>
      </c>
      <c r="B8" t="s">
        <v>213</v>
      </c>
      <c r="C8" t="s">
        <v>232</v>
      </c>
      <c r="D8">
        <v>302</v>
      </c>
      <c r="E8">
        <v>2.8500000000000002E-86</v>
      </c>
      <c r="F8" t="s">
        <v>233</v>
      </c>
    </row>
    <row r="9" spans="1:6" x14ac:dyDescent="0.2">
      <c r="A9" t="s">
        <v>12</v>
      </c>
      <c r="B9" t="s">
        <v>213</v>
      </c>
      <c r="C9" t="s">
        <v>427</v>
      </c>
      <c r="D9">
        <v>933</v>
      </c>
      <c r="E9">
        <v>0</v>
      </c>
      <c r="F9" t="s">
        <v>428</v>
      </c>
    </row>
    <row r="10" spans="1:6" x14ac:dyDescent="0.2">
      <c r="A10" t="s">
        <v>12</v>
      </c>
      <c r="B10" t="s">
        <v>213</v>
      </c>
      <c r="C10" t="s">
        <v>430</v>
      </c>
      <c r="D10">
        <v>931</v>
      </c>
      <c r="E10">
        <v>0</v>
      </c>
      <c r="F10" t="s">
        <v>431</v>
      </c>
    </row>
    <row r="11" spans="1:6" x14ac:dyDescent="0.2">
      <c r="A11" t="s">
        <v>12</v>
      </c>
      <c r="B11" t="s">
        <v>213</v>
      </c>
      <c r="C11" t="s">
        <v>433</v>
      </c>
      <c r="D11">
        <v>931</v>
      </c>
      <c r="E11">
        <v>0</v>
      </c>
      <c r="F11" t="s">
        <v>434</v>
      </c>
    </row>
    <row r="12" spans="1:6" x14ac:dyDescent="0.2">
      <c r="A12" t="s">
        <v>12</v>
      </c>
      <c r="B12" t="s">
        <v>213</v>
      </c>
      <c r="C12" t="s">
        <v>433</v>
      </c>
      <c r="D12">
        <v>931</v>
      </c>
      <c r="E12">
        <v>0</v>
      </c>
      <c r="F12" t="s">
        <v>434</v>
      </c>
    </row>
    <row r="13" spans="1:6" x14ac:dyDescent="0.2">
      <c r="A13" t="s">
        <v>12</v>
      </c>
      <c r="B13" t="s">
        <v>213</v>
      </c>
      <c r="C13" t="s">
        <v>433</v>
      </c>
      <c r="D13">
        <v>926</v>
      </c>
      <c r="E13">
        <v>0</v>
      </c>
      <c r="F13" t="s">
        <v>434</v>
      </c>
    </row>
    <row r="14" spans="1:6" x14ac:dyDescent="0.2">
      <c r="A14" t="s">
        <v>12</v>
      </c>
      <c r="B14" t="s">
        <v>213</v>
      </c>
      <c r="C14" t="s">
        <v>437</v>
      </c>
      <c r="D14">
        <v>904</v>
      </c>
      <c r="E14">
        <v>0</v>
      </c>
      <c r="F14" t="s">
        <v>438</v>
      </c>
    </row>
    <row r="15" spans="1:6" x14ac:dyDescent="0.2">
      <c r="A15" t="s">
        <v>12</v>
      </c>
      <c r="B15" t="s">
        <v>213</v>
      </c>
      <c r="C15" t="s">
        <v>440</v>
      </c>
      <c r="D15">
        <v>904</v>
      </c>
      <c r="E15">
        <v>0</v>
      </c>
      <c r="F15" t="s">
        <v>441</v>
      </c>
    </row>
    <row r="16" spans="1:6" x14ac:dyDescent="0.2">
      <c r="A16" t="s">
        <v>12</v>
      </c>
      <c r="B16" t="s">
        <v>213</v>
      </c>
      <c r="C16" t="s">
        <v>443</v>
      </c>
      <c r="D16">
        <v>429</v>
      </c>
      <c r="E16">
        <v>8.5700000000000005E-130</v>
      </c>
      <c r="F16" t="s">
        <v>444</v>
      </c>
    </row>
    <row r="17" spans="1:6" x14ac:dyDescent="0.2">
      <c r="A17" t="s">
        <v>12</v>
      </c>
      <c r="B17" t="s">
        <v>213</v>
      </c>
      <c r="C17" t="s">
        <v>443</v>
      </c>
      <c r="D17">
        <v>429</v>
      </c>
      <c r="E17">
        <v>1.34E-128</v>
      </c>
      <c r="F17" t="s">
        <v>444</v>
      </c>
    </row>
    <row r="18" spans="1:6" x14ac:dyDescent="0.2">
      <c r="A18" t="s">
        <v>12</v>
      </c>
      <c r="B18" t="s">
        <v>213</v>
      </c>
      <c r="C18" t="s">
        <v>446</v>
      </c>
      <c r="D18">
        <v>435</v>
      </c>
      <c r="E18">
        <v>1.65E-128</v>
      </c>
      <c r="F18" t="s">
        <v>447</v>
      </c>
    </row>
    <row r="19" spans="1:6" x14ac:dyDescent="0.2">
      <c r="A19" t="s">
        <v>12</v>
      </c>
      <c r="B19" t="s">
        <v>213</v>
      </c>
      <c r="C19" t="s">
        <v>449</v>
      </c>
      <c r="D19">
        <v>435</v>
      </c>
      <c r="E19">
        <v>1.96E-128</v>
      </c>
      <c r="F19" t="s">
        <v>450</v>
      </c>
    </row>
    <row r="20" spans="1:6" x14ac:dyDescent="0.2">
      <c r="A20" t="s">
        <v>12</v>
      </c>
      <c r="B20" t="s">
        <v>213</v>
      </c>
      <c r="C20" t="s">
        <v>452</v>
      </c>
      <c r="D20">
        <v>431</v>
      </c>
      <c r="E20">
        <v>3.9599999999999996E-127</v>
      </c>
      <c r="F20" t="s">
        <v>453</v>
      </c>
    </row>
    <row r="21" spans="1:6" x14ac:dyDescent="0.2">
      <c r="A21" t="s">
        <v>12</v>
      </c>
      <c r="B21" t="s">
        <v>213</v>
      </c>
      <c r="C21" t="s">
        <v>443</v>
      </c>
      <c r="D21">
        <v>429</v>
      </c>
      <c r="E21">
        <v>1.6899999999999999E-126</v>
      </c>
      <c r="F21" t="s">
        <v>444</v>
      </c>
    </row>
    <row r="22" spans="1:6" x14ac:dyDescent="0.2">
      <c r="A22" t="s">
        <v>12</v>
      </c>
      <c r="B22" t="s">
        <v>213</v>
      </c>
      <c r="C22" t="s">
        <v>443</v>
      </c>
      <c r="D22">
        <v>429</v>
      </c>
      <c r="E22">
        <v>1.8900000000000001E-126</v>
      </c>
      <c r="F22" t="s">
        <v>444</v>
      </c>
    </row>
    <row r="23" spans="1:6" x14ac:dyDescent="0.2">
      <c r="A23" t="s">
        <v>12</v>
      </c>
      <c r="B23" t="s">
        <v>213</v>
      </c>
      <c r="C23" t="s">
        <v>455</v>
      </c>
      <c r="D23">
        <v>424</v>
      </c>
      <c r="E23">
        <v>8.6699999999999997E-125</v>
      </c>
      <c r="F23" t="s">
        <v>456</v>
      </c>
    </row>
    <row r="24" spans="1:6" x14ac:dyDescent="0.2">
      <c r="A24" t="s">
        <v>12</v>
      </c>
      <c r="B24" t="s">
        <v>213</v>
      </c>
      <c r="C24" t="s">
        <v>458</v>
      </c>
      <c r="D24">
        <v>386</v>
      </c>
      <c r="E24">
        <v>1.3300000000000001E-114</v>
      </c>
      <c r="F24" t="s">
        <v>459</v>
      </c>
    </row>
    <row r="25" spans="1:6" x14ac:dyDescent="0.2">
      <c r="A25" t="s">
        <v>12</v>
      </c>
      <c r="B25" t="s">
        <v>213</v>
      </c>
      <c r="C25" t="s">
        <v>276</v>
      </c>
      <c r="D25">
        <v>49.8</v>
      </c>
      <c r="E25">
        <v>1.3300000000000001E-114</v>
      </c>
      <c r="F25" t="s">
        <v>277</v>
      </c>
    </row>
    <row r="26" spans="1:6" x14ac:dyDescent="0.2">
      <c r="A26" t="s">
        <v>12</v>
      </c>
      <c r="B26" t="s">
        <v>213</v>
      </c>
      <c r="C26" t="s">
        <v>461</v>
      </c>
      <c r="D26">
        <v>377</v>
      </c>
      <c r="E26">
        <v>2.7800000000000002E-109</v>
      </c>
      <c r="F26" t="s">
        <v>462</v>
      </c>
    </row>
    <row r="27" spans="1:6" x14ac:dyDescent="0.2">
      <c r="A27" t="s">
        <v>12</v>
      </c>
      <c r="B27" t="s">
        <v>213</v>
      </c>
      <c r="C27" t="s">
        <v>464</v>
      </c>
      <c r="D27">
        <v>373</v>
      </c>
      <c r="E27">
        <v>6.3700000000000003E-109</v>
      </c>
      <c r="F27" t="s">
        <v>465</v>
      </c>
    </row>
    <row r="28" spans="1:6" x14ac:dyDescent="0.2">
      <c r="A28" t="s">
        <v>12</v>
      </c>
      <c r="B28" t="s">
        <v>213</v>
      </c>
      <c r="C28" t="s">
        <v>467</v>
      </c>
      <c r="D28">
        <v>322</v>
      </c>
      <c r="E28">
        <v>1.88E-90</v>
      </c>
      <c r="F28" t="s">
        <v>468</v>
      </c>
    </row>
    <row r="29" spans="1:6" x14ac:dyDescent="0.2">
      <c r="A29" t="s">
        <v>12</v>
      </c>
      <c r="B29" t="s">
        <v>213</v>
      </c>
      <c r="C29" t="s">
        <v>338</v>
      </c>
      <c r="D29">
        <v>41.8</v>
      </c>
      <c r="E29">
        <v>6.0000000000000001E-3</v>
      </c>
      <c r="F29" t="s">
        <v>339</v>
      </c>
    </row>
    <row r="30" spans="1:6" x14ac:dyDescent="0.2">
      <c r="A30" t="s">
        <v>19</v>
      </c>
      <c r="B30" t="s">
        <v>213</v>
      </c>
      <c r="C30" t="s">
        <v>433</v>
      </c>
      <c r="D30">
        <v>1094</v>
      </c>
      <c r="E30">
        <v>0</v>
      </c>
      <c r="F30" t="s">
        <v>503</v>
      </c>
    </row>
    <row r="31" spans="1:6" x14ac:dyDescent="0.2">
      <c r="A31" t="s">
        <v>19</v>
      </c>
      <c r="B31" t="s">
        <v>213</v>
      </c>
      <c r="C31" t="s">
        <v>743</v>
      </c>
      <c r="D31">
        <v>1083</v>
      </c>
      <c r="E31">
        <v>0</v>
      </c>
      <c r="F31" t="s">
        <v>744</v>
      </c>
    </row>
    <row r="32" spans="1:6" x14ac:dyDescent="0.2">
      <c r="A32" t="s">
        <v>19</v>
      </c>
      <c r="B32" t="s">
        <v>213</v>
      </c>
      <c r="C32" t="s">
        <v>746</v>
      </c>
      <c r="D32">
        <v>1079</v>
      </c>
      <c r="E32">
        <v>0</v>
      </c>
      <c r="F32" t="s">
        <v>747</v>
      </c>
    </row>
    <row r="33" spans="1:6" x14ac:dyDescent="0.2">
      <c r="A33" t="s">
        <v>19</v>
      </c>
      <c r="B33" t="s">
        <v>213</v>
      </c>
      <c r="C33" t="s">
        <v>749</v>
      </c>
      <c r="D33">
        <v>1032</v>
      </c>
      <c r="E33">
        <v>0</v>
      </c>
      <c r="F33" t="s">
        <v>750</v>
      </c>
    </row>
    <row r="34" spans="1:6" x14ac:dyDescent="0.2">
      <c r="A34" t="s">
        <v>19</v>
      </c>
      <c r="B34" t="s">
        <v>213</v>
      </c>
      <c r="C34" t="s">
        <v>752</v>
      </c>
      <c r="D34">
        <v>1021</v>
      </c>
      <c r="E34">
        <v>0</v>
      </c>
      <c r="F34" t="s">
        <v>503</v>
      </c>
    </row>
    <row r="35" spans="1:6" x14ac:dyDescent="0.2">
      <c r="A35" t="s">
        <v>19</v>
      </c>
      <c r="B35" t="s">
        <v>213</v>
      </c>
      <c r="C35" t="s">
        <v>754</v>
      </c>
      <c r="D35">
        <v>445</v>
      </c>
      <c r="E35">
        <v>4.26E-132</v>
      </c>
      <c r="F35" t="s">
        <v>755</v>
      </c>
    </row>
    <row r="36" spans="1:6" x14ac:dyDescent="0.2">
      <c r="A36" t="s">
        <v>19</v>
      </c>
      <c r="B36" t="s">
        <v>213</v>
      </c>
      <c r="C36" t="s">
        <v>757</v>
      </c>
      <c r="D36">
        <v>418</v>
      </c>
      <c r="E36">
        <v>4.7100000000000002E-129</v>
      </c>
      <c r="F36" t="s">
        <v>758</v>
      </c>
    </row>
    <row r="37" spans="1:6" x14ac:dyDescent="0.2">
      <c r="A37" t="s">
        <v>19</v>
      </c>
      <c r="B37" t="s">
        <v>213</v>
      </c>
      <c r="C37" t="s">
        <v>760</v>
      </c>
      <c r="D37">
        <v>428</v>
      </c>
      <c r="E37">
        <v>3.3299999999999998E-126</v>
      </c>
      <c r="F37" t="s">
        <v>761</v>
      </c>
    </row>
    <row r="38" spans="1:6" x14ac:dyDescent="0.2">
      <c r="A38" t="s">
        <v>19</v>
      </c>
      <c r="B38" t="s">
        <v>213</v>
      </c>
      <c r="C38" t="s">
        <v>229</v>
      </c>
      <c r="D38">
        <v>409</v>
      </c>
      <c r="E38">
        <v>2.4599999999999998E-125</v>
      </c>
      <c r="F38" t="s">
        <v>763</v>
      </c>
    </row>
    <row r="39" spans="1:6" x14ac:dyDescent="0.2">
      <c r="A39" t="s">
        <v>19</v>
      </c>
      <c r="B39" t="s">
        <v>213</v>
      </c>
      <c r="C39" t="s">
        <v>760</v>
      </c>
      <c r="D39">
        <v>397</v>
      </c>
      <c r="E39">
        <v>2.7699999999999999E-120</v>
      </c>
      <c r="F39" t="s">
        <v>764</v>
      </c>
    </row>
    <row r="40" spans="1:6" x14ac:dyDescent="0.2">
      <c r="A40" t="s">
        <v>19</v>
      </c>
      <c r="B40" t="s">
        <v>213</v>
      </c>
      <c r="C40" t="s">
        <v>766</v>
      </c>
      <c r="D40">
        <v>389</v>
      </c>
      <c r="E40">
        <v>1.7600000000000001E-113</v>
      </c>
      <c r="F40" t="s">
        <v>767</v>
      </c>
    </row>
    <row r="41" spans="1:6" x14ac:dyDescent="0.2">
      <c r="A41" t="s">
        <v>19</v>
      </c>
      <c r="B41" t="s">
        <v>213</v>
      </c>
      <c r="C41" t="s">
        <v>769</v>
      </c>
      <c r="D41">
        <v>357</v>
      </c>
      <c r="E41">
        <v>7.11E-106</v>
      </c>
      <c r="F41" t="s">
        <v>770</v>
      </c>
    </row>
    <row r="42" spans="1:6" x14ac:dyDescent="0.2">
      <c r="A42" t="s">
        <v>19</v>
      </c>
      <c r="B42" t="s">
        <v>213</v>
      </c>
      <c r="C42" t="s">
        <v>760</v>
      </c>
      <c r="D42">
        <v>335</v>
      </c>
      <c r="E42">
        <v>1.28E-98</v>
      </c>
      <c r="F42" t="s">
        <v>771</v>
      </c>
    </row>
    <row r="43" spans="1:6" x14ac:dyDescent="0.2">
      <c r="A43" t="s">
        <v>19</v>
      </c>
      <c r="B43" t="s">
        <v>213</v>
      </c>
      <c r="C43" t="s">
        <v>512</v>
      </c>
      <c r="D43">
        <v>336</v>
      </c>
      <c r="E43">
        <v>1.0199999999999999E-95</v>
      </c>
      <c r="F43" t="s">
        <v>773</v>
      </c>
    </row>
    <row r="44" spans="1:6" x14ac:dyDescent="0.2">
      <c r="A44" t="s">
        <v>19</v>
      </c>
      <c r="B44" t="s">
        <v>213</v>
      </c>
      <c r="C44" t="s">
        <v>775</v>
      </c>
      <c r="D44">
        <v>320</v>
      </c>
      <c r="E44">
        <v>1.0999999999999999E-92</v>
      </c>
      <c r="F44" t="s">
        <v>776</v>
      </c>
    </row>
    <row r="45" spans="1:6" x14ac:dyDescent="0.2">
      <c r="A45" t="s">
        <v>19</v>
      </c>
      <c r="B45" t="s">
        <v>213</v>
      </c>
      <c r="C45" t="s">
        <v>329</v>
      </c>
      <c r="D45">
        <v>305</v>
      </c>
      <c r="E45">
        <v>6.8600000000000003E-89</v>
      </c>
      <c r="F45" t="s">
        <v>596</v>
      </c>
    </row>
    <row r="46" spans="1:6" x14ac:dyDescent="0.2">
      <c r="A46" t="s">
        <v>19</v>
      </c>
      <c r="B46" t="s">
        <v>213</v>
      </c>
      <c r="C46" t="s">
        <v>778</v>
      </c>
      <c r="D46">
        <v>307</v>
      </c>
      <c r="E46">
        <v>1.03E-85</v>
      </c>
      <c r="F46" t="s">
        <v>779</v>
      </c>
    </row>
    <row r="47" spans="1:6" x14ac:dyDescent="0.2">
      <c r="A47" t="s">
        <v>19</v>
      </c>
      <c r="B47" t="s">
        <v>213</v>
      </c>
      <c r="C47" t="s">
        <v>781</v>
      </c>
      <c r="D47">
        <v>294</v>
      </c>
      <c r="E47">
        <v>1.3499999999999999E-81</v>
      </c>
      <c r="F47" t="s">
        <v>782</v>
      </c>
    </row>
    <row r="48" spans="1:6" x14ac:dyDescent="0.2">
      <c r="A48" t="s">
        <v>19</v>
      </c>
      <c r="B48" t="s">
        <v>213</v>
      </c>
      <c r="C48" t="s">
        <v>784</v>
      </c>
      <c r="D48">
        <v>272</v>
      </c>
      <c r="E48">
        <v>1.05E-76</v>
      </c>
      <c r="F48" t="s">
        <v>785</v>
      </c>
    </row>
    <row r="49" spans="1:6" x14ac:dyDescent="0.2">
      <c r="A49" t="s">
        <v>19</v>
      </c>
      <c r="B49" t="s">
        <v>213</v>
      </c>
      <c r="C49" t="s">
        <v>590</v>
      </c>
      <c r="D49">
        <v>262</v>
      </c>
      <c r="E49">
        <v>4.7600000000000001E-75</v>
      </c>
      <c r="F49" t="s">
        <v>787</v>
      </c>
    </row>
    <row r="50" spans="1:6" x14ac:dyDescent="0.2">
      <c r="A50" t="s">
        <v>19</v>
      </c>
      <c r="B50" t="s">
        <v>213</v>
      </c>
      <c r="C50" t="s">
        <v>769</v>
      </c>
      <c r="D50">
        <v>266</v>
      </c>
      <c r="E50">
        <v>7.4700000000000001E-74</v>
      </c>
      <c r="F50" t="s">
        <v>789</v>
      </c>
    </row>
    <row r="51" spans="1:6" x14ac:dyDescent="0.2">
      <c r="A51" t="s">
        <v>19</v>
      </c>
      <c r="B51" t="s">
        <v>213</v>
      </c>
      <c r="C51" t="s">
        <v>791</v>
      </c>
      <c r="D51">
        <v>257</v>
      </c>
      <c r="E51">
        <v>1.0500000000000001E-70</v>
      </c>
      <c r="F51" t="s">
        <v>792</v>
      </c>
    </row>
    <row r="52" spans="1:6" x14ac:dyDescent="0.2">
      <c r="A52" t="s">
        <v>19</v>
      </c>
      <c r="B52" t="s">
        <v>213</v>
      </c>
      <c r="C52" t="s">
        <v>130</v>
      </c>
      <c r="D52">
        <v>204</v>
      </c>
      <c r="E52">
        <v>3.2000000000000001E-53</v>
      </c>
      <c r="F52" t="s">
        <v>617</v>
      </c>
    </row>
    <row r="53" spans="1:6" x14ac:dyDescent="0.2">
      <c r="A53" t="s">
        <v>19</v>
      </c>
      <c r="B53" t="s">
        <v>213</v>
      </c>
      <c r="C53" t="s">
        <v>119</v>
      </c>
      <c r="D53">
        <v>199</v>
      </c>
      <c r="E53">
        <v>4.7399999999999997E-53</v>
      </c>
      <c r="F53" t="s">
        <v>522</v>
      </c>
    </row>
    <row r="54" spans="1:6" x14ac:dyDescent="0.2">
      <c r="A54" t="s">
        <v>19</v>
      </c>
      <c r="B54" t="s">
        <v>213</v>
      </c>
      <c r="C54" t="s">
        <v>604</v>
      </c>
      <c r="D54">
        <v>188</v>
      </c>
      <c r="E54">
        <v>2.9100000000000003E-48</v>
      </c>
      <c r="F54" t="s">
        <v>793</v>
      </c>
    </row>
    <row r="55" spans="1:6" x14ac:dyDescent="0.2">
      <c r="A55" t="s">
        <v>19</v>
      </c>
      <c r="B55" t="s">
        <v>213</v>
      </c>
      <c r="C55" t="s">
        <v>619</v>
      </c>
      <c r="D55">
        <v>177</v>
      </c>
      <c r="E55">
        <v>1.39E-47</v>
      </c>
      <c r="F55" t="s">
        <v>620</v>
      </c>
    </row>
    <row r="56" spans="1:6" x14ac:dyDescent="0.2">
      <c r="A56" t="s">
        <v>19</v>
      </c>
      <c r="B56" t="s">
        <v>213</v>
      </c>
      <c r="C56" t="s">
        <v>622</v>
      </c>
      <c r="D56">
        <v>128</v>
      </c>
      <c r="E56">
        <v>6.5699999999999997E-30</v>
      </c>
      <c r="F56" t="s">
        <v>623</v>
      </c>
    </row>
    <row r="57" spans="1:6" x14ac:dyDescent="0.2">
      <c r="A57" t="s">
        <v>19</v>
      </c>
      <c r="B57" t="s">
        <v>213</v>
      </c>
      <c r="C57" t="s">
        <v>795</v>
      </c>
      <c r="D57">
        <v>127</v>
      </c>
      <c r="E57">
        <v>1.17E-29</v>
      </c>
      <c r="F57" t="s">
        <v>796</v>
      </c>
    </row>
    <row r="58" spans="1:6" x14ac:dyDescent="0.2">
      <c r="A58" t="s">
        <v>19</v>
      </c>
      <c r="B58" t="s">
        <v>213</v>
      </c>
      <c r="C58" t="s">
        <v>360</v>
      </c>
      <c r="D58">
        <v>85.3</v>
      </c>
      <c r="E58">
        <v>1.23E-16</v>
      </c>
      <c r="F58" t="s">
        <v>798</v>
      </c>
    </row>
    <row r="59" spans="1:6" x14ac:dyDescent="0.2">
      <c r="A59" t="s">
        <v>19</v>
      </c>
      <c r="B59" t="s">
        <v>213</v>
      </c>
      <c r="C59" t="s">
        <v>381</v>
      </c>
      <c r="D59">
        <v>57.3</v>
      </c>
      <c r="E59">
        <v>7.2699999999999996E-8</v>
      </c>
      <c r="F59" t="s">
        <v>734</v>
      </c>
    </row>
    <row r="60" spans="1:6" x14ac:dyDescent="0.2">
      <c r="A60" t="s">
        <v>19</v>
      </c>
      <c r="B60" t="s">
        <v>213</v>
      </c>
      <c r="C60" t="s">
        <v>738</v>
      </c>
      <c r="D60">
        <v>52.7</v>
      </c>
      <c r="E60">
        <v>1.95E-6</v>
      </c>
      <c r="F60" t="s">
        <v>739</v>
      </c>
    </row>
    <row r="61" spans="1:6" x14ac:dyDescent="0.2">
      <c r="A61" t="s">
        <v>19</v>
      </c>
      <c r="B61" t="s">
        <v>213</v>
      </c>
      <c r="C61" t="s">
        <v>729</v>
      </c>
      <c r="D61">
        <v>46.8</v>
      </c>
      <c r="E61">
        <v>8.9900000000000003E-5</v>
      </c>
      <c r="F61" t="s">
        <v>736</v>
      </c>
    </row>
    <row r="62" spans="1:6" x14ac:dyDescent="0.2">
      <c r="A62" t="s">
        <v>26</v>
      </c>
      <c r="B62" t="s">
        <v>213</v>
      </c>
      <c r="C62" t="s">
        <v>433</v>
      </c>
      <c r="D62">
        <v>1093</v>
      </c>
      <c r="E62">
        <v>0</v>
      </c>
      <c r="F62" t="s">
        <v>503</v>
      </c>
    </row>
    <row r="63" spans="1:6" x14ac:dyDescent="0.2">
      <c r="A63" t="s">
        <v>26</v>
      </c>
      <c r="B63" t="s">
        <v>213</v>
      </c>
      <c r="C63" t="s">
        <v>1171</v>
      </c>
      <c r="D63">
        <v>1082</v>
      </c>
      <c r="E63">
        <v>0</v>
      </c>
      <c r="F63" t="s">
        <v>503</v>
      </c>
    </row>
    <row r="64" spans="1:6" x14ac:dyDescent="0.2">
      <c r="A64" t="s">
        <v>26</v>
      </c>
      <c r="B64" t="s">
        <v>213</v>
      </c>
      <c r="C64" t="s">
        <v>1171</v>
      </c>
      <c r="D64">
        <v>1081</v>
      </c>
      <c r="E64">
        <v>0</v>
      </c>
      <c r="F64" t="s">
        <v>503</v>
      </c>
    </row>
    <row r="65" spans="1:6" x14ac:dyDescent="0.2">
      <c r="A65" t="s">
        <v>26</v>
      </c>
      <c r="B65" t="s">
        <v>213</v>
      </c>
      <c r="C65" t="s">
        <v>427</v>
      </c>
      <c r="D65">
        <v>1081</v>
      </c>
      <c r="E65">
        <v>0</v>
      </c>
      <c r="F65" t="s">
        <v>1174</v>
      </c>
    </row>
    <row r="66" spans="1:6" x14ac:dyDescent="0.2">
      <c r="A66" t="s">
        <v>26</v>
      </c>
      <c r="B66" t="s">
        <v>213</v>
      </c>
      <c r="C66" t="s">
        <v>1176</v>
      </c>
      <c r="D66">
        <v>1080</v>
      </c>
      <c r="E66">
        <v>0</v>
      </c>
      <c r="F66" t="s">
        <v>503</v>
      </c>
    </row>
    <row r="67" spans="1:6" x14ac:dyDescent="0.2">
      <c r="A67" t="s">
        <v>26</v>
      </c>
      <c r="B67" t="s">
        <v>213</v>
      </c>
      <c r="C67" t="s">
        <v>1176</v>
      </c>
      <c r="D67">
        <v>1080</v>
      </c>
      <c r="E67">
        <v>0</v>
      </c>
      <c r="F67" t="s">
        <v>503</v>
      </c>
    </row>
    <row r="68" spans="1:6" x14ac:dyDescent="0.2">
      <c r="A68" t="s">
        <v>26</v>
      </c>
      <c r="B68" t="s">
        <v>213</v>
      </c>
      <c r="C68" t="s">
        <v>1176</v>
      </c>
      <c r="D68">
        <v>1080</v>
      </c>
      <c r="E68">
        <v>0</v>
      </c>
      <c r="F68" t="s">
        <v>503</v>
      </c>
    </row>
    <row r="69" spans="1:6" x14ac:dyDescent="0.2">
      <c r="A69" t="s">
        <v>26</v>
      </c>
      <c r="B69" t="s">
        <v>213</v>
      </c>
      <c r="C69" t="s">
        <v>1176</v>
      </c>
      <c r="D69">
        <v>1079</v>
      </c>
      <c r="E69">
        <v>0</v>
      </c>
      <c r="F69" t="s">
        <v>503</v>
      </c>
    </row>
    <row r="70" spans="1:6" x14ac:dyDescent="0.2">
      <c r="A70" t="s">
        <v>26</v>
      </c>
      <c r="B70" t="s">
        <v>213</v>
      </c>
      <c r="C70" t="s">
        <v>746</v>
      </c>
      <c r="D70">
        <v>1079</v>
      </c>
      <c r="E70">
        <v>0</v>
      </c>
      <c r="F70" t="s">
        <v>747</v>
      </c>
    </row>
    <row r="71" spans="1:6" x14ac:dyDescent="0.2">
      <c r="A71" t="s">
        <v>26</v>
      </c>
      <c r="B71" t="s">
        <v>213</v>
      </c>
      <c r="C71" t="s">
        <v>1176</v>
      </c>
      <c r="D71">
        <v>1079</v>
      </c>
      <c r="E71">
        <v>0</v>
      </c>
      <c r="F71" t="s">
        <v>503</v>
      </c>
    </row>
    <row r="72" spans="1:6" x14ac:dyDescent="0.2">
      <c r="A72" t="s">
        <v>26</v>
      </c>
      <c r="B72" t="s">
        <v>213</v>
      </c>
      <c r="C72" t="s">
        <v>746</v>
      </c>
      <c r="D72">
        <v>1078</v>
      </c>
      <c r="E72">
        <v>0</v>
      </c>
      <c r="F72" t="s">
        <v>747</v>
      </c>
    </row>
    <row r="73" spans="1:6" x14ac:dyDescent="0.2">
      <c r="A73" t="s">
        <v>26</v>
      </c>
      <c r="B73" t="s">
        <v>213</v>
      </c>
      <c r="C73" t="s">
        <v>746</v>
      </c>
      <c r="D73">
        <v>1078</v>
      </c>
      <c r="E73">
        <v>0</v>
      </c>
      <c r="F73" t="s">
        <v>747</v>
      </c>
    </row>
    <row r="74" spans="1:6" x14ac:dyDescent="0.2">
      <c r="A74" t="s">
        <v>26</v>
      </c>
      <c r="B74" t="s">
        <v>213</v>
      </c>
      <c r="C74" t="s">
        <v>1176</v>
      </c>
      <c r="D74">
        <v>1078</v>
      </c>
      <c r="E74">
        <v>0</v>
      </c>
      <c r="F74" t="s">
        <v>503</v>
      </c>
    </row>
    <row r="75" spans="1:6" x14ac:dyDescent="0.2">
      <c r="A75" t="s">
        <v>26</v>
      </c>
      <c r="B75" t="s">
        <v>213</v>
      </c>
      <c r="C75" t="s">
        <v>440</v>
      </c>
      <c r="D75">
        <v>1043</v>
      </c>
      <c r="E75">
        <v>0</v>
      </c>
      <c r="F75" t="s">
        <v>503</v>
      </c>
    </row>
    <row r="76" spans="1:6" x14ac:dyDescent="0.2">
      <c r="A76" t="s">
        <v>26</v>
      </c>
      <c r="B76" t="s">
        <v>213</v>
      </c>
      <c r="C76" t="s">
        <v>1180</v>
      </c>
      <c r="D76">
        <v>1041</v>
      </c>
      <c r="E76">
        <v>0</v>
      </c>
      <c r="F76" t="s">
        <v>503</v>
      </c>
    </row>
    <row r="77" spans="1:6" x14ac:dyDescent="0.2">
      <c r="A77" t="s">
        <v>26</v>
      </c>
      <c r="B77" t="s">
        <v>213</v>
      </c>
      <c r="C77" t="s">
        <v>1180</v>
      </c>
      <c r="D77">
        <v>1041</v>
      </c>
      <c r="E77">
        <v>0</v>
      </c>
      <c r="F77" t="s">
        <v>503</v>
      </c>
    </row>
    <row r="78" spans="1:6" x14ac:dyDescent="0.2">
      <c r="A78" t="s">
        <v>26</v>
      </c>
      <c r="B78" t="s">
        <v>213</v>
      </c>
      <c r="C78" t="s">
        <v>1180</v>
      </c>
      <c r="D78">
        <v>1041</v>
      </c>
      <c r="E78">
        <v>0</v>
      </c>
      <c r="F78" t="s">
        <v>503</v>
      </c>
    </row>
    <row r="79" spans="1:6" x14ac:dyDescent="0.2">
      <c r="A79" t="s">
        <v>26</v>
      </c>
      <c r="B79" t="s">
        <v>213</v>
      </c>
      <c r="C79" t="s">
        <v>749</v>
      </c>
      <c r="D79">
        <v>1040</v>
      </c>
      <c r="E79">
        <v>0</v>
      </c>
      <c r="F79" t="s">
        <v>1182</v>
      </c>
    </row>
    <row r="80" spans="1:6" x14ac:dyDescent="0.2">
      <c r="A80" t="s">
        <v>26</v>
      </c>
      <c r="B80" t="s">
        <v>213</v>
      </c>
      <c r="C80" t="s">
        <v>223</v>
      </c>
      <c r="D80">
        <v>1032</v>
      </c>
      <c r="E80">
        <v>0</v>
      </c>
      <c r="F80" t="s">
        <v>503</v>
      </c>
    </row>
    <row r="81" spans="1:6" x14ac:dyDescent="0.2">
      <c r="A81" t="s">
        <v>26</v>
      </c>
      <c r="B81" t="s">
        <v>213</v>
      </c>
      <c r="C81" t="s">
        <v>223</v>
      </c>
      <c r="D81">
        <v>1031</v>
      </c>
      <c r="E81">
        <v>0</v>
      </c>
      <c r="F81" t="s">
        <v>503</v>
      </c>
    </row>
    <row r="82" spans="1:6" x14ac:dyDescent="0.2">
      <c r="A82" t="s">
        <v>26</v>
      </c>
      <c r="B82" t="s">
        <v>213</v>
      </c>
      <c r="C82" t="s">
        <v>1186</v>
      </c>
      <c r="D82">
        <v>1030</v>
      </c>
      <c r="E82">
        <v>0</v>
      </c>
      <c r="F82" t="s">
        <v>503</v>
      </c>
    </row>
    <row r="83" spans="1:6" x14ac:dyDescent="0.2">
      <c r="A83" t="s">
        <v>26</v>
      </c>
      <c r="B83" t="s">
        <v>213</v>
      </c>
      <c r="C83" t="s">
        <v>1188</v>
      </c>
      <c r="D83">
        <v>1028</v>
      </c>
      <c r="E83">
        <v>0</v>
      </c>
      <c r="F83" t="s">
        <v>503</v>
      </c>
    </row>
    <row r="84" spans="1:6" x14ac:dyDescent="0.2">
      <c r="A84" t="s">
        <v>26</v>
      </c>
      <c r="B84" t="s">
        <v>213</v>
      </c>
      <c r="C84" t="s">
        <v>1186</v>
      </c>
      <c r="D84">
        <v>1027</v>
      </c>
      <c r="E84">
        <v>0</v>
      </c>
      <c r="F84" t="s">
        <v>503</v>
      </c>
    </row>
    <row r="85" spans="1:6" x14ac:dyDescent="0.2">
      <c r="A85" t="s">
        <v>26</v>
      </c>
      <c r="B85" t="s">
        <v>213</v>
      </c>
      <c r="C85" t="s">
        <v>440</v>
      </c>
      <c r="D85">
        <v>929</v>
      </c>
      <c r="E85">
        <v>0</v>
      </c>
      <c r="F85" t="s">
        <v>1189</v>
      </c>
    </row>
    <row r="86" spans="1:6" x14ac:dyDescent="0.2">
      <c r="A86" t="s">
        <v>26</v>
      </c>
      <c r="B86" t="s">
        <v>213</v>
      </c>
      <c r="C86" t="s">
        <v>461</v>
      </c>
      <c r="D86">
        <v>868</v>
      </c>
      <c r="E86">
        <v>0</v>
      </c>
      <c r="F86" t="s">
        <v>503</v>
      </c>
    </row>
    <row r="87" spans="1:6" x14ac:dyDescent="0.2">
      <c r="A87" t="s">
        <v>26</v>
      </c>
      <c r="B87" t="s">
        <v>213</v>
      </c>
      <c r="C87" t="s">
        <v>685</v>
      </c>
      <c r="D87">
        <v>795</v>
      </c>
      <c r="E87">
        <v>0</v>
      </c>
      <c r="F87" t="s">
        <v>503</v>
      </c>
    </row>
    <row r="88" spans="1:6" x14ac:dyDescent="0.2">
      <c r="A88" t="s">
        <v>26</v>
      </c>
      <c r="B88" t="s">
        <v>213</v>
      </c>
      <c r="C88" t="s">
        <v>470</v>
      </c>
      <c r="D88">
        <v>736</v>
      </c>
      <c r="E88">
        <v>0</v>
      </c>
      <c r="F88" t="s">
        <v>503</v>
      </c>
    </row>
    <row r="89" spans="1:6" x14ac:dyDescent="0.2">
      <c r="A89" t="s">
        <v>26</v>
      </c>
      <c r="B89" t="s">
        <v>213</v>
      </c>
      <c r="C89" t="s">
        <v>1194</v>
      </c>
      <c r="D89">
        <v>724</v>
      </c>
      <c r="E89">
        <v>0</v>
      </c>
      <c r="F89" t="s">
        <v>503</v>
      </c>
    </row>
    <row r="90" spans="1:6" x14ac:dyDescent="0.2">
      <c r="A90" t="s">
        <v>26</v>
      </c>
      <c r="B90" t="s">
        <v>213</v>
      </c>
      <c r="C90" t="s">
        <v>1194</v>
      </c>
      <c r="D90">
        <v>723</v>
      </c>
      <c r="E90">
        <v>0</v>
      </c>
      <c r="F90" t="s">
        <v>503</v>
      </c>
    </row>
    <row r="91" spans="1:6" x14ac:dyDescent="0.2">
      <c r="A91" t="s">
        <v>26</v>
      </c>
      <c r="B91" t="s">
        <v>213</v>
      </c>
      <c r="C91" t="s">
        <v>393</v>
      </c>
      <c r="D91">
        <v>713</v>
      </c>
      <c r="E91">
        <v>0</v>
      </c>
      <c r="F91" t="s">
        <v>503</v>
      </c>
    </row>
    <row r="92" spans="1:6" x14ac:dyDescent="0.2">
      <c r="A92" t="s">
        <v>26</v>
      </c>
      <c r="B92" t="s">
        <v>213</v>
      </c>
      <c r="C92" t="s">
        <v>588</v>
      </c>
      <c r="D92">
        <v>673</v>
      </c>
      <c r="E92">
        <v>0</v>
      </c>
      <c r="F92" t="s">
        <v>503</v>
      </c>
    </row>
    <row r="93" spans="1:6" x14ac:dyDescent="0.2">
      <c r="A93" t="s">
        <v>26</v>
      </c>
      <c r="B93" t="s">
        <v>213</v>
      </c>
      <c r="C93" t="s">
        <v>199</v>
      </c>
      <c r="D93">
        <v>643</v>
      </c>
      <c r="E93">
        <v>0</v>
      </c>
      <c r="F93" t="s">
        <v>1078</v>
      </c>
    </row>
    <row r="94" spans="1:6" x14ac:dyDescent="0.2">
      <c r="A94" t="s">
        <v>26</v>
      </c>
      <c r="B94" t="s">
        <v>213</v>
      </c>
      <c r="C94" t="s">
        <v>712</v>
      </c>
      <c r="D94">
        <v>630</v>
      </c>
      <c r="E94">
        <v>0</v>
      </c>
      <c r="F94" t="s">
        <v>1080</v>
      </c>
    </row>
    <row r="95" spans="1:6" x14ac:dyDescent="0.2">
      <c r="A95" t="s">
        <v>26</v>
      </c>
      <c r="B95" t="s">
        <v>213</v>
      </c>
      <c r="C95" t="s">
        <v>146</v>
      </c>
      <c r="D95">
        <v>494</v>
      </c>
      <c r="E95">
        <v>5.5100000000000001E-159</v>
      </c>
      <c r="F95" t="s">
        <v>1082</v>
      </c>
    </row>
    <row r="96" spans="1:6" x14ac:dyDescent="0.2">
      <c r="A96" t="s">
        <v>26</v>
      </c>
      <c r="B96" t="s">
        <v>213</v>
      </c>
      <c r="C96" t="s">
        <v>1084</v>
      </c>
      <c r="D96">
        <v>508</v>
      </c>
      <c r="E96">
        <v>7.9400000000000004E-153</v>
      </c>
      <c r="F96" t="s">
        <v>1085</v>
      </c>
    </row>
    <row r="97" spans="1:6" x14ac:dyDescent="0.2">
      <c r="A97" t="s">
        <v>26</v>
      </c>
      <c r="B97" t="s">
        <v>213</v>
      </c>
      <c r="C97" t="s">
        <v>1197</v>
      </c>
      <c r="D97">
        <v>479</v>
      </c>
      <c r="E97">
        <v>4.66E-151</v>
      </c>
      <c r="F97" t="s">
        <v>503</v>
      </c>
    </row>
    <row r="98" spans="1:6" x14ac:dyDescent="0.2">
      <c r="A98" t="s">
        <v>26</v>
      </c>
      <c r="B98" t="s">
        <v>213</v>
      </c>
      <c r="C98" t="s">
        <v>859</v>
      </c>
      <c r="D98">
        <v>454</v>
      </c>
      <c r="E98">
        <v>1.33E-134</v>
      </c>
      <c r="F98" t="s">
        <v>503</v>
      </c>
    </row>
    <row r="99" spans="1:6" x14ac:dyDescent="0.2">
      <c r="A99" t="s">
        <v>26</v>
      </c>
      <c r="B99" t="s">
        <v>213</v>
      </c>
      <c r="C99" t="s">
        <v>1199</v>
      </c>
      <c r="D99">
        <v>445</v>
      </c>
      <c r="E99">
        <v>1.4800000000000001E-131</v>
      </c>
      <c r="F99" t="s">
        <v>1200</v>
      </c>
    </row>
    <row r="100" spans="1:6" x14ac:dyDescent="0.2">
      <c r="A100" t="s">
        <v>26</v>
      </c>
      <c r="B100" t="s">
        <v>213</v>
      </c>
      <c r="C100" t="s">
        <v>1202</v>
      </c>
      <c r="D100">
        <v>415</v>
      </c>
      <c r="E100">
        <v>4.8100000000000003E-126</v>
      </c>
      <c r="F100" t="s">
        <v>1203</v>
      </c>
    </row>
    <row r="101" spans="1:6" x14ac:dyDescent="0.2">
      <c r="A101" t="s">
        <v>26</v>
      </c>
      <c r="B101" t="s">
        <v>213</v>
      </c>
      <c r="C101" t="s">
        <v>446</v>
      </c>
      <c r="D101">
        <v>427</v>
      </c>
      <c r="E101">
        <v>1.61E-125</v>
      </c>
      <c r="F101" t="s">
        <v>1205</v>
      </c>
    </row>
    <row r="102" spans="1:6" x14ac:dyDescent="0.2">
      <c r="A102" t="s">
        <v>26</v>
      </c>
      <c r="B102" t="s">
        <v>213</v>
      </c>
      <c r="C102" t="s">
        <v>446</v>
      </c>
      <c r="D102">
        <v>427</v>
      </c>
      <c r="E102">
        <v>1.63E-125</v>
      </c>
      <c r="F102" t="s">
        <v>1205</v>
      </c>
    </row>
    <row r="103" spans="1:6" x14ac:dyDescent="0.2">
      <c r="A103" t="s">
        <v>26</v>
      </c>
      <c r="B103" t="s">
        <v>213</v>
      </c>
      <c r="C103" t="s">
        <v>446</v>
      </c>
      <c r="D103">
        <v>427</v>
      </c>
      <c r="E103">
        <v>1.6399999999999999E-125</v>
      </c>
      <c r="F103" t="s">
        <v>1205</v>
      </c>
    </row>
    <row r="104" spans="1:6" x14ac:dyDescent="0.2">
      <c r="A104" t="s">
        <v>26</v>
      </c>
      <c r="B104" t="s">
        <v>213</v>
      </c>
      <c r="C104" t="s">
        <v>446</v>
      </c>
      <c r="D104">
        <v>427</v>
      </c>
      <c r="E104">
        <v>1.6399999999999999E-125</v>
      </c>
      <c r="F104" t="s">
        <v>1205</v>
      </c>
    </row>
    <row r="105" spans="1:6" x14ac:dyDescent="0.2">
      <c r="A105" t="s">
        <v>26</v>
      </c>
      <c r="B105" t="s">
        <v>213</v>
      </c>
      <c r="C105" t="s">
        <v>446</v>
      </c>
      <c r="D105">
        <v>427</v>
      </c>
      <c r="E105">
        <v>1.77E-125</v>
      </c>
      <c r="F105" t="s">
        <v>1205</v>
      </c>
    </row>
    <row r="106" spans="1:6" x14ac:dyDescent="0.2">
      <c r="A106" t="s">
        <v>26</v>
      </c>
      <c r="B106" t="s">
        <v>213</v>
      </c>
      <c r="C106" t="s">
        <v>1089</v>
      </c>
      <c r="D106">
        <v>407</v>
      </c>
      <c r="E106">
        <v>4.3000000000000002E-125</v>
      </c>
      <c r="F106" t="s">
        <v>503</v>
      </c>
    </row>
    <row r="107" spans="1:6" x14ac:dyDescent="0.2">
      <c r="A107" t="s">
        <v>26</v>
      </c>
      <c r="B107" t="s">
        <v>213</v>
      </c>
      <c r="C107" t="s">
        <v>1207</v>
      </c>
      <c r="D107">
        <v>418</v>
      </c>
      <c r="E107">
        <v>2.98E-124</v>
      </c>
      <c r="F107" t="s">
        <v>1208</v>
      </c>
    </row>
    <row r="108" spans="1:6" x14ac:dyDescent="0.2">
      <c r="A108" t="s">
        <v>26</v>
      </c>
      <c r="B108" t="s">
        <v>213</v>
      </c>
      <c r="C108" t="s">
        <v>258</v>
      </c>
      <c r="D108">
        <v>404</v>
      </c>
      <c r="E108">
        <v>3.2799999999999998E-124</v>
      </c>
      <c r="F108" t="s">
        <v>503</v>
      </c>
    </row>
    <row r="109" spans="1:6" x14ac:dyDescent="0.2">
      <c r="A109" t="s">
        <v>26</v>
      </c>
      <c r="B109" t="s">
        <v>213</v>
      </c>
      <c r="C109" t="s">
        <v>1202</v>
      </c>
      <c r="D109">
        <v>416</v>
      </c>
      <c r="E109">
        <v>4.49E-123</v>
      </c>
      <c r="F109" t="s">
        <v>1203</v>
      </c>
    </row>
    <row r="110" spans="1:6" x14ac:dyDescent="0.2">
      <c r="A110" t="s">
        <v>26</v>
      </c>
      <c r="B110" t="s">
        <v>213</v>
      </c>
      <c r="C110" t="s">
        <v>1207</v>
      </c>
      <c r="D110">
        <v>418</v>
      </c>
      <c r="E110">
        <v>3.5900000000000002E-122</v>
      </c>
      <c r="F110" t="s">
        <v>1208</v>
      </c>
    </row>
    <row r="111" spans="1:6" x14ac:dyDescent="0.2">
      <c r="A111" t="s">
        <v>26</v>
      </c>
      <c r="B111" t="s">
        <v>213</v>
      </c>
      <c r="C111" t="s">
        <v>1207</v>
      </c>
      <c r="D111">
        <v>417</v>
      </c>
      <c r="E111">
        <v>4.7399999999999999E-122</v>
      </c>
      <c r="F111" t="s">
        <v>1208</v>
      </c>
    </row>
    <row r="112" spans="1:6" x14ac:dyDescent="0.2">
      <c r="A112" t="s">
        <v>26</v>
      </c>
      <c r="B112" t="s">
        <v>213</v>
      </c>
      <c r="C112" t="s">
        <v>1207</v>
      </c>
      <c r="D112">
        <v>417</v>
      </c>
      <c r="E112">
        <v>5.1800000000000001E-122</v>
      </c>
      <c r="F112" t="s">
        <v>1208</v>
      </c>
    </row>
    <row r="113" spans="1:6" x14ac:dyDescent="0.2">
      <c r="A113" t="s">
        <v>26</v>
      </c>
      <c r="B113" t="s">
        <v>213</v>
      </c>
      <c r="C113" t="s">
        <v>1207</v>
      </c>
      <c r="D113">
        <v>417</v>
      </c>
      <c r="E113">
        <v>1.0300000000000001E-121</v>
      </c>
      <c r="F113" t="s">
        <v>1208</v>
      </c>
    </row>
    <row r="114" spans="1:6" x14ac:dyDescent="0.2">
      <c r="A114" t="s">
        <v>26</v>
      </c>
      <c r="B114" t="s">
        <v>213</v>
      </c>
      <c r="C114" t="s">
        <v>1207</v>
      </c>
      <c r="D114">
        <v>416</v>
      </c>
      <c r="E114">
        <v>2.0600000000000002E-121</v>
      </c>
      <c r="F114" t="s">
        <v>1209</v>
      </c>
    </row>
    <row r="115" spans="1:6" x14ac:dyDescent="0.2">
      <c r="A115" t="s">
        <v>26</v>
      </c>
      <c r="B115" t="s">
        <v>213</v>
      </c>
      <c r="C115" t="s">
        <v>127</v>
      </c>
      <c r="D115">
        <v>395</v>
      </c>
      <c r="E115">
        <v>1.13E-120</v>
      </c>
      <c r="F115" t="s">
        <v>510</v>
      </c>
    </row>
    <row r="116" spans="1:6" x14ac:dyDescent="0.2">
      <c r="A116" t="s">
        <v>26</v>
      </c>
      <c r="B116" t="s">
        <v>213</v>
      </c>
      <c r="C116" t="s">
        <v>223</v>
      </c>
      <c r="D116">
        <v>405</v>
      </c>
      <c r="E116">
        <v>7.0500000000000003E-118</v>
      </c>
      <c r="F116" t="s">
        <v>1210</v>
      </c>
    </row>
    <row r="117" spans="1:6" x14ac:dyDescent="0.2">
      <c r="A117" t="s">
        <v>26</v>
      </c>
      <c r="B117" t="s">
        <v>213</v>
      </c>
      <c r="C117" t="s">
        <v>766</v>
      </c>
      <c r="D117">
        <v>389</v>
      </c>
      <c r="E117">
        <v>5.9800000000000003E-113</v>
      </c>
      <c r="F117" t="s">
        <v>767</v>
      </c>
    </row>
    <row r="118" spans="1:6" x14ac:dyDescent="0.2">
      <c r="A118" t="s">
        <v>26</v>
      </c>
      <c r="B118" t="s">
        <v>213</v>
      </c>
      <c r="C118" t="s">
        <v>421</v>
      </c>
      <c r="D118">
        <v>382</v>
      </c>
      <c r="E118">
        <v>5.7400000000000006E-110</v>
      </c>
      <c r="F118" t="s">
        <v>525</v>
      </c>
    </row>
    <row r="119" spans="1:6" x14ac:dyDescent="0.2">
      <c r="A119" t="s">
        <v>26</v>
      </c>
      <c r="B119" t="s">
        <v>213</v>
      </c>
      <c r="C119" t="s">
        <v>784</v>
      </c>
      <c r="D119">
        <v>363</v>
      </c>
      <c r="E119">
        <v>2.31E-106</v>
      </c>
      <c r="F119" t="s">
        <v>1214</v>
      </c>
    </row>
    <row r="120" spans="1:6" x14ac:dyDescent="0.2">
      <c r="A120" t="s">
        <v>26</v>
      </c>
      <c r="B120" t="s">
        <v>213</v>
      </c>
      <c r="C120" t="s">
        <v>252</v>
      </c>
      <c r="D120">
        <v>315</v>
      </c>
      <c r="E120">
        <v>1.6499999999999999E-96</v>
      </c>
      <c r="F120" t="s">
        <v>642</v>
      </c>
    </row>
    <row r="121" spans="1:6" x14ac:dyDescent="0.2">
      <c r="A121" t="s">
        <v>26</v>
      </c>
      <c r="B121" t="s">
        <v>213</v>
      </c>
      <c r="C121" t="s">
        <v>512</v>
      </c>
      <c r="D121">
        <v>335</v>
      </c>
      <c r="E121">
        <v>4.15E-95</v>
      </c>
      <c r="F121" t="s">
        <v>773</v>
      </c>
    </row>
    <row r="122" spans="1:6" x14ac:dyDescent="0.2">
      <c r="A122" t="s">
        <v>26</v>
      </c>
      <c r="B122" t="s">
        <v>213</v>
      </c>
      <c r="C122" t="s">
        <v>446</v>
      </c>
      <c r="D122">
        <v>335</v>
      </c>
      <c r="E122">
        <v>1.4599999999999999E-94</v>
      </c>
      <c r="F122" t="s">
        <v>1216</v>
      </c>
    </row>
    <row r="123" spans="1:6" x14ac:dyDescent="0.2">
      <c r="A123" t="s">
        <v>26</v>
      </c>
      <c r="B123" t="s">
        <v>213</v>
      </c>
      <c r="C123" t="s">
        <v>446</v>
      </c>
      <c r="D123">
        <v>335</v>
      </c>
      <c r="E123">
        <v>1.4700000000000001E-94</v>
      </c>
      <c r="F123" t="s">
        <v>1216</v>
      </c>
    </row>
    <row r="124" spans="1:6" x14ac:dyDescent="0.2">
      <c r="A124" t="s">
        <v>26</v>
      </c>
      <c r="B124" t="s">
        <v>213</v>
      </c>
      <c r="C124" t="s">
        <v>485</v>
      </c>
      <c r="D124">
        <v>309</v>
      </c>
      <c r="E124">
        <v>4.0500000000000002E-88</v>
      </c>
      <c r="F124" t="s">
        <v>1218</v>
      </c>
    </row>
    <row r="125" spans="1:6" x14ac:dyDescent="0.2">
      <c r="A125" t="s">
        <v>26</v>
      </c>
      <c r="B125" t="s">
        <v>213</v>
      </c>
      <c r="C125" t="s">
        <v>874</v>
      </c>
      <c r="D125">
        <v>308</v>
      </c>
      <c r="E125">
        <v>2.0800000000000001E-85</v>
      </c>
      <c r="F125" t="s">
        <v>875</v>
      </c>
    </row>
    <row r="126" spans="1:6" x14ac:dyDescent="0.2">
      <c r="A126" t="s">
        <v>26</v>
      </c>
      <c r="B126" t="s">
        <v>213</v>
      </c>
      <c r="C126" t="s">
        <v>778</v>
      </c>
      <c r="D126">
        <v>306</v>
      </c>
      <c r="E126">
        <v>6.8700000000000003E-85</v>
      </c>
      <c r="F126" t="s">
        <v>779</v>
      </c>
    </row>
    <row r="127" spans="1:6" x14ac:dyDescent="0.2">
      <c r="A127" t="s">
        <v>26</v>
      </c>
      <c r="B127" t="s">
        <v>213</v>
      </c>
      <c r="C127" t="s">
        <v>329</v>
      </c>
      <c r="D127">
        <v>304</v>
      </c>
      <c r="E127">
        <v>1.5000000000000001E-84</v>
      </c>
      <c r="F127" t="s">
        <v>596</v>
      </c>
    </row>
    <row r="128" spans="1:6" x14ac:dyDescent="0.2">
      <c r="A128" t="s">
        <v>26</v>
      </c>
      <c r="B128" t="s">
        <v>213</v>
      </c>
      <c r="C128" t="s">
        <v>769</v>
      </c>
      <c r="D128">
        <v>295</v>
      </c>
      <c r="E128">
        <v>1.5499999999999999E-81</v>
      </c>
      <c r="F128" t="s">
        <v>1221</v>
      </c>
    </row>
    <row r="129" spans="1:6" x14ac:dyDescent="0.2">
      <c r="A129" t="s">
        <v>26</v>
      </c>
      <c r="B129" t="s">
        <v>213</v>
      </c>
      <c r="C129" t="s">
        <v>1223</v>
      </c>
      <c r="D129">
        <v>291</v>
      </c>
      <c r="E129">
        <v>7.7700000000000003E-80</v>
      </c>
      <c r="F129" t="s">
        <v>1224</v>
      </c>
    </row>
    <row r="130" spans="1:6" x14ac:dyDescent="0.2">
      <c r="A130" t="s">
        <v>26</v>
      </c>
      <c r="B130" t="s">
        <v>213</v>
      </c>
      <c r="C130" t="s">
        <v>488</v>
      </c>
      <c r="D130">
        <v>289</v>
      </c>
      <c r="E130">
        <v>3.5699999999999998E-79</v>
      </c>
      <c r="F130" t="s">
        <v>1226</v>
      </c>
    </row>
    <row r="131" spans="1:6" x14ac:dyDescent="0.2">
      <c r="A131" t="s">
        <v>26</v>
      </c>
      <c r="B131" t="s">
        <v>213</v>
      </c>
      <c r="C131" t="s">
        <v>498</v>
      </c>
      <c r="D131">
        <v>276</v>
      </c>
      <c r="E131">
        <v>1.1699999999999999E-75</v>
      </c>
      <c r="F131" t="s">
        <v>1228</v>
      </c>
    </row>
    <row r="132" spans="1:6" x14ac:dyDescent="0.2">
      <c r="A132" t="s">
        <v>26</v>
      </c>
      <c r="B132" t="s">
        <v>213</v>
      </c>
      <c r="C132" t="s">
        <v>410</v>
      </c>
      <c r="D132">
        <v>271</v>
      </c>
      <c r="E132">
        <v>1.0200000000000001E-74</v>
      </c>
      <c r="F132" t="s">
        <v>1230</v>
      </c>
    </row>
    <row r="133" spans="1:6" x14ac:dyDescent="0.2">
      <c r="A133" t="s">
        <v>26</v>
      </c>
      <c r="B133" t="s">
        <v>213</v>
      </c>
      <c r="C133" t="s">
        <v>508</v>
      </c>
      <c r="D133">
        <v>253</v>
      </c>
      <c r="E133">
        <v>3.9900000000000003E-74</v>
      </c>
      <c r="F133" t="s">
        <v>880</v>
      </c>
    </row>
    <row r="134" spans="1:6" x14ac:dyDescent="0.2">
      <c r="A134" t="s">
        <v>26</v>
      </c>
      <c r="B134" t="s">
        <v>213</v>
      </c>
      <c r="C134" t="s">
        <v>139</v>
      </c>
      <c r="D134">
        <v>265</v>
      </c>
      <c r="E134">
        <v>3.4300000000000001E-72</v>
      </c>
      <c r="F134" t="s">
        <v>1232</v>
      </c>
    </row>
    <row r="135" spans="1:6" x14ac:dyDescent="0.2">
      <c r="A135" t="s">
        <v>26</v>
      </c>
      <c r="B135" t="s">
        <v>213</v>
      </c>
      <c r="C135" t="s">
        <v>181</v>
      </c>
      <c r="D135">
        <v>229</v>
      </c>
      <c r="E135">
        <v>3.31E-66</v>
      </c>
      <c r="F135" t="s">
        <v>887</v>
      </c>
    </row>
    <row r="136" spans="1:6" x14ac:dyDescent="0.2">
      <c r="A136" t="s">
        <v>26</v>
      </c>
      <c r="B136" t="s">
        <v>213</v>
      </c>
      <c r="C136" t="s">
        <v>124</v>
      </c>
      <c r="D136">
        <v>220</v>
      </c>
      <c r="E136">
        <v>1.14E-61</v>
      </c>
      <c r="F136" t="s">
        <v>889</v>
      </c>
    </row>
    <row r="137" spans="1:6" x14ac:dyDescent="0.2">
      <c r="A137" t="s">
        <v>26</v>
      </c>
      <c r="B137" t="s">
        <v>213</v>
      </c>
      <c r="C137" t="s">
        <v>585</v>
      </c>
      <c r="D137">
        <v>227</v>
      </c>
      <c r="E137">
        <v>6.1000000000000001E-61</v>
      </c>
      <c r="F137" t="s">
        <v>503</v>
      </c>
    </row>
    <row r="138" spans="1:6" x14ac:dyDescent="0.2">
      <c r="A138" t="s">
        <v>26</v>
      </c>
      <c r="B138" t="s">
        <v>213</v>
      </c>
      <c r="C138" t="s">
        <v>554</v>
      </c>
      <c r="D138">
        <v>211</v>
      </c>
      <c r="E138">
        <v>1.37E-58</v>
      </c>
      <c r="F138" t="s">
        <v>897</v>
      </c>
    </row>
    <row r="139" spans="1:6" x14ac:dyDescent="0.2">
      <c r="A139" t="s">
        <v>26</v>
      </c>
      <c r="B139" t="s">
        <v>213</v>
      </c>
      <c r="C139" t="s">
        <v>622</v>
      </c>
      <c r="D139">
        <v>221</v>
      </c>
      <c r="E139">
        <v>3.8600000000000001E-58</v>
      </c>
      <c r="F139" t="s">
        <v>899</v>
      </c>
    </row>
    <row r="140" spans="1:6" x14ac:dyDescent="0.2">
      <c r="A140" t="s">
        <v>26</v>
      </c>
      <c r="B140" t="s">
        <v>213</v>
      </c>
      <c r="C140" t="s">
        <v>1105</v>
      </c>
      <c r="D140">
        <v>208</v>
      </c>
      <c r="E140">
        <v>2.62E-57</v>
      </c>
      <c r="F140" t="s">
        <v>503</v>
      </c>
    </row>
    <row r="141" spans="1:6" x14ac:dyDescent="0.2">
      <c r="A141" t="s">
        <v>26</v>
      </c>
      <c r="B141" t="s">
        <v>213</v>
      </c>
      <c r="C141" t="s">
        <v>598</v>
      </c>
      <c r="D141">
        <v>201</v>
      </c>
      <c r="E141">
        <v>1.04E-54</v>
      </c>
      <c r="F141" t="s">
        <v>1234</v>
      </c>
    </row>
    <row r="142" spans="1:6" x14ac:dyDescent="0.2">
      <c r="A142" t="s">
        <v>26</v>
      </c>
      <c r="B142" t="s">
        <v>213</v>
      </c>
      <c r="C142" t="s">
        <v>1105</v>
      </c>
      <c r="D142">
        <v>208</v>
      </c>
      <c r="E142">
        <v>1.21E-53</v>
      </c>
      <c r="F142" t="s">
        <v>503</v>
      </c>
    </row>
    <row r="143" spans="1:6" x14ac:dyDescent="0.2">
      <c r="A143" t="s">
        <v>26</v>
      </c>
      <c r="B143" t="s">
        <v>213</v>
      </c>
      <c r="C143" t="s">
        <v>1009</v>
      </c>
      <c r="D143">
        <v>190</v>
      </c>
      <c r="E143">
        <v>2.8999999999999998E-53</v>
      </c>
      <c r="F143" t="s">
        <v>1010</v>
      </c>
    </row>
    <row r="144" spans="1:6" x14ac:dyDescent="0.2">
      <c r="A144" t="s">
        <v>26</v>
      </c>
      <c r="B144" t="s">
        <v>213</v>
      </c>
      <c r="C144" t="s">
        <v>130</v>
      </c>
      <c r="D144">
        <v>204</v>
      </c>
      <c r="E144">
        <v>1.9299999999999998E-52</v>
      </c>
      <c r="F144" t="s">
        <v>617</v>
      </c>
    </row>
    <row r="145" spans="1:6" x14ac:dyDescent="0.2">
      <c r="A145" t="s">
        <v>26</v>
      </c>
      <c r="B145" t="s">
        <v>213</v>
      </c>
      <c r="C145" t="s">
        <v>902</v>
      </c>
      <c r="D145">
        <v>195</v>
      </c>
      <c r="E145">
        <v>1.3100000000000001E-49</v>
      </c>
      <c r="F145" t="s">
        <v>903</v>
      </c>
    </row>
    <row r="146" spans="1:6" x14ac:dyDescent="0.2">
      <c r="A146" t="s">
        <v>26</v>
      </c>
      <c r="B146" t="s">
        <v>213</v>
      </c>
      <c r="C146" t="s">
        <v>1235</v>
      </c>
      <c r="D146">
        <v>191</v>
      </c>
      <c r="E146">
        <v>2.6200000000000001E-48</v>
      </c>
      <c r="F146" t="s">
        <v>1236</v>
      </c>
    </row>
    <row r="147" spans="1:6" x14ac:dyDescent="0.2">
      <c r="A147" t="s">
        <v>26</v>
      </c>
      <c r="B147" t="s">
        <v>213</v>
      </c>
      <c r="C147" t="s">
        <v>912</v>
      </c>
      <c r="D147">
        <v>172</v>
      </c>
      <c r="E147">
        <v>4.0199999999999998E-48</v>
      </c>
      <c r="F147" t="s">
        <v>913</v>
      </c>
    </row>
    <row r="148" spans="1:6" x14ac:dyDescent="0.2">
      <c r="A148" t="s">
        <v>26</v>
      </c>
      <c r="B148" t="s">
        <v>213</v>
      </c>
      <c r="C148" t="s">
        <v>604</v>
      </c>
      <c r="D148">
        <v>189</v>
      </c>
      <c r="E148">
        <v>1.05E-47</v>
      </c>
      <c r="F148" t="s">
        <v>793</v>
      </c>
    </row>
    <row r="149" spans="1:6" x14ac:dyDescent="0.2">
      <c r="A149" t="s">
        <v>26</v>
      </c>
      <c r="B149" t="s">
        <v>213</v>
      </c>
      <c r="C149" t="s">
        <v>905</v>
      </c>
      <c r="D149">
        <v>189</v>
      </c>
      <c r="E149">
        <v>1.25E-47</v>
      </c>
      <c r="F149" t="s">
        <v>906</v>
      </c>
    </row>
    <row r="150" spans="1:6" x14ac:dyDescent="0.2">
      <c r="A150" t="s">
        <v>26</v>
      </c>
      <c r="B150" t="s">
        <v>213</v>
      </c>
      <c r="C150" t="s">
        <v>619</v>
      </c>
      <c r="D150">
        <v>178</v>
      </c>
      <c r="E150">
        <v>4.6500000000000001E-45</v>
      </c>
      <c r="F150" t="s">
        <v>620</v>
      </c>
    </row>
    <row r="151" spans="1:6" x14ac:dyDescent="0.2">
      <c r="A151" t="s">
        <v>26</v>
      </c>
      <c r="B151" t="s">
        <v>213</v>
      </c>
      <c r="C151" t="s">
        <v>341</v>
      </c>
      <c r="D151">
        <v>163</v>
      </c>
      <c r="E151">
        <v>6.0200000000000003E-43</v>
      </c>
      <c r="F151" t="s">
        <v>503</v>
      </c>
    </row>
    <row r="152" spans="1:6" x14ac:dyDescent="0.2">
      <c r="A152" t="s">
        <v>26</v>
      </c>
      <c r="B152" t="s">
        <v>213</v>
      </c>
      <c r="C152" t="s">
        <v>950</v>
      </c>
      <c r="D152">
        <v>151</v>
      </c>
      <c r="E152">
        <v>2.55E-37</v>
      </c>
      <c r="F152" t="s">
        <v>1131</v>
      </c>
    </row>
    <row r="153" spans="1:6" x14ac:dyDescent="0.2">
      <c r="A153" t="s">
        <v>26</v>
      </c>
      <c r="B153" t="s">
        <v>213</v>
      </c>
      <c r="C153" t="s">
        <v>282</v>
      </c>
      <c r="D153">
        <v>128</v>
      </c>
      <c r="E153">
        <v>4.2800000000000003E-34</v>
      </c>
      <c r="F153" t="s">
        <v>1138</v>
      </c>
    </row>
    <row r="154" spans="1:6" x14ac:dyDescent="0.2">
      <c r="A154" t="s">
        <v>26</v>
      </c>
      <c r="B154" t="s">
        <v>213</v>
      </c>
      <c r="C154" t="s">
        <v>1059</v>
      </c>
      <c r="D154">
        <v>39.299999999999997</v>
      </c>
      <c r="E154">
        <v>4.2800000000000003E-34</v>
      </c>
      <c r="F154" t="s">
        <v>1140</v>
      </c>
    </row>
    <row r="155" spans="1:6" x14ac:dyDescent="0.2">
      <c r="A155" t="s">
        <v>26</v>
      </c>
      <c r="B155" t="s">
        <v>213</v>
      </c>
      <c r="C155" t="s">
        <v>1059</v>
      </c>
      <c r="D155">
        <v>138</v>
      </c>
      <c r="E155">
        <v>6.4100000000000002E-33</v>
      </c>
      <c r="F155" t="s">
        <v>503</v>
      </c>
    </row>
    <row r="156" spans="1:6" x14ac:dyDescent="0.2">
      <c r="A156" t="s">
        <v>26</v>
      </c>
      <c r="B156" t="s">
        <v>213</v>
      </c>
      <c r="C156" t="s">
        <v>1143</v>
      </c>
      <c r="D156">
        <v>130</v>
      </c>
      <c r="E156">
        <v>1.6700000000000001E-29</v>
      </c>
      <c r="F156" t="s">
        <v>1144</v>
      </c>
    </row>
    <row r="157" spans="1:6" x14ac:dyDescent="0.2">
      <c r="A157" t="s">
        <v>26</v>
      </c>
      <c r="B157" t="s">
        <v>213</v>
      </c>
      <c r="C157" t="s">
        <v>1143</v>
      </c>
      <c r="D157">
        <v>130</v>
      </c>
      <c r="E157">
        <v>1.7999999999999999E-29</v>
      </c>
      <c r="F157" t="s">
        <v>1144</v>
      </c>
    </row>
    <row r="158" spans="1:6" x14ac:dyDescent="0.2">
      <c r="A158" t="s">
        <v>26</v>
      </c>
      <c r="B158" t="s">
        <v>213</v>
      </c>
      <c r="C158" t="s">
        <v>918</v>
      </c>
      <c r="D158">
        <v>119</v>
      </c>
      <c r="E158">
        <v>2.9800000000000002E-29</v>
      </c>
      <c r="F158" t="s">
        <v>919</v>
      </c>
    </row>
    <row r="159" spans="1:6" x14ac:dyDescent="0.2">
      <c r="A159" t="s">
        <v>26</v>
      </c>
      <c r="B159" t="s">
        <v>213</v>
      </c>
      <c r="C159" t="s">
        <v>323</v>
      </c>
      <c r="D159">
        <v>128</v>
      </c>
      <c r="E159">
        <v>4.9399999999999999E-29</v>
      </c>
      <c r="F159" t="s">
        <v>1238</v>
      </c>
    </row>
    <row r="160" spans="1:6" x14ac:dyDescent="0.2">
      <c r="A160" t="s">
        <v>26</v>
      </c>
      <c r="B160" t="s">
        <v>213</v>
      </c>
      <c r="C160" t="s">
        <v>332</v>
      </c>
      <c r="D160">
        <v>128</v>
      </c>
      <c r="E160">
        <v>5.4299999999999996E-29</v>
      </c>
      <c r="F160" t="s">
        <v>1147</v>
      </c>
    </row>
    <row r="161" spans="1:6" x14ac:dyDescent="0.2">
      <c r="A161" t="s">
        <v>26</v>
      </c>
      <c r="B161" t="s">
        <v>213</v>
      </c>
      <c r="C161" t="s">
        <v>795</v>
      </c>
      <c r="D161">
        <v>125</v>
      </c>
      <c r="E161">
        <v>3.3399999999999999E-28</v>
      </c>
      <c r="F161" t="s">
        <v>796</v>
      </c>
    </row>
    <row r="162" spans="1:6" x14ac:dyDescent="0.2">
      <c r="A162" t="s">
        <v>33</v>
      </c>
      <c r="B162" t="s">
        <v>213</v>
      </c>
      <c r="C162" t="s">
        <v>433</v>
      </c>
      <c r="D162">
        <v>1094</v>
      </c>
      <c r="E162">
        <v>0</v>
      </c>
      <c r="F162" t="s">
        <v>1411</v>
      </c>
    </row>
    <row r="163" spans="1:6" x14ac:dyDescent="0.2">
      <c r="A163" t="s">
        <v>33</v>
      </c>
      <c r="B163" t="s">
        <v>213</v>
      </c>
      <c r="C163" t="s">
        <v>1171</v>
      </c>
      <c r="D163">
        <v>1080</v>
      </c>
      <c r="E163">
        <v>0</v>
      </c>
      <c r="F163" t="s">
        <v>1413</v>
      </c>
    </row>
    <row r="164" spans="1:6" x14ac:dyDescent="0.2">
      <c r="A164" t="s">
        <v>33</v>
      </c>
      <c r="B164" t="s">
        <v>213</v>
      </c>
      <c r="C164" t="s">
        <v>430</v>
      </c>
      <c r="D164">
        <v>1079</v>
      </c>
      <c r="E164">
        <v>0</v>
      </c>
      <c r="F164" t="s">
        <v>1415</v>
      </c>
    </row>
    <row r="165" spans="1:6" x14ac:dyDescent="0.2">
      <c r="A165" t="s">
        <v>33</v>
      </c>
      <c r="B165" t="s">
        <v>213</v>
      </c>
      <c r="C165" t="s">
        <v>1176</v>
      </c>
      <c r="D165">
        <v>1077</v>
      </c>
      <c r="E165">
        <v>0</v>
      </c>
      <c r="F165" t="s">
        <v>1413</v>
      </c>
    </row>
    <row r="166" spans="1:6" x14ac:dyDescent="0.2">
      <c r="A166" t="s">
        <v>33</v>
      </c>
      <c r="B166" t="s">
        <v>213</v>
      </c>
      <c r="C166" t="s">
        <v>1176</v>
      </c>
      <c r="D166">
        <v>1076</v>
      </c>
      <c r="E166">
        <v>0</v>
      </c>
      <c r="F166" t="s">
        <v>1413</v>
      </c>
    </row>
    <row r="167" spans="1:6" x14ac:dyDescent="0.2">
      <c r="A167" t="s">
        <v>33</v>
      </c>
      <c r="B167" t="s">
        <v>213</v>
      </c>
      <c r="C167" t="s">
        <v>1417</v>
      </c>
      <c r="D167">
        <v>1073</v>
      </c>
      <c r="E167">
        <v>0</v>
      </c>
      <c r="F167" t="s">
        <v>1418</v>
      </c>
    </row>
    <row r="168" spans="1:6" x14ac:dyDescent="0.2">
      <c r="A168" t="s">
        <v>33</v>
      </c>
      <c r="B168" t="s">
        <v>213</v>
      </c>
      <c r="C168" t="s">
        <v>1084</v>
      </c>
      <c r="D168">
        <v>507</v>
      </c>
      <c r="E168">
        <v>1.1499999999999999E-158</v>
      </c>
      <c r="F168" t="s">
        <v>1391</v>
      </c>
    </row>
    <row r="169" spans="1:6" x14ac:dyDescent="0.2">
      <c r="A169" t="s">
        <v>33</v>
      </c>
      <c r="B169" t="s">
        <v>213</v>
      </c>
      <c r="C169" t="s">
        <v>859</v>
      </c>
      <c r="D169">
        <v>456</v>
      </c>
      <c r="E169">
        <v>1.01E-139</v>
      </c>
      <c r="F169" t="s">
        <v>503</v>
      </c>
    </row>
    <row r="170" spans="1:6" x14ac:dyDescent="0.2">
      <c r="A170" t="s">
        <v>33</v>
      </c>
      <c r="B170" t="s">
        <v>213</v>
      </c>
      <c r="C170" t="s">
        <v>1199</v>
      </c>
      <c r="D170">
        <v>445</v>
      </c>
      <c r="E170">
        <v>7.2899999999999996E-132</v>
      </c>
      <c r="F170" t="s">
        <v>1200</v>
      </c>
    </row>
    <row r="171" spans="1:6" x14ac:dyDescent="0.2">
      <c r="A171" t="s">
        <v>33</v>
      </c>
      <c r="B171" t="s">
        <v>213</v>
      </c>
      <c r="C171" t="s">
        <v>1421</v>
      </c>
      <c r="D171">
        <v>425</v>
      </c>
      <c r="E171">
        <v>7.5000000000000002E-128</v>
      </c>
      <c r="F171" t="s">
        <v>1422</v>
      </c>
    </row>
    <row r="172" spans="1:6" x14ac:dyDescent="0.2">
      <c r="A172" t="s">
        <v>33</v>
      </c>
      <c r="B172" t="s">
        <v>213</v>
      </c>
      <c r="C172" t="s">
        <v>446</v>
      </c>
      <c r="D172">
        <v>430</v>
      </c>
      <c r="E172">
        <v>9.5099999999999998E-127</v>
      </c>
      <c r="F172" t="s">
        <v>1424</v>
      </c>
    </row>
    <row r="173" spans="1:6" x14ac:dyDescent="0.2">
      <c r="A173" t="s">
        <v>33</v>
      </c>
      <c r="B173" t="s">
        <v>213</v>
      </c>
      <c r="C173" t="s">
        <v>446</v>
      </c>
      <c r="D173">
        <v>430</v>
      </c>
      <c r="E173">
        <v>1.2E-126</v>
      </c>
      <c r="F173" t="s">
        <v>1424</v>
      </c>
    </row>
    <row r="174" spans="1:6" x14ac:dyDescent="0.2">
      <c r="A174" t="s">
        <v>33</v>
      </c>
      <c r="B174" t="s">
        <v>213</v>
      </c>
      <c r="C174" t="s">
        <v>1202</v>
      </c>
      <c r="D174">
        <v>416</v>
      </c>
      <c r="E174">
        <v>2.5899999999999999E-125</v>
      </c>
      <c r="F174" t="s">
        <v>1426</v>
      </c>
    </row>
    <row r="175" spans="1:6" x14ac:dyDescent="0.2">
      <c r="A175" t="s">
        <v>33</v>
      </c>
      <c r="B175" t="s">
        <v>213</v>
      </c>
      <c r="C175" t="s">
        <v>1202</v>
      </c>
      <c r="D175">
        <v>416</v>
      </c>
      <c r="E175">
        <v>4.8399999999999997E-125</v>
      </c>
      <c r="F175" t="s">
        <v>1426</v>
      </c>
    </row>
    <row r="176" spans="1:6" x14ac:dyDescent="0.2">
      <c r="A176" t="s">
        <v>33</v>
      </c>
      <c r="B176" t="s">
        <v>213</v>
      </c>
      <c r="C176" t="s">
        <v>1202</v>
      </c>
      <c r="D176">
        <v>416</v>
      </c>
      <c r="E176">
        <v>9.0200000000000005E-125</v>
      </c>
      <c r="F176" t="s">
        <v>1426</v>
      </c>
    </row>
    <row r="177" spans="1:6" x14ac:dyDescent="0.2">
      <c r="A177" t="s">
        <v>33</v>
      </c>
      <c r="B177" t="s">
        <v>213</v>
      </c>
      <c r="C177" t="s">
        <v>1202</v>
      </c>
      <c r="D177">
        <v>416</v>
      </c>
      <c r="E177">
        <v>1.13E-124</v>
      </c>
      <c r="F177" t="s">
        <v>1426</v>
      </c>
    </row>
    <row r="178" spans="1:6" x14ac:dyDescent="0.2">
      <c r="A178" t="s">
        <v>33</v>
      </c>
      <c r="B178" t="s">
        <v>213</v>
      </c>
      <c r="C178" t="s">
        <v>1202</v>
      </c>
      <c r="D178">
        <v>416</v>
      </c>
      <c r="E178">
        <v>3.8000000000000001E-124</v>
      </c>
      <c r="F178" t="s">
        <v>1426</v>
      </c>
    </row>
    <row r="179" spans="1:6" x14ac:dyDescent="0.2">
      <c r="A179" t="s">
        <v>33</v>
      </c>
      <c r="B179" t="s">
        <v>213</v>
      </c>
      <c r="C179" t="s">
        <v>1202</v>
      </c>
      <c r="D179">
        <v>416</v>
      </c>
      <c r="E179">
        <v>2.87E-122</v>
      </c>
      <c r="F179" t="s">
        <v>1426</v>
      </c>
    </row>
    <row r="180" spans="1:6" x14ac:dyDescent="0.2">
      <c r="A180" t="s">
        <v>33</v>
      </c>
      <c r="B180" t="s">
        <v>213</v>
      </c>
      <c r="C180" t="s">
        <v>443</v>
      </c>
      <c r="D180">
        <v>377</v>
      </c>
      <c r="E180">
        <v>4.5500000000000001E-114</v>
      </c>
      <c r="F180" t="s">
        <v>1428</v>
      </c>
    </row>
    <row r="181" spans="1:6" x14ac:dyDescent="0.2">
      <c r="A181" t="s">
        <v>33</v>
      </c>
      <c r="B181" t="s">
        <v>213</v>
      </c>
      <c r="C181" t="s">
        <v>1199</v>
      </c>
      <c r="D181">
        <v>353</v>
      </c>
      <c r="E181">
        <v>3.9000000000000002E-105</v>
      </c>
      <c r="F181" t="s">
        <v>1429</v>
      </c>
    </row>
    <row r="182" spans="1:6" x14ac:dyDescent="0.2">
      <c r="A182" t="s">
        <v>33</v>
      </c>
      <c r="B182" t="s">
        <v>213</v>
      </c>
      <c r="C182" t="s">
        <v>446</v>
      </c>
      <c r="D182">
        <v>337</v>
      </c>
      <c r="E182">
        <v>1.31E-95</v>
      </c>
      <c r="F182" t="s">
        <v>1430</v>
      </c>
    </row>
    <row r="183" spans="1:6" x14ac:dyDescent="0.2">
      <c r="A183" t="s">
        <v>33</v>
      </c>
      <c r="B183" t="s">
        <v>213</v>
      </c>
      <c r="C183" t="s">
        <v>778</v>
      </c>
      <c r="D183">
        <v>309</v>
      </c>
      <c r="E183">
        <v>1.9399999999999999E-86</v>
      </c>
      <c r="F183" t="s">
        <v>1432</v>
      </c>
    </row>
    <row r="184" spans="1:6" x14ac:dyDescent="0.2">
      <c r="A184" t="s">
        <v>33</v>
      </c>
      <c r="B184" t="s">
        <v>213</v>
      </c>
      <c r="C184" t="s">
        <v>778</v>
      </c>
      <c r="D184">
        <v>289</v>
      </c>
      <c r="E184">
        <v>1.2999999999999999E-81</v>
      </c>
      <c r="F184" t="s">
        <v>1433</v>
      </c>
    </row>
    <row r="185" spans="1:6" x14ac:dyDescent="0.2">
      <c r="A185" t="s">
        <v>33</v>
      </c>
      <c r="B185" t="s">
        <v>213</v>
      </c>
      <c r="C185" t="s">
        <v>685</v>
      </c>
      <c r="D185">
        <v>286</v>
      </c>
      <c r="E185">
        <v>4.4400000000000001E-79</v>
      </c>
      <c r="F185" t="s">
        <v>1435</v>
      </c>
    </row>
    <row r="186" spans="1:6" x14ac:dyDescent="0.2">
      <c r="A186" t="s">
        <v>33</v>
      </c>
      <c r="B186" t="s">
        <v>213</v>
      </c>
      <c r="C186" t="s">
        <v>685</v>
      </c>
      <c r="D186">
        <v>286</v>
      </c>
      <c r="E186">
        <v>5.1999999999999999E-79</v>
      </c>
      <c r="F186" t="s">
        <v>1435</v>
      </c>
    </row>
    <row r="187" spans="1:6" x14ac:dyDescent="0.2">
      <c r="A187" t="s">
        <v>33</v>
      </c>
      <c r="B187" t="s">
        <v>213</v>
      </c>
      <c r="C187" t="s">
        <v>622</v>
      </c>
      <c r="D187">
        <v>220</v>
      </c>
      <c r="E187">
        <v>3.3999999999999997E-58</v>
      </c>
      <c r="F187" t="s">
        <v>899</v>
      </c>
    </row>
    <row r="188" spans="1:6" x14ac:dyDescent="0.2">
      <c r="A188" t="s">
        <v>33</v>
      </c>
      <c r="B188" t="s">
        <v>213</v>
      </c>
      <c r="C188" t="s">
        <v>130</v>
      </c>
      <c r="D188">
        <v>203</v>
      </c>
      <c r="E188">
        <v>7.0799999999999998E-53</v>
      </c>
      <c r="F188" t="s">
        <v>617</v>
      </c>
    </row>
    <row r="189" spans="1:6" x14ac:dyDescent="0.2">
      <c r="A189" t="s">
        <v>33</v>
      </c>
      <c r="B189" t="s">
        <v>213</v>
      </c>
      <c r="C189" t="s">
        <v>1437</v>
      </c>
      <c r="D189">
        <v>199</v>
      </c>
      <c r="E189">
        <v>9.9299999999999995E-52</v>
      </c>
      <c r="F189" t="s">
        <v>1438</v>
      </c>
    </row>
    <row r="190" spans="1:6" x14ac:dyDescent="0.2">
      <c r="A190" t="s">
        <v>33</v>
      </c>
      <c r="B190" t="s">
        <v>213</v>
      </c>
      <c r="C190" t="s">
        <v>604</v>
      </c>
      <c r="D190">
        <v>184</v>
      </c>
      <c r="E190">
        <v>5.2400000000000002E-47</v>
      </c>
      <c r="F190" t="s">
        <v>605</v>
      </c>
    </row>
    <row r="191" spans="1:6" x14ac:dyDescent="0.2">
      <c r="A191" t="s">
        <v>33</v>
      </c>
      <c r="B191" t="s">
        <v>213</v>
      </c>
      <c r="C191" t="s">
        <v>1143</v>
      </c>
      <c r="D191">
        <v>127</v>
      </c>
      <c r="E191">
        <v>2.6600000000000002E-29</v>
      </c>
      <c r="F191" t="s">
        <v>1439</v>
      </c>
    </row>
    <row r="192" spans="1:6" x14ac:dyDescent="0.2">
      <c r="A192" t="s">
        <v>40</v>
      </c>
      <c r="B192" t="s">
        <v>213</v>
      </c>
      <c r="C192" t="s">
        <v>433</v>
      </c>
      <c r="D192">
        <v>1039</v>
      </c>
      <c r="E192">
        <v>0</v>
      </c>
      <c r="F192" t="s">
        <v>1649</v>
      </c>
    </row>
    <row r="193" spans="1:6" x14ac:dyDescent="0.2">
      <c r="A193" t="s">
        <v>40</v>
      </c>
      <c r="B193" t="s">
        <v>213</v>
      </c>
      <c r="C193" t="s">
        <v>1176</v>
      </c>
      <c r="D193">
        <v>1027</v>
      </c>
      <c r="E193">
        <v>0</v>
      </c>
      <c r="F193" t="s">
        <v>1651</v>
      </c>
    </row>
    <row r="194" spans="1:6" x14ac:dyDescent="0.2">
      <c r="A194" t="s">
        <v>40</v>
      </c>
      <c r="B194" t="s">
        <v>213</v>
      </c>
      <c r="C194" t="s">
        <v>440</v>
      </c>
      <c r="D194">
        <v>989</v>
      </c>
      <c r="E194">
        <v>0</v>
      </c>
      <c r="F194" t="s">
        <v>1653</v>
      </c>
    </row>
    <row r="195" spans="1:6" x14ac:dyDescent="0.2">
      <c r="A195" t="s">
        <v>40</v>
      </c>
      <c r="B195" t="s">
        <v>213</v>
      </c>
      <c r="C195" t="s">
        <v>1186</v>
      </c>
      <c r="D195">
        <v>976</v>
      </c>
      <c r="E195">
        <v>0</v>
      </c>
      <c r="F195" t="s">
        <v>1655</v>
      </c>
    </row>
    <row r="196" spans="1:6" x14ac:dyDescent="0.2">
      <c r="A196" t="s">
        <v>40</v>
      </c>
      <c r="B196" t="s">
        <v>213</v>
      </c>
      <c r="C196" t="s">
        <v>1657</v>
      </c>
      <c r="D196">
        <v>438</v>
      </c>
      <c r="E196">
        <v>2.7699999999999998E-129</v>
      </c>
      <c r="F196" t="s">
        <v>1658</v>
      </c>
    </row>
    <row r="197" spans="1:6" x14ac:dyDescent="0.2">
      <c r="A197" t="s">
        <v>40</v>
      </c>
      <c r="B197" t="s">
        <v>213</v>
      </c>
      <c r="C197" t="s">
        <v>1660</v>
      </c>
      <c r="D197">
        <v>429</v>
      </c>
      <c r="E197">
        <v>2.6100000000000001E-126</v>
      </c>
      <c r="F197" t="s">
        <v>1661</v>
      </c>
    </row>
    <row r="198" spans="1:6" x14ac:dyDescent="0.2">
      <c r="A198" t="s">
        <v>40</v>
      </c>
      <c r="B198" t="s">
        <v>213</v>
      </c>
      <c r="C198" t="s">
        <v>1660</v>
      </c>
      <c r="D198">
        <v>415</v>
      </c>
      <c r="E198">
        <v>1.7100000000000001E-124</v>
      </c>
      <c r="F198" t="s">
        <v>1663</v>
      </c>
    </row>
    <row r="199" spans="1:6" x14ac:dyDescent="0.2">
      <c r="A199" t="s">
        <v>40</v>
      </c>
      <c r="B199" t="s">
        <v>213</v>
      </c>
      <c r="C199" t="s">
        <v>1665</v>
      </c>
      <c r="D199">
        <v>404</v>
      </c>
      <c r="E199">
        <v>9.7799999999999997E-119</v>
      </c>
      <c r="F199" t="s">
        <v>1666</v>
      </c>
    </row>
    <row r="200" spans="1:6" x14ac:dyDescent="0.2">
      <c r="A200" t="s">
        <v>40</v>
      </c>
      <c r="B200" t="s">
        <v>213</v>
      </c>
      <c r="C200" t="s">
        <v>1668</v>
      </c>
      <c r="D200">
        <v>383</v>
      </c>
      <c r="E200">
        <v>2.24E-112</v>
      </c>
      <c r="F200" t="s">
        <v>1669</v>
      </c>
    </row>
    <row r="201" spans="1:6" x14ac:dyDescent="0.2">
      <c r="A201" t="s">
        <v>40</v>
      </c>
      <c r="B201" t="s">
        <v>213</v>
      </c>
      <c r="C201" t="s">
        <v>408</v>
      </c>
      <c r="D201">
        <v>383</v>
      </c>
      <c r="E201">
        <v>8.0700000000000007E-111</v>
      </c>
      <c r="F201" t="s">
        <v>1671</v>
      </c>
    </row>
    <row r="202" spans="1:6" x14ac:dyDescent="0.2">
      <c r="A202" t="s">
        <v>40</v>
      </c>
      <c r="B202" t="s">
        <v>213</v>
      </c>
      <c r="C202" t="s">
        <v>300</v>
      </c>
      <c r="D202">
        <v>349</v>
      </c>
      <c r="E202">
        <v>3.13E-110</v>
      </c>
      <c r="F202" t="s">
        <v>1539</v>
      </c>
    </row>
    <row r="203" spans="1:6" x14ac:dyDescent="0.2">
      <c r="A203" t="s">
        <v>40</v>
      </c>
      <c r="B203" t="s">
        <v>213</v>
      </c>
      <c r="C203" t="s">
        <v>778</v>
      </c>
      <c r="D203">
        <v>379</v>
      </c>
      <c r="E203">
        <v>1.3700000000000001E-109</v>
      </c>
      <c r="F203" t="s">
        <v>1673</v>
      </c>
    </row>
    <row r="204" spans="1:6" x14ac:dyDescent="0.2">
      <c r="A204" t="s">
        <v>40</v>
      </c>
      <c r="B204" t="s">
        <v>213</v>
      </c>
      <c r="C204" t="s">
        <v>778</v>
      </c>
      <c r="D204">
        <v>379</v>
      </c>
      <c r="E204">
        <v>1.3700000000000001E-109</v>
      </c>
      <c r="F204" t="s">
        <v>1673</v>
      </c>
    </row>
    <row r="205" spans="1:6" x14ac:dyDescent="0.2">
      <c r="A205" t="s">
        <v>40</v>
      </c>
      <c r="B205" t="s">
        <v>213</v>
      </c>
      <c r="C205" t="s">
        <v>1675</v>
      </c>
      <c r="D205">
        <v>327</v>
      </c>
      <c r="E205">
        <v>7.66E-94</v>
      </c>
      <c r="F205" t="s">
        <v>1676</v>
      </c>
    </row>
    <row r="206" spans="1:6" x14ac:dyDescent="0.2">
      <c r="A206" t="s">
        <v>40</v>
      </c>
      <c r="B206" t="s">
        <v>213</v>
      </c>
      <c r="C206" t="s">
        <v>778</v>
      </c>
      <c r="D206">
        <v>308</v>
      </c>
      <c r="E206">
        <v>4.9999999999999999E-86</v>
      </c>
      <c r="F206" t="s">
        <v>1433</v>
      </c>
    </row>
    <row r="207" spans="1:6" x14ac:dyDescent="0.2">
      <c r="A207" t="s">
        <v>40</v>
      </c>
      <c r="B207" t="s">
        <v>213</v>
      </c>
      <c r="C207" t="s">
        <v>778</v>
      </c>
      <c r="D207">
        <v>308</v>
      </c>
      <c r="E207">
        <v>5.0399999999999998E-86</v>
      </c>
      <c r="F207" t="s">
        <v>1433</v>
      </c>
    </row>
    <row r="208" spans="1:6" x14ac:dyDescent="0.2">
      <c r="A208" t="s">
        <v>40</v>
      </c>
      <c r="B208" t="s">
        <v>213</v>
      </c>
      <c r="C208" t="s">
        <v>749</v>
      </c>
      <c r="D208">
        <v>307</v>
      </c>
      <c r="E208">
        <v>9.0200000000000005E-86</v>
      </c>
      <c r="F208" t="s">
        <v>1679</v>
      </c>
    </row>
    <row r="209" spans="1:6" x14ac:dyDescent="0.2">
      <c r="A209" t="s">
        <v>40</v>
      </c>
      <c r="B209" t="s">
        <v>213</v>
      </c>
      <c r="C209" t="s">
        <v>528</v>
      </c>
      <c r="D209">
        <v>273</v>
      </c>
      <c r="E209">
        <v>5.0500000000000002E-82</v>
      </c>
      <c r="F209" t="s">
        <v>1549</v>
      </c>
    </row>
    <row r="210" spans="1:6" x14ac:dyDescent="0.2">
      <c r="A210" t="s">
        <v>40</v>
      </c>
      <c r="B210" t="s">
        <v>213</v>
      </c>
      <c r="C210" t="s">
        <v>1681</v>
      </c>
      <c r="D210">
        <v>232</v>
      </c>
      <c r="E210">
        <v>1.01E-77</v>
      </c>
      <c r="F210" t="s">
        <v>1682</v>
      </c>
    </row>
    <row r="211" spans="1:6" x14ac:dyDescent="0.2">
      <c r="A211" t="s">
        <v>40</v>
      </c>
      <c r="B211" t="s">
        <v>213</v>
      </c>
      <c r="C211" t="s">
        <v>1059</v>
      </c>
      <c r="D211">
        <v>81.099999999999994</v>
      </c>
      <c r="E211">
        <v>1.01E-77</v>
      </c>
      <c r="F211" t="s">
        <v>1493</v>
      </c>
    </row>
    <row r="212" spans="1:6" x14ac:dyDescent="0.2">
      <c r="A212" t="s">
        <v>40</v>
      </c>
      <c r="B212" t="s">
        <v>213</v>
      </c>
      <c r="C212" t="s">
        <v>656</v>
      </c>
      <c r="D212">
        <v>230</v>
      </c>
      <c r="E212">
        <v>4.23E-67</v>
      </c>
      <c r="F212" t="s">
        <v>1618</v>
      </c>
    </row>
    <row r="213" spans="1:6" x14ac:dyDescent="0.2">
      <c r="A213" t="s">
        <v>40</v>
      </c>
      <c r="B213" t="s">
        <v>213</v>
      </c>
      <c r="C213" t="s">
        <v>508</v>
      </c>
      <c r="D213">
        <v>191</v>
      </c>
      <c r="E213">
        <v>1.7600000000000001E-52</v>
      </c>
      <c r="F213" t="s">
        <v>1559</v>
      </c>
    </row>
    <row r="214" spans="1:6" x14ac:dyDescent="0.2">
      <c r="A214" t="s">
        <v>40</v>
      </c>
      <c r="B214" t="s">
        <v>213</v>
      </c>
      <c r="C214" t="s">
        <v>1561</v>
      </c>
      <c r="D214">
        <v>157</v>
      </c>
      <c r="E214">
        <v>5.7299999999999999E-42</v>
      </c>
      <c r="F214" t="s">
        <v>1562</v>
      </c>
    </row>
    <row r="215" spans="1:6" x14ac:dyDescent="0.2">
      <c r="A215" t="s">
        <v>40</v>
      </c>
      <c r="B215" t="s">
        <v>213</v>
      </c>
      <c r="C215" t="s">
        <v>192</v>
      </c>
      <c r="D215">
        <v>137</v>
      </c>
      <c r="E215">
        <v>4.6099999999999997E-33</v>
      </c>
      <c r="F215" t="s">
        <v>700</v>
      </c>
    </row>
    <row r="216" spans="1:6" x14ac:dyDescent="0.2">
      <c r="A216" t="s">
        <v>40</v>
      </c>
      <c r="B216" t="s">
        <v>213</v>
      </c>
      <c r="C216" t="s">
        <v>341</v>
      </c>
      <c r="D216">
        <v>102</v>
      </c>
      <c r="E216">
        <v>3.0500000000000001E-21</v>
      </c>
      <c r="F216" t="s">
        <v>932</v>
      </c>
    </row>
    <row r="217" spans="1:6" x14ac:dyDescent="0.2">
      <c r="A217" t="s">
        <v>40</v>
      </c>
      <c r="B217" t="s">
        <v>213</v>
      </c>
      <c r="C217" t="s">
        <v>738</v>
      </c>
      <c r="D217">
        <v>86.6</v>
      </c>
      <c r="E217">
        <v>5.6000000000000002E-18</v>
      </c>
      <c r="F217" t="s">
        <v>1640</v>
      </c>
    </row>
    <row r="218" spans="1:6" x14ac:dyDescent="0.2">
      <c r="A218" t="s">
        <v>40</v>
      </c>
      <c r="B218" t="s">
        <v>213</v>
      </c>
      <c r="C218" t="s">
        <v>654</v>
      </c>
      <c r="D218">
        <v>77.400000000000006</v>
      </c>
      <c r="E218">
        <v>6.0600000000000002E-14</v>
      </c>
      <c r="F218" t="s">
        <v>1642</v>
      </c>
    </row>
    <row r="219" spans="1:6" x14ac:dyDescent="0.2">
      <c r="A219" t="s">
        <v>40</v>
      </c>
      <c r="B219" t="s">
        <v>213</v>
      </c>
      <c r="C219" t="s">
        <v>963</v>
      </c>
      <c r="D219">
        <v>69</v>
      </c>
      <c r="E219">
        <v>1.6300000000000001E-11</v>
      </c>
      <c r="F219" t="s">
        <v>1056</v>
      </c>
    </row>
    <row r="220" spans="1:6" x14ac:dyDescent="0.2">
      <c r="A220" t="s">
        <v>40</v>
      </c>
      <c r="B220" t="s">
        <v>213</v>
      </c>
      <c r="C220" t="s">
        <v>1644</v>
      </c>
      <c r="D220">
        <v>68.599999999999994</v>
      </c>
      <c r="E220">
        <v>5.3900000000000003E-11</v>
      </c>
      <c r="F220" t="s">
        <v>1567</v>
      </c>
    </row>
    <row r="221" spans="1:6" x14ac:dyDescent="0.2">
      <c r="A221" t="s">
        <v>40</v>
      </c>
      <c r="B221" t="s">
        <v>213</v>
      </c>
      <c r="C221" t="s">
        <v>1646</v>
      </c>
      <c r="D221">
        <v>53.1</v>
      </c>
      <c r="E221">
        <v>1.68E-6</v>
      </c>
      <c r="F221" t="s">
        <v>1647</v>
      </c>
    </row>
    <row r="222" spans="1:6" x14ac:dyDescent="0.2">
      <c r="A222" t="s">
        <v>40</v>
      </c>
      <c r="B222" t="s">
        <v>213</v>
      </c>
      <c r="C222" t="s">
        <v>1533</v>
      </c>
      <c r="D222">
        <v>45.6</v>
      </c>
      <c r="E222">
        <v>3.7300000000000001E-4</v>
      </c>
      <c r="F222" t="s">
        <v>648</v>
      </c>
    </row>
    <row r="223" spans="1:6" x14ac:dyDescent="0.2">
      <c r="A223" t="s">
        <v>40</v>
      </c>
      <c r="B223" t="s">
        <v>213</v>
      </c>
      <c r="C223" t="s">
        <v>1528</v>
      </c>
      <c r="D223">
        <v>43.9</v>
      </c>
      <c r="E223">
        <v>2E-3</v>
      </c>
      <c r="F223" t="s">
        <v>1529</v>
      </c>
    </row>
    <row r="224" spans="1:6" x14ac:dyDescent="0.2">
      <c r="A224" t="s">
        <v>47</v>
      </c>
      <c r="B224" t="s">
        <v>213</v>
      </c>
      <c r="C224" t="s">
        <v>433</v>
      </c>
      <c r="D224">
        <v>1091</v>
      </c>
      <c r="E224">
        <v>0</v>
      </c>
      <c r="F224" t="s">
        <v>1411</v>
      </c>
    </row>
    <row r="225" spans="1:6" x14ac:dyDescent="0.2">
      <c r="A225" t="s">
        <v>47</v>
      </c>
      <c r="B225" t="s">
        <v>213</v>
      </c>
      <c r="C225" t="s">
        <v>433</v>
      </c>
      <c r="D225">
        <v>1078</v>
      </c>
      <c r="E225">
        <v>0</v>
      </c>
      <c r="F225" t="s">
        <v>1823</v>
      </c>
    </row>
    <row r="226" spans="1:6" x14ac:dyDescent="0.2">
      <c r="A226" t="s">
        <v>47</v>
      </c>
      <c r="B226" t="s">
        <v>213</v>
      </c>
      <c r="C226" t="s">
        <v>1180</v>
      </c>
      <c r="D226">
        <v>1026</v>
      </c>
      <c r="E226">
        <v>0</v>
      </c>
      <c r="F226" t="s">
        <v>1825</v>
      </c>
    </row>
    <row r="227" spans="1:6" x14ac:dyDescent="0.2">
      <c r="A227" t="s">
        <v>47</v>
      </c>
      <c r="B227" t="s">
        <v>213</v>
      </c>
      <c r="C227" t="s">
        <v>752</v>
      </c>
      <c r="D227">
        <v>1018</v>
      </c>
      <c r="E227">
        <v>0</v>
      </c>
      <c r="F227" t="s">
        <v>1827</v>
      </c>
    </row>
    <row r="228" spans="1:6" x14ac:dyDescent="0.2">
      <c r="A228" t="s">
        <v>47</v>
      </c>
      <c r="B228" t="s">
        <v>213</v>
      </c>
      <c r="C228" t="s">
        <v>446</v>
      </c>
      <c r="D228">
        <v>428</v>
      </c>
      <c r="E228">
        <v>2.24E-126</v>
      </c>
      <c r="F228" t="s">
        <v>1205</v>
      </c>
    </row>
    <row r="229" spans="1:6" x14ac:dyDescent="0.2">
      <c r="A229" t="s">
        <v>47</v>
      </c>
      <c r="B229" t="s">
        <v>213</v>
      </c>
      <c r="C229" t="s">
        <v>1207</v>
      </c>
      <c r="D229">
        <v>418</v>
      </c>
      <c r="E229">
        <v>6.3699999999999996E-123</v>
      </c>
      <c r="F229" t="s">
        <v>1208</v>
      </c>
    </row>
    <row r="230" spans="1:6" x14ac:dyDescent="0.2">
      <c r="A230" t="s">
        <v>47</v>
      </c>
      <c r="B230" t="s">
        <v>213</v>
      </c>
      <c r="C230" t="s">
        <v>214</v>
      </c>
      <c r="D230">
        <v>395</v>
      </c>
      <c r="E230">
        <v>8.3199999999999995E-120</v>
      </c>
      <c r="F230" t="s">
        <v>1830</v>
      </c>
    </row>
    <row r="231" spans="1:6" x14ac:dyDescent="0.2">
      <c r="A231" t="s">
        <v>47</v>
      </c>
      <c r="B231" t="s">
        <v>213</v>
      </c>
      <c r="C231" t="s">
        <v>1832</v>
      </c>
      <c r="D231">
        <v>389</v>
      </c>
      <c r="E231">
        <v>4.64E-119</v>
      </c>
      <c r="F231" t="s">
        <v>1833</v>
      </c>
    </row>
    <row r="232" spans="1:6" x14ac:dyDescent="0.2">
      <c r="A232" t="s">
        <v>47</v>
      </c>
      <c r="B232" t="s">
        <v>213</v>
      </c>
      <c r="C232" t="s">
        <v>512</v>
      </c>
      <c r="D232">
        <v>337</v>
      </c>
      <c r="E232">
        <v>3.8999999999999998E-96</v>
      </c>
      <c r="F232" t="s">
        <v>773</v>
      </c>
    </row>
    <row r="233" spans="1:6" x14ac:dyDescent="0.2">
      <c r="A233" t="s">
        <v>47</v>
      </c>
      <c r="B233" t="s">
        <v>213</v>
      </c>
      <c r="C233" t="s">
        <v>446</v>
      </c>
      <c r="D233">
        <v>335</v>
      </c>
      <c r="E233">
        <v>2.2400000000000001E-95</v>
      </c>
      <c r="F233" t="s">
        <v>1216</v>
      </c>
    </row>
    <row r="234" spans="1:6" x14ac:dyDescent="0.2">
      <c r="A234" t="s">
        <v>47</v>
      </c>
      <c r="B234" t="s">
        <v>213</v>
      </c>
      <c r="C234" t="s">
        <v>505</v>
      </c>
      <c r="D234">
        <v>297</v>
      </c>
      <c r="E234">
        <v>4.0300000000000002E-91</v>
      </c>
      <c r="F234" t="s">
        <v>1797</v>
      </c>
    </row>
    <row r="235" spans="1:6" x14ac:dyDescent="0.2">
      <c r="A235" t="s">
        <v>47</v>
      </c>
      <c r="B235" t="s">
        <v>213</v>
      </c>
      <c r="C235" t="s">
        <v>778</v>
      </c>
      <c r="D235">
        <v>309</v>
      </c>
      <c r="E235">
        <v>2.0400000000000001E-86</v>
      </c>
      <c r="F235" t="s">
        <v>1432</v>
      </c>
    </row>
    <row r="236" spans="1:6" x14ac:dyDescent="0.2">
      <c r="A236" t="s">
        <v>47</v>
      </c>
      <c r="B236" t="s">
        <v>213</v>
      </c>
      <c r="C236" t="s">
        <v>329</v>
      </c>
      <c r="D236">
        <v>305</v>
      </c>
      <c r="E236">
        <v>2.2400000000000001E-85</v>
      </c>
      <c r="F236" t="s">
        <v>596</v>
      </c>
    </row>
    <row r="237" spans="1:6" x14ac:dyDescent="0.2">
      <c r="A237" t="s">
        <v>47</v>
      </c>
      <c r="B237" t="s">
        <v>213</v>
      </c>
      <c r="C237" t="s">
        <v>778</v>
      </c>
      <c r="D237">
        <v>289</v>
      </c>
      <c r="E237">
        <v>2.5999999999999999E-81</v>
      </c>
      <c r="F237" t="s">
        <v>1433</v>
      </c>
    </row>
    <row r="238" spans="1:6" x14ac:dyDescent="0.2">
      <c r="A238" t="s">
        <v>47</v>
      </c>
      <c r="B238" t="s">
        <v>213</v>
      </c>
      <c r="C238" t="s">
        <v>1764</v>
      </c>
      <c r="D238">
        <v>200</v>
      </c>
      <c r="E238">
        <v>2.8300000000000001E-53</v>
      </c>
      <c r="F238" t="s">
        <v>1765</v>
      </c>
    </row>
    <row r="239" spans="1:6" x14ac:dyDescent="0.2">
      <c r="A239" t="s">
        <v>47</v>
      </c>
      <c r="B239" t="s">
        <v>213</v>
      </c>
      <c r="C239" t="s">
        <v>130</v>
      </c>
      <c r="D239">
        <v>203</v>
      </c>
      <c r="E239">
        <v>6.6199999999999996E-53</v>
      </c>
      <c r="F239" t="s">
        <v>617</v>
      </c>
    </row>
    <row r="240" spans="1:6" x14ac:dyDescent="0.2">
      <c r="A240" t="s">
        <v>47</v>
      </c>
      <c r="B240" t="s">
        <v>213</v>
      </c>
      <c r="C240" t="s">
        <v>619</v>
      </c>
      <c r="D240">
        <v>179</v>
      </c>
      <c r="E240">
        <v>1.9600000000000001E-48</v>
      </c>
      <c r="F240" t="s">
        <v>1768</v>
      </c>
    </row>
    <row r="241" spans="1:6" x14ac:dyDescent="0.2">
      <c r="A241" t="s">
        <v>47</v>
      </c>
      <c r="B241" t="s">
        <v>213</v>
      </c>
      <c r="C241" t="s">
        <v>604</v>
      </c>
      <c r="D241">
        <v>188</v>
      </c>
      <c r="E241">
        <v>3.5900000000000002E-48</v>
      </c>
      <c r="F241" t="s">
        <v>793</v>
      </c>
    </row>
    <row r="242" spans="1:6" x14ac:dyDescent="0.2">
      <c r="A242" t="s">
        <v>47</v>
      </c>
      <c r="B242" t="s">
        <v>213</v>
      </c>
      <c r="C242" t="s">
        <v>622</v>
      </c>
      <c r="D242">
        <v>128</v>
      </c>
      <c r="E242">
        <v>4.8799999999999998E-30</v>
      </c>
      <c r="F242" t="s">
        <v>623</v>
      </c>
    </row>
    <row r="243" spans="1:6" x14ac:dyDescent="0.2">
      <c r="A243" t="s">
        <v>47</v>
      </c>
      <c r="B243" t="s">
        <v>213</v>
      </c>
      <c r="C243" t="s">
        <v>323</v>
      </c>
      <c r="D243">
        <v>129</v>
      </c>
      <c r="E243">
        <v>5.4900000000000002E-30</v>
      </c>
      <c r="F243" t="s">
        <v>1238</v>
      </c>
    </row>
    <row r="244" spans="1:6" x14ac:dyDescent="0.2">
      <c r="A244" t="s">
        <v>47</v>
      </c>
      <c r="B244" t="s">
        <v>213</v>
      </c>
      <c r="C244" t="s">
        <v>795</v>
      </c>
      <c r="D244">
        <v>127</v>
      </c>
      <c r="E244">
        <v>1.7599999999999999E-29</v>
      </c>
      <c r="F244" t="s">
        <v>796</v>
      </c>
    </row>
    <row r="245" spans="1:6" x14ac:dyDescent="0.2">
      <c r="A245" t="s">
        <v>47</v>
      </c>
      <c r="B245" t="s">
        <v>213</v>
      </c>
      <c r="C245" t="s">
        <v>1158</v>
      </c>
      <c r="D245">
        <v>96.6</v>
      </c>
      <c r="E245">
        <v>4.9900000000000001E-20</v>
      </c>
      <c r="F245" t="s">
        <v>1772</v>
      </c>
    </row>
    <row r="246" spans="1:6" x14ac:dyDescent="0.2">
      <c r="A246" t="s">
        <v>47</v>
      </c>
      <c r="B246" t="s">
        <v>213</v>
      </c>
      <c r="C246" t="s">
        <v>835</v>
      </c>
      <c r="D246">
        <v>94.9</v>
      </c>
      <c r="E246">
        <v>1.61E-19</v>
      </c>
      <c r="F246" t="s">
        <v>1813</v>
      </c>
    </row>
    <row r="247" spans="1:6" x14ac:dyDescent="0.2">
      <c r="A247" t="s">
        <v>47</v>
      </c>
      <c r="B247" t="s">
        <v>213</v>
      </c>
      <c r="C247" t="s">
        <v>360</v>
      </c>
      <c r="D247">
        <v>83.6</v>
      </c>
      <c r="E247">
        <v>4.6300000000000003E-16</v>
      </c>
      <c r="F247" t="s">
        <v>798</v>
      </c>
    </row>
    <row r="248" spans="1:6" x14ac:dyDescent="0.2">
      <c r="A248" t="s">
        <v>47</v>
      </c>
      <c r="B248" t="s">
        <v>213</v>
      </c>
      <c r="C248" t="s">
        <v>381</v>
      </c>
      <c r="D248">
        <v>58.1</v>
      </c>
      <c r="E248">
        <v>3.6400000000000002E-8</v>
      </c>
      <c r="F248" t="s">
        <v>734</v>
      </c>
    </row>
    <row r="249" spans="1:6" x14ac:dyDescent="0.2">
      <c r="A249" t="s">
        <v>47</v>
      </c>
      <c r="B249" t="s">
        <v>213</v>
      </c>
      <c r="C249" t="s">
        <v>738</v>
      </c>
      <c r="D249">
        <v>51.4</v>
      </c>
      <c r="E249">
        <v>4.6199999999999998E-6</v>
      </c>
      <c r="F249" t="s">
        <v>739</v>
      </c>
    </row>
    <row r="250" spans="1:6" x14ac:dyDescent="0.2">
      <c r="A250" t="s">
        <v>47</v>
      </c>
      <c r="B250" t="s">
        <v>213</v>
      </c>
      <c r="C250" t="s">
        <v>729</v>
      </c>
      <c r="D250">
        <v>46.8</v>
      </c>
      <c r="E250">
        <v>6.8700000000000003E-5</v>
      </c>
      <c r="F250" t="s">
        <v>736</v>
      </c>
    </row>
    <row r="251" spans="1:6" x14ac:dyDescent="0.2">
      <c r="A251" t="s">
        <v>54</v>
      </c>
      <c r="B251" t="s">
        <v>213</v>
      </c>
      <c r="C251" t="s">
        <v>427</v>
      </c>
      <c r="D251">
        <v>1047</v>
      </c>
      <c r="E251">
        <v>0</v>
      </c>
      <c r="F251" t="s">
        <v>1920</v>
      </c>
    </row>
    <row r="252" spans="1:6" x14ac:dyDescent="0.2">
      <c r="A252" t="s">
        <v>54</v>
      </c>
      <c r="B252" t="s">
        <v>213</v>
      </c>
      <c r="C252" t="s">
        <v>766</v>
      </c>
      <c r="D252">
        <v>450</v>
      </c>
      <c r="E252">
        <v>1.19E-140</v>
      </c>
      <c r="F252" t="s">
        <v>1922</v>
      </c>
    </row>
    <row r="253" spans="1:6" x14ac:dyDescent="0.2">
      <c r="A253" t="s">
        <v>54</v>
      </c>
      <c r="B253" t="s">
        <v>213</v>
      </c>
      <c r="C253" t="s">
        <v>760</v>
      </c>
      <c r="D253">
        <v>433</v>
      </c>
      <c r="E253">
        <v>8.5400000000000004E-134</v>
      </c>
      <c r="F253" t="s">
        <v>761</v>
      </c>
    </row>
    <row r="254" spans="1:6" x14ac:dyDescent="0.2">
      <c r="A254" t="s">
        <v>54</v>
      </c>
      <c r="B254" t="s">
        <v>213</v>
      </c>
      <c r="C254" t="s">
        <v>1925</v>
      </c>
      <c r="D254">
        <v>413</v>
      </c>
      <c r="E254">
        <v>4.1300000000000001E-126</v>
      </c>
      <c r="F254" t="s">
        <v>1926</v>
      </c>
    </row>
    <row r="255" spans="1:6" x14ac:dyDescent="0.2">
      <c r="A255" t="s">
        <v>54</v>
      </c>
      <c r="B255" t="s">
        <v>213</v>
      </c>
      <c r="C255" t="s">
        <v>1199</v>
      </c>
      <c r="D255">
        <v>388</v>
      </c>
      <c r="E255">
        <v>1.3E-116</v>
      </c>
      <c r="F255" t="s">
        <v>1928</v>
      </c>
    </row>
    <row r="256" spans="1:6" x14ac:dyDescent="0.2">
      <c r="A256" t="s">
        <v>54</v>
      </c>
      <c r="B256" t="s">
        <v>213</v>
      </c>
      <c r="C256" t="s">
        <v>1930</v>
      </c>
      <c r="D256">
        <v>313</v>
      </c>
      <c r="E256">
        <v>1.9800000000000002E-90</v>
      </c>
      <c r="F256" t="s">
        <v>1931</v>
      </c>
    </row>
    <row r="257" spans="1:6" x14ac:dyDescent="0.2">
      <c r="A257" t="s">
        <v>54</v>
      </c>
      <c r="B257" t="s">
        <v>213</v>
      </c>
      <c r="C257" t="s">
        <v>229</v>
      </c>
      <c r="D257">
        <v>297</v>
      </c>
      <c r="E257">
        <v>1.39E-84</v>
      </c>
      <c r="F257" t="s">
        <v>1933</v>
      </c>
    </row>
    <row r="258" spans="1:6" x14ac:dyDescent="0.2">
      <c r="A258" t="s">
        <v>60</v>
      </c>
      <c r="B258" t="s">
        <v>213</v>
      </c>
      <c r="C258" t="s">
        <v>433</v>
      </c>
      <c r="D258">
        <v>1058</v>
      </c>
      <c r="E258">
        <v>0</v>
      </c>
      <c r="F258" t="s">
        <v>2044</v>
      </c>
    </row>
    <row r="259" spans="1:6" x14ac:dyDescent="0.2">
      <c r="A259" t="s">
        <v>60</v>
      </c>
      <c r="B259" t="s">
        <v>213</v>
      </c>
      <c r="C259" t="s">
        <v>1171</v>
      </c>
      <c r="D259">
        <v>1048</v>
      </c>
      <c r="E259">
        <v>0</v>
      </c>
      <c r="F259" t="s">
        <v>2046</v>
      </c>
    </row>
    <row r="260" spans="1:6" x14ac:dyDescent="0.2">
      <c r="A260" t="s">
        <v>60</v>
      </c>
      <c r="B260" t="s">
        <v>213</v>
      </c>
      <c r="C260" t="s">
        <v>427</v>
      </c>
      <c r="D260">
        <v>1048</v>
      </c>
      <c r="E260">
        <v>0</v>
      </c>
      <c r="F260" t="s">
        <v>2048</v>
      </c>
    </row>
    <row r="261" spans="1:6" x14ac:dyDescent="0.2">
      <c r="A261" t="s">
        <v>60</v>
      </c>
      <c r="B261" t="s">
        <v>213</v>
      </c>
      <c r="C261" t="s">
        <v>430</v>
      </c>
      <c r="D261">
        <v>1048</v>
      </c>
      <c r="E261">
        <v>0</v>
      </c>
      <c r="F261" t="s">
        <v>2050</v>
      </c>
    </row>
    <row r="262" spans="1:6" x14ac:dyDescent="0.2">
      <c r="A262" t="s">
        <v>60</v>
      </c>
      <c r="B262" t="s">
        <v>213</v>
      </c>
      <c r="C262" t="s">
        <v>1176</v>
      </c>
      <c r="D262">
        <v>1046</v>
      </c>
      <c r="E262">
        <v>0</v>
      </c>
      <c r="F262" t="s">
        <v>2052</v>
      </c>
    </row>
    <row r="263" spans="1:6" x14ac:dyDescent="0.2">
      <c r="A263" t="s">
        <v>60</v>
      </c>
      <c r="B263" t="s">
        <v>213</v>
      </c>
      <c r="C263" t="s">
        <v>1176</v>
      </c>
      <c r="D263">
        <v>1046</v>
      </c>
      <c r="E263">
        <v>0</v>
      </c>
      <c r="F263" t="s">
        <v>2052</v>
      </c>
    </row>
    <row r="264" spans="1:6" x14ac:dyDescent="0.2">
      <c r="A264" t="s">
        <v>60</v>
      </c>
      <c r="B264" t="s">
        <v>213</v>
      </c>
      <c r="C264" t="s">
        <v>1176</v>
      </c>
      <c r="D264">
        <v>1044</v>
      </c>
      <c r="E264">
        <v>0</v>
      </c>
      <c r="F264" t="s">
        <v>2052</v>
      </c>
    </row>
    <row r="265" spans="1:6" x14ac:dyDescent="0.2">
      <c r="A265" t="s">
        <v>60</v>
      </c>
      <c r="B265" t="s">
        <v>213</v>
      </c>
      <c r="C265" t="s">
        <v>1180</v>
      </c>
      <c r="D265">
        <v>1009</v>
      </c>
      <c r="E265">
        <v>0</v>
      </c>
      <c r="F265" t="s">
        <v>2054</v>
      </c>
    </row>
    <row r="266" spans="1:6" x14ac:dyDescent="0.2">
      <c r="A266" t="s">
        <v>60</v>
      </c>
      <c r="B266" t="s">
        <v>213</v>
      </c>
      <c r="C266" t="s">
        <v>440</v>
      </c>
      <c r="D266">
        <v>896</v>
      </c>
      <c r="E266">
        <v>0</v>
      </c>
      <c r="F266" t="s">
        <v>2056</v>
      </c>
    </row>
    <row r="267" spans="1:6" x14ac:dyDescent="0.2">
      <c r="A267" t="s">
        <v>60</v>
      </c>
      <c r="B267" t="s">
        <v>213</v>
      </c>
      <c r="C267" t="s">
        <v>1084</v>
      </c>
      <c r="D267">
        <v>479</v>
      </c>
      <c r="E267">
        <v>3.6700000000000001E-148</v>
      </c>
      <c r="F267" t="s">
        <v>2058</v>
      </c>
    </row>
    <row r="268" spans="1:6" x14ac:dyDescent="0.2">
      <c r="A268" t="s">
        <v>60</v>
      </c>
      <c r="B268" t="s">
        <v>213</v>
      </c>
      <c r="C268" t="s">
        <v>859</v>
      </c>
      <c r="D268">
        <v>450</v>
      </c>
      <c r="E268">
        <v>2.3000000000000001E-137</v>
      </c>
      <c r="F268" t="s">
        <v>2001</v>
      </c>
    </row>
    <row r="269" spans="1:6" x14ac:dyDescent="0.2">
      <c r="A269" t="s">
        <v>60</v>
      </c>
      <c r="B269" t="s">
        <v>213</v>
      </c>
      <c r="C269" t="s">
        <v>1199</v>
      </c>
      <c r="D269">
        <v>442</v>
      </c>
      <c r="E269">
        <v>7.7400000000000004E-131</v>
      </c>
      <c r="F269" t="s">
        <v>2060</v>
      </c>
    </row>
    <row r="270" spans="1:6" x14ac:dyDescent="0.2">
      <c r="A270" t="s">
        <v>60</v>
      </c>
      <c r="B270" t="s">
        <v>213</v>
      </c>
      <c r="C270" t="s">
        <v>1660</v>
      </c>
      <c r="D270">
        <v>429</v>
      </c>
      <c r="E270">
        <v>2.99E-126</v>
      </c>
      <c r="F270" t="s">
        <v>1661</v>
      </c>
    </row>
    <row r="271" spans="1:6" x14ac:dyDescent="0.2">
      <c r="A271" t="s">
        <v>60</v>
      </c>
      <c r="B271" t="s">
        <v>213</v>
      </c>
      <c r="C271" t="s">
        <v>1202</v>
      </c>
      <c r="D271">
        <v>412</v>
      </c>
      <c r="E271">
        <v>1.01E-123</v>
      </c>
      <c r="F271" t="s">
        <v>2063</v>
      </c>
    </row>
    <row r="272" spans="1:6" x14ac:dyDescent="0.2">
      <c r="A272" t="s">
        <v>60</v>
      </c>
      <c r="B272" t="s">
        <v>213</v>
      </c>
      <c r="C272" t="s">
        <v>2065</v>
      </c>
      <c r="D272">
        <v>419</v>
      </c>
      <c r="E272">
        <v>4.9900000000000003E-123</v>
      </c>
      <c r="F272" t="s">
        <v>2066</v>
      </c>
    </row>
    <row r="273" spans="1:6" x14ac:dyDescent="0.2">
      <c r="A273" t="s">
        <v>60</v>
      </c>
      <c r="B273" t="s">
        <v>213</v>
      </c>
      <c r="C273" t="s">
        <v>1940</v>
      </c>
      <c r="D273">
        <v>407</v>
      </c>
      <c r="E273">
        <v>1.6999999999999999E-122</v>
      </c>
      <c r="F273" t="s">
        <v>2067</v>
      </c>
    </row>
    <row r="274" spans="1:6" x14ac:dyDescent="0.2">
      <c r="A274" t="s">
        <v>60</v>
      </c>
      <c r="B274" t="s">
        <v>213</v>
      </c>
      <c r="C274" t="s">
        <v>2069</v>
      </c>
      <c r="D274">
        <v>383</v>
      </c>
      <c r="E274">
        <v>2.6700000000000002E-111</v>
      </c>
      <c r="F274" t="s">
        <v>1713</v>
      </c>
    </row>
    <row r="275" spans="1:6" x14ac:dyDescent="0.2">
      <c r="A275" t="s">
        <v>60</v>
      </c>
      <c r="B275" t="s">
        <v>213</v>
      </c>
      <c r="C275" t="s">
        <v>1660</v>
      </c>
      <c r="D275">
        <v>336</v>
      </c>
      <c r="E275">
        <v>1.4000000000000001E-97</v>
      </c>
      <c r="F275" t="s">
        <v>2070</v>
      </c>
    </row>
    <row r="276" spans="1:6" x14ac:dyDescent="0.2">
      <c r="A276" t="s">
        <v>60</v>
      </c>
      <c r="B276" t="s">
        <v>213</v>
      </c>
      <c r="C276" t="s">
        <v>2072</v>
      </c>
      <c r="D276">
        <v>332</v>
      </c>
      <c r="E276">
        <v>9.5299999999999997E-94</v>
      </c>
      <c r="F276" t="s">
        <v>2073</v>
      </c>
    </row>
    <row r="277" spans="1:6" x14ac:dyDescent="0.2">
      <c r="A277" t="s">
        <v>60</v>
      </c>
      <c r="B277" t="s">
        <v>213</v>
      </c>
      <c r="C277" t="s">
        <v>1270</v>
      </c>
      <c r="D277">
        <v>305</v>
      </c>
      <c r="E277">
        <v>3.8300000000000003E-85</v>
      </c>
      <c r="F277" t="s">
        <v>2007</v>
      </c>
    </row>
    <row r="278" spans="1:6" x14ac:dyDescent="0.2">
      <c r="A278" t="s">
        <v>60</v>
      </c>
      <c r="B278" t="s">
        <v>213</v>
      </c>
      <c r="C278" t="s">
        <v>2075</v>
      </c>
      <c r="D278">
        <v>297</v>
      </c>
      <c r="E278">
        <v>1.69E-82</v>
      </c>
      <c r="F278" t="s">
        <v>2076</v>
      </c>
    </row>
    <row r="279" spans="1:6" x14ac:dyDescent="0.2">
      <c r="A279" t="s">
        <v>60</v>
      </c>
      <c r="B279" t="s">
        <v>213</v>
      </c>
      <c r="C279" t="s">
        <v>622</v>
      </c>
      <c r="D279">
        <v>221</v>
      </c>
      <c r="E279">
        <v>1.7599999999999999E-58</v>
      </c>
      <c r="F279" t="s">
        <v>899</v>
      </c>
    </row>
    <row r="280" spans="1:6" x14ac:dyDescent="0.2">
      <c r="A280" t="s">
        <v>60</v>
      </c>
      <c r="B280" t="s">
        <v>213</v>
      </c>
      <c r="C280" t="s">
        <v>505</v>
      </c>
      <c r="D280">
        <v>179</v>
      </c>
      <c r="E280">
        <v>4.4899999999999998E-45</v>
      </c>
      <c r="F280" t="s">
        <v>2016</v>
      </c>
    </row>
    <row r="281" spans="1:6" x14ac:dyDescent="0.2">
      <c r="A281" t="s">
        <v>60</v>
      </c>
      <c r="B281" t="s">
        <v>213</v>
      </c>
      <c r="C281" t="s">
        <v>1143</v>
      </c>
      <c r="D281">
        <v>122</v>
      </c>
      <c r="E281">
        <v>1.76E-27</v>
      </c>
      <c r="F281" t="s">
        <v>1149</v>
      </c>
    </row>
    <row r="282" spans="1:6" x14ac:dyDescent="0.2">
      <c r="A282" t="s">
        <v>60</v>
      </c>
      <c r="B282" t="s">
        <v>213</v>
      </c>
      <c r="C282" t="s">
        <v>738</v>
      </c>
      <c r="D282">
        <v>51.9</v>
      </c>
      <c r="E282">
        <v>5.9000000000000003E-6</v>
      </c>
      <c r="F282" t="s">
        <v>739</v>
      </c>
    </row>
    <row r="283" spans="1:6" x14ac:dyDescent="0.2">
      <c r="A283" t="s">
        <v>60</v>
      </c>
      <c r="B283" t="s">
        <v>213</v>
      </c>
      <c r="C283" t="s">
        <v>168</v>
      </c>
      <c r="D283">
        <v>45.6</v>
      </c>
      <c r="E283">
        <v>3.2299999999999999E-4</v>
      </c>
      <c r="F283" t="s">
        <v>1990</v>
      </c>
    </row>
    <row r="284" spans="1:6" x14ac:dyDescent="0.2">
      <c r="A284" t="s">
        <v>60</v>
      </c>
      <c r="B284" t="s">
        <v>213</v>
      </c>
      <c r="C284" t="s">
        <v>729</v>
      </c>
      <c r="D284">
        <v>46</v>
      </c>
      <c r="E284">
        <v>4.6200000000000001E-4</v>
      </c>
      <c r="F284" t="s">
        <v>2080</v>
      </c>
    </row>
    <row r="285" spans="1:6" x14ac:dyDescent="0.2">
      <c r="A285" t="s">
        <v>68</v>
      </c>
      <c r="B285" t="s">
        <v>213</v>
      </c>
      <c r="C285" t="s">
        <v>433</v>
      </c>
      <c r="D285">
        <v>1092</v>
      </c>
      <c r="E285">
        <v>0</v>
      </c>
      <c r="F285" t="s">
        <v>1411</v>
      </c>
    </row>
    <row r="286" spans="1:6" x14ac:dyDescent="0.2">
      <c r="A286" t="s">
        <v>68</v>
      </c>
      <c r="B286" t="s">
        <v>213</v>
      </c>
      <c r="C286" t="s">
        <v>430</v>
      </c>
      <c r="D286">
        <v>1086</v>
      </c>
      <c r="E286">
        <v>0</v>
      </c>
      <c r="F286" t="s">
        <v>2247</v>
      </c>
    </row>
    <row r="287" spans="1:6" x14ac:dyDescent="0.2">
      <c r="A287" t="s">
        <v>68</v>
      </c>
      <c r="B287" t="s">
        <v>213</v>
      </c>
      <c r="C287" t="s">
        <v>746</v>
      </c>
      <c r="D287">
        <v>1078</v>
      </c>
      <c r="E287">
        <v>0</v>
      </c>
      <c r="F287" t="s">
        <v>2249</v>
      </c>
    </row>
    <row r="288" spans="1:6" x14ac:dyDescent="0.2">
      <c r="A288" t="s">
        <v>68</v>
      </c>
      <c r="B288" t="s">
        <v>213</v>
      </c>
      <c r="C288" t="s">
        <v>2251</v>
      </c>
      <c r="D288">
        <v>1033</v>
      </c>
      <c r="E288">
        <v>0</v>
      </c>
      <c r="F288" t="s">
        <v>2252</v>
      </c>
    </row>
    <row r="289" spans="1:6" x14ac:dyDescent="0.2">
      <c r="A289" t="s">
        <v>68</v>
      </c>
      <c r="B289" t="s">
        <v>213</v>
      </c>
      <c r="C289" t="s">
        <v>433</v>
      </c>
      <c r="D289">
        <v>1033</v>
      </c>
      <c r="E289">
        <v>0</v>
      </c>
      <c r="F289" t="s">
        <v>2253</v>
      </c>
    </row>
    <row r="290" spans="1:6" x14ac:dyDescent="0.2">
      <c r="A290" t="s">
        <v>68</v>
      </c>
      <c r="B290" t="s">
        <v>213</v>
      </c>
      <c r="C290" t="s">
        <v>752</v>
      </c>
      <c r="D290">
        <v>1020</v>
      </c>
      <c r="E290">
        <v>0</v>
      </c>
      <c r="F290" t="s">
        <v>1827</v>
      </c>
    </row>
    <row r="291" spans="1:6" x14ac:dyDescent="0.2">
      <c r="A291" t="s">
        <v>68</v>
      </c>
      <c r="B291" t="s">
        <v>213</v>
      </c>
      <c r="C291" t="s">
        <v>1202</v>
      </c>
      <c r="D291">
        <v>442</v>
      </c>
      <c r="E291">
        <v>4.4400000000000002E-131</v>
      </c>
      <c r="F291" t="s">
        <v>2256</v>
      </c>
    </row>
    <row r="292" spans="1:6" x14ac:dyDescent="0.2">
      <c r="A292" t="s">
        <v>68</v>
      </c>
      <c r="B292" t="s">
        <v>213</v>
      </c>
      <c r="C292" t="s">
        <v>1207</v>
      </c>
      <c r="D292">
        <v>418</v>
      </c>
      <c r="E292">
        <v>3.9800000000000003E-129</v>
      </c>
      <c r="F292" t="s">
        <v>1208</v>
      </c>
    </row>
    <row r="293" spans="1:6" x14ac:dyDescent="0.2">
      <c r="A293" t="s">
        <v>68</v>
      </c>
      <c r="B293" t="s">
        <v>213</v>
      </c>
      <c r="C293" t="s">
        <v>446</v>
      </c>
      <c r="D293">
        <v>428</v>
      </c>
      <c r="E293">
        <v>2.1700000000000001E-126</v>
      </c>
      <c r="F293" t="s">
        <v>1205</v>
      </c>
    </row>
    <row r="294" spans="1:6" x14ac:dyDescent="0.2">
      <c r="A294" t="s">
        <v>68</v>
      </c>
      <c r="B294" t="s">
        <v>213</v>
      </c>
      <c r="C294" t="s">
        <v>775</v>
      </c>
      <c r="D294">
        <v>415</v>
      </c>
      <c r="E294">
        <v>1.7500000000000001E-122</v>
      </c>
      <c r="F294" t="s">
        <v>2260</v>
      </c>
    </row>
    <row r="295" spans="1:6" x14ac:dyDescent="0.2">
      <c r="A295" t="s">
        <v>68</v>
      </c>
      <c r="B295" t="s">
        <v>213</v>
      </c>
      <c r="C295" t="s">
        <v>214</v>
      </c>
      <c r="D295">
        <v>395</v>
      </c>
      <c r="E295">
        <v>7.9700000000000001E-120</v>
      </c>
      <c r="F295" t="s">
        <v>1830</v>
      </c>
    </row>
    <row r="296" spans="1:6" x14ac:dyDescent="0.2">
      <c r="A296" t="s">
        <v>68</v>
      </c>
      <c r="B296" t="s">
        <v>213</v>
      </c>
      <c r="C296" t="s">
        <v>2261</v>
      </c>
      <c r="D296">
        <v>388</v>
      </c>
      <c r="E296">
        <v>8.9899999999999998E-117</v>
      </c>
      <c r="F296" t="s">
        <v>2262</v>
      </c>
    </row>
    <row r="297" spans="1:6" x14ac:dyDescent="0.2">
      <c r="A297" t="s">
        <v>68</v>
      </c>
      <c r="B297" t="s">
        <v>213</v>
      </c>
      <c r="C297" t="s">
        <v>784</v>
      </c>
      <c r="D297">
        <v>363</v>
      </c>
      <c r="E297">
        <v>1.34E-108</v>
      </c>
      <c r="F297" t="s">
        <v>1214</v>
      </c>
    </row>
    <row r="298" spans="1:6" x14ac:dyDescent="0.2">
      <c r="A298" t="s">
        <v>68</v>
      </c>
      <c r="B298" t="s">
        <v>213</v>
      </c>
      <c r="C298" t="s">
        <v>311</v>
      </c>
      <c r="D298">
        <v>343</v>
      </c>
      <c r="E298">
        <v>1.8300000000000001E-101</v>
      </c>
      <c r="F298" t="s">
        <v>2265</v>
      </c>
    </row>
    <row r="299" spans="1:6" x14ac:dyDescent="0.2">
      <c r="A299" t="s">
        <v>68</v>
      </c>
      <c r="B299" t="s">
        <v>213</v>
      </c>
      <c r="C299" t="s">
        <v>446</v>
      </c>
      <c r="D299">
        <v>336</v>
      </c>
      <c r="E299">
        <v>1.01E-98</v>
      </c>
      <c r="F299" t="s">
        <v>1216</v>
      </c>
    </row>
    <row r="300" spans="1:6" x14ac:dyDescent="0.2">
      <c r="A300" t="s">
        <v>68</v>
      </c>
      <c r="B300" t="s">
        <v>213</v>
      </c>
      <c r="C300" t="s">
        <v>505</v>
      </c>
      <c r="D300">
        <v>299</v>
      </c>
      <c r="E300">
        <v>1.3499999999999999E-91</v>
      </c>
      <c r="F300" t="s">
        <v>1797</v>
      </c>
    </row>
    <row r="301" spans="1:6" x14ac:dyDescent="0.2">
      <c r="A301" t="s">
        <v>68</v>
      </c>
      <c r="B301" t="s">
        <v>213</v>
      </c>
      <c r="C301" t="s">
        <v>329</v>
      </c>
      <c r="D301">
        <v>305</v>
      </c>
      <c r="E301">
        <v>6.78E-89</v>
      </c>
      <c r="F301" t="s">
        <v>596</v>
      </c>
    </row>
    <row r="302" spans="1:6" x14ac:dyDescent="0.2">
      <c r="A302" t="s">
        <v>68</v>
      </c>
      <c r="B302" t="s">
        <v>213</v>
      </c>
      <c r="C302" t="s">
        <v>778</v>
      </c>
      <c r="D302">
        <v>285</v>
      </c>
      <c r="E302">
        <v>2.2199999999999998E-80</v>
      </c>
      <c r="F302" t="s">
        <v>2267</v>
      </c>
    </row>
    <row r="303" spans="1:6" x14ac:dyDescent="0.2">
      <c r="A303" t="s">
        <v>68</v>
      </c>
      <c r="B303" t="s">
        <v>213</v>
      </c>
      <c r="C303" t="s">
        <v>590</v>
      </c>
      <c r="D303">
        <v>261</v>
      </c>
      <c r="E303">
        <v>7.1199999999999995E-75</v>
      </c>
      <c r="F303" t="s">
        <v>787</v>
      </c>
    </row>
    <row r="304" spans="1:6" x14ac:dyDescent="0.2">
      <c r="A304" t="s">
        <v>68</v>
      </c>
      <c r="B304" t="s">
        <v>213</v>
      </c>
      <c r="C304" t="s">
        <v>769</v>
      </c>
      <c r="D304">
        <v>266</v>
      </c>
      <c r="E304">
        <v>1.1E-73</v>
      </c>
      <c r="F304" t="s">
        <v>789</v>
      </c>
    </row>
    <row r="305" spans="1:6" x14ac:dyDescent="0.2">
      <c r="A305" t="s">
        <v>68</v>
      </c>
      <c r="B305" t="s">
        <v>213</v>
      </c>
      <c r="C305" t="s">
        <v>622</v>
      </c>
      <c r="D305">
        <v>221</v>
      </c>
      <c r="E305">
        <v>3.3299999999999998E-59</v>
      </c>
      <c r="F305" t="s">
        <v>899</v>
      </c>
    </row>
    <row r="306" spans="1:6" x14ac:dyDescent="0.2">
      <c r="A306" t="s">
        <v>68</v>
      </c>
      <c r="B306" t="s">
        <v>213</v>
      </c>
      <c r="C306" t="s">
        <v>1764</v>
      </c>
      <c r="D306">
        <v>199</v>
      </c>
      <c r="E306">
        <v>3.8800000000000002E-53</v>
      </c>
      <c r="F306" t="s">
        <v>1765</v>
      </c>
    </row>
    <row r="307" spans="1:6" x14ac:dyDescent="0.2">
      <c r="A307" t="s">
        <v>68</v>
      </c>
      <c r="B307" t="s">
        <v>213</v>
      </c>
      <c r="C307" t="s">
        <v>130</v>
      </c>
      <c r="D307">
        <v>204</v>
      </c>
      <c r="E307">
        <v>5.2600000000000004E-53</v>
      </c>
      <c r="F307" t="s">
        <v>617</v>
      </c>
    </row>
    <row r="308" spans="1:6" x14ac:dyDescent="0.2">
      <c r="A308" t="s">
        <v>68</v>
      </c>
      <c r="B308" t="s">
        <v>213</v>
      </c>
      <c r="C308" t="s">
        <v>604</v>
      </c>
      <c r="D308">
        <v>188</v>
      </c>
      <c r="E308">
        <v>4.4300000000000001E-48</v>
      </c>
      <c r="F308" t="s">
        <v>793</v>
      </c>
    </row>
    <row r="309" spans="1:6" x14ac:dyDescent="0.2">
      <c r="A309" t="s">
        <v>68</v>
      </c>
      <c r="B309" t="s">
        <v>213</v>
      </c>
      <c r="C309" t="s">
        <v>619</v>
      </c>
      <c r="D309">
        <v>177</v>
      </c>
      <c r="E309">
        <v>1.3700000000000001E-47</v>
      </c>
      <c r="F309" t="s">
        <v>620</v>
      </c>
    </row>
    <row r="310" spans="1:6" x14ac:dyDescent="0.2">
      <c r="A310" t="s">
        <v>68</v>
      </c>
      <c r="B310" t="s">
        <v>213</v>
      </c>
      <c r="C310" t="s">
        <v>795</v>
      </c>
      <c r="D310">
        <v>125</v>
      </c>
      <c r="E310">
        <v>5.3700000000000002E-29</v>
      </c>
      <c r="F310" t="s">
        <v>796</v>
      </c>
    </row>
    <row r="311" spans="1:6" x14ac:dyDescent="0.2">
      <c r="A311" t="s">
        <v>68</v>
      </c>
      <c r="B311" t="s">
        <v>213</v>
      </c>
      <c r="C311" t="s">
        <v>360</v>
      </c>
      <c r="D311">
        <v>84.1</v>
      </c>
      <c r="E311">
        <v>3.43E-16</v>
      </c>
      <c r="F311" t="s">
        <v>798</v>
      </c>
    </row>
    <row r="312" spans="1:6" x14ac:dyDescent="0.2">
      <c r="A312" t="s">
        <v>68</v>
      </c>
      <c r="B312" t="s">
        <v>213</v>
      </c>
      <c r="C312" t="s">
        <v>1158</v>
      </c>
      <c r="D312">
        <v>79.5</v>
      </c>
      <c r="E312">
        <v>1.48E-15</v>
      </c>
      <c r="F312" t="s">
        <v>1167</v>
      </c>
    </row>
    <row r="313" spans="1:6" x14ac:dyDescent="0.2">
      <c r="A313" t="s">
        <v>68</v>
      </c>
      <c r="B313" t="s">
        <v>213</v>
      </c>
      <c r="C313" t="s">
        <v>381</v>
      </c>
      <c r="D313">
        <v>56.9</v>
      </c>
      <c r="E313">
        <v>7.9500000000000004E-8</v>
      </c>
      <c r="F313" t="s">
        <v>734</v>
      </c>
    </row>
    <row r="314" spans="1:6" x14ac:dyDescent="0.2">
      <c r="A314" t="s">
        <v>68</v>
      </c>
      <c r="B314" t="s">
        <v>213</v>
      </c>
      <c r="C314" t="s">
        <v>738</v>
      </c>
      <c r="D314">
        <v>52.7</v>
      </c>
      <c r="E314">
        <v>1.9199999999999998E-6</v>
      </c>
      <c r="F314" t="s">
        <v>739</v>
      </c>
    </row>
    <row r="315" spans="1:6" x14ac:dyDescent="0.2">
      <c r="A315" t="s">
        <v>68</v>
      </c>
      <c r="B315" t="s">
        <v>213</v>
      </c>
      <c r="C315" t="s">
        <v>729</v>
      </c>
      <c r="D315">
        <v>46.8</v>
      </c>
      <c r="E315">
        <v>8.8900000000000006E-5</v>
      </c>
      <c r="F315" t="s">
        <v>736</v>
      </c>
    </row>
    <row r="316" spans="1:6" x14ac:dyDescent="0.2">
      <c r="A316" t="s">
        <v>75</v>
      </c>
      <c r="B316" t="s">
        <v>213</v>
      </c>
      <c r="C316" t="s">
        <v>433</v>
      </c>
      <c r="D316">
        <v>1094</v>
      </c>
      <c r="E316">
        <v>0</v>
      </c>
      <c r="F316" t="s">
        <v>503</v>
      </c>
    </row>
    <row r="317" spans="1:6" x14ac:dyDescent="0.2">
      <c r="A317" t="s">
        <v>75</v>
      </c>
      <c r="B317" t="s">
        <v>213</v>
      </c>
      <c r="C317" t="s">
        <v>430</v>
      </c>
      <c r="D317">
        <v>1086</v>
      </c>
      <c r="E317">
        <v>0</v>
      </c>
      <c r="F317" t="s">
        <v>2391</v>
      </c>
    </row>
    <row r="318" spans="1:6" x14ac:dyDescent="0.2">
      <c r="A318" t="s">
        <v>75</v>
      </c>
      <c r="B318" t="s">
        <v>213</v>
      </c>
      <c r="C318" t="s">
        <v>746</v>
      </c>
      <c r="D318">
        <v>1080</v>
      </c>
      <c r="E318">
        <v>0</v>
      </c>
      <c r="F318" t="s">
        <v>747</v>
      </c>
    </row>
    <row r="319" spans="1:6" x14ac:dyDescent="0.2">
      <c r="A319" t="s">
        <v>75</v>
      </c>
      <c r="B319" t="s">
        <v>213</v>
      </c>
      <c r="C319" t="s">
        <v>2251</v>
      </c>
      <c r="D319">
        <v>1035</v>
      </c>
      <c r="E319">
        <v>0</v>
      </c>
      <c r="F319" t="s">
        <v>2394</v>
      </c>
    </row>
    <row r="320" spans="1:6" x14ac:dyDescent="0.2">
      <c r="A320" t="s">
        <v>75</v>
      </c>
      <c r="B320" t="s">
        <v>213</v>
      </c>
      <c r="C320" t="s">
        <v>752</v>
      </c>
      <c r="D320">
        <v>1021</v>
      </c>
      <c r="E320">
        <v>0</v>
      </c>
      <c r="F320" t="s">
        <v>503</v>
      </c>
    </row>
    <row r="321" spans="1:6" x14ac:dyDescent="0.2">
      <c r="A321" t="s">
        <v>75</v>
      </c>
      <c r="B321" t="s">
        <v>213</v>
      </c>
      <c r="C321" t="s">
        <v>1199</v>
      </c>
      <c r="D321">
        <v>442</v>
      </c>
      <c r="E321">
        <v>8.5199999999999998E-131</v>
      </c>
      <c r="F321" t="s">
        <v>2397</v>
      </c>
    </row>
    <row r="322" spans="1:6" x14ac:dyDescent="0.2">
      <c r="A322" t="s">
        <v>75</v>
      </c>
      <c r="B322" t="s">
        <v>213</v>
      </c>
      <c r="C322" t="s">
        <v>1207</v>
      </c>
      <c r="D322">
        <v>418</v>
      </c>
      <c r="E322">
        <v>4.9600000000000002E-129</v>
      </c>
      <c r="F322" t="s">
        <v>1208</v>
      </c>
    </row>
    <row r="323" spans="1:6" x14ac:dyDescent="0.2">
      <c r="A323" t="s">
        <v>75</v>
      </c>
      <c r="B323" t="s">
        <v>213</v>
      </c>
      <c r="C323" t="s">
        <v>446</v>
      </c>
      <c r="D323">
        <v>428</v>
      </c>
      <c r="E323">
        <v>2.7900000000000001E-126</v>
      </c>
      <c r="F323" t="s">
        <v>1205</v>
      </c>
    </row>
    <row r="324" spans="1:6" x14ac:dyDescent="0.2">
      <c r="A324" t="s">
        <v>75</v>
      </c>
      <c r="B324" t="s">
        <v>213</v>
      </c>
      <c r="C324" t="s">
        <v>775</v>
      </c>
      <c r="D324">
        <v>415</v>
      </c>
      <c r="E324">
        <v>2.22E-122</v>
      </c>
      <c r="F324" t="s">
        <v>2260</v>
      </c>
    </row>
    <row r="325" spans="1:6" x14ac:dyDescent="0.2">
      <c r="A325" t="s">
        <v>75</v>
      </c>
      <c r="B325" t="s">
        <v>213</v>
      </c>
      <c r="C325" t="s">
        <v>214</v>
      </c>
      <c r="D325">
        <v>395</v>
      </c>
      <c r="E325">
        <v>9.9400000000000007E-120</v>
      </c>
      <c r="F325" t="s">
        <v>1830</v>
      </c>
    </row>
    <row r="326" spans="1:6" x14ac:dyDescent="0.2">
      <c r="A326" t="s">
        <v>75</v>
      </c>
      <c r="B326" t="s">
        <v>213</v>
      </c>
      <c r="C326" t="s">
        <v>2261</v>
      </c>
      <c r="D326">
        <v>388</v>
      </c>
      <c r="E326">
        <v>6.6700000000000003E-117</v>
      </c>
      <c r="F326" t="s">
        <v>2262</v>
      </c>
    </row>
    <row r="327" spans="1:6" x14ac:dyDescent="0.2">
      <c r="A327" t="s">
        <v>75</v>
      </c>
      <c r="B327" t="s">
        <v>213</v>
      </c>
      <c r="C327" t="s">
        <v>784</v>
      </c>
      <c r="D327">
        <v>363</v>
      </c>
      <c r="E327">
        <v>1.94E-108</v>
      </c>
      <c r="F327" t="s">
        <v>1214</v>
      </c>
    </row>
    <row r="328" spans="1:6" x14ac:dyDescent="0.2">
      <c r="A328" t="s">
        <v>75</v>
      </c>
      <c r="B328" t="s">
        <v>213</v>
      </c>
      <c r="C328" t="s">
        <v>311</v>
      </c>
      <c r="D328">
        <v>343</v>
      </c>
      <c r="E328">
        <v>2.6599999999999999E-101</v>
      </c>
      <c r="F328" t="s">
        <v>2265</v>
      </c>
    </row>
    <row r="329" spans="1:6" x14ac:dyDescent="0.2">
      <c r="A329" t="s">
        <v>75</v>
      </c>
      <c r="B329" t="s">
        <v>213</v>
      </c>
      <c r="C329" t="s">
        <v>512</v>
      </c>
      <c r="D329">
        <v>335</v>
      </c>
      <c r="E329">
        <v>7.1900000000000004E-99</v>
      </c>
      <c r="F329" t="s">
        <v>773</v>
      </c>
    </row>
    <row r="330" spans="1:6" x14ac:dyDescent="0.2">
      <c r="A330" t="s">
        <v>75</v>
      </c>
      <c r="B330" t="s">
        <v>213</v>
      </c>
      <c r="C330" t="s">
        <v>446</v>
      </c>
      <c r="D330">
        <v>336</v>
      </c>
      <c r="E330">
        <v>2.45E-95</v>
      </c>
      <c r="F330" t="s">
        <v>1216</v>
      </c>
    </row>
    <row r="331" spans="1:6" x14ac:dyDescent="0.2">
      <c r="A331" t="s">
        <v>75</v>
      </c>
      <c r="B331" t="s">
        <v>213</v>
      </c>
      <c r="C331" t="s">
        <v>505</v>
      </c>
      <c r="D331">
        <v>300</v>
      </c>
      <c r="E331">
        <v>6.4500000000000005E-92</v>
      </c>
      <c r="F331" t="s">
        <v>506</v>
      </c>
    </row>
    <row r="332" spans="1:6" x14ac:dyDescent="0.2">
      <c r="A332" t="s">
        <v>75</v>
      </c>
      <c r="B332" t="s">
        <v>213</v>
      </c>
      <c r="C332" t="s">
        <v>329</v>
      </c>
      <c r="D332">
        <v>305</v>
      </c>
      <c r="E332">
        <v>8.4600000000000006E-89</v>
      </c>
      <c r="F332" t="s">
        <v>596</v>
      </c>
    </row>
    <row r="333" spans="1:6" x14ac:dyDescent="0.2">
      <c r="A333" t="s">
        <v>75</v>
      </c>
      <c r="B333" t="s">
        <v>213</v>
      </c>
      <c r="C333" t="s">
        <v>778</v>
      </c>
      <c r="D333">
        <v>306</v>
      </c>
      <c r="E333">
        <v>2.1199999999999999E-85</v>
      </c>
      <c r="F333" t="s">
        <v>779</v>
      </c>
    </row>
    <row r="334" spans="1:6" x14ac:dyDescent="0.2">
      <c r="A334" t="s">
        <v>75</v>
      </c>
      <c r="B334" t="s">
        <v>213</v>
      </c>
      <c r="C334" t="s">
        <v>769</v>
      </c>
      <c r="D334">
        <v>293</v>
      </c>
      <c r="E334">
        <v>1.79E-81</v>
      </c>
      <c r="F334" t="s">
        <v>2406</v>
      </c>
    </row>
    <row r="335" spans="1:6" x14ac:dyDescent="0.2">
      <c r="A335" t="s">
        <v>75</v>
      </c>
      <c r="B335" t="s">
        <v>213</v>
      </c>
      <c r="C335" t="s">
        <v>778</v>
      </c>
      <c r="D335">
        <v>286</v>
      </c>
      <c r="E335">
        <v>9.5100000000000005E-81</v>
      </c>
      <c r="F335" t="s">
        <v>2267</v>
      </c>
    </row>
    <row r="336" spans="1:6" x14ac:dyDescent="0.2">
      <c r="A336" t="s">
        <v>75</v>
      </c>
      <c r="B336" t="s">
        <v>213</v>
      </c>
      <c r="C336" t="s">
        <v>590</v>
      </c>
      <c r="D336">
        <v>262</v>
      </c>
      <c r="E336">
        <v>5.8599999999999998E-75</v>
      </c>
      <c r="F336" t="s">
        <v>787</v>
      </c>
    </row>
    <row r="337" spans="1:6" x14ac:dyDescent="0.2">
      <c r="A337" t="s">
        <v>75</v>
      </c>
      <c r="B337" t="s">
        <v>213</v>
      </c>
      <c r="C337" t="s">
        <v>769</v>
      </c>
      <c r="D337">
        <v>266</v>
      </c>
      <c r="E337">
        <v>9.59E-74</v>
      </c>
      <c r="F337" t="s">
        <v>789</v>
      </c>
    </row>
    <row r="338" spans="1:6" x14ac:dyDescent="0.2">
      <c r="A338" t="s">
        <v>75</v>
      </c>
      <c r="B338" t="s">
        <v>213</v>
      </c>
      <c r="C338" t="s">
        <v>622</v>
      </c>
      <c r="D338">
        <v>221</v>
      </c>
      <c r="E338">
        <v>3.6900000000000001E-59</v>
      </c>
      <c r="F338" t="s">
        <v>899</v>
      </c>
    </row>
    <row r="339" spans="1:6" x14ac:dyDescent="0.2">
      <c r="A339" t="s">
        <v>75</v>
      </c>
      <c r="B339" t="s">
        <v>213</v>
      </c>
      <c r="C339" t="s">
        <v>1764</v>
      </c>
      <c r="D339">
        <v>199</v>
      </c>
      <c r="E339">
        <v>4.8400000000000001E-53</v>
      </c>
      <c r="F339" t="s">
        <v>1765</v>
      </c>
    </row>
    <row r="340" spans="1:6" x14ac:dyDescent="0.2">
      <c r="A340" t="s">
        <v>75</v>
      </c>
      <c r="B340" t="s">
        <v>213</v>
      </c>
      <c r="C340" t="s">
        <v>130</v>
      </c>
      <c r="D340">
        <v>204</v>
      </c>
      <c r="E340">
        <v>6.0299999999999997E-53</v>
      </c>
      <c r="F340" t="s">
        <v>617</v>
      </c>
    </row>
    <row r="341" spans="1:6" x14ac:dyDescent="0.2">
      <c r="A341" t="s">
        <v>75</v>
      </c>
      <c r="B341" t="s">
        <v>213</v>
      </c>
      <c r="C341" t="s">
        <v>604</v>
      </c>
      <c r="D341">
        <v>189</v>
      </c>
      <c r="E341">
        <v>3.9899999999999999E-48</v>
      </c>
      <c r="F341" t="s">
        <v>793</v>
      </c>
    </row>
    <row r="342" spans="1:6" x14ac:dyDescent="0.2">
      <c r="A342" t="s">
        <v>75</v>
      </c>
      <c r="B342" t="s">
        <v>213</v>
      </c>
      <c r="C342" t="s">
        <v>619</v>
      </c>
      <c r="D342">
        <v>177</v>
      </c>
      <c r="E342">
        <v>1.71E-47</v>
      </c>
      <c r="F342" t="s">
        <v>620</v>
      </c>
    </row>
    <row r="343" spans="1:6" x14ac:dyDescent="0.2">
      <c r="A343" t="s">
        <v>75</v>
      </c>
      <c r="B343" t="s">
        <v>213</v>
      </c>
      <c r="C343" t="s">
        <v>795</v>
      </c>
      <c r="D343">
        <v>126</v>
      </c>
      <c r="E343">
        <v>5.1600000000000004E-29</v>
      </c>
      <c r="F343" t="s">
        <v>796</v>
      </c>
    </row>
    <row r="344" spans="1:6" x14ac:dyDescent="0.2">
      <c r="A344" t="s">
        <v>75</v>
      </c>
      <c r="B344" t="s">
        <v>213</v>
      </c>
      <c r="C344" t="s">
        <v>360</v>
      </c>
      <c r="D344">
        <v>84.1</v>
      </c>
      <c r="E344">
        <v>4.2699999999999999E-16</v>
      </c>
      <c r="F344" t="s">
        <v>798</v>
      </c>
    </row>
    <row r="345" spans="1:6" x14ac:dyDescent="0.2">
      <c r="A345" t="s">
        <v>75</v>
      </c>
      <c r="B345" t="s">
        <v>213</v>
      </c>
      <c r="C345" t="s">
        <v>1158</v>
      </c>
      <c r="D345">
        <v>79.5</v>
      </c>
      <c r="E345">
        <v>1.59E-15</v>
      </c>
      <c r="F345" t="s">
        <v>1167</v>
      </c>
    </row>
    <row r="346" spans="1:6" x14ac:dyDescent="0.2">
      <c r="A346" t="s">
        <v>75</v>
      </c>
      <c r="B346" t="s">
        <v>213</v>
      </c>
      <c r="C346" t="s">
        <v>381</v>
      </c>
      <c r="D346">
        <v>56.9</v>
      </c>
      <c r="E346">
        <v>4.2799999999999999E-8</v>
      </c>
      <c r="F346" t="s">
        <v>734</v>
      </c>
    </row>
    <row r="347" spans="1:6" x14ac:dyDescent="0.2">
      <c r="A347" t="s">
        <v>75</v>
      </c>
      <c r="B347" t="s">
        <v>213</v>
      </c>
      <c r="C347" t="s">
        <v>738</v>
      </c>
      <c r="D347">
        <v>52.7</v>
      </c>
      <c r="E347">
        <v>2.3999999999999999E-6</v>
      </c>
      <c r="F347" t="s">
        <v>739</v>
      </c>
    </row>
    <row r="348" spans="1:6" x14ac:dyDescent="0.2">
      <c r="A348" t="s">
        <v>75</v>
      </c>
      <c r="B348" t="s">
        <v>213</v>
      </c>
      <c r="C348" t="s">
        <v>729</v>
      </c>
      <c r="D348">
        <v>46.8</v>
      </c>
      <c r="E348">
        <v>1.11E-4</v>
      </c>
      <c r="F348" t="s">
        <v>736</v>
      </c>
    </row>
    <row r="349" spans="1:6" x14ac:dyDescent="0.2">
      <c r="A349" t="s">
        <v>82</v>
      </c>
      <c r="B349" t="s">
        <v>213</v>
      </c>
      <c r="C349" t="s">
        <v>433</v>
      </c>
      <c r="D349">
        <v>1090</v>
      </c>
      <c r="E349">
        <v>0</v>
      </c>
      <c r="F349" t="s">
        <v>2521</v>
      </c>
    </row>
    <row r="350" spans="1:6" x14ac:dyDescent="0.2">
      <c r="A350" t="s">
        <v>82</v>
      </c>
      <c r="B350" t="s">
        <v>213</v>
      </c>
      <c r="C350" t="s">
        <v>1171</v>
      </c>
      <c r="D350">
        <v>1080</v>
      </c>
      <c r="E350">
        <v>0</v>
      </c>
      <c r="F350" t="s">
        <v>747</v>
      </c>
    </row>
    <row r="351" spans="1:6" x14ac:dyDescent="0.2">
      <c r="A351" t="s">
        <v>82</v>
      </c>
      <c r="B351" t="s">
        <v>213</v>
      </c>
      <c r="C351" t="s">
        <v>1176</v>
      </c>
      <c r="D351">
        <v>1078</v>
      </c>
      <c r="E351">
        <v>0</v>
      </c>
      <c r="F351" t="s">
        <v>2524</v>
      </c>
    </row>
    <row r="352" spans="1:6" x14ac:dyDescent="0.2">
      <c r="A352" t="s">
        <v>82</v>
      </c>
      <c r="B352" t="s">
        <v>213</v>
      </c>
      <c r="C352" t="s">
        <v>1176</v>
      </c>
      <c r="D352">
        <v>1078</v>
      </c>
      <c r="E352">
        <v>0</v>
      </c>
      <c r="F352" t="s">
        <v>2524</v>
      </c>
    </row>
    <row r="353" spans="1:6" x14ac:dyDescent="0.2">
      <c r="A353" t="s">
        <v>82</v>
      </c>
      <c r="B353" t="s">
        <v>213</v>
      </c>
      <c r="C353" t="s">
        <v>746</v>
      </c>
      <c r="D353">
        <v>1077</v>
      </c>
      <c r="E353">
        <v>0</v>
      </c>
      <c r="F353" t="s">
        <v>2526</v>
      </c>
    </row>
    <row r="354" spans="1:6" x14ac:dyDescent="0.2">
      <c r="A354" t="s">
        <v>82</v>
      </c>
      <c r="B354" t="s">
        <v>213</v>
      </c>
      <c r="C354" t="s">
        <v>1180</v>
      </c>
      <c r="D354">
        <v>1038</v>
      </c>
      <c r="E354">
        <v>0</v>
      </c>
      <c r="F354" t="s">
        <v>2528</v>
      </c>
    </row>
    <row r="355" spans="1:6" x14ac:dyDescent="0.2">
      <c r="A355" t="s">
        <v>82</v>
      </c>
      <c r="B355" t="s">
        <v>213</v>
      </c>
      <c r="C355" t="s">
        <v>440</v>
      </c>
      <c r="D355">
        <v>927</v>
      </c>
      <c r="E355">
        <v>0</v>
      </c>
      <c r="F355" t="s">
        <v>2530</v>
      </c>
    </row>
    <row r="356" spans="1:6" x14ac:dyDescent="0.2">
      <c r="A356" t="s">
        <v>82</v>
      </c>
      <c r="B356" t="s">
        <v>213</v>
      </c>
      <c r="C356" t="s">
        <v>1084</v>
      </c>
      <c r="D356">
        <v>506</v>
      </c>
      <c r="E356">
        <v>1.0700000000000001E-161</v>
      </c>
      <c r="F356" t="s">
        <v>1391</v>
      </c>
    </row>
    <row r="357" spans="1:6" x14ac:dyDescent="0.2">
      <c r="A357" t="s">
        <v>82</v>
      </c>
      <c r="B357" t="s">
        <v>213</v>
      </c>
      <c r="C357" t="s">
        <v>859</v>
      </c>
      <c r="D357">
        <v>454</v>
      </c>
      <c r="E357">
        <v>5.38E-142</v>
      </c>
      <c r="F357" t="s">
        <v>2463</v>
      </c>
    </row>
    <row r="358" spans="1:6" x14ac:dyDescent="0.2">
      <c r="A358" t="s">
        <v>82</v>
      </c>
      <c r="B358" t="s">
        <v>213</v>
      </c>
      <c r="C358" t="s">
        <v>1199</v>
      </c>
      <c r="D358">
        <v>446</v>
      </c>
      <c r="E358">
        <v>3.0700000000000002E-138</v>
      </c>
      <c r="F358" t="s">
        <v>1200</v>
      </c>
    </row>
    <row r="359" spans="1:6" x14ac:dyDescent="0.2">
      <c r="A359" t="s">
        <v>82</v>
      </c>
      <c r="B359" t="s">
        <v>213</v>
      </c>
      <c r="C359" t="s">
        <v>446</v>
      </c>
      <c r="D359">
        <v>430</v>
      </c>
      <c r="E359">
        <v>6.31E-127</v>
      </c>
      <c r="F359" t="s">
        <v>1205</v>
      </c>
    </row>
    <row r="360" spans="1:6" x14ac:dyDescent="0.2">
      <c r="A360" t="s">
        <v>82</v>
      </c>
      <c r="B360" t="s">
        <v>213</v>
      </c>
      <c r="C360" t="s">
        <v>1202</v>
      </c>
      <c r="D360">
        <v>417</v>
      </c>
      <c r="E360">
        <v>2.3800000000000001E-126</v>
      </c>
      <c r="F360" t="s">
        <v>1863</v>
      </c>
    </row>
    <row r="361" spans="1:6" x14ac:dyDescent="0.2">
      <c r="A361" t="s">
        <v>82</v>
      </c>
      <c r="B361" t="s">
        <v>213</v>
      </c>
      <c r="C361" t="s">
        <v>1207</v>
      </c>
      <c r="D361">
        <v>420</v>
      </c>
      <c r="E361">
        <v>1.2399999999999999E-123</v>
      </c>
      <c r="F361" t="s">
        <v>1208</v>
      </c>
    </row>
    <row r="362" spans="1:6" x14ac:dyDescent="0.2">
      <c r="A362" t="s">
        <v>82</v>
      </c>
      <c r="B362" t="s">
        <v>213</v>
      </c>
      <c r="C362" t="s">
        <v>784</v>
      </c>
      <c r="D362">
        <v>364</v>
      </c>
      <c r="E362">
        <v>3.2500000000000001E-108</v>
      </c>
      <c r="F362" t="s">
        <v>2536</v>
      </c>
    </row>
    <row r="363" spans="1:6" x14ac:dyDescent="0.2">
      <c r="A363" t="s">
        <v>82</v>
      </c>
      <c r="B363" t="s">
        <v>213</v>
      </c>
      <c r="C363" t="s">
        <v>512</v>
      </c>
      <c r="D363">
        <v>335</v>
      </c>
      <c r="E363">
        <v>4.3600000000000002E-99</v>
      </c>
      <c r="F363" t="s">
        <v>773</v>
      </c>
    </row>
    <row r="364" spans="1:6" x14ac:dyDescent="0.2">
      <c r="A364" t="s">
        <v>82</v>
      </c>
      <c r="B364" t="s">
        <v>213</v>
      </c>
      <c r="C364" t="s">
        <v>2539</v>
      </c>
      <c r="D364">
        <v>339</v>
      </c>
      <c r="E364">
        <v>3.3500000000000001E-98</v>
      </c>
      <c r="F364" t="s">
        <v>2540</v>
      </c>
    </row>
    <row r="365" spans="1:6" x14ac:dyDescent="0.2">
      <c r="A365" t="s">
        <v>82</v>
      </c>
      <c r="B365" t="s">
        <v>213</v>
      </c>
      <c r="C365" t="s">
        <v>446</v>
      </c>
      <c r="D365">
        <v>337</v>
      </c>
      <c r="E365">
        <v>5.4200000000000002E-98</v>
      </c>
      <c r="F365" t="s">
        <v>1216</v>
      </c>
    </row>
    <row r="366" spans="1:6" x14ac:dyDescent="0.2">
      <c r="A366" t="s">
        <v>82</v>
      </c>
      <c r="B366" t="s">
        <v>213</v>
      </c>
      <c r="C366" t="s">
        <v>329</v>
      </c>
      <c r="D366">
        <v>306</v>
      </c>
      <c r="E366">
        <v>9.2499999999999996E-86</v>
      </c>
      <c r="F366" t="s">
        <v>596</v>
      </c>
    </row>
    <row r="367" spans="1:6" x14ac:dyDescent="0.2">
      <c r="A367" t="s">
        <v>82</v>
      </c>
      <c r="B367" t="s">
        <v>213</v>
      </c>
      <c r="C367" t="s">
        <v>464</v>
      </c>
      <c r="D367">
        <v>304</v>
      </c>
      <c r="E367">
        <v>2.8100000000000001E-85</v>
      </c>
      <c r="F367" t="s">
        <v>2542</v>
      </c>
    </row>
    <row r="368" spans="1:6" x14ac:dyDescent="0.2">
      <c r="A368" t="s">
        <v>82</v>
      </c>
      <c r="B368" t="s">
        <v>213</v>
      </c>
      <c r="C368" t="s">
        <v>781</v>
      </c>
      <c r="D368">
        <v>294</v>
      </c>
      <c r="E368">
        <v>1.0700000000000001E-81</v>
      </c>
      <c r="F368" t="s">
        <v>782</v>
      </c>
    </row>
    <row r="369" spans="1:6" x14ac:dyDescent="0.2">
      <c r="A369" t="s">
        <v>82</v>
      </c>
      <c r="B369" t="s">
        <v>213</v>
      </c>
      <c r="C369" t="s">
        <v>622</v>
      </c>
      <c r="D369">
        <v>221</v>
      </c>
      <c r="E369">
        <v>7.4100000000000001E-59</v>
      </c>
      <c r="F369" t="s">
        <v>899</v>
      </c>
    </row>
    <row r="370" spans="1:6" x14ac:dyDescent="0.2">
      <c r="A370" t="s">
        <v>82</v>
      </c>
      <c r="B370" t="s">
        <v>213</v>
      </c>
      <c r="C370" t="s">
        <v>619</v>
      </c>
      <c r="D370">
        <v>177</v>
      </c>
      <c r="E370">
        <v>5.8300000000000004E-45</v>
      </c>
      <c r="F370" t="s">
        <v>620</v>
      </c>
    </row>
    <row r="371" spans="1:6" x14ac:dyDescent="0.2">
      <c r="A371" t="s">
        <v>82</v>
      </c>
      <c r="B371" t="s">
        <v>213</v>
      </c>
      <c r="C371" t="s">
        <v>1143</v>
      </c>
      <c r="D371">
        <v>127</v>
      </c>
      <c r="E371">
        <v>2.2299999999999999E-29</v>
      </c>
      <c r="F371" t="s">
        <v>1439</v>
      </c>
    </row>
    <row r="372" spans="1:6" x14ac:dyDescent="0.2">
      <c r="A372" t="s">
        <v>82</v>
      </c>
      <c r="B372" t="s">
        <v>213</v>
      </c>
      <c r="C372" t="s">
        <v>381</v>
      </c>
      <c r="D372">
        <v>57.3</v>
      </c>
      <c r="E372">
        <v>2.0199999999999999E-8</v>
      </c>
      <c r="F372" t="s">
        <v>734</v>
      </c>
    </row>
    <row r="373" spans="1:6" x14ac:dyDescent="0.2">
      <c r="A373" t="s">
        <v>82</v>
      </c>
      <c r="B373" t="s">
        <v>213</v>
      </c>
      <c r="C373" t="s">
        <v>738</v>
      </c>
      <c r="D373">
        <v>52.3</v>
      </c>
      <c r="E373">
        <v>2.7999999999999999E-6</v>
      </c>
      <c r="F373" t="s">
        <v>739</v>
      </c>
    </row>
    <row r="374" spans="1:6" x14ac:dyDescent="0.2">
      <c r="A374" t="s">
        <v>82</v>
      </c>
      <c r="B374" t="s">
        <v>213</v>
      </c>
      <c r="C374" t="s">
        <v>729</v>
      </c>
      <c r="D374">
        <v>46.8</v>
      </c>
      <c r="E374">
        <v>1.15E-4</v>
      </c>
      <c r="F374" t="s">
        <v>736</v>
      </c>
    </row>
    <row r="375" spans="1:6" x14ac:dyDescent="0.2">
      <c r="A375" t="s">
        <v>89</v>
      </c>
      <c r="B375" t="s">
        <v>213</v>
      </c>
      <c r="C375" t="s">
        <v>1176</v>
      </c>
      <c r="D375">
        <v>1035</v>
      </c>
      <c r="E375">
        <v>0</v>
      </c>
      <c r="F375" t="s">
        <v>2686</v>
      </c>
    </row>
    <row r="376" spans="1:6" x14ac:dyDescent="0.2">
      <c r="A376" t="s">
        <v>89</v>
      </c>
      <c r="B376" t="s">
        <v>213</v>
      </c>
      <c r="C376" t="s">
        <v>440</v>
      </c>
      <c r="D376">
        <v>996</v>
      </c>
      <c r="E376">
        <v>0</v>
      </c>
      <c r="F376" t="s">
        <v>2688</v>
      </c>
    </row>
    <row r="377" spans="1:6" x14ac:dyDescent="0.2">
      <c r="A377" t="s">
        <v>89</v>
      </c>
      <c r="B377" t="s">
        <v>213</v>
      </c>
      <c r="C377" t="s">
        <v>1186</v>
      </c>
      <c r="D377">
        <v>984</v>
      </c>
      <c r="E377">
        <v>0</v>
      </c>
      <c r="F377" t="s">
        <v>2690</v>
      </c>
    </row>
    <row r="378" spans="1:6" x14ac:dyDescent="0.2">
      <c r="A378" t="s">
        <v>89</v>
      </c>
      <c r="B378" t="s">
        <v>213</v>
      </c>
      <c r="C378" t="s">
        <v>1186</v>
      </c>
      <c r="D378">
        <v>984</v>
      </c>
      <c r="E378">
        <v>0</v>
      </c>
      <c r="F378" t="s">
        <v>2690</v>
      </c>
    </row>
    <row r="379" spans="1:6" x14ac:dyDescent="0.2">
      <c r="A379" t="s">
        <v>89</v>
      </c>
      <c r="B379" t="s">
        <v>213</v>
      </c>
      <c r="C379" t="s">
        <v>2692</v>
      </c>
      <c r="D379">
        <v>984</v>
      </c>
      <c r="E379">
        <v>0</v>
      </c>
      <c r="F379" t="s">
        <v>2693</v>
      </c>
    </row>
    <row r="380" spans="1:6" x14ac:dyDescent="0.2">
      <c r="A380" t="s">
        <v>89</v>
      </c>
      <c r="B380" t="s">
        <v>213</v>
      </c>
      <c r="C380" t="s">
        <v>1188</v>
      </c>
      <c r="D380">
        <v>983</v>
      </c>
      <c r="E380">
        <v>0</v>
      </c>
      <c r="F380" t="s">
        <v>2695</v>
      </c>
    </row>
    <row r="381" spans="1:6" x14ac:dyDescent="0.2">
      <c r="A381" t="s">
        <v>89</v>
      </c>
      <c r="B381" t="s">
        <v>213</v>
      </c>
      <c r="C381" t="s">
        <v>2697</v>
      </c>
      <c r="D381">
        <v>982</v>
      </c>
      <c r="E381">
        <v>0</v>
      </c>
      <c r="F381" t="s">
        <v>2698</v>
      </c>
    </row>
    <row r="382" spans="1:6" x14ac:dyDescent="0.2">
      <c r="A382" t="s">
        <v>89</v>
      </c>
      <c r="B382" t="s">
        <v>213</v>
      </c>
      <c r="C382" t="s">
        <v>757</v>
      </c>
      <c r="D382">
        <v>437</v>
      </c>
      <c r="E382">
        <v>2.3199999999999999E-132</v>
      </c>
      <c r="F382" t="s">
        <v>2700</v>
      </c>
    </row>
    <row r="383" spans="1:6" x14ac:dyDescent="0.2">
      <c r="A383" t="s">
        <v>89</v>
      </c>
      <c r="B383" t="s">
        <v>213</v>
      </c>
      <c r="C383" t="s">
        <v>757</v>
      </c>
      <c r="D383">
        <v>437</v>
      </c>
      <c r="E383">
        <v>1.1599999999999999E-131</v>
      </c>
      <c r="F383" t="s">
        <v>2700</v>
      </c>
    </row>
    <row r="384" spans="1:6" x14ac:dyDescent="0.2">
      <c r="A384" t="s">
        <v>89</v>
      </c>
      <c r="B384" t="s">
        <v>213</v>
      </c>
      <c r="C384" t="s">
        <v>1660</v>
      </c>
      <c r="D384">
        <v>429</v>
      </c>
      <c r="E384">
        <v>1.7399999999999999E-126</v>
      </c>
      <c r="F384" t="s">
        <v>1661</v>
      </c>
    </row>
    <row r="385" spans="1:6" x14ac:dyDescent="0.2">
      <c r="A385" t="s">
        <v>89</v>
      </c>
      <c r="B385" t="s">
        <v>213</v>
      </c>
      <c r="C385" t="s">
        <v>2703</v>
      </c>
      <c r="D385">
        <v>416</v>
      </c>
      <c r="E385">
        <v>2.68E-125</v>
      </c>
      <c r="F385" t="s">
        <v>2704</v>
      </c>
    </row>
    <row r="386" spans="1:6" x14ac:dyDescent="0.2">
      <c r="A386" t="s">
        <v>89</v>
      </c>
      <c r="B386" t="s">
        <v>213</v>
      </c>
      <c r="C386" t="s">
        <v>2065</v>
      </c>
      <c r="D386">
        <v>419</v>
      </c>
      <c r="E386">
        <v>5.1200000000000001E-123</v>
      </c>
      <c r="F386" t="s">
        <v>2066</v>
      </c>
    </row>
    <row r="387" spans="1:6" x14ac:dyDescent="0.2">
      <c r="A387" t="s">
        <v>89</v>
      </c>
      <c r="B387" t="s">
        <v>213</v>
      </c>
      <c r="C387" t="s">
        <v>766</v>
      </c>
      <c r="D387">
        <v>417</v>
      </c>
      <c r="E387">
        <v>1.2799999999999999E-122</v>
      </c>
      <c r="F387" t="s">
        <v>1922</v>
      </c>
    </row>
    <row r="388" spans="1:6" x14ac:dyDescent="0.2">
      <c r="A388" t="s">
        <v>89</v>
      </c>
      <c r="B388" t="s">
        <v>213</v>
      </c>
      <c r="C388" t="s">
        <v>1660</v>
      </c>
      <c r="D388">
        <v>384</v>
      </c>
      <c r="E388">
        <v>1.08E-113</v>
      </c>
      <c r="F388" t="s">
        <v>2707</v>
      </c>
    </row>
    <row r="389" spans="1:6" x14ac:dyDescent="0.2">
      <c r="A389" t="s">
        <v>89</v>
      </c>
      <c r="B389" t="s">
        <v>213</v>
      </c>
      <c r="C389" t="s">
        <v>110</v>
      </c>
      <c r="D389">
        <v>381</v>
      </c>
      <c r="E389">
        <v>1.4800000000000001E-110</v>
      </c>
      <c r="F389" t="s">
        <v>2709</v>
      </c>
    </row>
    <row r="390" spans="1:6" x14ac:dyDescent="0.2">
      <c r="A390" t="s">
        <v>89</v>
      </c>
      <c r="B390" t="s">
        <v>213</v>
      </c>
      <c r="C390" t="s">
        <v>2711</v>
      </c>
      <c r="D390">
        <v>350</v>
      </c>
      <c r="E390">
        <v>6.0500000000000001E-103</v>
      </c>
      <c r="F390" t="s">
        <v>2712</v>
      </c>
    </row>
    <row r="391" spans="1:6" x14ac:dyDescent="0.2">
      <c r="A391" t="s">
        <v>89</v>
      </c>
      <c r="B391" t="s">
        <v>213</v>
      </c>
      <c r="C391" t="s">
        <v>512</v>
      </c>
      <c r="D391">
        <v>330</v>
      </c>
      <c r="E391">
        <v>4.7199999999999997E-96</v>
      </c>
      <c r="F391" t="s">
        <v>2279</v>
      </c>
    </row>
    <row r="392" spans="1:6" x14ac:dyDescent="0.2">
      <c r="A392" t="s">
        <v>89</v>
      </c>
      <c r="B392" t="s">
        <v>213</v>
      </c>
      <c r="C392" t="s">
        <v>2715</v>
      </c>
      <c r="D392">
        <v>337</v>
      </c>
      <c r="E392">
        <v>1.3500000000000001E-95</v>
      </c>
      <c r="F392" t="s">
        <v>2716</v>
      </c>
    </row>
    <row r="393" spans="1:6" x14ac:dyDescent="0.2">
      <c r="A393" t="s">
        <v>89</v>
      </c>
      <c r="B393" t="s">
        <v>213</v>
      </c>
      <c r="C393" t="s">
        <v>778</v>
      </c>
      <c r="D393">
        <v>313</v>
      </c>
      <c r="E393">
        <v>8.3400000000000002E-88</v>
      </c>
      <c r="F393" t="s">
        <v>2142</v>
      </c>
    </row>
    <row r="394" spans="1:6" x14ac:dyDescent="0.2">
      <c r="A394" t="s">
        <v>89</v>
      </c>
      <c r="B394" t="s">
        <v>213</v>
      </c>
      <c r="C394" t="s">
        <v>1270</v>
      </c>
      <c r="D394">
        <v>304</v>
      </c>
      <c r="E394">
        <v>6.7799999999999996E-85</v>
      </c>
      <c r="F394" t="s">
        <v>2719</v>
      </c>
    </row>
    <row r="395" spans="1:6" x14ac:dyDescent="0.2">
      <c r="A395" t="s">
        <v>89</v>
      </c>
      <c r="B395" t="s">
        <v>213</v>
      </c>
      <c r="C395" t="s">
        <v>110</v>
      </c>
      <c r="D395">
        <v>291</v>
      </c>
      <c r="E395">
        <v>5.7300000000000001E-82</v>
      </c>
      <c r="F395" t="s">
        <v>2720</v>
      </c>
    </row>
    <row r="396" spans="1:6" x14ac:dyDescent="0.2">
      <c r="A396" t="s">
        <v>89</v>
      </c>
      <c r="B396" t="s">
        <v>213</v>
      </c>
      <c r="C396" t="s">
        <v>1070</v>
      </c>
      <c r="D396">
        <v>284</v>
      </c>
      <c r="E396">
        <v>1.68E-78</v>
      </c>
      <c r="F396" t="s">
        <v>2721</v>
      </c>
    </row>
    <row r="397" spans="1:6" x14ac:dyDescent="0.2">
      <c r="A397" t="s">
        <v>89</v>
      </c>
      <c r="B397" t="s">
        <v>213</v>
      </c>
      <c r="C397" t="s">
        <v>685</v>
      </c>
      <c r="D397">
        <v>283</v>
      </c>
      <c r="E397">
        <v>3.8900000000000002E-78</v>
      </c>
      <c r="F397" t="s">
        <v>2722</v>
      </c>
    </row>
    <row r="398" spans="1:6" x14ac:dyDescent="0.2">
      <c r="A398" t="s">
        <v>89</v>
      </c>
      <c r="B398" t="s">
        <v>213</v>
      </c>
      <c r="C398" t="s">
        <v>685</v>
      </c>
      <c r="D398">
        <v>283</v>
      </c>
      <c r="E398">
        <v>4.7800000000000001E-78</v>
      </c>
      <c r="F398" t="s">
        <v>2723</v>
      </c>
    </row>
    <row r="399" spans="1:6" x14ac:dyDescent="0.2">
      <c r="A399" t="s">
        <v>89</v>
      </c>
      <c r="B399" t="s">
        <v>213</v>
      </c>
      <c r="C399" t="s">
        <v>344</v>
      </c>
      <c r="D399">
        <v>115</v>
      </c>
      <c r="E399">
        <v>1.7999999999999999E-29</v>
      </c>
      <c r="F399" t="s">
        <v>2589</v>
      </c>
    </row>
    <row r="400" spans="1:6" x14ac:dyDescent="0.2">
      <c r="A400" t="s">
        <v>89</v>
      </c>
      <c r="B400" t="s">
        <v>213</v>
      </c>
      <c r="C400" t="s">
        <v>963</v>
      </c>
      <c r="D400">
        <v>59</v>
      </c>
      <c r="E400">
        <v>3.0500000000000002E-8</v>
      </c>
      <c r="F400" t="s">
        <v>1056</v>
      </c>
    </row>
    <row r="401" spans="1:6" x14ac:dyDescent="0.2">
      <c r="A401" t="s">
        <v>89</v>
      </c>
      <c r="B401" t="s">
        <v>213</v>
      </c>
      <c r="C401" t="s">
        <v>738</v>
      </c>
      <c r="D401">
        <v>51.9</v>
      </c>
      <c r="E401">
        <v>4.9699999999999998E-6</v>
      </c>
      <c r="F401" t="s">
        <v>739</v>
      </c>
    </row>
    <row r="402" spans="1:6" x14ac:dyDescent="0.2">
      <c r="A402" t="s">
        <v>96</v>
      </c>
      <c r="B402" t="s">
        <v>213</v>
      </c>
      <c r="C402" t="s">
        <v>433</v>
      </c>
      <c r="D402">
        <v>1056</v>
      </c>
      <c r="E402">
        <v>0</v>
      </c>
      <c r="F402" t="s">
        <v>2885</v>
      </c>
    </row>
    <row r="403" spans="1:6" x14ac:dyDescent="0.2">
      <c r="A403" t="s">
        <v>96</v>
      </c>
      <c r="B403" t="s">
        <v>213</v>
      </c>
      <c r="C403" t="s">
        <v>1176</v>
      </c>
      <c r="D403">
        <v>1045</v>
      </c>
      <c r="E403">
        <v>0</v>
      </c>
      <c r="F403" t="s">
        <v>2887</v>
      </c>
    </row>
    <row r="404" spans="1:6" x14ac:dyDescent="0.2">
      <c r="A404" t="s">
        <v>96</v>
      </c>
      <c r="B404" t="s">
        <v>213</v>
      </c>
      <c r="C404" t="s">
        <v>440</v>
      </c>
      <c r="D404">
        <v>1008</v>
      </c>
      <c r="E404">
        <v>0</v>
      </c>
      <c r="F404" t="s">
        <v>2889</v>
      </c>
    </row>
    <row r="405" spans="1:6" x14ac:dyDescent="0.2">
      <c r="A405" t="s">
        <v>96</v>
      </c>
      <c r="B405" t="s">
        <v>213</v>
      </c>
      <c r="C405" t="s">
        <v>1180</v>
      </c>
      <c r="D405">
        <v>999</v>
      </c>
      <c r="E405">
        <v>0</v>
      </c>
      <c r="F405" t="s">
        <v>2891</v>
      </c>
    </row>
    <row r="406" spans="1:6" x14ac:dyDescent="0.2">
      <c r="A406" t="s">
        <v>96</v>
      </c>
      <c r="B406" t="s">
        <v>213</v>
      </c>
      <c r="C406" t="s">
        <v>1186</v>
      </c>
      <c r="D406">
        <v>997</v>
      </c>
      <c r="E406">
        <v>0</v>
      </c>
      <c r="F406" t="s">
        <v>2893</v>
      </c>
    </row>
    <row r="407" spans="1:6" x14ac:dyDescent="0.2">
      <c r="A407" t="s">
        <v>96</v>
      </c>
      <c r="B407" t="s">
        <v>213</v>
      </c>
      <c r="C407" t="s">
        <v>446</v>
      </c>
      <c r="D407">
        <v>883</v>
      </c>
      <c r="E407">
        <v>0</v>
      </c>
      <c r="F407" t="s">
        <v>2895</v>
      </c>
    </row>
    <row r="408" spans="1:6" x14ac:dyDescent="0.2">
      <c r="A408" t="s">
        <v>96</v>
      </c>
      <c r="B408" t="s">
        <v>213</v>
      </c>
      <c r="C408" t="s">
        <v>1084</v>
      </c>
      <c r="D408">
        <v>479</v>
      </c>
      <c r="E408">
        <v>1.7999999999999999E-143</v>
      </c>
      <c r="F408" t="s">
        <v>2831</v>
      </c>
    </row>
    <row r="409" spans="1:6" x14ac:dyDescent="0.2">
      <c r="A409" t="s">
        <v>96</v>
      </c>
      <c r="B409" t="s">
        <v>213</v>
      </c>
      <c r="C409" t="s">
        <v>859</v>
      </c>
      <c r="D409">
        <v>449</v>
      </c>
      <c r="E409">
        <v>5.2099999999999996E-133</v>
      </c>
      <c r="F409" t="s">
        <v>2001</v>
      </c>
    </row>
    <row r="410" spans="1:6" x14ac:dyDescent="0.2">
      <c r="A410" t="s">
        <v>96</v>
      </c>
      <c r="B410" t="s">
        <v>213</v>
      </c>
      <c r="C410" t="s">
        <v>449</v>
      </c>
      <c r="D410">
        <v>442</v>
      </c>
      <c r="E410">
        <v>1.0700000000000001E-130</v>
      </c>
      <c r="F410" t="s">
        <v>2897</v>
      </c>
    </row>
    <row r="411" spans="1:6" x14ac:dyDescent="0.2">
      <c r="A411" t="s">
        <v>96</v>
      </c>
      <c r="B411" t="s">
        <v>213</v>
      </c>
      <c r="C411" t="s">
        <v>1660</v>
      </c>
      <c r="D411">
        <v>430</v>
      </c>
      <c r="E411">
        <v>3.5500000000000001E-127</v>
      </c>
      <c r="F411" t="s">
        <v>1661</v>
      </c>
    </row>
    <row r="412" spans="1:6" x14ac:dyDescent="0.2">
      <c r="A412" t="s">
        <v>96</v>
      </c>
      <c r="B412" t="s">
        <v>213</v>
      </c>
      <c r="C412" t="s">
        <v>2065</v>
      </c>
      <c r="D412">
        <v>420</v>
      </c>
      <c r="E412">
        <v>1.9199999999999999E-126</v>
      </c>
      <c r="F412" t="s">
        <v>2066</v>
      </c>
    </row>
    <row r="413" spans="1:6" x14ac:dyDescent="0.2">
      <c r="A413" t="s">
        <v>96</v>
      </c>
      <c r="B413" t="s">
        <v>213</v>
      </c>
      <c r="C413" t="s">
        <v>2901</v>
      </c>
      <c r="D413">
        <v>406</v>
      </c>
      <c r="E413">
        <v>1.9900000000000001E-123</v>
      </c>
      <c r="F413" t="s">
        <v>2902</v>
      </c>
    </row>
    <row r="414" spans="1:6" x14ac:dyDescent="0.2">
      <c r="A414" t="s">
        <v>96</v>
      </c>
      <c r="B414" t="s">
        <v>213</v>
      </c>
      <c r="C414" t="s">
        <v>1202</v>
      </c>
      <c r="D414">
        <v>412</v>
      </c>
      <c r="E414">
        <v>1.4600000000000001E-122</v>
      </c>
      <c r="F414" t="s">
        <v>2904</v>
      </c>
    </row>
    <row r="415" spans="1:6" x14ac:dyDescent="0.2">
      <c r="A415" t="s">
        <v>96</v>
      </c>
      <c r="B415" t="s">
        <v>213</v>
      </c>
      <c r="C415" t="s">
        <v>2906</v>
      </c>
      <c r="D415">
        <v>382</v>
      </c>
      <c r="E415">
        <v>8.7099999999999991E-115</v>
      </c>
      <c r="F415" t="s">
        <v>2907</v>
      </c>
    </row>
    <row r="416" spans="1:6" x14ac:dyDescent="0.2">
      <c r="A416" t="s">
        <v>96</v>
      </c>
      <c r="B416" t="s">
        <v>213</v>
      </c>
      <c r="C416" t="s">
        <v>2909</v>
      </c>
      <c r="D416">
        <v>383</v>
      </c>
      <c r="E416">
        <v>2.13E-111</v>
      </c>
      <c r="F416" t="s">
        <v>700</v>
      </c>
    </row>
    <row r="417" spans="1:6" x14ac:dyDescent="0.2">
      <c r="A417" t="s">
        <v>96</v>
      </c>
      <c r="B417" t="s">
        <v>213</v>
      </c>
      <c r="C417" t="s">
        <v>449</v>
      </c>
      <c r="D417">
        <v>384</v>
      </c>
      <c r="E417">
        <v>3.4500000000000004E-111</v>
      </c>
      <c r="F417" t="s">
        <v>2910</v>
      </c>
    </row>
    <row r="418" spans="1:6" x14ac:dyDescent="0.2">
      <c r="A418" t="s">
        <v>96</v>
      </c>
      <c r="B418" t="s">
        <v>213</v>
      </c>
      <c r="C418" t="s">
        <v>784</v>
      </c>
      <c r="D418">
        <v>362</v>
      </c>
      <c r="E418">
        <v>3.6100000000000002E-107</v>
      </c>
      <c r="F418" t="s">
        <v>2912</v>
      </c>
    </row>
    <row r="419" spans="1:6" x14ac:dyDescent="0.2">
      <c r="A419" t="s">
        <v>96</v>
      </c>
      <c r="B419" t="s">
        <v>213</v>
      </c>
      <c r="C419" t="s">
        <v>1660</v>
      </c>
      <c r="D419">
        <v>337</v>
      </c>
      <c r="E419">
        <v>8.6999999999999998E-97</v>
      </c>
      <c r="F419" t="s">
        <v>2070</v>
      </c>
    </row>
    <row r="420" spans="1:6" x14ac:dyDescent="0.2">
      <c r="A420" t="s">
        <v>96</v>
      </c>
      <c r="B420" t="s">
        <v>213</v>
      </c>
      <c r="C420" t="s">
        <v>1930</v>
      </c>
      <c r="D420">
        <v>315</v>
      </c>
      <c r="E420">
        <v>3.1500000000000002E-88</v>
      </c>
      <c r="F420" t="s">
        <v>2914</v>
      </c>
    </row>
    <row r="421" spans="1:6" x14ac:dyDescent="0.2">
      <c r="A421" t="s">
        <v>96</v>
      </c>
      <c r="B421" t="s">
        <v>213</v>
      </c>
      <c r="C421" t="s">
        <v>1270</v>
      </c>
      <c r="D421">
        <v>305</v>
      </c>
      <c r="E421">
        <v>3.0900000000000001E-86</v>
      </c>
      <c r="F421" t="s">
        <v>2719</v>
      </c>
    </row>
    <row r="422" spans="1:6" x14ac:dyDescent="0.2">
      <c r="A422" t="s">
        <v>96</v>
      </c>
      <c r="B422" t="s">
        <v>213</v>
      </c>
      <c r="C422" t="s">
        <v>2916</v>
      </c>
      <c r="D422">
        <v>294</v>
      </c>
      <c r="E422">
        <v>1.34E-81</v>
      </c>
      <c r="F422" t="s">
        <v>2917</v>
      </c>
    </row>
    <row r="423" spans="1:6" x14ac:dyDescent="0.2">
      <c r="A423" t="s">
        <v>96</v>
      </c>
      <c r="B423" t="s">
        <v>213</v>
      </c>
      <c r="C423" t="s">
        <v>2916</v>
      </c>
      <c r="D423">
        <v>270</v>
      </c>
      <c r="E423">
        <v>6.9800000000000004E-74</v>
      </c>
      <c r="F423" t="s">
        <v>2918</v>
      </c>
    </row>
    <row r="424" spans="1:6" x14ac:dyDescent="0.2">
      <c r="A424" t="s">
        <v>96</v>
      </c>
      <c r="B424" t="s">
        <v>213</v>
      </c>
      <c r="C424" t="s">
        <v>622</v>
      </c>
      <c r="D424">
        <v>221</v>
      </c>
      <c r="E424">
        <v>3.0500000000000002E-58</v>
      </c>
      <c r="F424" t="s">
        <v>899</v>
      </c>
    </row>
    <row r="425" spans="1:6" x14ac:dyDescent="0.2">
      <c r="A425" t="s">
        <v>96</v>
      </c>
      <c r="B425" t="s">
        <v>213</v>
      </c>
      <c r="C425" t="s">
        <v>505</v>
      </c>
      <c r="D425">
        <v>178</v>
      </c>
      <c r="E425">
        <v>1.0799999999999999E-44</v>
      </c>
      <c r="F425" t="s">
        <v>560</v>
      </c>
    </row>
    <row r="426" spans="1:6" x14ac:dyDescent="0.2">
      <c r="A426" t="s">
        <v>96</v>
      </c>
      <c r="B426" t="s">
        <v>213</v>
      </c>
      <c r="C426" t="s">
        <v>1143</v>
      </c>
      <c r="D426">
        <v>122</v>
      </c>
      <c r="E426">
        <v>9.1499999999999999E-28</v>
      </c>
      <c r="F426" t="s">
        <v>1149</v>
      </c>
    </row>
    <row r="427" spans="1:6" x14ac:dyDescent="0.2">
      <c r="A427" t="s">
        <v>96</v>
      </c>
      <c r="B427" t="s">
        <v>213</v>
      </c>
      <c r="C427" t="s">
        <v>2853</v>
      </c>
      <c r="D427">
        <v>53.9</v>
      </c>
      <c r="E427">
        <v>8.3799999999999996E-7</v>
      </c>
      <c r="F427" t="s">
        <v>2854</v>
      </c>
    </row>
    <row r="428" spans="1:6" x14ac:dyDescent="0.2">
      <c r="A428" t="s">
        <v>96</v>
      </c>
      <c r="B428" t="s">
        <v>213</v>
      </c>
      <c r="C428" t="s">
        <v>738</v>
      </c>
      <c r="D428">
        <v>52.3</v>
      </c>
      <c r="E428">
        <v>4.0500000000000002E-6</v>
      </c>
      <c r="F428" t="s">
        <v>2857</v>
      </c>
    </row>
    <row r="429" spans="1:6" x14ac:dyDescent="0.2">
      <c r="A429" t="s">
        <v>96</v>
      </c>
      <c r="B429" t="s">
        <v>213</v>
      </c>
      <c r="C429" t="s">
        <v>729</v>
      </c>
      <c r="D429">
        <v>45.6</v>
      </c>
      <c r="E429">
        <v>4.2400000000000001E-4</v>
      </c>
      <c r="F429" t="s">
        <v>2080</v>
      </c>
    </row>
    <row r="430" spans="1:6" x14ac:dyDescent="0.2">
      <c r="A430" t="s">
        <v>103</v>
      </c>
      <c r="B430" t="s">
        <v>213</v>
      </c>
      <c r="C430" t="s">
        <v>433</v>
      </c>
      <c r="D430">
        <v>1091</v>
      </c>
      <c r="E430">
        <v>0</v>
      </c>
      <c r="F430" t="s">
        <v>1411</v>
      </c>
    </row>
    <row r="431" spans="1:6" x14ac:dyDescent="0.2">
      <c r="A431" t="s">
        <v>103</v>
      </c>
      <c r="B431" t="s">
        <v>213</v>
      </c>
      <c r="C431" t="s">
        <v>1171</v>
      </c>
      <c r="D431">
        <v>1080</v>
      </c>
      <c r="E431">
        <v>0</v>
      </c>
      <c r="F431" t="s">
        <v>1413</v>
      </c>
    </row>
    <row r="432" spans="1:6" x14ac:dyDescent="0.2">
      <c r="A432" t="s">
        <v>103</v>
      </c>
      <c r="B432" t="s">
        <v>213</v>
      </c>
      <c r="C432" t="s">
        <v>1176</v>
      </c>
      <c r="D432">
        <v>1077</v>
      </c>
      <c r="E432">
        <v>0</v>
      </c>
      <c r="F432" t="s">
        <v>1413</v>
      </c>
    </row>
    <row r="433" spans="1:6" x14ac:dyDescent="0.2">
      <c r="A433" t="s">
        <v>103</v>
      </c>
      <c r="B433" t="s">
        <v>213</v>
      </c>
      <c r="C433" t="s">
        <v>746</v>
      </c>
      <c r="D433">
        <v>1077</v>
      </c>
      <c r="E433">
        <v>0</v>
      </c>
      <c r="F433" t="s">
        <v>2249</v>
      </c>
    </row>
    <row r="434" spans="1:6" x14ac:dyDescent="0.2">
      <c r="A434" t="s">
        <v>103</v>
      </c>
      <c r="B434" t="s">
        <v>213</v>
      </c>
      <c r="C434" t="s">
        <v>1176</v>
      </c>
      <c r="D434">
        <v>1077</v>
      </c>
      <c r="E434">
        <v>0</v>
      </c>
      <c r="F434" t="s">
        <v>1413</v>
      </c>
    </row>
    <row r="435" spans="1:6" x14ac:dyDescent="0.2">
      <c r="A435" t="s">
        <v>103</v>
      </c>
      <c r="B435" t="s">
        <v>213</v>
      </c>
      <c r="C435" t="s">
        <v>1180</v>
      </c>
      <c r="D435">
        <v>1039</v>
      </c>
      <c r="E435">
        <v>0</v>
      </c>
      <c r="F435" t="s">
        <v>1182</v>
      </c>
    </row>
    <row r="436" spans="1:6" x14ac:dyDescent="0.2">
      <c r="A436" t="s">
        <v>103</v>
      </c>
      <c r="B436" t="s">
        <v>213</v>
      </c>
      <c r="C436" t="s">
        <v>440</v>
      </c>
      <c r="D436">
        <v>926</v>
      </c>
      <c r="E436">
        <v>0</v>
      </c>
      <c r="F436" t="s">
        <v>2530</v>
      </c>
    </row>
    <row r="437" spans="1:6" x14ac:dyDescent="0.2">
      <c r="A437" t="s">
        <v>103</v>
      </c>
      <c r="B437" t="s">
        <v>213</v>
      </c>
      <c r="C437" t="s">
        <v>1084</v>
      </c>
      <c r="D437">
        <v>504</v>
      </c>
      <c r="E437">
        <v>6.3800000000000002E-162</v>
      </c>
      <c r="F437" t="s">
        <v>1391</v>
      </c>
    </row>
    <row r="438" spans="1:6" x14ac:dyDescent="0.2">
      <c r="A438" t="s">
        <v>103</v>
      </c>
      <c r="B438" t="s">
        <v>213</v>
      </c>
      <c r="C438" t="s">
        <v>859</v>
      </c>
      <c r="D438">
        <v>455</v>
      </c>
      <c r="E438">
        <v>7.0200000000000002E-143</v>
      </c>
      <c r="F438" t="s">
        <v>503</v>
      </c>
    </row>
    <row r="439" spans="1:6" x14ac:dyDescent="0.2">
      <c r="A439" t="s">
        <v>103</v>
      </c>
      <c r="B439" t="s">
        <v>213</v>
      </c>
      <c r="C439" t="s">
        <v>1199</v>
      </c>
      <c r="D439">
        <v>441</v>
      </c>
      <c r="E439">
        <v>3.41E-137</v>
      </c>
      <c r="F439" t="s">
        <v>1200</v>
      </c>
    </row>
    <row r="440" spans="1:6" x14ac:dyDescent="0.2">
      <c r="A440" t="s">
        <v>103</v>
      </c>
      <c r="B440" t="s">
        <v>213</v>
      </c>
      <c r="C440" t="s">
        <v>1207</v>
      </c>
      <c r="D440">
        <v>418</v>
      </c>
      <c r="E440">
        <v>4.5499999999999998E-129</v>
      </c>
      <c r="F440" t="s">
        <v>1208</v>
      </c>
    </row>
    <row r="441" spans="1:6" x14ac:dyDescent="0.2">
      <c r="A441" t="s">
        <v>103</v>
      </c>
      <c r="B441" t="s">
        <v>213</v>
      </c>
      <c r="C441" t="s">
        <v>1202</v>
      </c>
      <c r="D441">
        <v>420</v>
      </c>
      <c r="E441">
        <v>1.45E-128</v>
      </c>
      <c r="F441" t="s">
        <v>1203</v>
      </c>
    </row>
    <row r="442" spans="1:6" x14ac:dyDescent="0.2">
      <c r="A442" t="s">
        <v>103</v>
      </c>
      <c r="B442" t="s">
        <v>213</v>
      </c>
      <c r="C442" t="s">
        <v>446</v>
      </c>
      <c r="D442">
        <v>427</v>
      </c>
      <c r="E442">
        <v>9.6499999999999999E-127</v>
      </c>
      <c r="F442" t="s">
        <v>1205</v>
      </c>
    </row>
    <row r="443" spans="1:6" x14ac:dyDescent="0.2">
      <c r="A443" t="s">
        <v>103</v>
      </c>
      <c r="B443" t="s">
        <v>213</v>
      </c>
      <c r="C443" t="s">
        <v>784</v>
      </c>
      <c r="D443">
        <v>364</v>
      </c>
      <c r="E443">
        <v>4.1200000000000002E-109</v>
      </c>
      <c r="F443" t="s">
        <v>1214</v>
      </c>
    </row>
    <row r="444" spans="1:6" x14ac:dyDescent="0.2">
      <c r="A444" t="s">
        <v>103</v>
      </c>
      <c r="B444" t="s">
        <v>213</v>
      </c>
      <c r="C444" t="s">
        <v>446</v>
      </c>
      <c r="D444">
        <v>335</v>
      </c>
      <c r="E444">
        <v>1.6799999999999999E-98</v>
      </c>
      <c r="F444" t="s">
        <v>1216</v>
      </c>
    </row>
    <row r="445" spans="1:6" x14ac:dyDescent="0.2">
      <c r="A445" t="s">
        <v>103</v>
      </c>
      <c r="B445" t="s">
        <v>213</v>
      </c>
      <c r="C445" t="s">
        <v>512</v>
      </c>
      <c r="D445">
        <v>333</v>
      </c>
      <c r="E445">
        <v>3.2000000000000001E-98</v>
      </c>
      <c r="F445" t="s">
        <v>978</v>
      </c>
    </row>
    <row r="446" spans="1:6" x14ac:dyDescent="0.2">
      <c r="A446" t="s">
        <v>103</v>
      </c>
      <c r="B446" t="s">
        <v>213</v>
      </c>
      <c r="C446" t="s">
        <v>329</v>
      </c>
      <c r="D446">
        <v>305</v>
      </c>
      <c r="E446">
        <v>7.0599999999999996E-89</v>
      </c>
      <c r="F446" t="s">
        <v>596</v>
      </c>
    </row>
    <row r="447" spans="1:6" x14ac:dyDescent="0.2">
      <c r="A447" t="s">
        <v>103</v>
      </c>
      <c r="B447" t="s">
        <v>213</v>
      </c>
      <c r="C447" t="s">
        <v>1186</v>
      </c>
      <c r="D447">
        <v>309</v>
      </c>
      <c r="E447">
        <v>8.1200000000000008E-87</v>
      </c>
      <c r="F447" t="s">
        <v>3035</v>
      </c>
    </row>
    <row r="448" spans="1:6" x14ac:dyDescent="0.2">
      <c r="A448" t="s">
        <v>103</v>
      </c>
      <c r="B448" t="s">
        <v>213</v>
      </c>
      <c r="C448" t="s">
        <v>685</v>
      </c>
      <c r="D448">
        <v>282</v>
      </c>
      <c r="E448">
        <v>2.1899999999999999E-79</v>
      </c>
      <c r="F448" t="s">
        <v>2723</v>
      </c>
    </row>
    <row r="449" spans="1:6" x14ac:dyDescent="0.2">
      <c r="A449" t="s">
        <v>103</v>
      </c>
      <c r="B449" t="s">
        <v>213</v>
      </c>
      <c r="C449" t="s">
        <v>139</v>
      </c>
      <c r="D449">
        <v>259</v>
      </c>
      <c r="E449">
        <v>5.0500000000000002E-74</v>
      </c>
      <c r="F449" t="s">
        <v>3038</v>
      </c>
    </row>
    <row r="450" spans="1:6" x14ac:dyDescent="0.2">
      <c r="A450" t="s">
        <v>103</v>
      </c>
      <c r="B450" t="s">
        <v>213</v>
      </c>
      <c r="C450" t="s">
        <v>622</v>
      </c>
      <c r="D450">
        <v>220</v>
      </c>
      <c r="E450">
        <v>3.6399999999999999E-59</v>
      </c>
      <c r="F450" t="s">
        <v>899</v>
      </c>
    </row>
    <row r="451" spans="1:6" x14ac:dyDescent="0.2">
      <c r="A451" t="s">
        <v>103</v>
      </c>
      <c r="B451" t="s">
        <v>213</v>
      </c>
      <c r="C451" t="s">
        <v>130</v>
      </c>
      <c r="D451">
        <v>203</v>
      </c>
      <c r="E451">
        <v>3.5399999999999999E-53</v>
      </c>
      <c r="F451" t="s">
        <v>617</v>
      </c>
    </row>
    <row r="452" spans="1:6" x14ac:dyDescent="0.2">
      <c r="A452" t="s">
        <v>103</v>
      </c>
      <c r="B452" t="s">
        <v>213</v>
      </c>
      <c r="C452" t="s">
        <v>619</v>
      </c>
      <c r="D452">
        <v>179</v>
      </c>
      <c r="E452">
        <v>1.8399999999999999E-48</v>
      </c>
      <c r="F452" t="s">
        <v>1768</v>
      </c>
    </row>
    <row r="453" spans="1:6" x14ac:dyDescent="0.2">
      <c r="A453" t="s">
        <v>103</v>
      </c>
      <c r="B453" t="s">
        <v>213</v>
      </c>
      <c r="C453" t="s">
        <v>604</v>
      </c>
      <c r="D453">
        <v>184</v>
      </c>
      <c r="E453">
        <v>2.6699999999999999E-47</v>
      </c>
      <c r="F453" t="s">
        <v>605</v>
      </c>
    </row>
    <row r="454" spans="1:6" x14ac:dyDescent="0.2">
      <c r="A454" t="s">
        <v>103</v>
      </c>
      <c r="B454" t="s">
        <v>213</v>
      </c>
      <c r="C454" t="s">
        <v>1143</v>
      </c>
      <c r="D454">
        <v>130</v>
      </c>
      <c r="E454">
        <v>1.3300000000000001E-30</v>
      </c>
      <c r="F454" t="s">
        <v>3039</v>
      </c>
    </row>
    <row r="455" spans="1:6" x14ac:dyDescent="0.2">
      <c r="A455" t="s">
        <v>103</v>
      </c>
      <c r="B455" t="s">
        <v>213</v>
      </c>
      <c r="C455" t="s">
        <v>381</v>
      </c>
      <c r="D455">
        <v>56</v>
      </c>
      <c r="E455">
        <v>4.5900000000000001E-8</v>
      </c>
      <c r="F455" t="s">
        <v>734</v>
      </c>
    </row>
    <row r="456" spans="1:6" x14ac:dyDescent="0.2">
      <c r="A456" t="s">
        <v>103</v>
      </c>
      <c r="B456" t="s">
        <v>213</v>
      </c>
      <c r="C456" t="s">
        <v>738</v>
      </c>
      <c r="D456">
        <v>51.9</v>
      </c>
      <c r="E456">
        <v>2.52E-6</v>
      </c>
      <c r="F456" t="s">
        <v>739</v>
      </c>
    </row>
    <row r="457" spans="1:6" x14ac:dyDescent="0.2">
      <c r="A457" t="s">
        <v>103</v>
      </c>
      <c r="B457" t="s">
        <v>213</v>
      </c>
      <c r="C457" t="s">
        <v>729</v>
      </c>
      <c r="D457">
        <v>46.8</v>
      </c>
      <c r="E457">
        <v>5.9200000000000002E-5</v>
      </c>
      <c r="F457" t="s">
        <v>736</v>
      </c>
    </row>
    <row r="458" spans="1:6" x14ac:dyDescent="0.2">
      <c r="A458" t="s">
        <v>4</v>
      </c>
      <c r="B458" t="s">
        <v>195</v>
      </c>
      <c r="C458" t="s">
        <v>196</v>
      </c>
      <c r="D458">
        <v>327</v>
      </c>
      <c r="E458">
        <v>1.9499999999999999E-97</v>
      </c>
      <c r="F458" t="s">
        <v>197</v>
      </c>
    </row>
    <row r="459" spans="1:6" x14ac:dyDescent="0.2">
      <c r="A459" t="s">
        <v>4</v>
      </c>
      <c r="B459" t="s">
        <v>195</v>
      </c>
      <c r="C459" t="s">
        <v>196</v>
      </c>
      <c r="D459">
        <v>327</v>
      </c>
      <c r="E459">
        <v>3.93E-97</v>
      </c>
      <c r="F459" t="s">
        <v>197</v>
      </c>
    </row>
    <row r="460" spans="1:6" x14ac:dyDescent="0.2">
      <c r="A460" t="s">
        <v>4</v>
      </c>
      <c r="B460" t="s">
        <v>195</v>
      </c>
      <c r="C460" t="s">
        <v>199</v>
      </c>
      <c r="D460">
        <v>256</v>
      </c>
      <c r="E460">
        <v>2.6299999999999998E-72</v>
      </c>
      <c r="F460" t="s">
        <v>200</v>
      </c>
    </row>
    <row r="461" spans="1:6" x14ac:dyDescent="0.2">
      <c r="A461" t="s">
        <v>4</v>
      </c>
      <c r="B461" t="s">
        <v>195</v>
      </c>
      <c r="C461" t="s">
        <v>202</v>
      </c>
      <c r="D461">
        <v>247</v>
      </c>
      <c r="E461">
        <v>5.5600000000000002E-69</v>
      </c>
      <c r="F461" t="s">
        <v>203</v>
      </c>
    </row>
    <row r="462" spans="1:6" x14ac:dyDescent="0.2">
      <c r="A462" t="s">
        <v>4</v>
      </c>
      <c r="B462" t="s">
        <v>195</v>
      </c>
      <c r="C462" t="s">
        <v>202</v>
      </c>
      <c r="D462">
        <v>245</v>
      </c>
      <c r="E462">
        <v>2.74E-68</v>
      </c>
      <c r="F462" t="s">
        <v>205</v>
      </c>
    </row>
    <row r="463" spans="1:6" x14ac:dyDescent="0.2">
      <c r="A463" t="s">
        <v>4</v>
      </c>
      <c r="B463" t="s">
        <v>195</v>
      </c>
      <c r="C463" t="s">
        <v>207</v>
      </c>
      <c r="D463">
        <v>189</v>
      </c>
      <c r="E463">
        <v>6.2399999999999996E-50</v>
      </c>
      <c r="F463" t="s">
        <v>208</v>
      </c>
    </row>
    <row r="464" spans="1:6" x14ac:dyDescent="0.2">
      <c r="A464" t="s">
        <v>4</v>
      </c>
      <c r="B464" t="s">
        <v>195</v>
      </c>
      <c r="C464" t="s">
        <v>207</v>
      </c>
      <c r="D464">
        <v>189</v>
      </c>
      <c r="E464">
        <v>9.6000000000000001E-50</v>
      </c>
      <c r="F464" t="s">
        <v>208</v>
      </c>
    </row>
    <row r="465" spans="1:6" x14ac:dyDescent="0.2">
      <c r="A465" t="s">
        <v>4</v>
      </c>
      <c r="B465" t="s">
        <v>195</v>
      </c>
      <c r="C465" t="s">
        <v>210</v>
      </c>
      <c r="D465">
        <v>184</v>
      </c>
      <c r="E465">
        <v>2.15E-48</v>
      </c>
      <c r="F465" t="s">
        <v>211</v>
      </c>
    </row>
    <row r="466" spans="1:6" x14ac:dyDescent="0.2">
      <c r="A466" t="s">
        <v>11</v>
      </c>
      <c r="B466" t="s">
        <v>195</v>
      </c>
      <c r="C466" t="s">
        <v>393</v>
      </c>
      <c r="D466">
        <v>589</v>
      </c>
      <c r="E466">
        <v>0</v>
      </c>
      <c r="F466" t="s">
        <v>394</v>
      </c>
    </row>
    <row r="467" spans="1:6" x14ac:dyDescent="0.2">
      <c r="A467" t="s">
        <v>11</v>
      </c>
      <c r="B467" t="s">
        <v>195</v>
      </c>
      <c r="C467" t="s">
        <v>393</v>
      </c>
      <c r="D467">
        <v>588</v>
      </c>
      <c r="E467">
        <v>0</v>
      </c>
      <c r="F467" t="s">
        <v>394</v>
      </c>
    </row>
    <row r="468" spans="1:6" x14ac:dyDescent="0.2">
      <c r="A468" t="s">
        <v>11</v>
      </c>
      <c r="B468" t="s">
        <v>195</v>
      </c>
      <c r="C468" t="s">
        <v>396</v>
      </c>
      <c r="D468">
        <v>581</v>
      </c>
      <c r="E468">
        <v>0</v>
      </c>
      <c r="F468" t="s">
        <v>397</v>
      </c>
    </row>
    <row r="469" spans="1:6" x14ac:dyDescent="0.2">
      <c r="A469" t="s">
        <v>11</v>
      </c>
      <c r="B469" t="s">
        <v>195</v>
      </c>
      <c r="C469" t="s">
        <v>399</v>
      </c>
      <c r="D469">
        <v>579</v>
      </c>
      <c r="E469">
        <v>0</v>
      </c>
      <c r="F469" t="s">
        <v>400</v>
      </c>
    </row>
    <row r="470" spans="1:6" x14ac:dyDescent="0.2">
      <c r="A470" t="s">
        <v>11</v>
      </c>
      <c r="B470" t="s">
        <v>195</v>
      </c>
      <c r="C470" t="s">
        <v>402</v>
      </c>
      <c r="D470">
        <v>579</v>
      </c>
      <c r="E470">
        <v>0</v>
      </c>
      <c r="F470" t="s">
        <v>403</v>
      </c>
    </row>
    <row r="471" spans="1:6" x14ac:dyDescent="0.2">
      <c r="A471" t="s">
        <v>11</v>
      </c>
      <c r="B471" t="s">
        <v>195</v>
      </c>
      <c r="C471" t="s">
        <v>402</v>
      </c>
      <c r="D471">
        <v>578</v>
      </c>
      <c r="E471">
        <v>0</v>
      </c>
      <c r="F471" t="s">
        <v>403</v>
      </c>
    </row>
    <row r="472" spans="1:6" x14ac:dyDescent="0.2">
      <c r="A472" t="s">
        <v>11</v>
      </c>
      <c r="B472" t="s">
        <v>195</v>
      </c>
      <c r="C472" t="s">
        <v>402</v>
      </c>
      <c r="D472">
        <v>575</v>
      </c>
      <c r="E472">
        <v>0</v>
      </c>
      <c r="F472" t="s">
        <v>403</v>
      </c>
    </row>
    <row r="473" spans="1:6" x14ac:dyDescent="0.2">
      <c r="A473" t="s">
        <v>11</v>
      </c>
      <c r="B473" t="s">
        <v>195</v>
      </c>
      <c r="C473" t="s">
        <v>207</v>
      </c>
      <c r="D473">
        <v>274</v>
      </c>
      <c r="E473">
        <v>3.0899999999999999E-77</v>
      </c>
      <c r="F473" t="s">
        <v>406</v>
      </c>
    </row>
    <row r="474" spans="1:6" x14ac:dyDescent="0.2">
      <c r="A474" t="s">
        <v>11</v>
      </c>
      <c r="B474" t="s">
        <v>195</v>
      </c>
      <c r="C474" t="s">
        <v>408</v>
      </c>
      <c r="D474">
        <v>271</v>
      </c>
      <c r="E474">
        <v>1.9000000000000001E-76</v>
      </c>
      <c r="F474" t="s">
        <v>409</v>
      </c>
    </row>
    <row r="475" spans="1:6" x14ac:dyDescent="0.2">
      <c r="A475" t="s">
        <v>11</v>
      </c>
      <c r="B475" t="s">
        <v>195</v>
      </c>
      <c r="C475" t="s">
        <v>408</v>
      </c>
      <c r="D475">
        <v>271</v>
      </c>
      <c r="E475">
        <v>2.29E-76</v>
      </c>
      <c r="F475" t="s">
        <v>409</v>
      </c>
    </row>
    <row r="476" spans="1:6" x14ac:dyDescent="0.2">
      <c r="A476" t="s">
        <v>11</v>
      </c>
      <c r="B476" t="s">
        <v>195</v>
      </c>
      <c r="C476" t="s">
        <v>410</v>
      </c>
      <c r="D476">
        <v>270</v>
      </c>
      <c r="E476">
        <v>4.5100000000000001E-76</v>
      </c>
      <c r="F476" t="s">
        <v>411</v>
      </c>
    </row>
    <row r="477" spans="1:6" x14ac:dyDescent="0.2">
      <c r="A477" t="s">
        <v>11</v>
      </c>
      <c r="B477" t="s">
        <v>195</v>
      </c>
      <c r="C477" t="s">
        <v>413</v>
      </c>
      <c r="D477">
        <v>261</v>
      </c>
      <c r="E477">
        <v>2.06E-73</v>
      </c>
      <c r="F477" t="s">
        <v>414</v>
      </c>
    </row>
    <row r="478" spans="1:6" x14ac:dyDescent="0.2">
      <c r="A478" t="s">
        <v>11</v>
      </c>
      <c r="B478" t="s">
        <v>195</v>
      </c>
      <c r="C478" t="s">
        <v>413</v>
      </c>
      <c r="D478">
        <v>262</v>
      </c>
      <c r="E478">
        <v>2.4000000000000001E-73</v>
      </c>
      <c r="F478" t="s">
        <v>414</v>
      </c>
    </row>
    <row r="479" spans="1:6" x14ac:dyDescent="0.2">
      <c r="A479" t="s">
        <v>11</v>
      </c>
      <c r="B479" t="s">
        <v>195</v>
      </c>
      <c r="C479" t="s">
        <v>413</v>
      </c>
      <c r="D479">
        <v>261</v>
      </c>
      <c r="E479">
        <v>3.2200000000000003E-73</v>
      </c>
      <c r="F479" t="s">
        <v>414</v>
      </c>
    </row>
    <row r="480" spans="1:6" x14ac:dyDescent="0.2">
      <c r="A480" t="s">
        <v>11</v>
      </c>
      <c r="B480" t="s">
        <v>195</v>
      </c>
      <c r="C480" t="s">
        <v>413</v>
      </c>
      <c r="D480">
        <v>261</v>
      </c>
      <c r="E480">
        <v>4.0300000000000003E-73</v>
      </c>
      <c r="F480" t="s">
        <v>414</v>
      </c>
    </row>
    <row r="481" spans="1:6" x14ac:dyDescent="0.2">
      <c r="A481" t="s">
        <v>11</v>
      </c>
      <c r="B481" t="s">
        <v>195</v>
      </c>
      <c r="C481" t="s">
        <v>416</v>
      </c>
      <c r="D481">
        <v>261</v>
      </c>
      <c r="E481">
        <v>4.23E-73</v>
      </c>
      <c r="F481" t="s">
        <v>417</v>
      </c>
    </row>
    <row r="482" spans="1:6" x14ac:dyDescent="0.2">
      <c r="A482" t="s">
        <v>11</v>
      </c>
      <c r="B482" t="s">
        <v>195</v>
      </c>
      <c r="C482" t="s">
        <v>402</v>
      </c>
      <c r="D482">
        <v>230</v>
      </c>
      <c r="E482">
        <v>8.32E-63</v>
      </c>
      <c r="F482" t="s">
        <v>419</v>
      </c>
    </row>
    <row r="483" spans="1:6" x14ac:dyDescent="0.2">
      <c r="A483" t="s">
        <v>11</v>
      </c>
      <c r="B483" t="s">
        <v>195</v>
      </c>
      <c r="C483" t="s">
        <v>421</v>
      </c>
      <c r="D483">
        <v>227</v>
      </c>
      <c r="E483">
        <v>6.44E-62</v>
      </c>
      <c r="F483" t="s">
        <v>422</v>
      </c>
    </row>
    <row r="484" spans="1:6" x14ac:dyDescent="0.2">
      <c r="A484" t="s">
        <v>11</v>
      </c>
      <c r="B484" t="s">
        <v>195</v>
      </c>
      <c r="C484" t="s">
        <v>424</v>
      </c>
      <c r="D484">
        <v>202</v>
      </c>
      <c r="E484">
        <v>1.64E-53</v>
      </c>
      <c r="F484" t="s">
        <v>425</v>
      </c>
    </row>
    <row r="485" spans="1:6" x14ac:dyDescent="0.2">
      <c r="A485" t="s">
        <v>18</v>
      </c>
      <c r="B485" t="s">
        <v>195</v>
      </c>
      <c r="C485" t="s">
        <v>393</v>
      </c>
      <c r="D485">
        <v>709</v>
      </c>
      <c r="E485">
        <v>0</v>
      </c>
      <c r="F485" t="s">
        <v>503</v>
      </c>
    </row>
    <row r="486" spans="1:6" x14ac:dyDescent="0.2">
      <c r="A486" t="s">
        <v>18</v>
      </c>
      <c r="B486" t="s">
        <v>195</v>
      </c>
      <c r="C486" t="s">
        <v>679</v>
      </c>
      <c r="D486">
        <v>700</v>
      </c>
      <c r="E486">
        <v>0</v>
      </c>
      <c r="F486" t="s">
        <v>680</v>
      </c>
    </row>
    <row r="487" spans="1:6" x14ac:dyDescent="0.2">
      <c r="A487" t="s">
        <v>18</v>
      </c>
      <c r="B487" t="s">
        <v>195</v>
      </c>
      <c r="C487" t="s">
        <v>679</v>
      </c>
      <c r="D487">
        <v>700</v>
      </c>
      <c r="E487">
        <v>0</v>
      </c>
      <c r="F487" t="s">
        <v>680</v>
      </c>
    </row>
    <row r="488" spans="1:6" x14ac:dyDescent="0.2">
      <c r="A488" t="s">
        <v>18</v>
      </c>
      <c r="B488" t="s">
        <v>195</v>
      </c>
      <c r="C488" t="s">
        <v>682</v>
      </c>
      <c r="D488">
        <v>697</v>
      </c>
      <c r="E488">
        <v>0</v>
      </c>
      <c r="F488" t="s">
        <v>683</v>
      </c>
    </row>
    <row r="489" spans="1:6" x14ac:dyDescent="0.2">
      <c r="A489" t="s">
        <v>18</v>
      </c>
      <c r="B489" t="s">
        <v>195</v>
      </c>
      <c r="C489" t="s">
        <v>685</v>
      </c>
      <c r="D489">
        <v>691</v>
      </c>
      <c r="E489">
        <v>0</v>
      </c>
      <c r="F489" t="s">
        <v>503</v>
      </c>
    </row>
    <row r="490" spans="1:6" x14ac:dyDescent="0.2">
      <c r="A490" t="s">
        <v>18</v>
      </c>
      <c r="B490" t="s">
        <v>195</v>
      </c>
      <c r="C490" t="s">
        <v>687</v>
      </c>
      <c r="D490">
        <v>288</v>
      </c>
      <c r="E490">
        <v>2.8599999999999998E-82</v>
      </c>
      <c r="F490" t="s">
        <v>688</v>
      </c>
    </row>
    <row r="491" spans="1:6" x14ac:dyDescent="0.2">
      <c r="A491" t="s">
        <v>18</v>
      </c>
      <c r="B491" t="s">
        <v>195</v>
      </c>
      <c r="C491" t="s">
        <v>424</v>
      </c>
      <c r="D491">
        <v>263</v>
      </c>
      <c r="E491">
        <v>3.1399999999999998E-75</v>
      </c>
      <c r="F491" t="s">
        <v>690</v>
      </c>
    </row>
    <row r="492" spans="1:6" x14ac:dyDescent="0.2">
      <c r="A492" t="s">
        <v>18</v>
      </c>
      <c r="B492" t="s">
        <v>195</v>
      </c>
      <c r="C492" t="s">
        <v>483</v>
      </c>
      <c r="D492">
        <v>262</v>
      </c>
      <c r="E492">
        <v>1.7E-74</v>
      </c>
      <c r="F492" t="s">
        <v>692</v>
      </c>
    </row>
    <row r="493" spans="1:6" x14ac:dyDescent="0.2">
      <c r="A493" t="s">
        <v>18</v>
      </c>
      <c r="B493" t="s">
        <v>195</v>
      </c>
      <c r="C493" t="s">
        <v>424</v>
      </c>
      <c r="D493">
        <v>263</v>
      </c>
      <c r="E493">
        <v>8.1700000000000003E-74</v>
      </c>
      <c r="F493" t="s">
        <v>690</v>
      </c>
    </row>
    <row r="494" spans="1:6" x14ac:dyDescent="0.2">
      <c r="A494" t="s">
        <v>18</v>
      </c>
      <c r="B494" t="s">
        <v>195</v>
      </c>
      <c r="C494" t="s">
        <v>694</v>
      </c>
      <c r="D494">
        <v>253</v>
      </c>
      <c r="E494">
        <v>1.1100000000000001E-71</v>
      </c>
      <c r="F494" t="s">
        <v>695</v>
      </c>
    </row>
    <row r="495" spans="1:6" x14ac:dyDescent="0.2">
      <c r="A495" t="s">
        <v>18</v>
      </c>
      <c r="B495" t="s">
        <v>195</v>
      </c>
      <c r="C495" t="s">
        <v>696</v>
      </c>
      <c r="D495">
        <v>252</v>
      </c>
      <c r="E495">
        <v>4.1599999999999999E-71</v>
      </c>
      <c r="F495" t="s">
        <v>697</v>
      </c>
    </row>
    <row r="496" spans="1:6" x14ac:dyDescent="0.2">
      <c r="A496" t="s">
        <v>18</v>
      </c>
      <c r="B496" t="s">
        <v>195</v>
      </c>
      <c r="C496" t="s">
        <v>421</v>
      </c>
      <c r="D496">
        <v>239</v>
      </c>
      <c r="E496">
        <v>1.6399999999999999E-66</v>
      </c>
      <c r="F496" t="s">
        <v>699</v>
      </c>
    </row>
    <row r="497" spans="1:6" x14ac:dyDescent="0.2">
      <c r="A497" t="s">
        <v>18</v>
      </c>
      <c r="B497" t="s">
        <v>195</v>
      </c>
      <c r="C497" t="s">
        <v>421</v>
      </c>
      <c r="D497">
        <v>239</v>
      </c>
      <c r="E497">
        <v>5.4400000000000002E-66</v>
      </c>
      <c r="F497" t="s">
        <v>699</v>
      </c>
    </row>
    <row r="498" spans="1:6" x14ac:dyDescent="0.2">
      <c r="A498" t="s">
        <v>18</v>
      </c>
      <c r="B498" t="s">
        <v>195</v>
      </c>
      <c r="C498" t="s">
        <v>424</v>
      </c>
      <c r="D498">
        <v>232</v>
      </c>
      <c r="E498">
        <v>6.8300000000000006E-64</v>
      </c>
      <c r="F498" t="s">
        <v>700</v>
      </c>
    </row>
    <row r="499" spans="1:6" x14ac:dyDescent="0.2">
      <c r="A499" t="s">
        <v>18</v>
      </c>
      <c r="B499" t="s">
        <v>195</v>
      </c>
      <c r="C499" t="s">
        <v>554</v>
      </c>
      <c r="D499">
        <v>209</v>
      </c>
      <c r="E499">
        <v>7.6499999999999999E-57</v>
      </c>
      <c r="F499" t="s">
        <v>702</v>
      </c>
    </row>
    <row r="500" spans="1:6" x14ac:dyDescent="0.2">
      <c r="A500" t="s">
        <v>18</v>
      </c>
      <c r="B500" t="s">
        <v>195</v>
      </c>
      <c r="C500" t="s">
        <v>694</v>
      </c>
      <c r="D500">
        <v>188</v>
      </c>
      <c r="E500">
        <v>3.8299999999999998E-49</v>
      </c>
      <c r="F500" t="s">
        <v>704</v>
      </c>
    </row>
    <row r="501" spans="1:6" x14ac:dyDescent="0.2">
      <c r="A501" t="s">
        <v>18</v>
      </c>
      <c r="B501" t="s">
        <v>195</v>
      </c>
      <c r="C501" t="s">
        <v>706</v>
      </c>
      <c r="D501">
        <v>188</v>
      </c>
      <c r="E501">
        <v>4.6400000000000001E-49</v>
      </c>
      <c r="F501" t="s">
        <v>707</v>
      </c>
    </row>
    <row r="502" spans="1:6" x14ac:dyDescent="0.2">
      <c r="A502" t="s">
        <v>18</v>
      </c>
      <c r="B502" t="s">
        <v>195</v>
      </c>
      <c r="C502" t="s">
        <v>709</v>
      </c>
      <c r="D502">
        <v>186</v>
      </c>
      <c r="E502">
        <v>1.4600000000000001E-48</v>
      </c>
      <c r="F502" t="s">
        <v>710</v>
      </c>
    </row>
    <row r="503" spans="1:6" x14ac:dyDescent="0.2">
      <c r="A503" t="s">
        <v>18</v>
      </c>
      <c r="B503" t="s">
        <v>195</v>
      </c>
      <c r="C503" t="s">
        <v>712</v>
      </c>
      <c r="D503">
        <v>183</v>
      </c>
      <c r="E503">
        <v>1.85E-47</v>
      </c>
      <c r="F503" t="s">
        <v>713</v>
      </c>
    </row>
    <row r="504" spans="1:6" x14ac:dyDescent="0.2">
      <c r="A504" t="s">
        <v>18</v>
      </c>
      <c r="B504" t="s">
        <v>195</v>
      </c>
      <c r="C504" t="s">
        <v>694</v>
      </c>
      <c r="D504">
        <v>161</v>
      </c>
      <c r="E504">
        <v>1.9200000000000002E-40</v>
      </c>
      <c r="F504" t="s">
        <v>714</v>
      </c>
    </row>
    <row r="505" spans="1:6" x14ac:dyDescent="0.2">
      <c r="A505" t="s">
        <v>18</v>
      </c>
      <c r="B505" t="s">
        <v>195</v>
      </c>
      <c r="C505" t="s">
        <v>716</v>
      </c>
      <c r="D505">
        <v>156</v>
      </c>
      <c r="E505">
        <v>8.3199999999999998E-40</v>
      </c>
      <c r="F505" t="s">
        <v>717</v>
      </c>
    </row>
    <row r="506" spans="1:6" x14ac:dyDescent="0.2">
      <c r="A506" t="s">
        <v>18</v>
      </c>
      <c r="B506" t="s">
        <v>195</v>
      </c>
      <c r="C506" t="s">
        <v>181</v>
      </c>
      <c r="D506">
        <v>155</v>
      </c>
      <c r="E506">
        <v>1.4099999999999999E-38</v>
      </c>
      <c r="F506" t="s">
        <v>719</v>
      </c>
    </row>
    <row r="507" spans="1:6" x14ac:dyDescent="0.2">
      <c r="A507" t="s">
        <v>18</v>
      </c>
      <c r="B507" t="s">
        <v>195</v>
      </c>
      <c r="C507" t="s">
        <v>721</v>
      </c>
      <c r="D507">
        <v>141</v>
      </c>
      <c r="E507">
        <v>2.1900000000000001E-34</v>
      </c>
      <c r="F507" t="s">
        <v>722</v>
      </c>
    </row>
    <row r="508" spans="1:6" x14ac:dyDescent="0.2">
      <c r="A508" t="s">
        <v>18</v>
      </c>
      <c r="B508" t="s">
        <v>195</v>
      </c>
      <c r="C508" t="s">
        <v>724</v>
      </c>
      <c r="D508">
        <v>126</v>
      </c>
      <c r="E508">
        <v>1.3900000000000001E-29</v>
      </c>
      <c r="F508" t="s">
        <v>725</v>
      </c>
    </row>
    <row r="509" spans="1:6" x14ac:dyDescent="0.2">
      <c r="A509" t="s">
        <v>18</v>
      </c>
      <c r="B509" t="s">
        <v>195</v>
      </c>
      <c r="C509" t="s">
        <v>282</v>
      </c>
      <c r="D509">
        <v>84.5</v>
      </c>
      <c r="E509">
        <v>1.3400000000000001E-16</v>
      </c>
      <c r="F509" t="s">
        <v>727</v>
      </c>
    </row>
    <row r="510" spans="1:6" x14ac:dyDescent="0.2">
      <c r="A510" t="s">
        <v>18</v>
      </c>
      <c r="B510" t="s">
        <v>195</v>
      </c>
      <c r="C510" t="s">
        <v>729</v>
      </c>
      <c r="D510">
        <v>68.2</v>
      </c>
      <c r="E510">
        <v>2.0199999999999999E-11</v>
      </c>
      <c r="F510" t="s">
        <v>730</v>
      </c>
    </row>
    <row r="511" spans="1:6" x14ac:dyDescent="0.2">
      <c r="A511" t="s">
        <v>18</v>
      </c>
      <c r="B511" t="s">
        <v>195</v>
      </c>
      <c r="C511" t="s">
        <v>631</v>
      </c>
      <c r="D511">
        <v>58.1</v>
      </c>
      <c r="E511">
        <v>2.6000000000000001E-8</v>
      </c>
      <c r="F511" t="s">
        <v>732</v>
      </c>
    </row>
    <row r="512" spans="1:6" x14ac:dyDescent="0.2">
      <c r="A512" t="s">
        <v>18</v>
      </c>
      <c r="B512" t="s">
        <v>195</v>
      </c>
      <c r="C512" t="s">
        <v>381</v>
      </c>
      <c r="D512">
        <v>56.9</v>
      </c>
      <c r="E512">
        <v>4.9399999999999999E-8</v>
      </c>
      <c r="F512" t="s">
        <v>734</v>
      </c>
    </row>
    <row r="513" spans="1:6" x14ac:dyDescent="0.2">
      <c r="A513" t="s">
        <v>18</v>
      </c>
      <c r="B513" t="s">
        <v>195</v>
      </c>
      <c r="C513" t="s">
        <v>729</v>
      </c>
      <c r="D513">
        <v>54.4</v>
      </c>
      <c r="E513">
        <v>2.28E-7</v>
      </c>
      <c r="F513" t="s">
        <v>736</v>
      </c>
    </row>
    <row r="514" spans="1:6" x14ac:dyDescent="0.2">
      <c r="A514" t="s">
        <v>18</v>
      </c>
      <c r="B514" t="s">
        <v>195</v>
      </c>
      <c r="C514" t="s">
        <v>738</v>
      </c>
      <c r="D514">
        <v>52.3</v>
      </c>
      <c r="E514">
        <v>1.6300000000000001E-6</v>
      </c>
      <c r="F514" t="s">
        <v>739</v>
      </c>
    </row>
    <row r="515" spans="1:6" x14ac:dyDescent="0.2">
      <c r="A515" t="s">
        <v>18</v>
      </c>
      <c r="B515" t="s">
        <v>195</v>
      </c>
      <c r="C515" t="s">
        <v>729</v>
      </c>
      <c r="D515">
        <v>46.8</v>
      </c>
      <c r="E515">
        <v>5.7800000000000002E-5</v>
      </c>
      <c r="F515" t="s">
        <v>736</v>
      </c>
    </row>
    <row r="516" spans="1:6" x14ac:dyDescent="0.2">
      <c r="A516" t="s">
        <v>25</v>
      </c>
      <c r="B516" t="s">
        <v>195</v>
      </c>
      <c r="C516" t="s">
        <v>393</v>
      </c>
      <c r="D516">
        <v>711</v>
      </c>
      <c r="E516">
        <v>0</v>
      </c>
      <c r="F516" t="s">
        <v>503</v>
      </c>
    </row>
    <row r="517" spans="1:6" x14ac:dyDescent="0.2">
      <c r="A517" t="s">
        <v>25</v>
      </c>
      <c r="B517" t="s">
        <v>195</v>
      </c>
      <c r="C517" t="s">
        <v>393</v>
      </c>
      <c r="D517">
        <v>710</v>
      </c>
      <c r="E517">
        <v>0</v>
      </c>
      <c r="F517" t="s">
        <v>503</v>
      </c>
    </row>
    <row r="518" spans="1:6" x14ac:dyDescent="0.2">
      <c r="A518" t="s">
        <v>25</v>
      </c>
      <c r="B518" t="s">
        <v>195</v>
      </c>
      <c r="C518" t="s">
        <v>393</v>
      </c>
      <c r="D518">
        <v>710</v>
      </c>
      <c r="E518">
        <v>0</v>
      </c>
      <c r="F518" t="s">
        <v>503</v>
      </c>
    </row>
    <row r="519" spans="1:6" x14ac:dyDescent="0.2">
      <c r="A519" t="s">
        <v>25</v>
      </c>
      <c r="B519" t="s">
        <v>195</v>
      </c>
      <c r="C519" t="s">
        <v>393</v>
      </c>
      <c r="D519">
        <v>709</v>
      </c>
      <c r="E519">
        <v>0</v>
      </c>
      <c r="F519" t="s">
        <v>503</v>
      </c>
    </row>
    <row r="520" spans="1:6" x14ac:dyDescent="0.2">
      <c r="A520" t="s">
        <v>25</v>
      </c>
      <c r="B520" t="s">
        <v>195</v>
      </c>
      <c r="C520" t="s">
        <v>393</v>
      </c>
      <c r="D520">
        <v>709</v>
      </c>
      <c r="E520">
        <v>0</v>
      </c>
      <c r="F520" t="s">
        <v>503</v>
      </c>
    </row>
    <row r="521" spans="1:6" x14ac:dyDescent="0.2">
      <c r="A521" t="s">
        <v>25</v>
      </c>
      <c r="B521" t="s">
        <v>195</v>
      </c>
      <c r="C521" t="s">
        <v>393</v>
      </c>
      <c r="D521">
        <v>709</v>
      </c>
      <c r="E521">
        <v>0</v>
      </c>
      <c r="F521" t="s">
        <v>503</v>
      </c>
    </row>
    <row r="522" spans="1:6" x14ac:dyDescent="0.2">
      <c r="A522" t="s">
        <v>25</v>
      </c>
      <c r="B522" t="s">
        <v>195</v>
      </c>
      <c r="C522" t="s">
        <v>393</v>
      </c>
      <c r="D522">
        <v>709</v>
      </c>
      <c r="E522">
        <v>0</v>
      </c>
      <c r="F522" t="s">
        <v>503</v>
      </c>
    </row>
    <row r="523" spans="1:6" x14ac:dyDescent="0.2">
      <c r="A523" t="s">
        <v>25</v>
      </c>
      <c r="B523" t="s">
        <v>195</v>
      </c>
      <c r="C523" t="s">
        <v>393</v>
      </c>
      <c r="D523">
        <v>708</v>
      </c>
      <c r="E523">
        <v>0</v>
      </c>
      <c r="F523" t="s">
        <v>503</v>
      </c>
    </row>
    <row r="524" spans="1:6" x14ac:dyDescent="0.2">
      <c r="A524" t="s">
        <v>25</v>
      </c>
      <c r="B524" t="s">
        <v>195</v>
      </c>
      <c r="C524" t="s">
        <v>393</v>
      </c>
      <c r="D524">
        <v>707</v>
      </c>
      <c r="E524">
        <v>0</v>
      </c>
      <c r="F524" t="s">
        <v>503</v>
      </c>
    </row>
    <row r="525" spans="1:6" x14ac:dyDescent="0.2">
      <c r="A525" t="s">
        <v>25</v>
      </c>
      <c r="B525" t="s">
        <v>195</v>
      </c>
      <c r="C525" t="s">
        <v>393</v>
      </c>
      <c r="D525">
        <v>707</v>
      </c>
      <c r="E525">
        <v>0</v>
      </c>
      <c r="F525" t="s">
        <v>503</v>
      </c>
    </row>
    <row r="526" spans="1:6" x14ac:dyDescent="0.2">
      <c r="A526" t="s">
        <v>25</v>
      </c>
      <c r="B526" t="s">
        <v>195</v>
      </c>
      <c r="C526" t="s">
        <v>1070</v>
      </c>
      <c r="D526">
        <v>699</v>
      </c>
      <c r="E526">
        <v>0</v>
      </c>
      <c r="F526" t="s">
        <v>503</v>
      </c>
    </row>
    <row r="527" spans="1:6" x14ac:dyDescent="0.2">
      <c r="A527" t="s">
        <v>25</v>
      </c>
      <c r="B527" t="s">
        <v>195</v>
      </c>
      <c r="C527" t="s">
        <v>1070</v>
      </c>
      <c r="D527">
        <v>699</v>
      </c>
      <c r="E527">
        <v>0</v>
      </c>
      <c r="F527" t="s">
        <v>503</v>
      </c>
    </row>
    <row r="528" spans="1:6" x14ac:dyDescent="0.2">
      <c r="A528" t="s">
        <v>25</v>
      </c>
      <c r="B528" t="s">
        <v>195</v>
      </c>
      <c r="C528" t="s">
        <v>1070</v>
      </c>
      <c r="D528">
        <v>698</v>
      </c>
      <c r="E528">
        <v>0</v>
      </c>
      <c r="F528" t="s">
        <v>503</v>
      </c>
    </row>
    <row r="529" spans="1:6" x14ac:dyDescent="0.2">
      <c r="A529" t="s">
        <v>25</v>
      </c>
      <c r="B529" t="s">
        <v>195</v>
      </c>
      <c r="C529" t="s">
        <v>1070</v>
      </c>
      <c r="D529">
        <v>698</v>
      </c>
      <c r="E529">
        <v>0</v>
      </c>
      <c r="F529" t="s">
        <v>503</v>
      </c>
    </row>
    <row r="530" spans="1:6" x14ac:dyDescent="0.2">
      <c r="A530" t="s">
        <v>25</v>
      </c>
      <c r="B530" t="s">
        <v>195</v>
      </c>
      <c r="C530" t="s">
        <v>402</v>
      </c>
      <c r="D530">
        <v>697</v>
      </c>
      <c r="E530">
        <v>0</v>
      </c>
      <c r="F530" t="s">
        <v>1073</v>
      </c>
    </row>
    <row r="531" spans="1:6" x14ac:dyDescent="0.2">
      <c r="A531" t="s">
        <v>25</v>
      </c>
      <c r="B531" t="s">
        <v>195</v>
      </c>
      <c r="C531" t="s">
        <v>682</v>
      </c>
      <c r="D531">
        <v>697</v>
      </c>
      <c r="E531">
        <v>0</v>
      </c>
      <c r="F531" t="s">
        <v>683</v>
      </c>
    </row>
    <row r="532" spans="1:6" x14ac:dyDescent="0.2">
      <c r="A532" t="s">
        <v>25</v>
      </c>
      <c r="B532" t="s">
        <v>195</v>
      </c>
      <c r="C532" t="s">
        <v>485</v>
      </c>
      <c r="D532">
        <v>697</v>
      </c>
      <c r="E532">
        <v>0</v>
      </c>
      <c r="F532" t="s">
        <v>503</v>
      </c>
    </row>
    <row r="533" spans="1:6" x14ac:dyDescent="0.2">
      <c r="A533" t="s">
        <v>25</v>
      </c>
      <c r="B533" t="s">
        <v>195</v>
      </c>
      <c r="C533" t="s">
        <v>485</v>
      </c>
      <c r="D533">
        <v>697</v>
      </c>
      <c r="E533">
        <v>0</v>
      </c>
      <c r="F533" t="s">
        <v>503</v>
      </c>
    </row>
    <row r="534" spans="1:6" x14ac:dyDescent="0.2">
      <c r="A534" t="s">
        <v>25</v>
      </c>
      <c r="B534" t="s">
        <v>195</v>
      </c>
      <c r="C534" t="s">
        <v>485</v>
      </c>
      <c r="D534">
        <v>697</v>
      </c>
      <c r="E534">
        <v>0</v>
      </c>
      <c r="F534" t="s">
        <v>503</v>
      </c>
    </row>
    <row r="535" spans="1:6" x14ac:dyDescent="0.2">
      <c r="A535" t="s">
        <v>25</v>
      </c>
      <c r="B535" t="s">
        <v>195</v>
      </c>
      <c r="C535" t="s">
        <v>485</v>
      </c>
      <c r="D535">
        <v>697</v>
      </c>
      <c r="E535">
        <v>0</v>
      </c>
      <c r="F535" t="s">
        <v>503</v>
      </c>
    </row>
    <row r="536" spans="1:6" x14ac:dyDescent="0.2">
      <c r="A536" t="s">
        <v>25</v>
      </c>
      <c r="B536" t="s">
        <v>195</v>
      </c>
      <c r="C536" t="s">
        <v>485</v>
      </c>
      <c r="D536">
        <v>697</v>
      </c>
      <c r="E536">
        <v>0</v>
      </c>
      <c r="F536" t="s">
        <v>503</v>
      </c>
    </row>
    <row r="537" spans="1:6" x14ac:dyDescent="0.2">
      <c r="A537" t="s">
        <v>25</v>
      </c>
      <c r="B537" t="s">
        <v>195</v>
      </c>
      <c r="C537" t="s">
        <v>485</v>
      </c>
      <c r="D537">
        <v>697</v>
      </c>
      <c r="E537">
        <v>0</v>
      </c>
      <c r="F537" t="s">
        <v>503</v>
      </c>
    </row>
    <row r="538" spans="1:6" x14ac:dyDescent="0.2">
      <c r="A538" t="s">
        <v>25</v>
      </c>
      <c r="B538" t="s">
        <v>195</v>
      </c>
      <c r="C538" t="s">
        <v>485</v>
      </c>
      <c r="D538">
        <v>697</v>
      </c>
      <c r="E538">
        <v>0</v>
      </c>
      <c r="F538" t="s">
        <v>503</v>
      </c>
    </row>
    <row r="539" spans="1:6" x14ac:dyDescent="0.2">
      <c r="A539" t="s">
        <v>25</v>
      </c>
      <c r="B539" t="s">
        <v>195</v>
      </c>
      <c r="C539" t="s">
        <v>485</v>
      </c>
      <c r="D539">
        <v>696</v>
      </c>
      <c r="E539">
        <v>0</v>
      </c>
      <c r="F539" t="s">
        <v>503</v>
      </c>
    </row>
    <row r="540" spans="1:6" x14ac:dyDescent="0.2">
      <c r="A540" t="s">
        <v>25</v>
      </c>
      <c r="B540" t="s">
        <v>195</v>
      </c>
      <c r="C540" t="s">
        <v>682</v>
      </c>
      <c r="D540">
        <v>696</v>
      </c>
      <c r="E540">
        <v>0</v>
      </c>
      <c r="F540" t="s">
        <v>683</v>
      </c>
    </row>
    <row r="541" spans="1:6" x14ac:dyDescent="0.2">
      <c r="A541" t="s">
        <v>25</v>
      </c>
      <c r="B541" t="s">
        <v>195</v>
      </c>
      <c r="C541" t="s">
        <v>1070</v>
      </c>
      <c r="D541">
        <v>696</v>
      </c>
      <c r="E541">
        <v>0</v>
      </c>
      <c r="F541" t="s">
        <v>503</v>
      </c>
    </row>
    <row r="542" spans="1:6" x14ac:dyDescent="0.2">
      <c r="A542" t="s">
        <v>25</v>
      </c>
      <c r="B542" t="s">
        <v>195</v>
      </c>
      <c r="C542" t="s">
        <v>682</v>
      </c>
      <c r="D542">
        <v>696</v>
      </c>
      <c r="E542">
        <v>0</v>
      </c>
      <c r="F542" t="s">
        <v>683</v>
      </c>
    </row>
    <row r="543" spans="1:6" x14ac:dyDescent="0.2">
      <c r="A543" t="s">
        <v>25</v>
      </c>
      <c r="B543" t="s">
        <v>195</v>
      </c>
      <c r="C543" t="s">
        <v>485</v>
      </c>
      <c r="D543">
        <v>695</v>
      </c>
      <c r="E543">
        <v>0</v>
      </c>
      <c r="F543" t="s">
        <v>503</v>
      </c>
    </row>
    <row r="544" spans="1:6" x14ac:dyDescent="0.2">
      <c r="A544" t="s">
        <v>25</v>
      </c>
      <c r="B544" t="s">
        <v>195</v>
      </c>
      <c r="C544" t="s">
        <v>485</v>
      </c>
      <c r="D544">
        <v>695</v>
      </c>
      <c r="E544">
        <v>0</v>
      </c>
      <c r="F544" t="s">
        <v>503</v>
      </c>
    </row>
    <row r="545" spans="1:6" x14ac:dyDescent="0.2">
      <c r="A545" t="s">
        <v>25</v>
      </c>
      <c r="B545" t="s">
        <v>195</v>
      </c>
      <c r="C545" t="s">
        <v>199</v>
      </c>
      <c r="D545">
        <v>638</v>
      </c>
      <c r="E545">
        <v>0</v>
      </c>
      <c r="F545" t="s">
        <v>1078</v>
      </c>
    </row>
    <row r="546" spans="1:6" x14ac:dyDescent="0.2">
      <c r="A546" t="s">
        <v>25</v>
      </c>
      <c r="B546" t="s">
        <v>195</v>
      </c>
      <c r="C546" t="s">
        <v>712</v>
      </c>
      <c r="D546">
        <v>625</v>
      </c>
      <c r="E546">
        <v>0</v>
      </c>
      <c r="F546" t="s">
        <v>1080</v>
      </c>
    </row>
    <row r="547" spans="1:6" x14ac:dyDescent="0.2">
      <c r="A547" t="s">
        <v>25</v>
      </c>
      <c r="B547" t="s">
        <v>195</v>
      </c>
      <c r="C547" t="s">
        <v>146</v>
      </c>
      <c r="D547">
        <v>490</v>
      </c>
      <c r="E547">
        <v>8.8400000000000002E-162</v>
      </c>
      <c r="F547" t="s">
        <v>1082</v>
      </c>
    </row>
    <row r="548" spans="1:6" x14ac:dyDescent="0.2">
      <c r="A548" t="s">
        <v>25</v>
      </c>
      <c r="B548" t="s">
        <v>195</v>
      </c>
      <c r="C548" t="s">
        <v>1084</v>
      </c>
      <c r="D548">
        <v>504</v>
      </c>
      <c r="E548">
        <v>6.4599999999999998E-156</v>
      </c>
      <c r="F548" t="s">
        <v>1085</v>
      </c>
    </row>
    <row r="549" spans="1:6" x14ac:dyDescent="0.2">
      <c r="A549" t="s">
        <v>25</v>
      </c>
      <c r="B549" t="s">
        <v>195</v>
      </c>
      <c r="C549" t="s">
        <v>1087</v>
      </c>
      <c r="D549">
        <v>413</v>
      </c>
      <c r="E549">
        <v>5.5500000000000002E-130</v>
      </c>
      <c r="F549" t="s">
        <v>503</v>
      </c>
    </row>
    <row r="550" spans="1:6" x14ac:dyDescent="0.2">
      <c r="A550" t="s">
        <v>25</v>
      </c>
      <c r="B550" t="s">
        <v>195</v>
      </c>
      <c r="C550" t="s">
        <v>1089</v>
      </c>
      <c r="D550">
        <v>405</v>
      </c>
      <c r="E550">
        <v>5.4200000000000002E-128</v>
      </c>
      <c r="F550" t="s">
        <v>503</v>
      </c>
    </row>
    <row r="551" spans="1:6" x14ac:dyDescent="0.2">
      <c r="A551" t="s">
        <v>25</v>
      </c>
      <c r="B551" t="s">
        <v>195</v>
      </c>
      <c r="C551" t="s">
        <v>1087</v>
      </c>
      <c r="D551">
        <v>417</v>
      </c>
      <c r="E551">
        <v>1.5599999999999999E-125</v>
      </c>
      <c r="F551" t="s">
        <v>503</v>
      </c>
    </row>
    <row r="552" spans="1:6" x14ac:dyDescent="0.2">
      <c r="A552" t="s">
        <v>25</v>
      </c>
      <c r="B552" t="s">
        <v>195</v>
      </c>
      <c r="C552" t="s">
        <v>127</v>
      </c>
      <c r="D552">
        <v>391</v>
      </c>
      <c r="E552">
        <v>4.0700000000000001E-123</v>
      </c>
      <c r="F552" t="s">
        <v>510</v>
      </c>
    </row>
    <row r="553" spans="1:6" x14ac:dyDescent="0.2">
      <c r="A553" t="s">
        <v>25</v>
      </c>
      <c r="B553" t="s">
        <v>195</v>
      </c>
      <c r="C553" t="s">
        <v>619</v>
      </c>
      <c r="D553">
        <v>293</v>
      </c>
      <c r="E553">
        <v>2.82E-83</v>
      </c>
      <c r="F553" t="s">
        <v>503</v>
      </c>
    </row>
    <row r="554" spans="1:6" x14ac:dyDescent="0.2">
      <c r="A554" t="s">
        <v>25</v>
      </c>
      <c r="B554" t="s">
        <v>195</v>
      </c>
      <c r="C554" t="s">
        <v>687</v>
      </c>
      <c r="D554">
        <v>287</v>
      </c>
      <c r="E554">
        <v>2.47E-81</v>
      </c>
      <c r="F554" t="s">
        <v>688</v>
      </c>
    </row>
    <row r="555" spans="1:6" x14ac:dyDescent="0.2">
      <c r="A555" t="s">
        <v>25</v>
      </c>
      <c r="B555" t="s">
        <v>195</v>
      </c>
      <c r="C555" t="s">
        <v>1093</v>
      </c>
      <c r="D555">
        <v>263</v>
      </c>
      <c r="E555">
        <v>3.5200000000000001E-74</v>
      </c>
      <c r="F555" t="s">
        <v>1094</v>
      </c>
    </row>
    <row r="556" spans="1:6" x14ac:dyDescent="0.2">
      <c r="A556" t="s">
        <v>25</v>
      </c>
      <c r="B556" t="s">
        <v>195</v>
      </c>
      <c r="C556" t="s">
        <v>483</v>
      </c>
      <c r="D556">
        <v>261</v>
      </c>
      <c r="E556">
        <v>3.94E-73</v>
      </c>
      <c r="F556" t="s">
        <v>1096</v>
      </c>
    </row>
    <row r="557" spans="1:6" x14ac:dyDescent="0.2">
      <c r="A557" t="s">
        <v>25</v>
      </c>
      <c r="B557" t="s">
        <v>195</v>
      </c>
      <c r="C557" t="s">
        <v>1093</v>
      </c>
      <c r="D557">
        <v>263</v>
      </c>
      <c r="E557">
        <v>4.4299999999999997E-73</v>
      </c>
      <c r="F557" t="s">
        <v>1094</v>
      </c>
    </row>
    <row r="558" spans="1:6" x14ac:dyDescent="0.2">
      <c r="A558" t="s">
        <v>25</v>
      </c>
      <c r="B558" t="s">
        <v>195</v>
      </c>
      <c r="C558" t="s">
        <v>1093</v>
      </c>
      <c r="D558">
        <v>263</v>
      </c>
      <c r="E558">
        <v>4.4500000000000001E-73</v>
      </c>
      <c r="F558" t="s">
        <v>1094</v>
      </c>
    </row>
    <row r="559" spans="1:6" x14ac:dyDescent="0.2">
      <c r="A559" t="s">
        <v>25</v>
      </c>
      <c r="B559" t="s">
        <v>195</v>
      </c>
      <c r="C559" t="s">
        <v>1093</v>
      </c>
      <c r="D559">
        <v>262</v>
      </c>
      <c r="E559">
        <v>5.9300000000000004E-73</v>
      </c>
      <c r="F559" t="s">
        <v>1094</v>
      </c>
    </row>
    <row r="560" spans="1:6" x14ac:dyDescent="0.2">
      <c r="A560" t="s">
        <v>25</v>
      </c>
      <c r="B560" t="s">
        <v>195</v>
      </c>
      <c r="C560" t="s">
        <v>1093</v>
      </c>
      <c r="D560">
        <v>262</v>
      </c>
      <c r="E560">
        <v>5.9500000000000002E-73</v>
      </c>
      <c r="F560" t="s">
        <v>1094</v>
      </c>
    </row>
    <row r="561" spans="1:6" x14ac:dyDescent="0.2">
      <c r="A561" t="s">
        <v>25</v>
      </c>
      <c r="B561" t="s">
        <v>195</v>
      </c>
      <c r="C561" t="s">
        <v>1093</v>
      </c>
      <c r="D561">
        <v>262</v>
      </c>
      <c r="E561">
        <v>5.97E-73</v>
      </c>
      <c r="F561" t="s">
        <v>1094</v>
      </c>
    </row>
    <row r="562" spans="1:6" x14ac:dyDescent="0.2">
      <c r="A562" t="s">
        <v>25</v>
      </c>
      <c r="B562" t="s">
        <v>195</v>
      </c>
      <c r="C562" t="s">
        <v>1093</v>
      </c>
      <c r="D562">
        <v>262</v>
      </c>
      <c r="E562">
        <v>5.97E-73</v>
      </c>
      <c r="F562" t="s">
        <v>1094</v>
      </c>
    </row>
    <row r="563" spans="1:6" x14ac:dyDescent="0.2">
      <c r="A563" t="s">
        <v>25</v>
      </c>
      <c r="B563" t="s">
        <v>195</v>
      </c>
      <c r="C563" t="s">
        <v>1093</v>
      </c>
      <c r="D563">
        <v>262</v>
      </c>
      <c r="E563">
        <v>6.2200000000000004E-73</v>
      </c>
      <c r="F563" t="s">
        <v>1094</v>
      </c>
    </row>
    <row r="564" spans="1:6" x14ac:dyDescent="0.2">
      <c r="A564" t="s">
        <v>25</v>
      </c>
      <c r="B564" t="s">
        <v>195</v>
      </c>
      <c r="C564" t="s">
        <v>483</v>
      </c>
      <c r="D564">
        <v>261</v>
      </c>
      <c r="E564">
        <v>1.43E-72</v>
      </c>
      <c r="F564" t="s">
        <v>1096</v>
      </c>
    </row>
    <row r="565" spans="1:6" x14ac:dyDescent="0.2">
      <c r="A565" t="s">
        <v>25</v>
      </c>
      <c r="B565" t="s">
        <v>195</v>
      </c>
      <c r="C565" t="s">
        <v>1098</v>
      </c>
      <c r="D565">
        <v>253</v>
      </c>
      <c r="E565">
        <v>7.5899999999999994E-70</v>
      </c>
      <c r="F565" t="s">
        <v>1099</v>
      </c>
    </row>
    <row r="566" spans="1:6" x14ac:dyDescent="0.2">
      <c r="A566" t="s">
        <v>25</v>
      </c>
      <c r="B566" t="s">
        <v>195</v>
      </c>
      <c r="C566" t="s">
        <v>1098</v>
      </c>
      <c r="D566">
        <v>253</v>
      </c>
      <c r="E566">
        <v>9.0100000000000006E-70</v>
      </c>
      <c r="F566" t="s">
        <v>1099</v>
      </c>
    </row>
    <row r="567" spans="1:6" x14ac:dyDescent="0.2">
      <c r="A567" t="s">
        <v>25</v>
      </c>
      <c r="B567" t="s">
        <v>195</v>
      </c>
      <c r="C567" t="s">
        <v>1098</v>
      </c>
      <c r="D567">
        <v>253</v>
      </c>
      <c r="E567">
        <v>1.0200000000000001E-69</v>
      </c>
      <c r="F567" t="s">
        <v>1099</v>
      </c>
    </row>
    <row r="568" spans="1:6" x14ac:dyDescent="0.2">
      <c r="A568" t="s">
        <v>25</v>
      </c>
      <c r="B568" t="s">
        <v>195</v>
      </c>
      <c r="C568" t="s">
        <v>1098</v>
      </c>
      <c r="D568">
        <v>253</v>
      </c>
      <c r="E568">
        <v>1.0699999999999999E-69</v>
      </c>
      <c r="F568" t="s">
        <v>1099</v>
      </c>
    </row>
    <row r="569" spans="1:6" x14ac:dyDescent="0.2">
      <c r="A569" t="s">
        <v>25</v>
      </c>
      <c r="B569" t="s">
        <v>195</v>
      </c>
      <c r="C569" t="s">
        <v>1098</v>
      </c>
      <c r="D569">
        <v>252</v>
      </c>
      <c r="E569">
        <v>1.22E-69</v>
      </c>
      <c r="F569" t="s">
        <v>1099</v>
      </c>
    </row>
    <row r="570" spans="1:6" x14ac:dyDescent="0.2">
      <c r="A570" t="s">
        <v>25</v>
      </c>
      <c r="B570" t="s">
        <v>195</v>
      </c>
      <c r="C570" t="s">
        <v>1098</v>
      </c>
      <c r="D570">
        <v>252</v>
      </c>
      <c r="E570">
        <v>2.1E-69</v>
      </c>
      <c r="F570" t="s">
        <v>1099</v>
      </c>
    </row>
    <row r="571" spans="1:6" x14ac:dyDescent="0.2">
      <c r="A571" t="s">
        <v>25</v>
      </c>
      <c r="B571" t="s">
        <v>195</v>
      </c>
      <c r="C571" t="s">
        <v>421</v>
      </c>
      <c r="D571">
        <v>240</v>
      </c>
      <c r="E571">
        <v>1.88E-65</v>
      </c>
      <c r="F571" t="s">
        <v>699</v>
      </c>
    </row>
    <row r="572" spans="1:6" x14ac:dyDescent="0.2">
      <c r="A572" t="s">
        <v>25</v>
      </c>
      <c r="B572" t="s">
        <v>195</v>
      </c>
      <c r="C572" t="s">
        <v>473</v>
      </c>
      <c r="D572">
        <v>239</v>
      </c>
      <c r="E572">
        <v>4.0700000000000003E-65</v>
      </c>
      <c r="F572" t="s">
        <v>1101</v>
      </c>
    </row>
    <row r="573" spans="1:6" x14ac:dyDescent="0.2">
      <c r="A573" t="s">
        <v>25</v>
      </c>
      <c r="B573" t="s">
        <v>195</v>
      </c>
      <c r="C573" t="s">
        <v>601</v>
      </c>
      <c r="D573">
        <v>217</v>
      </c>
      <c r="E573">
        <v>6.9799999999999999E-58</v>
      </c>
      <c r="F573" t="s">
        <v>1103</v>
      </c>
    </row>
    <row r="574" spans="1:6" x14ac:dyDescent="0.2">
      <c r="A574" t="s">
        <v>25</v>
      </c>
      <c r="B574" t="s">
        <v>195</v>
      </c>
      <c r="C574" t="s">
        <v>1105</v>
      </c>
      <c r="D574">
        <v>206</v>
      </c>
      <c r="E574">
        <v>8.4600000000000006E-58</v>
      </c>
      <c r="F574" t="s">
        <v>503</v>
      </c>
    </row>
    <row r="575" spans="1:6" x14ac:dyDescent="0.2">
      <c r="A575" t="s">
        <v>25</v>
      </c>
      <c r="B575" t="s">
        <v>195</v>
      </c>
      <c r="C575" t="s">
        <v>601</v>
      </c>
      <c r="D575">
        <v>217</v>
      </c>
      <c r="E575">
        <v>1.0299999999999999E-57</v>
      </c>
      <c r="F575" t="s">
        <v>1103</v>
      </c>
    </row>
    <row r="576" spans="1:6" x14ac:dyDescent="0.2">
      <c r="A576" t="s">
        <v>25</v>
      </c>
      <c r="B576" t="s">
        <v>195</v>
      </c>
      <c r="C576" t="s">
        <v>554</v>
      </c>
      <c r="D576">
        <v>209</v>
      </c>
      <c r="E576">
        <v>2.1800000000000001E-55</v>
      </c>
      <c r="F576" t="s">
        <v>1107</v>
      </c>
    </row>
    <row r="577" spans="1:6" x14ac:dyDescent="0.2">
      <c r="A577" t="s">
        <v>25</v>
      </c>
      <c r="B577" t="s">
        <v>195</v>
      </c>
      <c r="C577" t="s">
        <v>1105</v>
      </c>
      <c r="D577">
        <v>206</v>
      </c>
      <c r="E577">
        <v>1.82E-54</v>
      </c>
      <c r="F577" t="s">
        <v>503</v>
      </c>
    </row>
    <row r="578" spans="1:6" x14ac:dyDescent="0.2">
      <c r="A578" t="s">
        <v>25</v>
      </c>
      <c r="B578" t="s">
        <v>195</v>
      </c>
      <c r="C578" t="s">
        <v>1009</v>
      </c>
      <c r="D578">
        <v>189</v>
      </c>
      <c r="E578">
        <v>1.2E-53</v>
      </c>
      <c r="F578" t="s">
        <v>1010</v>
      </c>
    </row>
    <row r="579" spans="1:6" x14ac:dyDescent="0.2">
      <c r="A579" t="s">
        <v>25</v>
      </c>
      <c r="B579" t="s">
        <v>195</v>
      </c>
      <c r="C579" t="s">
        <v>273</v>
      </c>
      <c r="D579">
        <v>202</v>
      </c>
      <c r="E579">
        <v>1.66E-53</v>
      </c>
      <c r="F579" t="s">
        <v>503</v>
      </c>
    </row>
    <row r="580" spans="1:6" x14ac:dyDescent="0.2">
      <c r="A580" t="s">
        <v>25</v>
      </c>
      <c r="B580" t="s">
        <v>195</v>
      </c>
      <c r="C580" t="s">
        <v>1111</v>
      </c>
      <c r="D580">
        <v>189</v>
      </c>
      <c r="E580">
        <v>5.5999999999999999E-49</v>
      </c>
      <c r="F580" t="s">
        <v>1112</v>
      </c>
    </row>
    <row r="581" spans="1:6" x14ac:dyDescent="0.2">
      <c r="A581" t="s">
        <v>25</v>
      </c>
      <c r="B581" t="s">
        <v>195</v>
      </c>
      <c r="C581" t="s">
        <v>694</v>
      </c>
      <c r="D581">
        <v>188</v>
      </c>
      <c r="E581">
        <v>1.5099999999999999E-48</v>
      </c>
      <c r="F581" t="s">
        <v>704</v>
      </c>
    </row>
    <row r="582" spans="1:6" x14ac:dyDescent="0.2">
      <c r="A582" t="s">
        <v>25</v>
      </c>
      <c r="B582" t="s">
        <v>195</v>
      </c>
      <c r="C582" t="s">
        <v>706</v>
      </c>
      <c r="D582">
        <v>188</v>
      </c>
      <c r="E582">
        <v>1.9500000000000001E-48</v>
      </c>
      <c r="F582" t="s">
        <v>707</v>
      </c>
    </row>
    <row r="583" spans="1:6" x14ac:dyDescent="0.2">
      <c r="A583" t="s">
        <v>25</v>
      </c>
      <c r="B583" t="s">
        <v>195</v>
      </c>
      <c r="C583" t="s">
        <v>709</v>
      </c>
      <c r="D583">
        <v>186</v>
      </c>
      <c r="E583">
        <v>6.8200000000000005E-48</v>
      </c>
      <c r="F583" t="s">
        <v>710</v>
      </c>
    </row>
    <row r="584" spans="1:6" x14ac:dyDescent="0.2">
      <c r="A584" t="s">
        <v>25</v>
      </c>
      <c r="B584" t="s">
        <v>195</v>
      </c>
      <c r="C584" t="s">
        <v>712</v>
      </c>
      <c r="D584">
        <v>184</v>
      </c>
      <c r="E584">
        <v>6.3700000000000004E-47</v>
      </c>
      <c r="F584" t="s">
        <v>713</v>
      </c>
    </row>
    <row r="585" spans="1:6" x14ac:dyDescent="0.2">
      <c r="A585" t="s">
        <v>25</v>
      </c>
      <c r="B585" t="s">
        <v>195</v>
      </c>
      <c r="C585" t="s">
        <v>1118</v>
      </c>
      <c r="D585">
        <v>167</v>
      </c>
      <c r="E585">
        <v>1.25E-43</v>
      </c>
      <c r="F585" t="s">
        <v>1119</v>
      </c>
    </row>
    <row r="586" spans="1:6" x14ac:dyDescent="0.2">
      <c r="A586" t="s">
        <v>25</v>
      </c>
      <c r="B586" t="s">
        <v>195</v>
      </c>
      <c r="C586" t="s">
        <v>1121</v>
      </c>
      <c r="D586">
        <v>168</v>
      </c>
      <c r="E586">
        <v>2.6799999999999999E-42</v>
      </c>
      <c r="F586" t="s">
        <v>1122</v>
      </c>
    </row>
    <row r="587" spans="1:6" x14ac:dyDescent="0.2">
      <c r="A587" t="s">
        <v>25</v>
      </c>
      <c r="B587" t="s">
        <v>195</v>
      </c>
      <c r="C587" t="s">
        <v>1124</v>
      </c>
      <c r="D587">
        <v>167</v>
      </c>
      <c r="E587">
        <v>1.4899999999999999E-41</v>
      </c>
      <c r="F587" t="s">
        <v>1125</v>
      </c>
    </row>
    <row r="588" spans="1:6" x14ac:dyDescent="0.2">
      <c r="A588" t="s">
        <v>25</v>
      </c>
      <c r="B588" t="s">
        <v>195</v>
      </c>
      <c r="C588" t="s">
        <v>1127</v>
      </c>
      <c r="D588">
        <v>165</v>
      </c>
      <c r="E588">
        <v>3.3999999999999998E-41</v>
      </c>
      <c r="F588" t="s">
        <v>1128</v>
      </c>
    </row>
    <row r="589" spans="1:6" x14ac:dyDescent="0.2">
      <c r="A589" t="s">
        <v>25</v>
      </c>
      <c r="B589" t="s">
        <v>195</v>
      </c>
      <c r="C589" t="s">
        <v>716</v>
      </c>
      <c r="D589">
        <v>157</v>
      </c>
      <c r="E589">
        <v>1.17E-38</v>
      </c>
      <c r="F589" t="s">
        <v>717</v>
      </c>
    </row>
    <row r="590" spans="1:6" x14ac:dyDescent="0.2">
      <c r="A590" t="s">
        <v>25</v>
      </c>
      <c r="B590" t="s">
        <v>195</v>
      </c>
      <c r="C590" t="s">
        <v>950</v>
      </c>
      <c r="D590">
        <v>149</v>
      </c>
      <c r="E590">
        <v>3.9299999999999997E-37</v>
      </c>
      <c r="F590" t="s">
        <v>1131</v>
      </c>
    </row>
    <row r="591" spans="1:6" x14ac:dyDescent="0.2">
      <c r="A591" t="s">
        <v>25</v>
      </c>
      <c r="B591" t="s">
        <v>195</v>
      </c>
      <c r="C591" t="s">
        <v>659</v>
      </c>
      <c r="D591">
        <v>145</v>
      </c>
      <c r="E591">
        <v>2.1099999999999999E-36</v>
      </c>
      <c r="F591" t="s">
        <v>1133</v>
      </c>
    </row>
    <row r="592" spans="1:6" x14ac:dyDescent="0.2">
      <c r="A592" t="s">
        <v>25</v>
      </c>
      <c r="B592" t="s">
        <v>195</v>
      </c>
      <c r="C592" t="s">
        <v>273</v>
      </c>
      <c r="D592">
        <v>140</v>
      </c>
      <c r="E592">
        <v>2.0600000000000001E-35</v>
      </c>
      <c r="F592" t="s">
        <v>169</v>
      </c>
    </row>
    <row r="593" spans="1:6" x14ac:dyDescent="0.2">
      <c r="A593" t="s">
        <v>25</v>
      </c>
      <c r="B593" t="s">
        <v>195</v>
      </c>
      <c r="C593" t="s">
        <v>582</v>
      </c>
      <c r="D593">
        <v>144</v>
      </c>
      <c r="E593">
        <v>2.1599999999999998E-34</v>
      </c>
      <c r="F593" t="s">
        <v>1136</v>
      </c>
    </row>
    <row r="594" spans="1:6" x14ac:dyDescent="0.2">
      <c r="A594" t="s">
        <v>25</v>
      </c>
      <c r="B594" t="s">
        <v>195</v>
      </c>
      <c r="C594" t="s">
        <v>582</v>
      </c>
      <c r="D594">
        <v>143</v>
      </c>
      <c r="E594">
        <v>3.9700000000000003E-34</v>
      </c>
      <c r="F594" t="s">
        <v>1136</v>
      </c>
    </row>
    <row r="595" spans="1:6" x14ac:dyDescent="0.2">
      <c r="A595" t="s">
        <v>25</v>
      </c>
      <c r="B595" t="s">
        <v>195</v>
      </c>
      <c r="C595" t="s">
        <v>282</v>
      </c>
      <c r="D595">
        <v>127</v>
      </c>
      <c r="E595">
        <v>4.7099999999999998E-34</v>
      </c>
      <c r="F595" t="s">
        <v>1138</v>
      </c>
    </row>
    <row r="596" spans="1:6" x14ac:dyDescent="0.2">
      <c r="A596" t="s">
        <v>25</v>
      </c>
      <c r="B596" t="s">
        <v>195</v>
      </c>
      <c r="C596" t="s">
        <v>1059</v>
      </c>
      <c r="D596">
        <v>39.299999999999997</v>
      </c>
      <c r="E596">
        <v>4.7099999999999998E-34</v>
      </c>
      <c r="F596" t="s">
        <v>1140</v>
      </c>
    </row>
    <row r="597" spans="1:6" x14ac:dyDescent="0.2">
      <c r="A597" t="s">
        <v>25</v>
      </c>
      <c r="B597" t="s">
        <v>195</v>
      </c>
      <c r="C597" t="s">
        <v>721</v>
      </c>
      <c r="D597">
        <v>141</v>
      </c>
      <c r="E597">
        <v>1.9E-33</v>
      </c>
      <c r="F597" t="s">
        <v>722</v>
      </c>
    </row>
    <row r="598" spans="1:6" x14ac:dyDescent="0.2">
      <c r="A598" t="s">
        <v>25</v>
      </c>
      <c r="B598" t="s">
        <v>195</v>
      </c>
      <c r="C598" t="s">
        <v>1143</v>
      </c>
      <c r="D598">
        <v>130</v>
      </c>
      <c r="E598">
        <v>4.4499999999999997E-30</v>
      </c>
      <c r="F598" t="s">
        <v>1144</v>
      </c>
    </row>
    <row r="599" spans="1:6" x14ac:dyDescent="0.2">
      <c r="A599" t="s">
        <v>25</v>
      </c>
      <c r="B599" t="s">
        <v>195</v>
      </c>
      <c r="C599" t="s">
        <v>1143</v>
      </c>
      <c r="D599">
        <v>130</v>
      </c>
      <c r="E599">
        <v>4.7799999999999998E-30</v>
      </c>
      <c r="F599" t="s">
        <v>1144</v>
      </c>
    </row>
    <row r="600" spans="1:6" x14ac:dyDescent="0.2">
      <c r="A600" t="s">
        <v>25</v>
      </c>
      <c r="B600" t="s">
        <v>195</v>
      </c>
      <c r="C600" t="s">
        <v>323</v>
      </c>
      <c r="D600">
        <v>127</v>
      </c>
      <c r="E600">
        <v>4.2999999999999998E-29</v>
      </c>
      <c r="F600" t="s">
        <v>1146</v>
      </c>
    </row>
    <row r="601" spans="1:6" x14ac:dyDescent="0.2">
      <c r="A601" t="s">
        <v>25</v>
      </c>
      <c r="B601" t="s">
        <v>195</v>
      </c>
      <c r="C601" t="s">
        <v>332</v>
      </c>
      <c r="D601">
        <v>126</v>
      </c>
      <c r="E601">
        <v>8.3499999999999999E-29</v>
      </c>
      <c r="F601" t="s">
        <v>1147</v>
      </c>
    </row>
    <row r="602" spans="1:6" x14ac:dyDescent="0.2">
      <c r="A602" t="s">
        <v>25</v>
      </c>
      <c r="B602" t="s">
        <v>195</v>
      </c>
      <c r="C602" t="s">
        <v>1143</v>
      </c>
      <c r="D602">
        <v>123</v>
      </c>
      <c r="E602">
        <v>4.2499999999999996E-28</v>
      </c>
      <c r="F602" t="s">
        <v>1149</v>
      </c>
    </row>
    <row r="603" spans="1:6" x14ac:dyDescent="0.2">
      <c r="A603" t="s">
        <v>25</v>
      </c>
      <c r="B603" t="s">
        <v>195</v>
      </c>
      <c r="C603" t="s">
        <v>1151</v>
      </c>
      <c r="D603">
        <v>107</v>
      </c>
      <c r="E603">
        <v>1.62E-25</v>
      </c>
      <c r="F603" t="s">
        <v>1152</v>
      </c>
    </row>
    <row r="604" spans="1:6" x14ac:dyDescent="0.2">
      <c r="A604" t="s">
        <v>25</v>
      </c>
      <c r="B604" t="s">
        <v>195</v>
      </c>
      <c r="C604" t="s">
        <v>1151</v>
      </c>
      <c r="D604">
        <v>108</v>
      </c>
      <c r="E604">
        <v>6.5399999999999998E-24</v>
      </c>
      <c r="F604" t="s">
        <v>1152</v>
      </c>
    </row>
    <row r="605" spans="1:6" x14ac:dyDescent="0.2">
      <c r="A605" t="s">
        <v>25</v>
      </c>
      <c r="B605" t="s">
        <v>195</v>
      </c>
      <c r="C605" t="s">
        <v>729</v>
      </c>
      <c r="D605">
        <v>110</v>
      </c>
      <c r="E605">
        <v>7.93E-24</v>
      </c>
      <c r="F605" t="s">
        <v>1154</v>
      </c>
    </row>
    <row r="606" spans="1:6" x14ac:dyDescent="0.2">
      <c r="A606" t="s">
        <v>25</v>
      </c>
      <c r="B606" t="s">
        <v>195</v>
      </c>
      <c r="C606" t="s">
        <v>273</v>
      </c>
      <c r="D606">
        <v>95.4</v>
      </c>
      <c r="E606">
        <v>4.8599999999999996E-19</v>
      </c>
      <c r="F606" t="s">
        <v>936</v>
      </c>
    </row>
    <row r="607" spans="1:6" x14ac:dyDescent="0.2">
      <c r="A607" t="s">
        <v>25</v>
      </c>
      <c r="B607" t="s">
        <v>195</v>
      </c>
      <c r="C607" t="s">
        <v>531</v>
      </c>
      <c r="D607">
        <v>90.8</v>
      </c>
      <c r="E607">
        <v>1.2900000000000001E-18</v>
      </c>
      <c r="F607" t="s">
        <v>1156</v>
      </c>
    </row>
    <row r="608" spans="1:6" x14ac:dyDescent="0.2">
      <c r="A608" t="s">
        <v>25</v>
      </c>
      <c r="B608" t="s">
        <v>195</v>
      </c>
      <c r="C608" t="s">
        <v>942</v>
      </c>
      <c r="D608">
        <v>79.5</v>
      </c>
      <c r="E608">
        <v>2.2E-16</v>
      </c>
      <c r="F608" t="s">
        <v>943</v>
      </c>
    </row>
    <row r="609" spans="1:6" x14ac:dyDescent="0.2">
      <c r="A609" t="s">
        <v>25</v>
      </c>
      <c r="B609" t="s">
        <v>195</v>
      </c>
      <c r="C609" t="s">
        <v>1158</v>
      </c>
      <c r="D609">
        <v>85.3</v>
      </c>
      <c r="E609">
        <v>4.8299999999999996E-16</v>
      </c>
      <c r="F609" t="s">
        <v>1159</v>
      </c>
    </row>
    <row r="610" spans="1:6" x14ac:dyDescent="0.2">
      <c r="A610" t="s">
        <v>25</v>
      </c>
      <c r="B610" t="s">
        <v>195</v>
      </c>
      <c r="C610" t="s">
        <v>942</v>
      </c>
      <c r="D610">
        <v>79.5</v>
      </c>
      <c r="E610">
        <v>1.03E-15</v>
      </c>
      <c r="F610" t="s">
        <v>943</v>
      </c>
    </row>
    <row r="611" spans="1:6" x14ac:dyDescent="0.2">
      <c r="A611" t="s">
        <v>25</v>
      </c>
      <c r="B611" t="s">
        <v>195</v>
      </c>
      <c r="C611" t="s">
        <v>1161</v>
      </c>
      <c r="D611">
        <v>82</v>
      </c>
      <c r="E611">
        <v>5.2799999999999998E-15</v>
      </c>
      <c r="F611" t="s">
        <v>1063</v>
      </c>
    </row>
    <row r="612" spans="1:6" x14ac:dyDescent="0.2">
      <c r="A612" t="s">
        <v>25</v>
      </c>
      <c r="B612" t="s">
        <v>195</v>
      </c>
      <c r="C612" t="s">
        <v>279</v>
      </c>
      <c r="D612">
        <v>81.599999999999994</v>
      </c>
      <c r="E612">
        <v>7.8399999999999996E-15</v>
      </c>
      <c r="F612" t="s">
        <v>1163</v>
      </c>
    </row>
    <row r="613" spans="1:6" x14ac:dyDescent="0.2">
      <c r="A613" t="s">
        <v>25</v>
      </c>
      <c r="B613" t="s">
        <v>195</v>
      </c>
      <c r="C613" t="s">
        <v>644</v>
      </c>
      <c r="D613">
        <v>78.599999999999994</v>
      </c>
      <c r="E613">
        <v>3.0599999999999997E-14</v>
      </c>
      <c r="F613" t="s">
        <v>1165</v>
      </c>
    </row>
    <row r="614" spans="1:6" x14ac:dyDescent="0.2">
      <c r="A614" t="s">
        <v>25</v>
      </c>
      <c r="B614" t="s">
        <v>195</v>
      </c>
      <c r="C614" t="s">
        <v>1158</v>
      </c>
      <c r="D614">
        <v>77</v>
      </c>
      <c r="E614">
        <v>1.6900000000000001E-13</v>
      </c>
      <c r="F614" t="s">
        <v>1167</v>
      </c>
    </row>
    <row r="615" spans="1:6" x14ac:dyDescent="0.2">
      <c r="A615" t="s">
        <v>25</v>
      </c>
      <c r="B615" t="s">
        <v>195</v>
      </c>
      <c r="C615" t="s">
        <v>963</v>
      </c>
      <c r="D615">
        <v>75.3</v>
      </c>
      <c r="E615">
        <v>4.5399999999999998E-13</v>
      </c>
      <c r="F615" t="s">
        <v>503</v>
      </c>
    </row>
    <row r="616" spans="1:6" x14ac:dyDescent="0.2">
      <c r="A616" t="s">
        <v>32</v>
      </c>
      <c r="B616" t="s">
        <v>195</v>
      </c>
      <c r="C616" t="s">
        <v>393</v>
      </c>
      <c r="D616">
        <v>708</v>
      </c>
      <c r="E616">
        <v>0</v>
      </c>
      <c r="F616" t="s">
        <v>1383</v>
      </c>
    </row>
    <row r="617" spans="1:6" x14ac:dyDescent="0.2">
      <c r="A617" t="s">
        <v>32</v>
      </c>
      <c r="B617" t="s">
        <v>195</v>
      </c>
      <c r="C617" t="s">
        <v>393</v>
      </c>
      <c r="D617">
        <v>708</v>
      </c>
      <c r="E617">
        <v>0</v>
      </c>
      <c r="F617" t="s">
        <v>1383</v>
      </c>
    </row>
    <row r="618" spans="1:6" x14ac:dyDescent="0.2">
      <c r="A618" t="s">
        <v>32</v>
      </c>
      <c r="B618" t="s">
        <v>195</v>
      </c>
      <c r="C618" t="s">
        <v>1070</v>
      </c>
      <c r="D618">
        <v>697</v>
      </c>
      <c r="E618">
        <v>0</v>
      </c>
      <c r="F618" t="s">
        <v>1385</v>
      </c>
    </row>
    <row r="619" spans="1:6" x14ac:dyDescent="0.2">
      <c r="A619" t="s">
        <v>32</v>
      </c>
      <c r="B619" t="s">
        <v>195</v>
      </c>
      <c r="C619" t="s">
        <v>396</v>
      </c>
      <c r="D619">
        <v>696</v>
      </c>
      <c r="E619">
        <v>0</v>
      </c>
      <c r="F619" t="s">
        <v>1387</v>
      </c>
    </row>
    <row r="620" spans="1:6" x14ac:dyDescent="0.2">
      <c r="A620" t="s">
        <v>32</v>
      </c>
      <c r="B620" t="s">
        <v>195</v>
      </c>
      <c r="C620" t="s">
        <v>485</v>
      </c>
      <c r="D620">
        <v>695</v>
      </c>
      <c r="E620">
        <v>0</v>
      </c>
      <c r="F620" t="s">
        <v>1389</v>
      </c>
    </row>
    <row r="621" spans="1:6" x14ac:dyDescent="0.2">
      <c r="A621" t="s">
        <v>32</v>
      </c>
      <c r="B621" t="s">
        <v>195</v>
      </c>
      <c r="C621" t="s">
        <v>485</v>
      </c>
      <c r="D621">
        <v>694</v>
      </c>
      <c r="E621">
        <v>0</v>
      </c>
      <c r="F621" t="s">
        <v>1389</v>
      </c>
    </row>
    <row r="622" spans="1:6" x14ac:dyDescent="0.2">
      <c r="A622" t="s">
        <v>32</v>
      </c>
      <c r="B622" t="s">
        <v>195</v>
      </c>
      <c r="C622" t="s">
        <v>1084</v>
      </c>
      <c r="D622">
        <v>502</v>
      </c>
      <c r="E622">
        <v>1.6900000000000001E-161</v>
      </c>
      <c r="F622" t="s">
        <v>1391</v>
      </c>
    </row>
    <row r="623" spans="1:6" x14ac:dyDescent="0.2">
      <c r="A623" t="s">
        <v>32</v>
      </c>
      <c r="B623" t="s">
        <v>195</v>
      </c>
      <c r="C623" t="s">
        <v>687</v>
      </c>
      <c r="D623">
        <v>287</v>
      </c>
      <c r="E623">
        <v>7.1800000000000002E-84</v>
      </c>
      <c r="F623" t="s">
        <v>688</v>
      </c>
    </row>
    <row r="624" spans="1:6" x14ac:dyDescent="0.2">
      <c r="A624" t="s">
        <v>32</v>
      </c>
      <c r="B624" t="s">
        <v>195</v>
      </c>
      <c r="C624" t="s">
        <v>687</v>
      </c>
      <c r="D624">
        <v>286</v>
      </c>
      <c r="E624">
        <v>1.15E-81</v>
      </c>
      <c r="F624" t="s">
        <v>688</v>
      </c>
    </row>
    <row r="625" spans="1:6" x14ac:dyDescent="0.2">
      <c r="A625" t="s">
        <v>32</v>
      </c>
      <c r="B625" t="s">
        <v>195</v>
      </c>
      <c r="C625" t="s">
        <v>1093</v>
      </c>
      <c r="D625">
        <v>263</v>
      </c>
      <c r="E625">
        <v>5.0700000000000002E-74</v>
      </c>
      <c r="F625" t="s">
        <v>1094</v>
      </c>
    </row>
    <row r="626" spans="1:6" x14ac:dyDescent="0.2">
      <c r="A626" t="s">
        <v>32</v>
      </c>
      <c r="B626" t="s">
        <v>195</v>
      </c>
      <c r="C626" t="s">
        <v>1093</v>
      </c>
      <c r="D626">
        <v>263</v>
      </c>
      <c r="E626">
        <v>1.07E-73</v>
      </c>
      <c r="F626" t="s">
        <v>1094</v>
      </c>
    </row>
    <row r="627" spans="1:6" x14ac:dyDescent="0.2">
      <c r="A627" t="s">
        <v>32</v>
      </c>
      <c r="B627" t="s">
        <v>195</v>
      </c>
      <c r="C627" t="s">
        <v>1093</v>
      </c>
      <c r="D627">
        <v>263</v>
      </c>
      <c r="E627">
        <v>1.22E-73</v>
      </c>
      <c r="F627" t="s">
        <v>1094</v>
      </c>
    </row>
    <row r="628" spans="1:6" x14ac:dyDescent="0.2">
      <c r="A628" t="s">
        <v>32</v>
      </c>
      <c r="B628" t="s">
        <v>195</v>
      </c>
      <c r="C628" t="s">
        <v>1093</v>
      </c>
      <c r="D628">
        <v>263</v>
      </c>
      <c r="E628">
        <v>1.39E-73</v>
      </c>
      <c r="F628" t="s">
        <v>1094</v>
      </c>
    </row>
    <row r="629" spans="1:6" x14ac:dyDescent="0.2">
      <c r="A629" t="s">
        <v>32</v>
      </c>
      <c r="B629" t="s">
        <v>195</v>
      </c>
      <c r="C629" t="s">
        <v>483</v>
      </c>
      <c r="D629">
        <v>262</v>
      </c>
      <c r="E629">
        <v>1.5499999999999998E-73</v>
      </c>
      <c r="F629" t="s">
        <v>1395</v>
      </c>
    </row>
    <row r="630" spans="1:6" x14ac:dyDescent="0.2">
      <c r="A630" t="s">
        <v>32</v>
      </c>
      <c r="B630" t="s">
        <v>195</v>
      </c>
      <c r="C630" t="s">
        <v>483</v>
      </c>
      <c r="D630">
        <v>262</v>
      </c>
      <c r="E630">
        <v>1.7199999999999999E-73</v>
      </c>
      <c r="F630" t="s">
        <v>1395</v>
      </c>
    </row>
    <row r="631" spans="1:6" x14ac:dyDescent="0.2">
      <c r="A631" t="s">
        <v>32</v>
      </c>
      <c r="B631" t="s">
        <v>195</v>
      </c>
      <c r="C631" t="s">
        <v>483</v>
      </c>
      <c r="D631">
        <v>262</v>
      </c>
      <c r="E631">
        <v>1.88E-73</v>
      </c>
      <c r="F631" t="s">
        <v>1395</v>
      </c>
    </row>
    <row r="632" spans="1:6" x14ac:dyDescent="0.2">
      <c r="A632" t="s">
        <v>32</v>
      </c>
      <c r="B632" t="s">
        <v>195</v>
      </c>
      <c r="C632" t="s">
        <v>483</v>
      </c>
      <c r="D632">
        <v>262</v>
      </c>
      <c r="E632">
        <v>1.94E-73</v>
      </c>
      <c r="F632" t="s">
        <v>1395</v>
      </c>
    </row>
    <row r="633" spans="1:6" x14ac:dyDescent="0.2">
      <c r="A633" t="s">
        <v>32</v>
      </c>
      <c r="B633" t="s">
        <v>195</v>
      </c>
      <c r="C633" t="s">
        <v>483</v>
      </c>
      <c r="D633">
        <v>262</v>
      </c>
      <c r="E633">
        <v>2.1799999999999999E-73</v>
      </c>
      <c r="F633" t="s">
        <v>1395</v>
      </c>
    </row>
    <row r="634" spans="1:6" x14ac:dyDescent="0.2">
      <c r="A634" t="s">
        <v>32</v>
      </c>
      <c r="B634" t="s">
        <v>195</v>
      </c>
      <c r="C634" t="s">
        <v>483</v>
      </c>
      <c r="D634">
        <v>262</v>
      </c>
      <c r="E634">
        <v>2.7899999999999999E-73</v>
      </c>
      <c r="F634" t="s">
        <v>1395</v>
      </c>
    </row>
    <row r="635" spans="1:6" x14ac:dyDescent="0.2">
      <c r="A635" t="s">
        <v>32</v>
      </c>
      <c r="B635" t="s">
        <v>195</v>
      </c>
      <c r="C635" t="s">
        <v>696</v>
      </c>
      <c r="D635">
        <v>219</v>
      </c>
      <c r="E635">
        <v>7.9800000000000005E-60</v>
      </c>
      <c r="F635" t="s">
        <v>1396</v>
      </c>
    </row>
    <row r="636" spans="1:6" x14ac:dyDescent="0.2">
      <c r="A636" t="s">
        <v>32</v>
      </c>
      <c r="B636" t="s">
        <v>195</v>
      </c>
      <c r="C636" t="s">
        <v>712</v>
      </c>
      <c r="D636">
        <v>184</v>
      </c>
      <c r="E636">
        <v>1.2799999999999999E-47</v>
      </c>
      <c r="F636" t="s">
        <v>713</v>
      </c>
    </row>
    <row r="637" spans="1:6" x14ac:dyDescent="0.2">
      <c r="A637" t="s">
        <v>32</v>
      </c>
      <c r="B637" t="s">
        <v>195</v>
      </c>
      <c r="C637" t="s">
        <v>709</v>
      </c>
      <c r="D637">
        <v>183</v>
      </c>
      <c r="E637">
        <v>2.4800000000000001E-47</v>
      </c>
      <c r="F637" t="s">
        <v>1399</v>
      </c>
    </row>
    <row r="638" spans="1:6" x14ac:dyDescent="0.2">
      <c r="A638" t="s">
        <v>32</v>
      </c>
      <c r="B638" t="s">
        <v>195</v>
      </c>
      <c r="C638" t="s">
        <v>1401</v>
      </c>
      <c r="D638">
        <v>180</v>
      </c>
      <c r="E638">
        <v>3.0699999999999999E-46</v>
      </c>
      <c r="F638" t="s">
        <v>1402</v>
      </c>
    </row>
    <row r="639" spans="1:6" x14ac:dyDescent="0.2">
      <c r="A639" t="s">
        <v>32</v>
      </c>
      <c r="B639" t="s">
        <v>195</v>
      </c>
      <c r="C639" t="s">
        <v>1401</v>
      </c>
      <c r="D639">
        <v>179</v>
      </c>
      <c r="E639">
        <v>3.8199999999999998E-46</v>
      </c>
      <c r="F639" t="s">
        <v>1402</v>
      </c>
    </row>
    <row r="640" spans="1:6" x14ac:dyDescent="0.2">
      <c r="A640" t="s">
        <v>32</v>
      </c>
      <c r="B640" t="s">
        <v>195</v>
      </c>
      <c r="C640" t="s">
        <v>712</v>
      </c>
      <c r="D640">
        <v>164</v>
      </c>
      <c r="E640">
        <v>2.0900000000000001E-41</v>
      </c>
      <c r="F640" t="s">
        <v>1403</v>
      </c>
    </row>
    <row r="641" spans="1:6" x14ac:dyDescent="0.2">
      <c r="A641" t="s">
        <v>32</v>
      </c>
      <c r="B641" t="s">
        <v>195</v>
      </c>
      <c r="C641" t="s">
        <v>716</v>
      </c>
      <c r="D641">
        <v>157</v>
      </c>
      <c r="E641">
        <v>4.4E-39</v>
      </c>
      <c r="F641" t="s">
        <v>717</v>
      </c>
    </row>
    <row r="642" spans="1:6" x14ac:dyDescent="0.2">
      <c r="A642" t="s">
        <v>32</v>
      </c>
      <c r="B642" t="s">
        <v>195</v>
      </c>
      <c r="C642" t="s">
        <v>1143</v>
      </c>
      <c r="D642">
        <v>125</v>
      </c>
      <c r="E642">
        <v>3.75E-29</v>
      </c>
      <c r="F642" t="s">
        <v>1406</v>
      </c>
    </row>
    <row r="643" spans="1:6" x14ac:dyDescent="0.2">
      <c r="A643" t="s">
        <v>32</v>
      </c>
      <c r="B643" t="s">
        <v>195</v>
      </c>
      <c r="C643" t="s">
        <v>963</v>
      </c>
      <c r="D643">
        <v>75.3</v>
      </c>
      <c r="E643">
        <v>2.3099999999999997E-13</v>
      </c>
      <c r="F643" t="s">
        <v>503</v>
      </c>
    </row>
    <row r="644" spans="1:6" x14ac:dyDescent="0.2">
      <c r="A644" t="s">
        <v>32</v>
      </c>
      <c r="B644" t="s">
        <v>195</v>
      </c>
      <c r="C644" t="s">
        <v>729</v>
      </c>
      <c r="D644">
        <v>67.3</v>
      </c>
      <c r="E644">
        <v>4.8999999999999999E-11</v>
      </c>
      <c r="F644" t="s">
        <v>730</v>
      </c>
    </row>
    <row r="645" spans="1:6" x14ac:dyDescent="0.2">
      <c r="A645" t="s">
        <v>32</v>
      </c>
      <c r="B645" t="s">
        <v>195</v>
      </c>
      <c r="C645" t="s">
        <v>631</v>
      </c>
      <c r="D645">
        <v>57.7</v>
      </c>
      <c r="E645">
        <v>4.36E-8</v>
      </c>
      <c r="F645" t="s">
        <v>732</v>
      </c>
    </row>
    <row r="646" spans="1:6" x14ac:dyDescent="0.2">
      <c r="A646" t="s">
        <v>39</v>
      </c>
      <c r="B646" t="s">
        <v>195</v>
      </c>
      <c r="C646" t="s">
        <v>393</v>
      </c>
      <c r="D646">
        <v>670</v>
      </c>
      <c r="E646">
        <v>0</v>
      </c>
      <c r="F646" t="s">
        <v>1606</v>
      </c>
    </row>
    <row r="647" spans="1:6" x14ac:dyDescent="0.2">
      <c r="A647" t="s">
        <v>39</v>
      </c>
      <c r="B647" t="s">
        <v>195</v>
      </c>
      <c r="C647" t="s">
        <v>393</v>
      </c>
      <c r="D647">
        <v>669</v>
      </c>
      <c r="E647">
        <v>0</v>
      </c>
      <c r="F647" t="s">
        <v>1606</v>
      </c>
    </row>
    <row r="648" spans="1:6" x14ac:dyDescent="0.2">
      <c r="A648" t="s">
        <v>39</v>
      </c>
      <c r="B648" t="s">
        <v>195</v>
      </c>
      <c r="C648" t="s">
        <v>485</v>
      </c>
      <c r="D648">
        <v>658</v>
      </c>
      <c r="E648">
        <v>0</v>
      </c>
      <c r="F648" t="s">
        <v>1608</v>
      </c>
    </row>
    <row r="649" spans="1:6" x14ac:dyDescent="0.2">
      <c r="A649" t="s">
        <v>39</v>
      </c>
      <c r="B649" t="s">
        <v>195</v>
      </c>
      <c r="C649" t="s">
        <v>485</v>
      </c>
      <c r="D649">
        <v>658</v>
      </c>
      <c r="E649">
        <v>0</v>
      </c>
      <c r="F649" t="s">
        <v>1608</v>
      </c>
    </row>
    <row r="650" spans="1:6" x14ac:dyDescent="0.2">
      <c r="A650" t="s">
        <v>39</v>
      </c>
      <c r="B650" t="s">
        <v>195</v>
      </c>
      <c r="C650" t="s">
        <v>1610</v>
      </c>
      <c r="D650">
        <v>276</v>
      </c>
      <c r="E650">
        <v>1.05E-78</v>
      </c>
      <c r="F650" t="s">
        <v>1611</v>
      </c>
    </row>
    <row r="651" spans="1:6" x14ac:dyDescent="0.2">
      <c r="A651" t="s">
        <v>39</v>
      </c>
      <c r="B651" t="s">
        <v>195</v>
      </c>
      <c r="C651" t="s">
        <v>1612</v>
      </c>
      <c r="D651">
        <v>276</v>
      </c>
      <c r="E651">
        <v>5.7699999999999998E-78</v>
      </c>
      <c r="F651" t="s">
        <v>1613</v>
      </c>
    </row>
    <row r="652" spans="1:6" x14ac:dyDescent="0.2">
      <c r="A652" t="s">
        <v>39</v>
      </c>
      <c r="B652" t="s">
        <v>195</v>
      </c>
      <c r="C652" t="s">
        <v>1093</v>
      </c>
      <c r="D652">
        <v>266</v>
      </c>
      <c r="E652">
        <v>1.57E-74</v>
      </c>
      <c r="F652" t="s">
        <v>1615</v>
      </c>
    </row>
    <row r="653" spans="1:6" x14ac:dyDescent="0.2">
      <c r="A653" t="s">
        <v>39</v>
      </c>
      <c r="B653" t="s">
        <v>195</v>
      </c>
      <c r="C653" t="s">
        <v>488</v>
      </c>
      <c r="D653">
        <v>261</v>
      </c>
      <c r="E653">
        <v>4.7599999999999999E-73</v>
      </c>
      <c r="F653" t="s">
        <v>1226</v>
      </c>
    </row>
    <row r="654" spans="1:6" x14ac:dyDescent="0.2">
      <c r="A654" t="s">
        <v>39</v>
      </c>
      <c r="B654" t="s">
        <v>195</v>
      </c>
      <c r="C654" t="s">
        <v>656</v>
      </c>
      <c r="D654">
        <v>229</v>
      </c>
      <c r="E654">
        <v>2.9699999999999999E-68</v>
      </c>
      <c r="F654" t="s">
        <v>1618</v>
      </c>
    </row>
    <row r="655" spans="1:6" x14ac:dyDescent="0.2">
      <c r="A655" t="s">
        <v>39</v>
      </c>
      <c r="B655" t="s">
        <v>195</v>
      </c>
      <c r="C655" t="s">
        <v>1620</v>
      </c>
      <c r="D655">
        <v>242</v>
      </c>
      <c r="E655">
        <v>1.14E-66</v>
      </c>
      <c r="F655" t="s">
        <v>1621</v>
      </c>
    </row>
    <row r="656" spans="1:6" x14ac:dyDescent="0.2">
      <c r="A656" t="s">
        <v>39</v>
      </c>
      <c r="B656" t="s">
        <v>195</v>
      </c>
      <c r="C656" t="s">
        <v>210</v>
      </c>
      <c r="D656">
        <v>232</v>
      </c>
      <c r="E656">
        <v>4.4800000000000001E-63</v>
      </c>
      <c r="F656" t="s">
        <v>1623</v>
      </c>
    </row>
    <row r="657" spans="1:6" x14ac:dyDescent="0.2">
      <c r="A657" t="s">
        <v>39</v>
      </c>
      <c r="B657" t="s">
        <v>195</v>
      </c>
      <c r="C657" t="s">
        <v>210</v>
      </c>
      <c r="D657">
        <v>232</v>
      </c>
      <c r="E657">
        <v>4.4800000000000001E-63</v>
      </c>
      <c r="F657" t="s">
        <v>1623</v>
      </c>
    </row>
    <row r="658" spans="1:6" x14ac:dyDescent="0.2">
      <c r="A658" t="s">
        <v>39</v>
      </c>
      <c r="B658" t="s">
        <v>195</v>
      </c>
      <c r="C658" t="s">
        <v>1118</v>
      </c>
      <c r="D658">
        <v>220</v>
      </c>
      <c r="E658">
        <v>1.7800000000000001E-59</v>
      </c>
      <c r="F658" t="s">
        <v>1625</v>
      </c>
    </row>
    <row r="659" spans="1:6" x14ac:dyDescent="0.2">
      <c r="A659" t="s">
        <v>39</v>
      </c>
      <c r="B659" t="s">
        <v>195</v>
      </c>
      <c r="C659" t="s">
        <v>601</v>
      </c>
      <c r="D659">
        <v>220</v>
      </c>
      <c r="E659">
        <v>4.3300000000000003E-59</v>
      </c>
      <c r="F659" t="s">
        <v>1627</v>
      </c>
    </row>
    <row r="660" spans="1:6" x14ac:dyDescent="0.2">
      <c r="A660" t="s">
        <v>39</v>
      </c>
      <c r="B660" t="s">
        <v>195</v>
      </c>
      <c r="C660" t="s">
        <v>273</v>
      </c>
      <c r="D660">
        <v>201</v>
      </c>
      <c r="E660">
        <v>3.1400000000000001E-57</v>
      </c>
      <c r="F660" t="s">
        <v>1629</v>
      </c>
    </row>
    <row r="661" spans="1:6" x14ac:dyDescent="0.2">
      <c r="A661" t="s">
        <v>39</v>
      </c>
      <c r="B661" t="s">
        <v>195</v>
      </c>
      <c r="C661" t="s">
        <v>1631</v>
      </c>
      <c r="D661">
        <v>191</v>
      </c>
      <c r="E661">
        <v>1.3199999999999999E-49</v>
      </c>
      <c r="F661" t="s">
        <v>1632</v>
      </c>
    </row>
    <row r="662" spans="1:6" x14ac:dyDescent="0.2">
      <c r="A662" t="s">
        <v>39</v>
      </c>
      <c r="B662" t="s">
        <v>195</v>
      </c>
      <c r="C662" t="s">
        <v>1631</v>
      </c>
      <c r="D662">
        <v>191</v>
      </c>
      <c r="E662">
        <v>1.38E-49</v>
      </c>
      <c r="F662" t="s">
        <v>1632</v>
      </c>
    </row>
    <row r="663" spans="1:6" x14ac:dyDescent="0.2">
      <c r="A663" t="s">
        <v>39</v>
      </c>
      <c r="B663" t="s">
        <v>195</v>
      </c>
      <c r="C663" t="s">
        <v>712</v>
      </c>
      <c r="D663">
        <v>185</v>
      </c>
      <c r="E663">
        <v>7.5200000000000003E-48</v>
      </c>
      <c r="F663" t="s">
        <v>1403</v>
      </c>
    </row>
    <row r="664" spans="1:6" x14ac:dyDescent="0.2">
      <c r="A664" t="s">
        <v>39</v>
      </c>
      <c r="B664" t="s">
        <v>195</v>
      </c>
      <c r="C664" t="s">
        <v>712</v>
      </c>
      <c r="D664">
        <v>185</v>
      </c>
      <c r="E664">
        <v>7.5500000000000002E-48</v>
      </c>
      <c r="F664" t="s">
        <v>1403</v>
      </c>
    </row>
    <row r="665" spans="1:6" x14ac:dyDescent="0.2">
      <c r="A665" t="s">
        <v>39</v>
      </c>
      <c r="B665" t="s">
        <v>195</v>
      </c>
      <c r="C665" t="s">
        <v>273</v>
      </c>
      <c r="D665">
        <v>141</v>
      </c>
      <c r="E665">
        <v>1.2200000000000001E-36</v>
      </c>
      <c r="F665" t="s">
        <v>169</v>
      </c>
    </row>
    <row r="666" spans="1:6" x14ac:dyDescent="0.2">
      <c r="A666" t="s">
        <v>39</v>
      </c>
      <c r="B666" t="s">
        <v>195</v>
      </c>
      <c r="C666" t="s">
        <v>922</v>
      </c>
      <c r="D666">
        <v>99</v>
      </c>
      <c r="E666">
        <v>3.2000000000000002E-21</v>
      </c>
      <c r="F666" t="s">
        <v>1636</v>
      </c>
    </row>
    <row r="667" spans="1:6" x14ac:dyDescent="0.2">
      <c r="A667" t="s">
        <v>39</v>
      </c>
      <c r="B667" t="s">
        <v>195</v>
      </c>
      <c r="C667" t="s">
        <v>273</v>
      </c>
      <c r="D667">
        <v>97</v>
      </c>
      <c r="E667">
        <v>6.6500000000000003E-21</v>
      </c>
      <c r="F667" t="s">
        <v>1638</v>
      </c>
    </row>
    <row r="668" spans="1:6" x14ac:dyDescent="0.2">
      <c r="A668" t="s">
        <v>39</v>
      </c>
      <c r="B668" t="s">
        <v>195</v>
      </c>
      <c r="C668" t="s">
        <v>738</v>
      </c>
      <c r="D668">
        <v>86.2</v>
      </c>
      <c r="E668">
        <v>4.6200000000000001E-18</v>
      </c>
      <c r="F668" t="s">
        <v>1640</v>
      </c>
    </row>
    <row r="669" spans="1:6" x14ac:dyDescent="0.2">
      <c r="A669" t="s">
        <v>39</v>
      </c>
      <c r="B669" t="s">
        <v>195</v>
      </c>
      <c r="C669" t="s">
        <v>654</v>
      </c>
      <c r="D669">
        <v>77.8</v>
      </c>
      <c r="E669">
        <v>3.3500000000000002E-14</v>
      </c>
      <c r="F669" t="s">
        <v>1642</v>
      </c>
    </row>
    <row r="670" spans="1:6" x14ac:dyDescent="0.2">
      <c r="A670" t="s">
        <v>39</v>
      </c>
      <c r="B670" t="s">
        <v>195</v>
      </c>
      <c r="C670" t="s">
        <v>1644</v>
      </c>
      <c r="D670">
        <v>68.599999999999994</v>
      </c>
      <c r="E670">
        <v>3.2300000000000001E-11</v>
      </c>
      <c r="F670" t="s">
        <v>1567</v>
      </c>
    </row>
    <row r="671" spans="1:6" x14ac:dyDescent="0.2">
      <c r="A671" t="s">
        <v>39</v>
      </c>
      <c r="B671" t="s">
        <v>195</v>
      </c>
      <c r="C671" t="s">
        <v>1646</v>
      </c>
      <c r="D671">
        <v>53.1</v>
      </c>
      <c r="E671">
        <v>1.3E-6</v>
      </c>
      <c r="F671" t="s">
        <v>1647</v>
      </c>
    </row>
    <row r="672" spans="1:6" x14ac:dyDescent="0.2">
      <c r="A672" t="s">
        <v>39</v>
      </c>
      <c r="B672" t="s">
        <v>195</v>
      </c>
      <c r="C672" t="s">
        <v>1528</v>
      </c>
      <c r="D672">
        <v>43.9</v>
      </c>
      <c r="E672">
        <v>1E-3</v>
      </c>
      <c r="F672" t="s">
        <v>1529</v>
      </c>
    </row>
    <row r="673" spans="1:6" x14ac:dyDescent="0.2">
      <c r="A673" t="s">
        <v>39</v>
      </c>
      <c r="B673" t="s">
        <v>195</v>
      </c>
      <c r="C673" t="s">
        <v>1533</v>
      </c>
      <c r="D673">
        <v>39.299999999999997</v>
      </c>
      <c r="E673">
        <v>1.7999999999999999E-2</v>
      </c>
      <c r="F673" t="s">
        <v>648</v>
      </c>
    </row>
    <row r="674" spans="1:6" x14ac:dyDescent="0.2">
      <c r="A674" t="s">
        <v>46</v>
      </c>
      <c r="B674" t="s">
        <v>195</v>
      </c>
      <c r="C674" t="s">
        <v>393</v>
      </c>
      <c r="D674">
        <v>708</v>
      </c>
      <c r="E674">
        <v>0</v>
      </c>
      <c r="F674" t="s">
        <v>1383</v>
      </c>
    </row>
    <row r="675" spans="1:6" x14ac:dyDescent="0.2">
      <c r="A675" t="s">
        <v>46</v>
      </c>
      <c r="B675" t="s">
        <v>195</v>
      </c>
      <c r="C675" t="s">
        <v>393</v>
      </c>
      <c r="D675">
        <v>696</v>
      </c>
      <c r="E675">
        <v>0</v>
      </c>
      <c r="F675" t="s">
        <v>1793</v>
      </c>
    </row>
    <row r="676" spans="1:6" x14ac:dyDescent="0.2">
      <c r="A676" t="s">
        <v>46</v>
      </c>
      <c r="B676" t="s">
        <v>195</v>
      </c>
      <c r="C676" t="s">
        <v>393</v>
      </c>
      <c r="D676">
        <v>695</v>
      </c>
      <c r="E676">
        <v>0</v>
      </c>
      <c r="F676" t="s">
        <v>1793</v>
      </c>
    </row>
    <row r="677" spans="1:6" x14ac:dyDescent="0.2">
      <c r="A677" t="s">
        <v>46</v>
      </c>
      <c r="B677" t="s">
        <v>195</v>
      </c>
      <c r="C677" t="s">
        <v>685</v>
      </c>
      <c r="D677">
        <v>688</v>
      </c>
      <c r="E677">
        <v>0</v>
      </c>
      <c r="F677" t="s">
        <v>1795</v>
      </c>
    </row>
    <row r="678" spans="1:6" x14ac:dyDescent="0.2">
      <c r="A678" t="s">
        <v>46</v>
      </c>
      <c r="B678" t="s">
        <v>195</v>
      </c>
      <c r="C678" t="s">
        <v>505</v>
      </c>
      <c r="D678">
        <v>296</v>
      </c>
      <c r="E678">
        <v>4.3800000000000002E-93</v>
      </c>
      <c r="F678" t="s">
        <v>1797</v>
      </c>
    </row>
    <row r="679" spans="1:6" x14ac:dyDescent="0.2">
      <c r="A679" t="s">
        <v>46</v>
      </c>
      <c r="B679" t="s">
        <v>195</v>
      </c>
      <c r="C679" t="s">
        <v>1093</v>
      </c>
      <c r="D679">
        <v>263</v>
      </c>
      <c r="E679">
        <v>7.7300000000000001E-74</v>
      </c>
      <c r="F679" t="s">
        <v>1094</v>
      </c>
    </row>
    <row r="680" spans="1:6" x14ac:dyDescent="0.2">
      <c r="A680" t="s">
        <v>46</v>
      </c>
      <c r="B680" t="s">
        <v>195</v>
      </c>
      <c r="C680" t="s">
        <v>1093</v>
      </c>
      <c r="D680">
        <v>263</v>
      </c>
      <c r="E680">
        <v>8.7200000000000007E-74</v>
      </c>
      <c r="F680" t="s">
        <v>1094</v>
      </c>
    </row>
    <row r="681" spans="1:6" x14ac:dyDescent="0.2">
      <c r="A681" t="s">
        <v>46</v>
      </c>
      <c r="B681" t="s">
        <v>195</v>
      </c>
      <c r="C681" t="s">
        <v>1098</v>
      </c>
      <c r="D681">
        <v>253</v>
      </c>
      <c r="E681">
        <v>1.85E-70</v>
      </c>
      <c r="F681" t="s">
        <v>1099</v>
      </c>
    </row>
    <row r="682" spans="1:6" x14ac:dyDescent="0.2">
      <c r="A682" t="s">
        <v>46</v>
      </c>
      <c r="B682" t="s">
        <v>195</v>
      </c>
      <c r="C682" t="s">
        <v>1801</v>
      </c>
      <c r="D682">
        <v>231</v>
      </c>
      <c r="E682">
        <v>1.85E-64</v>
      </c>
      <c r="F682" t="s">
        <v>1802</v>
      </c>
    </row>
    <row r="683" spans="1:6" x14ac:dyDescent="0.2">
      <c r="A683" t="s">
        <v>46</v>
      </c>
      <c r="B683" t="s">
        <v>195</v>
      </c>
      <c r="C683" t="s">
        <v>1803</v>
      </c>
      <c r="D683">
        <v>230</v>
      </c>
      <c r="E683">
        <v>1.3000000000000001E-63</v>
      </c>
      <c r="F683" t="s">
        <v>1804</v>
      </c>
    </row>
    <row r="684" spans="1:6" x14ac:dyDescent="0.2">
      <c r="A684" t="s">
        <v>46</v>
      </c>
      <c r="B684" t="s">
        <v>195</v>
      </c>
      <c r="C684" t="s">
        <v>706</v>
      </c>
      <c r="D684">
        <v>189</v>
      </c>
      <c r="E684">
        <v>2.3100000000000002E-49</v>
      </c>
      <c r="F684" t="s">
        <v>707</v>
      </c>
    </row>
    <row r="685" spans="1:6" x14ac:dyDescent="0.2">
      <c r="A685" t="s">
        <v>46</v>
      </c>
      <c r="B685" t="s">
        <v>195</v>
      </c>
      <c r="C685" t="s">
        <v>709</v>
      </c>
      <c r="D685">
        <v>186</v>
      </c>
      <c r="E685">
        <v>1.82E-48</v>
      </c>
      <c r="F685" t="s">
        <v>710</v>
      </c>
    </row>
    <row r="686" spans="1:6" x14ac:dyDescent="0.2">
      <c r="A686" t="s">
        <v>46</v>
      </c>
      <c r="B686" t="s">
        <v>195</v>
      </c>
      <c r="C686" t="s">
        <v>712</v>
      </c>
      <c r="D686">
        <v>184</v>
      </c>
      <c r="E686">
        <v>9.5300000000000003E-48</v>
      </c>
      <c r="F686" t="s">
        <v>713</v>
      </c>
    </row>
    <row r="687" spans="1:6" x14ac:dyDescent="0.2">
      <c r="A687" t="s">
        <v>46</v>
      </c>
      <c r="B687" t="s">
        <v>195</v>
      </c>
      <c r="C687" t="s">
        <v>712</v>
      </c>
      <c r="D687">
        <v>164</v>
      </c>
      <c r="E687">
        <v>1.1600000000000001E-41</v>
      </c>
      <c r="F687" t="s">
        <v>1403</v>
      </c>
    </row>
    <row r="688" spans="1:6" x14ac:dyDescent="0.2">
      <c r="A688" t="s">
        <v>46</v>
      </c>
      <c r="B688" t="s">
        <v>195</v>
      </c>
      <c r="C688" t="s">
        <v>721</v>
      </c>
      <c r="D688">
        <v>141</v>
      </c>
      <c r="E688">
        <v>3.8099999999999999E-34</v>
      </c>
      <c r="F688" t="s">
        <v>722</v>
      </c>
    </row>
    <row r="689" spans="1:6" x14ac:dyDescent="0.2">
      <c r="A689" t="s">
        <v>46</v>
      </c>
      <c r="B689" t="s">
        <v>195</v>
      </c>
      <c r="C689" t="s">
        <v>323</v>
      </c>
      <c r="D689">
        <v>128</v>
      </c>
      <c r="E689">
        <v>4.56E-30</v>
      </c>
      <c r="F689" t="s">
        <v>1146</v>
      </c>
    </row>
    <row r="690" spans="1:6" x14ac:dyDescent="0.2">
      <c r="A690" t="s">
        <v>46</v>
      </c>
      <c r="B690" t="s">
        <v>195</v>
      </c>
      <c r="C690" t="s">
        <v>724</v>
      </c>
      <c r="D690">
        <v>125</v>
      </c>
      <c r="E690">
        <v>2.2399999999999999E-29</v>
      </c>
      <c r="F690" t="s">
        <v>1811</v>
      </c>
    </row>
    <row r="691" spans="1:6" x14ac:dyDescent="0.2">
      <c r="A691" t="s">
        <v>46</v>
      </c>
      <c r="B691" t="s">
        <v>195</v>
      </c>
      <c r="C691" t="s">
        <v>835</v>
      </c>
      <c r="D691">
        <v>94.1</v>
      </c>
      <c r="E691">
        <v>1.5900000000000001E-19</v>
      </c>
      <c r="F691" t="s">
        <v>1813</v>
      </c>
    </row>
    <row r="692" spans="1:6" x14ac:dyDescent="0.2">
      <c r="A692" t="s">
        <v>46</v>
      </c>
      <c r="B692" t="s">
        <v>195</v>
      </c>
      <c r="C692" t="s">
        <v>282</v>
      </c>
      <c r="D692">
        <v>82.4</v>
      </c>
      <c r="E692">
        <v>5.9899999999999997E-16</v>
      </c>
      <c r="F692" t="s">
        <v>727</v>
      </c>
    </row>
    <row r="693" spans="1:6" x14ac:dyDescent="0.2">
      <c r="A693" t="s">
        <v>46</v>
      </c>
      <c r="B693" t="s">
        <v>195</v>
      </c>
      <c r="C693" t="s">
        <v>729</v>
      </c>
      <c r="D693">
        <v>68.2</v>
      </c>
      <c r="E693">
        <v>1.6300000000000001E-11</v>
      </c>
      <c r="F693" t="s">
        <v>730</v>
      </c>
    </row>
    <row r="694" spans="1:6" x14ac:dyDescent="0.2">
      <c r="A694" t="s">
        <v>46</v>
      </c>
      <c r="B694" t="s">
        <v>195</v>
      </c>
      <c r="C694" t="s">
        <v>381</v>
      </c>
      <c r="D694">
        <v>57.7</v>
      </c>
      <c r="E694">
        <v>2.7800000000000001E-8</v>
      </c>
      <c r="F694" t="s">
        <v>734</v>
      </c>
    </row>
    <row r="695" spans="1:6" x14ac:dyDescent="0.2">
      <c r="A695" t="s">
        <v>46</v>
      </c>
      <c r="B695" t="s">
        <v>195</v>
      </c>
      <c r="C695" t="s">
        <v>631</v>
      </c>
      <c r="D695">
        <v>57.7</v>
      </c>
      <c r="E695">
        <v>2.84E-8</v>
      </c>
      <c r="F695" t="s">
        <v>732</v>
      </c>
    </row>
    <row r="696" spans="1:6" x14ac:dyDescent="0.2">
      <c r="A696" t="s">
        <v>46</v>
      </c>
      <c r="B696" t="s">
        <v>195</v>
      </c>
      <c r="C696" t="s">
        <v>729</v>
      </c>
      <c r="D696">
        <v>54.4</v>
      </c>
      <c r="E696">
        <v>1.9500000000000001E-7</v>
      </c>
      <c r="F696" t="s">
        <v>736</v>
      </c>
    </row>
    <row r="697" spans="1:6" x14ac:dyDescent="0.2">
      <c r="A697" t="s">
        <v>46</v>
      </c>
      <c r="B697" t="s">
        <v>195</v>
      </c>
      <c r="C697" t="s">
        <v>738</v>
      </c>
      <c r="D697">
        <v>51</v>
      </c>
      <c r="E697">
        <v>3.5899999999999999E-6</v>
      </c>
      <c r="F697" t="s">
        <v>739</v>
      </c>
    </row>
    <row r="698" spans="1:6" x14ac:dyDescent="0.2">
      <c r="A698" t="s">
        <v>46</v>
      </c>
      <c r="B698" t="s">
        <v>195</v>
      </c>
      <c r="C698" t="s">
        <v>729</v>
      </c>
      <c r="D698">
        <v>46.8</v>
      </c>
      <c r="E698">
        <v>4.8000000000000001E-5</v>
      </c>
      <c r="F698" t="s">
        <v>736</v>
      </c>
    </row>
    <row r="699" spans="1:6" x14ac:dyDescent="0.2">
      <c r="A699" t="s">
        <v>53</v>
      </c>
      <c r="B699" t="s">
        <v>195</v>
      </c>
      <c r="C699" t="s">
        <v>402</v>
      </c>
      <c r="D699">
        <v>666</v>
      </c>
      <c r="E699">
        <v>0</v>
      </c>
      <c r="F699" t="s">
        <v>999</v>
      </c>
    </row>
    <row r="700" spans="1:6" x14ac:dyDescent="0.2">
      <c r="A700" t="s">
        <v>53</v>
      </c>
      <c r="B700" t="s">
        <v>195</v>
      </c>
      <c r="C700" t="s">
        <v>408</v>
      </c>
      <c r="D700">
        <v>291</v>
      </c>
      <c r="E700">
        <v>1.9499999999999999E-85</v>
      </c>
      <c r="F700" t="s">
        <v>1485</v>
      </c>
    </row>
    <row r="701" spans="1:6" x14ac:dyDescent="0.2">
      <c r="A701" t="s">
        <v>53</v>
      </c>
      <c r="B701" t="s">
        <v>195</v>
      </c>
      <c r="C701" t="s">
        <v>424</v>
      </c>
      <c r="D701">
        <v>264</v>
      </c>
      <c r="E701">
        <v>1.72E-75</v>
      </c>
      <c r="F701" t="s">
        <v>1910</v>
      </c>
    </row>
    <row r="702" spans="1:6" x14ac:dyDescent="0.2">
      <c r="A702" t="s">
        <v>53</v>
      </c>
      <c r="B702" t="s">
        <v>195</v>
      </c>
      <c r="C702" t="s">
        <v>804</v>
      </c>
      <c r="D702">
        <v>258</v>
      </c>
      <c r="E702">
        <v>2.9199999999999998E-73</v>
      </c>
      <c r="F702" t="s">
        <v>1912</v>
      </c>
    </row>
    <row r="703" spans="1:6" x14ac:dyDescent="0.2">
      <c r="A703" t="s">
        <v>53</v>
      </c>
      <c r="B703" t="s">
        <v>195</v>
      </c>
      <c r="C703" t="s">
        <v>488</v>
      </c>
      <c r="D703">
        <v>240</v>
      </c>
      <c r="E703">
        <v>4.8700000000000003E-67</v>
      </c>
      <c r="F703" t="s">
        <v>1914</v>
      </c>
    </row>
    <row r="704" spans="1:6" x14ac:dyDescent="0.2">
      <c r="A704" t="s">
        <v>53</v>
      </c>
      <c r="B704" t="s">
        <v>195</v>
      </c>
      <c r="C704" t="s">
        <v>1916</v>
      </c>
      <c r="D704">
        <v>189</v>
      </c>
      <c r="E704">
        <v>5.7000000000000003E-50</v>
      </c>
      <c r="F704" t="s">
        <v>1917</v>
      </c>
    </row>
    <row r="705" spans="1:6" x14ac:dyDescent="0.2">
      <c r="A705" t="s">
        <v>53</v>
      </c>
      <c r="B705" t="s">
        <v>195</v>
      </c>
      <c r="C705" t="s">
        <v>588</v>
      </c>
      <c r="D705">
        <v>187</v>
      </c>
      <c r="E705">
        <v>1.4100000000000001E-49</v>
      </c>
      <c r="F705" t="s">
        <v>1399</v>
      </c>
    </row>
    <row r="706" spans="1:6" x14ac:dyDescent="0.2">
      <c r="A706" t="s">
        <v>61</v>
      </c>
      <c r="B706" t="s">
        <v>195</v>
      </c>
      <c r="C706" t="s">
        <v>393</v>
      </c>
      <c r="D706">
        <v>679</v>
      </c>
      <c r="E706">
        <v>0</v>
      </c>
      <c r="F706" t="s">
        <v>2082</v>
      </c>
    </row>
    <row r="707" spans="1:6" x14ac:dyDescent="0.2">
      <c r="A707" t="s">
        <v>61</v>
      </c>
      <c r="B707" t="s">
        <v>195</v>
      </c>
      <c r="C707" t="s">
        <v>393</v>
      </c>
      <c r="D707">
        <v>679</v>
      </c>
      <c r="E707">
        <v>0</v>
      </c>
      <c r="F707" t="s">
        <v>2082</v>
      </c>
    </row>
    <row r="708" spans="1:6" x14ac:dyDescent="0.2">
      <c r="A708" t="s">
        <v>61</v>
      </c>
      <c r="B708" t="s">
        <v>195</v>
      </c>
      <c r="C708" t="s">
        <v>393</v>
      </c>
      <c r="D708">
        <v>677</v>
      </c>
      <c r="E708">
        <v>0</v>
      </c>
      <c r="F708" t="s">
        <v>2082</v>
      </c>
    </row>
    <row r="709" spans="1:6" x14ac:dyDescent="0.2">
      <c r="A709" t="s">
        <v>61</v>
      </c>
      <c r="B709" t="s">
        <v>195</v>
      </c>
      <c r="C709" t="s">
        <v>1070</v>
      </c>
      <c r="D709">
        <v>669</v>
      </c>
      <c r="E709">
        <v>0</v>
      </c>
      <c r="F709" t="s">
        <v>2084</v>
      </c>
    </row>
    <row r="710" spans="1:6" x14ac:dyDescent="0.2">
      <c r="A710" t="s">
        <v>61</v>
      </c>
      <c r="B710" t="s">
        <v>195</v>
      </c>
      <c r="C710" t="s">
        <v>402</v>
      </c>
      <c r="D710">
        <v>669</v>
      </c>
      <c r="E710">
        <v>0</v>
      </c>
      <c r="F710" t="s">
        <v>2086</v>
      </c>
    </row>
    <row r="711" spans="1:6" x14ac:dyDescent="0.2">
      <c r="A711" t="s">
        <v>61</v>
      </c>
      <c r="B711" t="s">
        <v>195</v>
      </c>
      <c r="C711" t="s">
        <v>396</v>
      </c>
      <c r="D711">
        <v>668</v>
      </c>
      <c r="E711">
        <v>0</v>
      </c>
      <c r="F711" t="s">
        <v>1023</v>
      </c>
    </row>
    <row r="712" spans="1:6" x14ac:dyDescent="0.2">
      <c r="A712" t="s">
        <v>61</v>
      </c>
      <c r="B712" t="s">
        <v>195</v>
      </c>
      <c r="C712" t="s">
        <v>485</v>
      </c>
      <c r="D712">
        <v>667</v>
      </c>
      <c r="E712">
        <v>0</v>
      </c>
      <c r="F712" t="s">
        <v>2089</v>
      </c>
    </row>
    <row r="713" spans="1:6" x14ac:dyDescent="0.2">
      <c r="A713" t="s">
        <v>61</v>
      </c>
      <c r="B713" t="s">
        <v>195</v>
      </c>
      <c r="C713" t="s">
        <v>485</v>
      </c>
      <c r="D713">
        <v>667</v>
      </c>
      <c r="E713">
        <v>0</v>
      </c>
      <c r="F713" t="s">
        <v>2089</v>
      </c>
    </row>
    <row r="714" spans="1:6" x14ac:dyDescent="0.2">
      <c r="A714" t="s">
        <v>61</v>
      </c>
      <c r="B714" t="s">
        <v>195</v>
      </c>
      <c r="C714" t="s">
        <v>485</v>
      </c>
      <c r="D714">
        <v>666</v>
      </c>
      <c r="E714">
        <v>0</v>
      </c>
      <c r="F714" t="s">
        <v>2089</v>
      </c>
    </row>
    <row r="715" spans="1:6" x14ac:dyDescent="0.2">
      <c r="A715" t="s">
        <v>61</v>
      </c>
      <c r="B715" t="s">
        <v>195</v>
      </c>
      <c r="C715" t="s">
        <v>1084</v>
      </c>
      <c r="D715">
        <v>476</v>
      </c>
      <c r="E715">
        <v>3.36E-151</v>
      </c>
      <c r="F715" t="s">
        <v>2058</v>
      </c>
    </row>
    <row r="716" spans="1:6" x14ac:dyDescent="0.2">
      <c r="A716" t="s">
        <v>61</v>
      </c>
      <c r="B716" t="s">
        <v>195</v>
      </c>
      <c r="C716" t="s">
        <v>687</v>
      </c>
      <c r="D716">
        <v>284</v>
      </c>
      <c r="E716">
        <v>1.0299999999999999E-80</v>
      </c>
      <c r="F716" t="s">
        <v>2091</v>
      </c>
    </row>
    <row r="717" spans="1:6" x14ac:dyDescent="0.2">
      <c r="A717" t="s">
        <v>61</v>
      </c>
      <c r="B717" t="s">
        <v>195</v>
      </c>
      <c r="C717" t="s">
        <v>1093</v>
      </c>
      <c r="D717">
        <v>265</v>
      </c>
      <c r="E717">
        <v>4.5500000000000002E-75</v>
      </c>
      <c r="F717" t="s">
        <v>1615</v>
      </c>
    </row>
    <row r="718" spans="1:6" x14ac:dyDescent="0.2">
      <c r="A718" t="s">
        <v>61</v>
      </c>
      <c r="B718" t="s">
        <v>195</v>
      </c>
      <c r="C718" t="s">
        <v>1093</v>
      </c>
      <c r="D718">
        <v>264</v>
      </c>
      <c r="E718">
        <v>4.1699999999999997E-74</v>
      </c>
      <c r="F718" t="s">
        <v>1615</v>
      </c>
    </row>
    <row r="719" spans="1:6" x14ac:dyDescent="0.2">
      <c r="A719" t="s">
        <v>61</v>
      </c>
      <c r="B719" t="s">
        <v>195</v>
      </c>
      <c r="C719" t="s">
        <v>488</v>
      </c>
      <c r="D719">
        <v>258</v>
      </c>
      <c r="E719">
        <v>3.9900000000000001E-72</v>
      </c>
      <c r="F719" t="s">
        <v>2094</v>
      </c>
    </row>
    <row r="720" spans="1:6" x14ac:dyDescent="0.2">
      <c r="A720" t="s">
        <v>61</v>
      </c>
      <c r="B720" t="s">
        <v>195</v>
      </c>
      <c r="C720" t="s">
        <v>1098</v>
      </c>
      <c r="D720">
        <v>255</v>
      </c>
      <c r="E720">
        <v>7.4799999999999998E-71</v>
      </c>
      <c r="F720" t="s">
        <v>2096</v>
      </c>
    </row>
    <row r="721" spans="1:6" x14ac:dyDescent="0.2">
      <c r="A721" t="s">
        <v>61</v>
      </c>
      <c r="B721" t="s">
        <v>195</v>
      </c>
      <c r="C721" t="s">
        <v>607</v>
      </c>
      <c r="D721">
        <v>253</v>
      </c>
      <c r="E721">
        <v>8.5399999999999993E-71</v>
      </c>
      <c r="F721" t="s">
        <v>2098</v>
      </c>
    </row>
    <row r="722" spans="1:6" x14ac:dyDescent="0.2">
      <c r="A722" t="s">
        <v>61</v>
      </c>
      <c r="B722" t="s">
        <v>195</v>
      </c>
      <c r="C722" t="s">
        <v>1847</v>
      </c>
      <c r="D722">
        <v>235</v>
      </c>
      <c r="E722">
        <v>2.4900000000000001E-64</v>
      </c>
      <c r="F722" t="s">
        <v>2100</v>
      </c>
    </row>
    <row r="723" spans="1:6" x14ac:dyDescent="0.2">
      <c r="A723" t="s">
        <v>61</v>
      </c>
      <c r="B723" t="s">
        <v>195</v>
      </c>
      <c r="C723" t="s">
        <v>498</v>
      </c>
      <c r="D723">
        <v>206</v>
      </c>
      <c r="E723">
        <v>1.5100000000000001E-54</v>
      </c>
      <c r="F723" t="s">
        <v>2102</v>
      </c>
    </row>
    <row r="724" spans="1:6" x14ac:dyDescent="0.2">
      <c r="A724" t="s">
        <v>61</v>
      </c>
      <c r="B724" t="s">
        <v>195</v>
      </c>
      <c r="C724" t="s">
        <v>694</v>
      </c>
      <c r="D724">
        <v>183</v>
      </c>
      <c r="E724">
        <v>4.37E-47</v>
      </c>
      <c r="F724" t="s">
        <v>2104</v>
      </c>
    </row>
    <row r="725" spans="1:6" x14ac:dyDescent="0.2">
      <c r="A725" t="s">
        <v>61</v>
      </c>
      <c r="B725" t="s">
        <v>195</v>
      </c>
      <c r="C725" t="s">
        <v>721</v>
      </c>
      <c r="D725">
        <v>143</v>
      </c>
      <c r="E725">
        <v>2.5999999999999999E-34</v>
      </c>
      <c r="F725" t="s">
        <v>2106</v>
      </c>
    </row>
    <row r="726" spans="1:6" x14ac:dyDescent="0.2">
      <c r="A726" t="s">
        <v>61</v>
      </c>
      <c r="B726" t="s">
        <v>195</v>
      </c>
      <c r="C726" t="s">
        <v>791</v>
      </c>
      <c r="D726">
        <v>120</v>
      </c>
      <c r="E726">
        <v>2.0899999999999999E-27</v>
      </c>
      <c r="F726" t="s">
        <v>714</v>
      </c>
    </row>
    <row r="727" spans="1:6" x14ac:dyDescent="0.2">
      <c r="A727" t="s">
        <v>61</v>
      </c>
      <c r="B727" t="s">
        <v>195</v>
      </c>
      <c r="C727" t="s">
        <v>963</v>
      </c>
      <c r="D727">
        <v>75.3</v>
      </c>
      <c r="E727">
        <v>2.5700000000000002E-13</v>
      </c>
      <c r="F727" t="s">
        <v>503</v>
      </c>
    </row>
    <row r="728" spans="1:6" x14ac:dyDescent="0.2">
      <c r="A728" t="s">
        <v>61</v>
      </c>
      <c r="B728" t="s">
        <v>195</v>
      </c>
      <c r="C728" t="s">
        <v>729</v>
      </c>
      <c r="D728">
        <v>68.2</v>
      </c>
      <c r="E728">
        <v>4.1099999999999999E-11</v>
      </c>
      <c r="F728" t="s">
        <v>730</v>
      </c>
    </row>
    <row r="729" spans="1:6" x14ac:dyDescent="0.2">
      <c r="A729" t="s">
        <v>61</v>
      </c>
      <c r="B729" t="s">
        <v>195</v>
      </c>
      <c r="C729" t="s">
        <v>845</v>
      </c>
      <c r="D729">
        <v>54.8</v>
      </c>
      <c r="E729">
        <v>5.8800000000000002E-7</v>
      </c>
      <c r="F729" t="s">
        <v>2110</v>
      </c>
    </row>
    <row r="730" spans="1:6" x14ac:dyDescent="0.2">
      <c r="A730" t="s">
        <v>61</v>
      </c>
      <c r="B730" t="s">
        <v>195</v>
      </c>
      <c r="C730" t="s">
        <v>738</v>
      </c>
      <c r="D730">
        <v>51.9</v>
      </c>
      <c r="E730">
        <v>4.3699999999999997E-6</v>
      </c>
      <c r="F730" t="s">
        <v>739</v>
      </c>
    </row>
    <row r="731" spans="1:6" x14ac:dyDescent="0.2">
      <c r="A731" t="s">
        <v>61</v>
      </c>
      <c r="B731" t="s">
        <v>195</v>
      </c>
      <c r="C731" t="s">
        <v>729</v>
      </c>
      <c r="D731">
        <v>45.6</v>
      </c>
      <c r="E731">
        <v>3.59E-4</v>
      </c>
      <c r="F731" t="s">
        <v>2080</v>
      </c>
    </row>
    <row r="732" spans="1:6" x14ac:dyDescent="0.2">
      <c r="A732" t="s">
        <v>67</v>
      </c>
      <c r="B732" t="s">
        <v>195</v>
      </c>
      <c r="C732" t="s">
        <v>393</v>
      </c>
      <c r="D732">
        <v>709</v>
      </c>
      <c r="E732">
        <v>0</v>
      </c>
      <c r="F732" t="s">
        <v>1383</v>
      </c>
    </row>
    <row r="733" spans="1:6" x14ac:dyDescent="0.2">
      <c r="A733" t="s">
        <v>67</v>
      </c>
      <c r="B733" t="s">
        <v>195</v>
      </c>
      <c r="C733" t="s">
        <v>396</v>
      </c>
      <c r="D733">
        <v>703</v>
      </c>
      <c r="E733">
        <v>0</v>
      </c>
      <c r="F733" t="s">
        <v>2216</v>
      </c>
    </row>
    <row r="734" spans="1:6" x14ac:dyDescent="0.2">
      <c r="A734" t="s">
        <v>67</v>
      </c>
      <c r="B734" t="s">
        <v>195</v>
      </c>
      <c r="C734" t="s">
        <v>396</v>
      </c>
      <c r="D734">
        <v>703</v>
      </c>
      <c r="E734">
        <v>0</v>
      </c>
      <c r="F734" t="s">
        <v>2216</v>
      </c>
    </row>
    <row r="735" spans="1:6" x14ac:dyDescent="0.2">
      <c r="A735" t="s">
        <v>67</v>
      </c>
      <c r="B735" t="s">
        <v>195</v>
      </c>
      <c r="C735" t="s">
        <v>682</v>
      </c>
      <c r="D735">
        <v>697</v>
      </c>
      <c r="E735">
        <v>0</v>
      </c>
      <c r="F735" t="s">
        <v>2218</v>
      </c>
    </row>
    <row r="736" spans="1:6" x14ac:dyDescent="0.2">
      <c r="A736" t="s">
        <v>67</v>
      </c>
      <c r="B736" t="s">
        <v>195</v>
      </c>
      <c r="C736" t="s">
        <v>685</v>
      </c>
      <c r="D736">
        <v>690</v>
      </c>
      <c r="E736">
        <v>0</v>
      </c>
      <c r="F736" t="s">
        <v>1795</v>
      </c>
    </row>
    <row r="737" spans="1:6" x14ac:dyDescent="0.2">
      <c r="A737" t="s">
        <v>67</v>
      </c>
      <c r="B737" t="s">
        <v>195</v>
      </c>
      <c r="C737" t="s">
        <v>393</v>
      </c>
      <c r="D737">
        <v>650</v>
      </c>
      <c r="E737">
        <v>0</v>
      </c>
      <c r="F737" t="s">
        <v>2220</v>
      </c>
    </row>
    <row r="738" spans="1:6" x14ac:dyDescent="0.2">
      <c r="A738" t="s">
        <v>67</v>
      </c>
      <c r="B738" t="s">
        <v>195</v>
      </c>
      <c r="C738" t="s">
        <v>505</v>
      </c>
      <c r="D738">
        <v>297</v>
      </c>
      <c r="E738">
        <v>1.55E-93</v>
      </c>
      <c r="F738" t="s">
        <v>1797</v>
      </c>
    </row>
    <row r="739" spans="1:6" x14ac:dyDescent="0.2">
      <c r="A739" t="s">
        <v>67</v>
      </c>
      <c r="B739" t="s">
        <v>195</v>
      </c>
      <c r="C739" t="s">
        <v>817</v>
      </c>
      <c r="D739">
        <v>284</v>
      </c>
      <c r="E739">
        <v>7.7000000000000002E-81</v>
      </c>
      <c r="F739" t="s">
        <v>818</v>
      </c>
    </row>
    <row r="740" spans="1:6" x14ac:dyDescent="0.2">
      <c r="A740" t="s">
        <v>67</v>
      </c>
      <c r="B740" t="s">
        <v>195</v>
      </c>
      <c r="C740" t="s">
        <v>1093</v>
      </c>
      <c r="D740">
        <v>263</v>
      </c>
      <c r="E740">
        <v>2.9100000000000002E-75</v>
      </c>
      <c r="F740" t="s">
        <v>1094</v>
      </c>
    </row>
    <row r="741" spans="1:6" x14ac:dyDescent="0.2">
      <c r="A741" t="s">
        <v>67</v>
      </c>
      <c r="B741" t="s">
        <v>195</v>
      </c>
      <c r="C741" t="s">
        <v>1093</v>
      </c>
      <c r="D741">
        <v>263</v>
      </c>
      <c r="E741">
        <v>7.7600000000000004E-74</v>
      </c>
      <c r="F741" t="s">
        <v>1094</v>
      </c>
    </row>
    <row r="742" spans="1:6" x14ac:dyDescent="0.2">
      <c r="A742" t="s">
        <v>67</v>
      </c>
      <c r="B742" t="s">
        <v>195</v>
      </c>
      <c r="C742" t="s">
        <v>483</v>
      </c>
      <c r="D742">
        <v>260</v>
      </c>
      <c r="E742">
        <v>5.1199999999999998E-73</v>
      </c>
      <c r="F742" t="s">
        <v>1096</v>
      </c>
    </row>
    <row r="743" spans="1:6" x14ac:dyDescent="0.2">
      <c r="A743" t="s">
        <v>67</v>
      </c>
      <c r="B743" t="s">
        <v>195</v>
      </c>
      <c r="C743" t="s">
        <v>1098</v>
      </c>
      <c r="D743">
        <v>253</v>
      </c>
      <c r="E743">
        <v>8.9399999999999998E-72</v>
      </c>
      <c r="F743" t="s">
        <v>1099</v>
      </c>
    </row>
    <row r="744" spans="1:6" x14ac:dyDescent="0.2">
      <c r="A744" t="s">
        <v>67</v>
      </c>
      <c r="B744" t="s">
        <v>195</v>
      </c>
      <c r="C744" t="s">
        <v>424</v>
      </c>
      <c r="D744">
        <v>233</v>
      </c>
      <c r="E744">
        <v>2.04E-64</v>
      </c>
      <c r="F744" t="s">
        <v>2226</v>
      </c>
    </row>
    <row r="745" spans="1:6" x14ac:dyDescent="0.2">
      <c r="A745" t="s">
        <v>67</v>
      </c>
      <c r="B745" t="s">
        <v>195</v>
      </c>
      <c r="C745" t="s">
        <v>1803</v>
      </c>
      <c r="D745">
        <v>230</v>
      </c>
      <c r="E745">
        <v>1.4600000000000001E-63</v>
      </c>
      <c r="F745" t="s">
        <v>1804</v>
      </c>
    </row>
    <row r="746" spans="1:6" x14ac:dyDescent="0.2">
      <c r="A746" t="s">
        <v>67</v>
      </c>
      <c r="B746" t="s">
        <v>195</v>
      </c>
      <c r="C746" t="s">
        <v>554</v>
      </c>
      <c r="D746">
        <v>208</v>
      </c>
      <c r="E746">
        <v>4.0900000000000001E-56</v>
      </c>
      <c r="F746" t="s">
        <v>1107</v>
      </c>
    </row>
    <row r="747" spans="1:6" x14ac:dyDescent="0.2">
      <c r="A747" t="s">
        <v>67</v>
      </c>
      <c r="B747" t="s">
        <v>195</v>
      </c>
      <c r="C747" t="s">
        <v>2229</v>
      </c>
      <c r="D747">
        <v>189</v>
      </c>
      <c r="E747">
        <v>8.1900000000000004E-50</v>
      </c>
      <c r="F747" t="s">
        <v>2230</v>
      </c>
    </row>
    <row r="748" spans="1:6" x14ac:dyDescent="0.2">
      <c r="A748" t="s">
        <v>67</v>
      </c>
      <c r="B748" t="s">
        <v>195</v>
      </c>
      <c r="C748" t="s">
        <v>709</v>
      </c>
      <c r="D748">
        <v>186</v>
      </c>
      <c r="E748">
        <v>2.4600000000000001E-48</v>
      </c>
      <c r="F748" t="s">
        <v>710</v>
      </c>
    </row>
    <row r="749" spans="1:6" x14ac:dyDescent="0.2">
      <c r="A749" t="s">
        <v>67</v>
      </c>
      <c r="B749" t="s">
        <v>195</v>
      </c>
      <c r="C749" t="s">
        <v>712</v>
      </c>
      <c r="D749">
        <v>163</v>
      </c>
      <c r="E749">
        <v>3.6099999999999999E-41</v>
      </c>
      <c r="F749" t="s">
        <v>1403</v>
      </c>
    </row>
    <row r="750" spans="1:6" x14ac:dyDescent="0.2">
      <c r="A750" t="s">
        <v>67</v>
      </c>
      <c r="B750" t="s">
        <v>195</v>
      </c>
      <c r="C750" t="s">
        <v>694</v>
      </c>
      <c r="D750">
        <v>160</v>
      </c>
      <c r="E750">
        <v>2.3199999999999998E-40</v>
      </c>
      <c r="F750" t="s">
        <v>714</v>
      </c>
    </row>
    <row r="751" spans="1:6" x14ac:dyDescent="0.2">
      <c r="A751" t="s">
        <v>67</v>
      </c>
      <c r="B751" t="s">
        <v>195</v>
      </c>
      <c r="C751" t="s">
        <v>716</v>
      </c>
      <c r="D751">
        <v>156</v>
      </c>
      <c r="E751">
        <v>1.2000000000000001E-39</v>
      </c>
      <c r="F751" t="s">
        <v>717</v>
      </c>
    </row>
    <row r="752" spans="1:6" x14ac:dyDescent="0.2">
      <c r="A752" t="s">
        <v>67</v>
      </c>
      <c r="B752" t="s">
        <v>195</v>
      </c>
      <c r="C752" t="s">
        <v>721</v>
      </c>
      <c r="D752">
        <v>141</v>
      </c>
      <c r="E752">
        <v>2.1599999999999998E-34</v>
      </c>
      <c r="F752" t="s">
        <v>722</v>
      </c>
    </row>
    <row r="753" spans="1:6" x14ac:dyDescent="0.2">
      <c r="A753" t="s">
        <v>67</v>
      </c>
      <c r="B753" t="s">
        <v>195</v>
      </c>
      <c r="C753" t="s">
        <v>1143</v>
      </c>
      <c r="D753">
        <v>124</v>
      </c>
      <c r="E753">
        <v>7.3400000000000001E-29</v>
      </c>
      <c r="F753" t="s">
        <v>1149</v>
      </c>
    </row>
    <row r="754" spans="1:6" x14ac:dyDescent="0.2">
      <c r="A754" t="s">
        <v>67</v>
      </c>
      <c r="B754" t="s">
        <v>195</v>
      </c>
      <c r="C754" t="s">
        <v>282</v>
      </c>
      <c r="D754">
        <v>83.2</v>
      </c>
      <c r="E754">
        <v>3.9500000000000001E-16</v>
      </c>
      <c r="F754" t="s">
        <v>727</v>
      </c>
    </row>
    <row r="755" spans="1:6" x14ac:dyDescent="0.2">
      <c r="A755" t="s">
        <v>67</v>
      </c>
      <c r="B755" t="s">
        <v>195</v>
      </c>
      <c r="C755" t="s">
        <v>1158</v>
      </c>
      <c r="D755">
        <v>79</v>
      </c>
      <c r="E755">
        <v>1.13E-15</v>
      </c>
      <c r="F755" t="s">
        <v>1167</v>
      </c>
    </row>
    <row r="756" spans="1:6" x14ac:dyDescent="0.2">
      <c r="A756" t="s">
        <v>67</v>
      </c>
      <c r="B756" t="s">
        <v>195</v>
      </c>
      <c r="C756" t="s">
        <v>729</v>
      </c>
      <c r="D756">
        <v>67.7</v>
      </c>
      <c r="E756">
        <v>2.3200000000000001E-11</v>
      </c>
      <c r="F756" t="s">
        <v>730</v>
      </c>
    </row>
    <row r="757" spans="1:6" x14ac:dyDescent="0.2">
      <c r="A757" t="s">
        <v>67</v>
      </c>
      <c r="B757" t="s">
        <v>195</v>
      </c>
      <c r="C757" t="s">
        <v>631</v>
      </c>
      <c r="D757">
        <v>58.1</v>
      </c>
      <c r="E757">
        <v>2.8900000000000001E-8</v>
      </c>
      <c r="F757" t="s">
        <v>732</v>
      </c>
    </row>
    <row r="758" spans="1:6" x14ac:dyDescent="0.2">
      <c r="A758" t="s">
        <v>67</v>
      </c>
      <c r="B758" t="s">
        <v>195</v>
      </c>
      <c r="C758" t="s">
        <v>381</v>
      </c>
      <c r="D758">
        <v>56.9</v>
      </c>
      <c r="E758">
        <v>6.2699999999999999E-8</v>
      </c>
      <c r="F758" t="s">
        <v>734</v>
      </c>
    </row>
    <row r="759" spans="1:6" x14ac:dyDescent="0.2">
      <c r="A759" t="s">
        <v>67</v>
      </c>
      <c r="B759" t="s">
        <v>195</v>
      </c>
      <c r="C759" t="s">
        <v>729</v>
      </c>
      <c r="D759">
        <v>54.4</v>
      </c>
      <c r="E759">
        <v>2.2499999999999999E-7</v>
      </c>
      <c r="F759" t="s">
        <v>736</v>
      </c>
    </row>
    <row r="760" spans="1:6" x14ac:dyDescent="0.2">
      <c r="A760" t="s">
        <v>67</v>
      </c>
      <c r="B760" t="s">
        <v>195</v>
      </c>
      <c r="C760" t="s">
        <v>738</v>
      </c>
      <c r="D760">
        <v>52.3</v>
      </c>
      <c r="E760">
        <v>1.61E-6</v>
      </c>
      <c r="F760" t="s">
        <v>739</v>
      </c>
    </row>
    <row r="761" spans="1:6" x14ac:dyDescent="0.2">
      <c r="A761" t="s">
        <v>67</v>
      </c>
      <c r="B761" t="s">
        <v>195</v>
      </c>
      <c r="C761" t="s">
        <v>729</v>
      </c>
      <c r="D761">
        <v>46.8</v>
      </c>
      <c r="E761">
        <v>5.7099999999999999E-5</v>
      </c>
      <c r="F761" t="s">
        <v>736</v>
      </c>
    </row>
    <row r="762" spans="1:6" x14ac:dyDescent="0.2">
      <c r="A762" t="s">
        <v>74</v>
      </c>
      <c r="B762" t="s">
        <v>195</v>
      </c>
      <c r="C762" t="s">
        <v>393</v>
      </c>
      <c r="D762">
        <v>710</v>
      </c>
      <c r="E762">
        <v>0</v>
      </c>
      <c r="F762" t="s">
        <v>503</v>
      </c>
    </row>
    <row r="763" spans="1:6" x14ac:dyDescent="0.2">
      <c r="A763" t="s">
        <v>74</v>
      </c>
      <c r="B763" t="s">
        <v>195</v>
      </c>
      <c r="C763" t="s">
        <v>396</v>
      </c>
      <c r="D763">
        <v>704</v>
      </c>
      <c r="E763">
        <v>0</v>
      </c>
      <c r="F763" t="s">
        <v>2363</v>
      </c>
    </row>
    <row r="764" spans="1:6" x14ac:dyDescent="0.2">
      <c r="A764" t="s">
        <v>74</v>
      </c>
      <c r="B764" t="s">
        <v>195</v>
      </c>
      <c r="C764" t="s">
        <v>396</v>
      </c>
      <c r="D764">
        <v>704</v>
      </c>
      <c r="E764">
        <v>0</v>
      </c>
      <c r="F764" t="s">
        <v>2363</v>
      </c>
    </row>
    <row r="765" spans="1:6" x14ac:dyDescent="0.2">
      <c r="A765" t="s">
        <v>74</v>
      </c>
      <c r="B765" t="s">
        <v>195</v>
      </c>
      <c r="C765" t="s">
        <v>682</v>
      </c>
      <c r="D765">
        <v>698</v>
      </c>
      <c r="E765">
        <v>0</v>
      </c>
      <c r="F765" t="s">
        <v>683</v>
      </c>
    </row>
    <row r="766" spans="1:6" x14ac:dyDescent="0.2">
      <c r="A766" t="s">
        <v>74</v>
      </c>
      <c r="B766" t="s">
        <v>195</v>
      </c>
      <c r="C766" t="s">
        <v>685</v>
      </c>
      <c r="D766">
        <v>691</v>
      </c>
      <c r="E766">
        <v>0</v>
      </c>
      <c r="F766" t="s">
        <v>503</v>
      </c>
    </row>
    <row r="767" spans="1:6" x14ac:dyDescent="0.2">
      <c r="A767" t="s">
        <v>74</v>
      </c>
      <c r="B767" t="s">
        <v>195</v>
      </c>
      <c r="C767" t="s">
        <v>505</v>
      </c>
      <c r="D767">
        <v>298</v>
      </c>
      <c r="E767">
        <v>8.2399999999999997E-94</v>
      </c>
      <c r="F767" t="s">
        <v>506</v>
      </c>
    </row>
    <row r="768" spans="1:6" x14ac:dyDescent="0.2">
      <c r="A768" t="s">
        <v>74</v>
      </c>
      <c r="B768" t="s">
        <v>195</v>
      </c>
      <c r="C768" t="s">
        <v>687</v>
      </c>
      <c r="D768">
        <v>284</v>
      </c>
      <c r="E768">
        <v>1.08E-80</v>
      </c>
      <c r="F768" t="s">
        <v>2368</v>
      </c>
    </row>
    <row r="769" spans="1:6" x14ac:dyDescent="0.2">
      <c r="A769" t="s">
        <v>74</v>
      </c>
      <c r="B769" t="s">
        <v>195</v>
      </c>
      <c r="C769" t="s">
        <v>1093</v>
      </c>
      <c r="D769">
        <v>263</v>
      </c>
      <c r="E769">
        <v>7.1399999999999999E-74</v>
      </c>
      <c r="F769" t="s">
        <v>1094</v>
      </c>
    </row>
    <row r="770" spans="1:6" x14ac:dyDescent="0.2">
      <c r="A770" t="s">
        <v>74</v>
      </c>
      <c r="B770" t="s">
        <v>195</v>
      </c>
      <c r="C770" t="s">
        <v>1093</v>
      </c>
      <c r="D770">
        <v>263</v>
      </c>
      <c r="E770">
        <v>9.85E-74</v>
      </c>
      <c r="F770" t="s">
        <v>1094</v>
      </c>
    </row>
    <row r="771" spans="1:6" x14ac:dyDescent="0.2">
      <c r="A771" t="s">
        <v>74</v>
      </c>
      <c r="B771" t="s">
        <v>195</v>
      </c>
      <c r="C771" t="s">
        <v>483</v>
      </c>
      <c r="D771">
        <v>261</v>
      </c>
      <c r="E771">
        <v>5.3700000000000002E-73</v>
      </c>
      <c r="F771" t="s">
        <v>1096</v>
      </c>
    </row>
    <row r="772" spans="1:6" x14ac:dyDescent="0.2">
      <c r="A772" t="s">
        <v>74</v>
      </c>
      <c r="B772" t="s">
        <v>195</v>
      </c>
      <c r="C772" t="s">
        <v>1098</v>
      </c>
      <c r="D772">
        <v>253</v>
      </c>
      <c r="E772">
        <v>1.1199999999999999E-71</v>
      </c>
      <c r="F772" t="s">
        <v>1099</v>
      </c>
    </row>
    <row r="773" spans="1:6" x14ac:dyDescent="0.2">
      <c r="A773" t="s">
        <v>74</v>
      </c>
      <c r="B773" t="s">
        <v>195</v>
      </c>
      <c r="C773" t="s">
        <v>424</v>
      </c>
      <c r="D773">
        <v>234</v>
      </c>
      <c r="E773">
        <v>1.1E-64</v>
      </c>
      <c r="F773" t="s">
        <v>2226</v>
      </c>
    </row>
    <row r="774" spans="1:6" x14ac:dyDescent="0.2">
      <c r="A774" t="s">
        <v>74</v>
      </c>
      <c r="B774" t="s">
        <v>195</v>
      </c>
      <c r="C774" t="s">
        <v>1803</v>
      </c>
      <c r="D774">
        <v>230</v>
      </c>
      <c r="E774">
        <v>1.8199999999999999E-63</v>
      </c>
      <c r="F774" t="s">
        <v>1804</v>
      </c>
    </row>
    <row r="775" spans="1:6" x14ac:dyDescent="0.2">
      <c r="A775" t="s">
        <v>74</v>
      </c>
      <c r="B775" t="s">
        <v>195</v>
      </c>
      <c r="C775" t="s">
        <v>554</v>
      </c>
      <c r="D775">
        <v>208</v>
      </c>
      <c r="E775">
        <v>4.8500000000000005E-56</v>
      </c>
      <c r="F775" t="s">
        <v>1107</v>
      </c>
    </row>
    <row r="776" spans="1:6" x14ac:dyDescent="0.2">
      <c r="A776" t="s">
        <v>74</v>
      </c>
      <c r="B776" t="s">
        <v>195</v>
      </c>
      <c r="C776" t="s">
        <v>2229</v>
      </c>
      <c r="D776">
        <v>189</v>
      </c>
      <c r="E776">
        <v>1.08E-49</v>
      </c>
      <c r="F776" t="s">
        <v>2230</v>
      </c>
    </row>
    <row r="777" spans="1:6" x14ac:dyDescent="0.2">
      <c r="A777" t="s">
        <v>74</v>
      </c>
      <c r="B777" t="s">
        <v>195</v>
      </c>
      <c r="C777" t="s">
        <v>706</v>
      </c>
      <c r="D777">
        <v>188</v>
      </c>
      <c r="E777">
        <v>2.3500000000000001E-49</v>
      </c>
      <c r="F777" t="s">
        <v>707</v>
      </c>
    </row>
    <row r="778" spans="1:6" x14ac:dyDescent="0.2">
      <c r="A778" t="s">
        <v>74</v>
      </c>
      <c r="B778" t="s">
        <v>195</v>
      </c>
      <c r="C778" t="s">
        <v>694</v>
      </c>
      <c r="D778">
        <v>188</v>
      </c>
      <c r="E778">
        <v>4.5399999999999997E-49</v>
      </c>
      <c r="F778" t="s">
        <v>704</v>
      </c>
    </row>
    <row r="779" spans="1:6" x14ac:dyDescent="0.2">
      <c r="A779" t="s">
        <v>74</v>
      </c>
      <c r="B779" t="s">
        <v>195</v>
      </c>
      <c r="C779" t="s">
        <v>709</v>
      </c>
      <c r="D779">
        <v>186</v>
      </c>
      <c r="E779">
        <v>2.47E-48</v>
      </c>
      <c r="F779" t="s">
        <v>710</v>
      </c>
    </row>
    <row r="780" spans="1:6" x14ac:dyDescent="0.2">
      <c r="A780" t="s">
        <v>74</v>
      </c>
      <c r="B780" t="s">
        <v>195</v>
      </c>
      <c r="C780" t="s">
        <v>712</v>
      </c>
      <c r="D780">
        <v>184</v>
      </c>
      <c r="E780">
        <v>1.9399999999999999E-47</v>
      </c>
      <c r="F780" t="s">
        <v>713</v>
      </c>
    </row>
    <row r="781" spans="1:6" x14ac:dyDescent="0.2">
      <c r="A781" t="s">
        <v>74</v>
      </c>
      <c r="B781" t="s">
        <v>195</v>
      </c>
      <c r="C781" t="s">
        <v>712</v>
      </c>
      <c r="D781">
        <v>163</v>
      </c>
      <c r="E781">
        <v>2.3800000000000001E-41</v>
      </c>
      <c r="F781" t="s">
        <v>1403</v>
      </c>
    </row>
    <row r="782" spans="1:6" x14ac:dyDescent="0.2">
      <c r="A782" t="s">
        <v>74</v>
      </c>
      <c r="B782" t="s">
        <v>195</v>
      </c>
      <c r="C782" t="s">
        <v>694</v>
      </c>
      <c r="D782">
        <v>161</v>
      </c>
      <c r="E782">
        <v>2.1100000000000001E-40</v>
      </c>
      <c r="F782" t="s">
        <v>714</v>
      </c>
    </row>
    <row r="783" spans="1:6" x14ac:dyDescent="0.2">
      <c r="A783" t="s">
        <v>74</v>
      </c>
      <c r="B783" t="s">
        <v>195</v>
      </c>
      <c r="C783" t="s">
        <v>716</v>
      </c>
      <c r="D783">
        <v>156</v>
      </c>
      <c r="E783">
        <v>1.03E-39</v>
      </c>
      <c r="F783" t="s">
        <v>717</v>
      </c>
    </row>
    <row r="784" spans="1:6" x14ac:dyDescent="0.2">
      <c r="A784" t="s">
        <v>74</v>
      </c>
      <c r="B784" t="s">
        <v>195</v>
      </c>
      <c r="C784" t="s">
        <v>721</v>
      </c>
      <c r="D784">
        <v>141</v>
      </c>
      <c r="E784">
        <v>2.6899999999999999E-34</v>
      </c>
      <c r="F784" t="s">
        <v>722</v>
      </c>
    </row>
    <row r="785" spans="1:6" x14ac:dyDescent="0.2">
      <c r="A785" t="s">
        <v>74</v>
      </c>
      <c r="B785" t="s">
        <v>195</v>
      </c>
      <c r="C785" t="s">
        <v>1143</v>
      </c>
      <c r="D785">
        <v>124</v>
      </c>
      <c r="E785">
        <v>8.6500000000000004E-29</v>
      </c>
      <c r="F785" t="s">
        <v>1149</v>
      </c>
    </row>
    <row r="786" spans="1:6" x14ac:dyDescent="0.2">
      <c r="A786" t="s">
        <v>74</v>
      </c>
      <c r="B786" t="s">
        <v>195</v>
      </c>
      <c r="C786" t="s">
        <v>282</v>
      </c>
      <c r="D786">
        <v>83.2</v>
      </c>
      <c r="E786">
        <v>4.9300000000000002E-16</v>
      </c>
      <c r="F786" t="s">
        <v>727</v>
      </c>
    </row>
    <row r="787" spans="1:6" x14ac:dyDescent="0.2">
      <c r="A787" t="s">
        <v>74</v>
      </c>
      <c r="B787" t="s">
        <v>195</v>
      </c>
      <c r="C787" t="s">
        <v>1158</v>
      </c>
      <c r="D787">
        <v>79.5</v>
      </c>
      <c r="E787">
        <v>1.1200000000000001E-15</v>
      </c>
      <c r="F787" t="s">
        <v>1167</v>
      </c>
    </row>
    <row r="788" spans="1:6" x14ac:dyDescent="0.2">
      <c r="A788" t="s">
        <v>74</v>
      </c>
      <c r="B788" t="s">
        <v>195</v>
      </c>
      <c r="C788" t="s">
        <v>729</v>
      </c>
      <c r="D788">
        <v>67.7</v>
      </c>
      <c r="E788">
        <v>2.82E-11</v>
      </c>
      <c r="F788" t="s">
        <v>730</v>
      </c>
    </row>
    <row r="789" spans="1:6" x14ac:dyDescent="0.2">
      <c r="A789" t="s">
        <v>74</v>
      </c>
      <c r="B789" t="s">
        <v>195</v>
      </c>
      <c r="C789" t="s">
        <v>381</v>
      </c>
      <c r="D789">
        <v>56.9</v>
      </c>
      <c r="E789">
        <v>3.0799999999999998E-8</v>
      </c>
      <c r="F789" t="s">
        <v>734</v>
      </c>
    </row>
    <row r="790" spans="1:6" x14ac:dyDescent="0.2">
      <c r="A790" t="s">
        <v>74</v>
      </c>
      <c r="B790" t="s">
        <v>195</v>
      </c>
      <c r="C790" t="s">
        <v>631</v>
      </c>
      <c r="D790">
        <v>58.1</v>
      </c>
      <c r="E790">
        <v>3.5700000000000002E-8</v>
      </c>
      <c r="F790" t="s">
        <v>732</v>
      </c>
    </row>
    <row r="791" spans="1:6" x14ac:dyDescent="0.2">
      <c r="A791" t="s">
        <v>74</v>
      </c>
      <c r="B791" t="s">
        <v>195</v>
      </c>
      <c r="C791" t="s">
        <v>729</v>
      </c>
      <c r="D791">
        <v>54.4</v>
      </c>
      <c r="E791">
        <v>2.8099999999999999E-7</v>
      </c>
      <c r="F791" t="s">
        <v>736</v>
      </c>
    </row>
    <row r="792" spans="1:6" x14ac:dyDescent="0.2">
      <c r="A792" t="s">
        <v>74</v>
      </c>
      <c r="B792" t="s">
        <v>195</v>
      </c>
      <c r="C792" t="s">
        <v>738</v>
      </c>
      <c r="D792">
        <v>52.3</v>
      </c>
      <c r="E792">
        <v>2.0099999999999998E-6</v>
      </c>
      <c r="F792" t="s">
        <v>739</v>
      </c>
    </row>
    <row r="793" spans="1:6" x14ac:dyDescent="0.2">
      <c r="A793" t="s">
        <v>74</v>
      </c>
      <c r="B793" t="s">
        <v>195</v>
      </c>
      <c r="C793" t="s">
        <v>729</v>
      </c>
      <c r="D793">
        <v>46.8</v>
      </c>
      <c r="E793">
        <v>7.1299999999999998E-5</v>
      </c>
      <c r="F793" t="s">
        <v>736</v>
      </c>
    </row>
    <row r="794" spans="1:6" x14ac:dyDescent="0.2">
      <c r="A794" t="s">
        <v>81</v>
      </c>
      <c r="B794" t="s">
        <v>195</v>
      </c>
      <c r="C794" t="s">
        <v>393</v>
      </c>
      <c r="D794">
        <v>708</v>
      </c>
      <c r="E794">
        <v>0</v>
      </c>
      <c r="F794" t="s">
        <v>1383</v>
      </c>
    </row>
    <row r="795" spans="1:6" x14ac:dyDescent="0.2">
      <c r="A795" t="s">
        <v>81</v>
      </c>
      <c r="B795" t="s">
        <v>195</v>
      </c>
      <c r="C795" t="s">
        <v>393</v>
      </c>
      <c r="D795">
        <v>708</v>
      </c>
      <c r="E795">
        <v>0</v>
      </c>
      <c r="F795" t="s">
        <v>1383</v>
      </c>
    </row>
    <row r="796" spans="1:6" x14ac:dyDescent="0.2">
      <c r="A796" t="s">
        <v>81</v>
      </c>
      <c r="B796" t="s">
        <v>195</v>
      </c>
      <c r="C796" t="s">
        <v>393</v>
      </c>
      <c r="D796">
        <v>707</v>
      </c>
      <c r="E796">
        <v>0</v>
      </c>
      <c r="F796" t="s">
        <v>1383</v>
      </c>
    </row>
    <row r="797" spans="1:6" x14ac:dyDescent="0.2">
      <c r="A797" t="s">
        <v>81</v>
      </c>
      <c r="B797" t="s">
        <v>195</v>
      </c>
      <c r="C797" t="s">
        <v>1070</v>
      </c>
      <c r="D797">
        <v>698</v>
      </c>
      <c r="E797">
        <v>0</v>
      </c>
      <c r="F797" t="s">
        <v>1385</v>
      </c>
    </row>
    <row r="798" spans="1:6" x14ac:dyDescent="0.2">
      <c r="A798" t="s">
        <v>81</v>
      </c>
      <c r="B798" t="s">
        <v>195</v>
      </c>
      <c r="C798" t="s">
        <v>682</v>
      </c>
      <c r="D798">
        <v>696</v>
      </c>
      <c r="E798">
        <v>0</v>
      </c>
      <c r="F798" t="s">
        <v>2218</v>
      </c>
    </row>
    <row r="799" spans="1:6" x14ac:dyDescent="0.2">
      <c r="A799" t="s">
        <v>81</v>
      </c>
      <c r="B799" t="s">
        <v>195</v>
      </c>
      <c r="C799" t="s">
        <v>485</v>
      </c>
      <c r="D799">
        <v>696</v>
      </c>
      <c r="E799">
        <v>0</v>
      </c>
      <c r="F799" t="s">
        <v>1389</v>
      </c>
    </row>
    <row r="800" spans="1:6" x14ac:dyDescent="0.2">
      <c r="A800" t="s">
        <v>81</v>
      </c>
      <c r="B800" t="s">
        <v>195</v>
      </c>
      <c r="C800" t="s">
        <v>485</v>
      </c>
      <c r="D800">
        <v>695</v>
      </c>
      <c r="E800">
        <v>0</v>
      </c>
      <c r="F800" t="s">
        <v>1389</v>
      </c>
    </row>
    <row r="801" spans="1:6" x14ac:dyDescent="0.2">
      <c r="A801" t="s">
        <v>81</v>
      </c>
      <c r="B801" t="s">
        <v>195</v>
      </c>
      <c r="C801" t="s">
        <v>1084</v>
      </c>
      <c r="D801">
        <v>502</v>
      </c>
      <c r="E801">
        <v>1.02E-164</v>
      </c>
      <c r="F801" t="s">
        <v>1391</v>
      </c>
    </row>
    <row r="802" spans="1:6" x14ac:dyDescent="0.2">
      <c r="A802" t="s">
        <v>81</v>
      </c>
      <c r="B802" t="s">
        <v>195</v>
      </c>
      <c r="C802" t="s">
        <v>687</v>
      </c>
      <c r="D802">
        <v>288</v>
      </c>
      <c r="E802">
        <v>1.3600000000000001E-83</v>
      </c>
      <c r="F802" t="s">
        <v>688</v>
      </c>
    </row>
    <row r="803" spans="1:6" x14ac:dyDescent="0.2">
      <c r="A803" t="s">
        <v>81</v>
      </c>
      <c r="B803" t="s">
        <v>195</v>
      </c>
      <c r="C803" t="s">
        <v>1093</v>
      </c>
      <c r="D803">
        <v>263</v>
      </c>
      <c r="E803">
        <v>1.1999999999999999E-74</v>
      </c>
      <c r="F803" t="s">
        <v>1094</v>
      </c>
    </row>
    <row r="804" spans="1:6" x14ac:dyDescent="0.2">
      <c r="A804" t="s">
        <v>81</v>
      </c>
      <c r="B804" t="s">
        <v>195</v>
      </c>
      <c r="C804" t="s">
        <v>1093</v>
      </c>
      <c r="D804">
        <v>263</v>
      </c>
      <c r="E804">
        <v>5.7200000000000002E-74</v>
      </c>
      <c r="F804" t="s">
        <v>1094</v>
      </c>
    </row>
    <row r="805" spans="1:6" x14ac:dyDescent="0.2">
      <c r="A805" t="s">
        <v>81</v>
      </c>
      <c r="B805" t="s">
        <v>195</v>
      </c>
      <c r="C805" t="s">
        <v>479</v>
      </c>
      <c r="D805">
        <v>262</v>
      </c>
      <c r="E805">
        <v>6.6300000000000002E-74</v>
      </c>
      <c r="F805" t="s">
        <v>2503</v>
      </c>
    </row>
    <row r="806" spans="1:6" x14ac:dyDescent="0.2">
      <c r="A806" t="s">
        <v>81</v>
      </c>
      <c r="B806" t="s">
        <v>195</v>
      </c>
      <c r="C806" t="s">
        <v>1098</v>
      </c>
      <c r="D806">
        <v>253</v>
      </c>
      <c r="E806">
        <v>1.12E-70</v>
      </c>
      <c r="F806" t="s">
        <v>1099</v>
      </c>
    </row>
    <row r="807" spans="1:6" x14ac:dyDescent="0.2">
      <c r="A807" t="s">
        <v>81</v>
      </c>
      <c r="B807" t="s">
        <v>195</v>
      </c>
      <c r="C807" t="s">
        <v>554</v>
      </c>
      <c r="D807">
        <v>209</v>
      </c>
      <c r="E807">
        <v>1.8200000000000001E-56</v>
      </c>
      <c r="F807" t="s">
        <v>702</v>
      </c>
    </row>
    <row r="808" spans="1:6" x14ac:dyDescent="0.2">
      <c r="A808" t="s">
        <v>81</v>
      </c>
      <c r="B808" t="s">
        <v>195</v>
      </c>
      <c r="C808" t="s">
        <v>1681</v>
      </c>
      <c r="D808">
        <v>191</v>
      </c>
      <c r="E808">
        <v>2.8100000000000001E-50</v>
      </c>
      <c r="F808" t="s">
        <v>2507</v>
      </c>
    </row>
    <row r="809" spans="1:6" x14ac:dyDescent="0.2">
      <c r="A809" t="s">
        <v>81</v>
      </c>
      <c r="B809" t="s">
        <v>195</v>
      </c>
      <c r="C809" t="s">
        <v>706</v>
      </c>
      <c r="D809">
        <v>188</v>
      </c>
      <c r="E809">
        <v>1.6899999999999999E-49</v>
      </c>
      <c r="F809" t="s">
        <v>707</v>
      </c>
    </row>
    <row r="810" spans="1:6" x14ac:dyDescent="0.2">
      <c r="A810" t="s">
        <v>81</v>
      </c>
      <c r="B810" t="s">
        <v>195</v>
      </c>
      <c r="C810" t="s">
        <v>694</v>
      </c>
      <c r="D810">
        <v>188</v>
      </c>
      <c r="E810">
        <v>4.2599999999999999E-49</v>
      </c>
      <c r="F810" t="s">
        <v>704</v>
      </c>
    </row>
    <row r="811" spans="1:6" x14ac:dyDescent="0.2">
      <c r="A811" t="s">
        <v>81</v>
      </c>
      <c r="B811" t="s">
        <v>195</v>
      </c>
      <c r="C811" t="s">
        <v>588</v>
      </c>
      <c r="D811">
        <v>181</v>
      </c>
      <c r="E811">
        <v>6.5499999999999998E-47</v>
      </c>
      <c r="F811" t="s">
        <v>2511</v>
      </c>
    </row>
    <row r="812" spans="1:6" x14ac:dyDescent="0.2">
      <c r="A812" t="s">
        <v>81</v>
      </c>
      <c r="B812" t="s">
        <v>195</v>
      </c>
      <c r="C812" t="s">
        <v>721</v>
      </c>
      <c r="D812">
        <v>141</v>
      </c>
      <c r="E812">
        <v>4.0899999999999997E-34</v>
      </c>
      <c r="F812" t="s">
        <v>722</v>
      </c>
    </row>
    <row r="813" spans="1:6" x14ac:dyDescent="0.2">
      <c r="A813" t="s">
        <v>81</v>
      </c>
      <c r="B813" t="s">
        <v>195</v>
      </c>
      <c r="C813" t="s">
        <v>1143</v>
      </c>
      <c r="D813">
        <v>125</v>
      </c>
      <c r="E813">
        <v>4.0199999999999998E-29</v>
      </c>
      <c r="F813" t="s">
        <v>1406</v>
      </c>
    </row>
    <row r="814" spans="1:6" x14ac:dyDescent="0.2">
      <c r="A814" t="s">
        <v>81</v>
      </c>
      <c r="B814" t="s">
        <v>195</v>
      </c>
      <c r="C814" t="s">
        <v>963</v>
      </c>
      <c r="D814">
        <v>75.3</v>
      </c>
      <c r="E814">
        <v>1.1999999999999999E-13</v>
      </c>
      <c r="F814" t="s">
        <v>503</v>
      </c>
    </row>
    <row r="815" spans="1:6" x14ac:dyDescent="0.2">
      <c r="A815" t="s">
        <v>81</v>
      </c>
      <c r="B815" t="s">
        <v>195</v>
      </c>
      <c r="C815" t="s">
        <v>729</v>
      </c>
      <c r="D815">
        <v>67.7</v>
      </c>
      <c r="E815">
        <v>2.6600000000000001E-11</v>
      </c>
      <c r="F815" t="s">
        <v>730</v>
      </c>
    </row>
    <row r="816" spans="1:6" x14ac:dyDescent="0.2">
      <c r="A816" t="s">
        <v>81</v>
      </c>
      <c r="B816" t="s">
        <v>195</v>
      </c>
      <c r="C816" t="s">
        <v>381</v>
      </c>
      <c r="D816">
        <v>57.3</v>
      </c>
      <c r="E816">
        <v>1.6199999999999999E-8</v>
      </c>
      <c r="F816" t="s">
        <v>734</v>
      </c>
    </row>
    <row r="817" spans="1:6" x14ac:dyDescent="0.2">
      <c r="A817" t="s">
        <v>81</v>
      </c>
      <c r="B817" t="s">
        <v>195</v>
      </c>
      <c r="C817" t="s">
        <v>729</v>
      </c>
      <c r="D817">
        <v>54.4</v>
      </c>
      <c r="E817">
        <v>3.1800000000000002E-7</v>
      </c>
      <c r="F817" t="s">
        <v>736</v>
      </c>
    </row>
    <row r="818" spans="1:6" x14ac:dyDescent="0.2">
      <c r="A818" t="s">
        <v>81</v>
      </c>
      <c r="B818" t="s">
        <v>195</v>
      </c>
      <c r="C818" t="s">
        <v>738</v>
      </c>
      <c r="D818">
        <v>51.9</v>
      </c>
      <c r="E818">
        <v>2.17E-6</v>
      </c>
      <c r="F818" t="s">
        <v>739</v>
      </c>
    </row>
    <row r="819" spans="1:6" x14ac:dyDescent="0.2">
      <c r="A819" t="s">
        <v>81</v>
      </c>
      <c r="B819" t="s">
        <v>195</v>
      </c>
      <c r="C819" t="s">
        <v>729</v>
      </c>
      <c r="D819">
        <v>46.8</v>
      </c>
      <c r="E819">
        <v>7.3399999999999995E-5</v>
      </c>
      <c r="F819" t="s">
        <v>736</v>
      </c>
    </row>
    <row r="820" spans="1:6" x14ac:dyDescent="0.2">
      <c r="A820" t="s">
        <v>88</v>
      </c>
      <c r="B820" t="s">
        <v>195</v>
      </c>
      <c r="C820" t="s">
        <v>393</v>
      </c>
      <c r="D820">
        <v>669</v>
      </c>
      <c r="E820">
        <v>0</v>
      </c>
      <c r="F820" t="s">
        <v>2660</v>
      </c>
    </row>
    <row r="821" spans="1:6" x14ac:dyDescent="0.2">
      <c r="A821" t="s">
        <v>88</v>
      </c>
      <c r="B821" t="s">
        <v>195</v>
      </c>
      <c r="C821" t="s">
        <v>485</v>
      </c>
      <c r="D821">
        <v>659</v>
      </c>
      <c r="E821">
        <v>0</v>
      </c>
      <c r="F821" t="s">
        <v>2662</v>
      </c>
    </row>
    <row r="822" spans="1:6" x14ac:dyDescent="0.2">
      <c r="A822" t="s">
        <v>88</v>
      </c>
      <c r="B822" t="s">
        <v>195</v>
      </c>
      <c r="C822" t="s">
        <v>485</v>
      </c>
      <c r="D822">
        <v>658</v>
      </c>
      <c r="E822">
        <v>0</v>
      </c>
      <c r="F822" t="s">
        <v>2662</v>
      </c>
    </row>
    <row r="823" spans="1:6" x14ac:dyDescent="0.2">
      <c r="A823" t="s">
        <v>88</v>
      </c>
      <c r="B823" t="s">
        <v>195</v>
      </c>
      <c r="C823" t="s">
        <v>485</v>
      </c>
      <c r="D823">
        <v>658</v>
      </c>
      <c r="E823">
        <v>0</v>
      </c>
      <c r="F823" t="s">
        <v>2662</v>
      </c>
    </row>
    <row r="824" spans="1:6" x14ac:dyDescent="0.2">
      <c r="A824" t="s">
        <v>88</v>
      </c>
      <c r="B824" t="s">
        <v>195</v>
      </c>
      <c r="C824" t="s">
        <v>485</v>
      </c>
      <c r="D824">
        <v>658</v>
      </c>
      <c r="E824">
        <v>0</v>
      </c>
      <c r="F824" t="s">
        <v>2662</v>
      </c>
    </row>
    <row r="825" spans="1:6" x14ac:dyDescent="0.2">
      <c r="A825" t="s">
        <v>88</v>
      </c>
      <c r="B825" t="s">
        <v>195</v>
      </c>
      <c r="C825" t="s">
        <v>679</v>
      </c>
      <c r="D825">
        <v>658</v>
      </c>
      <c r="E825">
        <v>0</v>
      </c>
      <c r="F825" t="s">
        <v>2664</v>
      </c>
    </row>
    <row r="826" spans="1:6" x14ac:dyDescent="0.2">
      <c r="A826" t="s">
        <v>88</v>
      </c>
      <c r="B826" t="s">
        <v>195</v>
      </c>
      <c r="C826" t="s">
        <v>679</v>
      </c>
      <c r="D826">
        <v>658</v>
      </c>
      <c r="E826">
        <v>0</v>
      </c>
      <c r="F826" t="s">
        <v>2664</v>
      </c>
    </row>
    <row r="827" spans="1:6" x14ac:dyDescent="0.2">
      <c r="A827" t="s">
        <v>88</v>
      </c>
      <c r="B827" t="s">
        <v>195</v>
      </c>
      <c r="C827" t="s">
        <v>1610</v>
      </c>
      <c r="D827">
        <v>275</v>
      </c>
      <c r="E827">
        <v>5.0499999999999998E-78</v>
      </c>
      <c r="F827" t="s">
        <v>1611</v>
      </c>
    </row>
    <row r="828" spans="1:6" x14ac:dyDescent="0.2">
      <c r="A828" t="s">
        <v>88</v>
      </c>
      <c r="B828" t="s">
        <v>195</v>
      </c>
      <c r="C828" t="s">
        <v>1610</v>
      </c>
      <c r="D828">
        <v>275</v>
      </c>
      <c r="E828">
        <v>5.1199999999999998E-78</v>
      </c>
      <c r="F828" t="s">
        <v>1611</v>
      </c>
    </row>
    <row r="829" spans="1:6" x14ac:dyDescent="0.2">
      <c r="A829" t="s">
        <v>88</v>
      </c>
      <c r="B829" t="s">
        <v>195</v>
      </c>
      <c r="C829" t="s">
        <v>1093</v>
      </c>
      <c r="D829">
        <v>266</v>
      </c>
      <c r="E829">
        <v>1.0799999999999999E-74</v>
      </c>
      <c r="F829" t="s">
        <v>1615</v>
      </c>
    </row>
    <row r="830" spans="1:6" x14ac:dyDescent="0.2">
      <c r="A830" t="s">
        <v>88</v>
      </c>
      <c r="B830" t="s">
        <v>195</v>
      </c>
      <c r="C830" t="s">
        <v>1093</v>
      </c>
      <c r="D830">
        <v>266</v>
      </c>
      <c r="E830">
        <v>1.1600000000000001E-74</v>
      </c>
      <c r="F830" t="s">
        <v>1615</v>
      </c>
    </row>
    <row r="831" spans="1:6" x14ac:dyDescent="0.2">
      <c r="A831" t="s">
        <v>88</v>
      </c>
      <c r="B831" t="s">
        <v>195</v>
      </c>
      <c r="C831" t="s">
        <v>483</v>
      </c>
      <c r="D831">
        <v>262</v>
      </c>
      <c r="E831">
        <v>1.03E-73</v>
      </c>
      <c r="F831" t="s">
        <v>1096</v>
      </c>
    </row>
    <row r="832" spans="1:6" x14ac:dyDescent="0.2">
      <c r="A832" t="s">
        <v>88</v>
      </c>
      <c r="B832" t="s">
        <v>195</v>
      </c>
      <c r="C832" t="s">
        <v>1098</v>
      </c>
      <c r="D832">
        <v>256</v>
      </c>
      <c r="E832">
        <v>3.2100000000000002E-71</v>
      </c>
      <c r="F832" t="s">
        <v>2096</v>
      </c>
    </row>
    <row r="833" spans="1:6" x14ac:dyDescent="0.2">
      <c r="A833" t="s">
        <v>88</v>
      </c>
      <c r="B833" t="s">
        <v>195</v>
      </c>
      <c r="C833" t="s">
        <v>1098</v>
      </c>
      <c r="D833">
        <v>256</v>
      </c>
      <c r="E833">
        <v>3.5899999999999999E-71</v>
      </c>
      <c r="F833" t="s">
        <v>2096</v>
      </c>
    </row>
    <row r="834" spans="1:6" x14ac:dyDescent="0.2">
      <c r="A834" t="s">
        <v>88</v>
      </c>
      <c r="B834" t="s">
        <v>195</v>
      </c>
      <c r="C834" t="s">
        <v>207</v>
      </c>
      <c r="D834">
        <v>234</v>
      </c>
      <c r="E834">
        <v>1.27E-64</v>
      </c>
      <c r="F834" t="s">
        <v>2670</v>
      </c>
    </row>
    <row r="835" spans="1:6" x14ac:dyDescent="0.2">
      <c r="A835" t="s">
        <v>88</v>
      </c>
      <c r="B835" t="s">
        <v>195</v>
      </c>
      <c r="C835" t="s">
        <v>236</v>
      </c>
      <c r="D835">
        <v>234</v>
      </c>
      <c r="E835">
        <v>2.3000000000000001E-64</v>
      </c>
      <c r="F835" t="s">
        <v>2672</v>
      </c>
    </row>
    <row r="836" spans="1:6" x14ac:dyDescent="0.2">
      <c r="A836" t="s">
        <v>88</v>
      </c>
      <c r="B836" t="s">
        <v>195</v>
      </c>
      <c r="C836" t="s">
        <v>236</v>
      </c>
      <c r="D836">
        <v>234</v>
      </c>
      <c r="E836">
        <v>5.6000000000000001E-64</v>
      </c>
      <c r="F836" t="s">
        <v>2672</v>
      </c>
    </row>
    <row r="837" spans="1:6" x14ac:dyDescent="0.2">
      <c r="A837" t="s">
        <v>88</v>
      </c>
      <c r="B837" t="s">
        <v>195</v>
      </c>
      <c r="C837" t="s">
        <v>199</v>
      </c>
      <c r="D837">
        <v>231</v>
      </c>
      <c r="E837">
        <v>3.8599999999999999E-63</v>
      </c>
      <c r="F837" t="s">
        <v>2673</v>
      </c>
    </row>
    <row r="838" spans="1:6" x14ac:dyDescent="0.2">
      <c r="A838" t="s">
        <v>88</v>
      </c>
      <c r="B838" t="s">
        <v>195</v>
      </c>
      <c r="C838" t="s">
        <v>712</v>
      </c>
      <c r="D838">
        <v>190</v>
      </c>
      <c r="E838">
        <v>1.9100000000000001E-49</v>
      </c>
      <c r="F838" t="s">
        <v>2675</v>
      </c>
    </row>
    <row r="839" spans="1:6" x14ac:dyDescent="0.2">
      <c r="A839" t="s">
        <v>88</v>
      </c>
      <c r="B839" t="s">
        <v>195</v>
      </c>
      <c r="C839" t="s">
        <v>1270</v>
      </c>
      <c r="D839">
        <v>183</v>
      </c>
      <c r="E839">
        <v>1.5600000000000001E-47</v>
      </c>
      <c r="F839" t="s">
        <v>2677</v>
      </c>
    </row>
    <row r="840" spans="1:6" x14ac:dyDescent="0.2">
      <c r="A840" t="s">
        <v>88</v>
      </c>
      <c r="B840" t="s">
        <v>195</v>
      </c>
      <c r="C840" t="s">
        <v>2679</v>
      </c>
      <c r="D840">
        <v>166</v>
      </c>
      <c r="E840">
        <v>4.9700000000000001E-42</v>
      </c>
      <c r="F840" t="s">
        <v>2680</v>
      </c>
    </row>
    <row r="841" spans="1:6" x14ac:dyDescent="0.2">
      <c r="A841" t="s">
        <v>88</v>
      </c>
      <c r="B841" t="s">
        <v>195</v>
      </c>
      <c r="C841" t="s">
        <v>1401</v>
      </c>
      <c r="D841">
        <v>164</v>
      </c>
      <c r="E841">
        <v>2.36E-41</v>
      </c>
      <c r="F841" t="s">
        <v>2681</v>
      </c>
    </row>
    <row r="842" spans="1:6" x14ac:dyDescent="0.2">
      <c r="A842" t="s">
        <v>88</v>
      </c>
      <c r="B842" t="s">
        <v>195</v>
      </c>
      <c r="C842" t="s">
        <v>1401</v>
      </c>
      <c r="D842">
        <v>164</v>
      </c>
      <c r="E842">
        <v>2.9300000000000002E-41</v>
      </c>
      <c r="F842" t="s">
        <v>2682</v>
      </c>
    </row>
    <row r="843" spans="1:6" x14ac:dyDescent="0.2">
      <c r="A843" t="s">
        <v>88</v>
      </c>
      <c r="B843" t="s">
        <v>195</v>
      </c>
      <c r="C843" t="s">
        <v>721</v>
      </c>
      <c r="D843">
        <v>142</v>
      </c>
      <c r="E843">
        <v>4.3099999999999998E-34</v>
      </c>
      <c r="F843" t="s">
        <v>722</v>
      </c>
    </row>
    <row r="844" spans="1:6" x14ac:dyDescent="0.2">
      <c r="A844" t="s">
        <v>88</v>
      </c>
      <c r="B844" t="s">
        <v>195</v>
      </c>
      <c r="C844" t="s">
        <v>738</v>
      </c>
      <c r="D844">
        <v>51.4</v>
      </c>
      <c r="E844">
        <v>4.3100000000000002E-6</v>
      </c>
      <c r="F844" t="s">
        <v>739</v>
      </c>
    </row>
    <row r="845" spans="1:6" x14ac:dyDescent="0.2">
      <c r="A845" t="s">
        <v>93</v>
      </c>
      <c r="B845" t="s">
        <v>195</v>
      </c>
      <c r="C845" t="s">
        <v>393</v>
      </c>
      <c r="D845">
        <v>677</v>
      </c>
      <c r="E845">
        <v>0</v>
      </c>
      <c r="F845" t="s">
        <v>2825</v>
      </c>
    </row>
    <row r="846" spans="1:6" x14ac:dyDescent="0.2">
      <c r="A846" t="s">
        <v>93</v>
      </c>
      <c r="B846" t="s">
        <v>195</v>
      </c>
      <c r="C846" t="s">
        <v>393</v>
      </c>
      <c r="D846">
        <v>677</v>
      </c>
      <c r="E846">
        <v>0</v>
      </c>
      <c r="F846" t="s">
        <v>2825</v>
      </c>
    </row>
    <row r="847" spans="1:6" x14ac:dyDescent="0.2">
      <c r="A847" t="s">
        <v>93</v>
      </c>
      <c r="B847" t="s">
        <v>195</v>
      </c>
      <c r="C847" t="s">
        <v>485</v>
      </c>
      <c r="D847">
        <v>667</v>
      </c>
      <c r="E847">
        <v>0</v>
      </c>
      <c r="F847" t="s">
        <v>2827</v>
      </c>
    </row>
    <row r="848" spans="1:6" x14ac:dyDescent="0.2">
      <c r="A848" t="s">
        <v>93</v>
      </c>
      <c r="B848" t="s">
        <v>195</v>
      </c>
      <c r="C848" t="s">
        <v>402</v>
      </c>
      <c r="D848">
        <v>667</v>
      </c>
      <c r="E848">
        <v>0</v>
      </c>
      <c r="F848" t="s">
        <v>2829</v>
      </c>
    </row>
    <row r="849" spans="1:6" x14ac:dyDescent="0.2">
      <c r="A849" t="s">
        <v>93</v>
      </c>
      <c r="B849" t="s">
        <v>195</v>
      </c>
      <c r="C849" t="s">
        <v>485</v>
      </c>
      <c r="D849">
        <v>666</v>
      </c>
      <c r="E849">
        <v>0</v>
      </c>
      <c r="F849" t="s">
        <v>2827</v>
      </c>
    </row>
    <row r="850" spans="1:6" x14ac:dyDescent="0.2">
      <c r="A850" t="s">
        <v>93</v>
      </c>
      <c r="B850" t="s">
        <v>195</v>
      </c>
      <c r="C850" t="s">
        <v>485</v>
      </c>
      <c r="D850">
        <v>666</v>
      </c>
      <c r="E850">
        <v>0</v>
      </c>
      <c r="F850" t="s">
        <v>2827</v>
      </c>
    </row>
    <row r="851" spans="1:6" x14ac:dyDescent="0.2">
      <c r="A851" t="s">
        <v>93</v>
      </c>
      <c r="B851" t="s">
        <v>195</v>
      </c>
      <c r="C851" t="s">
        <v>1084</v>
      </c>
      <c r="D851">
        <v>475</v>
      </c>
      <c r="E851">
        <v>3.0000000000000002E-146</v>
      </c>
      <c r="F851" t="s">
        <v>2831</v>
      </c>
    </row>
    <row r="852" spans="1:6" x14ac:dyDescent="0.2">
      <c r="A852" t="s">
        <v>93</v>
      </c>
      <c r="B852" t="s">
        <v>195</v>
      </c>
      <c r="C852" t="s">
        <v>813</v>
      </c>
      <c r="D852">
        <v>284</v>
      </c>
      <c r="E852">
        <v>1.13E-80</v>
      </c>
      <c r="F852" t="s">
        <v>814</v>
      </c>
    </row>
    <row r="853" spans="1:6" x14ac:dyDescent="0.2">
      <c r="A853" t="s">
        <v>93</v>
      </c>
      <c r="B853" t="s">
        <v>195</v>
      </c>
      <c r="C853" t="s">
        <v>1093</v>
      </c>
      <c r="D853">
        <v>265</v>
      </c>
      <c r="E853">
        <v>1.8899999999999999E-75</v>
      </c>
      <c r="F853" t="s">
        <v>1615</v>
      </c>
    </row>
    <row r="854" spans="1:6" x14ac:dyDescent="0.2">
      <c r="A854" t="s">
        <v>93</v>
      </c>
      <c r="B854" t="s">
        <v>195</v>
      </c>
      <c r="C854" t="s">
        <v>1093</v>
      </c>
      <c r="D854">
        <v>265</v>
      </c>
      <c r="E854">
        <v>2.4199999999999998E-75</v>
      </c>
      <c r="F854" t="s">
        <v>1615</v>
      </c>
    </row>
    <row r="855" spans="1:6" x14ac:dyDescent="0.2">
      <c r="A855" t="s">
        <v>93</v>
      </c>
      <c r="B855" t="s">
        <v>195</v>
      </c>
      <c r="C855" t="s">
        <v>1093</v>
      </c>
      <c r="D855">
        <v>266</v>
      </c>
      <c r="E855">
        <v>6.0600000000000002E-75</v>
      </c>
      <c r="F855" t="s">
        <v>1615</v>
      </c>
    </row>
    <row r="856" spans="1:6" x14ac:dyDescent="0.2">
      <c r="A856" t="s">
        <v>93</v>
      </c>
      <c r="B856" t="s">
        <v>195</v>
      </c>
      <c r="C856" t="s">
        <v>1093</v>
      </c>
      <c r="D856">
        <v>266</v>
      </c>
      <c r="E856">
        <v>1.3399999999999999E-74</v>
      </c>
      <c r="F856" t="s">
        <v>1615</v>
      </c>
    </row>
    <row r="857" spans="1:6" x14ac:dyDescent="0.2">
      <c r="A857" t="s">
        <v>93</v>
      </c>
      <c r="B857" t="s">
        <v>195</v>
      </c>
      <c r="C857" t="s">
        <v>483</v>
      </c>
      <c r="D857">
        <v>259</v>
      </c>
      <c r="E857">
        <v>2.0700000000000001E-72</v>
      </c>
      <c r="F857" t="s">
        <v>2835</v>
      </c>
    </row>
    <row r="858" spans="1:6" x14ac:dyDescent="0.2">
      <c r="A858" t="s">
        <v>93</v>
      </c>
      <c r="B858" t="s">
        <v>195</v>
      </c>
      <c r="C858" t="s">
        <v>1098</v>
      </c>
      <c r="D858">
        <v>256</v>
      </c>
      <c r="E858">
        <v>1.4499999999999999E-71</v>
      </c>
      <c r="F858" t="s">
        <v>2096</v>
      </c>
    </row>
    <row r="859" spans="1:6" x14ac:dyDescent="0.2">
      <c r="A859" t="s">
        <v>93</v>
      </c>
      <c r="B859" t="s">
        <v>195</v>
      </c>
      <c r="C859" t="s">
        <v>413</v>
      </c>
      <c r="D859">
        <v>236</v>
      </c>
      <c r="E859">
        <v>7.3300000000000002E-65</v>
      </c>
      <c r="F859" t="s">
        <v>2838</v>
      </c>
    </row>
    <row r="860" spans="1:6" x14ac:dyDescent="0.2">
      <c r="A860" t="s">
        <v>93</v>
      </c>
      <c r="B860" t="s">
        <v>195</v>
      </c>
      <c r="C860" t="s">
        <v>813</v>
      </c>
      <c r="D860">
        <v>226</v>
      </c>
      <c r="E860">
        <v>2.1299999999999999E-61</v>
      </c>
      <c r="F860" t="s">
        <v>2839</v>
      </c>
    </row>
    <row r="861" spans="1:6" x14ac:dyDescent="0.2">
      <c r="A861" t="s">
        <v>93</v>
      </c>
      <c r="B861" t="s">
        <v>195</v>
      </c>
      <c r="C861" t="s">
        <v>554</v>
      </c>
      <c r="D861">
        <v>208</v>
      </c>
      <c r="E861">
        <v>8.1599999999999999E-56</v>
      </c>
      <c r="F861" t="s">
        <v>2841</v>
      </c>
    </row>
    <row r="862" spans="1:6" x14ac:dyDescent="0.2">
      <c r="A862" t="s">
        <v>93</v>
      </c>
      <c r="B862" t="s">
        <v>195</v>
      </c>
      <c r="C862" t="s">
        <v>588</v>
      </c>
      <c r="D862">
        <v>189</v>
      </c>
      <c r="E862">
        <v>5.8499999999999998E-49</v>
      </c>
      <c r="F862" t="s">
        <v>2843</v>
      </c>
    </row>
    <row r="863" spans="1:6" x14ac:dyDescent="0.2">
      <c r="A863" t="s">
        <v>93</v>
      </c>
      <c r="B863" t="s">
        <v>195</v>
      </c>
      <c r="C863" t="s">
        <v>694</v>
      </c>
      <c r="D863">
        <v>182</v>
      </c>
      <c r="E863">
        <v>4.4499999999999997E-47</v>
      </c>
      <c r="F863" t="s">
        <v>2845</v>
      </c>
    </row>
    <row r="864" spans="1:6" x14ac:dyDescent="0.2">
      <c r="A864" t="s">
        <v>93</v>
      </c>
      <c r="B864" t="s">
        <v>195</v>
      </c>
      <c r="C864" t="s">
        <v>694</v>
      </c>
      <c r="D864">
        <v>158</v>
      </c>
      <c r="E864">
        <v>2.5499999999999999E-39</v>
      </c>
      <c r="F864" t="s">
        <v>2846</v>
      </c>
    </row>
    <row r="865" spans="1:6" x14ac:dyDescent="0.2">
      <c r="A865" t="s">
        <v>93</v>
      </c>
      <c r="B865" t="s">
        <v>195</v>
      </c>
      <c r="C865" t="s">
        <v>721</v>
      </c>
      <c r="D865">
        <v>142</v>
      </c>
      <c r="E865">
        <v>2.9900000000000002E-34</v>
      </c>
      <c r="F865" t="s">
        <v>722</v>
      </c>
    </row>
    <row r="866" spans="1:6" x14ac:dyDescent="0.2">
      <c r="A866" t="s">
        <v>93</v>
      </c>
      <c r="B866" t="s">
        <v>195</v>
      </c>
      <c r="C866" t="s">
        <v>1143</v>
      </c>
      <c r="D866">
        <v>122</v>
      </c>
      <c r="E866">
        <v>7.1999999999999997E-28</v>
      </c>
      <c r="F866" t="s">
        <v>2849</v>
      </c>
    </row>
    <row r="867" spans="1:6" x14ac:dyDescent="0.2">
      <c r="A867" t="s">
        <v>93</v>
      </c>
      <c r="B867" t="s">
        <v>195</v>
      </c>
      <c r="C867" t="s">
        <v>963</v>
      </c>
      <c r="D867">
        <v>74.900000000000006</v>
      </c>
      <c r="E867">
        <v>3.5000000000000002E-13</v>
      </c>
      <c r="F867" t="s">
        <v>503</v>
      </c>
    </row>
    <row r="868" spans="1:6" x14ac:dyDescent="0.2">
      <c r="A868" t="s">
        <v>93</v>
      </c>
      <c r="B868" t="s">
        <v>195</v>
      </c>
      <c r="C868" t="s">
        <v>729</v>
      </c>
      <c r="D868">
        <v>68.2</v>
      </c>
      <c r="E868">
        <v>3.59E-11</v>
      </c>
      <c r="F868" t="s">
        <v>730</v>
      </c>
    </row>
    <row r="869" spans="1:6" x14ac:dyDescent="0.2">
      <c r="A869" t="s">
        <v>93</v>
      </c>
      <c r="B869" t="s">
        <v>195</v>
      </c>
      <c r="C869" t="s">
        <v>2853</v>
      </c>
      <c r="D869">
        <v>53.9</v>
      </c>
      <c r="E869">
        <v>5.2499999999999995E-7</v>
      </c>
      <c r="F869" t="s">
        <v>2854</v>
      </c>
    </row>
    <row r="870" spans="1:6" x14ac:dyDescent="0.2">
      <c r="A870" t="s">
        <v>93</v>
      </c>
      <c r="B870" t="s">
        <v>195</v>
      </c>
      <c r="C870" t="s">
        <v>845</v>
      </c>
      <c r="D870">
        <v>53.1</v>
      </c>
      <c r="E870">
        <v>1.31E-6</v>
      </c>
      <c r="F870" t="s">
        <v>172</v>
      </c>
    </row>
    <row r="871" spans="1:6" x14ac:dyDescent="0.2">
      <c r="A871" t="s">
        <v>93</v>
      </c>
      <c r="B871" t="s">
        <v>195</v>
      </c>
      <c r="C871" t="s">
        <v>738</v>
      </c>
      <c r="D871">
        <v>51.9</v>
      </c>
      <c r="E871">
        <v>3.0000000000000001E-6</v>
      </c>
      <c r="F871" t="s">
        <v>2857</v>
      </c>
    </row>
    <row r="872" spans="1:6" x14ac:dyDescent="0.2">
      <c r="A872" t="s">
        <v>93</v>
      </c>
      <c r="B872" t="s">
        <v>195</v>
      </c>
      <c r="C872" t="s">
        <v>729</v>
      </c>
      <c r="D872">
        <v>45.6</v>
      </c>
      <c r="E872">
        <v>3.0899999999999998E-4</v>
      </c>
      <c r="F872" t="s">
        <v>2080</v>
      </c>
    </row>
    <row r="873" spans="1:6" x14ac:dyDescent="0.2">
      <c r="A873" t="s">
        <v>102</v>
      </c>
      <c r="B873" t="s">
        <v>195</v>
      </c>
      <c r="C873" t="s">
        <v>393</v>
      </c>
      <c r="D873">
        <v>707</v>
      </c>
      <c r="E873">
        <v>0</v>
      </c>
      <c r="F873" t="s">
        <v>1383</v>
      </c>
    </row>
    <row r="874" spans="1:6" x14ac:dyDescent="0.2">
      <c r="A874" t="s">
        <v>102</v>
      </c>
      <c r="B874" t="s">
        <v>195</v>
      </c>
      <c r="C874" t="s">
        <v>393</v>
      </c>
      <c r="D874">
        <v>707</v>
      </c>
      <c r="E874">
        <v>0</v>
      </c>
      <c r="F874" t="s">
        <v>1383</v>
      </c>
    </row>
    <row r="875" spans="1:6" x14ac:dyDescent="0.2">
      <c r="A875" t="s">
        <v>102</v>
      </c>
      <c r="B875" t="s">
        <v>195</v>
      </c>
      <c r="C875" t="s">
        <v>393</v>
      </c>
      <c r="D875">
        <v>706</v>
      </c>
      <c r="E875">
        <v>0</v>
      </c>
      <c r="F875" t="s">
        <v>1383</v>
      </c>
    </row>
    <row r="876" spans="1:6" x14ac:dyDescent="0.2">
      <c r="A876" t="s">
        <v>102</v>
      </c>
      <c r="B876" t="s">
        <v>195</v>
      </c>
      <c r="C876" t="s">
        <v>1070</v>
      </c>
      <c r="D876">
        <v>697</v>
      </c>
      <c r="E876">
        <v>0</v>
      </c>
      <c r="F876" t="s">
        <v>1385</v>
      </c>
    </row>
    <row r="877" spans="1:6" x14ac:dyDescent="0.2">
      <c r="A877" t="s">
        <v>102</v>
      </c>
      <c r="B877" t="s">
        <v>195</v>
      </c>
      <c r="C877" t="s">
        <v>682</v>
      </c>
      <c r="D877">
        <v>695</v>
      </c>
      <c r="E877">
        <v>0</v>
      </c>
      <c r="F877" t="s">
        <v>2218</v>
      </c>
    </row>
    <row r="878" spans="1:6" x14ac:dyDescent="0.2">
      <c r="A878" t="s">
        <v>102</v>
      </c>
      <c r="B878" t="s">
        <v>195</v>
      </c>
      <c r="C878" t="s">
        <v>485</v>
      </c>
      <c r="D878">
        <v>695</v>
      </c>
      <c r="E878">
        <v>0</v>
      </c>
      <c r="F878" t="s">
        <v>1389</v>
      </c>
    </row>
    <row r="879" spans="1:6" x14ac:dyDescent="0.2">
      <c r="A879" t="s">
        <v>102</v>
      </c>
      <c r="B879" t="s">
        <v>195</v>
      </c>
      <c r="C879" t="s">
        <v>485</v>
      </c>
      <c r="D879">
        <v>695</v>
      </c>
      <c r="E879">
        <v>0</v>
      </c>
      <c r="F879" t="s">
        <v>1389</v>
      </c>
    </row>
    <row r="880" spans="1:6" x14ac:dyDescent="0.2">
      <c r="A880" t="s">
        <v>102</v>
      </c>
      <c r="B880" t="s">
        <v>195</v>
      </c>
      <c r="C880" t="s">
        <v>1084</v>
      </c>
      <c r="D880">
        <v>502</v>
      </c>
      <c r="E880">
        <v>3.96E-165</v>
      </c>
      <c r="F880" t="s">
        <v>1391</v>
      </c>
    </row>
    <row r="881" spans="1:6" x14ac:dyDescent="0.2">
      <c r="A881" t="s">
        <v>102</v>
      </c>
      <c r="B881" t="s">
        <v>195</v>
      </c>
      <c r="C881" t="s">
        <v>687</v>
      </c>
      <c r="D881">
        <v>283</v>
      </c>
      <c r="E881">
        <v>3.2700000000000001E-82</v>
      </c>
      <c r="F881" t="s">
        <v>688</v>
      </c>
    </row>
    <row r="882" spans="1:6" x14ac:dyDescent="0.2">
      <c r="A882" t="s">
        <v>102</v>
      </c>
      <c r="B882" t="s">
        <v>195</v>
      </c>
      <c r="C882" t="s">
        <v>483</v>
      </c>
      <c r="D882">
        <v>264</v>
      </c>
      <c r="E882">
        <v>2.6399999999999999E-75</v>
      </c>
      <c r="F882" t="s">
        <v>1096</v>
      </c>
    </row>
    <row r="883" spans="1:6" x14ac:dyDescent="0.2">
      <c r="A883" t="s">
        <v>102</v>
      </c>
      <c r="B883" t="s">
        <v>195</v>
      </c>
      <c r="C883" t="s">
        <v>1093</v>
      </c>
      <c r="D883">
        <v>262</v>
      </c>
      <c r="E883">
        <v>5.11E-75</v>
      </c>
      <c r="F883" t="s">
        <v>1094</v>
      </c>
    </row>
    <row r="884" spans="1:6" x14ac:dyDescent="0.2">
      <c r="A884" t="s">
        <v>102</v>
      </c>
      <c r="B884" t="s">
        <v>195</v>
      </c>
      <c r="C884" t="s">
        <v>1093</v>
      </c>
      <c r="D884">
        <v>262</v>
      </c>
      <c r="E884">
        <v>1.1499999999999999E-73</v>
      </c>
      <c r="F884" t="s">
        <v>1094</v>
      </c>
    </row>
    <row r="885" spans="1:6" x14ac:dyDescent="0.2">
      <c r="A885" t="s">
        <v>102</v>
      </c>
      <c r="B885" t="s">
        <v>195</v>
      </c>
      <c r="C885" t="s">
        <v>1098</v>
      </c>
      <c r="D885">
        <v>252</v>
      </c>
      <c r="E885">
        <v>1.7400000000000001E-71</v>
      </c>
      <c r="F885" t="s">
        <v>1099</v>
      </c>
    </row>
    <row r="886" spans="1:6" x14ac:dyDescent="0.2">
      <c r="A886" t="s">
        <v>102</v>
      </c>
      <c r="B886" t="s">
        <v>195</v>
      </c>
      <c r="C886" t="s">
        <v>554</v>
      </c>
      <c r="D886">
        <v>210</v>
      </c>
      <c r="E886">
        <v>7.5099999999999998E-57</v>
      </c>
      <c r="F886" t="s">
        <v>3004</v>
      </c>
    </row>
    <row r="887" spans="1:6" x14ac:dyDescent="0.2">
      <c r="A887" t="s">
        <v>102</v>
      </c>
      <c r="B887" t="s">
        <v>195</v>
      </c>
      <c r="C887" t="s">
        <v>706</v>
      </c>
      <c r="D887">
        <v>185</v>
      </c>
      <c r="E887">
        <v>1.21E-48</v>
      </c>
      <c r="F887" t="s">
        <v>3006</v>
      </c>
    </row>
    <row r="888" spans="1:6" x14ac:dyDescent="0.2">
      <c r="A888" t="s">
        <v>102</v>
      </c>
      <c r="B888" t="s">
        <v>195</v>
      </c>
      <c r="C888" t="s">
        <v>712</v>
      </c>
      <c r="D888">
        <v>184</v>
      </c>
      <c r="E888">
        <v>7.4600000000000006E-48</v>
      </c>
      <c r="F888" t="s">
        <v>713</v>
      </c>
    </row>
    <row r="889" spans="1:6" x14ac:dyDescent="0.2">
      <c r="A889" t="s">
        <v>102</v>
      </c>
      <c r="B889" t="s">
        <v>195</v>
      </c>
      <c r="C889" t="s">
        <v>709</v>
      </c>
      <c r="D889">
        <v>183</v>
      </c>
      <c r="E889">
        <v>1.1100000000000001E-47</v>
      </c>
      <c r="F889" t="s">
        <v>1399</v>
      </c>
    </row>
    <row r="890" spans="1:6" x14ac:dyDescent="0.2">
      <c r="A890" t="s">
        <v>102</v>
      </c>
      <c r="B890" t="s">
        <v>195</v>
      </c>
      <c r="C890" t="s">
        <v>1401</v>
      </c>
      <c r="D890">
        <v>176</v>
      </c>
      <c r="E890">
        <v>2.11E-45</v>
      </c>
      <c r="F890" t="s">
        <v>3010</v>
      </c>
    </row>
    <row r="891" spans="1:6" x14ac:dyDescent="0.2">
      <c r="A891" t="s">
        <v>102</v>
      </c>
      <c r="B891" t="s">
        <v>195</v>
      </c>
      <c r="C891" t="s">
        <v>716</v>
      </c>
      <c r="D891">
        <v>153</v>
      </c>
      <c r="E891">
        <v>1.31E-38</v>
      </c>
      <c r="F891" t="s">
        <v>3012</v>
      </c>
    </row>
    <row r="892" spans="1:6" x14ac:dyDescent="0.2">
      <c r="A892" t="s">
        <v>102</v>
      </c>
      <c r="B892" t="s">
        <v>195</v>
      </c>
      <c r="C892" t="s">
        <v>721</v>
      </c>
      <c r="D892">
        <v>141</v>
      </c>
      <c r="E892">
        <v>2.0300000000000001E-34</v>
      </c>
      <c r="F892" t="s">
        <v>722</v>
      </c>
    </row>
    <row r="893" spans="1:6" x14ac:dyDescent="0.2">
      <c r="A893" t="s">
        <v>102</v>
      </c>
      <c r="B893" t="s">
        <v>195</v>
      </c>
      <c r="C893" t="s">
        <v>1143</v>
      </c>
      <c r="D893">
        <v>128</v>
      </c>
      <c r="E893">
        <v>1.77E-30</v>
      </c>
      <c r="F893" t="s">
        <v>1439</v>
      </c>
    </row>
    <row r="894" spans="1:6" x14ac:dyDescent="0.2">
      <c r="A894" t="s">
        <v>102</v>
      </c>
      <c r="B894" t="s">
        <v>195</v>
      </c>
      <c r="C894" t="s">
        <v>963</v>
      </c>
      <c r="D894">
        <v>75.3</v>
      </c>
      <c r="E894">
        <v>8.9499999999999997E-14</v>
      </c>
      <c r="F894" t="s">
        <v>503</v>
      </c>
    </row>
    <row r="895" spans="1:6" x14ac:dyDescent="0.2">
      <c r="A895" t="s">
        <v>102</v>
      </c>
      <c r="B895" t="s">
        <v>195</v>
      </c>
      <c r="C895" t="s">
        <v>729</v>
      </c>
      <c r="D895">
        <v>67.7</v>
      </c>
      <c r="E895">
        <v>1.7999999999999999E-11</v>
      </c>
      <c r="F895" t="s">
        <v>730</v>
      </c>
    </row>
    <row r="896" spans="1:6" x14ac:dyDescent="0.2">
      <c r="A896" t="s">
        <v>102</v>
      </c>
      <c r="B896" t="s">
        <v>195</v>
      </c>
      <c r="C896" t="s">
        <v>631</v>
      </c>
      <c r="D896">
        <v>57.7</v>
      </c>
      <c r="E896">
        <v>2.1600000000000002E-8</v>
      </c>
      <c r="F896" t="s">
        <v>732</v>
      </c>
    </row>
    <row r="897" spans="1:6" x14ac:dyDescent="0.2">
      <c r="A897" t="s">
        <v>102</v>
      </c>
      <c r="B897" t="s">
        <v>195</v>
      </c>
      <c r="C897" t="s">
        <v>381</v>
      </c>
      <c r="D897">
        <v>55.6</v>
      </c>
      <c r="E897">
        <v>3.8600000000000002E-8</v>
      </c>
      <c r="F897" t="s">
        <v>734</v>
      </c>
    </row>
    <row r="898" spans="1:6" x14ac:dyDescent="0.2">
      <c r="A898" t="s">
        <v>102</v>
      </c>
      <c r="B898" t="s">
        <v>195</v>
      </c>
      <c r="C898" t="s">
        <v>729</v>
      </c>
      <c r="D898">
        <v>54.4</v>
      </c>
      <c r="E898">
        <v>1.6500000000000001E-7</v>
      </c>
      <c r="F898" t="s">
        <v>736</v>
      </c>
    </row>
    <row r="899" spans="1:6" x14ac:dyDescent="0.2">
      <c r="A899" t="s">
        <v>102</v>
      </c>
      <c r="B899" t="s">
        <v>195</v>
      </c>
      <c r="C899" t="s">
        <v>738</v>
      </c>
      <c r="D899">
        <v>51.4</v>
      </c>
      <c r="E899">
        <v>2.12E-6</v>
      </c>
      <c r="F899" t="s">
        <v>739</v>
      </c>
    </row>
    <row r="900" spans="1:6" x14ac:dyDescent="0.2">
      <c r="A900" t="s">
        <v>102</v>
      </c>
      <c r="B900" t="s">
        <v>195</v>
      </c>
      <c r="C900" t="s">
        <v>729</v>
      </c>
      <c r="D900">
        <v>46.8</v>
      </c>
      <c r="E900">
        <v>3.9900000000000001E-5</v>
      </c>
      <c r="F900" t="s">
        <v>736</v>
      </c>
    </row>
    <row r="901" spans="1:6" x14ac:dyDescent="0.2">
      <c r="A901" t="s">
        <v>1</v>
      </c>
      <c r="B901" t="s">
        <v>142</v>
      </c>
      <c r="C901" t="s">
        <v>143</v>
      </c>
      <c r="D901">
        <v>383</v>
      </c>
      <c r="E901">
        <v>9.3900000000000004E-120</v>
      </c>
      <c r="F901" t="s">
        <v>144</v>
      </c>
    </row>
    <row r="902" spans="1:6" x14ac:dyDescent="0.2">
      <c r="A902" t="s">
        <v>1</v>
      </c>
      <c r="B902" t="s">
        <v>142</v>
      </c>
      <c r="C902" t="s">
        <v>143</v>
      </c>
      <c r="D902">
        <v>383</v>
      </c>
      <c r="E902">
        <v>2.3700000000000001E-119</v>
      </c>
      <c r="F902" t="s">
        <v>144</v>
      </c>
    </row>
    <row r="903" spans="1:6" x14ac:dyDescent="0.2">
      <c r="A903" t="s">
        <v>1</v>
      </c>
      <c r="B903" t="s">
        <v>142</v>
      </c>
      <c r="C903" t="s">
        <v>146</v>
      </c>
      <c r="D903">
        <v>310</v>
      </c>
      <c r="E903">
        <v>7.9799999999999995E-93</v>
      </c>
      <c r="F903" t="s">
        <v>147</v>
      </c>
    </row>
    <row r="904" spans="1:6" x14ac:dyDescent="0.2">
      <c r="A904" t="s">
        <v>1</v>
      </c>
      <c r="B904" t="s">
        <v>142</v>
      </c>
      <c r="C904" t="s">
        <v>149</v>
      </c>
      <c r="D904">
        <v>304</v>
      </c>
      <c r="E904">
        <v>1.8699999999999999E-90</v>
      </c>
      <c r="F904" t="s">
        <v>150</v>
      </c>
    </row>
    <row r="905" spans="1:6" x14ac:dyDescent="0.2">
      <c r="A905" t="s">
        <v>1</v>
      </c>
      <c r="B905" t="s">
        <v>142</v>
      </c>
      <c r="C905" t="s">
        <v>152</v>
      </c>
      <c r="D905">
        <v>297</v>
      </c>
      <c r="E905">
        <v>4.5299999999999997E-88</v>
      </c>
      <c r="F905" t="s">
        <v>153</v>
      </c>
    </row>
    <row r="906" spans="1:6" x14ac:dyDescent="0.2">
      <c r="A906" t="s">
        <v>1</v>
      </c>
      <c r="B906" t="s">
        <v>142</v>
      </c>
      <c r="C906" t="s">
        <v>155</v>
      </c>
      <c r="D906">
        <v>248</v>
      </c>
      <c r="E906">
        <v>1.7100000000000001E-70</v>
      </c>
      <c r="F906" t="s">
        <v>156</v>
      </c>
    </row>
    <row r="907" spans="1:6" x14ac:dyDescent="0.2">
      <c r="A907" t="s">
        <v>1</v>
      </c>
      <c r="B907" t="s">
        <v>142</v>
      </c>
      <c r="C907" t="s">
        <v>158</v>
      </c>
      <c r="D907">
        <v>243</v>
      </c>
      <c r="E907">
        <v>1.55E-68</v>
      </c>
      <c r="F907" t="s">
        <v>159</v>
      </c>
    </row>
    <row r="908" spans="1:6" x14ac:dyDescent="0.2">
      <c r="A908" t="s">
        <v>1</v>
      </c>
      <c r="B908" t="s">
        <v>142</v>
      </c>
      <c r="C908" t="s">
        <v>161</v>
      </c>
      <c r="D908">
        <v>234</v>
      </c>
      <c r="E908">
        <v>6.3400000000000003E-66</v>
      </c>
      <c r="F908" t="s">
        <v>162</v>
      </c>
    </row>
    <row r="909" spans="1:6" x14ac:dyDescent="0.2">
      <c r="A909" t="s">
        <v>8</v>
      </c>
      <c r="B909" t="s">
        <v>142</v>
      </c>
      <c r="C909" t="s">
        <v>308</v>
      </c>
      <c r="D909">
        <v>635</v>
      </c>
      <c r="E909">
        <v>0</v>
      </c>
      <c r="F909" t="s">
        <v>309</v>
      </c>
    </row>
    <row r="910" spans="1:6" x14ac:dyDescent="0.2">
      <c r="A910" t="s">
        <v>8</v>
      </c>
      <c r="B910" t="s">
        <v>142</v>
      </c>
      <c r="C910" t="s">
        <v>308</v>
      </c>
      <c r="D910">
        <v>635</v>
      </c>
      <c r="E910">
        <v>0</v>
      </c>
      <c r="F910" t="s">
        <v>309</v>
      </c>
    </row>
    <row r="911" spans="1:6" x14ac:dyDescent="0.2">
      <c r="A911" t="s">
        <v>8</v>
      </c>
      <c r="B911" t="s">
        <v>142</v>
      </c>
      <c r="C911" t="s">
        <v>308</v>
      </c>
      <c r="D911">
        <v>635</v>
      </c>
      <c r="E911">
        <v>0</v>
      </c>
      <c r="F911" t="s">
        <v>309</v>
      </c>
    </row>
    <row r="912" spans="1:6" x14ac:dyDescent="0.2">
      <c r="A912" t="s">
        <v>8</v>
      </c>
      <c r="B912" t="s">
        <v>142</v>
      </c>
      <c r="C912" t="s">
        <v>308</v>
      </c>
      <c r="D912">
        <v>635</v>
      </c>
      <c r="E912">
        <v>0</v>
      </c>
      <c r="F912" t="s">
        <v>309</v>
      </c>
    </row>
    <row r="913" spans="1:6" x14ac:dyDescent="0.2">
      <c r="A913" t="s">
        <v>8</v>
      </c>
      <c r="B913" t="s">
        <v>142</v>
      </c>
      <c r="C913" t="s">
        <v>308</v>
      </c>
      <c r="D913">
        <v>635</v>
      </c>
      <c r="E913">
        <v>0</v>
      </c>
      <c r="F913" t="s">
        <v>309</v>
      </c>
    </row>
    <row r="914" spans="1:6" x14ac:dyDescent="0.2">
      <c r="A914" t="s">
        <v>8</v>
      </c>
      <c r="B914" t="s">
        <v>142</v>
      </c>
      <c r="C914" t="s">
        <v>311</v>
      </c>
      <c r="D914">
        <v>598</v>
      </c>
      <c r="E914">
        <v>0</v>
      </c>
      <c r="F914" t="s">
        <v>312</v>
      </c>
    </row>
    <row r="915" spans="1:6" x14ac:dyDescent="0.2">
      <c r="A915" t="s">
        <v>8</v>
      </c>
      <c r="B915" t="s">
        <v>142</v>
      </c>
      <c r="C915" t="s">
        <v>314</v>
      </c>
      <c r="D915">
        <v>598</v>
      </c>
      <c r="E915">
        <v>0</v>
      </c>
      <c r="F915" t="s">
        <v>315</v>
      </c>
    </row>
    <row r="916" spans="1:6" x14ac:dyDescent="0.2">
      <c r="A916" t="s">
        <v>8</v>
      </c>
      <c r="B916" t="s">
        <v>142</v>
      </c>
      <c r="C916" t="s">
        <v>317</v>
      </c>
      <c r="D916">
        <v>343</v>
      </c>
      <c r="E916">
        <v>1.5E-103</v>
      </c>
      <c r="F916" t="s">
        <v>318</v>
      </c>
    </row>
    <row r="917" spans="1:6" x14ac:dyDescent="0.2">
      <c r="A917" t="s">
        <v>8</v>
      </c>
      <c r="B917" t="s">
        <v>142</v>
      </c>
      <c r="C917" t="s">
        <v>320</v>
      </c>
      <c r="D917">
        <v>345</v>
      </c>
      <c r="E917">
        <v>4.0599999999999999E-103</v>
      </c>
      <c r="F917" t="s">
        <v>321</v>
      </c>
    </row>
    <row r="918" spans="1:6" x14ac:dyDescent="0.2">
      <c r="A918" t="s">
        <v>8</v>
      </c>
      <c r="B918" t="s">
        <v>142</v>
      </c>
      <c r="C918" t="s">
        <v>317</v>
      </c>
      <c r="D918">
        <v>343</v>
      </c>
      <c r="E918">
        <v>5.0899999999999998E-103</v>
      </c>
      <c r="F918" t="s">
        <v>318</v>
      </c>
    </row>
    <row r="919" spans="1:6" x14ac:dyDescent="0.2">
      <c r="A919" t="s">
        <v>8</v>
      </c>
      <c r="B919" t="s">
        <v>142</v>
      </c>
      <c r="C919" t="s">
        <v>320</v>
      </c>
      <c r="D919">
        <v>345</v>
      </c>
      <c r="E919">
        <v>5.0899999999999998E-103</v>
      </c>
      <c r="F919" t="s">
        <v>321</v>
      </c>
    </row>
    <row r="920" spans="1:6" x14ac:dyDescent="0.2">
      <c r="A920" t="s">
        <v>8</v>
      </c>
      <c r="B920" t="s">
        <v>142</v>
      </c>
      <c r="C920" t="s">
        <v>317</v>
      </c>
      <c r="D920">
        <v>343</v>
      </c>
      <c r="E920">
        <v>2.2999999999999999E-102</v>
      </c>
      <c r="F920" t="s">
        <v>318</v>
      </c>
    </row>
    <row r="921" spans="1:6" x14ac:dyDescent="0.2">
      <c r="A921" t="s">
        <v>8</v>
      </c>
      <c r="B921" t="s">
        <v>142</v>
      </c>
      <c r="C921" t="s">
        <v>317</v>
      </c>
      <c r="D921">
        <v>343</v>
      </c>
      <c r="E921">
        <v>2.3100000000000001E-102</v>
      </c>
      <c r="F921" t="s">
        <v>318</v>
      </c>
    </row>
    <row r="922" spans="1:6" x14ac:dyDescent="0.2">
      <c r="A922" t="s">
        <v>8</v>
      </c>
      <c r="B922" t="s">
        <v>142</v>
      </c>
      <c r="C922" t="s">
        <v>323</v>
      </c>
      <c r="D922">
        <v>327</v>
      </c>
      <c r="E922">
        <v>6.7900000000000004E-97</v>
      </c>
      <c r="F922" t="s">
        <v>324</v>
      </c>
    </row>
    <row r="923" spans="1:6" x14ac:dyDescent="0.2">
      <c r="A923" t="s">
        <v>8</v>
      </c>
      <c r="B923" t="s">
        <v>142</v>
      </c>
      <c r="C923" t="s">
        <v>323</v>
      </c>
      <c r="D923">
        <v>327</v>
      </c>
      <c r="E923">
        <v>9.3099999999999999E-97</v>
      </c>
      <c r="F923" t="s">
        <v>324</v>
      </c>
    </row>
    <row r="924" spans="1:6" x14ac:dyDescent="0.2">
      <c r="A924" t="s">
        <v>8</v>
      </c>
      <c r="B924" t="s">
        <v>142</v>
      </c>
      <c r="C924" t="s">
        <v>326</v>
      </c>
      <c r="D924">
        <v>295</v>
      </c>
      <c r="E924">
        <v>8.2500000000000001E-88</v>
      </c>
      <c r="F924" t="s">
        <v>327</v>
      </c>
    </row>
    <row r="925" spans="1:6" x14ac:dyDescent="0.2">
      <c r="A925" t="s">
        <v>8</v>
      </c>
      <c r="B925" t="s">
        <v>142</v>
      </c>
      <c r="C925" t="s">
        <v>276</v>
      </c>
      <c r="D925">
        <v>49.8</v>
      </c>
      <c r="E925">
        <v>8.2500000000000001E-88</v>
      </c>
      <c r="F925" t="s">
        <v>277</v>
      </c>
    </row>
    <row r="926" spans="1:6" x14ac:dyDescent="0.2">
      <c r="A926" t="s">
        <v>8</v>
      </c>
      <c r="B926" t="s">
        <v>142</v>
      </c>
      <c r="C926" t="s">
        <v>329</v>
      </c>
      <c r="D926">
        <v>295</v>
      </c>
      <c r="E926">
        <v>7.8199999999999999E-86</v>
      </c>
      <c r="F926" t="s">
        <v>330</v>
      </c>
    </row>
    <row r="927" spans="1:6" x14ac:dyDescent="0.2">
      <c r="A927" t="s">
        <v>8</v>
      </c>
      <c r="B927" t="s">
        <v>142</v>
      </c>
      <c r="C927" t="s">
        <v>332</v>
      </c>
      <c r="D927">
        <v>291</v>
      </c>
      <c r="E927">
        <v>7.9100000000000003E-85</v>
      </c>
      <c r="F927" t="s">
        <v>333</v>
      </c>
    </row>
    <row r="928" spans="1:6" x14ac:dyDescent="0.2">
      <c r="A928" t="s">
        <v>8</v>
      </c>
      <c r="B928" t="s">
        <v>142</v>
      </c>
      <c r="C928" t="s">
        <v>335</v>
      </c>
      <c r="D928">
        <v>245</v>
      </c>
      <c r="E928">
        <v>5.1499999999999996E-69</v>
      </c>
      <c r="F928" t="s">
        <v>336</v>
      </c>
    </row>
    <row r="929" spans="1:6" x14ac:dyDescent="0.2">
      <c r="A929" t="s">
        <v>8</v>
      </c>
      <c r="B929" t="s">
        <v>142</v>
      </c>
      <c r="C929" t="s">
        <v>338</v>
      </c>
      <c r="D929">
        <v>41.8</v>
      </c>
      <c r="E929">
        <v>3.0000000000000001E-3</v>
      </c>
      <c r="F929" t="s">
        <v>339</v>
      </c>
    </row>
    <row r="930" spans="1:6" x14ac:dyDescent="0.2">
      <c r="A930" t="s">
        <v>15</v>
      </c>
      <c r="B930" t="s">
        <v>142</v>
      </c>
      <c r="C930" t="s">
        <v>588</v>
      </c>
      <c r="D930">
        <v>675</v>
      </c>
      <c r="E930">
        <v>0</v>
      </c>
      <c r="F930" t="s">
        <v>503</v>
      </c>
    </row>
    <row r="931" spans="1:6" x14ac:dyDescent="0.2">
      <c r="A931" t="s">
        <v>15</v>
      </c>
      <c r="B931" t="s">
        <v>142</v>
      </c>
      <c r="C931" t="s">
        <v>588</v>
      </c>
      <c r="D931">
        <v>675</v>
      </c>
      <c r="E931">
        <v>0</v>
      </c>
      <c r="F931" t="s">
        <v>503</v>
      </c>
    </row>
    <row r="932" spans="1:6" x14ac:dyDescent="0.2">
      <c r="A932" t="s">
        <v>15</v>
      </c>
      <c r="B932" t="s">
        <v>142</v>
      </c>
      <c r="C932" t="s">
        <v>588</v>
      </c>
      <c r="D932">
        <v>675</v>
      </c>
      <c r="E932">
        <v>0</v>
      </c>
      <c r="F932" t="s">
        <v>503</v>
      </c>
    </row>
    <row r="933" spans="1:6" x14ac:dyDescent="0.2">
      <c r="A933" t="s">
        <v>15</v>
      </c>
      <c r="B933" t="s">
        <v>142</v>
      </c>
      <c r="C933" t="s">
        <v>590</v>
      </c>
      <c r="D933">
        <v>623</v>
      </c>
      <c r="E933">
        <v>0</v>
      </c>
      <c r="F933" t="s">
        <v>503</v>
      </c>
    </row>
    <row r="934" spans="1:6" x14ac:dyDescent="0.2">
      <c r="A934" t="s">
        <v>15</v>
      </c>
      <c r="B934" t="s">
        <v>142</v>
      </c>
      <c r="C934" t="s">
        <v>590</v>
      </c>
      <c r="D934">
        <v>623</v>
      </c>
      <c r="E934">
        <v>0</v>
      </c>
      <c r="F934" t="s">
        <v>503</v>
      </c>
    </row>
    <row r="935" spans="1:6" x14ac:dyDescent="0.2">
      <c r="A935" t="s">
        <v>15</v>
      </c>
      <c r="B935" t="s">
        <v>142</v>
      </c>
      <c r="C935" t="s">
        <v>320</v>
      </c>
      <c r="D935">
        <v>345</v>
      </c>
      <c r="E935">
        <v>5.7500000000000002E-107</v>
      </c>
      <c r="F935" t="s">
        <v>592</v>
      </c>
    </row>
    <row r="936" spans="1:6" x14ac:dyDescent="0.2">
      <c r="A936" t="s">
        <v>15</v>
      </c>
      <c r="B936" t="s">
        <v>142</v>
      </c>
      <c r="C936" t="s">
        <v>320</v>
      </c>
      <c r="D936">
        <v>345</v>
      </c>
      <c r="E936">
        <v>5.36E-106</v>
      </c>
      <c r="F936" t="s">
        <v>592</v>
      </c>
    </row>
    <row r="937" spans="1:6" x14ac:dyDescent="0.2">
      <c r="A937" t="s">
        <v>15</v>
      </c>
      <c r="B937" t="s">
        <v>142</v>
      </c>
      <c r="C937" t="s">
        <v>320</v>
      </c>
      <c r="D937">
        <v>345</v>
      </c>
      <c r="E937">
        <v>3.1700000000000002E-103</v>
      </c>
      <c r="F937" t="s">
        <v>592</v>
      </c>
    </row>
    <row r="938" spans="1:6" x14ac:dyDescent="0.2">
      <c r="A938" t="s">
        <v>15</v>
      </c>
      <c r="B938" t="s">
        <v>142</v>
      </c>
      <c r="C938" t="s">
        <v>323</v>
      </c>
      <c r="D938">
        <v>327</v>
      </c>
      <c r="E938">
        <v>8.9800000000000004E-100</v>
      </c>
      <c r="F938" t="s">
        <v>594</v>
      </c>
    </row>
    <row r="939" spans="1:6" x14ac:dyDescent="0.2">
      <c r="A939" t="s">
        <v>15</v>
      </c>
      <c r="B939" t="s">
        <v>142</v>
      </c>
      <c r="C939" t="s">
        <v>323</v>
      </c>
      <c r="D939">
        <v>327</v>
      </c>
      <c r="E939">
        <v>3.0100000000000001E-97</v>
      </c>
      <c r="F939" t="s">
        <v>594</v>
      </c>
    </row>
    <row r="940" spans="1:6" x14ac:dyDescent="0.2">
      <c r="A940" t="s">
        <v>15</v>
      </c>
      <c r="B940" t="s">
        <v>142</v>
      </c>
      <c r="C940" t="s">
        <v>329</v>
      </c>
      <c r="D940">
        <v>306</v>
      </c>
      <c r="E940">
        <v>3.9899999999999998E-93</v>
      </c>
      <c r="F940" t="s">
        <v>596</v>
      </c>
    </row>
    <row r="941" spans="1:6" x14ac:dyDescent="0.2">
      <c r="A941" t="s">
        <v>15</v>
      </c>
      <c r="B941" t="s">
        <v>142</v>
      </c>
      <c r="C941" t="s">
        <v>598</v>
      </c>
      <c r="D941">
        <v>299</v>
      </c>
      <c r="E941">
        <v>1.4599999999999999E-87</v>
      </c>
      <c r="F941" t="s">
        <v>599</v>
      </c>
    </row>
    <row r="942" spans="1:6" x14ac:dyDescent="0.2">
      <c r="A942" t="s">
        <v>15</v>
      </c>
      <c r="B942" t="s">
        <v>142</v>
      </c>
      <c r="C942" t="s">
        <v>598</v>
      </c>
      <c r="D942">
        <v>297</v>
      </c>
      <c r="E942">
        <v>5.2899999999999999E-87</v>
      </c>
      <c r="F942" t="s">
        <v>599</v>
      </c>
    </row>
    <row r="943" spans="1:6" x14ac:dyDescent="0.2">
      <c r="A943" t="s">
        <v>15</v>
      </c>
      <c r="B943" t="s">
        <v>142</v>
      </c>
      <c r="C943" t="s">
        <v>601</v>
      </c>
      <c r="D943">
        <v>268</v>
      </c>
      <c r="E943">
        <v>4.6099999999999998E-78</v>
      </c>
      <c r="F943" t="s">
        <v>602</v>
      </c>
    </row>
    <row r="944" spans="1:6" x14ac:dyDescent="0.2">
      <c r="A944" t="s">
        <v>15</v>
      </c>
      <c r="B944" t="s">
        <v>142</v>
      </c>
      <c r="C944" t="s">
        <v>604</v>
      </c>
      <c r="D944">
        <v>264</v>
      </c>
      <c r="E944">
        <v>2.1099999999999999E-75</v>
      </c>
      <c r="F944" t="s">
        <v>605</v>
      </c>
    </row>
    <row r="945" spans="1:6" x14ac:dyDescent="0.2">
      <c r="A945" t="s">
        <v>15</v>
      </c>
      <c r="B945" t="s">
        <v>142</v>
      </c>
      <c r="C945" t="s">
        <v>607</v>
      </c>
      <c r="D945">
        <v>249</v>
      </c>
      <c r="E945">
        <v>2.49E-73</v>
      </c>
      <c r="F945" t="s">
        <v>608</v>
      </c>
    </row>
    <row r="946" spans="1:6" x14ac:dyDescent="0.2">
      <c r="A946" t="s">
        <v>15</v>
      </c>
      <c r="B946" t="s">
        <v>142</v>
      </c>
      <c r="C946" t="s">
        <v>320</v>
      </c>
      <c r="D946">
        <v>253</v>
      </c>
      <c r="E946">
        <v>1.2499999999999999E-72</v>
      </c>
      <c r="F946" t="s">
        <v>609</v>
      </c>
    </row>
    <row r="947" spans="1:6" x14ac:dyDescent="0.2">
      <c r="A947" t="s">
        <v>15</v>
      </c>
      <c r="B947" t="s">
        <v>142</v>
      </c>
      <c r="C947" t="s">
        <v>607</v>
      </c>
      <c r="D947">
        <v>249</v>
      </c>
      <c r="E947">
        <v>2.6599999999999999E-71</v>
      </c>
      <c r="F947" t="s">
        <v>608</v>
      </c>
    </row>
    <row r="948" spans="1:6" x14ac:dyDescent="0.2">
      <c r="A948" t="s">
        <v>15</v>
      </c>
      <c r="B948" t="s">
        <v>142</v>
      </c>
      <c r="C948" t="s">
        <v>607</v>
      </c>
      <c r="D948">
        <v>249</v>
      </c>
      <c r="E948">
        <v>1.52E-70</v>
      </c>
      <c r="F948" t="s">
        <v>608</v>
      </c>
    </row>
    <row r="949" spans="1:6" x14ac:dyDescent="0.2">
      <c r="A949" t="s">
        <v>15</v>
      </c>
      <c r="B949" t="s">
        <v>142</v>
      </c>
      <c r="C949" t="s">
        <v>611</v>
      </c>
      <c r="D949">
        <v>243</v>
      </c>
      <c r="E949">
        <v>5.8400000000000001E-69</v>
      </c>
      <c r="F949" t="s">
        <v>612</v>
      </c>
    </row>
    <row r="950" spans="1:6" x14ac:dyDescent="0.2">
      <c r="A950" t="s">
        <v>15</v>
      </c>
      <c r="B950" t="s">
        <v>142</v>
      </c>
      <c r="C950" t="s">
        <v>317</v>
      </c>
      <c r="D950">
        <v>240</v>
      </c>
      <c r="E950">
        <v>2.0399999999999999E-68</v>
      </c>
      <c r="F950" t="s">
        <v>614</v>
      </c>
    </row>
    <row r="951" spans="1:6" x14ac:dyDescent="0.2">
      <c r="A951" t="s">
        <v>15</v>
      </c>
      <c r="B951" t="s">
        <v>142</v>
      </c>
      <c r="C951" t="s">
        <v>317</v>
      </c>
      <c r="D951">
        <v>234</v>
      </c>
      <c r="E951">
        <v>9.4800000000000003E-66</v>
      </c>
      <c r="F951" t="s">
        <v>615</v>
      </c>
    </row>
    <row r="952" spans="1:6" x14ac:dyDescent="0.2">
      <c r="A952" t="s">
        <v>15</v>
      </c>
      <c r="B952" t="s">
        <v>142</v>
      </c>
      <c r="C952" t="s">
        <v>119</v>
      </c>
      <c r="D952">
        <v>200</v>
      </c>
      <c r="E952">
        <v>5.7100000000000001E-55</v>
      </c>
      <c r="F952" t="s">
        <v>522</v>
      </c>
    </row>
    <row r="953" spans="1:6" x14ac:dyDescent="0.2">
      <c r="A953" t="s">
        <v>15</v>
      </c>
      <c r="B953" t="s">
        <v>142</v>
      </c>
      <c r="C953" t="s">
        <v>130</v>
      </c>
      <c r="D953">
        <v>203</v>
      </c>
      <c r="E953">
        <v>5.7299999999999999E-55</v>
      </c>
      <c r="F953" t="s">
        <v>617</v>
      </c>
    </row>
    <row r="954" spans="1:6" x14ac:dyDescent="0.2">
      <c r="A954" t="s">
        <v>15</v>
      </c>
      <c r="B954" t="s">
        <v>142</v>
      </c>
      <c r="C954" t="s">
        <v>619</v>
      </c>
      <c r="D954">
        <v>177</v>
      </c>
      <c r="E954">
        <v>8.4800000000000002E-49</v>
      </c>
      <c r="F954" t="s">
        <v>620</v>
      </c>
    </row>
    <row r="955" spans="1:6" x14ac:dyDescent="0.2">
      <c r="A955" t="s">
        <v>15</v>
      </c>
      <c r="B955" t="s">
        <v>142</v>
      </c>
      <c r="C955" t="s">
        <v>622</v>
      </c>
      <c r="D955">
        <v>128</v>
      </c>
      <c r="E955">
        <v>1.0199999999999999E-30</v>
      </c>
      <c r="F955" t="s">
        <v>623</v>
      </c>
    </row>
    <row r="956" spans="1:6" x14ac:dyDescent="0.2">
      <c r="A956" t="s">
        <v>15</v>
      </c>
      <c r="B956" t="s">
        <v>142</v>
      </c>
      <c r="C956" t="s">
        <v>625</v>
      </c>
      <c r="D956">
        <v>99.5</v>
      </c>
      <c r="E956">
        <v>2.93E-21</v>
      </c>
      <c r="F956" t="s">
        <v>626</v>
      </c>
    </row>
    <row r="957" spans="1:6" x14ac:dyDescent="0.2">
      <c r="A957" t="s">
        <v>15</v>
      </c>
      <c r="B957" t="s">
        <v>142</v>
      </c>
      <c r="C957" t="s">
        <v>628</v>
      </c>
      <c r="D957">
        <v>41</v>
      </c>
      <c r="E957">
        <v>3.0000000000000001E-3</v>
      </c>
      <c r="F957" t="s">
        <v>629</v>
      </c>
    </row>
    <row r="958" spans="1:6" x14ac:dyDescent="0.2">
      <c r="A958" t="s">
        <v>15</v>
      </c>
      <c r="B958" t="s">
        <v>142</v>
      </c>
      <c r="C958" t="s">
        <v>631</v>
      </c>
      <c r="D958">
        <v>36.4</v>
      </c>
      <c r="E958">
        <v>8.1000000000000003E-2</v>
      </c>
      <c r="F958" t="s">
        <v>632</v>
      </c>
    </row>
    <row r="959" spans="1:6" x14ac:dyDescent="0.2">
      <c r="A959" t="s">
        <v>21</v>
      </c>
      <c r="B959" t="s">
        <v>142</v>
      </c>
      <c r="C959" t="s">
        <v>588</v>
      </c>
      <c r="D959">
        <v>675</v>
      </c>
      <c r="E959">
        <v>0</v>
      </c>
      <c r="F959" t="s">
        <v>503</v>
      </c>
    </row>
    <row r="960" spans="1:6" x14ac:dyDescent="0.2">
      <c r="A960" t="s">
        <v>21</v>
      </c>
      <c r="B960" t="s">
        <v>142</v>
      </c>
      <c r="C960" t="s">
        <v>588</v>
      </c>
      <c r="D960">
        <v>675</v>
      </c>
      <c r="E960">
        <v>0</v>
      </c>
      <c r="F960" t="s">
        <v>503</v>
      </c>
    </row>
    <row r="961" spans="1:6" x14ac:dyDescent="0.2">
      <c r="A961" t="s">
        <v>21</v>
      </c>
      <c r="B961" t="s">
        <v>142</v>
      </c>
      <c r="C961" t="s">
        <v>588</v>
      </c>
      <c r="D961">
        <v>675</v>
      </c>
      <c r="E961">
        <v>0</v>
      </c>
      <c r="F961" t="s">
        <v>503</v>
      </c>
    </row>
    <row r="962" spans="1:6" x14ac:dyDescent="0.2">
      <c r="A962" t="s">
        <v>21</v>
      </c>
      <c r="B962" t="s">
        <v>142</v>
      </c>
      <c r="C962" t="s">
        <v>588</v>
      </c>
      <c r="D962">
        <v>675</v>
      </c>
      <c r="E962">
        <v>0</v>
      </c>
      <c r="F962" t="s">
        <v>503</v>
      </c>
    </row>
    <row r="963" spans="1:6" x14ac:dyDescent="0.2">
      <c r="A963" t="s">
        <v>21</v>
      </c>
      <c r="B963" t="s">
        <v>142</v>
      </c>
      <c r="C963" t="s">
        <v>588</v>
      </c>
      <c r="D963">
        <v>675</v>
      </c>
      <c r="E963">
        <v>0</v>
      </c>
      <c r="F963" t="s">
        <v>503</v>
      </c>
    </row>
    <row r="964" spans="1:6" x14ac:dyDescent="0.2">
      <c r="A964" t="s">
        <v>21</v>
      </c>
      <c r="B964" t="s">
        <v>142</v>
      </c>
      <c r="C964" t="s">
        <v>588</v>
      </c>
      <c r="D964">
        <v>675</v>
      </c>
      <c r="E964">
        <v>0</v>
      </c>
      <c r="F964" t="s">
        <v>503</v>
      </c>
    </row>
    <row r="965" spans="1:6" x14ac:dyDescent="0.2">
      <c r="A965" t="s">
        <v>21</v>
      </c>
      <c r="B965" t="s">
        <v>142</v>
      </c>
      <c r="C965" t="s">
        <v>588</v>
      </c>
      <c r="D965">
        <v>675</v>
      </c>
      <c r="E965">
        <v>0</v>
      </c>
      <c r="F965" t="s">
        <v>503</v>
      </c>
    </row>
    <row r="966" spans="1:6" x14ac:dyDescent="0.2">
      <c r="A966" t="s">
        <v>21</v>
      </c>
      <c r="B966" t="s">
        <v>142</v>
      </c>
      <c r="C966" t="s">
        <v>588</v>
      </c>
      <c r="D966">
        <v>675</v>
      </c>
      <c r="E966">
        <v>0</v>
      </c>
      <c r="F966" t="s">
        <v>503</v>
      </c>
    </row>
    <row r="967" spans="1:6" x14ac:dyDescent="0.2">
      <c r="A967" t="s">
        <v>21</v>
      </c>
      <c r="B967" t="s">
        <v>142</v>
      </c>
      <c r="C967" t="s">
        <v>588</v>
      </c>
      <c r="D967">
        <v>675</v>
      </c>
      <c r="E967">
        <v>0</v>
      </c>
      <c r="F967" t="s">
        <v>503</v>
      </c>
    </row>
    <row r="968" spans="1:6" x14ac:dyDescent="0.2">
      <c r="A968" t="s">
        <v>21</v>
      </c>
      <c r="B968" t="s">
        <v>142</v>
      </c>
      <c r="C968" t="s">
        <v>588</v>
      </c>
      <c r="D968">
        <v>675</v>
      </c>
      <c r="E968">
        <v>0</v>
      </c>
      <c r="F968" t="s">
        <v>503</v>
      </c>
    </row>
    <row r="969" spans="1:6" x14ac:dyDescent="0.2">
      <c r="A969" t="s">
        <v>21</v>
      </c>
      <c r="B969" t="s">
        <v>142</v>
      </c>
      <c r="C969" t="s">
        <v>588</v>
      </c>
      <c r="D969">
        <v>675</v>
      </c>
      <c r="E969">
        <v>0</v>
      </c>
      <c r="F969" t="s">
        <v>503</v>
      </c>
    </row>
    <row r="970" spans="1:6" x14ac:dyDescent="0.2">
      <c r="A970" t="s">
        <v>21</v>
      </c>
      <c r="B970" t="s">
        <v>142</v>
      </c>
      <c r="C970" t="s">
        <v>588</v>
      </c>
      <c r="D970">
        <v>675</v>
      </c>
      <c r="E970">
        <v>0</v>
      </c>
      <c r="F970" t="s">
        <v>503</v>
      </c>
    </row>
    <row r="971" spans="1:6" x14ac:dyDescent="0.2">
      <c r="A971" t="s">
        <v>21</v>
      </c>
      <c r="B971" t="s">
        <v>142</v>
      </c>
      <c r="C971" t="s">
        <v>588</v>
      </c>
      <c r="D971">
        <v>675</v>
      </c>
      <c r="E971">
        <v>0</v>
      </c>
      <c r="F971" t="s">
        <v>503</v>
      </c>
    </row>
    <row r="972" spans="1:6" x14ac:dyDescent="0.2">
      <c r="A972" t="s">
        <v>21</v>
      </c>
      <c r="B972" t="s">
        <v>142</v>
      </c>
      <c r="C972" t="s">
        <v>588</v>
      </c>
      <c r="D972">
        <v>674</v>
      </c>
      <c r="E972">
        <v>0</v>
      </c>
      <c r="F972" t="s">
        <v>503</v>
      </c>
    </row>
    <row r="973" spans="1:6" x14ac:dyDescent="0.2">
      <c r="A973" t="s">
        <v>21</v>
      </c>
      <c r="B973" t="s">
        <v>142</v>
      </c>
      <c r="C973" t="s">
        <v>588</v>
      </c>
      <c r="D973">
        <v>672</v>
      </c>
      <c r="E973">
        <v>0</v>
      </c>
      <c r="F973" t="s">
        <v>503</v>
      </c>
    </row>
    <row r="974" spans="1:6" x14ac:dyDescent="0.2">
      <c r="A974" t="s">
        <v>21</v>
      </c>
      <c r="B974" t="s">
        <v>142</v>
      </c>
      <c r="C974" t="s">
        <v>314</v>
      </c>
      <c r="D974">
        <v>624</v>
      </c>
      <c r="E974">
        <v>0</v>
      </c>
      <c r="F974" t="s">
        <v>503</v>
      </c>
    </row>
    <row r="975" spans="1:6" x14ac:dyDescent="0.2">
      <c r="A975" t="s">
        <v>21</v>
      </c>
      <c r="B975" t="s">
        <v>142</v>
      </c>
      <c r="C975" t="s">
        <v>314</v>
      </c>
      <c r="D975">
        <v>624</v>
      </c>
      <c r="E975">
        <v>0</v>
      </c>
      <c r="F975" t="s">
        <v>503</v>
      </c>
    </row>
    <row r="976" spans="1:6" x14ac:dyDescent="0.2">
      <c r="A976" t="s">
        <v>21</v>
      </c>
      <c r="B976" t="s">
        <v>142</v>
      </c>
      <c r="C976" t="s">
        <v>314</v>
      </c>
      <c r="D976">
        <v>624</v>
      </c>
      <c r="E976">
        <v>0</v>
      </c>
      <c r="F976" t="s">
        <v>503</v>
      </c>
    </row>
    <row r="977" spans="1:6" x14ac:dyDescent="0.2">
      <c r="A977" t="s">
        <v>21</v>
      </c>
      <c r="B977" t="s">
        <v>142</v>
      </c>
      <c r="C977" t="s">
        <v>314</v>
      </c>
      <c r="D977">
        <v>624</v>
      </c>
      <c r="E977">
        <v>0</v>
      </c>
      <c r="F977" t="s">
        <v>503</v>
      </c>
    </row>
    <row r="978" spans="1:6" x14ac:dyDescent="0.2">
      <c r="A978" t="s">
        <v>21</v>
      </c>
      <c r="B978" t="s">
        <v>142</v>
      </c>
      <c r="C978" t="s">
        <v>314</v>
      </c>
      <c r="D978">
        <v>624</v>
      </c>
      <c r="E978">
        <v>0</v>
      </c>
      <c r="F978" t="s">
        <v>503</v>
      </c>
    </row>
    <row r="979" spans="1:6" x14ac:dyDescent="0.2">
      <c r="A979" t="s">
        <v>21</v>
      </c>
      <c r="B979" t="s">
        <v>142</v>
      </c>
      <c r="C979" t="s">
        <v>590</v>
      </c>
      <c r="D979">
        <v>624</v>
      </c>
      <c r="E979">
        <v>0</v>
      </c>
      <c r="F979" t="s">
        <v>503</v>
      </c>
    </row>
    <row r="980" spans="1:6" x14ac:dyDescent="0.2">
      <c r="A980" t="s">
        <v>21</v>
      </c>
      <c r="B980" t="s">
        <v>142</v>
      </c>
      <c r="C980" t="s">
        <v>590</v>
      </c>
      <c r="D980">
        <v>623</v>
      </c>
      <c r="E980">
        <v>0</v>
      </c>
      <c r="F980" t="s">
        <v>503</v>
      </c>
    </row>
    <row r="981" spans="1:6" x14ac:dyDescent="0.2">
      <c r="A981" t="s">
        <v>21</v>
      </c>
      <c r="B981" t="s">
        <v>142</v>
      </c>
      <c r="C981" t="s">
        <v>590</v>
      </c>
      <c r="D981">
        <v>623</v>
      </c>
      <c r="E981">
        <v>0</v>
      </c>
      <c r="F981" t="s">
        <v>503</v>
      </c>
    </row>
    <row r="982" spans="1:6" x14ac:dyDescent="0.2">
      <c r="A982" t="s">
        <v>21</v>
      </c>
      <c r="B982" t="s">
        <v>142</v>
      </c>
      <c r="C982" t="s">
        <v>590</v>
      </c>
      <c r="D982">
        <v>623</v>
      </c>
      <c r="E982">
        <v>0</v>
      </c>
      <c r="F982" t="s">
        <v>503</v>
      </c>
    </row>
    <row r="983" spans="1:6" x14ac:dyDescent="0.2">
      <c r="A983" t="s">
        <v>21</v>
      </c>
      <c r="B983" t="s">
        <v>142</v>
      </c>
      <c r="C983" t="s">
        <v>855</v>
      </c>
      <c r="D983">
        <v>622</v>
      </c>
      <c r="E983">
        <v>0</v>
      </c>
      <c r="F983" t="s">
        <v>856</v>
      </c>
    </row>
    <row r="984" spans="1:6" x14ac:dyDescent="0.2">
      <c r="A984" t="s">
        <v>21</v>
      </c>
      <c r="B984" t="s">
        <v>142</v>
      </c>
      <c r="C984" t="s">
        <v>314</v>
      </c>
      <c r="D984">
        <v>511</v>
      </c>
      <c r="E984">
        <v>1.55E-168</v>
      </c>
      <c r="F984" t="s">
        <v>857</v>
      </c>
    </row>
    <row r="985" spans="1:6" x14ac:dyDescent="0.2">
      <c r="A985" t="s">
        <v>21</v>
      </c>
      <c r="B985" t="s">
        <v>142</v>
      </c>
      <c r="C985" t="s">
        <v>859</v>
      </c>
      <c r="D985">
        <v>456</v>
      </c>
      <c r="E985">
        <v>3.1200000000000002E-141</v>
      </c>
      <c r="F985" t="s">
        <v>503</v>
      </c>
    </row>
    <row r="986" spans="1:6" x14ac:dyDescent="0.2">
      <c r="A986" t="s">
        <v>21</v>
      </c>
      <c r="B986" t="s">
        <v>142</v>
      </c>
      <c r="C986" t="s">
        <v>326</v>
      </c>
      <c r="D986">
        <v>446</v>
      </c>
      <c r="E986">
        <v>2.2500000000000001E-139</v>
      </c>
      <c r="F986" t="s">
        <v>503</v>
      </c>
    </row>
    <row r="987" spans="1:6" x14ac:dyDescent="0.2">
      <c r="A987" t="s">
        <v>21</v>
      </c>
      <c r="B987" t="s">
        <v>142</v>
      </c>
      <c r="C987" t="s">
        <v>258</v>
      </c>
      <c r="D987">
        <v>405</v>
      </c>
      <c r="E987">
        <v>4.6200000000000003E-130</v>
      </c>
      <c r="F987" t="s">
        <v>503</v>
      </c>
    </row>
    <row r="988" spans="1:6" x14ac:dyDescent="0.2">
      <c r="A988" t="s">
        <v>21</v>
      </c>
      <c r="B988" t="s">
        <v>142</v>
      </c>
      <c r="C988" t="s">
        <v>863</v>
      </c>
      <c r="D988">
        <v>356</v>
      </c>
      <c r="E988">
        <v>8.02E-110</v>
      </c>
      <c r="F988" t="s">
        <v>503</v>
      </c>
    </row>
    <row r="989" spans="1:6" x14ac:dyDescent="0.2">
      <c r="A989" t="s">
        <v>21</v>
      </c>
      <c r="B989" t="s">
        <v>142</v>
      </c>
      <c r="C989" t="s">
        <v>320</v>
      </c>
      <c r="D989">
        <v>345</v>
      </c>
      <c r="E989">
        <v>2.08E-103</v>
      </c>
      <c r="F989" t="s">
        <v>592</v>
      </c>
    </row>
    <row r="990" spans="1:6" x14ac:dyDescent="0.2">
      <c r="A990" t="s">
        <v>21</v>
      </c>
      <c r="B990" t="s">
        <v>142</v>
      </c>
      <c r="C990" t="s">
        <v>320</v>
      </c>
      <c r="D990">
        <v>345</v>
      </c>
      <c r="E990">
        <v>9.8399999999999991E-103</v>
      </c>
      <c r="F990" t="s">
        <v>592</v>
      </c>
    </row>
    <row r="991" spans="1:6" x14ac:dyDescent="0.2">
      <c r="A991" t="s">
        <v>21</v>
      </c>
      <c r="B991" t="s">
        <v>142</v>
      </c>
      <c r="C991" t="s">
        <v>320</v>
      </c>
      <c r="D991">
        <v>345</v>
      </c>
      <c r="E991">
        <v>1.37E-102</v>
      </c>
      <c r="F991" t="s">
        <v>592</v>
      </c>
    </row>
    <row r="992" spans="1:6" x14ac:dyDescent="0.2">
      <c r="A992" t="s">
        <v>21</v>
      </c>
      <c r="B992" t="s">
        <v>142</v>
      </c>
      <c r="C992" t="s">
        <v>320</v>
      </c>
      <c r="D992">
        <v>345</v>
      </c>
      <c r="E992">
        <v>1.4499999999999999E-102</v>
      </c>
      <c r="F992" t="s">
        <v>592</v>
      </c>
    </row>
    <row r="993" spans="1:6" x14ac:dyDescent="0.2">
      <c r="A993" t="s">
        <v>21</v>
      </c>
      <c r="B993" t="s">
        <v>142</v>
      </c>
      <c r="C993" t="s">
        <v>320</v>
      </c>
      <c r="D993">
        <v>345</v>
      </c>
      <c r="E993">
        <v>1.9799999999999998E-102</v>
      </c>
      <c r="F993" t="s">
        <v>592</v>
      </c>
    </row>
    <row r="994" spans="1:6" x14ac:dyDescent="0.2">
      <c r="A994" t="s">
        <v>21</v>
      </c>
      <c r="B994" t="s">
        <v>142</v>
      </c>
      <c r="C994" t="s">
        <v>320</v>
      </c>
      <c r="D994">
        <v>344</v>
      </c>
      <c r="E994">
        <v>2.0500000000000001E-102</v>
      </c>
      <c r="F994" t="s">
        <v>592</v>
      </c>
    </row>
    <row r="995" spans="1:6" x14ac:dyDescent="0.2">
      <c r="A995" t="s">
        <v>21</v>
      </c>
      <c r="B995" t="s">
        <v>142</v>
      </c>
      <c r="C995" t="s">
        <v>320</v>
      </c>
      <c r="D995">
        <v>344</v>
      </c>
      <c r="E995">
        <v>2.0599999999999999E-102</v>
      </c>
      <c r="F995" t="s">
        <v>592</v>
      </c>
    </row>
    <row r="996" spans="1:6" x14ac:dyDescent="0.2">
      <c r="A996" t="s">
        <v>21</v>
      </c>
      <c r="B996" t="s">
        <v>142</v>
      </c>
      <c r="C996" t="s">
        <v>320</v>
      </c>
      <c r="D996">
        <v>344</v>
      </c>
      <c r="E996">
        <v>2.0599999999999999E-102</v>
      </c>
      <c r="F996" t="s">
        <v>592</v>
      </c>
    </row>
    <row r="997" spans="1:6" x14ac:dyDescent="0.2">
      <c r="A997" t="s">
        <v>21</v>
      </c>
      <c r="B997" t="s">
        <v>142</v>
      </c>
      <c r="C997" t="s">
        <v>320</v>
      </c>
      <c r="D997">
        <v>344</v>
      </c>
      <c r="E997">
        <v>2.0599999999999999E-102</v>
      </c>
      <c r="F997" t="s">
        <v>592</v>
      </c>
    </row>
    <row r="998" spans="1:6" x14ac:dyDescent="0.2">
      <c r="A998" t="s">
        <v>21</v>
      </c>
      <c r="B998" t="s">
        <v>142</v>
      </c>
      <c r="C998" t="s">
        <v>320</v>
      </c>
      <c r="D998">
        <v>344</v>
      </c>
      <c r="E998">
        <v>2.0700000000000002E-102</v>
      </c>
      <c r="F998" t="s">
        <v>592</v>
      </c>
    </row>
    <row r="999" spans="1:6" x14ac:dyDescent="0.2">
      <c r="A999" t="s">
        <v>21</v>
      </c>
      <c r="B999" t="s">
        <v>142</v>
      </c>
      <c r="C999" t="s">
        <v>320</v>
      </c>
      <c r="D999">
        <v>344</v>
      </c>
      <c r="E999">
        <v>2.1299999999999998E-102</v>
      </c>
      <c r="F999" t="s">
        <v>592</v>
      </c>
    </row>
    <row r="1000" spans="1:6" x14ac:dyDescent="0.2">
      <c r="A1000" t="s">
        <v>21</v>
      </c>
      <c r="B1000" t="s">
        <v>142</v>
      </c>
      <c r="C1000" t="s">
        <v>320</v>
      </c>
      <c r="D1000">
        <v>344</v>
      </c>
      <c r="E1000">
        <v>3.8599999999999999E-102</v>
      </c>
      <c r="F1000" t="s">
        <v>592</v>
      </c>
    </row>
    <row r="1001" spans="1:6" x14ac:dyDescent="0.2">
      <c r="A1001" t="s">
        <v>21</v>
      </c>
      <c r="B1001" t="s">
        <v>142</v>
      </c>
      <c r="C1001" t="s">
        <v>252</v>
      </c>
      <c r="D1001">
        <v>313</v>
      </c>
      <c r="E1001">
        <v>2.4900000000000002E-100</v>
      </c>
      <c r="F1001" t="s">
        <v>642</v>
      </c>
    </row>
    <row r="1002" spans="1:6" x14ac:dyDescent="0.2">
      <c r="A1002" t="s">
        <v>21</v>
      </c>
      <c r="B1002" t="s">
        <v>142</v>
      </c>
      <c r="C1002" t="s">
        <v>317</v>
      </c>
      <c r="D1002">
        <v>331</v>
      </c>
      <c r="E1002">
        <v>6.6699999999999996E-100</v>
      </c>
      <c r="F1002" t="s">
        <v>648</v>
      </c>
    </row>
    <row r="1003" spans="1:6" x14ac:dyDescent="0.2">
      <c r="A1003" t="s">
        <v>21</v>
      </c>
      <c r="B1003" t="s">
        <v>142</v>
      </c>
      <c r="C1003" t="s">
        <v>317</v>
      </c>
      <c r="D1003">
        <v>332</v>
      </c>
      <c r="E1003">
        <v>8.4500000000000003E-100</v>
      </c>
      <c r="F1003" t="s">
        <v>648</v>
      </c>
    </row>
    <row r="1004" spans="1:6" x14ac:dyDescent="0.2">
      <c r="A1004" t="s">
        <v>21</v>
      </c>
      <c r="B1004" t="s">
        <v>142</v>
      </c>
      <c r="C1004" t="s">
        <v>317</v>
      </c>
      <c r="D1004">
        <v>331</v>
      </c>
      <c r="E1004">
        <v>2.73E-98</v>
      </c>
      <c r="F1004" t="s">
        <v>648</v>
      </c>
    </row>
    <row r="1005" spans="1:6" x14ac:dyDescent="0.2">
      <c r="A1005" t="s">
        <v>21</v>
      </c>
      <c r="B1005" t="s">
        <v>142</v>
      </c>
      <c r="C1005" t="s">
        <v>868</v>
      </c>
      <c r="D1005">
        <v>319</v>
      </c>
      <c r="E1005">
        <v>2.4E-97</v>
      </c>
      <c r="F1005" t="s">
        <v>503</v>
      </c>
    </row>
    <row r="1006" spans="1:6" x14ac:dyDescent="0.2">
      <c r="A1006" t="s">
        <v>21</v>
      </c>
      <c r="B1006" t="s">
        <v>142</v>
      </c>
      <c r="C1006" t="s">
        <v>868</v>
      </c>
      <c r="D1006">
        <v>319</v>
      </c>
      <c r="E1006">
        <v>3.1700000000000002E-97</v>
      </c>
      <c r="F1006" t="s">
        <v>503</v>
      </c>
    </row>
    <row r="1007" spans="1:6" x14ac:dyDescent="0.2">
      <c r="A1007" t="s">
        <v>21</v>
      </c>
      <c r="B1007" t="s">
        <v>142</v>
      </c>
      <c r="C1007" t="s">
        <v>323</v>
      </c>
      <c r="D1007">
        <v>327</v>
      </c>
      <c r="E1007">
        <v>1.3699999999999999E-96</v>
      </c>
      <c r="F1007" t="s">
        <v>594</v>
      </c>
    </row>
    <row r="1008" spans="1:6" x14ac:dyDescent="0.2">
      <c r="A1008" t="s">
        <v>21</v>
      </c>
      <c r="B1008" t="s">
        <v>142</v>
      </c>
      <c r="C1008" t="s">
        <v>871</v>
      </c>
      <c r="D1008">
        <v>317</v>
      </c>
      <c r="E1008">
        <v>3.9199999999999998E-96</v>
      </c>
      <c r="F1008" t="s">
        <v>503</v>
      </c>
    </row>
    <row r="1009" spans="1:6" x14ac:dyDescent="0.2">
      <c r="A1009" t="s">
        <v>21</v>
      </c>
      <c r="B1009" t="s">
        <v>142</v>
      </c>
      <c r="C1009" t="s">
        <v>604</v>
      </c>
      <c r="D1009">
        <v>321</v>
      </c>
      <c r="E1009">
        <v>1.9500000000000001E-94</v>
      </c>
      <c r="F1009" t="s">
        <v>872</v>
      </c>
    </row>
    <row r="1010" spans="1:6" x14ac:dyDescent="0.2">
      <c r="A1010" t="s">
        <v>21</v>
      </c>
      <c r="B1010" t="s">
        <v>142</v>
      </c>
      <c r="C1010" t="s">
        <v>874</v>
      </c>
      <c r="D1010">
        <v>309</v>
      </c>
      <c r="E1010">
        <v>2.5899999999999999E-90</v>
      </c>
      <c r="F1010" t="s">
        <v>875</v>
      </c>
    </row>
    <row r="1011" spans="1:6" x14ac:dyDescent="0.2">
      <c r="A1011" t="s">
        <v>21</v>
      </c>
      <c r="B1011" t="s">
        <v>142</v>
      </c>
      <c r="C1011" t="s">
        <v>329</v>
      </c>
      <c r="D1011">
        <v>306</v>
      </c>
      <c r="E1011">
        <v>3.4800000000000003E-89</v>
      </c>
      <c r="F1011" t="s">
        <v>596</v>
      </c>
    </row>
    <row r="1012" spans="1:6" x14ac:dyDescent="0.2">
      <c r="A1012" t="s">
        <v>21</v>
      </c>
      <c r="B1012" t="s">
        <v>142</v>
      </c>
      <c r="C1012" t="s">
        <v>619</v>
      </c>
      <c r="D1012">
        <v>294</v>
      </c>
      <c r="E1012">
        <v>1.0300000000000001E-87</v>
      </c>
      <c r="F1012" t="s">
        <v>503</v>
      </c>
    </row>
    <row r="1013" spans="1:6" x14ac:dyDescent="0.2">
      <c r="A1013" t="s">
        <v>21</v>
      </c>
      <c r="B1013" t="s">
        <v>142</v>
      </c>
      <c r="C1013" t="s">
        <v>598</v>
      </c>
      <c r="D1013">
        <v>299</v>
      </c>
      <c r="E1013">
        <v>6.1200000000000001E-87</v>
      </c>
      <c r="F1013" t="s">
        <v>599</v>
      </c>
    </row>
    <row r="1014" spans="1:6" x14ac:dyDescent="0.2">
      <c r="A1014" t="s">
        <v>21</v>
      </c>
      <c r="B1014" t="s">
        <v>142</v>
      </c>
      <c r="C1014" t="s">
        <v>598</v>
      </c>
      <c r="D1014">
        <v>298</v>
      </c>
      <c r="E1014">
        <v>1.32E-86</v>
      </c>
      <c r="F1014" t="s">
        <v>599</v>
      </c>
    </row>
    <row r="1015" spans="1:6" x14ac:dyDescent="0.2">
      <c r="A1015" t="s">
        <v>21</v>
      </c>
      <c r="B1015" t="s">
        <v>142</v>
      </c>
      <c r="C1015" t="s">
        <v>508</v>
      </c>
      <c r="D1015">
        <v>252</v>
      </c>
      <c r="E1015">
        <v>5.4599999999999999E-77</v>
      </c>
      <c r="F1015" t="s">
        <v>880</v>
      </c>
    </row>
    <row r="1016" spans="1:6" x14ac:dyDescent="0.2">
      <c r="A1016" t="s">
        <v>21</v>
      </c>
      <c r="B1016" t="s">
        <v>142</v>
      </c>
      <c r="C1016" t="s">
        <v>882</v>
      </c>
      <c r="D1016">
        <v>265</v>
      </c>
      <c r="E1016">
        <v>4.8000000000000004E-75</v>
      </c>
      <c r="F1016" t="s">
        <v>764</v>
      </c>
    </row>
    <row r="1017" spans="1:6" x14ac:dyDescent="0.2">
      <c r="A1017" t="s">
        <v>21</v>
      </c>
      <c r="B1017" t="s">
        <v>142</v>
      </c>
      <c r="C1017" t="s">
        <v>604</v>
      </c>
      <c r="D1017">
        <v>264</v>
      </c>
      <c r="E1017">
        <v>7.2900000000000002E-75</v>
      </c>
      <c r="F1017" t="s">
        <v>605</v>
      </c>
    </row>
    <row r="1018" spans="1:6" x14ac:dyDescent="0.2">
      <c r="A1018" t="s">
        <v>21</v>
      </c>
      <c r="B1018" t="s">
        <v>142</v>
      </c>
      <c r="C1018" t="s">
        <v>607</v>
      </c>
      <c r="D1018">
        <v>251</v>
      </c>
      <c r="E1018">
        <v>7.3500000000000004E-71</v>
      </c>
      <c r="F1018" t="s">
        <v>885</v>
      </c>
    </row>
    <row r="1019" spans="1:6" x14ac:dyDescent="0.2">
      <c r="A1019" t="s">
        <v>21</v>
      </c>
      <c r="B1019" t="s">
        <v>142</v>
      </c>
      <c r="C1019" t="s">
        <v>607</v>
      </c>
      <c r="D1019">
        <v>251</v>
      </c>
      <c r="E1019">
        <v>8.3599999999999993E-71</v>
      </c>
      <c r="F1019" t="s">
        <v>885</v>
      </c>
    </row>
    <row r="1020" spans="1:6" x14ac:dyDescent="0.2">
      <c r="A1020" t="s">
        <v>21</v>
      </c>
      <c r="B1020" t="s">
        <v>142</v>
      </c>
      <c r="C1020" t="s">
        <v>320</v>
      </c>
      <c r="D1020">
        <v>252</v>
      </c>
      <c r="E1020">
        <v>9.0199999999999994E-71</v>
      </c>
      <c r="F1020" t="s">
        <v>609</v>
      </c>
    </row>
    <row r="1021" spans="1:6" x14ac:dyDescent="0.2">
      <c r="A1021" t="s">
        <v>21</v>
      </c>
      <c r="B1021" t="s">
        <v>142</v>
      </c>
      <c r="C1021" t="s">
        <v>320</v>
      </c>
      <c r="D1021">
        <v>252</v>
      </c>
      <c r="E1021">
        <v>9.0600000000000004E-71</v>
      </c>
      <c r="F1021" t="s">
        <v>609</v>
      </c>
    </row>
    <row r="1022" spans="1:6" x14ac:dyDescent="0.2">
      <c r="A1022" t="s">
        <v>21</v>
      </c>
      <c r="B1022" t="s">
        <v>142</v>
      </c>
      <c r="C1022" t="s">
        <v>320</v>
      </c>
      <c r="D1022">
        <v>252</v>
      </c>
      <c r="E1022">
        <v>1.22E-70</v>
      </c>
      <c r="F1022" t="s">
        <v>609</v>
      </c>
    </row>
    <row r="1023" spans="1:6" x14ac:dyDescent="0.2">
      <c r="A1023" t="s">
        <v>21</v>
      </c>
      <c r="B1023" t="s">
        <v>142</v>
      </c>
      <c r="C1023" t="s">
        <v>607</v>
      </c>
      <c r="D1023">
        <v>251</v>
      </c>
      <c r="E1023">
        <v>1.2900000000000001E-70</v>
      </c>
      <c r="F1023" t="s">
        <v>885</v>
      </c>
    </row>
    <row r="1024" spans="1:6" x14ac:dyDescent="0.2">
      <c r="A1024" t="s">
        <v>21</v>
      </c>
      <c r="B1024" t="s">
        <v>142</v>
      </c>
      <c r="C1024" t="s">
        <v>607</v>
      </c>
      <c r="D1024">
        <v>251</v>
      </c>
      <c r="E1024">
        <v>1.79E-70</v>
      </c>
      <c r="F1024" t="s">
        <v>885</v>
      </c>
    </row>
    <row r="1025" spans="1:6" x14ac:dyDescent="0.2">
      <c r="A1025" t="s">
        <v>21</v>
      </c>
      <c r="B1025" t="s">
        <v>142</v>
      </c>
      <c r="C1025" t="s">
        <v>181</v>
      </c>
      <c r="D1025">
        <v>229</v>
      </c>
      <c r="E1025">
        <v>9.8599999999999997E-69</v>
      </c>
      <c r="F1025" t="s">
        <v>887</v>
      </c>
    </row>
    <row r="1026" spans="1:6" x14ac:dyDescent="0.2">
      <c r="A1026" t="s">
        <v>21</v>
      </c>
      <c r="B1026" t="s">
        <v>142</v>
      </c>
      <c r="C1026" t="s">
        <v>124</v>
      </c>
      <c r="D1026">
        <v>220</v>
      </c>
      <c r="E1026">
        <v>1.01E-63</v>
      </c>
      <c r="F1026" t="s">
        <v>889</v>
      </c>
    </row>
    <row r="1027" spans="1:6" x14ac:dyDescent="0.2">
      <c r="A1027" t="s">
        <v>21</v>
      </c>
      <c r="B1027" t="s">
        <v>142</v>
      </c>
      <c r="C1027" t="s">
        <v>585</v>
      </c>
      <c r="D1027">
        <v>227</v>
      </c>
      <c r="E1027">
        <v>2.9400000000000001E-63</v>
      </c>
      <c r="F1027" t="s">
        <v>503</v>
      </c>
    </row>
    <row r="1028" spans="1:6" x14ac:dyDescent="0.2">
      <c r="A1028" t="s">
        <v>21</v>
      </c>
      <c r="B1028" t="s">
        <v>142</v>
      </c>
      <c r="C1028" t="s">
        <v>360</v>
      </c>
      <c r="D1028">
        <v>225</v>
      </c>
      <c r="E1028">
        <v>3.9299999999999996E-62</v>
      </c>
      <c r="F1028" t="s">
        <v>892</v>
      </c>
    </row>
    <row r="1029" spans="1:6" x14ac:dyDescent="0.2">
      <c r="A1029" t="s">
        <v>21</v>
      </c>
      <c r="B1029" t="s">
        <v>142</v>
      </c>
      <c r="C1029" t="s">
        <v>894</v>
      </c>
      <c r="D1029">
        <v>222</v>
      </c>
      <c r="E1029">
        <v>7.8099999999999993E-62</v>
      </c>
      <c r="F1029" t="s">
        <v>895</v>
      </c>
    </row>
    <row r="1030" spans="1:6" x14ac:dyDescent="0.2">
      <c r="A1030" t="s">
        <v>21</v>
      </c>
      <c r="B1030" t="s">
        <v>142</v>
      </c>
      <c r="C1030" t="s">
        <v>554</v>
      </c>
      <c r="D1030">
        <v>212</v>
      </c>
      <c r="E1030">
        <v>1.06E-60</v>
      </c>
      <c r="F1030" t="s">
        <v>897</v>
      </c>
    </row>
    <row r="1031" spans="1:6" x14ac:dyDescent="0.2">
      <c r="A1031" t="s">
        <v>21</v>
      </c>
      <c r="B1031" t="s">
        <v>142</v>
      </c>
      <c r="C1031" t="s">
        <v>894</v>
      </c>
      <c r="D1031">
        <v>222</v>
      </c>
      <c r="E1031">
        <v>1.5899999999999999E-60</v>
      </c>
      <c r="F1031" t="s">
        <v>895</v>
      </c>
    </row>
    <row r="1032" spans="1:6" x14ac:dyDescent="0.2">
      <c r="A1032" t="s">
        <v>21</v>
      </c>
      <c r="B1032" t="s">
        <v>142</v>
      </c>
      <c r="C1032" t="s">
        <v>622</v>
      </c>
      <c r="D1032">
        <v>221</v>
      </c>
      <c r="E1032">
        <v>1.86E-60</v>
      </c>
      <c r="F1032" t="s">
        <v>899</v>
      </c>
    </row>
    <row r="1033" spans="1:6" x14ac:dyDescent="0.2">
      <c r="A1033" t="s">
        <v>21</v>
      </c>
      <c r="B1033" t="s">
        <v>142</v>
      </c>
      <c r="C1033" t="s">
        <v>130</v>
      </c>
      <c r="D1033">
        <v>203</v>
      </c>
      <c r="E1033">
        <v>2.9599999999999999E-54</v>
      </c>
      <c r="F1033" t="s">
        <v>617</v>
      </c>
    </row>
    <row r="1034" spans="1:6" x14ac:dyDescent="0.2">
      <c r="A1034" t="s">
        <v>21</v>
      </c>
      <c r="B1034" t="s">
        <v>142</v>
      </c>
      <c r="C1034" t="s">
        <v>902</v>
      </c>
      <c r="D1034">
        <v>195</v>
      </c>
      <c r="E1034">
        <v>1.3600000000000001E-51</v>
      </c>
      <c r="F1034" t="s">
        <v>903</v>
      </c>
    </row>
    <row r="1035" spans="1:6" x14ac:dyDescent="0.2">
      <c r="A1035" t="s">
        <v>21</v>
      </c>
      <c r="B1035" t="s">
        <v>142</v>
      </c>
      <c r="C1035" t="s">
        <v>905</v>
      </c>
      <c r="D1035">
        <v>189</v>
      </c>
      <c r="E1035">
        <v>9.3900000000000002E-50</v>
      </c>
      <c r="F1035" t="s">
        <v>906</v>
      </c>
    </row>
    <row r="1036" spans="1:6" x14ac:dyDescent="0.2">
      <c r="A1036" t="s">
        <v>21</v>
      </c>
      <c r="B1036" t="s">
        <v>142</v>
      </c>
      <c r="C1036" t="s">
        <v>360</v>
      </c>
      <c r="D1036">
        <v>176</v>
      </c>
      <c r="E1036">
        <v>2.78E-47</v>
      </c>
      <c r="F1036" t="s">
        <v>908</v>
      </c>
    </row>
    <row r="1037" spans="1:6" x14ac:dyDescent="0.2">
      <c r="A1037" t="s">
        <v>21</v>
      </c>
      <c r="B1037" t="s">
        <v>142</v>
      </c>
      <c r="C1037" t="s">
        <v>619</v>
      </c>
      <c r="D1037">
        <v>178</v>
      </c>
      <c r="E1037">
        <v>2.2000000000000001E-46</v>
      </c>
      <c r="F1037" t="s">
        <v>620</v>
      </c>
    </row>
    <row r="1038" spans="1:6" x14ac:dyDescent="0.2">
      <c r="A1038" t="s">
        <v>21</v>
      </c>
      <c r="B1038" t="s">
        <v>142</v>
      </c>
      <c r="C1038" t="s">
        <v>341</v>
      </c>
      <c r="D1038">
        <v>163</v>
      </c>
      <c r="E1038">
        <v>1.08E-43</v>
      </c>
      <c r="F1038" t="s">
        <v>503</v>
      </c>
    </row>
    <row r="1039" spans="1:6" x14ac:dyDescent="0.2">
      <c r="A1039" t="s">
        <v>21</v>
      </c>
      <c r="B1039" t="s">
        <v>142</v>
      </c>
      <c r="C1039" t="s">
        <v>912</v>
      </c>
      <c r="D1039">
        <v>153</v>
      </c>
      <c r="E1039">
        <v>5.2599999999999999E-42</v>
      </c>
      <c r="F1039" t="s">
        <v>913</v>
      </c>
    </row>
    <row r="1040" spans="1:6" x14ac:dyDescent="0.2">
      <c r="A1040" t="s">
        <v>21</v>
      </c>
      <c r="B1040" t="s">
        <v>142</v>
      </c>
      <c r="C1040" t="s">
        <v>915</v>
      </c>
      <c r="D1040">
        <v>138</v>
      </c>
      <c r="E1040">
        <v>1.3E-33</v>
      </c>
      <c r="F1040" t="s">
        <v>916</v>
      </c>
    </row>
    <row r="1041" spans="1:6" x14ac:dyDescent="0.2">
      <c r="A1041" t="s">
        <v>21</v>
      </c>
      <c r="B1041" t="s">
        <v>142</v>
      </c>
      <c r="C1041" t="s">
        <v>918</v>
      </c>
      <c r="D1041">
        <v>120</v>
      </c>
      <c r="E1041">
        <v>8.0800000000000001E-30</v>
      </c>
      <c r="F1041" t="s">
        <v>919</v>
      </c>
    </row>
    <row r="1042" spans="1:6" x14ac:dyDescent="0.2">
      <c r="A1042" t="s">
        <v>21</v>
      </c>
      <c r="B1042" t="s">
        <v>142</v>
      </c>
      <c r="C1042" t="s">
        <v>918</v>
      </c>
      <c r="D1042">
        <v>120</v>
      </c>
      <c r="E1042">
        <v>2.5700000000000001E-27</v>
      </c>
      <c r="F1042" t="s">
        <v>919</v>
      </c>
    </row>
    <row r="1043" spans="1:6" x14ac:dyDescent="0.2">
      <c r="A1043" t="s">
        <v>21</v>
      </c>
      <c r="B1043" t="s">
        <v>142</v>
      </c>
      <c r="C1043" t="s">
        <v>922</v>
      </c>
      <c r="D1043">
        <v>116</v>
      </c>
      <c r="E1043">
        <v>6.3300000000000002E-27</v>
      </c>
      <c r="F1043" t="s">
        <v>923</v>
      </c>
    </row>
    <row r="1044" spans="1:6" x14ac:dyDescent="0.2">
      <c r="A1044" t="s">
        <v>21</v>
      </c>
      <c r="B1044" t="s">
        <v>142</v>
      </c>
      <c r="C1044" t="s">
        <v>654</v>
      </c>
      <c r="D1044">
        <v>113</v>
      </c>
      <c r="E1044">
        <v>9.2900000000000007E-27</v>
      </c>
      <c r="F1044" t="s">
        <v>925</v>
      </c>
    </row>
    <row r="1045" spans="1:6" x14ac:dyDescent="0.2">
      <c r="A1045" t="s">
        <v>21</v>
      </c>
      <c r="B1045" t="s">
        <v>142</v>
      </c>
      <c r="C1045" t="s">
        <v>927</v>
      </c>
      <c r="D1045">
        <v>110</v>
      </c>
      <c r="E1045">
        <v>7.02E-24</v>
      </c>
      <c r="F1045" t="s">
        <v>928</v>
      </c>
    </row>
    <row r="1046" spans="1:6" x14ac:dyDescent="0.2">
      <c r="A1046" t="s">
        <v>21</v>
      </c>
      <c r="B1046" t="s">
        <v>142</v>
      </c>
      <c r="C1046" t="s">
        <v>571</v>
      </c>
      <c r="D1046">
        <v>102</v>
      </c>
      <c r="E1046">
        <v>2.2000000000000001E-21</v>
      </c>
      <c r="F1046" t="s">
        <v>930</v>
      </c>
    </row>
    <row r="1047" spans="1:6" x14ac:dyDescent="0.2">
      <c r="A1047" t="s">
        <v>21</v>
      </c>
      <c r="B1047" t="s">
        <v>142</v>
      </c>
      <c r="C1047" t="s">
        <v>341</v>
      </c>
      <c r="D1047">
        <v>100</v>
      </c>
      <c r="E1047">
        <v>4.4299999999999998E-21</v>
      </c>
      <c r="F1047" t="s">
        <v>932</v>
      </c>
    </row>
    <row r="1048" spans="1:6" x14ac:dyDescent="0.2">
      <c r="A1048" t="s">
        <v>21</v>
      </c>
      <c r="B1048" t="s">
        <v>142</v>
      </c>
      <c r="C1048" t="s">
        <v>171</v>
      </c>
      <c r="D1048">
        <v>100</v>
      </c>
      <c r="E1048">
        <v>4.5900000000000001E-21</v>
      </c>
      <c r="F1048" t="s">
        <v>503</v>
      </c>
    </row>
    <row r="1049" spans="1:6" x14ac:dyDescent="0.2">
      <c r="A1049" t="s">
        <v>21</v>
      </c>
      <c r="B1049" t="s">
        <v>142</v>
      </c>
      <c r="C1049" t="s">
        <v>625</v>
      </c>
      <c r="D1049">
        <v>99</v>
      </c>
      <c r="E1049">
        <v>8.9900000000000002E-21</v>
      </c>
      <c r="F1049" t="s">
        <v>626</v>
      </c>
    </row>
    <row r="1050" spans="1:6" x14ac:dyDescent="0.2">
      <c r="A1050" t="s">
        <v>21</v>
      </c>
      <c r="B1050" t="s">
        <v>142</v>
      </c>
      <c r="C1050" t="s">
        <v>273</v>
      </c>
      <c r="D1050">
        <v>95.8</v>
      </c>
      <c r="E1050">
        <v>2.1800000000000001E-19</v>
      </c>
      <c r="F1050" t="s">
        <v>936</v>
      </c>
    </row>
    <row r="1051" spans="1:6" x14ac:dyDescent="0.2">
      <c r="A1051" t="s">
        <v>21</v>
      </c>
      <c r="B1051" t="s">
        <v>142</v>
      </c>
      <c r="C1051" t="s">
        <v>390</v>
      </c>
      <c r="D1051">
        <v>88.7</v>
      </c>
      <c r="E1051">
        <v>2.23E-17</v>
      </c>
      <c r="F1051" t="s">
        <v>938</v>
      </c>
    </row>
    <row r="1052" spans="1:6" x14ac:dyDescent="0.2">
      <c r="A1052" t="s">
        <v>21</v>
      </c>
      <c r="B1052" t="s">
        <v>142</v>
      </c>
      <c r="C1052" t="s">
        <v>390</v>
      </c>
      <c r="D1052">
        <v>89.1</v>
      </c>
      <c r="E1052">
        <v>2.6799999999999999E-17</v>
      </c>
      <c r="F1052" t="s">
        <v>938</v>
      </c>
    </row>
    <row r="1053" spans="1:6" x14ac:dyDescent="0.2">
      <c r="A1053" t="s">
        <v>21</v>
      </c>
      <c r="B1053" t="s">
        <v>142</v>
      </c>
      <c r="C1053" t="s">
        <v>390</v>
      </c>
      <c r="D1053">
        <v>88.3</v>
      </c>
      <c r="E1053">
        <v>3.2499999999999998E-17</v>
      </c>
      <c r="F1053" t="s">
        <v>938</v>
      </c>
    </row>
    <row r="1054" spans="1:6" x14ac:dyDescent="0.2">
      <c r="A1054" t="s">
        <v>21</v>
      </c>
      <c r="B1054" t="s">
        <v>142</v>
      </c>
      <c r="C1054" t="s">
        <v>390</v>
      </c>
      <c r="D1054">
        <v>87</v>
      </c>
      <c r="E1054">
        <v>4.7E-17</v>
      </c>
      <c r="F1054" t="s">
        <v>938</v>
      </c>
    </row>
    <row r="1055" spans="1:6" x14ac:dyDescent="0.2">
      <c r="A1055" t="s">
        <v>21</v>
      </c>
      <c r="B1055" t="s">
        <v>142</v>
      </c>
      <c r="C1055" t="s">
        <v>940</v>
      </c>
      <c r="D1055">
        <v>86.2</v>
      </c>
      <c r="E1055">
        <v>5.7300000000000002E-17</v>
      </c>
      <c r="F1055" t="s">
        <v>503</v>
      </c>
    </row>
    <row r="1056" spans="1:6" x14ac:dyDescent="0.2">
      <c r="A1056" t="s">
        <v>21</v>
      </c>
      <c r="B1056" t="s">
        <v>142</v>
      </c>
      <c r="C1056" t="s">
        <v>942</v>
      </c>
      <c r="D1056">
        <v>79.900000000000006</v>
      </c>
      <c r="E1056">
        <v>1.17E-16</v>
      </c>
      <c r="F1056" t="s">
        <v>943</v>
      </c>
    </row>
    <row r="1057" spans="1:6" x14ac:dyDescent="0.2">
      <c r="A1057" t="s">
        <v>21</v>
      </c>
      <c r="B1057" t="s">
        <v>142</v>
      </c>
      <c r="C1057" t="s">
        <v>940</v>
      </c>
      <c r="D1057">
        <v>86.6</v>
      </c>
      <c r="E1057">
        <v>1.2500000000000001E-16</v>
      </c>
      <c r="F1057" t="s">
        <v>503</v>
      </c>
    </row>
    <row r="1058" spans="1:6" x14ac:dyDescent="0.2">
      <c r="A1058" t="s">
        <v>21</v>
      </c>
      <c r="B1058" t="s">
        <v>142</v>
      </c>
      <c r="C1058" t="s">
        <v>942</v>
      </c>
      <c r="D1058">
        <v>80.3</v>
      </c>
      <c r="E1058">
        <v>3.9599999999999998E-16</v>
      </c>
      <c r="F1058" t="s">
        <v>943</v>
      </c>
    </row>
    <row r="1059" spans="1:6" x14ac:dyDescent="0.2">
      <c r="A1059" t="s">
        <v>29</v>
      </c>
      <c r="B1059" t="s">
        <v>142</v>
      </c>
      <c r="C1059" t="s">
        <v>588</v>
      </c>
      <c r="D1059">
        <v>675</v>
      </c>
      <c r="E1059">
        <v>0</v>
      </c>
      <c r="F1059" t="s">
        <v>503</v>
      </c>
    </row>
    <row r="1060" spans="1:6" x14ac:dyDescent="0.2">
      <c r="A1060" t="s">
        <v>29</v>
      </c>
      <c r="B1060" t="s">
        <v>142</v>
      </c>
      <c r="C1060" t="s">
        <v>588</v>
      </c>
      <c r="D1060">
        <v>675</v>
      </c>
      <c r="E1060">
        <v>0</v>
      </c>
      <c r="F1060" t="s">
        <v>503</v>
      </c>
    </row>
    <row r="1061" spans="1:6" x14ac:dyDescent="0.2">
      <c r="A1061" t="s">
        <v>29</v>
      </c>
      <c r="B1061" t="s">
        <v>142</v>
      </c>
      <c r="C1061" t="s">
        <v>588</v>
      </c>
      <c r="D1061">
        <v>675</v>
      </c>
      <c r="E1061">
        <v>0</v>
      </c>
      <c r="F1061" t="s">
        <v>503</v>
      </c>
    </row>
    <row r="1062" spans="1:6" x14ac:dyDescent="0.2">
      <c r="A1062" t="s">
        <v>29</v>
      </c>
      <c r="B1062" t="s">
        <v>142</v>
      </c>
      <c r="C1062" t="s">
        <v>588</v>
      </c>
      <c r="D1062">
        <v>675</v>
      </c>
      <c r="E1062">
        <v>0</v>
      </c>
      <c r="F1062" t="s">
        <v>503</v>
      </c>
    </row>
    <row r="1063" spans="1:6" x14ac:dyDescent="0.2">
      <c r="A1063" t="s">
        <v>29</v>
      </c>
      <c r="B1063" t="s">
        <v>142</v>
      </c>
      <c r="C1063" t="s">
        <v>588</v>
      </c>
      <c r="D1063">
        <v>675</v>
      </c>
      <c r="E1063">
        <v>0</v>
      </c>
      <c r="F1063" t="s">
        <v>503</v>
      </c>
    </row>
    <row r="1064" spans="1:6" x14ac:dyDescent="0.2">
      <c r="A1064" t="s">
        <v>29</v>
      </c>
      <c r="B1064" t="s">
        <v>142</v>
      </c>
      <c r="C1064" t="s">
        <v>207</v>
      </c>
      <c r="D1064">
        <v>655</v>
      </c>
      <c r="E1064">
        <v>0</v>
      </c>
      <c r="F1064" t="s">
        <v>1330</v>
      </c>
    </row>
    <row r="1065" spans="1:6" x14ac:dyDescent="0.2">
      <c r="A1065" t="s">
        <v>29</v>
      </c>
      <c r="B1065" t="s">
        <v>142</v>
      </c>
      <c r="C1065" t="s">
        <v>859</v>
      </c>
      <c r="D1065">
        <v>456</v>
      </c>
      <c r="E1065">
        <v>7.1100000000000004E-146</v>
      </c>
      <c r="F1065" t="s">
        <v>503</v>
      </c>
    </row>
    <row r="1066" spans="1:6" x14ac:dyDescent="0.2">
      <c r="A1066" t="s">
        <v>29</v>
      </c>
      <c r="B1066" t="s">
        <v>142</v>
      </c>
      <c r="C1066" t="s">
        <v>320</v>
      </c>
      <c r="D1066">
        <v>346</v>
      </c>
      <c r="E1066">
        <v>2.1E-103</v>
      </c>
      <c r="F1066" t="s">
        <v>321</v>
      </c>
    </row>
    <row r="1067" spans="1:6" x14ac:dyDescent="0.2">
      <c r="A1067" t="s">
        <v>29</v>
      </c>
      <c r="B1067" t="s">
        <v>142</v>
      </c>
      <c r="C1067" t="s">
        <v>320</v>
      </c>
      <c r="D1067">
        <v>346</v>
      </c>
      <c r="E1067">
        <v>2.3200000000000001E-103</v>
      </c>
      <c r="F1067" t="s">
        <v>321</v>
      </c>
    </row>
    <row r="1068" spans="1:6" x14ac:dyDescent="0.2">
      <c r="A1068" t="s">
        <v>29</v>
      </c>
      <c r="B1068" t="s">
        <v>142</v>
      </c>
      <c r="C1068" t="s">
        <v>1334</v>
      </c>
      <c r="D1068">
        <v>340</v>
      </c>
      <c r="E1068">
        <v>3.7100000000000003E-102</v>
      </c>
      <c r="F1068" t="s">
        <v>1335</v>
      </c>
    </row>
    <row r="1069" spans="1:6" x14ac:dyDescent="0.2">
      <c r="A1069" t="s">
        <v>29</v>
      </c>
      <c r="B1069" t="s">
        <v>142</v>
      </c>
      <c r="C1069" t="s">
        <v>317</v>
      </c>
      <c r="D1069">
        <v>330</v>
      </c>
      <c r="E1069">
        <v>4.8099999999999999E-99</v>
      </c>
      <c r="F1069" t="s">
        <v>1337</v>
      </c>
    </row>
    <row r="1070" spans="1:6" x14ac:dyDescent="0.2">
      <c r="A1070" t="s">
        <v>29</v>
      </c>
      <c r="B1070" t="s">
        <v>142</v>
      </c>
      <c r="C1070" t="s">
        <v>317</v>
      </c>
      <c r="D1070">
        <v>330</v>
      </c>
      <c r="E1070">
        <v>6.8400000000000001E-99</v>
      </c>
      <c r="F1070" t="s">
        <v>1337</v>
      </c>
    </row>
    <row r="1071" spans="1:6" x14ac:dyDescent="0.2">
      <c r="A1071" t="s">
        <v>29</v>
      </c>
      <c r="B1071" t="s">
        <v>142</v>
      </c>
      <c r="C1071" t="s">
        <v>317</v>
      </c>
      <c r="D1071">
        <v>330</v>
      </c>
      <c r="E1071">
        <v>9.5299999999999993E-99</v>
      </c>
      <c r="F1071" t="s">
        <v>1337</v>
      </c>
    </row>
    <row r="1072" spans="1:6" x14ac:dyDescent="0.2">
      <c r="A1072" t="s">
        <v>29</v>
      </c>
      <c r="B1072" t="s">
        <v>142</v>
      </c>
      <c r="C1072" t="s">
        <v>317</v>
      </c>
      <c r="D1072">
        <v>330</v>
      </c>
      <c r="E1072">
        <v>1.07E-98</v>
      </c>
      <c r="F1072" t="s">
        <v>1337</v>
      </c>
    </row>
    <row r="1073" spans="1:6" x14ac:dyDescent="0.2">
      <c r="A1073" t="s">
        <v>29</v>
      </c>
      <c r="B1073" t="s">
        <v>142</v>
      </c>
      <c r="C1073" t="s">
        <v>317</v>
      </c>
      <c r="D1073">
        <v>330</v>
      </c>
      <c r="E1073">
        <v>1.88E-98</v>
      </c>
      <c r="F1073" t="s">
        <v>1337</v>
      </c>
    </row>
    <row r="1074" spans="1:6" x14ac:dyDescent="0.2">
      <c r="A1074" t="s">
        <v>29</v>
      </c>
      <c r="B1074" t="s">
        <v>142</v>
      </c>
      <c r="C1074" t="s">
        <v>317</v>
      </c>
      <c r="D1074">
        <v>330</v>
      </c>
      <c r="E1074">
        <v>5.2000000000000003E-98</v>
      </c>
      <c r="F1074" t="s">
        <v>1337</v>
      </c>
    </row>
    <row r="1075" spans="1:6" x14ac:dyDescent="0.2">
      <c r="A1075" t="s">
        <v>29</v>
      </c>
      <c r="B1075" t="s">
        <v>142</v>
      </c>
      <c r="C1075" t="s">
        <v>323</v>
      </c>
      <c r="D1075">
        <v>325</v>
      </c>
      <c r="E1075">
        <v>2.8999999999999999E-96</v>
      </c>
      <c r="F1075" t="s">
        <v>1339</v>
      </c>
    </row>
    <row r="1076" spans="1:6" x14ac:dyDescent="0.2">
      <c r="A1076" t="s">
        <v>29</v>
      </c>
      <c r="B1076" t="s">
        <v>142</v>
      </c>
      <c r="C1076" t="s">
        <v>1341</v>
      </c>
      <c r="D1076">
        <v>287</v>
      </c>
      <c r="E1076">
        <v>3.2100000000000002E-85</v>
      </c>
      <c r="F1076" t="s">
        <v>1342</v>
      </c>
    </row>
    <row r="1077" spans="1:6" x14ac:dyDescent="0.2">
      <c r="A1077" t="s">
        <v>29</v>
      </c>
      <c r="B1077" t="s">
        <v>142</v>
      </c>
      <c r="C1077" t="s">
        <v>1344</v>
      </c>
      <c r="D1077">
        <v>266</v>
      </c>
      <c r="E1077">
        <v>5.8399999999999998E-77</v>
      </c>
      <c r="F1077" t="s">
        <v>1345</v>
      </c>
    </row>
    <row r="1078" spans="1:6" x14ac:dyDescent="0.2">
      <c r="A1078" t="s">
        <v>29</v>
      </c>
      <c r="B1078" t="s">
        <v>142</v>
      </c>
      <c r="C1078" t="s">
        <v>308</v>
      </c>
      <c r="D1078">
        <v>267</v>
      </c>
      <c r="E1078">
        <v>2.61E-76</v>
      </c>
      <c r="F1078" t="s">
        <v>419</v>
      </c>
    </row>
    <row r="1079" spans="1:6" x14ac:dyDescent="0.2">
      <c r="A1079" t="s">
        <v>29</v>
      </c>
      <c r="B1079" t="s">
        <v>142</v>
      </c>
      <c r="C1079" t="s">
        <v>320</v>
      </c>
      <c r="D1079">
        <v>253</v>
      </c>
      <c r="E1079">
        <v>1.1499999999999999E-71</v>
      </c>
      <c r="F1079" t="s">
        <v>1347</v>
      </c>
    </row>
    <row r="1080" spans="1:6" x14ac:dyDescent="0.2">
      <c r="A1080" t="s">
        <v>29</v>
      </c>
      <c r="B1080" t="s">
        <v>142</v>
      </c>
      <c r="C1080" t="s">
        <v>607</v>
      </c>
      <c r="D1080">
        <v>251</v>
      </c>
      <c r="E1080">
        <v>8.4900000000000004E-71</v>
      </c>
      <c r="F1080" t="s">
        <v>1349</v>
      </c>
    </row>
    <row r="1081" spans="1:6" x14ac:dyDescent="0.2">
      <c r="A1081" t="s">
        <v>29</v>
      </c>
      <c r="B1081" t="s">
        <v>142</v>
      </c>
      <c r="C1081" t="s">
        <v>607</v>
      </c>
      <c r="D1081">
        <v>251</v>
      </c>
      <c r="E1081">
        <v>9.6799999999999994E-71</v>
      </c>
      <c r="F1081" t="s">
        <v>1349</v>
      </c>
    </row>
    <row r="1082" spans="1:6" x14ac:dyDescent="0.2">
      <c r="A1082" t="s">
        <v>29</v>
      </c>
      <c r="B1082" t="s">
        <v>142</v>
      </c>
      <c r="C1082" t="s">
        <v>323</v>
      </c>
      <c r="D1082">
        <v>233</v>
      </c>
      <c r="E1082">
        <v>8.6499999999999995E-66</v>
      </c>
      <c r="F1082" t="s">
        <v>1350</v>
      </c>
    </row>
    <row r="1083" spans="1:6" x14ac:dyDescent="0.2">
      <c r="A1083" t="s">
        <v>29</v>
      </c>
      <c r="B1083" t="s">
        <v>142</v>
      </c>
      <c r="C1083" t="s">
        <v>622</v>
      </c>
      <c r="D1083">
        <v>220</v>
      </c>
      <c r="E1083">
        <v>1.7E-60</v>
      </c>
      <c r="F1083" t="s">
        <v>899</v>
      </c>
    </row>
    <row r="1084" spans="1:6" x14ac:dyDescent="0.2">
      <c r="A1084" t="s">
        <v>29</v>
      </c>
      <c r="B1084" t="s">
        <v>142</v>
      </c>
      <c r="C1084" t="s">
        <v>130</v>
      </c>
      <c r="D1084">
        <v>203</v>
      </c>
      <c r="E1084">
        <v>8.7999999999999998E-55</v>
      </c>
      <c r="F1084" t="s">
        <v>617</v>
      </c>
    </row>
    <row r="1085" spans="1:6" x14ac:dyDescent="0.2">
      <c r="A1085" t="s">
        <v>29</v>
      </c>
      <c r="B1085" t="s">
        <v>142</v>
      </c>
      <c r="C1085" t="s">
        <v>590</v>
      </c>
      <c r="D1085">
        <v>185</v>
      </c>
      <c r="E1085">
        <v>4.1399999999999997E-49</v>
      </c>
      <c r="F1085" t="s">
        <v>1353</v>
      </c>
    </row>
    <row r="1086" spans="1:6" x14ac:dyDescent="0.2">
      <c r="A1086" t="s">
        <v>29</v>
      </c>
      <c r="B1086" t="s">
        <v>142</v>
      </c>
      <c r="C1086" t="s">
        <v>625</v>
      </c>
      <c r="D1086">
        <v>97.5</v>
      </c>
      <c r="E1086">
        <v>1.6299999999999999E-20</v>
      </c>
      <c r="F1086" t="s">
        <v>1355</v>
      </c>
    </row>
    <row r="1087" spans="1:6" x14ac:dyDescent="0.2">
      <c r="A1087" t="s">
        <v>29</v>
      </c>
      <c r="B1087" t="s">
        <v>142</v>
      </c>
      <c r="C1087" t="s">
        <v>390</v>
      </c>
      <c r="D1087">
        <v>89.1</v>
      </c>
      <c r="E1087">
        <v>8.1900000000000003E-18</v>
      </c>
      <c r="F1087" t="s">
        <v>938</v>
      </c>
    </row>
    <row r="1088" spans="1:6" x14ac:dyDescent="0.2">
      <c r="A1088" t="s">
        <v>29</v>
      </c>
      <c r="B1088" t="s">
        <v>142</v>
      </c>
      <c r="C1088" t="s">
        <v>628</v>
      </c>
      <c r="D1088">
        <v>41.4</v>
      </c>
      <c r="E1088">
        <v>4.0000000000000001E-3</v>
      </c>
      <c r="F1088" t="s">
        <v>629</v>
      </c>
    </row>
    <row r="1089" spans="1:6" x14ac:dyDescent="0.2">
      <c r="A1089" t="s">
        <v>36</v>
      </c>
      <c r="B1089" t="s">
        <v>142</v>
      </c>
      <c r="C1089" t="s">
        <v>588</v>
      </c>
      <c r="D1089">
        <v>654</v>
      </c>
      <c r="E1089">
        <v>0</v>
      </c>
      <c r="F1089" t="s">
        <v>1535</v>
      </c>
    </row>
    <row r="1090" spans="1:6" x14ac:dyDescent="0.2">
      <c r="A1090" t="s">
        <v>36</v>
      </c>
      <c r="B1090" t="s">
        <v>142</v>
      </c>
      <c r="C1090" t="s">
        <v>588</v>
      </c>
      <c r="D1090">
        <v>654</v>
      </c>
      <c r="E1090">
        <v>0</v>
      </c>
      <c r="F1090" t="s">
        <v>1535</v>
      </c>
    </row>
    <row r="1091" spans="1:6" x14ac:dyDescent="0.2">
      <c r="A1091" t="s">
        <v>36</v>
      </c>
      <c r="B1091" t="s">
        <v>142</v>
      </c>
      <c r="C1091" t="s">
        <v>314</v>
      </c>
      <c r="D1091">
        <v>604</v>
      </c>
      <c r="E1091">
        <v>0</v>
      </c>
      <c r="F1091" t="s">
        <v>1537</v>
      </c>
    </row>
    <row r="1092" spans="1:6" x14ac:dyDescent="0.2">
      <c r="A1092" t="s">
        <v>36</v>
      </c>
      <c r="B1092" t="s">
        <v>142</v>
      </c>
      <c r="C1092" t="s">
        <v>314</v>
      </c>
      <c r="D1092">
        <v>604</v>
      </c>
      <c r="E1092">
        <v>0</v>
      </c>
      <c r="F1092" t="s">
        <v>1537</v>
      </c>
    </row>
    <row r="1093" spans="1:6" x14ac:dyDescent="0.2">
      <c r="A1093" t="s">
        <v>36</v>
      </c>
      <c r="B1093" t="s">
        <v>142</v>
      </c>
      <c r="C1093" t="s">
        <v>300</v>
      </c>
      <c r="D1093">
        <v>349</v>
      </c>
      <c r="E1093">
        <v>8.7600000000000007E-115</v>
      </c>
      <c r="F1093" t="s">
        <v>1539</v>
      </c>
    </row>
    <row r="1094" spans="1:6" x14ac:dyDescent="0.2">
      <c r="A1094" t="s">
        <v>36</v>
      </c>
      <c r="B1094" t="s">
        <v>142</v>
      </c>
      <c r="C1094" t="s">
        <v>971</v>
      </c>
      <c r="D1094">
        <v>343</v>
      </c>
      <c r="E1094">
        <v>2.4800000000000001E-102</v>
      </c>
      <c r="F1094" t="s">
        <v>1541</v>
      </c>
    </row>
    <row r="1095" spans="1:6" x14ac:dyDescent="0.2">
      <c r="A1095" t="s">
        <v>36</v>
      </c>
      <c r="B1095" t="s">
        <v>142</v>
      </c>
      <c r="C1095" t="s">
        <v>1344</v>
      </c>
      <c r="D1095">
        <v>343</v>
      </c>
      <c r="E1095">
        <v>3.13E-102</v>
      </c>
      <c r="F1095" t="s">
        <v>1543</v>
      </c>
    </row>
    <row r="1096" spans="1:6" x14ac:dyDescent="0.2">
      <c r="A1096" t="s">
        <v>36</v>
      </c>
      <c r="B1096" t="s">
        <v>142</v>
      </c>
      <c r="C1096" t="s">
        <v>317</v>
      </c>
      <c r="D1096">
        <v>331</v>
      </c>
      <c r="E1096">
        <v>3.04E-99</v>
      </c>
      <c r="F1096" t="s">
        <v>1545</v>
      </c>
    </row>
    <row r="1097" spans="1:6" x14ac:dyDescent="0.2">
      <c r="A1097" t="s">
        <v>36</v>
      </c>
      <c r="B1097" t="s">
        <v>142</v>
      </c>
      <c r="C1097" t="s">
        <v>874</v>
      </c>
      <c r="D1097">
        <v>327</v>
      </c>
      <c r="E1097">
        <v>2.3800000000000002E-97</v>
      </c>
      <c r="F1097" t="s">
        <v>1547</v>
      </c>
    </row>
    <row r="1098" spans="1:6" x14ac:dyDescent="0.2">
      <c r="A1098" t="s">
        <v>36</v>
      </c>
      <c r="B1098" t="s">
        <v>142</v>
      </c>
      <c r="C1098" t="s">
        <v>874</v>
      </c>
      <c r="D1098">
        <v>327</v>
      </c>
      <c r="E1098">
        <v>8.3299999999999998E-97</v>
      </c>
      <c r="F1098" t="s">
        <v>1547</v>
      </c>
    </row>
    <row r="1099" spans="1:6" x14ac:dyDescent="0.2">
      <c r="A1099" t="s">
        <v>36</v>
      </c>
      <c r="B1099" t="s">
        <v>142</v>
      </c>
      <c r="C1099" t="s">
        <v>874</v>
      </c>
      <c r="D1099">
        <v>327</v>
      </c>
      <c r="E1099">
        <v>1.03E-96</v>
      </c>
      <c r="F1099" t="s">
        <v>1547</v>
      </c>
    </row>
    <row r="1100" spans="1:6" x14ac:dyDescent="0.2">
      <c r="A1100" t="s">
        <v>36</v>
      </c>
      <c r="B1100" t="s">
        <v>142</v>
      </c>
      <c r="C1100" t="s">
        <v>528</v>
      </c>
      <c r="D1100">
        <v>272</v>
      </c>
      <c r="E1100">
        <v>2.4299999999999999E-85</v>
      </c>
      <c r="F1100" t="s">
        <v>1549</v>
      </c>
    </row>
    <row r="1101" spans="1:6" x14ac:dyDescent="0.2">
      <c r="A1101" t="s">
        <v>36</v>
      </c>
      <c r="B1101" t="s">
        <v>142</v>
      </c>
      <c r="C1101" t="s">
        <v>329</v>
      </c>
      <c r="D1101">
        <v>289</v>
      </c>
      <c r="E1101">
        <v>6.4800000000000003E-84</v>
      </c>
      <c r="F1101" t="s">
        <v>1551</v>
      </c>
    </row>
    <row r="1102" spans="1:6" x14ac:dyDescent="0.2">
      <c r="A1102" t="s">
        <v>36</v>
      </c>
      <c r="B1102" t="s">
        <v>142</v>
      </c>
      <c r="C1102" t="s">
        <v>329</v>
      </c>
      <c r="D1102">
        <v>289</v>
      </c>
      <c r="E1102">
        <v>6.4900000000000003E-84</v>
      </c>
      <c r="F1102" t="s">
        <v>1551</v>
      </c>
    </row>
    <row r="1103" spans="1:6" x14ac:dyDescent="0.2">
      <c r="A1103" t="s">
        <v>36</v>
      </c>
      <c r="B1103" t="s">
        <v>142</v>
      </c>
      <c r="C1103" t="s">
        <v>882</v>
      </c>
      <c r="D1103">
        <v>261</v>
      </c>
      <c r="E1103">
        <v>5.6100000000000001E-74</v>
      </c>
      <c r="F1103" t="s">
        <v>1553</v>
      </c>
    </row>
    <row r="1104" spans="1:6" x14ac:dyDescent="0.2">
      <c r="A1104" t="s">
        <v>36</v>
      </c>
      <c r="B1104" t="s">
        <v>142</v>
      </c>
      <c r="C1104" t="s">
        <v>882</v>
      </c>
      <c r="D1104">
        <v>261</v>
      </c>
      <c r="E1104">
        <v>5.6300000000000001E-74</v>
      </c>
      <c r="F1104" t="s">
        <v>1553</v>
      </c>
    </row>
    <row r="1105" spans="1:6" x14ac:dyDescent="0.2">
      <c r="A1105" t="s">
        <v>36</v>
      </c>
      <c r="B1105" t="s">
        <v>142</v>
      </c>
      <c r="C1105" t="s">
        <v>607</v>
      </c>
      <c r="D1105">
        <v>254</v>
      </c>
      <c r="E1105">
        <v>6.3000000000000003E-72</v>
      </c>
      <c r="F1105" t="s">
        <v>885</v>
      </c>
    </row>
    <row r="1106" spans="1:6" x14ac:dyDescent="0.2">
      <c r="A1106" t="s">
        <v>36</v>
      </c>
      <c r="B1106" t="s">
        <v>142</v>
      </c>
      <c r="C1106" t="s">
        <v>360</v>
      </c>
      <c r="D1106">
        <v>177</v>
      </c>
      <c r="E1106">
        <v>1.31E-61</v>
      </c>
      <c r="F1106" t="s">
        <v>798</v>
      </c>
    </row>
    <row r="1107" spans="1:6" x14ac:dyDescent="0.2">
      <c r="A1107" t="s">
        <v>36</v>
      </c>
      <c r="B1107" t="s">
        <v>142</v>
      </c>
      <c r="C1107" t="s">
        <v>1059</v>
      </c>
      <c r="D1107">
        <v>80.7</v>
      </c>
      <c r="E1107">
        <v>1.31E-61</v>
      </c>
      <c r="F1107" t="s">
        <v>1493</v>
      </c>
    </row>
    <row r="1108" spans="1:6" x14ac:dyDescent="0.2">
      <c r="A1108" t="s">
        <v>36</v>
      </c>
      <c r="B1108" t="s">
        <v>142</v>
      </c>
      <c r="C1108" t="s">
        <v>360</v>
      </c>
      <c r="D1108">
        <v>215</v>
      </c>
      <c r="E1108">
        <v>1.2199999999999999E-58</v>
      </c>
      <c r="F1108" t="s">
        <v>1557</v>
      </c>
    </row>
    <row r="1109" spans="1:6" x14ac:dyDescent="0.2">
      <c r="A1109" t="s">
        <v>36</v>
      </c>
      <c r="B1109" t="s">
        <v>142</v>
      </c>
      <c r="C1109" t="s">
        <v>508</v>
      </c>
      <c r="D1109">
        <v>191</v>
      </c>
      <c r="E1109">
        <v>5.1099999999999999E-54</v>
      </c>
      <c r="F1109" t="s">
        <v>1559</v>
      </c>
    </row>
    <row r="1110" spans="1:6" x14ac:dyDescent="0.2">
      <c r="A1110" t="s">
        <v>36</v>
      </c>
      <c r="B1110" t="s">
        <v>142</v>
      </c>
      <c r="C1110" t="s">
        <v>1561</v>
      </c>
      <c r="D1110">
        <v>158</v>
      </c>
      <c r="E1110">
        <v>6.8200000000000003E-43</v>
      </c>
      <c r="F1110" t="s">
        <v>1562</v>
      </c>
    </row>
    <row r="1111" spans="1:6" x14ac:dyDescent="0.2">
      <c r="A1111" t="s">
        <v>36</v>
      </c>
      <c r="B1111" t="s">
        <v>142</v>
      </c>
      <c r="C1111" t="s">
        <v>192</v>
      </c>
      <c r="D1111">
        <v>138</v>
      </c>
      <c r="E1111">
        <v>6.3199999999999999E-34</v>
      </c>
      <c r="F1111" t="s">
        <v>700</v>
      </c>
    </row>
    <row r="1112" spans="1:6" x14ac:dyDescent="0.2">
      <c r="A1112" t="s">
        <v>36</v>
      </c>
      <c r="B1112" t="s">
        <v>142</v>
      </c>
      <c r="C1112" t="s">
        <v>341</v>
      </c>
      <c r="D1112">
        <v>102</v>
      </c>
      <c r="E1112">
        <v>1.12E-21</v>
      </c>
      <c r="F1112" t="s">
        <v>932</v>
      </c>
    </row>
    <row r="1113" spans="1:6" x14ac:dyDescent="0.2">
      <c r="A1113" t="s">
        <v>36</v>
      </c>
      <c r="B1113" t="s">
        <v>142</v>
      </c>
      <c r="C1113" t="s">
        <v>1045</v>
      </c>
      <c r="D1113">
        <v>63.6</v>
      </c>
      <c r="E1113">
        <v>1.4800000000000001E-10</v>
      </c>
      <c r="F1113" t="s">
        <v>1565</v>
      </c>
    </row>
    <row r="1114" spans="1:6" x14ac:dyDescent="0.2">
      <c r="A1114" t="s">
        <v>36</v>
      </c>
      <c r="B1114" t="s">
        <v>142</v>
      </c>
      <c r="C1114" t="s">
        <v>1528</v>
      </c>
      <c r="D1114">
        <v>63.6</v>
      </c>
      <c r="E1114">
        <v>5.6500000000000001E-10</v>
      </c>
      <c r="F1114" t="s">
        <v>1567</v>
      </c>
    </row>
    <row r="1115" spans="1:6" x14ac:dyDescent="0.2">
      <c r="A1115" t="s">
        <v>36</v>
      </c>
      <c r="B1115" t="s">
        <v>142</v>
      </c>
      <c r="C1115" t="s">
        <v>963</v>
      </c>
      <c r="D1115">
        <v>59</v>
      </c>
      <c r="E1115">
        <v>9.5499999999999995E-9</v>
      </c>
      <c r="F1115" t="s">
        <v>1056</v>
      </c>
    </row>
    <row r="1116" spans="1:6" x14ac:dyDescent="0.2">
      <c r="A1116" t="s">
        <v>36</v>
      </c>
      <c r="B1116" t="s">
        <v>142</v>
      </c>
      <c r="C1116" t="s">
        <v>1570</v>
      </c>
      <c r="D1116">
        <v>49.8</v>
      </c>
      <c r="E1116">
        <v>1.66E-5</v>
      </c>
      <c r="F1116" t="s">
        <v>1571</v>
      </c>
    </row>
    <row r="1117" spans="1:6" x14ac:dyDescent="0.2">
      <c r="A1117" t="s">
        <v>43</v>
      </c>
      <c r="B1117" t="s">
        <v>142</v>
      </c>
      <c r="C1117" t="s">
        <v>588</v>
      </c>
      <c r="D1117">
        <v>675</v>
      </c>
      <c r="E1117">
        <v>0</v>
      </c>
      <c r="F1117" t="s">
        <v>503</v>
      </c>
    </row>
    <row r="1118" spans="1:6" x14ac:dyDescent="0.2">
      <c r="A1118" t="s">
        <v>43</v>
      </c>
      <c r="B1118" t="s">
        <v>142</v>
      </c>
      <c r="C1118" t="s">
        <v>588</v>
      </c>
      <c r="D1118">
        <v>675</v>
      </c>
      <c r="E1118">
        <v>0</v>
      </c>
      <c r="F1118" t="s">
        <v>503</v>
      </c>
    </row>
    <row r="1119" spans="1:6" x14ac:dyDescent="0.2">
      <c r="A1119" t="s">
        <v>43</v>
      </c>
      <c r="B1119" t="s">
        <v>142</v>
      </c>
      <c r="C1119" t="s">
        <v>590</v>
      </c>
      <c r="D1119">
        <v>623</v>
      </c>
      <c r="E1119">
        <v>0</v>
      </c>
      <c r="F1119" t="s">
        <v>503</v>
      </c>
    </row>
    <row r="1120" spans="1:6" x14ac:dyDescent="0.2">
      <c r="A1120" t="s">
        <v>43</v>
      </c>
      <c r="B1120" t="s">
        <v>142</v>
      </c>
      <c r="C1120" t="s">
        <v>590</v>
      </c>
      <c r="D1120">
        <v>623</v>
      </c>
      <c r="E1120">
        <v>0</v>
      </c>
      <c r="F1120" t="s">
        <v>503</v>
      </c>
    </row>
    <row r="1121" spans="1:6" x14ac:dyDescent="0.2">
      <c r="A1121" t="s">
        <v>43</v>
      </c>
      <c r="B1121" t="s">
        <v>142</v>
      </c>
      <c r="C1121" t="s">
        <v>320</v>
      </c>
      <c r="D1121">
        <v>345</v>
      </c>
      <c r="E1121">
        <v>3.5399999999999999E-106</v>
      </c>
      <c r="F1121" t="s">
        <v>592</v>
      </c>
    </row>
    <row r="1122" spans="1:6" x14ac:dyDescent="0.2">
      <c r="A1122" t="s">
        <v>43</v>
      </c>
      <c r="B1122" t="s">
        <v>142</v>
      </c>
      <c r="C1122" t="s">
        <v>320</v>
      </c>
      <c r="D1122">
        <v>346</v>
      </c>
      <c r="E1122">
        <v>1.2200000000000001E-103</v>
      </c>
      <c r="F1122" t="s">
        <v>592</v>
      </c>
    </row>
    <row r="1123" spans="1:6" x14ac:dyDescent="0.2">
      <c r="A1123" t="s">
        <v>43</v>
      </c>
      <c r="B1123" t="s">
        <v>142</v>
      </c>
      <c r="C1123" t="s">
        <v>320</v>
      </c>
      <c r="D1123">
        <v>345</v>
      </c>
      <c r="E1123">
        <v>3.3099999999999999E-103</v>
      </c>
      <c r="F1123" t="s">
        <v>592</v>
      </c>
    </row>
    <row r="1124" spans="1:6" x14ac:dyDescent="0.2">
      <c r="A1124" t="s">
        <v>43</v>
      </c>
      <c r="B1124" t="s">
        <v>142</v>
      </c>
      <c r="C1124" t="s">
        <v>329</v>
      </c>
      <c r="D1124">
        <v>306</v>
      </c>
      <c r="E1124">
        <v>5.6400000000000003E-90</v>
      </c>
      <c r="F1124" t="s">
        <v>596</v>
      </c>
    </row>
    <row r="1125" spans="1:6" x14ac:dyDescent="0.2">
      <c r="A1125" t="s">
        <v>43</v>
      </c>
      <c r="B1125" t="s">
        <v>142</v>
      </c>
      <c r="C1125" t="s">
        <v>598</v>
      </c>
      <c r="D1125">
        <v>298</v>
      </c>
      <c r="E1125">
        <v>2.8000000000000001E-87</v>
      </c>
      <c r="F1125" t="s">
        <v>599</v>
      </c>
    </row>
    <row r="1126" spans="1:6" x14ac:dyDescent="0.2">
      <c r="A1126" t="s">
        <v>43</v>
      </c>
      <c r="B1126" t="s">
        <v>142</v>
      </c>
      <c r="C1126" t="s">
        <v>323</v>
      </c>
      <c r="D1126">
        <v>281</v>
      </c>
      <c r="E1126">
        <v>9.5699999999999999E-84</v>
      </c>
      <c r="F1126" t="s">
        <v>1485</v>
      </c>
    </row>
    <row r="1127" spans="1:6" x14ac:dyDescent="0.2">
      <c r="A1127" t="s">
        <v>43</v>
      </c>
      <c r="B1127" t="s">
        <v>142</v>
      </c>
      <c r="C1127" t="s">
        <v>1344</v>
      </c>
      <c r="D1127">
        <v>265</v>
      </c>
      <c r="E1127">
        <v>8.44E-77</v>
      </c>
      <c r="F1127" t="s">
        <v>1345</v>
      </c>
    </row>
    <row r="1128" spans="1:6" x14ac:dyDescent="0.2">
      <c r="A1128" t="s">
        <v>43</v>
      </c>
      <c r="B1128" t="s">
        <v>142</v>
      </c>
      <c r="C1128" t="s">
        <v>882</v>
      </c>
      <c r="D1128">
        <v>266</v>
      </c>
      <c r="E1128">
        <v>3.41E-76</v>
      </c>
      <c r="F1128" t="s">
        <v>1762</v>
      </c>
    </row>
    <row r="1129" spans="1:6" x14ac:dyDescent="0.2">
      <c r="A1129" t="s">
        <v>43</v>
      </c>
      <c r="B1129" t="s">
        <v>142</v>
      </c>
      <c r="C1129" t="s">
        <v>320</v>
      </c>
      <c r="D1129">
        <v>253</v>
      </c>
      <c r="E1129">
        <v>1.2900000000000001E-71</v>
      </c>
      <c r="F1129" t="s">
        <v>609</v>
      </c>
    </row>
    <row r="1130" spans="1:6" x14ac:dyDescent="0.2">
      <c r="A1130" t="s">
        <v>43</v>
      </c>
      <c r="B1130" t="s">
        <v>142</v>
      </c>
      <c r="C1130" t="s">
        <v>1764</v>
      </c>
      <c r="D1130">
        <v>201</v>
      </c>
      <c r="E1130">
        <v>2.3299999999999998E-55</v>
      </c>
      <c r="F1130" t="s">
        <v>1765</v>
      </c>
    </row>
    <row r="1131" spans="1:6" x14ac:dyDescent="0.2">
      <c r="A1131" t="s">
        <v>43</v>
      </c>
      <c r="B1131" t="s">
        <v>142</v>
      </c>
      <c r="C1131" t="s">
        <v>130</v>
      </c>
      <c r="D1131">
        <v>202</v>
      </c>
      <c r="E1131">
        <v>9.2500000000000007E-55</v>
      </c>
      <c r="F1131" t="s">
        <v>617</v>
      </c>
    </row>
    <row r="1132" spans="1:6" x14ac:dyDescent="0.2">
      <c r="A1132" t="s">
        <v>43</v>
      </c>
      <c r="B1132" t="s">
        <v>142</v>
      </c>
      <c r="C1132" t="s">
        <v>619</v>
      </c>
      <c r="D1132">
        <v>179</v>
      </c>
      <c r="E1132">
        <v>1.3899999999999999E-49</v>
      </c>
      <c r="F1132" t="s">
        <v>1768</v>
      </c>
    </row>
    <row r="1133" spans="1:6" x14ac:dyDescent="0.2">
      <c r="A1133" t="s">
        <v>43</v>
      </c>
      <c r="B1133" t="s">
        <v>142</v>
      </c>
      <c r="C1133" t="s">
        <v>622</v>
      </c>
      <c r="D1133">
        <v>128</v>
      </c>
      <c r="E1133">
        <v>8.8199999999999992E-31</v>
      </c>
      <c r="F1133" t="s">
        <v>623</v>
      </c>
    </row>
    <row r="1134" spans="1:6" x14ac:dyDescent="0.2">
      <c r="A1134" t="s">
        <v>43</v>
      </c>
      <c r="B1134" t="s">
        <v>142</v>
      </c>
      <c r="C1134" t="s">
        <v>625</v>
      </c>
      <c r="D1134">
        <v>99.1</v>
      </c>
      <c r="E1134">
        <v>3.6699999999999998E-21</v>
      </c>
      <c r="F1134" t="s">
        <v>626</v>
      </c>
    </row>
    <row r="1135" spans="1:6" x14ac:dyDescent="0.2">
      <c r="A1135" t="s">
        <v>43</v>
      </c>
      <c r="B1135" t="s">
        <v>142</v>
      </c>
      <c r="C1135" t="s">
        <v>1158</v>
      </c>
      <c r="D1135">
        <v>97.9</v>
      </c>
      <c r="E1135">
        <v>6.6500000000000003E-21</v>
      </c>
      <c r="F1135" t="s">
        <v>1772</v>
      </c>
    </row>
    <row r="1136" spans="1:6" x14ac:dyDescent="0.2">
      <c r="A1136" t="s">
        <v>43</v>
      </c>
      <c r="B1136" t="s">
        <v>142</v>
      </c>
      <c r="C1136" t="s">
        <v>940</v>
      </c>
      <c r="D1136">
        <v>48.9</v>
      </c>
      <c r="E1136">
        <v>1.06E-5</v>
      </c>
      <c r="F1136" t="s">
        <v>700</v>
      </c>
    </row>
    <row r="1137" spans="1:6" x14ac:dyDescent="0.2">
      <c r="A1137" t="s">
        <v>43</v>
      </c>
      <c r="B1137" t="s">
        <v>142</v>
      </c>
      <c r="C1137" t="s">
        <v>1570</v>
      </c>
      <c r="D1137">
        <v>43.1</v>
      </c>
      <c r="E1137">
        <v>8.0000000000000004E-4</v>
      </c>
      <c r="F1137" t="s">
        <v>1775</v>
      </c>
    </row>
    <row r="1138" spans="1:6" x14ac:dyDescent="0.2">
      <c r="A1138" t="s">
        <v>43</v>
      </c>
      <c r="B1138" t="s">
        <v>142</v>
      </c>
      <c r="C1138" t="s">
        <v>628</v>
      </c>
      <c r="D1138">
        <v>41</v>
      </c>
      <c r="E1138">
        <v>3.0000000000000001E-3</v>
      </c>
      <c r="F1138" t="s">
        <v>629</v>
      </c>
    </row>
    <row r="1139" spans="1:6" x14ac:dyDescent="0.2">
      <c r="A1139" t="s">
        <v>43</v>
      </c>
      <c r="B1139" t="s">
        <v>142</v>
      </c>
      <c r="C1139" t="s">
        <v>631</v>
      </c>
      <c r="D1139">
        <v>36.4</v>
      </c>
      <c r="E1139">
        <v>6.7000000000000004E-2</v>
      </c>
      <c r="F1139" t="s">
        <v>632</v>
      </c>
    </row>
    <row r="1140" spans="1:6" x14ac:dyDescent="0.2">
      <c r="A1140" t="s">
        <v>50</v>
      </c>
      <c r="B1140" t="s">
        <v>142</v>
      </c>
      <c r="C1140" t="s">
        <v>588</v>
      </c>
      <c r="D1140">
        <v>669</v>
      </c>
      <c r="E1140">
        <v>0</v>
      </c>
      <c r="F1140" t="s">
        <v>1879</v>
      </c>
    </row>
    <row r="1141" spans="1:6" x14ac:dyDescent="0.2">
      <c r="A1141" t="s">
        <v>50</v>
      </c>
      <c r="B1141" t="s">
        <v>142</v>
      </c>
      <c r="C1141" t="s">
        <v>320</v>
      </c>
      <c r="D1141">
        <v>348</v>
      </c>
      <c r="E1141">
        <v>2.98E-107</v>
      </c>
      <c r="F1141" t="s">
        <v>592</v>
      </c>
    </row>
    <row r="1142" spans="1:6" x14ac:dyDescent="0.2">
      <c r="A1142" t="s">
        <v>50</v>
      </c>
      <c r="B1142" t="s">
        <v>142</v>
      </c>
      <c r="C1142" t="s">
        <v>317</v>
      </c>
      <c r="D1142">
        <v>330</v>
      </c>
      <c r="E1142">
        <v>1.0999999999999999E-100</v>
      </c>
      <c r="F1142" t="s">
        <v>1545</v>
      </c>
    </row>
    <row r="1143" spans="1:6" x14ac:dyDescent="0.2">
      <c r="A1143" t="s">
        <v>50</v>
      </c>
      <c r="B1143" t="s">
        <v>142</v>
      </c>
      <c r="C1143" t="s">
        <v>323</v>
      </c>
      <c r="D1143">
        <v>327</v>
      </c>
      <c r="E1143">
        <v>3.8999999999999998E-100</v>
      </c>
      <c r="F1143" t="s">
        <v>1883</v>
      </c>
    </row>
    <row r="1144" spans="1:6" x14ac:dyDescent="0.2">
      <c r="A1144" t="s">
        <v>50</v>
      </c>
      <c r="B1144" t="s">
        <v>142</v>
      </c>
      <c r="C1144" t="s">
        <v>329</v>
      </c>
      <c r="D1144">
        <v>299</v>
      </c>
      <c r="E1144">
        <v>6.5400000000000005E-89</v>
      </c>
      <c r="F1144" t="s">
        <v>1885</v>
      </c>
    </row>
    <row r="1145" spans="1:6" x14ac:dyDescent="0.2">
      <c r="A1145" t="s">
        <v>50</v>
      </c>
      <c r="B1145" t="s">
        <v>142</v>
      </c>
      <c r="C1145" t="s">
        <v>1344</v>
      </c>
      <c r="D1145">
        <v>266</v>
      </c>
      <c r="E1145">
        <v>2.1500000000000001E-77</v>
      </c>
      <c r="F1145" t="s">
        <v>1887</v>
      </c>
    </row>
    <row r="1146" spans="1:6" x14ac:dyDescent="0.2">
      <c r="A1146" t="s">
        <v>50</v>
      </c>
      <c r="B1146" t="s">
        <v>142</v>
      </c>
      <c r="C1146" t="s">
        <v>1344</v>
      </c>
      <c r="D1146">
        <v>249</v>
      </c>
      <c r="E1146">
        <v>2.11E-71</v>
      </c>
      <c r="F1146" t="s">
        <v>1889</v>
      </c>
    </row>
    <row r="1147" spans="1:6" x14ac:dyDescent="0.2">
      <c r="A1147" t="s">
        <v>57</v>
      </c>
      <c r="B1147" t="s">
        <v>142</v>
      </c>
      <c r="C1147" t="s">
        <v>588</v>
      </c>
      <c r="D1147">
        <v>665</v>
      </c>
      <c r="E1147">
        <v>0</v>
      </c>
      <c r="F1147" t="s">
        <v>1995</v>
      </c>
    </row>
    <row r="1148" spans="1:6" x14ac:dyDescent="0.2">
      <c r="A1148" t="s">
        <v>57</v>
      </c>
      <c r="B1148" t="s">
        <v>142</v>
      </c>
      <c r="C1148" t="s">
        <v>588</v>
      </c>
      <c r="D1148">
        <v>665</v>
      </c>
      <c r="E1148">
        <v>0</v>
      </c>
      <c r="F1148" t="s">
        <v>1995</v>
      </c>
    </row>
    <row r="1149" spans="1:6" x14ac:dyDescent="0.2">
      <c r="A1149" t="s">
        <v>57</v>
      </c>
      <c r="B1149" t="s">
        <v>142</v>
      </c>
      <c r="C1149" t="s">
        <v>588</v>
      </c>
      <c r="D1149">
        <v>665</v>
      </c>
      <c r="E1149">
        <v>0</v>
      </c>
      <c r="F1149" t="s">
        <v>1995</v>
      </c>
    </row>
    <row r="1150" spans="1:6" x14ac:dyDescent="0.2">
      <c r="A1150" t="s">
        <v>57</v>
      </c>
      <c r="B1150" t="s">
        <v>142</v>
      </c>
      <c r="C1150" t="s">
        <v>588</v>
      </c>
      <c r="D1150">
        <v>665</v>
      </c>
      <c r="E1150">
        <v>0</v>
      </c>
      <c r="F1150" t="s">
        <v>1995</v>
      </c>
    </row>
    <row r="1151" spans="1:6" x14ac:dyDescent="0.2">
      <c r="A1151" t="s">
        <v>57</v>
      </c>
      <c r="B1151" t="s">
        <v>142</v>
      </c>
      <c r="C1151" t="s">
        <v>588</v>
      </c>
      <c r="D1151">
        <v>665</v>
      </c>
      <c r="E1151">
        <v>0</v>
      </c>
      <c r="F1151" t="s">
        <v>1995</v>
      </c>
    </row>
    <row r="1152" spans="1:6" x14ac:dyDescent="0.2">
      <c r="A1152" t="s">
        <v>57</v>
      </c>
      <c r="B1152" t="s">
        <v>142</v>
      </c>
      <c r="C1152" t="s">
        <v>588</v>
      </c>
      <c r="D1152">
        <v>665</v>
      </c>
      <c r="E1152">
        <v>0</v>
      </c>
      <c r="F1152" t="s">
        <v>1995</v>
      </c>
    </row>
    <row r="1153" spans="1:6" x14ac:dyDescent="0.2">
      <c r="A1153" t="s">
        <v>57</v>
      </c>
      <c r="B1153" t="s">
        <v>142</v>
      </c>
      <c r="C1153" t="s">
        <v>588</v>
      </c>
      <c r="D1153">
        <v>665</v>
      </c>
      <c r="E1153">
        <v>0</v>
      </c>
      <c r="F1153" t="s">
        <v>1995</v>
      </c>
    </row>
    <row r="1154" spans="1:6" x14ac:dyDescent="0.2">
      <c r="A1154" t="s">
        <v>57</v>
      </c>
      <c r="B1154" t="s">
        <v>142</v>
      </c>
      <c r="C1154" t="s">
        <v>590</v>
      </c>
      <c r="D1154">
        <v>614</v>
      </c>
      <c r="E1154">
        <v>0</v>
      </c>
      <c r="F1154" t="s">
        <v>1997</v>
      </c>
    </row>
    <row r="1155" spans="1:6" x14ac:dyDescent="0.2">
      <c r="A1155" t="s">
        <v>57</v>
      </c>
      <c r="B1155" t="s">
        <v>142</v>
      </c>
      <c r="C1155" t="s">
        <v>314</v>
      </c>
      <c r="D1155">
        <v>503</v>
      </c>
      <c r="E1155">
        <v>2.1299999999999999E-163</v>
      </c>
      <c r="F1155" t="s">
        <v>1999</v>
      </c>
    </row>
    <row r="1156" spans="1:6" x14ac:dyDescent="0.2">
      <c r="A1156" t="s">
        <v>57</v>
      </c>
      <c r="B1156" t="s">
        <v>142</v>
      </c>
      <c r="C1156" t="s">
        <v>859</v>
      </c>
      <c r="D1156">
        <v>452</v>
      </c>
      <c r="E1156">
        <v>5.8600000000000003E-144</v>
      </c>
      <c r="F1156" t="s">
        <v>2001</v>
      </c>
    </row>
    <row r="1157" spans="1:6" x14ac:dyDescent="0.2">
      <c r="A1157" t="s">
        <v>57</v>
      </c>
      <c r="B1157" t="s">
        <v>142</v>
      </c>
      <c r="C1157" t="s">
        <v>791</v>
      </c>
      <c r="D1157">
        <v>345</v>
      </c>
      <c r="E1157">
        <v>3.9899999999999998E-103</v>
      </c>
      <c r="F1157" t="s">
        <v>2003</v>
      </c>
    </row>
    <row r="1158" spans="1:6" x14ac:dyDescent="0.2">
      <c r="A1158" t="s">
        <v>57</v>
      </c>
      <c r="B1158" t="s">
        <v>142</v>
      </c>
      <c r="C1158" t="s">
        <v>791</v>
      </c>
      <c r="D1158">
        <v>344</v>
      </c>
      <c r="E1158">
        <v>1.05E-102</v>
      </c>
      <c r="F1158" t="s">
        <v>2003</v>
      </c>
    </row>
    <row r="1159" spans="1:6" x14ac:dyDescent="0.2">
      <c r="A1159" t="s">
        <v>57</v>
      </c>
      <c r="B1159" t="s">
        <v>142</v>
      </c>
      <c r="C1159" t="s">
        <v>317</v>
      </c>
      <c r="D1159">
        <v>333</v>
      </c>
      <c r="E1159">
        <v>4.5800000000000001E-100</v>
      </c>
      <c r="F1159" t="s">
        <v>1545</v>
      </c>
    </row>
    <row r="1160" spans="1:6" x14ac:dyDescent="0.2">
      <c r="A1160" t="s">
        <v>57</v>
      </c>
      <c r="B1160" t="s">
        <v>142</v>
      </c>
      <c r="C1160" t="s">
        <v>317</v>
      </c>
      <c r="D1160">
        <v>332</v>
      </c>
      <c r="E1160">
        <v>1.32E-99</v>
      </c>
      <c r="F1160" t="s">
        <v>1545</v>
      </c>
    </row>
    <row r="1161" spans="1:6" x14ac:dyDescent="0.2">
      <c r="A1161" t="s">
        <v>57</v>
      </c>
      <c r="B1161" t="s">
        <v>142</v>
      </c>
      <c r="C1161" t="s">
        <v>323</v>
      </c>
      <c r="D1161">
        <v>325</v>
      </c>
      <c r="E1161">
        <v>4.8200000000000003E-96</v>
      </c>
      <c r="F1161" t="s">
        <v>1339</v>
      </c>
    </row>
    <row r="1162" spans="1:6" x14ac:dyDescent="0.2">
      <c r="A1162" t="s">
        <v>57</v>
      </c>
      <c r="B1162" t="s">
        <v>142</v>
      </c>
      <c r="C1162" t="s">
        <v>1270</v>
      </c>
      <c r="D1162">
        <v>306</v>
      </c>
      <c r="E1162">
        <v>1.27E-89</v>
      </c>
      <c r="F1162" t="s">
        <v>2007</v>
      </c>
    </row>
    <row r="1163" spans="1:6" x14ac:dyDescent="0.2">
      <c r="A1163" t="s">
        <v>57</v>
      </c>
      <c r="B1163" t="s">
        <v>142</v>
      </c>
      <c r="C1163" t="s">
        <v>146</v>
      </c>
      <c r="D1163">
        <v>296</v>
      </c>
      <c r="E1163">
        <v>2.6499999999999998E-86</v>
      </c>
      <c r="F1163" t="s">
        <v>2009</v>
      </c>
    </row>
    <row r="1164" spans="1:6" x14ac:dyDescent="0.2">
      <c r="A1164" t="s">
        <v>57</v>
      </c>
      <c r="B1164" t="s">
        <v>142</v>
      </c>
      <c r="C1164" t="s">
        <v>1344</v>
      </c>
      <c r="D1164">
        <v>266</v>
      </c>
      <c r="E1164">
        <v>8.5799999999999997E-76</v>
      </c>
      <c r="F1164" t="s">
        <v>1345</v>
      </c>
    </row>
    <row r="1165" spans="1:6" x14ac:dyDescent="0.2">
      <c r="A1165" t="s">
        <v>57</v>
      </c>
      <c r="B1165" t="s">
        <v>142</v>
      </c>
      <c r="C1165" t="s">
        <v>791</v>
      </c>
      <c r="D1165">
        <v>252</v>
      </c>
      <c r="E1165">
        <v>9.8699999999999997E-72</v>
      </c>
      <c r="F1165" t="s">
        <v>2011</v>
      </c>
    </row>
    <row r="1166" spans="1:6" x14ac:dyDescent="0.2">
      <c r="A1166" t="s">
        <v>57</v>
      </c>
      <c r="B1166" t="s">
        <v>142</v>
      </c>
      <c r="C1166" t="s">
        <v>1344</v>
      </c>
      <c r="D1166">
        <v>249</v>
      </c>
      <c r="E1166">
        <v>3.88E-70</v>
      </c>
      <c r="F1166" t="s">
        <v>2013</v>
      </c>
    </row>
    <row r="1167" spans="1:6" x14ac:dyDescent="0.2">
      <c r="A1167" t="s">
        <v>57</v>
      </c>
      <c r="B1167" t="s">
        <v>142</v>
      </c>
      <c r="C1167" t="s">
        <v>622</v>
      </c>
      <c r="D1167">
        <v>220</v>
      </c>
      <c r="E1167">
        <v>1.11E-60</v>
      </c>
      <c r="F1167" t="s">
        <v>899</v>
      </c>
    </row>
    <row r="1168" spans="1:6" x14ac:dyDescent="0.2">
      <c r="A1168" t="s">
        <v>57</v>
      </c>
      <c r="B1168" t="s">
        <v>142</v>
      </c>
      <c r="C1168" t="s">
        <v>505</v>
      </c>
      <c r="D1168">
        <v>179</v>
      </c>
      <c r="E1168">
        <v>1.09E-46</v>
      </c>
      <c r="F1168" t="s">
        <v>2016</v>
      </c>
    </row>
    <row r="1169" spans="1:6" x14ac:dyDescent="0.2">
      <c r="A1169" t="s">
        <v>57</v>
      </c>
      <c r="B1169" t="s">
        <v>142</v>
      </c>
      <c r="C1169" t="s">
        <v>390</v>
      </c>
      <c r="D1169">
        <v>85.3</v>
      </c>
      <c r="E1169">
        <v>1.2699999999999999E-16</v>
      </c>
      <c r="F1169" t="s">
        <v>2018</v>
      </c>
    </row>
    <row r="1170" spans="1:6" x14ac:dyDescent="0.2">
      <c r="A1170" t="s">
        <v>57</v>
      </c>
      <c r="B1170" t="s">
        <v>142</v>
      </c>
      <c r="C1170" t="s">
        <v>168</v>
      </c>
      <c r="D1170">
        <v>46</v>
      </c>
      <c r="E1170">
        <v>1.2999999999999999E-4</v>
      </c>
      <c r="F1170" t="s">
        <v>1990</v>
      </c>
    </row>
    <row r="1171" spans="1:6" x14ac:dyDescent="0.2">
      <c r="A1171" t="s">
        <v>57</v>
      </c>
      <c r="B1171" t="s">
        <v>142</v>
      </c>
      <c r="C1171" t="s">
        <v>628</v>
      </c>
      <c r="D1171">
        <v>41.4</v>
      </c>
      <c r="E1171">
        <v>5.0000000000000001E-3</v>
      </c>
      <c r="F1171" t="s">
        <v>629</v>
      </c>
    </row>
    <row r="1172" spans="1:6" x14ac:dyDescent="0.2">
      <c r="A1172" t="s">
        <v>64</v>
      </c>
      <c r="B1172" t="s">
        <v>142</v>
      </c>
      <c r="C1172" t="s">
        <v>588</v>
      </c>
      <c r="D1172">
        <v>675</v>
      </c>
      <c r="E1172">
        <v>0</v>
      </c>
      <c r="F1172" t="s">
        <v>503</v>
      </c>
    </row>
    <row r="1173" spans="1:6" x14ac:dyDescent="0.2">
      <c r="A1173" t="s">
        <v>64</v>
      </c>
      <c r="B1173" t="s">
        <v>142</v>
      </c>
      <c r="C1173" t="s">
        <v>588</v>
      </c>
      <c r="D1173">
        <v>675</v>
      </c>
      <c r="E1173">
        <v>0</v>
      </c>
      <c r="F1173" t="s">
        <v>503</v>
      </c>
    </row>
    <row r="1174" spans="1:6" x14ac:dyDescent="0.2">
      <c r="A1174" t="s">
        <v>64</v>
      </c>
      <c r="B1174" t="s">
        <v>142</v>
      </c>
      <c r="C1174" t="s">
        <v>588</v>
      </c>
      <c r="D1174">
        <v>675</v>
      </c>
      <c r="E1174">
        <v>0</v>
      </c>
      <c r="F1174" t="s">
        <v>503</v>
      </c>
    </row>
    <row r="1175" spans="1:6" x14ac:dyDescent="0.2">
      <c r="A1175" t="s">
        <v>64</v>
      </c>
      <c r="B1175" t="s">
        <v>142</v>
      </c>
      <c r="C1175" t="s">
        <v>590</v>
      </c>
      <c r="D1175">
        <v>623</v>
      </c>
      <c r="E1175">
        <v>0</v>
      </c>
      <c r="F1175" t="s">
        <v>503</v>
      </c>
    </row>
    <row r="1176" spans="1:6" x14ac:dyDescent="0.2">
      <c r="A1176" t="s">
        <v>64</v>
      </c>
      <c r="B1176" t="s">
        <v>142</v>
      </c>
      <c r="C1176" t="s">
        <v>590</v>
      </c>
      <c r="D1176">
        <v>623</v>
      </c>
      <c r="E1176">
        <v>0</v>
      </c>
      <c r="F1176" t="s">
        <v>503</v>
      </c>
    </row>
    <row r="1177" spans="1:6" x14ac:dyDescent="0.2">
      <c r="A1177" t="s">
        <v>64</v>
      </c>
      <c r="B1177" t="s">
        <v>142</v>
      </c>
      <c r="C1177" t="s">
        <v>588</v>
      </c>
      <c r="D1177">
        <v>616</v>
      </c>
      <c r="E1177">
        <v>0</v>
      </c>
      <c r="F1177" t="s">
        <v>2185</v>
      </c>
    </row>
    <row r="1178" spans="1:6" x14ac:dyDescent="0.2">
      <c r="A1178" t="s">
        <v>64</v>
      </c>
      <c r="B1178" t="s">
        <v>142</v>
      </c>
      <c r="C1178" t="s">
        <v>320</v>
      </c>
      <c r="D1178">
        <v>345</v>
      </c>
      <c r="E1178">
        <v>6.5800000000000003E-107</v>
      </c>
      <c r="F1178" t="s">
        <v>592</v>
      </c>
    </row>
    <row r="1179" spans="1:6" x14ac:dyDescent="0.2">
      <c r="A1179" t="s">
        <v>64</v>
      </c>
      <c r="B1179" t="s">
        <v>142</v>
      </c>
      <c r="C1179" t="s">
        <v>320</v>
      </c>
      <c r="D1179">
        <v>344</v>
      </c>
      <c r="E1179">
        <v>5.9299999999999998E-106</v>
      </c>
      <c r="F1179" t="s">
        <v>592</v>
      </c>
    </row>
    <row r="1180" spans="1:6" x14ac:dyDescent="0.2">
      <c r="A1180" t="s">
        <v>64</v>
      </c>
      <c r="B1180" t="s">
        <v>142</v>
      </c>
      <c r="C1180" t="s">
        <v>320</v>
      </c>
      <c r="D1180">
        <v>345</v>
      </c>
      <c r="E1180">
        <v>4.4099999999999999E-103</v>
      </c>
      <c r="F1180" t="s">
        <v>592</v>
      </c>
    </row>
    <row r="1181" spans="1:6" x14ac:dyDescent="0.2">
      <c r="A1181" t="s">
        <v>64</v>
      </c>
      <c r="B1181" t="s">
        <v>142</v>
      </c>
      <c r="C1181" t="s">
        <v>317</v>
      </c>
      <c r="D1181">
        <v>332</v>
      </c>
      <c r="E1181">
        <v>6.0499999999999999E-102</v>
      </c>
      <c r="F1181" t="s">
        <v>648</v>
      </c>
    </row>
    <row r="1182" spans="1:6" x14ac:dyDescent="0.2">
      <c r="A1182" t="s">
        <v>64</v>
      </c>
      <c r="B1182" t="s">
        <v>142</v>
      </c>
      <c r="C1182" t="s">
        <v>317</v>
      </c>
      <c r="D1182">
        <v>332</v>
      </c>
      <c r="E1182">
        <v>1.0000000000000001E-101</v>
      </c>
      <c r="F1182" t="s">
        <v>648</v>
      </c>
    </row>
    <row r="1183" spans="1:6" x14ac:dyDescent="0.2">
      <c r="A1183" t="s">
        <v>64</v>
      </c>
      <c r="B1183" t="s">
        <v>142</v>
      </c>
      <c r="C1183" t="s">
        <v>317</v>
      </c>
      <c r="D1183">
        <v>331</v>
      </c>
      <c r="E1183">
        <v>7.8000000000000003E-101</v>
      </c>
      <c r="F1183" t="s">
        <v>648</v>
      </c>
    </row>
    <row r="1184" spans="1:6" x14ac:dyDescent="0.2">
      <c r="A1184" t="s">
        <v>64</v>
      </c>
      <c r="B1184" t="s">
        <v>142</v>
      </c>
      <c r="C1184" t="s">
        <v>317</v>
      </c>
      <c r="D1184">
        <v>332</v>
      </c>
      <c r="E1184">
        <v>1.09E-98</v>
      </c>
      <c r="F1184" t="s">
        <v>648</v>
      </c>
    </row>
    <row r="1185" spans="1:6" x14ac:dyDescent="0.2">
      <c r="A1185" t="s">
        <v>64</v>
      </c>
      <c r="B1185" t="s">
        <v>142</v>
      </c>
      <c r="C1185" t="s">
        <v>323</v>
      </c>
      <c r="D1185">
        <v>325</v>
      </c>
      <c r="E1185">
        <v>2.3599999999999999E-96</v>
      </c>
      <c r="F1185" t="s">
        <v>1339</v>
      </c>
    </row>
    <row r="1186" spans="1:6" x14ac:dyDescent="0.2">
      <c r="A1186" t="s">
        <v>64</v>
      </c>
      <c r="B1186" t="s">
        <v>142</v>
      </c>
      <c r="C1186" t="s">
        <v>329</v>
      </c>
      <c r="D1186">
        <v>306</v>
      </c>
      <c r="E1186">
        <v>3.9399999999999996E-93</v>
      </c>
      <c r="F1186" t="s">
        <v>596</v>
      </c>
    </row>
    <row r="1187" spans="1:6" x14ac:dyDescent="0.2">
      <c r="A1187" t="s">
        <v>64</v>
      </c>
      <c r="B1187" t="s">
        <v>142</v>
      </c>
      <c r="C1187" t="s">
        <v>1344</v>
      </c>
      <c r="D1187">
        <v>263</v>
      </c>
      <c r="E1187">
        <v>1.97E-76</v>
      </c>
      <c r="F1187" t="s">
        <v>1887</v>
      </c>
    </row>
    <row r="1188" spans="1:6" x14ac:dyDescent="0.2">
      <c r="A1188" t="s">
        <v>64</v>
      </c>
      <c r="B1188" t="s">
        <v>142</v>
      </c>
      <c r="C1188" t="s">
        <v>607</v>
      </c>
      <c r="D1188">
        <v>248</v>
      </c>
      <c r="E1188">
        <v>3.6800000000000003E-73</v>
      </c>
      <c r="F1188" t="s">
        <v>608</v>
      </c>
    </row>
    <row r="1189" spans="1:6" x14ac:dyDescent="0.2">
      <c r="A1189" t="s">
        <v>64</v>
      </c>
      <c r="B1189" t="s">
        <v>142</v>
      </c>
      <c r="C1189" t="s">
        <v>320</v>
      </c>
      <c r="D1189">
        <v>252</v>
      </c>
      <c r="E1189">
        <v>1.8200000000000001E-72</v>
      </c>
      <c r="F1189" t="s">
        <v>609</v>
      </c>
    </row>
    <row r="1190" spans="1:6" x14ac:dyDescent="0.2">
      <c r="A1190" t="s">
        <v>64</v>
      </c>
      <c r="B1190" t="s">
        <v>142</v>
      </c>
      <c r="C1190" t="s">
        <v>607</v>
      </c>
      <c r="D1190">
        <v>249</v>
      </c>
      <c r="E1190">
        <v>4.79E-71</v>
      </c>
      <c r="F1190" t="s">
        <v>608</v>
      </c>
    </row>
    <row r="1191" spans="1:6" x14ac:dyDescent="0.2">
      <c r="A1191" t="s">
        <v>64</v>
      </c>
      <c r="B1191" t="s">
        <v>142</v>
      </c>
      <c r="C1191" t="s">
        <v>622</v>
      </c>
      <c r="D1191">
        <v>220</v>
      </c>
      <c r="E1191">
        <v>2.2000000000000001E-61</v>
      </c>
      <c r="F1191" t="s">
        <v>899</v>
      </c>
    </row>
    <row r="1192" spans="1:6" x14ac:dyDescent="0.2">
      <c r="A1192" t="s">
        <v>64</v>
      </c>
      <c r="B1192" t="s">
        <v>142</v>
      </c>
      <c r="C1192" t="s">
        <v>1764</v>
      </c>
      <c r="D1192">
        <v>200</v>
      </c>
      <c r="E1192">
        <v>3.7999999999999997E-55</v>
      </c>
      <c r="F1192" t="s">
        <v>1765</v>
      </c>
    </row>
    <row r="1193" spans="1:6" x14ac:dyDescent="0.2">
      <c r="A1193" t="s">
        <v>64</v>
      </c>
      <c r="B1193" t="s">
        <v>142</v>
      </c>
      <c r="C1193" t="s">
        <v>130</v>
      </c>
      <c r="D1193">
        <v>203</v>
      </c>
      <c r="E1193">
        <v>7.1600000000000005E-55</v>
      </c>
      <c r="F1193" t="s">
        <v>617</v>
      </c>
    </row>
    <row r="1194" spans="1:6" x14ac:dyDescent="0.2">
      <c r="A1194" t="s">
        <v>64</v>
      </c>
      <c r="B1194" t="s">
        <v>142</v>
      </c>
      <c r="C1194" t="s">
        <v>619</v>
      </c>
      <c r="D1194">
        <v>177</v>
      </c>
      <c r="E1194">
        <v>8.3800000000000005E-49</v>
      </c>
      <c r="F1194" t="s">
        <v>620</v>
      </c>
    </row>
    <row r="1195" spans="1:6" x14ac:dyDescent="0.2">
      <c r="A1195" t="s">
        <v>64</v>
      </c>
      <c r="B1195" t="s">
        <v>142</v>
      </c>
      <c r="C1195" t="s">
        <v>625</v>
      </c>
      <c r="D1195">
        <v>99</v>
      </c>
      <c r="E1195">
        <v>2.1199999999999999E-21</v>
      </c>
      <c r="F1195" t="s">
        <v>626</v>
      </c>
    </row>
    <row r="1196" spans="1:6" x14ac:dyDescent="0.2">
      <c r="A1196" t="s">
        <v>64</v>
      </c>
      <c r="B1196" t="s">
        <v>142</v>
      </c>
      <c r="C1196" t="s">
        <v>628</v>
      </c>
      <c r="D1196">
        <v>41</v>
      </c>
      <c r="E1196">
        <v>4.0000000000000001E-3</v>
      </c>
      <c r="F1196" t="s">
        <v>629</v>
      </c>
    </row>
    <row r="1197" spans="1:6" x14ac:dyDescent="0.2">
      <c r="A1197" t="s">
        <v>64</v>
      </c>
      <c r="B1197" t="s">
        <v>142</v>
      </c>
      <c r="C1197" t="s">
        <v>631</v>
      </c>
      <c r="D1197">
        <v>36.4</v>
      </c>
      <c r="E1197">
        <v>0.08</v>
      </c>
      <c r="F1197" t="s">
        <v>632</v>
      </c>
    </row>
    <row r="1198" spans="1:6" x14ac:dyDescent="0.2">
      <c r="A1198" t="s">
        <v>71</v>
      </c>
      <c r="B1198" t="s">
        <v>142</v>
      </c>
      <c r="C1198" t="s">
        <v>588</v>
      </c>
      <c r="D1198">
        <v>675</v>
      </c>
      <c r="E1198">
        <v>0</v>
      </c>
      <c r="F1198" t="s">
        <v>503</v>
      </c>
    </row>
    <row r="1199" spans="1:6" x14ac:dyDescent="0.2">
      <c r="A1199" t="s">
        <v>71</v>
      </c>
      <c r="B1199" t="s">
        <v>142</v>
      </c>
      <c r="C1199" t="s">
        <v>588</v>
      </c>
      <c r="D1199">
        <v>675</v>
      </c>
      <c r="E1199">
        <v>0</v>
      </c>
      <c r="F1199" t="s">
        <v>503</v>
      </c>
    </row>
    <row r="1200" spans="1:6" x14ac:dyDescent="0.2">
      <c r="A1200" t="s">
        <v>71</v>
      </c>
      <c r="B1200" t="s">
        <v>142</v>
      </c>
      <c r="C1200" t="s">
        <v>588</v>
      </c>
      <c r="D1200">
        <v>675</v>
      </c>
      <c r="E1200">
        <v>0</v>
      </c>
      <c r="F1200" t="s">
        <v>503</v>
      </c>
    </row>
    <row r="1201" spans="1:6" x14ac:dyDescent="0.2">
      <c r="A1201" t="s">
        <v>71</v>
      </c>
      <c r="B1201" t="s">
        <v>142</v>
      </c>
      <c r="C1201" t="s">
        <v>590</v>
      </c>
      <c r="D1201">
        <v>623</v>
      </c>
      <c r="E1201">
        <v>0</v>
      </c>
      <c r="F1201" t="s">
        <v>503</v>
      </c>
    </row>
    <row r="1202" spans="1:6" x14ac:dyDescent="0.2">
      <c r="A1202" t="s">
        <v>71</v>
      </c>
      <c r="B1202" t="s">
        <v>142</v>
      </c>
      <c r="C1202" t="s">
        <v>590</v>
      </c>
      <c r="D1202">
        <v>623</v>
      </c>
      <c r="E1202">
        <v>0</v>
      </c>
      <c r="F1202" t="s">
        <v>503</v>
      </c>
    </row>
    <row r="1203" spans="1:6" x14ac:dyDescent="0.2">
      <c r="A1203" t="s">
        <v>71</v>
      </c>
      <c r="B1203" t="s">
        <v>142</v>
      </c>
      <c r="C1203" t="s">
        <v>320</v>
      </c>
      <c r="D1203">
        <v>345</v>
      </c>
      <c r="E1203">
        <v>8.2099999999999997E-107</v>
      </c>
      <c r="F1203" t="s">
        <v>592</v>
      </c>
    </row>
    <row r="1204" spans="1:6" x14ac:dyDescent="0.2">
      <c r="A1204" t="s">
        <v>71</v>
      </c>
      <c r="B1204" t="s">
        <v>142</v>
      </c>
      <c r="C1204" t="s">
        <v>320</v>
      </c>
      <c r="D1204">
        <v>344</v>
      </c>
      <c r="E1204">
        <v>7.3999999999999996E-106</v>
      </c>
      <c r="F1204" t="s">
        <v>592</v>
      </c>
    </row>
    <row r="1205" spans="1:6" x14ac:dyDescent="0.2">
      <c r="A1205" t="s">
        <v>71</v>
      </c>
      <c r="B1205" t="s">
        <v>142</v>
      </c>
      <c r="C1205" t="s">
        <v>320</v>
      </c>
      <c r="D1205">
        <v>345</v>
      </c>
      <c r="E1205">
        <v>5.5700000000000004E-103</v>
      </c>
      <c r="F1205" t="s">
        <v>592</v>
      </c>
    </row>
    <row r="1206" spans="1:6" x14ac:dyDescent="0.2">
      <c r="A1206" t="s">
        <v>71</v>
      </c>
      <c r="B1206" t="s">
        <v>142</v>
      </c>
      <c r="C1206" t="s">
        <v>317</v>
      </c>
      <c r="D1206">
        <v>332</v>
      </c>
      <c r="E1206">
        <v>8.1699999999999995E-102</v>
      </c>
      <c r="F1206" t="s">
        <v>648</v>
      </c>
    </row>
    <row r="1207" spans="1:6" x14ac:dyDescent="0.2">
      <c r="A1207" t="s">
        <v>71</v>
      </c>
      <c r="B1207" t="s">
        <v>142</v>
      </c>
      <c r="C1207" t="s">
        <v>317</v>
      </c>
      <c r="D1207">
        <v>332</v>
      </c>
      <c r="E1207">
        <v>1.3500000000000001E-101</v>
      </c>
      <c r="F1207" t="s">
        <v>648</v>
      </c>
    </row>
    <row r="1208" spans="1:6" x14ac:dyDescent="0.2">
      <c r="A1208" t="s">
        <v>71</v>
      </c>
      <c r="B1208" t="s">
        <v>142</v>
      </c>
      <c r="C1208" t="s">
        <v>317</v>
      </c>
      <c r="D1208">
        <v>331</v>
      </c>
      <c r="E1208">
        <v>1.0800000000000001E-100</v>
      </c>
      <c r="F1208" t="s">
        <v>648</v>
      </c>
    </row>
    <row r="1209" spans="1:6" x14ac:dyDescent="0.2">
      <c r="A1209" t="s">
        <v>71</v>
      </c>
      <c r="B1209" t="s">
        <v>142</v>
      </c>
      <c r="C1209" t="s">
        <v>317</v>
      </c>
      <c r="D1209">
        <v>332</v>
      </c>
      <c r="E1209">
        <v>1.2E-98</v>
      </c>
      <c r="F1209" t="s">
        <v>648</v>
      </c>
    </row>
    <row r="1210" spans="1:6" x14ac:dyDescent="0.2">
      <c r="A1210" t="s">
        <v>71</v>
      </c>
      <c r="B1210" t="s">
        <v>142</v>
      </c>
      <c r="C1210" t="s">
        <v>323</v>
      </c>
      <c r="D1210">
        <v>325</v>
      </c>
      <c r="E1210">
        <v>2.9700000000000002E-96</v>
      </c>
      <c r="F1210" t="s">
        <v>1339</v>
      </c>
    </row>
    <row r="1211" spans="1:6" x14ac:dyDescent="0.2">
      <c r="A1211" t="s">
        <v>71</v>
      </c>
      <c r="B1211" t="s">
        <v>142</v>
      </c>
      <c r="C1211" t="s">
        <v>329</v>
      </c>
      <c r="D1211">
        <v>306</v>
      </c>
      <c r="E1211">
        <v>4.9200000000000002E-93</v>
      </c>
      <c r="F1211" t="s">
        <v>596</v>
      </c>
    </row>
    <row r="1212" spans="1:6" x14ac:dyDescent="0.2">
      <c r="A1212" t="s">
        <v>71</v>
      </c>
      <c r="B1212" t="s">
        <v>142</v>
      </c>
      <c r="C1212" t="s">
        <v>598</v>
      </c>
      <c r="D1212">
        <v>297</v>
      </c>
      <c r="E1212">
        <v>2.55E-89</v>
      </c>
      <c r="F1212" t="s">
        <v>599</v>
      </c>
    </row>
    <row r="1213" spans="1:6" x14ac:dyDescent="0.2">
      <c r="A1213" t="s">
        <v>71</v>
      </c>
      <c r="B1213" t="s">
        <v>142</v>
      </c>
      <c r="C1213" t="s">
        <v>1344</v>
      </c>
      <c r="D1213">
        <v>264</v>
      </c>
      <c r="E1213">
        <v>2.3199999999999999E-76</v>
      </c>
      <c r="F1213" t="s">
        <v>1887</v>
      </c>
    </row>
    <row r="1214" spans="1:6" x14ac:dyDescent="0.2">
      <c r="A1214" t="s">
        <v>71</v>
      </c>
      <c r="B1214" t="s">
        <v>142</v>
      </c>
      <c r="C1214" t="s">
        <v>604</v>
      </c>
      <c r="D1214">
        <v>264</v>
      </c>
      <c r="E1214">
        <v>2.2199999999999999E-75</v>
      </c>
      <c r="F1214" t="s">
        <v>605</v>
      </c>
    </row>
    <row r="1215" spans="1:6" x14ac:dyDescent="0.2">
      <c r="A1215" t="s">
        <v>71</v>
      </c>
      <c r="B1215" t="s">
        <v>142</v>
      </c>
      <c r="C1215" t="s">
        <v>607</v>
      </c>
      <c r="D1215">
        <v>249</v>
      </c>
      <c r="E1215">
        <v>3.0600000000000001E-73</v>
      </c>
      <c r="F1215" t="s">
        <v>608</v>
      </c>
    </row>
    <row r="1216" spans="1:6" x14ac:dyDescent="0.2">
      <c r="A1216" t="s">
        <v>71</v>
      </c>
      <c r="B1216" t="s">
        <v>142</v>
      </c>
      <c r="C1216" t="s">
        <v>320</v>
      </c>
      <c r="D1216">
        <v>252</v>
      </c>
      <c r="E1216">
        <v>2.5800000000000001E-71</v>
      </c>
      <c r="F1216" t="s">
        <v>609</v>
      </c>
    </row>
    <row r="1217" spans="1:6" x14ac:dyDescent="0.2">
      <c r="A1217" t="s">
        <v>71</v>
      </c>
      <c r="B1217" t="s">
        <v>142</v>
      </c>
      <c r="C1217" t="s">
        <v>607</v>
      </c>
      <c r="D1217">
        <v>249</v>
      </c>
      <c r="E1217">
        <v>3.28E-71</v>
      </c>
      <c r="F1217" t="s">
        <v>608</v>
      </c>
    </row>
    <row r="1218" spans="1:6" x14ac:dyDescent="0.2">
      <c r="A1218" t="s">
        <v>71</v>
      </c>
      <c r="B1218" t="s">
        <v>142</v>
      </c>
      <c r="C1218" t="s">
        <v>607</v>
      </c>
      <c r="D1218">
        <v>249</v>
      </c>
      <c r="E1218">
        <v>2.1999999999999999E-70</v>
      </c>
      <c r="F1218" t="s">
        <v>608</v>
      </c>
    </row>
    <row r="1219" spans="1:6" x14ac:dyDescent="0.2">
      <c r="A1219" t="s">
        <v>71</v>
      </c>
      <c r="B1219" t="s">
        <v>142</v>
      </c>
      <c r="C1219" t="s">
        <v>622</v>
      </c>
      <c r="D1219">
        <v>221</v>
      </c>
      <c r="E1219">
        <v>2.3700000000000001E-61</v>
      </c>
      <c r="F1219" t="s">
        <v>899</v>
      </c>
    </row>
    <row r="1220" spans="1:6" x14ac:dyDescent="0.2">
      <c r="A1220" t="s">
        <v>71</v>
      </c>
      <c r="B1220" t="s">
        <v>142</v>
      </c>
      <c r="C1220" t="s">
        <v>1764</v>
      </c>
      <c r="D1220">
        <v>200</v>
      </c>
      <c r="E1220">
        <v>4.7399999999999997E-55</v>
      </c>
      <c r="F1220" t="s">
        <v>1765</v>
      </c>
    </row>
    <row r="1221" spans="1:6" x14ac:dyDescent="0.2">
      <c r="A1221" t="s">
        <v>71</v>
      </c>
      <c r="B1221" t="s">
        <v>142</v>
      </c>
      <c r="C1221" t="s">
        <v>130</v>
      </c>
      <c r="D1221">
        <v>203</v>
      </c>
      <c r="E1221">
        <v>7.5599999999999997E-55</v>
      </c>
      <c r="F1221" t="s">
        <v>617</v>
      </c>
    </row>
    <row r="1222" spans="1:6" x14ac:dyDescent="0.2">
      <c r="A1222" t="s">
        <v>71</v>
      </c>
      <c r="B1222" t="s">
        <v>142</v>
      </c>
      <c r="C1222" t="s">
        <v>619</v>
      </c>
      <c r="D1222">
        <v>177</v>
      </c>
      <c r="E1222">
        <v>1.0499999999999999E-48</v>
      </c>
      <c r="F1222" t="s">
        <v>620</v>
      </c>
    </row>
    <row r="1223" spans="1:6" x14ac:dyDescent="0.2">
      <c r="A1223" t="s">
        <v>71</v>
      </c>
      <c r="B1223" t="s">
        <v>142</v>
      </c>
      <c r="C1223" t="s">
        <v>625</v>
      </c>
      <c r="D1223">
        <v>99</v>
      </c>
      <c r="E1223">
        <v>2.4999999999999999E-21</v>
      </c>
      <c r="F1223" t="s">
        <v>626</v>
      </c>
    </row>
    <row r="1224" spans="1:6" x14ac:dyDescent="0.2">
      <c r="A1224" t="s">
        <v>71</v>
      </c>
      <c r="B1224" t="s">
        <v>142</v>
      </c>
      <c r="C1224" t="s">
        <v>628</v>
      </c>
      <c r="D1224">
        <v>41</v>
      </c>
      <c r="E1224">
        <v>4.0000000000000001E-3</v>
      </c>
      <c r="F1224" t="s">
        <v>629</v>
      </c>
    </row>
    <row r="1225" spans="1:6" x14ac:dyDescent="0.2">
      <c r="A1225" t="s">
        <v>78</v>
      </c>
      <c r="B1225" t="s">
        <v>142</v>
      </c>
      <c r="C1225" t="s">
        <v>588</v>
      </c>
      <c r="D1225">
        <v>674</v>
      </c>
      <c r="E1225">
        <v>0</v>
      </c>
      <c r="F1225" t="s">
        <v>2458</v>
      </c>
    </row>
    <row r="1226" spans="1:6" x14ac:dyDescent="0.2">
      <c r="A1226" t="s">
        <v>78</v>
      </c>
      <c r="B1226" t="s">
        <v>142</v>
      </c>
      <c r="C1226" t="s">
        <v>588</v>
      </c>
      <c r="D1226">
        <v>674</v>
      </c>
      <c r="E1226">
        <v>0</v>
      </c>
      <c r="F1226" t="s">
        <v>2458</v>
      </c>
    </row>
    <row r="1227" spans="1:6" x14ac:dyDescent="0.2">
      <c r="A1227" t="s">
        <v>78</v>
      </c>
      <c r="B1227" t="s">
        <v>142</v>
      </c>
      <c r="C1227" t="s">
        <v>588</v>
      </c>
      <c r="D1227">
        <v>674</v>
      </c>
      <c r="E1227">
        <v>0</v>
      </c>
      <c r="F1227" t="s">
        <v>2458</v>
      </c>
    </row>
    <row r="1228" spans="1:6" x14ac:dyDescent="0.2">
      <c r="A1228" t="s">
        <v>78</v>
      </c>
      <c r="B1228" t="s">
        <v>142</v>
      </c>
      <c r="C1228" t="s">
        <v>588</v>
      </c>
      <c r="D1228">
        <v>674</v>
      </c>
      <c r="E1228">
        <v>0</v>
      </c>
      <c r="F1228" t="s">
        <v>2458</v>
      </c>
    </row>
    <row r="1229" spans="1:6" x14ac:dyDescent="0.2">
      <c r="A1229" t="s">
        <v>78</v>
      </c>
      <c r="B1229" t="s">
        <v>142</v>
      </c>
      <c r="C1229" t="s">
        <v>588</v>
      </c>
      <c r="D1229">
        <v>674</v>
      </c>
      <c r="E1229">
        <v>0</v>
      </c>
      <c r="F1229" t="s">
        <v>2458</v>
      </c>
    </row>
    <row r="1230" spans="1:6" x14ac:dyDescent="0.2">
      <c r="A1230" t="s">
        <v>78</v>
      </c>
      <c r="B1230" t="s">
        <v>142</v>
      </c>
      <c r="C1230" t="s">
        <v>590</v>
      </c>
      <c r="D1230">
        <v>622</v>
      </c>
      <c r="E1230">
        <v>0</v>
      </c>
      <c r="F1230" t="s">
        <v>2460</v>
      </c>
    </row>
    <row r="1231" spans="1:6" x14ac:dyDescent="0.2">
      <c r="A1231" t="s">
        <v>78</v>
      </c>
      <c r="B1231" t="s">
        <v>142</v>
      </c>
      <c r="C1231" t="s">
        <v>314</v>
      </c>
      <c r="D1231">
        <v>512</v>
      </c>
      <c r="E1231">
        <v>3.2899999999999998E-170</v>
      </c>
      <c r="F1231" t="s">
        <v>857</v>
      </c>
    </row>
    <row r="1232" spans="1:6" x14ac:dyDescent="0.2">
      <c r="A1232" t="s">
        <v>78</v>
      </c>
      <c r="B1232" t="s">
        <v>142</v>
      </c>
      <c r="C1232" t="s">
        <v>859</v>
      </c>
      <c r="D1232">
        <v>456</v>
      </c>
      <c r="E1232">
        <v>1.8100000000000001E-148</v>
      </c>
      <c r="F1232" t="s">
        <v>2463</v>
      </c>
    </row>
    <row r="1233" spans="1:6" x14ac:dyDescent="0.2">
      <c r="A1233" t="s">
        <v>78</v>
      </c>
      <c r="B1233" t="s">
        <v>142</v>
      </c>
      <c r="C1233" t="s">
        <v>320</v>
      </c>
      <c r="D1233">
        <v>346</v>
      </c>
      <c r="E1233">
        <v>7.89E-104</v>
      </c>
      <c r="F1233" t="s">
        <v>592</v>
      </c>
    </row>
    <row r="1234" spans="1:6" x14ac:dyDescent="0.2">
      <c r="A1234" t="s">
        <v>78</v>
      </c>
      <c r="B1234" t="s">
        <v>142</v>
      </c>
      <c r="C1234" t="s">
        <v>320</v>
      </c>
      <c r="D1234">
        <v>345</v>
      </c>
      <c r="E1234">
        <v>1.67E-103</v>
      </c>
      <c r="F1234" t="s">
        <v>592</v>
      </c>
    </row>
    <row r="1235" spans="1:6" x14ac:dyDescent="0.2">
      <c r="A1235" t="s">
        <v>78</v>
      </c>
      <c r="B1235" t="s">
        <v>142</v>
      </c>
      <c r="C1235" t="s">
        <v>317</v>
      </c>
      <c r="D1235">
        <v>332</v>
      </c>
      <c r="E1235">
        <v>6.9400000000000004E-101</v>
      </c>
      <c r="F1235" t="s">
        <v>648</v>
      </c>
    </row>
    <row r="1236" spans="1:6" x14ac:dyDescent="0.2">
      <c r="A1236" t="s">
        <v>78</v>
      </c>
      <c r="B1236" t="s">
        <v>142</v>
      </c>
      <c r="C1236" t="s">
        <v>317</v>
      </c>
      <c r="D1236">
        <v>332</v>
      </c>
      <c r="E1236">
        <v>3.2500000000000001E-100</v>
      </c>
      <c r="F1236" t="s">
        <v>648</v>
      </c>
    </row>
    <row r="1237" spans="1:6" x14ac:dyDescent="0.2">
      <c r="A1237" t="s">
        <v>78</v>
      </c>
      <c r="B1237" t="s">
        <v>142</v>
      </c>
      <c r="C1237" t="s">
        <v>323</v>
      </c>
      <c r="D1237">
        <v>327</v>
      </c>
      <c r="E1237">
        <v>2.24E-99</v>
      </c>
      <c r="F1237" t="s">
        <v>594</v>
      </c>
    </row>
    <row r="1238" spans="1:6" x14ac:dyDescent="0.2">
      <c r="A1238" t="s">
        <v>78</v>
      </c>
      <c r="B1238" t="s">
        <v>142</v>
      </c>
      <c r="C1238" t="s">
        <v>329</v>
      </c>
      <c r="D1238">
        <v>307</v>
      </c>
      <c r="E1238">
        <v>2.5800000000000002E-90</v>
      </c>
      <c r="F1238" t="s">
        <v>596</v>
      </c>
    </row>
    <row r="1239" spans="1:6" x14ac:dyDescent="0.2">
      <c r="A1239" t="s">
        <v>78</v>
      </c>
      <c r="B1239" t="s">
        <v>142</v>
      </c>
      <c r="C1239" t="s">
        <v>598</v>
      </c>
      <c r="D1239">
        <v>297</v>
      </c>
      <c r="E1239">
        <v>2.3199999999999999E-89</v>
      </c>
      <c r="F1239" t="s">
        <v>599</v>
      </c>
    </row>
    <row r="1240" spans="1:6" x14ac:dyDescent="0.2">
      <c r="A1240" t="s">
        <v>78</v>
      </c>
      <c r="B1240" t="s">
        <v>142</v>
      </c>
      <c r="C1240" t="s">
        <v>1916</v>
      </c>
      <c r="D1240">
        <v>266</v>
      </c>
      <c r="E1240">
        <v>3.9099999999999997E-76</v>
      </c>
      <c r="F1240" t="s">
        <v>2470</v>
      </c>
    </row>
    <row r="1241" spans="1:6" x14ac:dyDescent="0.2">
      <c r="A1241" t="s">
        <v>78</v>
      </c>
      <c r="B1241" t="s">
        <v>142</v>
      </c>
      <c r="C1241" t="s">
        <v>320</v>
      </c>
      <c r="D1241">
        <v>253</v>
      </c>
      <c r="E1241">
        <v>2.8300000000000001E-72</v>
      </c>
      <c r="F1241" t="s">
        <v>609</v>
      </c>
    </row>
    <row r="1242" spans="1:6" x14ac:dyDescent="0.2">
      <c r="A1242" t="s">
        <v>78</v>
      </c>
      <c r="B1242" t="s">
        <v>142</v>
      </c>
      <c r="C1242" t="s">
        <v>2471</v>
      </c>
      <c r="D1242">
        <v>249</v>
      </c>
      <c r="E1242">
        <v>8.2599999999999999E-71</v>
      </c>
      <c r="F1242" t="s">
        <v>2472</v>
      </c>
    </row>
    <row r="1243" spans="1:6" x14ac:dyDescent="0.2">
      <c r="A1243" t="s">
        <v>78</v>
      </c>
      <c r="B1243" t="s">
        <v>142</v>
      </c>
      <c r="C1243" t="s">
        <v>607</v>
      </c>
      <c r="D1243">
        <v>249</v>
      </c>
      <c r="E1243">
        <v>1.6800000000000001E-70</v>
      </c>
      <c r="F1243" t="s">
        <v>608</v>
      </c>
    </row>
    <row r="1244" spans="1:6" x14ac:dyDescent="0.2">
      <c r="A1244" t="s">
        <v>78</v>
      </c>
      <c r="B1244" t="s">
        <v>142</v>
      </c>
      <c r="C1244" t="s">
        <v>622</v>
      </c>
      <c r="D1244">
        <v>220</v>
      </c>
      <c r="E1244">
        <v>4.48E-61</v>
      </c>
      <c r="F1244" t="s">
        <v>899</v>
      </c>
    </row>
    <row r="1245" spans="1:6" x14ac:dyDescent="0.2">
      <c r="A1245" t="s">
        <v>78</v>
      </c>
      <c r="B1245" t="s">
        <v>142</v>
      </c>
      <c r="C1245" t="s">
        <v>619</v>
      </c>
      <c r="D1245">
        <v>177</v>
      </c>
      <c r="E1245">
        <v>1.7699999999999998E-46</v>
      </c>
      <c r="F1245" t="s">
        <v>620</v>
      </c>
    </row>
    <row r="1246" spans="1:6" x14ac:dyDescent="0.2">
      <c r="A1246" t="s">
        <v>78</v>
      </c>
      <c r="B1246" t="s">
        <v>142</v>
      </c>
      <c r="C1246" t="s">
        <v>390</v>
      </c>
      <c r="D1246">
        <v>88.7</v>
      </c>
      <c r="E1246">
        <v>5.1099999999999998E-18</v>
      </c>
      <c r="F1246" t="s">
        <v>938</v>
      </c>
    </row>
    <row r="1247" spans="1:6" x14ac:dyDescent="0.2">
      <c r="A1247" t="s">
        <v>78</v>
      </c>
      <c r="B1247" t="s">
        <v>142</v>
      </c>
      <c r="C1247" t="s">
        <v>628</v>
      </c>
      <c r="D1247">
        <v>41.4</v>
      </c>
      <c r="E1247">
        <v>2E-3</v>
      </c>
      <c r="F1247" t="s">
        <v>629</v>
      </c>
    </row>
    <row r="1248" spans="1:6" x14ac:dyDescent="0.2">
      <c r="A1248" t="s">
        <v>78</v>
      </c>
      <c r="B1248" t="s">
        <v>142</v>
      </c>
      <c r="C1248" t="s">
        <v>631</v>
      </c>
      <c r="D1248">
        <v>36.4</v>
      </c>
      <c r="E1248">
        <v>9.1999999999999998E-2</v>
      </c>
      <c r="F1248" t="s">
        <v>632</v>
      </c>
    </row>
    <row r="1249" spans="1:6" x14ac:dyDescent="0.2">
      <c r="A1249" t="s">
        <v>85</v>
      </c>
      <c r="B1249" t="s">
        <v>142</v>
      </c>
      <c r="C1249" t="s">
        <v>588</v>
      </c>
      <c r="D1249">
        <v>662</v>
      </c>
      <c r="E1249">
        <v>0</v>
      </c>
      <c r="F1249" t="s">
        <v>2610</v>
      </c>
    </row>
    <row r="1250" spans="1:6" x14ac:dyDescent="0.2">
      <c r="A1250" t="s">
        <v>85</v>
      </c>
      <c r="B1250" t="s">
        <v>142</v>
      </c>
      <c r="C1250" t="s">
        <v>314</v>
      </c>
      <c r="D1250">
        <v>610</v>
      </c>
      <c r="E1250">
        <v>0</v>
      </c>
      <c r="F1250" t="s">
        <v>2612</v>
      </c>
    </row>
    <row r="1251" spans="1:6" x14ac:dyDescent="0.2">
      <c r="A1251" t="s">
        <v>85</v>
      </c>
      <c r="B1251" t="s">
        <v>142</v>
      </c>
      <c r="C1251" t="s">
        <v>314</v>
      </c>
      <c r="D1251">
        <v>610</v>
      </c>
      <c r="E1251">
        <v>0</v>
      </c>
      <c r="F1251" t="s">
        <v>2612</v>
      </c>
    </row>
    <row r="1252" spans="1:6" x14ac:dyDescent="0.2">
      <c r="A1252" t="s">
        <v>85</v>
      </c>
      <c r="B1252" t="s">
        <v>142</v>
      </c>
      <c r="C1252" t="s">
        <v>314</v>
      </c>
      <c r="D1252">
        <v>610</v>
      </c>
      <c r="E1252">
        <v>0</v>
      </c>
      <c r="F1252" t="s">
        <v>2612</v>
      </c>
    </row>
    <row r="1253" spans="1:6" x14ac:dyDescent="0.2">
      <c r="A1253" t="s">
        <v>85</v>
      </c>
      <c r="B1253" t="s">
        <v>142</v>
      </c>
      <c r="C1253" t="s">
        <v>314</v>
      </c>
      <c r="D1253">
        <v>610</v>
      </c>
      <c r="E1253">
        <v>0</v>
      </c>
      <c r="F1253" t="s">
        <v>2612</v>
      </c>
    </row>
    <row r="1254" spans="1:6" x14ac:dyDescent="0.2">
      <c r="A1254" t="s">
        <v>85</v>
      </c>
      <c r="B1254" t="s">
        <v>142</v>
      </c>
      <c r="C1254" t="s">
        <v>855</v>
      </c>
      <c r="D1254">
        <v>609</v>
      </c>
      <c r="E1254">
        <v>0</v>
      </c>
      <c r="F1254" t="s">
        <v>2614</v>
      </c>
    </row>
    <row r="1255" spans="1:6" x14ac:dyDescent="0.2">
      <c r="A1255" t="s">
        <v>85</v>
      </c>
      <c r="B1255" t="s">
        <v>142</v>
      </c>
      <c r="C1255" t="s">
        <v>590</v>
      </c>
      <c r="D1255">
        <v>608</v>
      </c>
      <c r="E1255">
        <v>0</v>
      </c>
      <c r="F1255" t="s">
        <v>2616</v>
      </c>
    </row>
    <row r="1256" spans="1:6" x14ac:dyDescent="0.2">
      <c r="A1256" t="s">
        <v>85</v>
      </c>
      <c r="B1256" t="s">
        <v>142</v>
      </c>
      <c r="C1256" t="s">
        <v>971</v>
      </c>
      <c r="D1256">
        <v>344</v>
      </c>
      <c r="E1256">
        <v>8.1599999999999999E-103</v>
      </c>
      <c r="F1256" t="s">
        <v>1541</v>
      </c>
    </row>
    <row r="1257" spans="1:6" x14ac:dyDescent="0.2">
      <c r="A1257" t="s">
        <v>85</v>
      </c>
      <c r="B1257" t="s">
        <v>142</v>
      </c>
      <c r="C1257" t="s">
        <v>971</v>
      </c>
      <c r="D1257">
        <v>343</v>
      </c>
      <c r="E1257">
        <v>1.8299999999999998E-102</v>
      </c>
      <c r="F1257" t="s">
        <v>1541</v>
      </c>
    </row>
    <row r="1258" spans="1:6" x14ac:dyDescent="0.2">
      <c r="A1258" t="s">
        <v>85</v>
      </c>
      <c r="B1258" t="s">
        <v>142</v>
      </c>
      <c r="C1258" t="s">
        <v>971</v>
      </c>
      <c r="D1258">
        <v>343</v>
      </c>
      <c r="E1258">
        <v>2.12E-102</v>
      </c>
      <c r="F1258" t="s">
        <v>1541</v>
      </c>
    </row>
    <row r="1259" spans="1:6" x14ac:dyDescent="0.2">
      <c r="A1259" t="s">
        <v>85</v>
      </c>
      <c r="B1259" t="s">
        <v>142</v>
      </c>
      <c r="C1259" t="s">
        <v>317</v>
      </c>
      <c r="D1259">
        <v>333</v>
      </c>
      <c r="E1259">
        <v>5.7700000000000004E-100</v>
      </c>
      <c r="F1259" t="s">
        <v>648</v>
      </c>
    </row>
    <row r="1260" spans="1:6" x14ac:dyDescent="0.2">
      <c r="A1260" t="s">
        <v>85</v>
      </c>
      <c r="B1260" t="s">
        <v>142</v>
      </c>
      <c r="C1260" t="s">
        <v>317</v>
      </c>
      <c r="D1260">
        <v>333</v>
      </c>
      <c r="E1260">
        <v>6.3799999999999996E-100</v>
      </c>
      <c r="F1260" t="s">
        <v>648</v>
      </c>
    </row>
    <row r="1261" spans="1:6" x14ac:dyDescent="0.2">
      <c r="A1261" t="s">
        <v>85</v>
      </c>
      <c r="B1261" t="s">
        <v>142</v>
      </c>
      <c r="C1261" t="s">
        <v>874</v>
      </c>
      <c r="D1261">
        <v>327</v>
      </c>
      <c r="E1261">
        <v>1.16E-97</v>
      </c>
      <c r="F1261" t="s">
        <v>2620</v>
      </c>
    </row>
    <row r="1262" spans="1:6" x14ac:dyDescent="0.2">
      <c r="A1262" t="s">
        <v>85</v>
      </c>
      <c r="B1262" t="s">
        <v>142</v>
      </c>
      <c r="C1262" t="s">
        <v>874</v>
      </c>
      <c r="D1262">
        <v>327</v>
      </c>
      <c r="E1262">
        <v>1.8499999999999999E-97</v>
      </c>
      <c r="F1262" t="s">
        <v>2620</v>
      </c>
    </row>
    <row r="1263" spans="1:6" x14ac:dyDescent="0.2">
      <c r="A1263" t="s">
        <v>85</v>
      </c>
      <c r="B1263" t="s">
        <v>142</v>
      </c>
      <c r="C1263" t="s">
        <v>1341</v>
      </c>
      <c r="D1263">
        <v>305</v>
      </c>
      <c r="E1263">
        <v>2.7700000000000001E-89</v>
      </c>
      <c r="F1263" t="s">
        <v>2622</v>
      </c>
    </row>
    <row r="1264" spans="1:6" x14ac:dyDescent="0.2">
      <c r="A1264" t="s">
        <v>85</v>
      </c>
      <c r="B1264" t="s">
        <v>142</v>
      </c>
      <c r="C1264" t="s">
        <v>329</v>
      </c>
      <c r="D1264">
        <v>291</v>
      </c>
      <c r="E1264">
        <v>3.87E-86</v>
      </c>
      <c r="F1264" t="s">
        <v>1885</v>
      </c>
    </row>
    <row r="1265" spans="1:6" x14ac:dyDescent="0.2">
      <c r="A1265" t="s">
        <v>85</v>
      </c>
      <c r="B1265" t="s">
        <v>142</v>
      </c>
      <c r="C1265" t="s">
        <v>329</v>
      </c>
      <c r="D1265">
        <v>291</v>
      </c>
      <c r="E1265">
        <v>1.17E-84</v>
      </c>
      <c r="F1265" t="s">
        <v>1885</v>
      </c>
    </row>
    <row r="1266" spans="1:6" x14ac:dyDescent="0.2">
      <c r="A1266" t="s">
        <v>85</v>
      </c>
      <c r="B1266" t="s">
        <v>142</v>
      </c>
      <c r="C1266" t="s">
        <v>2625</v>
      </c>
      <c r="D1266">
        <v>261</v>
      </c>
      <c r="E1266">
        <v>6.2000000000000001E-75</v>
      </c>
      <c r="F1266" t="s">
        <v>2626</v>
      </c>
    </row>
    <row r="1267" spans="1:6" x14ac:dyDescent="0.2">
      <c r="A1267" t="s">
        <v>85</v>
      </c>
      <c r="B1267" t="s">
        <v>142</v>
      </c>
      <c r="C1267" t="s">
        <v>1344</v>
      </c>
      <c r="D1267">
        <v>261</v>
      </c>
      <c r="E1267">
        <v>1.58E-74</v>
      </c>
      <c r="F1267" t="s">
        <v>1887</v>
      </c>
    </row>
    <row r="1268" spans="1:6" x14ac:dyDescent="0.2">
      <c r="A1268" t="s">
        <v>85</v>
      </c>
      <c r="B1268" t="s">
        <v>142</v>
      </c>
      <c r="C1268" t="s">
        <v>607</v>
      </c>
      <c r="D1268">
        <v>259</v>
      </c>
      <c r="E1268">
        <v>1.04E-73</v>
      </c>
      <c r="F1268" t="s">
        <v>2629</v>
      </c>
    </row>
    <row r="1269" spans="1:6" x14ac:dyDescent="0.2">
      <c r="A1269" t="s">
        <v>85</v>
      </c>
      <c r="B1269" t="s">
        <v>142</v>
      </c>
      <c r="C1269" t="s">
        <v>607</v>
      </c>
      <c r="D1269">
        <v>258</v>
      </c>
      <c r="E1269">
        <v>1.51E-73</v>
      </c>
      <c r="F1269" t="s">
        <v>2629</v>
      </c>
    </row>
    <row r="1270" spans="1:6" x14ac:dyDescent="0.2">
      <c r="A1270" t="s">
        <v>85</v>
      </c>
      <c r="B1270" t="s">
        <v>142</v>
      </c>
      <c r="C1270" t="s">
        <v>607</v>
      </c>
      <c r="D1270">
        <v>258</v>
      </c>
      <c r="E1270">
        <v>1.5300000000000001E-73</v>
      </c>
      <c r="F1270" t="s">
        <v>2629</v>
      </c>
    </row>
    <row r="1271" spans="1:6" x14ac:dyDescent="0.2">
      <c r="A1271" t="s">
        <v>85</v>
      </c>
      <c r="B1271" t="s">
        <v>142</v>
      </c>
      <c r="C1271" t="s">
        <v>971</v>
      </c>
      <c r="D1271">
        <v>251</v>
      </c>
      <c r="E1271">
        <v>6.3300000000000003E-71</v>
      </c>
      <c r="F1271" t="s">
        <v>2630</v>
      </c>
    </row>
    <row r="1272" spans="1:6" x14ac:dyDescent="0.2">
      <c r="A1272" t="s">
        <v>85</v>
      </c>
      <c r="B1272" t="s">
        <v>142</v>
      </c>
      <c r="C1272" t="s">
        <v>329</v>
      </c>
      <c r="D1272">
        <v>200</v>
      </c>
      <c r="E1272">
        <v>4.4600000000000002E-54</v>
      </c>
      <c r="F1272" t="s">
        <v>2631</v>
      </c>
    </row>
    <row r="1273" spans="1:6" x14ac:dyDescent="0.2">
      <c r="A1273" t="s">
        <v>85</v>
      </c>
      <c r="B1273" t="s">
        <v>142</v>
      </c>
      <c r="C1273" t="s">
        <v>344</v>
      </c>
      <c r="D1273">
        <v>115</v>
      </c>
      <c r="E1273">
        <v>1.2900000000000001E-29</v>
      </c>
      <c r="F1273" t="s">
        <v>2589</v>
      </c>
    </row>
    <row r="1274" spans="1:6" x14ac:dyDescent="0.2">
      <c r="A1274" t="s">
        <v>85</v>
      </c>
      <c r="B1274" t="s">
        <v>142</v>
      </c>
      <c r="C1274" t="s">
        <v>963</v>
      </c>
      <c r="D1274">
        <v>59</v>
      </c>
      <c r="E1274">
        <v>1.29E-8</v>
      </c>
      <c r="F1274" t="s">
        <v>1056</v>
      </c>
    </row>
    <row r="1275" spans="1:6" x14ac:dyDescent="0.2">
      <c r="A1275" t="s">
        <v>91</v>
      </c>
      <c r="B1275" t="s">
        <v>142</v>
      </c>
      <c r="C1275" t="s">
        <v>588</v>
      </c>
      <c r="D1275">
        <v>663</v>
      </c>
      <c r="E1275">
        <v>0</v>
      </c>
      <c r="F1275" t="s">
        <v>1995</v>
      </c>
    </row>
    <row r="1276" spans="1:6" x14ac:dyDescent="0.2">
      <c r="A1276" t="s">
        <v>91</v>
      </c>
      <c r="B1276" t="s">
        <v>142</v>
      </c>
      <c r="C1276" t="s">
        <v>588</v>
      </c>
      <c r="D1276">
        <v>663</v>
      </c>
      <c r="E1276">
        <v>0</v>
      </c>
      <c r="F1276" t="s">
        <v>1995</v>
      </c>
    </row>
    <row r="1277" spans="1:6" x14ac:dyDescent="0.2">
      <c r="A1277" t="s">
        <v>91</v>
      </c>
      <c r="B1277" t="s">
        <v>142</v>
      </c>
      <c r="C1277" t="s">
        <v>314</v>
      </c>
      <c r="D1277">
        <v>615</v>
      </c>
      <c r="E1277">
        <v>0</v>
      </c>
      <c r="F1277" t="s">
        <v>2751</v>
      </c>
    </row>
    <row r="1278" spans="1:6" x14ac:dyDescent="0.2">
      <c r="A1278" t="s">
        <v>91</v>
      </c>
      <c r="B1278" t="s">
        <v>142</v>
      </c>
      <c r="C1278" t="s">
        <v>314</v>
      </c>
      <c r="D1278">
        <v>615</v>
      </c>
      <c r="E1278">
        <v>0</v>
      </c>
      <c r="F1278" t="s">
        <v>2751</v>
      </c>
    </row>
    <row r="1279" spans="1:6" x14ac:dyDescent="0.2">
      <c r="A1279" t="s">
        <v>91</v>
      </c>
      <c r="B1279" t="s">
        <v>142</v>
      </c>
      <c r="C1279" t="s">
        <v>314</v>
      </c>
      <c r="D1279">
        <v>615</v>
      </c>
      <c r="E1279">
        <v>0</v>
      </c>
      <c r="F1279" t="s">
        <v>2751</v>
      </c>
    </row>
    <row r="1280" spans="1:6" x14ac:dyDescent="0.2">
      <c r="A1280" t="s">
        <v>91</v>
      </c>
      <c r="B1280" t="s">
        <v>142</v>
      </c>
      <c r="C1280" t="s">
        <v>2753</v>
      </c>
      <c r="D1280">
        <v>499</v>
      </c>
      <c r="E1280">
        <v>2.7000000000000001E-156</v>
      </c>
      <c r="F1280" t="s">
        <v>2754</v>
      </c>
    </row>
    <row r="1281" spans="1:6" x14ac:dyDescent="0.2">
      <c r="A1281" t="s">
        <v>91</v>
      </c>
      <c r="B1281" t="s">
        <v>142</v>
      </c>
      <c r="C1281" t="s">
        <v>859</v>
      </c>
      <c r="D1281">
        <v>451</v>
      </c>
      <c r="E1281">
        <v>1.19E-139</v>
      </c>
      <c r="F1281" t="s">
        <v>2001</v>
      </c>
    </row>
    <row r="1282" spans="1:6" x14ac:dyDescent="0.2">
      <c r="A1282" t="s">
        <v>91</v>
      </c>
      <c r="B1282" t="s">
        <v>142</v>
      </c>
      <c r="C1282" t="s">
        <v>791</v>
      </c>
      <c r="D1282">
        <v>345</v>
      </c>
      <c r="E1282">
        <v>3.2099999999999998E-104</v>
      </c>
      <c r="F1282" t="s">
        <v>2757</v>
      </c>
    </row>
    <row r="1283" spans="1:6" x14ac:dyDescent="0.2">
      <c r="A1283" t="s">
        <v>91</v>
      </c>
      <c r="B1283" t="s">
        <v>142</v>
      </c>
      <c r="C1283" t="s">
        <v>791</v>
      </c>
      <c r="D1283">
        <v>343</v>
      </c>
      <c r="E1283">
        <v>1.2899999999999999E-102</v>
      </c>
      <c r="F1283" t="s">
        <v>2757</v>
      </c>
    </row>
    <row r="1284" spans="1:6" x14ac:dyDescent="0.2">
      <c r="A1284" t="s">
        <v>91</v>
      </c>
      <c r="B1284" t="s">
        <v>142</v>
      </c>
      <c r="C1284" t="s">
        <v>317</v>
      </c>
      <c r="D1284">
        <v>331</v>
      </c>
      <c r="E1284">
        <v>1.2199999999999999E-100</v>
      </c>
      <c r="F1284" t="s">
        <v>1337</v>
      </c>
    </row>
    <row r="1285" spans="1:6" x14ac:dyDescent="0.2">
      <c r="A1285" t="s">
        <v>91</v>
      </c>
      <c r="B1285" t="s">
        <v>142</v>
      </c>
      <c r="C1285" t="s">
        <v>317</v>
      </c>
      <c r="D1285">
        <v>332</v>
      </c>
      <c r="E1285">
        <v>7.1900000000000004E-99</v>
      </c>
      <c r="F1285" t="s">
        <v>1337</v>
      </c>
    </row>
    <row r="1286" spans="1:6" x14ac:dyDescent="0.2">
      <c r="A1286" t="s">
        <v>91</v>
      </c>
      <c r="B1286" t="s">
        <v>142</v>
      </c>
      <c r="C1286" t="s">
        <v>1197</v>
      </c>
      <c r="D1286">
        <v>319</v>
      </c>
      <c r="E1286">
        <v>3.06E-96</v>
      </c>
      <c r="F1286" t="s">
        <v>2760</v>
      </c>
    </row>
    <row r="1287" spans="1:6" x14ac:dyDescent="0.2">
      <c r="A1287" t="s">
        <v>91</v>
      </c>
      <c r="B1287" t="s">
        <v>142</v>
      </c>
      <c r="C1287" t="s">
        <v>323</v>
      </c>
      <c r="D1287">
        <v>322</v>
      </c>
      <c r="E1287">
        <v>2.6800000000000002E-95</v>
      </c>
      <c r="F1287" t="s">
        <v>2762</v>
      </c>
    </row>
    <row r="1288" spans="1:6" x14ac:dyDescent="0.2">
      <c r="A1288" t="s">
        <v>91</v>
      </c>
      <c r="B1288" t="s">
        <v>142</v>
      </c>
      <c r="C1288" t="s">
        <v>323</v>
      </c>
      <c r="D1288">
        <v>322</v>
      </c>
      <c r="E1288">
        <v>3.0499999999999997E-95</v>
      </c>
      <c r="F1288" t="s">
        <v>2762</v>
      </c>
    </row>
    <row r="1289" spans="1:6" x14ac:dyDescent="0.2">
      <c r="A1289" t="s">
        <v>91</v>
      </c>
      <c r="B1289" t="s">
        <v>142</v>
      </c>
      <c r="C1289" t="s">
        <v>1270</v>
      </c>
      <c r="D1289">
        <v>305</v>
      </c>
      <c r="E1289">
        <v>2.0500000000000002E-90</v>
      </c>
      <c r="F1289" t="s">
        <v>2719</v>
      </c>
    </row>
    <row r="1290" spans="1:6" x14ac:dyDescent="0.2">
      <c r="A1290" t="s">
        <v>91</v>
      </c>
      <c r="B1290" t="s">
        <v>142</v>
      </c>
      <c r="C1290" t="s">
        <v>1121</v>
      </c>
      <c r="D1290">
        <v>294</v>
      </c>
      <c r="E1290">
        <v>2.9299999999999998E-87</v>
      </c>
      <c r="F1290" t="s">
        <v>2765</v>
      </c>
    </row>
    <row r="1291" spans="1:6" x14ac:dyDescent="0.2">
      <c r="A1291" t="s">
        <v>91</v>
      </c>
      <c r="B1291" t="s">
        <v>142</v>
      </c>
      <c r="C1291" t="s">
        <v>329</v>
      </c>
      <c r="D1291">
        <v>294</v>
      </c>
      <c r="E1291">
        <v>8.3000000000000005E-86</v>
      </c>
      <c r="F1291" t="s">
        <v>2767</v>
      </c>
    </row>
    <row r="1292" spans="1:6" x14ac:dyDescent="0.2">
      <c r="A1292" t="s">
        <v>91</v>
      </c>
      <c r="B1292" t="s">
        <v>142</v>
      </c>
      <c r="C1292" t="s">
        <v>1344</v>
      </c>
      <c r="D1292">
        <v>268</v>
      </c>
      <c r="E1292">
        <v>1.7399999999999999E-76</v>
      </c>
      <c r="F1292" t="s">
        <v>1345</v>
      </c>
    </row>
    <row r="1293" spans="1:6" x14ac:dyDescent="0.2">
      <c r="A1293" t="s">
        <v>91</v>
      </c>
      <c r="B1293" t="s">
        <v>142</v>
      </c>
      <c r="C1293" t="s">
        <v>791</v>
      </c>
      <c r="D1293">
        <v>251</v>
      </c>
      <c r="E1293">
        <v>4.2000000000000002E-71</v>
      </c>
      <c r="F1293" t="s">
        <v>2769</v>
      </c>
    </row>
    <row r="1294" spans="1:6" x14ac:dyDescent="0.2">
      <c r="A1294" t="s">
        <v>91</v>
      </c>
      <c r="B1294" t="s">
        <v>142</v>
      </c>
      <c r="C1294" t="s">
        <v>1344</v>
      </c>
      <c r="D1294">
        <v>247</v>
      </c>
      <c r="E1294">
        <v>1.7500000000000001E-69</v>
      </c>
      <c r="F1294" t="s">
        <v>2771</v>
      </c>
    </row>
    <row r="1295" spans="1:6" x14ac:dyDescent="0.2">
      <c r="A1295" t="s">
        <v>91</v>
      </c>
      <c r="B1295" t="s">
        <v>142</v>
      </c>
      <c r="C1295" t="s">
        <v>1344</v>
      </c>
      <c r="D1295">
        <v>246</v>
      </c>
      <c r="E1295">
        <v>1.9900000000000001E-69</v>
      </c>
      <c r="F1295" t="s">
        <v>2771</v>
      </c>
    </row>
    <row r="1296" spans="1:6" x14ac:dyDescent="0.2">
      <c r="A1296" t="s">
        <v>91</v>
      </c>
      <c r="B1296" t="s">
        <v>142</v>
      </c>
      <c r="C1296" t="s">
        <v>622</v>
      </c>
      <c r="D1296">
        <v>220</v>
      </c>
      <c r="E1296">
        <v>1.25E-60</v>
      </c>
      <c r="F1296" t="s">
        <v>899</v>
      </c>
    </row>
    <row r="1297" spans="1:6" x14ac:dyDescent="0.2">
      <c r="A1297" t="s">
        <v>91</v>
      </c>
      <c r="B1297" t="s">
        <v>142</v>
      </c>
      <c r="C1297" t="s">
        <v>505</v>
      </c>
      <c r="D1297">
        <v>178</v>
      </c>
      <c r="E1297">
        <v>2.5800000000000001E-46</v>
      </c>
      <c r="F1297" t="s">
        <v>560</v>
      </c>
    </row>
    <row r="1298" spans="1:6" x14ac:dyDescent="0.2">
      <c r="A1298" t="s">
        <v>91</v>
      </c>
      <c r="B1298" t="s">
        <v>142</v>
      </c>
      <c r="C1298" t="s">
        <v>390</v>
      </c>
      <c r="D1298">
        <v>85.3</v>
      </c>
      <c r="E1298">
        <v>1.5099999999999999E-16</v>
      </c>
      <c r="F1298" t="s">
        <v>2018</v>
      </c>
    </row>
    <row r="1299" spans="1:6" x14ac:dyDescent="0.2">
      <c r="A1299" t="s">
        <v>91</v>
      </c>
      <c r="B1299" t="s">
        <v>142</v>
      </c>
      <c r="C1299" t="s">
        <v>628</v>
      </c>
      <c r="D1299">
        <v>41.4</v>
      </c>
      <c r="E1299">
        <v>4.0000000000000001E-3</v>
      </c>
      <c r="F1299" t="s">
        <v>629</v>
      </c>
    </row>
    <row r="1300" spans="1:6" x14ac:dyDescent="0.2">
      <c r="A1300" t="s">
        <v>0</v>
      </c>
      <c r="B1300" t="s">
        <v>109</v>
      </c>
      <c r="C1300" t="s">
        <v>110</v>
      </c>
      <c r="D1300">
        <v>281</v>
      </c>
      <c r="E1300">
        <v>1.42E-80</v>
      </c>
      <c r="F1300" t="s">
        <v>111</v>
      </c>
    </row>
    <row r="1301" spans="1:6" x14ac:dyDescent="0.2">
      <c r="A1301" t="s">
        <v>0</v>
      </c>
      <c r="B1301" t="s">
        <v>109</v>
      </c>
      <c r="C1301" t="s">
        <v>113</v>
      </c>
      <c r="D1301">
        <v>248</v>
      </c>
      <c r="E1301">
        <v>5.9699999999999997E-69</v>
      </c>
      <c r="F1301" t="s">
        <v>114</v>
      </c>
    </row>
    <row r="1302" spans="1:6" x14ac:dyDescent="0.2">
      <c r="A1302" t="s">
        <v>0</v>
      </c>
      <c r="B1302" t="s">
        <v>109</v>
      </c>
      <c r="C1302" t="s">
        <v>113</v>
      </c>
      <c r="D1302">
        <v>248</v>
      </c>
      <c r="E1302">
        <v>6.6699999999999995E-69</v>
      </c>
      <c r="F1302" t="s">
        <v>114</v>
      </c>
    </row>
    <row r="1303" spans="1:6" x14ac:dyDescent="0.2">
      <c r="A1303" t="s">
        <v>0</v>
      </c>
      <c r="B1303" t="s">
        <v>109</v>
      </c>
      <c r="C1303" t="s">
        <v>116</v>
      </c>
      <c r="D1303">
        <v>203</v>
      </c>
      <c r="E1303">
        <v>4.0200000000000002E-54</v>
      </c>
      <c r="F1303" t="s">
        <v>117</v>
      </c>
    </row>
    <row r="1304" spans="1:6" x14ac:dyDescent="0.2">
      <c r="A1304" t="s">
        <v>0</v>
      </c>
      <c r="B1304" t="s">
        <v>109</v>
      </c>
      <c r="C1304" t="s">
        <v>119</v>
      </c>
      <c r="D1304">
        <v>189</v>
      </c>
      <c r="E1304">
        <v>2.2999999999999999E-49</v>
      </c>
      <c r="F1304" t="s">
        <v>120</v>
      </c>
    </row>
    <row r="1305" spans="1:6" x14ac:dyDescent="0.2">
      <c r="A1305" t="s">
        <v>0</v>
      </c>
      <c r="B1305" t="s">
        <v>109</v>
      </c>
      <c r="C1305" t="s">
        <v>116</v>
      </c>
      <c r="D1305">
        <v>173</v>
      </c>
      <c r="E1305">
        <v>3.25E-44</v>
      </c>
      <c r="F1305" t="s">
        <v>122</v>
      </c>
    </row>
    <row r="1306" spans="1:6" x14ac:dyDescent="0.2">
      <c r="A1306" t="s">
        <v>0</v>
      </c>
      <c r="B1306" t="s">
        <v>109</v>
      </c>
      <c r="C1306" t="s">
        <v>124</v>
      </c>
      <c r="D1306">
        <v>169</v>
      </c>
      <c r="E1306">
        <v>4.9700000000000003E-43</v>
      </c>
      <c r="F1306" t="s">
        <v>125</v>
      </c>
    </row>
    <row r="1307" spans="1:6" x14ac:dyDescent="0.2">
      <c r="A1307" t="s">
        <v>0</v>
      </c>
      <c r="B1307" t="s">
        <v>109</v>
      </c>
      <c r="C1307" t="s">
        <v>127</v>
      </c>
      <c r="D1307">
        <v>157</v>
      </c>
      <c r="E1307">
        <v>3.41E-39</v>
      </c>
      <c r="F1307" t="s">
        <v>128</v>
      </c>
    </row>
    <row r="1308" spans="1:6" x14ac:dyDescent="0.2">
      <c r="A1308" t="s">
        <v>0</v>
      </c>
      <c r="B1308" t="s">
        <v>109</v>
      </c>
      <c r="C1308" t="s">
        <v>127</v>
      </c>
      <c r="D1308">
        <v>156</v>
      </c>
      <c r="E1308">
        <v>3.8499999999999999E-39</v>
      </c>
      <c r="F1308" t="s">
        <v>128</v>
      </c>
    </row>
    <row r="1309" spans="1:6" x14ac:dyDescent="0.2">
      <c r="A1309" t="s">
        <v>0</v>
      </c>
      <c r="B1309" t="s">
        <v>109</v>
      </c>
      <c r="C1309" t="s">
        <v>130</v>
      </c>
      <c r="D1309">
        <v>151</v>
      </c>
      <c r="E1309">
        <v>1.6499999999999999E-37</v>
      </c>
      <c r="F1309" t="s">
        <v>131</v>
      </c>
    </row>
    <row r="1310" spans="1:6" x14ac:dyDescent="0.2">
      <c r="A1310" t="s">
        <v>0</v>
      </c>
      <c r="B1310" t="s">
        <v>109</v>
      </c>
      <c r="C1310" t="s">
        <v>133</v>
      </c>
      <c r="D1310">
        <v>134</v>
      </c>
      <c r="E1310">
        <v>5.1400000000000004E-32</v>
      </c>
      <c r="F1310" t="s">
        <v>134</v>
      </c>
    </row>
    <row r="1311" spans="1:6" x14ac:dyDescent="0.2">
      <c r="A1311" t="s">
        <v>0</v>
      </c>
      <c r="B1311" t="s">
        <v>109</v>
      </c>
      <c r="C1311" t="s">
        <v>136</v>
      </c>
      <c r="D1311">
        <v>123</v>
      </c>
      <c r="E1311">
        <v>1.1E-28</v>
      </c>
      <c r="F1311" t="s">
        <v>137</v>
      </c>
    </row>
    <row r="1312" spans="1:6" x14ac:dyDescent="0.2">
      <c r="A1312" t="s">
        <v>0</v>
      </c>
      <c r="B1312" t="s">
        <v>109</v>
      </c>
      <c r="C1312" t="s">
        <v>139</v>
      </c>
      <c r="D1312">
        <v>90.3</v>
      </c>
      <c r="E1312">
        <v>2.5900000000000001E-18</v>
      </c>
      <c r="F1312" t="s">
        <v>140</v>
      </c>
    </row>
    <row r="1313" spans="1:6" x14ac:dyDescent="0.2">
      <c r="A1313" t="s">
        <v>0</v>
      </c>
      <c r="B1313" t="s">
        <v>109</v>
      </c>
      <c r="C1313" t="s">
        <v>139</v>
      </c>
      <c r="D1313">
        <v>89.5</v>
      </c>
      <c r="E1313">
        <v>3.4999999999999999E-18</v>
      </c>
      <c r="F1313" t="s">
        <v>140</v>
      </c>
    </row>
    <row r="1314" spans="1:6" x14ac:dyDescent="0.2">
      <c r="A1314" t="s">
        <v>7</v>
      </c>
      <c r="B1314" t="s">
        <v>109</v>
      </c>
      <c r="C1314" t="s">
        <v>252</v>
      </c>
      <c r="D1314">
        <v>406</v>
      </c>
      <c r="E1314">
        <v>1.9299999999999999E-121</v>
      </c>
      <c r="F1314" t="s">
        <v>253</v>
      </c>
    </row>
    <row r="1315" spans="1:6" x14ac:dyDescent="0.2">
      <c r="A1315" t="s">
        <v>7</v>
      </c>
      <c r="B1315" t="s">
        <v>109</v>
      </c>
      <c r="C1315" t="s">
        <v>255</v>
      </c>
      <c r="D1315">
        <v>387</v>
      </c>
      <c r="E1315">
        <v>9.4499999999999998E-116</v>
      </c>
      <c r="F1315" t="s">
        <v>256</v>
      </c>
    </row>
    <row r="1316" spans="1:6" x14ac:dyDescent="0.2">
      <c r="A1316" t="s">
        <v>7</v>
      </c>
      <c r="B1316" t="s">
        <v>109</v>
      </c>
      <c r="C1316" t="s">
        <v>258</v>
      </c>
      <c r="D1316">
        <v>387</v>
      </c>
      <c r="E1316">
        <v>3.5000000000000002E-115</v>
      </c>
      <c r="F1316" t="s">
        <v>259</v>
      </c>
    </row>
    <row r="1317" spans="1:6" x14ac:dyDescent="0.2">
      <c r="A1317" t="s">
        <v>7</v>
      </c>
      <c r="B1317" t="s">
        <v>109</v>
      </c>
      <c r="C1317" t="s">
        <v>258</v>
      </c>
      <c r="D1317">
        <v>387</v>
      </c>
      <c r="E1317">
        <v>3.5400000000000001E-115</v>
      </c>
      <c r="F1317" t="s">
        <v>259</v>
      </c>
    </row>
    <row r="1318" spans="1:6" x14ac:dyDescent="0.2">
      <c r="A1318" t="s">
        <v>7</v>
      </c>
      <c r="B1318" t="s">
        <v>109</v>
      </c>
      <c r="C1318" t="s">
        <v>258</v>
      </c>
      <c r="D1318">
        <v>387</v>
      </c>
      <c r="E1318">
        <v>5.8400000000000004E-115</v>
      </c>
      <c r="F1318" t="s">
        <v>259</v>
      </c>
    </row>
    <row r="1319" spans="1:6" x14ac:dyDescent="0.2">
      <c r="A1319" t="s">
        <v>7</v>
      </c>
      <c r="B1319" t="s">
        <v>109</v>
      </c>
      <c r="C1319" t="s">
        <v>258</v>
      </c>
      <c r="D1319">
        <v>386</v>
      </c>
      <c r="E1319">
        <v>1.2000000000000001E-114</v>
      </c>
      <c r="F1319" t="s">
        <v>259</v>
      </c>
    </row>
    <row r="1320" spans="1:6" x14ac:dyDescent="0.2">
      <c r="A1320" t="s">
        <v>7</v>
      </c>
      <c r="B1320" t="s">
        <v>109</v>
      </c>
      <c r="C1320" t="s">
        <v>258</v>
      </c>
      <c r="D1320">
        <v>386</v>
      </c>
      <c r="E1320">
        <v>1.52E-114</v>
      </c>
      <c r="F1320" t="s">
        <v>259</v>
      </c>
    </row>
    <row r="1321" spans="1:6" x14ac:dyDescent="0.2">
      <c r="A1321" t="s">
        <v>7</v>
      </c>
      <c r="B1321" t="s">
        <v>109</v>
      </c>
      <c r="C1321" t="s">
        <v>127</v>
      </c>
      <c r="D1321">
        <v>348</v>
      </c>
      <c r="E1321">
        <v>1.31E-101</v>
      </c>
      <c r="F1321" t="s">
        <v>261</v>
      </c>
    </row>
    <row r="1322" spans="1:6" x14ac:dyDescent="0.2">
      <c r="A1322" t="s">
        <v>7</v>
      </c>
      <c r="B1322" t="s">
        <v>109</v>
      </c>
      <c r="C1322" t="s">
        <v>127</v>
      </c>
      <c r="D1322">
        <v>347</v>
      </c>
      <c r="E1322">
        <v>1.5400000000000001E-101</v>
      </c>
      <c r="F1322" t="s">
        <v>261</v>
      </c>
    </row>
    <row r="1323" spans="1:6" x14ac:dyDescent="0.2">
      <c r="A1323" t="s">
        <v>7</v>
      </c>
      <c r="B1323" t="s">
        <v>109</v>
      </c>
      <c r="C1323" t="s">
        <v>127</v>
      </c>
      <c r="D1323">
        <v>347</v>
      </c>
      <c r="E1323">
        <v>1.7899999999999999E-101</v>
      </c>
      <c r="F1323" t="s">
        <v>261</v>
      </c>
    </row>
    <row r="1324" spans="1:6" x14ac:dyDescent="0.2">
      <c r="A1324" t="s">
        <v>7</v>
      </c>
      <c r="B1324" t="s">
        <v>109</v>
      </c>
      <c r="C1324" t="s">
        <v>127</v>
      </c>
      <c r="D1324">
        <v>347</v>
      </c>
      <c r="E1324">
        <v>1.85E-101</v>
      </c>
      <c r="F1324" t="s">
        <v>261</v>
      </c>
    </row>
    <row r="1325" spans="1:6" x14ac:dyDescent="0.2">
      <c r="A1325" t="s">
        <v>7</v>
      </c>
      <c r="B1325" t="s">
        <v>109</v>
      </c>
      <c r="C1325" t="s">
        <v>127</v>
      </c>
      <c r="D1325">
        <v>347</v>
      </c>
      <c r="E1325">
        <v>2.1299999999999999E-101</v>
      </c>
      <c r="F1325" t="s">
        <v>261</v>
      </c>
    </row>
    <row r="1326" spans="1:6" x14ac:dyDescent="0.2">
      <c r="A1326" t="s">
        <v>7</v>
      </c>
      <c r="B1326" t="s">
        <v>109</v>
      </c>
      <c r="C1326" t="s">
        <v>127</v>
      </c>
      <c r="D1326">
        <v>347</v>
      </c>
      <c r="E1326">
        <v>2.9099999999999998E-101</v>
      </c>
      <c r="F1326" t="s">
        <v>261</v>
      </c>
    </row>
    <row r="1327" spans="1:6" x14ac:dyDescent="0.2">
      <c r="A1327" t="s">
        <v>7</v>
      </c>
      <c r="B1327" t="s">
        <v>109</v>
      </c>
      <c r="C1327" t="s">
        <v>127</v>
      </c>
      <c r="D1327">
        <v>346</v>
      </c>
      <c r="E1327">
        <v>4.0599999999999997E-101</v>
      </c>
      <c r="F1327" t="s">
        <v>261</v>
      </c>
    </row>
    <row r="1328" spans="1:6" x14ac:dyDescent="0.2">
      <c r="A1328" t="s">
        <v>7</v>
      </c>
      <c r="B1328" t="s">
        <v>109</v>
      </c>
      <c r="C1328" t="s">
        <v>186</v>
      </c>
      <c r="D1328">
        <v>230</v>
      </c>
      <c r="E1328">
        <v>2.8700000000000002E-62</v>
      </c>
      <c r="F1328" t="s">
        <v>263</v>
      </c>
    </row>
    <row r="1329" spans="1:6" x14ac:dyDescent="0.2">
      <c r="A1329" t="s">
        <v>7</v>
      </c>
      <c r="B1329" t="s">
        <v>109</v>
      </c>
      <c r="C1329" t="s">
        <v>186</v>
      </c>
      <c r="D1329">
        <v>230</v>
      </c>
      <c r="E1329">
        <v>2.97E-62</v>
      </c>
      <c r="F1329" t="s">
        <v>263</v>
      </c>
    </row>
    <row r="1330" spans="1:6" x14ac:dyDescent="0.2">
      <c r="A1330" t="s">
        <v>7</v>
      </c>
      <c r="B1330" t="s">
        <v>109</v>
      </c>
      <c r="C1330" t="s">
        <v>186</v>
      </c>
      <c r="D1330">
        <v>230</v>
      </c>
      <c r="E1330">
        <v>4.02E-62</v>
      </c>
      <c r="F1330" t="s">
        <v>263</v>
      </c>
    </row>
    <row r="1331" spans="1:6" x14ac:dyDescent="0.2">
      <c r="A1331" t="s">
        <v>7</v>
      </c>
      <c r="B1331" t="s">
        <v>109</v>
      </c>
      <c r="C1331" t="s">
        <v>186</v>
      </c>
      <c r="D1331">
        <v>230</v>
      </c>
      <c r="E1331">
        <v>4.3599999999999999E-62</v>
      </c>
      <c r="F1331" t="s">
        <v>263</v>
      </c>
    </row>
    <row r="1332" spans="1:6" x14ac:dyDescent="0.2">
      <c r="A1332" t="s">
        <v>7</v>
      </c>
      <c r="B1332" t="s">
        <v>109</v>
      </c>
      <c r="C1332" t="s">
        <v>265</v>
      </c>
      <c r="D1332">
        <v>226</v>
      </c>
      <c r="E1332">
        <v>9.4500000000000003E-61</v>
      </c>
      <c r="F1332" t="s">
        <v>266</v>
      </c>
    </row>
    <row r="1333" spans="1:6" x14ac:dyDescent="0.2">
      <c r="A1333" t="s">
        <v>7</v>
      </c>
      <c r="B1333" t="s">
        <v>109</v>
      </c>
      <c r="C1333" t="s">
        <v>265</v>
      </c>
      <c r="D1333">
        <v>225</v>
      </c>
      <c r="E1333">
        <v>1.11E-60</v>
      </c>
      <c r="F1333" t="s">
        <v>266</v>
      </c>
    </row>
    <row r="1334" spans="1:6" x14ac:dyDescent="0.2">
      <c r="A1334" t="s">
        <v>7</v>
      </c>
      <c r="B1334" t="s">
        <v>109</v>
      </c>
      <c r="C1334" t="s">
        <v>130</v>
      </c>
      <c r="D1334">
        <v>219</v>
      </c>
      <c r="E1334">
        <v>1.2499999999999999E-58</v>
      </c>
      <c r="F1334" t="s">
        <v>268</v>
      </c>
    </row>
    <row r="1335" spans="1:6" x14ac:dyDescent="0.2">
      <c r="A1335" t="s">
        <v>7</v>
      </c>
      <c r="B1335" t="s">
        <v>109</v>
      </c>
      <c r="C1335" t="s">
        <v>130</v>
      </c>
      <c r="D1335">
        <v>219</v>
      </c>
      <c r="E1335">
        <v>2.1200000000000001E-58</v>
      </c>
      <c r="F1335" t="s">
        <v>268</v>
      </c>
    </row>
    <row r="1336" spans="1:6" x14ac:dyDescent="0.2">
      <c r="A1336" t="s">
        <v>7</v>
      </c>
      <c r="B1336" t="s">
        <v>109</v>
      </c>
      <c r="C1336" t="s">
        <v>270</v>
      </c>
      <c r="D1336">
        <v>202</v>
      </c>
      <c r="E1336">
        <v>4.0699999999999999E-53</v>
      </c>
      <c r="F1336" t="s">
        <v>271</v>
      </c>
    </row>
    <row r="1337" spans="1:6" x14ac:dyDescent="0.2">
      <c r="A1337" t="s">
        <v>7</v>
      </c>
      <c r="B1337" t="s">
        <v>109</v>
      </c>
      <c r="C1337" t="s">
        <v>273</v>
      </c>
      <c r="D1337">
        <v>176</v>
      </c>
      <c r="E1337">
        <v>4.0800000000000004E-52</v>
      </c>
      <c r="F1337" t="s">
        <v>274</v>
      </c>
    </row>
    <row r="1338" spans="1:6" x14ac:dyDescent="0.2">
      <c r="A1338" t="s">
        <v>7</v>
      </c>
      <c r="B1338" t="s">
        <v>109</v>
      </c>
      <c r="C1338" t="s">
        <v>276</v>
      </c>
      <c r="D1338">
        <v>49.8</v>
      </c>
      <c r="E1338">
        <v>4.0800000000000004E-52</v>
      </c>
      <c r="F1338" t="s">
        <v>277</v>
      </c>
    </row>
    <row r="1339" spans="1:6" x14ac:dyDescent="0.2">
      <c r="A1339" t="s">
        <v>7</v>
      </c>
      <c r="B1339" t="s">
        <v>109</v>
      </c>
      <c r="C1339" t="s">
        <v>279</v>
      </c>
      <c r="D1339">
        <v>198</v>
      </c>
      <c r="E1339">
        <v>1.0100000000000001E-51</v>
      </c>
      <c r="F1339" t="s">
        <v>280</v>
      </c>
    </row>
    <row r="1340" spans="1:6" x14ac:dyDescent="0.2">
      <c r="A1340" t="s">
        <v>7</v>
      </c>
      <c r="B1340" t="s">
        <v>109</v>
      </c>
      <c r="C1340" t="s">
        <v>282</v>
      </c>
      <c r="D1340">
        <v>167</v>
      </c>
      <c r="E1340">
        <v>9.8500000000000004E-42</v>
      </c>
      <c r="F1340" t="s">
        <v>283</v>
      </c>
    </row>
    <row r="1341" spans="1:6" x14ac:dyDescent="0.2">
      <c r="A1341" t="s">
        <v>7</v>
      </c>
      <c r="B1341" t="s">
        <v>109</v>
      </c>
      <c r="C1341" t="s">
        <v>285</v>
      </c>
      <c r="D1341">
        <v>149</v>
      </c>
      <c r="E1341">
        <v>4.5700000000000002E-36</v>
      </c>
      <c r="F1341" t="s">
        <v>286</v>
      </c>
    </row>
    <row r="1342" spans="1:6" x14ac:dyDescent="0.2">
      <c r="A1342" t="s">
        <v>7</v>
      </c>
      <c r="B1342" t="s">
        <v>109</v>
      </c>
      <c r="C1342" t="s">
        <v>288</v>
      </c>
      <c r="D1342">
        <v>146</v>
      </c>
      <c r="E1342">
        <v>3.3399999999999999E-35</v>
      </c>
      <c r="F1342" t="s">
        <v>289</v>
      </c>
    </row>
    <row r="1343" spans="1:6" x14ac:dyDescent="0.2">
      <c r="A1343" t="s">
        <v>7</v>
      </c>
      <c r="B1343" t="s">
        <v>109</v>
      </c>
      <c r="C1343" t="s">
        <v>291</v>
      </c>
      <c r="D1343">
        <v>131</v>
      </c>
      <c r="E1343">
        <v>1.5100000000000001E-30</v>
      </c>
      <c r="F1343" t="s">
        <v>292</v>
      </c>
    </row>
    <row r="1344" spans="1:6" x14ac:dyDescent="0.2">
      <c r="A1344" t="s">
        <v>7</v>
      </c>
      <c r="B1344" t="s">
        <v>109</v>
      </c>
      <c r="C1344" t="s">
        <v>291</v>
      </c>
      <c r="D1344">
        <v>130</v>
      </c>
      <c r="E1344">
        <v>2.1499999999999998E-30</v>
      </c>
      <c r="F1344" t="s">
        <v>292</v>
      </c>
    </row>
    <row r="1345" spans="1:6" x14ac:dyDescent="0.2">
      <c r="A1345" t="s">
        <v>7</v>
      </c>
      <c r="B1345" t="s">
        <v>109</v>
      </c>
      <c r="C1345" t="s">
        <v>294</v>
      </c>
      <c r="D1345">
        <v>125</v>
      </c>
      <c r="E1345">
        <v>7.1099999999999998E-29</v>
      </c>
      <c r="F1345" t="s">
        <v>295</v>
      </c>
    </row>
    <row r="1346" spans="1:6" x14ac:dyDescent="0.2">
      <c r="A1346" t="s">
        <v>7</v>
      </c>
      <c r="B1346" t="s">
        <v>109</v>
      </c>
      <c r="C1346" t="s">
        <v>297</v>
      </c>
      <c r="D1346">
        <v>119</v>
      </c>
      <c r="E1346">
        <v>8.6800000000000007E-27</v>
      </c>
      <c r="F1346" t="s">
        <v>298</v>
      </c>
    </row>
    <row r="1347" spans="1:6" x14ac:dyDescent="0.2">
      <c r="A1347" t="s">
        <v>7</v>
      </c>
      <c r="B1347" t="s">
        <v>109</v>
      </c>
      <c r="C1347" t="s">
        <v>297</v>
      </c>
      <c r="D1347">
        <v>119</v>
      </c>
      <c r="E1347">
        <v>8.9400000000000002E-27</v>
      </c>
      <c r="F1347" t="s">
        <v>298</v>
      </c>
    </row>
    <row r="1348" spans="1:6" x14ac:dyDescent="0.2">
      <c r="A1348" t="s">
        <v>7</v>
      </c>
      <c r="B1348" t="s">
        <v>109</v>
      </c>
      <c r="C1348" t="s">
        <v>297</v>
      </c>
      <c r="D1348">
        <v>118</v>
      </c>
      <c r="E1348">
        <v>1.01E-26</v>
      </c>
      <c r="F1348" t="s">
        <v>298</v>
      </c>
    </row>
    <row r="1349" spans="1:6" x14ac:dyDescent="0.2">
      <c r="A1349" t="s">
        <v>7</v>
      </c>
      <c r="B1349" t="s">
        <v>109</v>
      </c>
      <c r="C1349" t="s">
        <v>297</v>
      </c>
      <c r="D1349">
        <v>118</v>
      </c>
      <c r="E1349">
        <v>1.2399999999999999E-26</v>
      </c>
      <c r="F1349" t="s">
        <v>298</v>
      </c>
    </row>
    <row r="1350" spans="1:6" x14ac:dyDescent="0.2">
      <c r="A1350" t="s">
        <v>7</v>
      </c>
      <c r="B1350" t="s">
        <v>109</v>
      </c>
      <c r="C1350" t="s">
        <v>300</v>
      </c>
      <c r="D1350">
        <v>104</v>
      </c>
      <c r="E1350">
        <v>1.98E-22</v>
      </c>
      <c r="F1350" t="s">
        <v>301</v>
      </c>
    </row>
    <row r="1351" spans="1:6" x14ac:dyDescent="0.2">
      <c r="A1351" t="s">
        <v>7</v>
      </c>
      <c r="B1351" t="s">
        <v>109</v>
      </c>
      <c r="C1351" t="s">
        <v>303</v>
      </c>
      <c r="D1351">
        <v>103</v>
      </c>
      <c r="E1351">
        <v>4.3199999999999998E-22</v>
      </c>
      <c r="F1351" t="s">
        <v>304</v>
      </c>
    </row>
    <row r="1352" spans="1:6" x14ac:dyDescent="0.2">
      <c r="A1352" t="s">
        <v>7</v>
      </c>
      <c r="B1352" t="s">
        <v>109</v>
      </c>
      <c r="C1352" t="s">
        <v>285</v>
      </c>
      <c r="D1352">
        <v>102</v>
      </c>
      <c r="E1352">
        <v>1.8200000000000001E-21</v>
      </c>
      <c r="F1352" t="s">
        <v>306</v>
      </c>
    </row>
    <row r="1353" spans="1:6" x14ac:dyDescent="0.2">
      <c r="A1353" t="s">
        <v>14</v>
      </c>
      <c r="B1353" t="s">
        <v>109</v>
      </c>
      <c r="C1353" t="s">
        <v>258</v>
      </c>
      <c r="D1353">
        <v>404</v>
      </c>
      <c r="E1353">
        <v>4.6700000000000002E-125</v>
      </c>
      <c r="F1353" t="s">
        <v>503</v>
      </c>
    </row>
    <row r="1354" spans="1:6" x14ac:dyDescent="0.2">
      <c r="A1354" t="s">
        <v>14</v>
      </c>
      <c r="B1354" t="s">
        <v>109</v>
      </c>
      <c r="C1354" t="s">
        <v>505</v>
      </c>
      <c r="D1354">
        <v>402</v>
      </c>
      <c r="E1354">
        <v>5.9999999999999998E-125</v>
      </c>
      <c r="F1354" t="s">
        <v>506</v>
      </c>
    </row>
    <row r="1355" spans="1:6" x14ac:dyDescent="0.2">
      <c r="A1355" t="s">
        <v>14</v>
      </c>
      <c r="B1355" t="s">
        <v>109</v>
      </c>
      <c r="C1355" t="s">
        <v>258</v>
      </c>
      <c r="D1355">
        <v>403</v>
      </c>
      <c r="E1355">
        <v>7.2600000000000001E-125</v>
      </c>
      <c r="F1355" t="s">
        <v>503</v>
      </c>
    </row>
    <row r="1356" spans="1:6" x14ac:dyDescent="0.2">
      <c r="A1356" t="s">
        <v>14</v>
      </c>
      <c r="B1356" t="s">
        <v>109</v>
      </c>
      <c r="C1356" t="s">
        <v>508</v>
      </c>
      <c r="D1356">
        <v>402</v>
      </c>
      <c r="E1356">
        <v>1.7499999999999999E-124</v>
      </c>
      <c r="F1356" t="s">
        <v>503</v>
      </c>
    </row>
    <row r="1357" spans="1:6" x14ac:dyDescent="0.2">
      <c r="A1357" t="s">
        <v>14</v>
      </c>
      <c r="B1357" t="s">
        <v>109</v>
      </c>
      <c r="C1357" t="s">
        <v>258</v>
      </c>
      <c r="D1357">
        <v>403</v>
      </c>
      <c r="E1357">
        <v>2.42E-124</v>
      </c>
      <c r="F1357" t="s">
        <v>503</v>
      </c>
    </row>
    <row r="1358" spans="1:6" x14ac:dyDescent="0.2">
      <c r="A1358" t="s">
        <v>14</v>
      </c>
      <c r="B1358" t="s">
        <v>109</v>
      </c>
      <c r="C1358" t="s">
        <v>127</v>
      </c>
      <c r="D1358">
        <v>394</v>
      </c>
      <c r="E1358">
        <v>8.1300000000000005E-122</v>
      </c>
      <c r="F1358" t="s">
        <v>510</v>
      </c>
    </row>
    <row r="1359" spans="1:6" x14ac:dyDescent="0.2">
      <c r="A1359" t="s">
        <v>14</v>
      </c>
      <c r="B1359" t="s">
        <v>109</v>
      </c>
      <c r="C1359" t="s">
        <v>127</v>
      </c>
      <c r="D1359">
        <v>394</v>
      </c>
      <c r="E1359">
        <v>1.7399999999999999E-121</v>
      </c>
      <c r="F1359" t="s">
        <v>510</v>
      </c>
    </row>
    <row r="1360" spans="1:6" x14ac:dyDescent="0.2">
      <c r="A1360" t="s">
        <v>14</v>
      </c>
      <c r="B1360" t="s">
        <v>109</v>
      </c>
      <c r="C1360" t="s">
        <v>127</v>
      </c>
      <c r="D1360">
        <v>394</v>
      </c>
      <c r="E1360">
        <v>1.83E-121</v>
      </c>
      <c r="F1360" t="s">
        <v>510</v>
      </c>
    </row>
    <row r="1361" spans="1:6" x14ac:dyDescent="0.2">
      <c r="A1361" t="s">
        <v>14</v>
      </c>
      <c r="B1361" t="s">
        <v>109</v>
      </c>
      <c r="C1361" t="s">
        <v>127</v>
      </c>
      <c r="D1361">
        <v>394</v>
      </c>
      <c r="E1361">
        <v>2.8700000000000001E-121</v>
      </c>
      <c r="F1361" t="s">
        <v>510</v>
      </c>
    </row>
    <row r="1362" spans="1:6" x14ac:dyDescent="0.2">
      <c r="A1362" t="s">
        <v>14</v>
      </c>
      <c r="B1362" t="s">
        <v>109</v>
      </c>
      <c r="C1362" t="s">
        <v>127</v>
      </c>
      <c r="D1362">
        <v>394</v>
      </c>
      <c r="E1362">
        <v>5.4399999999999997E-121</v>
      </c>
      <c r="F1362" t="s">
        <v>510</v>
      </c>
    </row>
    <row r="1363" spans="1:6" x14ac:dyDescent="0.2">
      <c r="A1363" t="s">
        <v>14</v>
      </c>
      <c r="B1363" t="s">
        <v>109</v>
      </c>
      <c r="C1363" t="s">
        <v>512</v>
      </c>
      <c r="D1363">
        <v>244</v>
      </c>
      <c r="E1363">
        <v>1.2099999999999999E-68</v>
      </c>
      <c r="F1363" t="s">
        <v>513</v>
      </c>
    </row>
    <row r="1364" spans="1:6" x14ac:dyDescent="0.2">
      <c r="A1364" t="s">
        <v>14</v>
      </c>
      <c r="B1364" t="s">
        <v>109</v>
      </c>
      <c r="C1364" t="s">
        <v>360</v>
      </c>
      <c r="D1364">
        <v>222</v>
      </c>
      <c r="E1364">
        <v>4.4100000000000003E-64</v>
      </c>
      <c r="F1364" t="s">
        <v>515</v>
      </c>
    </row>
    <row r="1365" spans="1:6" x14ac:dyDescent="0.2">
      <c r="A1365" t="s">
        <v>14</v>
      </c>
      <c r="B1365" t="s">
        <v>109</v>
      </c>
      <c r="C1365" t="s">
        <v>517</v>
      </c>
      <c r="D1365">
        <v>228</v>
      </c>
      <c r="E1365">
        <v>3.4399999999999998E-63</v>
      </c>
      <c r="F1365" t="s">
        <v>518</v>
      </c>
    </row>
    <row r="1366" spans="1:6" x14ac:dyDescent="0.2">
      <c r="A1366" t="s">
        <v>14</v>
      </c>
      <c r="B1366" t="s">
        <v>109</v>
      </c>
      <c r="C1366" t="s">
        <v>517</v>
      </c>
      <c r="D1366">
        <v>229</v>
      </c>
      <c r="E1366">
        <v>8.2899999999999999E-63</v>
      </c>
      <c r="F1366" t="s">
        <v>518</v>
      </c>
    </row>
    <row r="1367" spans="1:6" x14ac:dyDescent="0.2">
      <c r="A1367" t="s">
        <v>14</v>
      </c>
      <c r="B1367" t="s">
        <v>109</v>
      </c>
      <c r="C1367" t="s">
        <v>517</v>
      </c>
      <c r="D1367">
        <v>229</v>
      </c>
      <c r="E1367">
        <v>1.3899999999999999E-62</v>
      </c>
      <c r="F1367" t="s">
        <v>518</v>
      </c>
    </row>
    <row r="1368" spans="1:6" x14ac:dyDescent="0.2">
      <c r="A1368" t="s">
        <v>14</v>
      </c>
      <c r="B1368" t="s">
        <v>109</v>
      </c>
      <c r="C1368" t="s">
        <v>517</v>
      </c>
      <c r="D1368">
        <v>229</v>
      </c>
      <c r="E1368">
        <v>5.3700000000000003E-62</v>
      </c>
      <c r="F1368" t="s">
        <v>518</v>
      </c>
    </row>
    <row r="1369" spans="1:6" x14ac:dyDescent="0.2">
      <c r="A1369" t="s">
        <v>14</v>
      </c>
      <c r="B1369" t="s">
        <v>109</v>
      </c>
      <c r="C1369" t="s">
        <v>130</v>
      </c>
      <c r="D1369">
        <v>217</v>
      </c>
      <c r="E1369">
        <v>8.3100000000000007E-59</v>
      </c>
      <c r="F1369" t="s">
        <v>520</v>
      </c>
    </row>
    <row r="1370" spans="1:6" x14ac:dyDescent="0.2">
      <c r="A1370" t="s">
        <v>14</v>
      </c>
      <c r="B1370" t="s">
        <v>109</v>
      </c>
      <c r="C1370" t="s">
        <v>130</v>
      </c>
      <c r="D1370">
        <v>217</v>
      </c>
      <c r="E1370">
        <v>3.7899999999999998E-58</v>
      </c>
      <c r="F1370" t="s">
        <v>520</v>
      </c>
    </row>
    <row r="1371" spans="1:6" x14ac:dyDescent="0.2">
      <c r="A1371" t="s">
        <v>14</v>
      </c>
      <c r="B1371" t="s">
        <v>109</v>
      </c>
      <c r="C1371" t="s">
        <v>119</v>
      </c>
      <c r="D1371">
        <v>199</v>
      </c>
      <c r="E1371">
        <v>1.4900000000000001E-53</v>
      </c>
      <c r="F1371" t="s">
        <v>522</v>
      </c>
    </row>
    <row r="1372" spans="1:6" x14ac:dyDescent="0.2">
      <c r="A1372" t="s">
        <v>14</v>
      </c>
      <c r="B1372" t="s">
        <v>109</v>
      </c>
      <c r="C1372" t="s">
        <v>524</v>
      </c>
      <c r="D1372">
        <v>202</v>
      </c>
      <c r="E1372">
        <v>3.9099999999999999E-53</v>
      </c>
      <c r="F1372" t="s">
        <v>525</v>
      </c>
    </row>
    <row r="1373" spans="1:6" x14ac:dyDescent="0.2">
      <c r="A1373" t="s">
        <v>14</v>
      </c>
      <c r="B1373" t="s">
        <v>109</v>
      </c>
      <c r="C1373" t="s">
        <v>270</v>
      </c>
      <c r="D1373">
        <v>201</v>
      </c>
      <c r="E1373">
        <v>5.1900000000000002E-53</v>
      </c>
      <c r="F1373" t="s">
        <v>271</v>
      </c>
    </row>
    <row r="1374" spans="1:6" x14ac:dyDescent="0.2">
      <c r="A1374" t="s">
        <v>14</v>
      </c>
      <c r="B1374" t="s">
        <v>109</v>
      </c>
      <c r="C1374" t="s">
        <v>524</v>
      </c>
      <c r="D1374">
        <v>201</v>
      </c>
      <c r="E1374">
        <v>5.7499999999999999E-53</v>
      </c>
      <c r="F1374" t="s">
        <v>525</v>
      </c>
    </row>
    <row r="1375" spans="1:6" x14ac:dyDescent="0.2">
      <c r="A1375" t="s">
        <v>14</v>
      </c>
      <c r="B1375" t="s">
        <v>109</v>
      </c>
      <c r="C1375" t="s">
        <v>528</v>
      </c>
      <c r="D1375">
        <v>174</v>
      </c>
      <c r="E1375">
        <v>3.1999999999999999E-44</v>
      </c>
      <c r="F1375" t="s">
        <v>529</v>
      </c>
    </row>
    <row r="1376" spans="1:6" x14ac:dyDescent="0.2">
      <c r="A1376" t="s">
        <v>14</v>
      </c>
      <c r="B1376" t="s">
        <v>109</v>
      </c>
      <c r="C1376" t="s">
        <v>531</v>
      </c>
      <c r="D1376">
        <v>172</v>
      </c>
      <c r="E1376">
        <v>8.6399999999999995E-44</v>
      </c>
      <c r="F1376" t="s">
        <v>532</v>
      </c>
    </row>
    <row r="1377" spans="1:6" x14ac:dyDescent="0.2">
      <c r="A1377" t="s">
        <v>14</v>
      </c>
      <c r="B1377" t="s">
        <v>109</v>
      </c>
      <c r="C1377" t="s">
        <v>291</v>
      </c>
      <c r="D1377">
        <v>163</v>
      </c>
      <c r="E1377">
        <v>7.1499999999999996E-41</v>
      </c>
      <c r="F1377" t="s">
        <v>534</v>
      </c>
    </row>
    <row r="1378" spans="1:6" x14ac:dyDescent="0.2">
      <c r="A1378" t="s">
        <v>14</v>
      </c>
      <c r="B1378" t="s">
        <v>109</v>
      </c>
      <c r="C1378" t="s">
        <v>258</v>
      </c>
      <c r="D1378">
        <v>151</v>
      </c>
      <c r="E1378">
        <v>7.8999999999999998E-38</v>
      </c>
      <c r="F1378" t="s">
        <v>536</v>
      </c>
    </row>
    <row r="1379" spans="1:6" x14ac:dyDescent="0.2">
      <c r="A1379" t="s">
        <v>14</v>
      </c>
      <c r="B1379" t="s">
        <v>109</v>
      </c>
      <c r="C1379" t="s">
        <v>537</v>
      </c>
      <c r="D1379">
        <v>153</v>
      </c>
      <c r="E1379">
        <v>9.6800000000000004E-38</v>
      </c>
      <c r="F1379" t="s">
        <v>538</v>
      </c>
    </row>
    <row r="1380" spans="1:6" x14ac:dyDescent="0.2">
      <c r="A1380" t="s">
        <v>14</v>
      </c>
      <c r="B1380" t="s">
        <v>109</v>
      </c>
      <c r="C1380" t="s">
        <v>540</v>
      </c>
      <c r="D1380">
        <v>151</v>
      </c>
      <c r="E1380">
        <v>3.78E-37</v>
      </c>
      <c r="F1380" t="s">
        <v>541</v>
      </c>
    </row>
    <row r="1381" spans="1:6" x14ac:dyDescent="0.2">
      <c r="A1381" t="s">
        <v>14</v>
      </c>
      <c r="B1381" t="s">
        <v>109</v>
      </c>
      <c r="C1381" t="s">
        <v>540</v>
      </c>
      <c r="D1381">
        <v>151</v>
      </c>
      <c r="E1381">
        <v>7.0800000000000002E-37</v>
      </c>
      <c r="F1381" t="s">
        <v>541</v>
      </c>
    </row>
    <row r="1382" spans="1:6" x14ac:dyDescent="0.2">
      <c r="A1382" t="s">
        <v>14</v>
      </c>
      <c r="B1382" t="s">
        <v>109</v>
      </c>
      <c r="C1382" t="s">
        <v>517</v>
      </c>
      <c r="D1382">
        <v>136</v>
      </c>
      <c r="E1382">
        <v>1.62E-32</v>
      </c>
      <c r="F1382" t="s">
        <v>542</v>
      </c>
    </row>
    <row r="1383" spans="1:6" x14ac:dyDescent="0.2">
      <c r="A1383" t="s">
        <v>14</v>
      </c>
      <c r="B1383" t="s">
        <v>109</v>
      </c>
      <c r="C1383" t="s">
        <v>294</v>
      </c>
      <c r="D1383">
        <v>127</v>
      </c>
      <c r="E1383">
        <v>6.6400000000000003E-30</v>
      </c>
      <c r="F1383" t="s">
        <v>543</v>
      </c>
    </row>
    <row r="1384" spans="1:6" x14ac:dyDescent="0.2">
      <c r="A1384" t="s">
        <v>14</v>
      </c>
      <c r="B1384" t="s">
        <v>109</v>
      </c>
      <c r="C1384" t="s">
        <v>545</v>
      </c>
      <c r="D1384">
        <v>124</v>
      </c>
      <c r="E1384">
        <v>7.4799999999999995E-29</v>
      </c>
      <c r="F1384" t="s">
        <v>546</v>
      </c>
    </row>
    <row r="1385" spans="1:6" x14ac:dyDescent="0.2">
      <c r="A1385" t="s">
        <v>14</v>
      </c>
      <c r="B1385" t="s">
        <v>109</v>
      </c>
      <c r="C1385" t="s">
        <v>548</v>
      </c>
      <c r="D1385">
        <v>120</v>
      </c>
      <c r="E1385">
        <v>1.8699999999999999E-27</v>
      </c>
      <c r="F1385" t="s">
        <v>549</v>
      </c>
    </row>
    <row r="1386" spans="1:6" x14ac:dyDescent="0.2">
      <c r="A1386" t="s">
        <v>14</v>
      </c>
      <c r="B1386" t="s">
        <v>109</v>
      </c>
      <c r="C1386" t="s">
        <v>551</v>
      </c>
      <c r="D1386">
        <v>120</v>
      </c>
      <c r="E1386">
        <v>2.1700000000000002E-27</v>
      </c>
      <c r="F1386" t="s">
        <v>552</v>
      </c>
    </row>
    <row r="1387" spans="1:6" x14ac:dyDescent="0.2">
      <c r="A1387" t="s">
        <v>14</v>
      </c>
      <c r="B1387" t="s">
        <v>109</v>
      </c>
      <c r="C1387" t="s">
        <v>554</v>
      </c>
      <c r="D1387">
        <v>117</v>
      </c>
      <c r="E1387">
        <v>1.3900000000000001E-26</v>
      </c>
      <c r="F1387" t="s">
        <v>555</v>
      </c>
    </row>
    <row r="1388" spans="1:6" x14ac:dyDescent="0.2">
      <c r="A1388" t="s">
        <v>14</v>
      </c>
      <c r="B1388" t="s">
        <v>109</v>
      </c>
      <c r="C1388" t="s">
        <v>554</v>
      </c>
      <c r="D1388">
        <v>117</v>
      </c>
      <c r="E1388">
        <v>1.5599999999999999E-26</v>
      </c>
      <c r="F1388" t="s">
        <v>555</v>
      </c>
    </row>
    <row r="1389" spans="1:6" x14ac:dyDescent="0.2">
      <c r="A1389" t="s">
        <v>14</v>
      </c>
      <c r="B1389" t="s">
        <v>109</v>
      </c>
      <c r="C1389" t="s">
        <v>557</v>
      </c>
      <c r="D1389">
        <v>117</v>
      </c>
      <c r="E1389">
        <v>1.61E-26</v>
      </c>
      <c r="F1389" t="s">
        <v>558</v>
      </c>
    </row>
    <row r="1390" spans="1:6" x14ac:dyDescent="0.2">
      <c r="A1390" t="s">
        <v>14</v>
      </c>
      <c r="B1390" t="s">
        <v>109</v>
      </c>
      <c r="C1390" t="s">
        <v>554</v>
      </c>
      <c r="D1390">
        <v>117</v>
      </c>
      <c r="E1390">
        <v>1.91E-26</v>
      </c>
      <c r="F1390" t="s">
        <v>555</v>
      </c>
    </row>
    <row r="1391" spans="1:6" x14ac:dyDescent="0.2">
      <c r="A1391" t="s">
        <v>14</v>
      </c>
      <c r="B1391" t="s">
        <v>109</v>
      </c>
      <c r="C1391" t="s">
        <v>557</v>
      </c>
      <c r="D1391">
        <v>116</v>
      </c>
      <c r="E1391">
        <v>3.0999999999999998E-26</v>
      </c>
      <c r="F1391" t="s">
        <v>558</v>
      </c>
    </row>
    <row r="1392" spans="1:6" x14ac:dyDescent="0.2">
      <c r="A1392" t="s">
        <v>14</v>
      </c>
      <c r="B1392" t="s">
        <v>109</v>
      </c>
      <c r="C1392" t="s">
        <v>505</v>
      </c>
      <c r="D1392">
        <v>112</v>
      </c>
      <c r="E1392">
        <v>3.9E-25</v>
      </c>
      <c r="F1392" t="s">
        <v>560</v>
      </c>
    </row>
    <row r="1393" spans="1:6" x14ac:dyDescent="0.2">
      <c r="A1393" t="s">
        <v>14</v>
      </c>
      <c r="B1393" t="s">
        <v>109</v>
      </c>
      <c r="C1393" t="s">
        <v>505</v>
      </c>
      <c r="D1393">
        <v>87.4</v>
      </c>
      <c r="E1393">
        <v>3.39E-17</v>
      </c>
      <c r="F1393" t="s">
        <v>562</v>
      </c>
    </row>
    <row r="1394" spans="1:6" x14ac:dyDescent="0.2">
      <c r="A1394" t="s">
        <v>14</v>
      </c>
      <c r="B1394" t="s">
        <v>109</v>
      </c>
      <c r="C1394" t="s">
        <v>557</v>
      </c>
      <c r="D1394">
        <v>84.9</v>
      </c>
      <c r="E1394">
        <v>1.5E-16</v>
      </c>
      <c r="F1394" t="s">
        <v>563</v>
      </c>
    </row>
    <row r="1395" spans="1:6" x14ac:dyDescent="0.2">
      <c r="A1395" t="s">
        <v>14</v>
      </c>
      <c r="B1395" t="s">
        <v>109</v>
      </c>
      <c r="C1395" t="s">
        <v>565</v>
      </c>
      <c r="D1395">
        <v>79.900000000000006</v>
      </c>
      <c r="E1395">
        <v>4.6100000000000004E-15</v>
      </c>
      <c r="F1395" t="s">
        <v>566</v>
      </c>
    </row>
    <row r="1396" spans="1:6" x14ac:dyDescent="0.2">
      <c r="A1396" t="s">
        <v>14</v>
      </c>
      <c r="B1396" t="s">
        <v>109</v>
      </c>
      <c r="C1396" t="s">
        <v>568</v>
      </c>
      <c r="D1396">
        <v>77.8</v>
      </c>
      <c r="E1396">
        <v>3.0799999999999999E-14</v>
      </c>
      <c r="F1396" t="s">
        <v>569</v>
      </c>
    </row>
    <row r="1397" spans="1:6" x14ac:dyDescent="0.2">
      <c r="A1397" t="s">
        <v>14</v>
      </c>
      <c r="B1397" t="s">
        <v>109</v>
      </c>
      <c r="C1397" t="s">
        <v>571</v>
      </c>
      <c r="D1397">
        <v>73.599999999999994</v>
      </c>
      <c r="E1397">
        <v>5.6000000000000004E-13</v>
      </c>
      <c r="F1397" t="s">
        <v>572</v>
      </c>
    </row>
    <row r="1398" spans="1:6" x14ac:dyDescent="0.2">
      <c r="A1398" t="s">
        <v>14</v>
      </c>
      <c r="B1398" t="s">
        <v>109</v>
      </c>
      <c r="C1398" t="s">
        <v>192</v>
      </c>
      <c r="D1398">
        <v>73.2</v>
      </c>
      <c r="E1398">
        <v>5.7999999999999995E-13</v>
      </c>
      <c r="F1398" t="s">
        <v>574</v>
      </c>
    </row>
    <row r="1399" spans="1:6" x14ac:dyDescent="0.2">
      <c r="A1399" t="s">
        <v>14</v>
      </c>
      <c r="B1399" t="s">
        <v>109</v>
      </c>
      <c r="C1399" t="s">
        <v>505</v>
      </c>
      <c r="D1399">
        <v>59.8</v>
      </c>
      <c r="E1399">
        <v>8.1599999999999999E-9</v>
      </c>
      <c r="F1399" t="s">
        <v>575</v>
      </c>
    </row>
    <row r="1400" spans="1:6" x14ac:dyDescent="0.2">
      <c r="A1400" t="s">
        <v>14</v>
      </c>
      <c r="B1400" t="s">
        <v>109</v>
      </c>
      <c r="C1400" t="s">
        <v>577</v>
      </c>
      <c r="D1400">
        <v>55.6</v>
      </c>
      <c r="E1400">
        <v>1.48E-7</v>
      </c>
      <c r="F1400" t="s">
        <v>578</v>
      </c>
    </row>
    <row r="1401" spans="1:6" x14ac:dyDescent="0.2">
      <c r="A1401" t="s">
        <v>14</v>
      </c>
      <c r="B1401" t="s">
        <v>109</v>
      </c>
      <c r="C1401" t="s">
        <v>580</v>
      </c>
      <c r="D1401">
        <v>49.8</v>
      </c>
      <c r="E1401">
        <v>9.38E-6</v>
      </c>
      <c r="F1401" t="s">
        <v>373</v>
      </c>
    </row>
    <row r="1402" spans="1:6" x14ac:dyDescent="0.2">
      <c r="A1402" t="s">
        <v>14</v>
      </c>
      <c r="B1402" t="s">
        <v>109</v>
      </c>
      <c r="C1402" t="s">
        <v>582</v>
      </c>
      <c r="D1402">
        <v>49.8</v>
      </c>
      <c r="E1402">
        <v>9.6299999999999993E-6</v>
      </c>
      <c r="F1402" t="s">
        <v>583</v>
      </c>
    </row>
    <row r="1403" spans="1:6" x14ac:dyDescent="0.2">
      <c r="A1403" t="s">
        <v>14</v>
      </c>
      <c r="B1403" t="s">
        <v>109</v>
      </c>
      <c r="C1403" t="s">
        <v>585</v>
      </c>
      <c r="D1403">
        <v>46.8</v>
      </c>
      <c r="E1403">
        <v>6.8100000000000002E-5</v>
      </c>
      <c r="F1403" t="s">
        <v>586</v>
      </c>
    </row>
    <row r="1404" spans="1:6" x14ac:dyDescent="0.2">
      <c r="A1404" t="s">
        <v>23</v>
      </c>
      <c r="B1404" t="s">
        <v>109</v>
      </c>
      <c r="C1404" t="s">
        <v>967</v>
      </c>
      <c r="D1404">
        <v>824</v>
      </c>
      <c r="E1404">
        <v>0</v>
      </c>
      <c r="F1404" t="s">
        <v>503</v>
      </c>
    </row>
    <row r="1405" spans="1:6" x14ac:dyDescent="0.2">
      <c r="A1405" t="s">
        <v>23</v>
      </c>
      <c r="B1405" t="s">
        <v>109</v>
      </c>
      <c r="C1405" t="s">
        <v>969</v>
      </c>
      <c r="D1405">
        <v>799</v>
      </c>
      <c r="E1405">
        <v>0</v>
      </c>
      <c r="F1405" t="s">
        <v>503</v>
      </c>
    </row>
    <row r="1406" spans="1:6" x14ac:dyDescent="0.2">
      <c r="A1406" t="s">
        <v>23</v>
      </c>
      <c r="B1406" t="s">
        <v>109</v>
      </c>
      <c r="C1406" t="s">
        <v>971</v>
      </c>
      <c r="D1406">
        <v>492</v>
      </c>
      <c r="E1406">
        <v>1.7500000000000001E-161</v>
      </c>
      <c r="F1406" t="s">
        <v>503</v>
      </c>
    </row>
    <row r="1407" spans="1:6" x14ac:dyDescent="0.2">
      <c r="A1407" t="s">
        <v>23</v>
      </c>
      <c r="B1407" t="s">
        <v>109</v>
      </c>
      <c r="C1407" t="s">
        <v>252</v>
      </c>
      <c r="D1407">
        <v>431</v>
      </c>
      <c r="E1407">
        <v>1.23E-132</v>
      </c>
      <c r="F1407" t="s">
        <v>503</v>
      </c>
    </row>
    <row r="1408" spans="1:6" x14ac:dyDescent="0.2">
      <c r="A1408" t="s">
        <v>23</v>
      </c>
      <c r="B1408" t="s">
        <v>109</v>
      </c>
      <c r="C1408" t="s">
        <v>252</v>
      </c>
      <c r="D1408">
        <v>430</v>
      </c>
      <c r="E1408">
        <v>3.6000000000000001E-132</v>
      </c>
      <c r="F1408" t="s">
        <v>503</v>
      </c>
    </row>
    <row r="1409" spans="1:6" x14ac:dyDescent="0.2">
      <c r="A1409" t="s">
        <v>23</v>
      </c>
      <c r="B1409" t="s">
        <v>109</v>
      </c>
      <c r="C1409" t="s">
        <v>252</v>
      </c>
      <c r="D1409">
        <v>430</v>
      </c>
      <c r="E1409">
        <v>5.1900000000000001E-132</v>
      </c>
      <c r="F1409" t="s">
        <v>503</v>
      </c>
    </row>
    <row r="1410" spans="1:6" x14ac:dyDescent="0.2">
      <c r="A1410" t="s">
        <v>23</v>
      </c>
      <c r="B1410" t="s">
        <v>109</v>
      </c>
      <c r="C1410" t="s">
        <v>252</v>
      </c>
      <c r="D1410">
        <v>431</v>
      </c>
      <c r="E1410">
        <v>1.3800000000000001E-131</v>
      </c>
      <c r="F1410" t="s">
        <v>503</v>
      </c>
    </row>
    <row r="1411" spans="1:6" x14ac:dyDescent="0.2">
      <c r="A1411" t="s">
        <v>23</v>
      </c>
      <c r="B1411" t="s">
        <v>109</v>
      </c>
      <c r="C1411" t="s">
        <v>252</v>
      </c>
      <c r="D1411">
        <v>431</v>
      </c>
      <c r="E1411">
        <v>1.8999999999999999E-130</v>
      </c>
      <c r="F1411" t="s">
        <v>503</v>
      </c>
    </row>
    <row r="1412" spans="1:6" x14ac:dyDescent="0.2">
      <c r="A1412" t="s">
        <v>23</v>
      </c>
      <c r="B1412" t="s">
        <v>109</v>
      </c>
      <c r="C1412" t="s">
        <v>508</v>
      </c>
      <c r="D1412">
        <v>402</v>
      </c>
      <c r="E1412">
        <v>8.2799999999999993E-124</v>
      </c>
      <c r="F1412" t="s">
        <v>503</v>
      </c>
    </row>
    <row r="1413" spans="1:6" x14ac:dyDescent="0.2">
      <c r="A1413" t="s">
        <v>23</v>
      </c>
      <c r="B1413" t="s">
        <v>109</v>
      </c>
      <c r="C1413" t="s">
        <v>505</v>
      </c>
      <c r="D1413">
        <v>403</v>
      </c>
      <c r="E1413">
        <v>2.5100000000000001E-123</v>
      </c>
      <c r="F1413" t="s">
        <v>506</v>
      </c>
    </row>
    <row r="1414" spans="1:6" x14ac:dyDescent="0.2">
      <c r="A1414" t="s">
        <v>23</v>
      </c>
      <c r="B1414" t="s">
        <v>109</v>
      </c>
      <c r="C1414" t="s">
        <v>127</v>
      </c>
      <c r="D1414">
        <v>392</v>
      </c>
      <c r="E1414">
        <v>3.2499999999999997E-123</v>
      </c>
      <c r="F1414" t="s">
        <v>510</v>
      </c>
    </row>
    <row r="1415" spans="1:6" x14ac:dyDescent="0.2">
      <c r="A1415" t="s">
        <v>23</v>
      </c>
      <c r="B1415" t="s">
        <v>109</v>
      </c>
      <c r="C1415" t="s">
        <v>258</v>
      </c>
      <c r="D1415">
        <v>404</v>
      </c>
      <c r="E1415">
        <v>3.8599999999999998E-123</v>
      </c>
      <c r="F1415" t="s">
        <v>503</v>
      </c>
    </row>
    <row r="1416" spans="1:6" x14ac:dyDescent="0.2">
      <c r="A1416" t="s">
        <v>23</v>
      </c>
      <c r="B1416" t="s">
        <v>109</v>
      </c>
      <c r="C1416" t="s">
        <v>127</v>
      </c>
      <c r="D1416">
        <v>393</v>
      </c>
      <c r="E1416">
        <v>6.2499999999999999E-123</v>
      </c>
      <c r="F1416" t="s">
        <v>510</v>
      </c>
    </row>
    <row r="1417" spans="1:6" x14ac:dyDescent="0.2">
      <c r="A1417" t="s">
        <v>23</v>
      </c>
      <c r="B1417" t="s">
        <v>109</v>
      </c>
      <c r="C1417" t="s">
        <v>127</v>
      </c>
      <c r="D1417">
        <v>393</v>
      </c>
      <c r="E1417">
        <v>7.0999999999999995E-123</v>
      </c>
      <c r="F1417" t="s">
        <v>510</v>
      </c>
    </row>
    <row r="1418" spans="1:6" x14ac:dyDescent="0.2">
      <c r="A1418" t="s">
        <v>23</v>
      </c>
      <c r="B1418" t="s">
        <v>109</v>
      </c>
      <c r="C1418" t="s">
        <v>258</v>
      </c>
      <c r="D1418">
        <v>402</v>
      </c>
      <c r="E1418">
        <v>7.9600000000000006E-123</v>
      </c>
      <c r="F1418" t="s">
        <v>503</v>
      </c>
    </row>
    <row r="1419" spans="1:6" x14ac:dyDescent="0.2">
      <c r="A1419" t="s">
        <v>23</v>
      </c>
      <c r="B1419" t="s">
        <v>109</v>
      </c>
      <c r="C1419" t="s">
        <v>127</v>
      </c>
      <c r="D1419">
        <v>392</v>
      </c>
      <c r="E1419">
        <v>1.0599999999999999E-122</v>
      </c>
      <c r="F1419" t="s">
        <v>510</v>
      </c>
    </row>
    <row r="1420" spans="1:6" x14ac:dyDescent="0.2">
      <c r="A1420" t="s">
        <v>23</v>
      </c>
      <c r="B1420" t="s">
        <v>109</v>
      </c>
      <c r="C1420" t="s">
        <v>127</v>
      </c>
      <c r="D1420">
        <v>392</v>
      </c>
      <c r="E1420">
        <v>3.1199999999999998E-122</v>
      </c>
      <c r="F1420" t="s">
        <v>510</v>
      </c>
    </row>
    <row r="1421" spans="1:6" x14ac:dyDescent="0.2">
      <c r="A1421" t="s">
        <v>23</v>
      </c>
      <c r="B1421" t="s">
        <v>109</v>
      </c>
      <c r="C1421" t="s">
        <v>508</v>
      </c>
      <c r="D1421">
        <v>402</v>
      </c>
      <c r="E1421">
        <v>5.1800000000000001E-122</v>
      </c>
      <c r="F1421" t="s">
        <v>503</v>
      </c>
    </row>
    <row r="1422" spans="1:6" x14ac:dyDescent="0.2">
      <c r="A1422" t="s">
        <v>23</v>
      </c>
      <c r="B1422" t="s">
        <v>109</v>
      </c>
      <c r="C1422" t="s">
        <v>258</v>
      </c>
      <c r="D1422">
        <v>404</v>
      </c>
      <c r="E1422">
        <v>1.9799999999999999E-121</v>
      </c>
      <c r="F1422" t="s">
        <v>503</v>
      </c>
    </row>
    <row r="1423" spans="1:6" x14ac:dyDescent="0.2">
      <c r="A1423" t="s">
        <v>23</v>
      </c>
      <c r="B1423" t="s">
        <v>109</v>
      </c>
      <c r="C1423" t="s">
        <v>127</v>
      </c>
      <c r="D1423">
        <v>394</v>
      </c>
      <c r="E1423">
        <v>6.7800000000000004E-121</v>
      </c>
      <c r="F1423" t="s">
        <v>510</v>
      </c>
    </row>
    <row r="1424" spans="1:6" x14ac:dyDescent="0.2">
      <c r="A1424" t="s">
        <v>23</v>
      </c>
      <c r="B1424" t="s">
        <v>109</v>
      </c>
      <c r="C1424" t="s">
        <v>127</v>
      </c>
      <c r="D1424">
        <v>394</v>
      </c>
      <c r="E1424">
        <v>7.1600000000000004E-121</v>
      </c>
      <c r="F1424" t="s">
        <v>510</v>
      </c>
    </row>
    <row r="1425" spans="1:6" x14ac:dyDescent="0.2">
      <c r="A1425" t="s">
        <v>23</v>
      </c>
      <c r="B1425" t="s">
        <v>109</v>
      </c>
      <c r="C1425" t="s">
        <v>258</v>
      </c>
      <c r="D1425">
        <v>404</v>
      </c>
      <c r="E1425">
        <v>9.8399999999999992E-121</v>
      </c>
      <c r="F1425" t="s">
        <v>503</v>
      </c>
    </row>
    <row r="1426" spans="1:6" x14ac:dyDescent="0.2">
      <c r="A1426" t="s">
        <v>23</v>
      </c>
      <c r="B1426" t="s">
        <v>109</v>
      </c>
      <c r="C1426" t="s">
        <v>258</v>
      </c>
      <c r="D1426">
        <v>404</v>
      </c>
      <c r="E1426">
        <v>1.78E-120</v>
      </c>
      <c r="F1426" t="s">
        <v>503</v>
      </c>
    </row>
    <row r="1427" spans="1:6" x14ac:dyDescent="0.2">
      <c r="A1427" t="s">
        <v>23</v>
      </c>
      <c r="B1427" t="s">
        <v>109</v>
      </c>
      <c r="C1427" t="s">
        <v>258</v>
      </c>
      <c r="D1427">
        <v>404</v>
      </c>
      <c r="E1427">
        <v>1.7899999999999999E-120</v>
      </c>
      <c r="F1427" t="s">
        <v>503</v>
      </c>
    </row>
    <row r="1428" spans="1:6" x14ac:dyDescent="0.2">
      <c r="A1428" t="s">
        <v>23</v>
      </c>
      <c r="B1428" t="s">
        <v>109</v>
      </c>
      <c r="C1428" t="s">
        <v>258</v>
      </c>
      <c r="D1428">
        <v>404</v>
      </c>
      <c r="E1428">
        <v>2.4799999999999999E-120</v>
      </c>
      <c r="F1428" t="s">
        <v>503</v>
      </c>
    </row>
    <row r="1429" spans="1:6" x14ac:dyDescent="0.2">
      <c r="A1429" t="s">
        <v>23</v>
      </c>
      <c r="B1429" t="s">
        <v>109</v>
      </c>
      <c r="C1429" t="s">
        <v>258</v>
      </c>
      <c r="D1429">
        <v>404</v>
      </c>
      <c r="E1429">
        <v>2.98E-120</v>
      </c>
      <c r="F1429" t="s">
        <v>503</v>
      </c>
    </row>
    <row r="1430" spans="1:6" x14ac:dyDescent="0.2">
      <c r="A1430" t="s">
        <v>23</v>
      </c>
      <c r="B1430" t="s">
        <v>109</v>
      </c>
      <c r="C1430" t="s">
        <v>258</v>
      </c>
      <c r="D1430">
        <v>404</v>
      </c>
      <c r="E1430">
        <v>3.1800000000000001E-120</v>
      </c>
      <c r="F1430" t="s">
        <v>503</v>
      </c>
    </row>
    <row r="1431" spans="1:6" x14ac:dyDescent="0.2">
      <c r="A1431" t="s">
        <v>23</v>
      </c>
      <c r="B1431" t="s">
        <v>109</v>
      </c>
      <c r="C1431" t="s">
        <v>258</v>
      </c>
      <c r="D1431">
        <v>404</v>
      </c>
      <c r="E1431">
        <v>3.4000000000000001E-120</v>
      </c>
      <c r="F1431" t="s">
        <v>503</v>
      </c>
    </row>
    <row r="1432" spans="1:6" x14ac:dyDescent="0.2">
      <c r="A1432" t="s">
        <v>23</v>
      </c>
      <c r="B1432" t="s">
        <v>109</v>
      </c>
      <c r="C1432" t="s">
        <v>258</v>
      </c>
      <c r="D1432">
        <v>404</v>
      </c>
      <c r="E1432">
        <v>3.5300000000000002E-120</v>
      </c>
      <c r="F1432" t="s">
        <v>503</v>
      </c>
    </row>
    <row r="1433" spans="1:6" x14ac:dyDescent="0.2">
      <c r="A1433" t="s">
        <v>23</v>
      </c>
      <c r="B1433" t="s">
        <v>109</v>
      </c>
      <c r="C1433" t="s">
        <v>258</v>
      </c>
      <c r="D1433">
        <v>403</v>
      </c>
      <c r="E1433">
        <v>3.8300000000000002E-120</v>
      </c>
      <c r="F1433" t="s">
        <v>503</v>
      </c>
    </row>
    <row r="1434" spans="1:6" x14ac:dyDescent="0.2">
      <c r="A1434" t="s">
        <v>23</v>
      </c>
      <c r="B1434" t="s">
        <v>109</v>
      </c>
      <c r="C1434" t="s">
        <v>258</v>
      </c>
      <c r="D1434">
        <v>403</v>
      </c>
      <c r="E1434">
        <v>3.9000000000000002E-120</v>
      </c>
      <c r="F1434" t="s">
        <v>503</v>
      </c>
    </row>
    <row r="1435" spans="1:6" x14ac:dyDescent="0.2">
      <c r="A1435" t="s">
        <v>23</v>
      </c>
      <c r="B1435" t="s">
        <v>109</v>
      </c>
      <c r="C1435" t="s">
        <v>127</v>
      </c>
      <c r="D1435">
        <v>394</v>
      </c>
      <c r="E1435">
        <v>3.9999999999999999E-120</v>
      </c>
      <c r="F1435" t="s">
        <v>510</v>
      </c>
    </row>
    <row r="1436" spans="1:6" x14ac:dyDescent="0.2">
      <c r="A1436" t="s">
        <v>23</v>
      </c>
      <c r="B1436" t="s">
        <v>109</v>
      </c>
      <c r="C1436" t="s">
        <v>258</v>
      </c>
      <c r="D1436">
        <v>403</v>
      </c>
      <c r="E1436">
        <v>5.2700000000000003E-120</v>
      </c>
      <c r="F1436" t="s">
        <v>503</v>
      </c>
    </row>
    <row r="1437" spans="1:6" x14ac:dyDescent="0.2">
      <c r="A1437" t="s">
        <v>23</v>
      </c>
      <c r="B1437" t="s">
        <v>109</v>
      </c>
      <c r="C1437" t="s">
        <v>258</v>
      </c>
      <c r="D1437">
        <v>403</v>
      </c>
      <c r="E1437">
        <v>5.3500000000000002E-120</v>
      </c>
      <c r="F1437" t="s">
        <v>503</v>
      </c>
    </row>
    <row r="1438" spans="1:6" x14ac:dyDescent="0.2">
      <c r="A1438" t="s">
        <v>23</v>
      </c>
      <c r="B1438" t="s">
        <v>109</v>
      </c>
      <c r="C1438" t="s">
        <v>505</v>
      </c>
      <c r="D1438">
        <v>402</v>
      </c>
      <c r="E1438">
        <v>8.0299999999999995E-120</v>
      </c>
      <c r="F1438" t="s">
        <v>506</v>
      </c>
    </row>
    <row r="1439" spans="1:6" x14ac:dyDescent="0.2">
      <c r="A1439" t="s">
        <v>23</v>
      </c>
      <c r="B1439" t="s">
        <v>109</v>
      </c>
      <c r="C1439" t="s">
        <v>508</v>
      </c>
      <c r="D1439">
        <v>402</v>
      </c>
      <c r="E1439">
        <v>1.07E-119</v>
      </c>
      <c r="F1439" t="s">
        <v>503</v>
      </c>
    </row>
    <row r="1440" spans="1:6" x14ac:dyDescent="0.2">
      <c r="A1440" t="s">
        <v>23</v>
      </c>
      <c r="B1440" t="s">
        <v>109</v>
      </c>
      <c r="C1440" t="s">
        <v>127</v>
      </c>
      <c r="D1440">
        <v>394</v>
      </c>
      <c r="E1440">
        <v>1.28E-119</v>
      </c>
      <c r="F1440" t="s">
        <v>510</v>
      </c>
    </row>
    <row r="1441" spans="1:6" x14ac:dyDescent="0.2">
      <c r="A1441" t="s">
        <v>23</v>
      </c>
      <c r="B1441" t="s">
        <v>109</v>
      </c>
      <c r="C1441" t="s">
        <v>127</v>
      </c>
      <c r="D1441">
        <v>394</v>
      </c>
      <c r="E1441">
        <v>1.3500000000000001E-119</v>
      </c>
      <c r="F1441" t="s">
        <v>510</v>
      </c>
    </row>
    <row r="1442" spans="1:6" x14ac:dyDescent="0.2">
      <c r="A1442" t="s">
        <v>23</v>
      </c>
      <c r="B1442" t="s">
        <v>109</v>
      </c>
      <c r="C1442" t="s">
        <v>127</v>
      </c>
      <c r="D1442">
        <v>394</v>
      </c>
      <c r="E1442">
        <v>5.3799999999999996E-119</v>
      </c>
      <c r="F1442" t="s">
        <v>510</v>
      </c>
    </row>
    <row r="1443" spans="1:6" x14ac:dyDescent="0.2">
      <c r="A1443" t="s">
        <v>23</v>
      </c>
      <c r="B1443" t="s">
        <v>109</v>
      </c>
      <c r="C1443" t="s">
        <v>127</v>
      </c>
      <c r="D1443">
        <v>394</v>
      </c>
      <c r="E1443">
        <v>7.4799999999999995E-119</v>
      </c>
      <c r="F1443" t="s">
        <v>510</v>
      </c>
    </row>
    <row r="1444" spans="1:6" x14ac:dyDescent="0.2">
      <c r="A1444" t="s">
        <v>23</v>
      </c>
      <c r="B1444" t="s">
        <v>109</v>
      </c>
      <c r="C1444" t="s">
        <v>127</v>
      </c>
      <c r="D1444">
        <v>396</v>
      </c>
      <c r="E1444">
        <v>1.18E-118</v>
      </c>
      <c r="F1444" t="s">
        <v>510</v>
      </c>
    </row>
    <row r="1445" spans="1:6" x14ac:dyDescent="0.2">
      <c r="A1445" t="s">
        <v>23</v>
      </c>
      <c r="B1445" t="s">
        <v>109</v>
      </c>
      <c r="C1445" t="s">
        <v>127</v>
      </c>
      <c r="D1445">
        <v>393</v>
      </c>
      <c r="E1445">
        <v>1.23E-118</v>
      </c>
      <c r="F1445" t="s">
        <v>510</v>
      </c>
    </row>
    <row r="1446" spans="1:6" x14ac:dyDescent="0.2">
      <c r="A1446" t="s">
        <v>23</v>
      </c>
      <c r="B1446" t="s">
        <v>109</v>
      </c>
      <c r="C1446" t="s">
        <v>127</v>
      </c>
      <c r="D1446">
        <v>394</v>
      </c>
      <c r="E1446">
        <v>1.42E-118</v>
      </c>
      <c r="F1446" t="s">
        <v>510</v>
      </c>
    </row>
    <row r="1447" spans="1:6" x14ac:dyDescent="0.2">
      <c r="A1447" t="s">
        <v>23</v>
      </c>
      <c r="B1447" t="s">
        <v>109</v>
      </c>
      <c r="C1447" t="s">
        <v>127</v>
      </c>
      <c r="D1447">
        <v>394</v>
      </c>
      <c r="E1447">
        <v>3.2199999999999999E-118</v>
      </c>
      <c r="F1447" t="s">
        <v>510</v>
      </c>
    </row>
    <row r="1448" spans="1:6" x14ac:dyDescent="0.2">
      <c r="A1448" t="s">
        <v>23</v>
      </c>
      <c r="B1448" t="s">
        <v>109</v>
      </c>
      <c r="C1448" t="s">
        <v>127</v>
      </c>
      <c r="D1448">
        <v>395</v>
      </c>
      <c r="E1448">
        <v>3.6600000000000001E-118</v>
      </c>
      <c r="F1448" t="s">
        <v>510</v>
      </c>
    </row>
    <row r="1449" spans="1:6" x14ac:dyDescent="0.2">
      <c r="A1449" t="s">
        <v>23</v>
      </c>
      <c r="B1449" t="s">
        <v>109</v>
      </c>
      <c r="C1449" t="s">
        <v>127</v>
      </c>
      <c r="D1449">
        <v>394</v>
      </c>
      <c r="E1449">
        <v>6.0000000000000004E-118</v>
      </c>
      <c r="F1449" t="s">
        <v>510</v>
      </c>
    </row>
    <row r="1450" spans="1:6" x14ac:dyDescent="0.2">
      <c r="A1450" t="s">
        <v>23</v>
      </c>
      <c r="B1450" t="s">
        <v>109</v>
      </c>
      <c r="C1450" t="s">
        <v>127</v>
      </c>
      <c r="D1450">
        <v>394</v>
      </c>
      <c r="E1450">
        <v>2.5099999999999999E-117</v>
      </c>
      <c r="F1450" t="s">
        <v>510</v>
      </c>
    </row>
    <row r="1451" spans="1:6" x14ac:dyDescent="0.2">
      <c r="A1451" t="s">
        <v>23</v>
      </c>
      <c r="B1451" t="s">
        <v>109</v>
      </c>
      <c r="C1451" t="s">
        <v>127</v>
      </c>
      <c r="D1451">
        <v>394</v>
      </c>
      <c r="E1451">
        <v>2.7899999999999999E-117</v>
      </c>
      <c r="F1451" t="s">
        <v>510</v>
      </c>
    </row>
    <row r="1452" spans="1:6" x14ac:dyDescent="0.2">
      <c r="A1452" t="s">
        <v>23</v>
      </c>
      <c r="B1452" t="s">
        <v>109</v>
      </c>
      <c r="C1452" t="s">
        <v>127</v>
      </c>
      <c r="D1452">
        <v>394</v>
      </c>
      <c r="E1452">
        <v>4.0799999999999997E-117</v>
      </c>
      <c r="F1452" t="s">
        <v>510</v>
      </c>
    </row>
    <row r="1453" spans="1:6" x14ac:dyDescent="0.2">
      <c r="A1453" t="s">
        <v>23</v>
      </c>
      <c r="B1453" t="s">
        <v>109</v>
      </c>
      <c r="C1453" t="s">
        <v>127</v>
      </c>
      <c r="D1453">
        <v>394</v>
      </c>
      <c r="E1453">
        <v>4.7599999999999998E-117</v>
      </c>
      <c r="F1453" t="s">
        <v>510</v>
      </c>
    </row>
    <row r="1454" spans="1:6" x14ac:dyDescent="0.2">
      <c r="A1454" t="s">
        <v>23</v>
      </c>
      <c r="B1454" t="s">
        <v>109</v>
      </c>
      <c r="C1454" t="s">
        <v>127</v>
      </c>
      <c r="D1454">
        <v>394</v>
      </c>
      <c r="E1454">
        <v>4.86E-117</v>
      </c>
      <c r="F1454" t="s">
        <v>510</v>
      </c>
    </row>
    <row r="1455" spans="1:6" x14ac:dyDescent="0.2">
      <c r="A1455" t="s">
        <v>23</v>
      </c>
      <c r="B1455" t="s">
        <v>109</v>
      </c>
      <c r="C1455" t="s">
        <v>127</v>
      </c>
      <c r="D1455">
        <v>394</v>
      </c>
      <c r="E1455">
        <v>5.8500000000000002E-117</v>
      </c>
      <c r="F1455" t="s">
        <v>510</v>
      </c>
    </row>
    <row r="1456" spans="1:6" x14ac:dyDescent="0.2">
      <c r="A1456" t="s">
        <v>23</v>
      </c>
      <c r="B1456" t="s">
        <v>109</v>
      </c>
      <c r="C1456" t="s">
        <v>127</v>
      </c>
      <c r="D1456">
        <v>394</v>
      </c>
      <c r="E1456">
        <v>6.2000000000000002E-117</v>
      </c>
      <c r="F1456" t="s">
        <v>510</v>
      </c>
    </row>
    <row r="1457" spans="1:6" x14ac:dyDescent="0.2">
      <c r="A1457" t="s">
        <v>23</v>
      </c>
      <c r="B1457" t="s">
        <v>109</v>
      </c>
      <c r="C1457" t="s">
        <v>127</v>
      </c>
      <c r="D1457">
        <v>394</v>
      </c>
      <c r="E1457">
        <v>7.3099999999999999E-117</v>
      </c>
      <c r="F1457" t="s">
        <v>510</v>
      </c>
    </row>
    <row r="1458" spans="1:6" x14ac:dyDescent="0.2">
      <c r="A1458" t="s">
        <v>23</v>
      </c>
      <c r="B1458" t="s">
        <v>109</v>
      </c>
      <c r="C1458" t="s">
        <v>127</v>
      </c>
      <c r="D1458">
        <v>394</v>
      </c>
      <c r="E1458">
        <v>7.4400000000000003E-117</v>
      </c>
      <c r="F1458" t="s">
        <v>510</v>
      </c>
    </row>
    <row r="1459" spans="1:6" x14ac:dyDescent="0.2">
      <c r="A1459" t="s">
        <v>23</v>
      </c>
      <c r="B1459" t="s">
        <v>109</v>
      </c>
      <c r="C1459" t="s">
        <v>127</v>
      </c>
      <c r="D1459">
        <v>394</v>
      </c>
      <c r="E1459">
        <v>7.5100000000000003E-117</v>
      </c>
      <c r="F1459" t="s">
        <v>510</v>
      </c>
    </row>
    <row r="1460" spans="1:6" x14ac:dyDescent="0.2">
      <c r="A1460" t="s">
        <v>23</v>
      </c>
      <c r="B1460" t="s">
        <v>109</v>
      </c>
      <c r="C1460" t="s">
        <v>127</v>
      </c>
      <c r="D1460">
        <v>394</v>
      </c>
      <c r="E1460">
        <v>8.8199999999999996E-117</v>
      </c>
      <c r="F1460" t="s">
        <v>510</v>
      </c>
    </row>
    <row r="1461" spans="1:6" x14ac:dyDescent="0.2">
      <c r="A1461" t="s">
        <v>23</v>
      </c>
      <c r="B1461" t="s">
        <v>109</v>
      </c>
      <c r="C1461" t="s">
        <v>127</v>
      </c>
      <c r="D1461">
        <v>394</v>
      </c>
      <c r="E1461">
        <v>9.8599999999999999E-117</v>
      </c>
      <c r="F1461" t="s">
        <v>510</v>
      </c>
    </row>
    <row r="1462" spans="1:6" x14ac:dyDescent="0.2">
      <c r="A1462" t="s">
        <v>23</v>
      </c>
      <c r="B1462" t="s">
        <v>109</v>
      </c>
      <c r="C1462" t="s">
        <v>127</v>
      </c>
      <c r="D1462">
        <v>394</v>
      </c>
      <c r="E1462">
        <v>1.01E-116</v>
      </c>
      <c r="F1462" t="s">
        <v>510</v>
      </c>
    </row>
    <row r="1463" spans="1:6" x14ac:dyDescent="0.2">
      <c r="A1463" t="s">
        <v>23</v>
      </c>
      <c r="B1463" t="s">
        <v>109</v>
      </c>
      <c r="C1463" t="s">
        <v>512</v>
      </c>
      <c r="D1463">
        <v>335</v>
      </c>
      <c r="E1463">
        <v>3.4000000000000001E-99</v>
      </c>
      <c r="F1463" t="s">
        <v>978</v>
      </c>
    </row>
    <row r="1464" spans="1:6" x14ac:dyDescent="0.2">
      <c r="A1464" t="s">
        <v>23</v>
      </c>
      <c r="B1464" t="s">
        <v>109</v>
      </c>
      <c r="C1464" t="s">
        <v>252</v>
      </c>
      <c r="D1464">
        <v>318</v>
      </c>
      <c r="E1464">
        <v>4.0599999999999996E-93</v>
      </c>
      <c r="F1464" t="s">
        <v>642</v>
      </c>
    </row>
    <row r="1465" spans="1:6" x14ac:dyDescent="0.2">
      <c r="A1465" t="s">
        <v>23</v>
      </c>
      <c r="B1465" t="s">
        <v>109</v>
      </c>
      <c r="C1465" t="s">
        <v>980</v>
      </c>
      <c r="D1465">
        <v>308</v>
      </c>
      <c r="E1465">
        <v>1.0600000000000001E-90</v>
      </c>
      <c r="F1465" t="s">
        <v>503</v>
      </c>
    </row>
    <row r="1466" spans="1:6" x14ac:dyDescent="0.2">
      <c r="A1466" t="s">
        <v>23</v>
      </c>
      <c r="B1466" t="s">
        <v>109</v>
      </c>
      <c r="C1466" t="s">
        <v>270</v>
      </c>
      <c r="D1466">
        <v>287</v>
      </c>
      <c r="E1466">
        <v>4.7000000000000001E-86</v>
      </c>
      <c r="F1466" t="s">
        <v>982</v>
      </c>
    </row>
    <row r="1467" spans="1:6" x14ac:dyDescent="0.2">
      <c r="A1467" t="s">
        <v>23</v>
      </c>
      <c r="B1467" t="s">
        <v>109</v>
      </c>
      <c r="C1467" t="s">
        <v>113</v>
      </c>
      <c r="D1467">
        <v>263</v>
      </c>
      <c r="E1467">
        <v>2.1999999999999999E-79</v>
      </c>
      <c r="F1467" t="s">
        <v>984</v>
      </c>
    </row>
    <row r="1468" spans="1:6" x14ac:dyDescent="0.2">
      <c r="A1468" t="s">
        <v>23</v>
      </c>
      <c r="B1468" t="s">
        <v>109</v>
      </c>
      <c r="C1468" t="s">
        <v>531</v>
      </c>
      <c r="D1468">
        <v>229</v>
      </c>
      <c r="E1468">
        <v>4.3400000000000002E-67</v>
      </c>
      <c r="F1468" t="s">
        <v>169</v>
      </c>
    </row>
    <row r="1469" spans="1:6" x14ac:dyDescent="0.2">
      <c r="A1469" t="s">
        <v>23</v>
      </c>
      <c r="B1469" t="s">
        <v>109</v>
      </c>
      <c r="C1469" t="s">
        <v>133</v>
      </c>
      <c r="D1469">
        <v>238</v>
      </c>
      <c r="E1469">
        <v>4.62E-66</v>
      </c>
      <c r="F1469" t="s">
        <v>987</v>
      </c>
    </row>
    <row r="1470" spans="1:6" x14ac:dyDescent="0.2">
      <c r="A1470" t="s">
        <v>23</v>
      </c>
      <c r="B1470" t="s">
        <v>109</v>
      </c>
      <c r="C1470" t="s">
        <v>989</v>
      </c>
      <c r="D1470">
        <v>234</v>
      </c>
      <c r="E1470">
        <v>6.1699999999999996E-63</v>
      </c>
      <c r="F1470" t="s">
        <v>990</v>
      </c>
    </row>
    <row r="1471" spans="1:6" x14ac:dyDescent="0.2">
      <c r="A1471" t="s">
        <v>23</v>
      </c>
      <c r="B1471" t="s">
        <v>109</v>
      </c>
      <c r="C1471" t="s">
        <v>517</v>
      </c>
      <c r="D1471">
        <v>229</v>
      </c>
      <c r="E1471">
        <v>1.43E-61</v>
      </c>
      <c r="F1471" t="s">
        <v>518</v>
      </c>
    </row>
    <row r="1472" spans="1:6" x14ac:dyDescent="0.2">
      <c r="A1472" t="s">
        <v>23</v>
      </c>
      <c r="B1472" t="s">
        <v>109</v>
      </c>
      <c r="C1472" t="s">
        <v>993</v>
      </c>
      <c r="D1472">
        <v>229</v>
      </c>
      <c r="E1472">
        <v>1.7800000000000001E-61</v>
      </c>
      <c r="F1472" t="s">
        <v>994</v>
      </c>
    </row>
    <row r="1473" spans="1:6" x14ac:dyDescent="0.2">
      <c r="A1473" t="s">
        <v>23</v>
      </c>
      <c r="B1473" t="s">
        <v>109</v>
      </c>
      <c r="C1473" t="s">
        <v>517</v>
      </c>
      <c r="D1473">
        <v>229</v>
      </c>
      <c r="E1473">
        <v>1.9700000000000001E-61</v>
      </c>
      <c r="F1473" t="s">
        <v>518</v>
      </c>
    </row>
    <row r="1474" spans="1:6" x14ac:dyDescent="0.2">
      <c r="A1474" t="s">
        <v>23</v>
      </c>
      <c r="B1474" t="s">
        <v>109</v>
      </c>
      <c r="C1474" t="s">
        <v>517</v>
      </c>
      <c r="D1474">
        <v>229</v>
      </c>
      <c r="E1474">
        <v>2.1099999999999999E-61</v>
      </c>
      <c r="F1474" t="s">
        <v>518</v>
      </c>
    </row>
    <row r="1475" spans="1:6" x14ac:dyDescent="0.2">
      <c r="A1475" t="s">
        <v>23</v>
      </c>
      <c r="B1475" t="s">
        <v>109</v>
      </c>
      <c r="C1475" t="s">
        <v>517</v>
      </c>
      <c r="D1475">
        <v>229</v>
      </c>
      <c r="E1475">
        <v>2.1199999999999999E-61</v>
      </c>
      <c r="F1475" t="s">
        <v>518</v>
      </c>
    </row>
    <row r="1476" spans="1:6" x14ac:dyDescent="0.2">
      <c r="A1476" t="s">
        <v>23</v>
      </c>
      <c r="B1476" t="s">
        <v>109</v>
      </c>
      <c r="C1476" t="s">
        <v>517</v>
      </c>
      <c r="D1476">
        <v>229</v>
      </c>
      <c r="E1476">
        <v>2.1299999999999999E-61</v>
      </c>
      <c r="F1476" t="s">
        <v>518</v>
      </c>
    </row>
    <row r="1477" spans="1:6" x14ac:dyDescent="0.2">
      <c r="A1477" t="s">
        <v>23</v>
      </c>
      <c r="B1477" t="s">
        <v>109</v>
      </c>
      <c r="C1477" t="s">
        <v>517</v>
      </c>
      <c r="D1477">
        <v>229</v>
      </c>
      <c r="E1477">
        <v>2.1299999999999999E-61</v>
      </c>
      <c r="F1477" t="s">
        <v>518</v>
      </c>
    </row>
    <row r="1478" spans="1:6" x14ac:dyDescent="0.2">
      <c r="A1478" t="s">
        <v>23</v>
      </c>
      <c r="B1478" t="s">
        <v>109</v>
      </c>
      <c r="C1478" t="s">
        <v>517</v>
      </c>
      <c r="D1478">
        <v>229</v>
      </c>
      <c r="E1478">
        <v>2.23E-61</v>
      </c>
      <c r="F1478" t="s">
        <v>518</v>
      </c>
    </row>
    <row r="1479" spans="1:6" x14ac:dyDescent="0.2">
      <c r="A1479" t="s">
        <v>23</v>
      </c>
      <c r="B1479" t="s">
        <v>109</v>
      </c>
      <c r="C1479" t="s">
        <v>993</v>
      </c>
      <c r="D1479">
        <v>229</v>
      </c>
      <c r="E1479">
        <v>2.44E-61</v>
      </c>
      <c r="F1479" t="s">
        <v>994</v>
      </c>
    </row>
    <row r="1480" spans="1:6" x14ac:dyDescent="0.2">
      <c r="A1480" t="s">
        <v>23</v>
      </c>
      <c r="B1480" t="s">
        <v>109</v>
      </c>
      <c r="C1480" t="s">
        <v>517</v>
      </c>
      <c r="D1480">
        <v>228</v>
      </c>
      <c r="E1480">
        <v>3.2200000000000001E-61</v>
      </c>
      <c r="F1480" t="s">
        <v>518</v>
      </c>
    </row>
    <row r="1481" spans="1:6" x14ac:dyDescent="0.2">
      <c r="A1481" t="s">
        <v>23</v>
      </c>
      <c r="B1481" t="s">
        <v>109</v>
      </c>
      <c r="C1481" t="s">
        <v>517</v>
      </c>
      <c r="D1481">
        <v>228</v>
      </c>
      <c r="E1481">
        <v>3.3599999999999999E-61</v>
      </c>
      <c r="F1481" t="s">
        <v>518</v>
      </c>
    </row>
    <row r="1482" spans="1:6" x14ac:dyDescent="0.2">
      <c r="A1482" t="s">
        <v>23</v>
      </c>
      <c r="B1482" t="s">
        <v>109</v>
      </c>
      <c r="C1482" t="s">
        <v>993</v>
      </c>
      <c r="D1482">
        <v>228</v>
      </c>
      <c r="E1482">
        <v>4.7499999999999999E-61</v>
      </c>
      <c r="F1482" t="s">
        <v>994</v>
      </c>
    </row>
    <row r="1483" spans="1:6" x14ac:dyDescent="0.2">
      <c r="A1483" t="s">
        <v>23</v>
      </c>
      <c r="B1483" t="s">
        <v>109</v>
      </c>
      <c r="C1483" t="s">
        <v>993</v>
      </c>
      <c r="D1483">
        <v>228</v>
      </c>
      <c r="E1483">
        <v>5.0799999999999997E-61</v>
      </c>
      <c r="F1483" t="s">
        <v>994</v>
      </c>
    </row>
    <row r="1484" spans="1:6" x14ac:dyDescent="0.2">
      <c r="A1484" t="s">
        <v>23</v>
      </c>
      <c r="B1484" t="s">
        <v>109</v>
      </c>
      <c r="C1484" t="s">
        <v>517</v>
      </c>
      <c r="D1484">
        <v>228</v>
      </c>
      <c r="E1484">
        <v>6.0400000000000002E-61</v>
      </c>
      <c r="F1484" t="s">
        <v>518</v>
      </c>
    </row>
    <row r="1485" spans="1:6" x14ac:dyDescent="0.2">
      <c r="A1485" t="s">
        <v>23</v>
      </c>
      <c r="B1485" t="s">
        <v>109</v>
      </c>
      <c r="C1485" t="s">
        <v>996</v>
      </c>
      <c r="D1485">
        <v>226</v>
      </c>
      <c r="E1485">
        <v>1.16E-60</v>
      </c>
      <c r="F1485" t="s">
        <v>503</v>
      </c>
    </row>
    <row r="1486" spans="1:6" x14ac:dyDescent="0.2">
      <c r="A1486" t="s">
        <v>23</v>
      </c>
      <c r="B1486" t="s">
        <v>109</v>
      </c>
      <c r="C1486" t="s">
        <v>998</v>
      </c>
      <c r="D1486">
        <v>208</v>
      </c>
      <c r="E1486">
        <v>5.1800000000000002E-58</v>
      </c>
      <c r="F1486" t="s">
        <v>999</v>
      </c>
    </row>
    <row r="1487" spans="1:6" x14ac:dyDescent="0.2">
      <c r="A1487" t="s">
        <v>23</v>
      </c>
      <c r="B1487" t="s">
        <v>109</v>
      </c>
      <c r="C1487" t="s">
        <v>551</v>
      </c>
      <c r="D1487">
        <v>217</v>
      </c>
      <c r="E1487">
        <v>7.6699999999999998E-58</v>
      </c>
      <c r="F1487" t="s">
        <v>1001</v>
      </c>
    </row>
    <row r="1488" spans="1:6" x14ac:dyDescent="0.2">
      <c r="A1488" t="s">
        <v>23</v>
      </c>
      <c r="B1488" t="s">
        <v>109</v>
      </c>
      <c r="C1488" t="s">
        <v>130</v>
      </c>
      <c r="D1488">
        <v>218</v>
      </c>
      <c r="E1488">
        <v>1.0600000000000001E-57</v>
      </c>
      <c r="F1488" t="s">
        <v>520</v>
      </c>
    </row>
    <row r="1489" spans="1:6" x14ac:dyDescent="0.2">
      <c r="A1489" t="s">
        <v>23</v>
      </c>
      <c r="B1489" t="s">
        <v>109</v>
      </c>
      <c r="C1489" t="s">
        <v>551</v>
      </c>
      <c r="D1489">
        <v>217</v>
      </c>
      <c r="E1489">
        <v>1.6799999999999999E-57</v>
      </c>
      <c r="F1489" t="s">
        <v>1001</v>
      </c>
    </row>
    <row r="1490" spans="1:6" x14ac:dyDescent="0.2">
      <c r="A1490" t="s">
        <v>23</v>
      </c>
      <c r="B1490" t="s">
        <v>109</v>
      </c>
      <c r="C1490" t="s">
        <v>545</v>
      </c>
      <c r="D1490">
        <v>216</v>
      </c>
      <c r="E1490">
        <v>2.4400000000000001E-57</v>
      </c>
      <c r="F1490" t="s">
        <v>1004</v>
      </c>
    </row>
    <row r="1491" spans="1:6" x14ac:dyDescent="0.2">
      <c r="A1491" t="s">
        <v>23</v>
      </c>
      <c r="B1491" t="s">
        <v>109</v>
      </c>
      <c r="C1491" t="s">
        <v>273</v>
      </c>
      <c r="D1491">
        <v>212</v>
      </c>
      <c r="E1491">
        <v>1.1100000000000001E-55</v>
      </c>
      <c r="F1491" t="s">
        <v>1006</v>
      </c>
    </row>
    <row r="1492" spans="1:6" x14ac:dyDescent="0.2">
      <c r="A1492" t="s">
        <v>23</v>
      </c>
      <c r="B1492" t="s">
        <v>109</v>
      </c>
      <c r="C1492" t="s">
        <v>273</v>
      </c>
      <c r="D1492">
        <v>210</v>
      </c>
      <c r="E1492">
        <v>1.22E-55</v>
      </c>
      <c r="F1492" t="s">
        <v>1006</v>
      </c>
    </row>
    <row r="1493" spans="1:6" x14ac:dyDescent="0.2">
      <c r="A1493" t="s">
        <v>23</v>
      </c>
      <c r="B1493" t="s">
        <v>109</v>
      </c>
      <c r="C1493" t="s">
        <v>998</v>
      </c>
      <c r="D1493">
        <v>208</v>
      </c>
      <c r="E1493">
        <v>1.4199999999999999E-54</v>
      </c>
      <c r="F1493" t="s">
        <v>999</v>
      </c>
    </row>
    <row r="1494" spans="1:6" x14ac:dyDescent="0.2">
      <c r="A1494" t="s">
        <v>23</v>
      </c>
      <c r="B1494" t="s">
        <v>109</v>
      </c>
      <c r="C1494" t="s">
        <v>1009</v>
      </c>
      <c r="D1494">
        <v>190</v>
      </c>
      <c r="E1494">
        <v>1.22E-53</v>
      </c>
      <c r="F1494" t="s">
        <v>1010</v>
      </c>
    </row>
    <row r="1495" spans="1:6" x14ac:dyDescent="0.2">
      <c r="A1495" t="s">
        <v>23</v>
      </c>
      <c r="B1495" t="s">
        <v>109</v>
      </c>
      <c r="C1495" t="s">
        <v>524</v>
      </c>
      <c r="D1495">
        <v>202</v>
      </c>
      <c r="E1495">
        <v>1.26E-52</v>
      </c>
      <c r="F1495" t="s">
        <v>525</v>
      </c>
    </row>
    <row r="1496" spans="1:6" x14ac:dyDescent="0.2">
      <c r="A1496" t="s">
        <v>23</v>
      </c>
      <c r="B1496" t="s">
        <v>109</v>
      </c>
      <c r="C1496" t="s">
        <v>524</v>
      </c>
      <c r="D1496">
        <v>201</v>
      </c>
      <c r="E1496">
        <v>2.2099999999999999E-52</v>
      </c>
      <c r="F1496" t="s">
        <v>525</v>
      </c>
    </row>
    <row r="1497" spans="1:6" x14ac:dyDescent="0.2">
      <c r="A1497" t="s">
        <v>23</v>
      </c>
      <c r="B1497" t="s">
        <v>109</v>
      </c>
      <c r="C1497" t="s">
        <v>270</v>
      </c>
      <c r="D1497">
        <v>201</v>
      </c>
      <c r="E1497">
        <v>2.8799999999999999E-52</v>
      </c>
      <c r="F1497" t="s">
        <v>271</v>
      </c>
    </row>
    <row r="1498" spans="1:6" x14ac:dyDescent="0.2">
      <c r="A1498" t="s">
        <v>23</v>
      </c>
      <c r="B1498" t="s">
        <v>109</v>
      </c>
      <c r="C1498" t="s">
        <v>178</v>
      </c>
      <c r="D1498">
        <v>189</v>
      </c>
      <c r="E1498">
        <v>1.33E-48</v>
      </c>
      <c r="F1498" t="s">
        <v>1014</v>
      </c>
    </row>
    <row r="1499" spans="1:6" x14ac:dyDescent="0.2">
      <c r="A1499" t="s">
        <v>23</v>
      </c>
      <c r="B1499" t="s">
        <v>109</v>
      </c>
      <c r="C1499" t="s">
        <v>918</v>
      </c>
      <c r="D1499">
        <v>176</v>
      </c>
      <c r="E1499">
        <v>8.5400000000000002E-48</v>
      </c>
      <c r="F1499" t="s">
        <v>1016</v>
      </c>
    </row>
    <row r="1500" spans="1:6" x14ac:dyDescent="0.2">
      <c r="A1500" t="s">
        <v>23</v>
      </c>
      <c r="B1500" t="s">
        <v>109</v>
      </c>
      <c r="C1500" t="s">
        <v>918</v>
      </c>
      <c r="D1500">
        <v>177</v>
      </c>
      <c r="E1500">
        <v>3.18E-47</v>
      </c>
      <c r="F1500" t="s">
        <v>1016</v>
      </c>
    </row>
    <row r="1501" spans="1:6" x14ac:dyDescent="0.2">
      <c r="A1501" t="s">
        <v>23</v>
      </c>
      <c r="B1501" t="s">
        <v>109</v>
      </c>
      <c r="C1501" t="s">
        <v>528</v>
      </c>
      <c r="D1501">
        <v>175</v>
      </c>
      <c r="E1501">
        <v>6.2399999999999999E-44</v>
      </c>
      <c r="F1501" t="s">
        <v>529</v>
      </c>
    </row>
    <row r="1502" spans="1:6" x14ac:dyDescent="0.2">
      <c r="A1502" t="s">
        <v>23</v>
      </c>
      <c r="B1502" t="s">
        <v>109</v>
      </c>
      <c r="C1502" t="s">
        <v>1019</v>
      </c>
      <c r="D1502">
        <v>174</v>
      </c>
      <c r="E1502">
        <v>9.8699999999999997E-44</v>
      </c>
      <c r="F1502" t="s">
        <v>1020</v>
      </c>
    </row>
    <row r="1503" spans="1:6" x14ac:dyDescent="0.2">
      <c r="A1503" t="s">
        <v>23</v>
      </c>
      <c r="B1503" t="s">
        <v>109</v>
      </c>
      <c r="C1503" t="s">
        <v>1022</v>
      </c>
      <c r="D1503">
        <v>164</v>
      </c>
      <c r="E1503">
        <v>2.5800000000000002E-43</v>
      </c>
      <c r="F1503" t="s">
        <v>1023</v>
      </c>
    </row>
    <row r="1504" spans="1:6" x14ac:dyDescent="0.2">
      <c r="A1504" t="s">
        <v>28</v>
      </c>
      <c r="B1504" t="s">
        <v>109</v>
      </c>
      <c r="C1504" t="s">
        <v>969</v>
      </c>
      <c r="D1504">
        <v>802</v>
      </c>
      <c r="E1504">
        <v>0</v>
      </c>
      <c r="F1504" t="s">
        <v>503</v>
      </c>
    </row>
    <row r="1505" spans="1:6" x14ac:dyDescent="0.2">
      <c r="A1505" t="s">
        <v>28</v>
      </c>
      <c r="B1505" t="s">
        <v>109</v>
      </c>
      <c r="C1505" t="s">
        <v>258</v>
      </c>
      <c r="D1505">
        <v>404</v>
      </c>
      <c r="E1505">
        <v>8.98E-125</v>
      </c>
      <c r="F1505" t="s">
        <v>503</v>
      </c>
    </row>
    <row r="1506" spans="1:6" x14ac:dyDescent="0.2">
      <c r="A1506" t="s">
        <v>28</v>
      </c>
      <c r="B1506" t="s">
        <v>109</v>
      </c>
      <c r="C1506" t="s">
        <v>258</v>
      </c>
      <c r="D1506">
        <v>403</v>
      </c>
      <c r="E1506">
        <v>9.9300000000000011E-125</v>
      </c>
      <c r="F1506" t="s">
        <v>503</v>
      </c>
    </row>
    <row r="1507" spans="1:6" x14ac:dyDescent="0.2">
      <c r="A1507" t="s">
        <v>28</v>
      </c>
      <c r="B1507" t="s">
        <v>109</v>
      </c>
      <c r="C1507" t="s">
        <v>258</v>
      </c>
      <c r="D1507">
        <v>404</v>
      </c>
      <c r="E1507">
        <v>2.3900000000000001E-124</v>
      </c>
      <c r="F1507" t="s">
        <v>503</v>
      </c>
    </row>
    <row r="1508" spans="1:6" x14ac:dyDescent="0.2">
      <c r="A1508" t="s">
        <v>28</v>
      </c>
      <c r="B1508" t="s">
        <v>109</v>
      </c>
      <c r="C1508" t="s">
        <v>258</v>
      </c>
      <c r="D1508">
        <v>404</v>
      </c>
      <c r="E1508">
        <v>9.5400000000000008E-124</v>
      </c>
      <c r="F1508" t="s">
        <v>503</v>
      </c>
    </row>
    <row r="1509" spans="1:6" x14ac:dyDescent="0.2">
      <c r="A1509" t="s">
        <v>28</v>
      </c>
      <c r="B1509" t="s">
        <v>109</v>
      </c>
      <c r="C1509" t="s">
        <v>127</v>
      </c>
      <c r="D1509">
        <v>394</v>
      </c>
      <c r="E1509">
        <v>3.3099999999999999E-121</v>
      </c>
      <c r="F1509" t="s">
        <v>510</v>
      </c>
    </row>
    <row r="1510" spans="1:6" x14ac:dyDescent="0.2">
      <c r="A1510" t="s">
        <v>28</v>
      </c>
      <c r="B1510" t="s">
        <v>109</v>
      </c>
      <c r="C1510" t="s">
        <v>127</v>
      </c>
      <c r="D1510">
        <v>394</v>
      </c>
      <c r="E1510">
        <v>3.5100000000000002E-121</v>
      </c>
      <c r="F1510" t="s">
        <v>510</v>
      </c>
    </row>
    <row r="1511" spans="1:6" x14ac:dyDescent="0.2">
      <c r="A1511" t="s">
        <v>28</v>
      </c>
      <c r="B1511" t="s">
        <v>109</v>
      </c>
      <c r="C1511" t="s">
        <v>508</v>
      </c>
      <c r="D1511">
        <v>402</v>
      </c>
      <c r="E1511">
        <v>5.1999999999999997E-121</v>
      </c>
      <c r="F1511" t="s">
        <v>503</v>
      </c>
    </row>
    <row r="1512" spans="1:6" x14ac:dyDescent="0.2">
      <c r="A1512" t="s">
        <v>28</v>
      </c>
      <c r="B1512" t="s">
        <v>109</v>
      </c>
      <c r="C1512" t="s">
        <v>258</v>
      </c>
      <c r="D1512">
        <v>404</v>
      </c>
      <c r="E1512">
        <v>7.7899999999999998E-121</v>
      </c>
      <c r="F1512" t="s">
        <v>503</v>
      </c>
    </row>
    <row r="1513" spans="1:6" x14ac:dyDescent="0.2">
      <c r="A1513" t="s">
        <v>28</v>
      </c>
      <c r="B1513" t="s">
        <v>109</v>
      </c>
      <c r="C1513" t="s">
        <v>127</v>
      </c>
      <c r="D1513">
        <v>394</v>
      </c>
      <c r="E1513">
        <v>8.8000000000000008E-121</v>
      </c>
      <c r="F1513" t="s">
        <v>510</v>
      </c>
    </row>
    <row r="1514" spans="1:6" x14ac:dyDescent="0.2">
      <c r="A1514" t="s">
        <v>28</v>
      </c>
      <c r="B1514" t="s">
        <v>109</v>
      </c>
      <c r="C1514" t="s">
        <v>127</v>
      </c>
      <c r="D1514">
        <v>394</v>
      </c>
      <c r="E1514">
        <v>5.5700000000000002E-120</v>
      </c>
      <c r="F1514" t="s">
        <v>510</v>
      </c>
    </row>
    <row r="1515" spans="1:6" x14ac:dyDescent="0.2">
      <c r="A1515" t="s">
        <v>28</v>
      </c>
      <c r="B1515" t="s">
        <v>109</v>
      </c>
      <c r="C1515" t="s">
        <v>127</v>
      </c>
      <c r="D1515">
        <v>394</v>
      </c>
      <c r="E1515">
        <v>3.1199999999999999E-118</v>
      </c>
      <c r="F1515" t="s">
        <v>510</v>
      </c>
    </row>
    <row r="1516" spans="1:6" x14ac:dyDescent="0.2">
      <c r="A1516" t="s">
        <v>28</v>
      </c>
      <c r="B1516" t="s">
        <v>109</v>
      </c>
      <c r="C1516" t="s">
        <v>127</v>
      </c>
      <c r="D1516">
        <v>394</v>
      </c>
      <c r="E1516">
        <v>1.5E-117</v>
      </c>
      <c r="F1516" t="s">
        <v>510</v>
      </c>
    </row>
    <row r="1517" spans="1:6" x14ac:dyDescent="0.2">
      <c r="A1517" t="s">
        <v>28</v>
      </c>
      <c r="B1517" t="s">
        <v>109</v>
      </c>
      <c r="C1517" t="s">
        <v>512</v>
      </c>
      <c r="D1517">
        <v>337</v>
      </c>
      <c r="E1517">
        <v>1.2800000000000001E-99</v>
      </c>
      <c r="F1517" t="s">
        <v>1296</v>
      </c>
    </row>
    <row r="1518" spans="1:6" x14ac:dyDescent="0.2">
      <c r="A1518" t="s">
        <v>28</v>
      </c>
      <c r="B1518" t="s">
        <v>109</v>
      </c>
      <c r="C1518" t="s">
        <v>1298</v>
      </c>
      <c r="D1518">
        <v>303</v>
      </c>
      <c r="E1518">
        <v>4.7600000000000002E-89</v>
      </c>
      <c r="F1518" t="s">
        <v>1299</v>
      </c>
    </row>
    <row r="1519" spans="1:6" x14ac:dyDescent="0.2">
      <c r="A1519" t="s">
        <v>28</v>
      </c>
      <c r="B1519" t="s">
        <v>109</v>
      </c>
      <c r="C1519" t="s">
        <v>517</v>
      </c>
      <c r="D1519">
        <v>230</v>
      </c>
      <c r="E1519">
        <v>2.3E-62</v>
      </c>
      <c r="F1519" t="s">
        <v>1301</v>
      </c>
    </row>
    <row r="1520" spans="1:6" x14ac:dyDescent="0.2">
      <c r="A1520" t="s">
        <v>28</v>
      </c>
      <c r="B1520" t="s">
        <v>109</v>
      </c>
      <c r="C1520" t="s">
        <v>517</v>
      </c>
      <c r="D1520">
        <v>230</v>
      </c>
      <c r="E1520">
        <v>2.6600000000000002E-62</v>
      </c>
      <c r="F1520" t="s">
        <v>1301</v>
      </c>
    </row>
    <row r="1521" spans="1:6" x14ac:dyDescent="0.2">
      <c r="A1521" t="s">
        <v>28</v>
      </c>
      <c r="B1521" t="s">
        <v>109</v>
      </c>
      <c r="C1521" t="s">
        <v>1303</v>
      </c>
      <c r="D1521">
        <v>226</v>
      </c>
      <c r="E1521">
        <v>6.4899999999999998E-61</v>
      </c>
      <c r="F1521" t="s">
        <v>1304</v>
      </c>
    </row>
    <row r="1522" spans="1:6" x14ac:dyDescent="0.2">
      <c r="A1522" t="s">
        <v>28</v>
      </c>
      <c r="B1522" t="s">
        <v>109</v>
      </c>
      <c r="C1522" t="s">
        <v>551</v>
      </c>
      <c r="D1522">
        <v>217</v>
      </c>
      <c r="E1522">
        <v>5.7999999999999998E-58</v>
      </c>
      <c r="F1522" t="s">
        <v>1001</v>
      </c>
    </row>
    <row r="1523" spans="1:6" x14ac:dyDescent="0.2">
      <c r="A1523" t="s">
        <v>28</v>
      </c>
      <c r="B1523" t="s">
        <v>109</v>
      </c>
      <c r="C1523" t="s">
        <v>551</v>
      </c>
      <c r="D1523">
        <v>217</v>
      </c>
      <c r="E1523">
        <v>6.02E-58</v>
      </c>
      <c r="F1523" t="s">
        <v>1001</v>
      </c>
    </row>
    <row r="1524" spans="1:6" x14ac:dyDescent="0.2">
      <c r="A1524" t="s">
        <v>28</v>
      </c>
      <c r="B1524" t="s">
        <v>109</v>
      </c>
      <c r="C1524" t="s">
        <v>551</v>
      </c>
      <c r="D1524">
        <v>217</v>
      </c>
      <c r="E1524">
        <v>6.2300000000000004E-58</v>
      </c>
      <c r="F1524" t="s">
        <v>1001</v>
      </c>
    </row>
    <row r="1525" spans="1:6" x14ac:dyDescent="0.2">
      <c r="A1525" t="s">
        <v>28</v>
      </c>
      <c r="B1525" t="s">
        <v>109</v>
      </c>
      <c r="C1525" t="s">
        <v>551</v>
      </c>
      <c r="D1525">
        <v>217</v>
      </c>
      <c r="E1525">
        <v>6.3E-58</v>
      </c>
      <c r="F1525" t="s">
        <v>1001</v>
      </c>
    </row>
    <row r="1526" spans="1:6" x14ac:dyDescent="0.2">
      <c r="A1526" t="s">
        <v>28</v>
      </c>
      <c r="B1526" t="s">
        <v>109</v>
      </c>
      <c r="C1526" t="s">
        <v>551</v>
      </c>
      <c r="D1526">
        <v>217</v>
      </c>
      <c r="E1526">
        <v>6.6899999999999993E-58</v>
      </c>
      <c r="F1526" t="s">
        <v>1001</v>
      </c>
    </row>
    <row r="1527" spans="1:6" x14ac:dyDescent="0.2">
      <c r="A1527" t="s">
        <v>28</v>
      </c>
      <c r="B1527" t="s">
        <v>109</v>
      </c>
      <c r="C1527" t="s">
        <v>551</v>
      </c>
      <c r="D1527">
        <v>217</v>
      </c>
      <c r="E1527">
        <v>8.5600000000000001E-58</v>
      </c>
      <c r="F1527" t="s">
        <v>1001</v>
      </c>
    </row>
    <row r="1528" spans="1:6" x14ac:dyDescent="0.2">
      <c r="A1528" t="s">
        <v>28</v>
      </c>
      <c r="B1528" t="s">
        <v>109</v>
      </c>
      <c r="C1528" t="s">
        <v>130</v>
      </c>
      <c r="D1528">
        <v>216</v>
      </c>
      <c r="E1528">
        <v>1.6799999999999999E-57</v>
      </c>
      <c r="F1528" t="s">
        <v>1307</v>
      </c>
    </row>
    <row r="1529" spans="1:6" x14ac:dyDescent="0.2">
      <c r="A1529" t="s">
        <v>28</v>
      </c>
      <c r="B1529" t="s">
        <v>109</v>
      </c>
      <c r="C1529" t="s">
        <v>270</v>
      </c>
      <c r="D1529">
        <v>200</v>
      </c>
      <c r="E1529">
        <v>9.6700000000000005E-53</v>
      </c>
      <c r="F1529" t="s">
        <v>271</v>
      </c>
    </row>
    <row r="1530" spans="1:6" x14ac:dyDescent="0.2">
      <c r="A1530" t="s">
        <v>28</v>
      </c>
      <c r="B1530" t="s">
        <v>109</v>
      </c>
      <c r="C1530" t="s">
        <v>528</v>
      </c>
      <c r="D1530">
        <v>176</v>
      </c>
      <c r="E1530">
        <v>3.8E-45</v>
      </c>
      <c r="F1530" t="s">
        <v>1310</v>
      </c>
    </row>
    <row r="1531" spans="1:6" x14ac:dyDescent="0.2">
      <c r="A1531" t="s">
        <v>28</v>
      </c>
      <c r="B1531" t="s">
        <v>109</v>
      </c>
      <c r="C1531" t="s">
        <v>528</v>
      </c>
      <c r="D1531">
        <v>176</v>
      </c>
      <c r="E1531">
        <v>7.1499999999999997E-45</v>
      </c>
      <c r="F1531" t="s">
        <v>1310</v>
      </c>
    </row>
    <row r="1532" spans="1:6" x14ac:dyDescent="0.2">
      <c r="A1532" t="s">
        <v>28</v>
      </c>
      <c r="B1532" t="s">
        <v>109</v>
      </c>
      <c r="C1532" t="s">
        <v>291</v>
      </c>
      <c r="D1532">
        <v>163</v>
      </c>
      <c r="E1532">
        <v>3.79E-41</v>
      </c>
      <c r="F1532" t="s">
        <v>534</v>
      </c>
    </row>
    <row r="1533" spans="1:6" x14ac:dyDescent="0.2">
      <c r="A1533" t="s">
        <v>28</v>
      </c>
      <c r="B1533" t="s">
        <v>109</v>
      </c>
      <c r="C1533" t="s">
        <v>291</v>
      </c>
      <c r="D1533">
        <v>163</v>
      </c>
      <c r="E1533">
        <v>9.09E-41</v>
      </c>
      <c r="F1533" t="s">
        <v>534</v>
      </c>
    </row>
    <row r="1534" spans="1:6" x14ac:dyDescent="0.2">
      <c r="A1534" t="s">
        <v>28</v>
      </c>
      <c r="B1534" t="s">
        <v>109</v>
      </c>
      <c r="C1534" t="s">
        <v>540</v>
      </c>
      <c r="D1534">
        <v>151</v>
      </c>
      <c r="E1534">
        <v>5.3900000000000001E-37</v>
      </c>
      <c r="F1534" t="s">
        <v>1313</v>
      </c>
    </row>
    <row r="1535" spans="1:6" x14ac:dyDescent="0.2">
      <c r="A1535" t="s">
        <v>28</v>
      </c>
      <c r="B1535" t="s">
        <v>109</v>
      </c>
      <c r="C1535" t="s">
        <v>540</v>
      </c>
      <c r="D1535">
        <v>151</v>
      </c>
      <c r="E1535">
        <v>6.4700000000000003E-37</v>
      </c>
      <c r="F1535" t="s">
        <v>1313</v>
      </c>
    </row>
    <row r="1536" spans="1:6" x14ac:dyDescent="0.2">
      <c r="A1536" t="s">
        <v>28</v>
      </c>
      <c r="B1536" t="s">
        <v>109</v>
      </c>
      <c r="C1536" t="s">
        <v>517</v>
      </c>
      <c r="D1536">
        <v>138</v>
      </c>
      <c r="E1536">
        <v>1.5300000000000001E-32</v>
      </c>
      <c r="F1536" t="s">
        <v>1314</v>
      </c>
    </row>
    <row r="1537" spans="1:6" x14ac:dyDescent="0.2">
      <c r="A1537" t="s">
        <v>28</v>
      </c>
      <c r="B1537" t="s">
        <v>109</v>
      </c>
      <c r="C1537" t="s">
        <v>130</v>
      </c>
      <c r="D1537">
        <v>124</v>
      </c>
      <c r="E1537">
        <v>1.05E-28</v>
      </c>
      <c r="F1537" t="s">
        <v>1315</v>
      </c>
    </row>
    <row r="1538" spans="1:6" x14ac:dyDescent="0.2">
      <c r="A1538" t="s">
        <v>28</v>
      </c>
      <c r="B1538" t="s">
        <v>109</v>
      </c>
      <c r="C1538" t="s">
        <v>1317</v>
      </c>
      <c r="D1538">
        <v>120</v>
      </c>
      <c r="E1538">
        <v>2.2500000000000001E-27</v>
      </c>
      <c r="F1538" t="s">
        <v>1318</v>
      </c>
    </row>
    <row r="1539" spans="1:6" x14ac:dyDescent="0.2">
      <c r="A1539" t="s">
        <v>28</v>
      </c>
      <c r="B1539" t="s">
        <v>109</v>
      </c>
      <c r="C1539" t="s">
        <v>1317</v>
      </c>
      <c r="D1539">
        <v>120</v>
      </c>
      <c r="E1539">
        <v>2.29E-27</v>
      </c>
      <c r="F1539" t="s">
        <v>1318</v>
      </c>
    </row>
    <row r="1540" spans="1:6" x14ac:dyDescent="0.2">
      <c r="A1540" t="s">
        <v>28</v>
      </c>
      <c r="B1540" t="s">
        <v>109</v>
      </c>
      <c r="C1540" t="s">
        <v>1317</v>
      </c>
      <c r="D1540">
        <v>120</v>
      </c>
      <c r="E1540">
        <v>2.33E-27</v>
      </c>
      <c r="F1540" t="s">
        <v>1318</v>
      </c>
    </row>
    <row r="1541" spans="1:6" x14ac:dyDescent="0.2">
      <c r="A1541" t="s">
        <v>28</v>
      </c>
      <c r="B1541" t="s">
        <v>109</v>
      </c>
      <c r="C1541" t="s">
        <v>1317</v>
      </c>
      <c r="D1541">
        <v>120</v>
      </c>
      <c r="E1541">
        <v>2.3500000000000002E-27</v>
      </c>
      <c r="F1541" t="s">
        <v>1318</v>
      </c>
    </row>
    <row r="1542" spans="1:6" x14ac:dyDescent="0.2">
      <c r="A1542" t="s">
        <v>28</v>
      </c>
      <c r="B1542" t="s">
        <v>109</v>
      </c>
      <c r="C1542" t="s">
        <v>1317</v>
      </c>
      <c r="D1542">
        <v>120</v>
      </c>
      <c r="E1542">
        <v>2.4300000000000001E-27</v>
      </c>
      <c r="F1542" t="s">
        <v>1318</v>
      </c>
    </row>
    <row r="1543" spans="1:6" x14ac:dyDescent="0.2">
      <c r="A1543" t="s">
        <v>28</v>
      </c>
      <c r="B1543" t="s">
        <v>109</v>
      </c>
      <c r="C1543" t="s">
        <v>1317</v>
      </c>
      <c r="D1543">
        <v>120</v>
      </c>
      <c r="E1543">
        <v>2.8200000000000001E-27</v>
      </c>
      <c r="F1543" t="s">
        <v>1318</v>
      </c>
    </row>
    <row r="1544" spans="1:6" x14ac:dyDescent="0.2">
      <c r="A1544" t="s">
        <v>28</v>
      </c>
      <c r="B1544" t="s">
        <v>109</v>
      </c>
      <c r="C1544" t="s">
        <v>127</v>
      </c>
      <c r="D1544">
        <v>117</v>
      </c>
      <c r="E1544">
        <v>2.0800000000000001E-26</v>
      </c>
      <c r="F1544" t="s">
        <v>1320</v>
      </c>
    </row>
    <row r="1545" spans="1:6" x14ac:dyDescent="0.2">
      <c r="A1545" t="s">
        <v>28</v>
      </c>
      <c r="B1545" t="s">
        <v>109</v>
      </c>
      <c r="C1545" t="s">
        <v>127</v>
      </c>
      <c r="D1545">
        <v>117</v>
      </c>
      <c r="E1545">
        <v>3.4000000000000001E-26</v>
      </c>
      <c r="F1545" t="s">
        <v>1320</v>
      </c>
    </row>
    <row r="1546" spans="1:6" x14ac:dyDescent="0.2">
      <c r="A1546" t="s">
        <v>28</v>
      </c>
      <c r="B1546" t="s">
        <v>109</v>
      </c>
      <c r="C1546" t="s">
        <v>127</v>
      </c>
      <c r="D1546">
        <v>117</v>
      </c>
      <c r="E1546">
        <v>3.4799999999999999E-26</v>
      </c>
      <c r="F1546" t="s">
        <v>1320</v>
      </c>
    </row>
    <row r="1547" spans="1:6" x14ac:dyDescent="0.2">
      <c r="A1547" t="s">
        <v>28</v>
      </c>
      <c r="B1547" t="s">
        <v>109</v>
      </c>
      <c r="C1547" t="s">
        <v>127</v>
      </c>
      <c r="D1547">
        <v>117</v>
      </c>
      <c r="E1547">
        <v>3.7299999999999998E-26</v>
      </c>
      <c r="F1547" t="s">
        <v>1320</v>
      </c>
    </row>
    <row r="1548" spans="1:6" x14ac:dyDescent="0.2">
      <c r="A1548" t="s">
        <v>28</v>
      </c>
      <c r="B1548" t="s">
        <v>109</v>
      </c>
      <c r="C1548" t="s">
        <v>554</v>
      </c>
      <c r="D1548">
        <v>114</v>
      </c>
      <c r="E1548">
        <v>1.85E-25</v>
      </c>
      <c r="F1548" t="s">
        <v>1322</v>
      </c>
    </row>
    <row r="1549" spans="1:6" x14ac:dyDescent="0.2">
      <c r="A1549" t="s">
        <v>28</v>
      </c>
      <c r="B1549" t="s">
        <v>109</v>
      </c>
      <c r="C1549" t="s">
        <v>508</v>
      </c>
      <c r="D1549">
        <v>87</v>
      </c>
      <c r="E1549">
        <v>5.5900000000000006E-17</v>
      </c>
      <c r="F1549" t="s">
        <v>1323</v>
      </c>
    </row>
    <row r="1550" spans="1:6" x14ac:dyDescent="0.2">
      <c r="A1550" t="s">
        <v>28</v>
      </c>
      <c r="B1550" t="s">
        <v>109</v>
      </c>
      <c r="C1550" t="s">
        <v>178</v>
      </c>
      <c r="D1550">
        <v>79</v>
      </c>
      <c r="E1550">
        <v>2.0500000000000001E-14</v>
      </c>
      <c r="F1550" t="s">
        <v>1325</v>
      </c>
    </row>
    <row r="1551" spans="1:6" x14ac:dyDescent="0.2">
      <c r="A1551" t="s">
        <v>28</v>
      </c>
      <c r="B1551" t="s">
        <v>109</v>
      </c>
      <c r="C1551" t="s">
        <v>178</v>
      </c>
      <c r="D1551">
        <v>79</v>
      </c>
      <c r="E1551">
        <v>2.0900000000000001E-14</v>
      </c>
      <c r="F1551" t="s">
        <v>1325</v>
      </c>
    </row>
    <row r="1552" spans="1:6" x14ac:dyDescent="0.2">
      <c r="A1552" t="s">
        <v>28</v>
      </c>
      <c r="B1552" t="s">
        <v>109</v>
      </c>
      <c r="C1552" t="s">
        <v>568</v>
      </c>
      <c r="D1552">
        <v>78.2</v>
      </c>
      <c r="E1552">
        <v>3.8700000000000002E-14</v>
      </c>
      <c r="F1552" t="s">
        <v>569</v>
      </c>
    </row>
    <row r="1553" spans="1:6" x14ac:dyDescent="0.2">
      <c r="A1553" t="s">
        <v>28</v>
      </c>
      <c r="B1553" t="s">
        <v>109</v>
      </c>
      <c r="C1553" t="s">
        <v>568</v>
      </c>
      <c r="D1553">
        <v>58.1</v>
      </c>
      <c r="E1553">
        <v>4.6299999999999998E-8</v>
      </c>
      <c r="F1553" t="s">
        <v>1327</v>
      </c>
    </row>
    <row r="1554" spans="1:6" x14ac:dyDescent="0.2">
      <c r="A1554" t="s">
        <v>28</v>
      </c>
      <c r="B1554" t="s">
        <v>109</v>
      </c>
      <c r="C1554" t="s">
        <v>174</v>
      </c>
      <c r="D1554">
        <v>56</v>
      </c>
      <c r="E1554">
        <v>1.8699999999999999E-7</v>
      </c>
      <c r="F1554" t="s">
        <v>283</v>
      </c>
    </row>
    <row r="1555" spans="1:6" x14ac:dyDescent="0.2">
      <c r="A1555" t="s">
        <v>35</v>
      </c>
      <c r="B1555" t="s">
        <v>109</v>
      </c>
      <c r="C1555" t="s">
        <v>252</v>
      </c>
      <c r="D1555">
        <v>411</v>
      </c>
      <c r="E1555">
        <v>1.71E-125</v>
      </c>
      <c r="F1555" t="s">
        <v>1463</v>
      </c>
    </row>
    <row r="1556" spans="1:6" x14ac:dyDescent="0.2">
      <c r="A1556" t="s">
        <v>35</v>
      </c>
      <c r="B1556" t="s">
        <v>109</v>
      </c>
      <c r="C1556" t="s">
        <v>252</v>
      </c>
      <c r="D1556">
        <v>410</v>
      </c>
      <c r="E1556">
        <v>2.5200000000000001E-125</v>
      </c>
      <c r="F1556" t="s">
        <v>1463</v>
      </c>
    </row>
    <row r="1557" spans="1:6" x14ac:dyDescent="0.2">
      <c r="A1557" t="s">
        <v>35</v>
      </c>
      <c r="B1557" t="s">
        <v>109</v>
      </c>
      <c r="C1557" t="s">
        <v>258</v>
      </c>
      <c r="D1557">
        <v>389</v>
      </c>
      <c r="E1557">
        <v>5.9399999999999996E-118</v>
      </c>
      <c r="F1557" t="s">
        <v>1465</v>
      </c>
    </row>
    <row r="1558" spans="1:6" x14ac:dyDescent="0.2">
      <c r="A1558" t="s">
        <v>35</v>
      </c>
      <c r="B1558" t="s">
        <v>109</v>
      </c>
      <c r="C1558" t="s">
        <v>258</v>
      </c>
      <c r="D1558">
        <v>389</v>
      </c>
      <c r="E1558">
        <v>2.6E-115</v>
      </c>
      <c r="F1558" t="s">
        <v>1465</v>
      </c>
    </row>
    <row r="1559" spans="1:6" x14ac:dyDescent="0.2">
      <c r="A1559" t="s">
        <v>35</v>
      </c>
      <c r="B1559" t="s">
        <v>109</v>
      </c>
      <c r="C1559" t="s">
        <v>127</v>
      </c>
      <c r="D1559">
        <v>368</v>
      </c>
      <c r="E1559">
        <v>2.14E-110</v>
      </c>
      <c r="F1559" t="s">
        <v>1467</v>
      </c>
    </row>
    <row r="1560" spans="1:6" x14ac:dyDescent="0.2">
      <c r="A1560" t="s">
        <v>35</v>
      </c>
      <c r="B1560" t="s">
        <v>109</v>
      </c>
      <c r="C1560" t="s">
        <v>127</v>
      </c>
      <c r="D1560">
        <v>368</v>
      </c>
      <c r="E1560">
        <v>6.1300000000000005E-110</v>
      </c>
      <c r="F1560" t="s">
        <v>1467</v>
      </c>
    </row>
    <row r="1561" spans="1:6" x14ac:dyDescent="0.2">
      <c r="A1561" t="s">
        <v>35</v>
      </c>
      <c r="B1561" t="s">
        <v>109</v>
      </c>
      <c r="C1561" t="s">
        <v>127</v>
      </c>
      <c r="D1561">
        <v>368</v>
      </c>
      <c r="E1561">
        <v>7.5700000000000002E-110</v>
      </c>
      <c r="F1561" t="s">
        <v>1467</v>
      </c>
    </row>
    <row r="1562" spans="1:6" x14ac:dyDescent="0.2">
      <c r="A1562" t="s">
        <v>35</v>
      </c>
      <c r="B1562" t="s">
        <v>109</v>
      </c>
      <c r="C1562" t="s">
        <v>127</v>
      </c>
      <c r="D1562">
        <v>368</v>
      </c>
      <c r="E1562">
        <v>2.3E-108</v>
      </c>
      <c r="F1562" t="s">
        <v>1467</v>
      </c>
    </row>
    <row r="1563" spans="1:6" x14ac:dyDescent="0.2">
      <c r="A1563" t="s">
        <v>35</v>
      </c>
      <c r="B1563" t="s">
        <v>109</v>
      </c>
      <c r="C1563" t="s">
        <v>124</v>
      </c>
      <c r="D1563">
        <v>274</v>
      </c>
      <c r="E1563">
        <v>5.9900000000000003E-84</v>
      </c>
      <c r="F1563" t="s">
        <v>1469</v>
      </c>
    </row>
    <row r="1564" spans="1:6" x14ac:dyDescent="0.2">
      <c r="A1564" t="s">
        <v>35</v>
      </c>
      <c r="B1564" t="s">
        <v>109</v>
      </c>
      <c r="C1564" t="s">
        <v>622</v>
      </c>
      <c r="D1564">
        <v>220</v>
      </c>
      <c r="E1564">
        <v>8.5899999999999998E-64</v>
      </c>
      <c r="F1564" t="s">
        <v>1471</v>
      </c>
    </row>
    <row r="1565" spans="1:6" x14ac:dyDescent="0.2">
      <c r="A1565" t="s">
        <v>35</v>
      </c>
      <c r="B1565" t="s">
        <v>109</v>
      </c>
      <c r="C1565" t="s">
        <v>119</v>
      </c>
      <c r="D1565">
        <v>227</v>
      </c>
      <c r="E1565">
        <v>7.6100000000000006E-61</v>
      </c>
      <c r="F1565" t="s">
        <v>1473</v>
      </c>
    </row>
    <row r="1566" spans="1:6" x14ac:dyDescent="0.2">
      <c r="A1566" t="s">
        <v>35</v>
      </c>
      <c r="B1566" t="s">
        <v>109</v>
      </c>
      <c r="C1566" t="s">
        <v>1475</v>
      </c>
      <c r="D1566">
        <v>226</v>
      </c>
      <c r="E1566">
        <v>1.21E-60</v>
      </c>
      <c r="F1566" t="s">
        <v>1476</v>
      </c>
    </row>
    <row r="1567" spans="1:6" x14ac:dyDescent="0.2">
      <c r="A1567" t="s">
        <v>35</v>
      </c>
      <c r="B1567" t="s">
        <v>109</v>
      </c>
      <c r="C1567" t="s">
        <v>130</v>
      </c>
      <c r="D1567">
        <v>220</v>
      </c>
      <c r="E1567">
        <v>8.8800000000000002E-59</v>
      </c>
      <c r="F1567" t="s">
        <v>1478</v>
      </c>
    </row>
    <row r="1568" spans="1:6" x14ac:dyDescent="0.2">
      <c r="A1568" t="s">
        <v>35</v>
      </c>
      <c r="B1568" t="s">
        <v>109</v>
      </c>
      <c r="C1568" t="s">
        <v>130</v>
      </c>
      <c r="D1568">
        <v>219</v>
      </c>
      <c r="E1568">
        <v>1.75E-58</v>
      </c>
      <c r="F1568" t="s">
        <v>1478</v>
      </c>
    </row>
    <row r="1569" spans="1:6" x14ac:dyDescent="0.2">
      <c r="A1569" t="s">
        <v>35</v>
      </c>
      <c r="B1569" t="s">
        <v>109</v>
      </c>
      <c r="C1569" t="s">
        <v>130</v>
      </c>
      <c r="D1569">
        <v>219</v>
      </c>
      <c r="E1569">
        <v>2.7699999999999999E-58</v>
      </c>
      <c r="F1569" t="s">
        <v>1478</v>
      </c>
    </row>
    <row r="1570" spans="1:6" x14ac:dyDescent="0.2">
      <c r="A1570" t="s">
        <v>35</v>
      </c>
      <c r="B1570" t="s">
        <v>109</v>
      </c>
      <c r="C1570" t="s">
        <v>551</v>
      </c>
      <c r="D1570">
        <v>217</v>
      </c>
      <c r="E1570">
        <v>6.9099999999999996E-58</v>
      </c>
      <c r="F1570" t="s">
        <v>1001</v>
      </c>
    </row>
    <row r="1571" spans="1:6" x14ac:dyDescent="0.2">
      <c r="A1571" t="s">
        <v>35</v>
      </c>
      <c r="B1571" t="s">
        <v>109</v>
      </c>
      <c r="C1571" t="s">
        <v>980</v>
      </c>
      <c r="D1571">
        <v>201</v>
      </c>
      <c r="E1571">
        <v>1.4900000000000001E-52</v>
      </c>
      <c r="F1571" t="s">
        <v>1481</v>
      </c>
    </row>
    <row r="1572" spans="1:6" x14ac:dyDescent="0.2">
      <c r="A1572" t="s">
        <v>35</v>
      </c>
      <c r="B1572" t="s">
        <v>109</v>
      </c>
      <c r="C1572" t="s">
        <v>980</v>
      </c>
      <c r="D1572">
        <v>201</v>
      </c>
      <c r="E1572">
        <v>1.4900000000000001E-52</v>
      </c>
      <c r="F1572" t="s">
        <v>1481</v>
      </c>
    </row>
    <row r="1573" spans="1:6" x14ac:dyDescent="0.2">
      <c r="A1573" t="s">
        <v>35</v>
      </c>
      <c r="B1573" t="s">
        <v>109</v>
      </c>
      <c r="C1573" t="s">
        <v>528</v>
      </c>
      <c r="D1573">
        <v>174</v>
      </c>
      <c r="E1573">
        <v>8.3199999999999996E-44</v>
      </c>
      <c r="F1573" t="s">
        <v>1310</v>
      </c>
    </row>
    <row r="1574" spans="1:6" x14ac:dyDescent="0.2">
      <c r="A1574" t="s">
        <v>35</v>
      </c>
      <c r="B1574" t="s">
        <v>109</v>
      </c>
      <c r="C1574" t="s">
        <v>528</v>
      </c>
      <c r="D1574">
        <v>174</v>
      </c>
      <c r="E1574">
        <v>8.3599999999999998E-44</v>
      </c>
      <c r="F1574" t="s">
        <v>1310</v>
      </c>
    </row>
    <row r="1575" spans="1:6" x14ac:dyDescent="0.2">
      <c r="A1575" t="s">
        <v>35</v>
      </c>
      <c r="B1575" t="s">
        <v>109</v>
      </c>
      <c r="C1575" t="s">
        <v>1484</v>
      </c>
      <c r="D1575">
        <v>160</v>
      </c>
      <c r="E1575">
        <v>9.4599999999999993E-40</v>
      </c>
      <c r="F1575" t="s">
        <v>1485</v>
      </c>
    </row>
    <row r="1576" spans="1:6" x14ac:dyDescent="0.2">
      <c r="A1576" t="s">
        <v>35</v>
      </c>
      <c r="B1576" t="s">
        <v>109</v>
      </c>
      <c r="C1576" t="s">
        <v>258</v>
      </c>
      <c r="D1576">
        <v>161</v>
      </c>
      <c r="E1576">
        <v>1.25E-39</v>
      </c>
      <c r="F1576" t="s">
        <v>1487</v>
      </c>
    </row>
    <row r="1577" spans="1:6" x14ac:dyDescent="0.2">
      <c r="A1577" t="s">
        <v>35</v>
      </c>
      <c r="B1577" t="s">
        <v>109</v>
      </c>
      <c r="C1577" t="s">
        <v>1484</v>
      </c>
      <c r="D1577">
        <v>161</v>
      </c>
      <c r="E1577">
        <v>1.2699999999999999E-39</v>
      </c>
      <c r="F1577" t="s">
        <v>1485</v>
      </c>
    </row>
    <row r="1578" spans="1:6" x14ac:dyDescent="0.2">
      <c r="A1578" t="s">
        <v>35</v>
      </c>
      <c r="B1578" t="s">
        <v>109</v>
      </c>
      <c r="C1578" t="s">
        <v>922</v>
      </c>
      <c r="D1578">
        <v>140</v>
      </c>
      <c r="E1578">
        <v>3.2900000000000002E-36</v>
      </c>
      <c r="F1578" t="s">
        <v>503</v>
      </c>
    </row>
    <row r="1579" spans="1:6" x14ac:dyDescent="0.2">
      <c r="A1579" t="s">
        <v>35</v>
      </c>
      <c r="B1579" t="s">
        <v>109</v>
      </c>
      <c r="C1579" t="s">
        <v>918</v>
      </c>
      <c r="D1579">
        <v>138</v>
      </c>
      <c r="E1579">
        <v>9.0900000000000002E-35</v>
      </c>
      <c r="F1579" t="s">
        <v>1490</v>
      </c>
    </row>
    <row r="1580" spans="1:6" x14ac:dyDescent="0.2">
      <c r="A1580" t="s">
        <v>35</v>
      </c>
      <c r="B1580" t="s">
        <v>109</v>
      </c>
      <c r="C1580" t="s">
        <v>1059</v>
      </c>
      <c r="D1580">
        <v>85.3</v>
      </c>
      <c r="E1580">
        <v>6.2799999999999998E-34</v>
      </c>
      <c r="F1580" t="s">
        <v>1140</v>
      </c>
    </row>
    <row r="1581" spans="1:6" x14ac:dyDescent="0.2">
      <c r="A1581" t="s">
        <v>35</v>
      </c>
      <c r="B1581" t="s">
        <v>109</v>
      </c>
      <c r="C1581" t="s">
        <v>1059</v>
      </c>
      <c r="D1581">
        <v>80.7</v>
      </c>
      <c r="E1581">
        <v>6.2799999999999998E-34</v>
      </c>
      <c r="F1581" t="s">
        <v>1493</v>
      </c>
    </row>
    <row r="1582" spans="1:6" x14ac:dyDescent="0.2">
      <c r="A1582" t="s">
        <v>35</v>
      </c>
      <c r="B1582" t="s">
        <v>109</v>
      </c>
      <c r="C1582" t="s">
        <v>113</v>
      </c>
      <c r="D1582">
        <v>127</v>
      </c>
      <c r="E1582">
        <v>2.83E-29</v>
      </c>
      <c r="F1582" t="s">
        <v>1495</v>
      </c>
    </row>
    <row r="1583" spans="1:6" x14ac:dyDescent="0.2">
      <c r="A1583" t="s">
        <v>35</v>
      </c>
      <c r="B1583" t="s">
        <v>109</v>
      </c>
      <c r="C1583" t="s">
        <v>127</v>
      </c>
      <c r="D1583">
        <v>121</v>
      </c>
      <c r="E1583">
        <v>3.4599999999999998E-27</v>
      </c>
      <c r="F1583" t="s">
        <v>1497</v>
      </c>
    </row>
    <row r="1584" spans="1:6" x14ac:dyDescent="0.2">
      <c r="A1584" t="s">
        <v>35</v>
      </c>
      <c r="B1584" t="s">
        <v>109</v>
      </c>
      <c r="C1584" t="s">
        <v>1197</v>
      </c>
      <c r="D1584">
        <v>119</v>
      </c>
      <c r="E1584">
        <v>1.3700000000000001E-26</v>
      </c>
      <c r="F1584" t="s">
        <v>1499</v>
      </c>
    </row>
    <row r="1585" spans="1:6" x14ac:dyDescent="0.2">
      <c r="A1585" t="s">
        <v>35</v>
      </c>
      <c r="B1585" t="s">
        <v>109</v>
      </c>
      <c r="C1585" t="s">
        <v>1197</v>
      </c>
      <c r="D1585">
        <v>119</v>
      </c>
      <c r="E1585">
        <v>1.3700000000000001E-26</v>
      </c>
      <c r="F1585" t="s">
        <v>1499</v>
      </c>
    </row>
    <row r="1586" spans="1:6" x14ac:dyDescent="0.2">
      <c r="A1586" t="s">
        <v>35</v>
      </c>
      <c r="B1586" t="s">
        <v>109</v>
      </c>
      <c r="C1586" t="s">
        <v>1501</v>
      </c>
      <c r="D1586">
        <v>117</v>
      </c>
      <c r="E1586">
        <v>2.6799999999999999E-26</v>
      </c>
      <c r="F1586" t="s">
        <v>1502</v>
      </c>
    </row>
    <row r="1587" spans="1:6" x14ac:dyDescent="0.2">
      <c r="A1587" t="s">
        <v>35</v>
      </c>
      <c r="B1587" t="s">
        <v>109</v>
      </c>
      <c r="C1587" t="s">
        <v>1059</v>
      </c>
      <c r="D1587">
        <v>108</v>
      </c>
      <c r="E1587">
        <v>2.5600000000000001E-23</v>
      </c>
      <c r="F1587" t="s">
        <v>1504</v>
      </c>
    </row>
    <row r="1588" spans="1:6" x14ac:dyDescent="0.2">
      <c r="A1588" t="s">
        <v>35</v>
      </c>
      <c r="B1588" t="s">
        <v>109</v>
      </c>
      <c r="C1588" t="s">
        <v>1506</v>
      </c>
      <c r="D1588">
        <v>105</v>
      </c>
      <c r="E1588">
        <v>2.28E-22</v>
      </c>
      <c r="F1588" t="s">
        <v>1507</v>
      </c>
    </row>
    <row r="1589" spans="1:6" x14ac:dyDescent="0.2">
      <c r="A1589" t="s">
        <v>35</v>
      </c>
      <c r="B1589" t="s">
        <v>109</v>
      </c>
      <c r="C1589" t="s">
        <v>341</v>
      </c>
      <c r="D1589">
        <v>102</v>
      </c>
      <c r="E1589">
        <v>2.11E-21</v>
      </c>
      <c r="F1589" t="s">
        <v>932</v>
      </c>
    </row>
    <row r="1590" spans="1:6" x14ac:dyDescent="0.2">
      <c r="A1590" t="s">
        <v>35</v>
      </c>
      <c r="B1590" t="s">
        <v>109</v>
      </c>
      <c r="C1590" t="s">
        <v>1121</v>
      </c>
      <c r="D1590">
        <v>88.3</v>
      </c>
      <c r="E1590">
        <v>4.1399999999999998E-17</v>
      </c>
      <c r="F1590" t="s">
        <v>1510</v>
      </c>
    </row>
    <row r="1591" spans="1:6" x14ac:dyDescent="0.2">
      <c r="A1591" t="s">
        <v>35</v>
      </c>
      <c r="B1591" t="s">
        <v>109</v>
      </c>
      <c r="C1591" t="s">
        <v>1121</v>
      </c>
      <c r="D1591">
        <v>88.3</v>
      </c>
      <c r="E1591">
        <v>4.5599999999999998E-17</v>
      </c>
      <c r="F1591" t="s">
        <v>1510</v>
      </c>
    </row>
    <row r="1592" spans="1:6" x14ac:dyDescent="0.2">
      <c r="A1592" t="s">
        <v>35</v>
      </c>
      <c r="B1592" t="s">
        <v>109</v>
      </c>
      <c r="C1592" t="s">
        <v>1512</v>
      </c>
      <c r="D1592">
        <v>83.2</v>
      </c>
      <c r="E1592">
        <v>7.5099999999999998E-16</v>
      </c>
      <c r="F1592" t="s">
        <v>1513</v>
      </c>
    </row>
    <row r="1593" spans="1:6" x14ac:dyDescent="0.2">
      <c r="A1593" t="s">
        <v>35</v>
      </c>
      <c r="B1593" t="s">
        <v>109</v>
      </c>
      <c r="C1593" t="s">
        <v>940</v>
      </c>
      <c r="D1593">
        <v>80.3</v>
      </c>
      <c r="E1593">
        <v>1.0000000000000001E-15</v>
      </c>
      <c r="F1593" t="s">
        <v>1515</v>
      </c>
    </row>
    <row r="1594" spans="1:6" x14ac:dyDescent="0.2">
      <c r="A1594" t="s">
        <v>35</v>
      </c>
      <c r="B1594" t="s">
        <v>109</v>
      </c>
      <c r="C1594" t="s">
        <v>894</v>
      </c>
      <c r="D1594">
        <v>81.099999999999994</v>
      </c>
      <c r="E1594">
        <v>6.9900000000000004E-15</v>
      </c>
      <c r="F1594" t="s">
        <v>1517</v>
      </c>
    </row>
    <row r="1595" spans="1:6" x14ac:dyDescent="0.2">
      <c r="A1595" t="s">
        <v>35</v>
      </c>
      <c r="B1595" t="s">
        <v>109</v>
      </c>
      <c r="C1595" t="s">
        <v>285</v>
      </c>
      <c r="D1595">
        <v>75.3</v>
      </c>
      <c r="E1595">
        <v>4.4500000000000002E-13</v>
      </c>
      <c r="F1595" t="s">
        <v>1519</v>
      </c>
    </row>
    <row r="1596" spans="1:6" x14ac:dyDescent="0.2">
      <c r="A1596" t="s">
        <v>35</v>
      </c>
      <c r="B1596" t="s">
        <v>109</v>
      </c>
      <c r="C1596" t="s">
        <v>285</v>
      </c>
      <c r="D1596">
        <v>75.3</v>
      </c>
      <c r="E1596">
        <v>4.4600000000000002E-13</v>
      </c>
      <c r="F1596" t="s">
        <v>1519</v>
      </c>
    </row>
    <row r="1597" spans="1:6" x14ac:dyDescent="0.2">
      <c r="A1597" t="s">
        <v>35</v>
      </c>
      <c r="B1597" t="s">
        <v>109</v>
      </c>
      <c r="C1597" t="s">
        <v>384</v>
      </c>
      <c r="D1597">
        <v>61.9</v>
      </c>
      <c r="E1597">
        <v>7.6800000000000004E-10</v>
      </c>
      <c r="F1597" t="s">
        <v>1521</v>
      </c>
    </row>
    <row r="1598" spans="1:6" x14ac:dyDescent="0.2">
      <c r="A1598" t="s">
        <v>35</v>
      </c>
      <c r="B1598" t="s">
        <v>109</v>
      </c>
      <c r="C1598" t="s">
        <v>950</v>
      </c>
      <c r="D1598">
        <v>64</v>
      </c>
      <c r="E1598">
        <v>1.01E-9</v>
      </c>
      <c r="F1598" t="s">
        <v>1523</v>
      </c>
    </row>
    <row r="1599" spans="1:6" x14ac:dyDescent="0.2">
      <c r="A1599" t="s">
        <v>35</v>
      </c>
      <c r="B1599" t="s">
        <v>109</v>
      </c>
      <c r="C1599" t="s">
        <v>1512</v>
      </c>
      <c r="D1599">
        <v>50.6</v>
      </c>
      <c r="E1599">
        <v>9.4700000000000008E-6</v>
      </c>
      <c r="F1599" t="s">
        <v>1525</v>
      </c>
    </row>
    <row r="1600" spans="1:6" x14ac:dyDescent="0.2">
      <c r="A1600" t="s">
        <v>35</v>
      </c>
      <c r="B1600" t="s">
        <v>109</v>
      </c>
      <c r="C1600" t="s">
        <v>915</v>
      </c>
      <c r="D1600">
        <v>47.2</v>
      </c>
      <c r="E1600">
        <v>1.01E-4</v>
      </c>
      <c r="F1600" t="s">
        <v>648</v>
      </c>
    </row>
    <row r="1601" spans="1:6" x14ac:dyDescent="0.2">
      <c r="A1601" t="s">
        <v>35</v>
      </c>
      <c r="B1601" t="s">
        <v>109</v>
      </c>
      <c r="C1601" t="s">
        <v>1528</v>
      </c>
      <c r="D1601">
        <v>43.9</v>
      </c>
      <c r="E1601">
        <v>1E-3</v>
      </c>
      <c r="F1601" t="s">
        <v>1529</v>
      </c>
    </row>
    <row r="1602" spans="1:6" x14ac:dyDescent="0.2">
      <c r="A1602" t="s">
        <v>35</v>
      </c>
      <c r="B1602" t="s">
        <v>109</v>
      </c>
      <c r="C1602" t="s">
        <v>178</v>
      </c>
      <c r="D1602">
        <v>41.8</v>
      </c>
      <c r="E1602">
        <v>6.0000000000000001E-3</v>
      </c>
      <c r="F1602" t="s">
        <v>1531</v>
      </c>
    </row>
    <row r="1603" spans="1:6" x14ac:dyDescent="0.2">
      <c r="A1603" t="s">
        <v>35</v>
      </c>
      <c r="B1603" t="s">
        <v>109</v>
      </c>
      <c r="C1603" t="s">
        <v>1533</v>
      </c>
      <c r="D1603">
        <v>39.700000000000003</v>
      </c>
      <c r="E1603">
        <v>1.7999999999999999E-2</v>
      </c>
      <c r="F1603" t="s">
        <v>648</v>
      </c>
    </row>
    <row r="1604" spans="1:6" x14ac:dyDescent="0.2">
      <c r="A1604" t="s">
        <v>42</v>
      </c>
      <c r="B1604" t="s">
        <v>109</v>
      </c>
      <c r="C1604" t="s">
        <v>258</v>
      </c>
      <c r="D1604">
        <v>404</v>
      </c>
      <c r="E1604">
        <v>4.2799999999999999E-125</v>
      </c>
      <c r="F1604" t="s">
        <v>503</v>
      </c>
    </row>
    <row r="1605" spans="1:6" x14ac:dyDescent="0.2">
      <c r="A1605" t="s">
        <v>42</v>
      </c>
      <c r="B1605" t="s">
        <v>109</v>
      </c>
      <c r="C1605" t="s">
        <v>505</v>
      </c>
      <c r="D1605">
        <v>402</v>
      </c>
      <c r="E1605">
        <v>4.4200000000000002E-125</v>
      </c>
      <c r="F1605" t="s">
        <v>506</v>
      </c>
    </row>
    <row r="1606" spans="1:6" x14ac:dyDescent="0.2">
      <c r="A1606" t="s">
        <v>42</v>
      </c>
      <c r="B1606" t="s">
        <v>109</v>
      </c>
      <c r="C1606" t="s">
        <v>508</v>
      </c>
      <c r="D1606">
        <v>402</v>
      </c>
      <c r="E1606">
        <v>1.2799999999999999E-124</v>
      </c>
      <c r="F1606" t="s">
        <v>503</v>
      </c>
    </row>
    <row r="1607" spans="1:6" x14ac:dyDescent="0.2">
      <c r="A1607" t="s">
        <v>42</v>
      </c>
      <c r="B1607" t="s">
        <v>109</v>
      </c>
      <c r="C1607" t="s">
        <v>258</v>
      </c>
      <c r="D1607">
        <v>404</v>
      </c>
      <c r="E1607">
        <v>1.1E-122</v>
      </c>
      <c r="F1607" t="s">
        <v>503</v>
      </c>
    </row>
    <row r="1608" spans="1:6" x14ac:dyDescent="0.2">
      <c r="A1608" t="s">
        <v>42</v>
      </c>
      <c r="B1608" t="s">
        <v>109</v>
      </c>
      <c r="C1608" t="s">
        <v>127</v>
      </c>
      <c r="D1608">
        <v>394</v>
      </c>
      <c r="E1608">
        <v>4.7300000000000002E-122</v>
      </c>
      <c r="F1608" t="s">
        <v>510</v>
      </c>
    </row>
    <row r="1609" spans="1:6" x14ac:dyDescent="0.2">
      <c r="A1609" t="s">
        <v>42</v>
      </c>
      <c r="B1609" t="s">
        <v>109</v>
      </c>
      <c r="C1609" t="s">
        <v>127</v>
      </c>
      <c r="D1609">
        <v>394</v>
      </c>
      <c r="E1609">
        <v>1.52E-121</v>
      </c>
      <c r="F1609" t="s">
        <v>510</v>
      </c>
    </row>
    <row r="1610" spans="1:6" x14ac:dyDescent="0.2">
      <c r="A1610" t="s">
        <v>42</v>
      </c>
      <c r="B1610" t="s">
        <v>109</v>
      </c>
      <c r="C1610" t="s">
        <v>127</v>
      </c>
      <c r="D1610">
        <v>394</v>
      </c>
      <c r="E1610">
        <v>1.9900000000000001E-121</v>
      </c>
      <c r="F1610" t="s">
        <v>510</v>
      </c>
    </row>
    <row r="1611" spans="1:6" x14ac:dyDescent="0.2">
      <c r="A1611" t="s">
        <v>42</v>
      </c>
      <c r="B1611" t="s">
        <v>109</v>
      </c>
      <c r="C1611" t="s">
        <v>127</v>
      </c>
      <c r="D1611">
        <v>394</v>
      </c>
      <c r="E1611">
        <v>3.31E-119</v>
      </c>
      <c r="F1611" t="s">
        <v>510</v>
      </c>
    </row>
    <row r="1612" spans="1:6" x14ac:dyDescent="0.2">
      <c r="A1612" t="s">
        <v>42</v>
      </c>
      <c r="B1612" t="s">
        <v>109</v>
      </c>
      <c r="C1612" t="s">
        <v>1721</v>
      </c>
      <c r="D1612">
        <v>348</v>
      </c>
      <c r="E1612">
        <v>2.7400000000000002E-106</v>
      </c>
      <c r="F1612" t="s">
        <v>1722</v>
      </c>
    </row>
    <row r="1613" spans="1:6" x14ac:dyDescent="0.2">
      <c r="A1613" t="s">
        <v>42</v>
      </c>
      <c r="B1613" t="s">
        <v>109</v>
      </c>
      <c r="C1613" t="s">
        <v>512</v>
      </c>
      <c r="D1613">
        <v>244</v>
      </c>
      <c r="E1613">
        <v>1.72E-68</v>
      </c>
      <c r="F1613" t="s">
        <v>1724</v>
      </c>
    </row>
    <row r="1614" spans="1:6" x14ac:dyDescent="0.2">
      <c r="A1614" t="s">
        <v>42</v>
      </c>
      <c r="B1614" t="s">
        <v>109</v>
      </c>
      <c r="C1614" t="s">
        <v>360</v>
      </c>
      <c r="D1614">
        <v>225</v>
      </c>
      <c r="E1614">
        <v>4.3399999999999996E-65</v>
      </c>
      <c r="F1614" t="s">
        <v>1726</v>
      </c>
    </row>
    <row r="1615" spans="1:6" x14ac:dyDescent="0.2">
      <c r="A1615" t="s">
        <v>42</v>
      </c>
      <c r="B1615" t="s">
        <v>109</v>
      </c>
      <c r="C1615" t="s">
        <v>517</v>
      </c>
      <c r="D1615">
        <v>229</v>
      </c>
      <c r="E1615">
        <v>1.15E-62</v>
      </c>
      <c r="F1615" t="s">
        <v>518</v>
      </c>
    </row>
    <row r="1616" spans="1:6" x14ac:dyDescent="0.2">
      <c r="A1616" t="s">
        <v>42</v>
      </c>
      <c r="B1616" t="s">
        <v>109</v>
      </c>
      <c r="C1616" t="s">
        <v>517</v>
      </c>
      <c r="D1616">
        <v>229</v>
      </c>
      <c r="E1616">
        <v>3.7900000000000002E-62</v>
      </c>
      <c r="F1616" t="s">
        <v>518</v>
      </c>
    </row>
    <row r="1617" spans="1:6" x14ac:dyDescent="0.2">
      <c r="A1617" t="s">
        <v>42</v>
      </c>
      <c r="B1617" t="s">
        <v>109</v>
      </c>
      <c r="C1617" t="s">
        <v>517</v>
      </c>
      <c r="D1617">
        <v>229</v>
      </c>
      <c r="E1617">
        <v>3.9599999999999997E-62</v>
      </c>
      <c r="F1617" t="s">
        <v>518</v>
      </c>
    </row>
    <row r="1618" spans="1:6" x14ac:dyDescent="0.2">
      <c r="A1618" t="s">
        <v>42</v>
      </c>
      <c r="B1618" t="s">
        <v>109</v>
      </c>
      <c r="C1618" t="s">
        <v>517</v>
      </c>
      <c r="D1618">
        <v>229</v>
      </c>
      <c r="E1618">
        <v>6.2499999999999998E-62</v>
      </c>
      <c r="F1618" t="s">
        <v>518</v>
      </c>
    </row>
    <row r="1619" spans="1:6" x14ac:dyDescent="0.2">
      <c r="A1619" t="s">
        <v>42</v>
      </c>
      <c r="B1619" t="s">
        <v>109</v>
      </c>
      <c r="C1619" t="s">
        <v>902</v>
      </c>
      <c r="D1619">
        <v>208</v>
      </c>
      <c r="E1619">
        <v>1.0399999999999999E-59</v>
      </c>
      <c r="F1619" t="s">
        <v>1729</v>
      </c>
    </row>
    <row r="1620" spans="1:6" x14ac:dyDescent="0.2">
      <c r="A1620" t="s">
        <v>42</v>
      </c>
      <c r="B1620" t="s">
        <v>109</v>
      </c>
      <c r="C1620" t="s">
        <v>119</v>
      </c>
      <c r="D1620">
        <v>199</v>
      </c>
      <c r="E1620">
        <v>1.1600000000000001E-53</v>
      </c>
      <c r="F1620" t="s">
        <v>522</v>
      </c>
    </row>
    <row r="1621" spans="1:6" x14ac:dyDescent="0.2">
      <c r="A1621" t="s">
        <v>42</v>
      </c>
      <c r="B1621" t="s">
        <v>109</v>
      </c>
      <c r="C1621" t="s">
        <v>524</v>
      </c>
      <c r="D1621">
        <v>202</v>
      </c>
      <c r="E1621">
        <v>3.2299999999999999E-53</v>
      </c>
      <c r="F1621" t="s">
        <v>525</v>
      </c>
    </row>
    <row r="1622" spans="1:6" x14ac:dyDescent="0.2">
      <c r="A1622" t="s">
        <v>42</v>
      </c>
      <c r="B1622" t="s">
        <v>109</v>
      </c>
      <c r="C1622" t="s">
        <v>270</v>
      </c>
      <c r="D1622">
        <v>200</v>
      </c>
      <c r="E1622">
        <v>8.1100000000000004E-53</v>
      </c>
      <c r="F1622" t="s">
        <v>271</v>
      </c>
    </row>
    <row r="1623" spans="1:6" x14ac:dyDescent="0.2">
      <c r="A1623" t="s">
        <v>42</v>
      </c>
      <c r="B1623" t="s">
        <v>109</v>
      </c>
      <c r="C1623" t="s">
        <v>528</v>
      </c>
      <c r="D1623">
        <v>176</v>
      </c>
      <c r="E1623">
        <v>3.2599999999999998E-45</v>
      </c>
      <c r="F1623" t="s">
        <v>1310</v>
      </c>
    </row>
    <row r="1624" spans="1:6" x14ac:dyDescent="0.2">
      <c r="A1624" t="s">
        <v>42</v>
      </c>
      <c r="B1624" t="s">
        <v>109</v>
      </c>
      <c r="C1624" t="s">
        <v>1019</v>
      </c>
      <c r="D1624">
        <v>176</v>
      </c>
      <c r="E1624">
        <v>5.24E-45</v>
      </c>
      <c r="F1624" t="s">
        <v>1735</v>
      </c>
    </row>
    <row r="1625" spans="1:6" x14ac:dyDescent="0.2">
      <c r="A1625" t="s">
        <v>42</v>
      </c>
      <c r="B1625" t="s">
        <v>109</v>
      </c>
      <c r="C1625" t="s">
        <v>413</v>
      </c>
      <c r="D1625">
        <v>164</v>
      </c>
      <c r="E1625">
        <v>1.67E-41</v>
      </c>
      <c r="F1625" t="s">
        <v>1737</v>
      </c>
    </row>
    <row r="1626" spans="1:6" x14ac:dyDescent="0.2">
      <c r="A1626" t="s">
        <v>42</v>
      </c>
      <c r="B1626" t="s">
        <v>109</v>
      </c>
      <c r="C1626" t="s">
        <v>769</v>
      </c>
      <c r="D1626">
        <v>141</v>
      </c>
      <c r="E1626">
        <v>6.9899999999999999E-34</v>
      </c>
      <c r="F1626" t="s">
        <v>1739</v>
      </c>
    </row>
    <row r="1627" spans="1:6" x14ac:dyDescent="0.2">
      <c r="A1627" t="s">
        <v>42</v>
      </c>
      <c r="B1627" t="s">
        <v>109</v>
      </c>
      <c r="C1627" t="s">
        <v>1741</v>
      </c>
      <c r="D1627">
        <v>118</v>
      </c>
      <c r="E1627">
        <v>6.9299999999999999E-27</v>
      </c>
      <c r="F1627" t="s">
        <v>190</v>
      </c>
    </row>
    <row r="1628" spans="1:6" x14ac:dyDescent="0.2">
      <c r="A1628" t="s">
        <v>42</v>
      </c>
      <c r="B1628" t="s">
        <v>109</v>
      </c>
      <c r="C1628" t="s">
        <v>554</v>
      </c>
      <c r="D1628">
        <v>117</v>
      </c>
      <c r="E1628">
        <v>1.06E-26</v>
      </c>
      <c r="F1628" t="s">
        <v>555</v>
      </c>
    </row>
    <row r="1629" spans="1:6" x14ac:dyDescent="0.2">
      <c r="A1629" t="s">
        <v>42</v>
      </c>
      <c r="B1629" t="s">
        <v>109</v>
      </c>
      <c r="C1629" t="s">
        <v>127</v>
      </c>
      <c r="D1629">
        <v>116</v>
      </c>
      <c r="E1629">
        <v>2.6899999999999998E-26</v>
      </c>
      <c r="F1629" t="s">
        <v>1320</v>
      </c>
    </row>
    <row r="1630" spans="1:6" x14ac:dyDescent="0.2">
      <c r="A1630" t="s">
        <v>42</v>
      </c>
      <c r="B1630" t="s">
        <v>109</v>
      </c>
      <c r="C1630" t="s">
        <v>1745</v>
      </c>
      <c r="D1630">
        <v>112</v>
      </c>
      <c r="E1630">
        <v>6.8799999999999998E-25</v>
      </c>
      <c r="F1630" t="s">
        <v>1746</v>
      </c>
    </row>
    <row r="1631" spans="1:6" x14ac:dyDescent="0.2">
      <c r="A1631" t="s">
        <v>42</v>
      </c>
      <c r="B1631" t="s">
        <v>109</v>
      </c>
      <c r="C1631" t="s">
        <v>1747</v>
      </c>
      <c r="D1631">
        <v>84.1</v>
      </c>
      <c r="E1631">
        <v>2.8000000000000001E-16</v>
      </c>
      <c r="F1631" t="s">
        <v>1748</v>
      </c>
    </row>
    <row r="1632" spans="1:6" x14ac:dyDescent="0.2">
      <c r="A1632" t="s">
        <v>42</v>
      </c>
      <c r="B1632" t="s">
        <v>109</v>
      </c>
      <c r="C1632" t="s">
        <v>565</v>
      </c>
      <c r="D1632">
        <v>77.400000000000006</v>
      </c>
      <c r="E1632">
        <v>2.0199999999999998E-14</v>
      </c>
      <c r="F1632" t="s">
        <v>566</v>
      </c>
    </row>
    <row r="1633" spans="1:6" x14ac:dyDescent="0.2">
      <c r="A1633" t="s">
        <v>42</v>
      </c>
      <c r="B1633" t="s">
        <v>109</v>
      </c>
      <c r="C1633" t="s">
        <v>568</v>
      </c>
      <c r="D1633">
        <v>78.2</v>
      </c>
      <c r="E1633">
        <v>2.3100000000000001E-14</v>
      </c>
      <c r="F1633" t="s">
        <v>569</v>
      </c>
    </row>
    <row r="1634" spans="1:6" x14ac:dyDescent="0.2">
      <c r="A1634" t="s">
        <v>42</v>
      </c>
      <c r="B1634" t="s">
        <v>109</v>
      </c>
      <c r="C1634" t="s">
        <v>571</v>
      </c>
      <c r="D1634">
        <v>74.400000000000006</v>
      </c>
      <c r="E1634">
        <v>2.49E-13</v>
      </c>
      <c r="F1634" t="s">
        <v>572</v>
      </c>
    </row>
    <row r="1635" spans="1:6" x14ac:dyDescent="0.2">
      <c r="A1635" t="s">
        <v>42</v>
      </c>
      <c r="B1635" t="s">
        <v>109</v>
      </c>
      <c r="C1635" t="s">
        <v>568</v>
      </c>
      <c r="D1635">
        <v>57.7</v>
      </c>
      <c r="E1635">
        <v>3.1599999999999998E-8</v>
      </c>
      <c r="F1635" t="s">
        <v>1327</v>
      </c>
    </row>
    <row r="1636" spans="1:6" x14ac:dyDescent="0.2">
      <c r="A1636" t="s">
        <v>42</v>
      </c>
      <c r="B1636" t="s">
        <v>109</v>
      </c>
      <c r="C1636" t="s">
        <v>582</v>
      </c>
      <c r="D1636">
        <v>50.6</v>
      </c>
      <c r="E1636">
        <v>5.1800000000000004E-6</v>
      </c>
      <c r="F1636" t="s">
        <v>583</v>
      </c>
    </row>
    <row r="1637" spans="1:6" x14ac:dyDescent="0.2">
      <c r="A1637" t="s">
        <v>42</v>
      </c>
      <c r="B1637" t="s">
        <v>109</v>
      </c>
      <c r="C1637" t="s">
        <v>585</v>
      </c>
      <c r="D1637">
        <v>46</v>
      </c>
      <c r="E1637">
        <v>1.47E-4</v>
      </c>
      <c r="F1637" t="s">
        <v>586</v>
      </c>
    </row>
    <row r="1638" spans="1:6" x14ac:dyDescent="0.2">
      <c r="A1638" t="s">
        <v>49</v>
      </c>
      <c r="B1638" t="s">
        <v>109</v>
      </c>
      <c r="C1638" t="s">
        <v>258</v>
      </c>
      <c r="D1638">
        <v>402</v>
      </c>
      <c r="E1638">
        <v>1.4400000000000001E-124</v>
      </c>
      <c r="F1638" t="s">
        <v>1857</v>
      </c>
    </row>
    <row r="1639" spans="1:6" x14ac:dyDescent="0.2">
      <c r="A1639" t="s">
        <v>49</v>
      </c>
      <c r="B1639" t="s">
        <v>109</v>
      </c>
      <c r="C1639" t="s">
        <v>127</v>
      </c>
      <c r="D1639">
        <v>374</v>
      </c>
      <c r="E1639">
        <v>8.0600000000000001E-114</v>
      </c>
      <c r="F1639" t="s">
        <v>1467</v>
      </c>
    </row>
    <row r="1640" spans="1:6" x14ac:dyDescent="0.2">
      <c r="A1640" t="s">
        <v>49</v>
      </c>
      <c r="B1640" t="s">
        <v>109</v>
      </c>
      <c r="C1640" t="s">
        <v>517</v>
      </c>
      <c r="D1640">
        <v>231</v>
      </c>
      <c r="E1640">
        <v>1.36E-63</v>
      </c>
      <c r="F1640" t="s">
        <v>518</v>
      </c>
    </row>
    <row r="1641" spans="1:6" x14ac:dyDescent="0.2">
      <c r="A1641" t="s">
        <v>49</v>
      </c>
      <c r="B1641" t="s">
        <v>109</v>
      </c>
      <c r="C1641" t="s">
        <v>130</v>
      </c>
      <c r="D1641">
        <v>218</v>
      </c>
      <c r="E1641">
        <v>1.7300000000000001E-59</v>
      </c>
      <c r="F1641" t="s">
        <v>1478</v>
      </c>
    </row>
    <row r="1642" spans="1:6" x14ac:dyDescent="0.2">
      <c r="A1642" t="s">
        <v>49</v>
      </c>
      <c r="B1642" t="s">
        <v>109</v>
      </c>
      <c r="C1642" t="s">
        <v>551</v>
      </c>
      <c r="D1642">
        <v>217</v>
      </c>
      <c r="E1642">
        <v>8.4700000000000002E-59</v>
      </c>
      <c r="F1642" t="s">
        <v>1001</v>
      </c>
    </row>
    <row r="1643" spans="1:6" x14ac:dyDescent="0.2">
      <c r="A1643" t="s">
        <v>49</v>
      </c>
      <c r="B1643" t="s">
        <v>109</v>
      </c>
      <c r="C1643" t="s">
        <v>980</v>
      </c>
      <c r="D1643">
        <v>202</v>
      </c>
      <c r="E1643">
        <v>1.0800000000000001E-53</v>
      </c>
      <c r="F1643" t="s">
        <v>1863</v>
      </c>
    </row>
    <row r="1644" spans="1:6" x14ac:dyDescent="0.2">
      <c r="A1644" t="s">
        <v>49</v>
      </c>
      <c r="B1644" t="s">
        <v>109</v>
      </c>
      <c r="C1644" t="s">
        <v>1019</v>
      </c>
      <c r="D1644">
        <v>177</v>
      </c>
      <c r="E1644">
        <v>5.7599999999999999E-46</v>
      </c>
      <c r="F1644" t="s">
        <v>1735</v>
      </c>
    </row>
    <row r="1645" spans="1:6" x14ac:dyDescent="0.2">
      <c r="A1645" t="s">
        <v>49</v>
      </c>
      <c r="B1645" t="s">
        <v>109</v>
      </c>
      <c r="C1645" t="s">
        <v>294</v>
      </c>
      <c r="D1645">
        <v>165</v>
      </c>
      <c r="E1645">
        <v>3.22E-42</v>
      </c>
      <c r="F1645" t="s">
        <v>1866</v>
      </c>
    </row>
    <row r="1646" spans="1:6" x14ac:dyDescent="0.2">
      <c r="A1646" t="s">
        <v>49</v>
      </c>
      <c r="B1646" t="s">
        <v>109</v>
      </c>
      <c r="C1646" t="s">
        <v>1019</v>
      </c>
      <c r="D1646">
        <v>154</v>
      </c>
      <c r="E1646">
        <v>1.6899999999999999E-38</v>
      </c>
      <c r="F1646" t="s">
        <v>1868</v>
      </c>
    </row>
    <row r="1647" spans="1:6" x14ac:dyDescent="0.2">
      <c r="A1647" t="s">
        <v>49</v>
      </c>
      <c r="B1647" t="s">
        <v>109</v>
      </c>
      <c r="C1647" t="s">
        <v>706</v>
      </c>
      <c r="D1647">
        <v>120</v>
      </c>
      <c r="E1647">
        <v>5.4800000000000002E-28</v>
      </c>
      <c r="F1647" t="s">
        <v>1870</v>
      </c>
    </row>
    <row r="1648" spans="1:6" x14ac:dyDescent="0.2">
      <c r="A1648" t="s">
        <v>49</v>
      </c>
      <c r="B1648" t="s">
        <v>109</v>
      </c>
      <c r="C1648" t="s">
        <v>127</v>
      </c>
      <c r="D1648">
        <v>120</v>
      </c>
      <c r="E1648">
        <v>9.3999999999999992E-28</v>
      </c>
      <c r="F1648" t="s">
        <v>1497</v>
      </c>
    </row>
    <row r="1649" spans="1:6" x14ac:dyDescent="0.2">
      <c r="A1649" t="s">
        <v>49</v>
      </c>
      <c r="B1649" t="s">
        <v>109</v>
      </c>
      <c r="C1649" t="s">
        <v>1341</v>
      </c>
      <c r="D1649">
        <v>117</v>
      </c>
      <c r="E1649">
        <v>4.2299999999999996E-27</v>
      </c>
      <c r="F1649" t="s">
        <v>1399</v>
      </c>
    </row>
    <row r="1650" spans="1:6" x14ac:dyDescent="0.2">
      <c r="A1650" t="s">
        <v>49</v>
      </c>
      <c r="B1650" t="s">
        <v>109</v>
      </c>
      <c r="C1650" t="s">
        <v>1874</v>
      </c>
      <c r="D1650">
        <v>89.9</v>
      </c>
      <c r="E1650">
        <v>1.59E-18</v>
      </c>
      <c r="F1650" t="s">
        <v>1875</v>
      </c>
    </row>
    <row r="1651" spans="1:6" x14ac:dyDescent="0.2">
      <c r="A1651" t="s">
        <v>49</v>
      </c>
      <c r="B1651" t="s">
        <v>109</v>
      </c>
      <c r="C1651" t="s">
        <v>568</v>
      </c>
      <c r="D1651">
        <v>82.4</v>
      </c>
      <c r="E1651">
        <v>3.0899999999999999E-16</v>
      </c>
      <c r="F1651" t="s">
        <v>1877</v>
      </c>
    </row>
    <row r="1652" spans="1:6" x14ac:dyDescent="0.2">
      <c r="A1652" t="s">
        <v>56</v>
      </c>
      <c r="B1652" t="s">
        <v>109</v>
      </c>
      <c r="C1652" t="s">
        <v>969</v>
      </c>
      <c r="D1652">
        <v>776</v>
      </c>
      <c r="E1652">
        <v>0</v>
      </c>
      <c r="F1652" t="s">
        <v>1949</v>
      </c>
    </row>
    <row r="1653" spans="1:6" x14ac:dyDescent="0.2">
      <c r="A1653" t="s">
        <v>56</v>
      </c>
      <c r="B1653" t="s">
        <v>109</v>
      </c>
      <c r="C1653" t="s">
        <v>258</v>
      </c>
      <c r="D1653">
        <v>402</v>
      </c>
      <c r="E1653">
        <v>7.3300000000000003E-124</v>
      </c>
      <c r="F1653" t="s">
        <v>1857</v>
      </c>
    </row>
    <row r="1654" spans="1:6" x14ac:dyDescent="0.2">
      <c r="A1654" t="s">
        <v>56</v>
      </c>
      <c r="B1654" t="s">
        <v>109</v>
      </c>
      <c r="C1654" t="s">
        <v>258</v>
      </c>
      <c r="D1654">
        <v>402</v>
      </c>
      <c r="E1654">
        <v>4.0500000000000001E-123</v>
      </c>
      <c r="F1654" t="s">
        <v>1857</v>
      </c>
    </row>
    <row r="1655" spans="1:6" x14ac:dyDescent="0.2">
      <c r="A1655" t="s">
        <v>56</v>
      </c>
      <c r="B1655" t="s">
        <v>109</v>
      </c>
      <c r="C1655" t="s">
        <v>258</v>
      </c>
      <c r="D1655">
        <v>402</v>
      </c>
      <c r="E1655">
        <v>6.6800000000000004E-123</v>
      </c>
      <c r="F1655" t="s">
        <v>1857</v>
      </c>
    </row>
    <row r="1656" spans="1:6" x14ac:dyDescent="0.2">
      <c r="A1656" t="s">
        <v>56</v>
      </c>
      <c r="B1656" t="s">
        <v>109</v>
      </c>
      <c r="C1656" t="s">
        <v>258</v>
      </c>
      <c r="D1656">
        <v>403</v>
      </c>
      <c r="E1656">
        <v>1.08E-122</v>
      </c>
      <c r="F1656" t="s">
        <v>1857</v>
      </c>
    </row>
    <row r="1657" spans="1:6" x14ac:dyDescent="0.2">
      <c r="A1657" t="s">
        <v>56</v>
      </c>
      <c r="B1657" t="s">
        <v>109</v>
      </c>
      <c r="C1657" t="s">
        <v>258</v>
      </c>
      <c r="D1657">
        <v>402</v>
      </c>
      <c r="E1657">
        <v>1.6799999999999999E-122</v>
      </c>
      <c r="F1657" t="s">
        <v>1857</v>
      </c>
    </row>
    <row r="1658" spans="1:6" x14ac:dyDescent="0.2">
      <c r="A1658" t="s">
        <v>56</v>
      </c>
      <c r="B1658" t="s">
        <v>109</v>
      </c>
      <c r="C1658" t="s">
        <v>258</v>
      </c>
      <c r="D1658">
        <v>402</v>
      </c>
      <c r="E1658">
        <v>3.2200000000000002E-122</v>
      </c>
      <c r="F1658" t="s">
        <v>1857</v>
      </c>
    </row>
    <row r="1659" spans="1:6" x14ac:dyDescent="0.2">
      <c r="A1659" t="s">
        <v>56</v>
      </c>
      <c r="B1659" t="s">
        <v>109</v>
      </c>
      <c r="C1659" t="s">
        <v>258</v>
      </c>
      <c r="D1659">
        <v>402</v>
      </c>
      <c r="E1659">
        <v>8.3300000000000001E-122</v>
      </c>
      <c r="F1659" t="s">
        <v>1857</v>
      </c>
    </row>
    <row r="1660" spans="1:6" x14ac:dyDescent="0.2">
      <c r="A1660" t="s">
        <v>56</v>
      </c>
      <c r="B1660" t="s">
        <v>109</v>
      </c>
      <c r="C1660" t="s">
        <v>505</v>
      </c>
      <c r="D1660">
        <v>401</v>
      </c>
      <c r="E1660">
        <v>1.37E-121</v>
      </c>
      <c r="F1660" t="s">
        <v>1797</v>
      </c>
    </row>
    <row r="1661" spans="1:6" x14ac:dyDescent="0.2">
      <c r="A1661" t="s">
        <v>56</v>
      </c>
      <c r="B1661" t="s">
        <v>109</v>
      </c>
      <c r="C1661" t="s">
        <v>127</v>
      </c>
      <c r="D1661">
        <v>374</v>
      </c>
      <c r="E1661">
        <v>1.8100000000000001E-113</v>
      </c>
      <c r="F1661" t="s">
        <v>1953</v>
      </c>
    </row>
    <row r="1662" spans="1:6" x14ac:dyDescent="0.2">
      <c r="A1662" t="s">
        <v>56</v>
      </c>
      <c r="B1662" t="s">
        <v>109</v>
      </c>
      <c r="C1662" t="s">
        <v>127</v>
      </c>
      <c r="D1662">
        <v>374</v>
      </c>
      <c r="E1662">
        <v>8.4100000000000005E-113</v>
      </c>
      <c r="F1662" t="s">
        <v>1953</v>
      </c>
    </row>
    <row r="1663" spans="1:6" x14ac:dyDescent="0.2">
      <c r="A1663" t="s">
        <v>56</v>
      </c>
      <c r="B1663" t="s">
        <v>109</v>
      </c>
      <c r="C1663" t="s">
        <v>127</v>
      </c>
      <c r="D1663">
        <v>374</v>
      </c>
      <c r="E1663">
        <v>1.2100000000000001E-112</v>
      </c>
      <c r="F1663" t="s">
        <v>1953</v>
      </c>
    </row>
    <row r="1664" spans="1:6" x14ac:dyDescent="0.2">
      <c r="A1664" t="s">
        <v>56</v>
      </c>
      <c r="B1664" t="s">
        <v>109</v>
      </c>
      <c r="C1664" t="s">
        <v>127</v>
      </c>
      <c r="D1664">
        <v>375</v>
      </c>
      <c r="E1664">
        <v>1.64E-112</v>
      </c>
      <c r="F1664" t="s">
        <v>1953</v>
      </c>
    </row>
    <row r="1665" spans="1:6" x14ac:dyDescent="0.2">
      <c r="A1665" t="s">
        <v>56</v>
      </c>
      <c r="B1665" t="s">
        <v>109</v>
      </c>
      <c r="C1665" t="s">
        <v>127</v>
      </c>
      <c r="D1665">
        <v>375</v>
      </c>
      <c r="E1665">
        <v>2.2799999999999998E-112</v>
      </c>
      <c r="F1665" t="s">
        <v>1953</v>
      </c>
    </row>
    <row r="1666" spans="1:6" x14ac:dyDescent="0.2">
      <c r="A1666" t="s">
        <v>56</v>
      </c>
      <c r="B1666" t="s">
        <v>109</v>
      </c>
      <c r="C1666" t="s">
        <v>127</v>
      </c>
      <c r="D1666">
        <v>374</v>
      </c>
      <c r="E1666">
        <v>5.0599999999999999E-112</v>
      </c>
      <c r="F1666" t="s">
        <v>1953</v>
      </c>
    </row>
    <row r="1667" spans="1:6" x14ac:dyDescent="0.2">
      <c r="A1667" t="s">
        <v>56</v>
      </c>
      <c r="B1667" t="s">
        <v>109</v>
      </c>
      <c r="C1667" t="s">
        <v>127</v>
      </c>
      <c r="D1667">
        <v>373</v>
      </c>
      <c r="E1667">
        <v>5.38E-112</v>
      </c>
      <c r="F1667" t="s">
        <v>1953</v>
      </c>
    </row>
    <row r="1668" spans="1:6" x14ac:dyDescent="0.2">
      <c r="A1668" t="s">
        <v>56</v>
      </c>
      <c r="B1668" t="s">
        <v>109</v>
      </c>
      <c r="C1668" t="s">
        <v>127</v>
      </c>
      <c r="D1668">
        <v>374</v>
      </c>
      <c r="E1668">
        <v>9.7E-112</v>
      </c>
      <c r="F1668" t="s">
        <v>1953</v>
      </c>
    </row>
    <row r="1669" spans="1:6" x14ac:dyDescent="0.2">
      <c r="A1669" t="s">
        <v>56</v>
      </c>
      <c r="B1669" t="s">
        <v>109</v>
      </c>
      <c r="C1669" t="s">
        <v>127</v>
      </c>
      <c r="D1669">
        <v>374</v>
      </c>
      <c r="E1669">
        <v>1.4900000000000001E-111</v>
      </c>
      <c r="F1669" t="s">
        <v>1953</v>
      </c>
    </row>
    <row r="1670" spans="1:6" x14ac:dyDescent="0.2">
      <c r="A1670" t="s">
        <v>56</v>
      </c>
      <c r="B1670" t="s">
        <v>109</v>
      </c>
      <c r="C1670" t="s">
        <v>512</v>
      </c>
      <c r="D1670">
        <v>332</v>
      </c>
      <c r="E1670">
        <v>2.3400000000000001E-98</v>
      </c>
      <c r="F1670" t="s">
        <v>1955</v>
      </c>
    </row>
    <row r="1671" spans="1:6" x14ac:dyDescent="0.2">
      <c r="A1671" t="s">
        <v>56</v>
      </c>
      <c r="B1671" t="s">
        <v>109</v>
      </c>
      <c r="C1671" t="s">
        <v>252</v>
      </c>
      <c r="D1671">
        <v>313</v>
      </c>
      <c r="E1671">
        <v>1.7999999999999999E-90</v>
      </c>
      <c r="F1671" t="s">
        <v>1957</v>
      </c>
    </row>
    <row r="1672" spans="1:6" x14ac:dyDescent="0.2">
      <c r="A1672" t="s">
        <v>56</v>
      </c>
      <c r="B1672" t="s">
        <v>109</v>
      </c>
      <c r="C1672" t="s">
        <v>682</v>
      </c>
      <c r="D1672">
        <v>233</v>
      </c>
      <c r="E1672">
        <v>3.13E-63</v>
      </c>
      <c r="F1672" t="s">
        <v>1959</v>
      </c>
    </row>
    <row r="1673" spans="1:6" x14ac:dyDescent="0.2">
      <c r="A1673" t="s">
        <v>56</v>
      </c>
      <c r="B1673" t="s">
        <v>109</v>
      </c>
      <c r="C1673" t="s">
        <v>119</v>
      </c>
      <c r="D1673">
        <v>228</v>
      </c>
      <c r="E1673">
        <v>2.1299999999999999E-61</v>
      </c>
      <c r="F1673" t="s">
        <v>1961</v>
      </c>
    </row>
    <row r="1674" spans="1:6" x14ac:dyDescent="0.2">
      <c r="A1674" t="s">
        <v>56</v>
      </c>
      <c r="B1674" t="s">
        <v>109</v>
      </c>
      <c r="C1674" t="s">
        <v>119</v>
      </c>
      <c r="D1674">
        <v>227</v>
      </c>
      <c r="E1674">
        <v>2.4999999999999999E-61</v>
      </c>
      <c r="F1674" t="s">
        <v>1961</v>
      </c>
    </row>
    <row r="1675" spans="1:6" x14ac:dyDescent="0.2">
      <c r="A1675" t="s">
        <v>56</v>
      </c>
      <c r="B1675" t="s">
        <v>109</v>
      </c>
      <c r="C1675" t="s">
        <v>1963</v>
      </c>
      <c r="D1675">
        <v>224</v>
      </c>
      <c r="E1675">
        <v>5.0300000000000001E-60</v>
      </c>
      <c r="F1675" t="s">
        <v>1964</v>
      </c>
    </row>
    <row r="1676" spans="1:6" x14ac:dyDescent="0.2">
      <c r="A1676" t="s">
        <v>56</v>
      </c>
      <c r="B1676" t="s">
        <v>109</v>
      </c>
      <c r="C1676" t="s">
        <v>551</v>
      </c>
      <c r="D1676">
        <v>217</v>
      </c>
      <c r="E1676">
        <v>6.96E-58</v>
      </c>
      <c r="F1676" t="s">
        <v>1001</v>
      </c>
    </row>
    <row r="1677" spans="1:6" x14ac:dyDescent="0.2">
      <c r="A1677" t="s">
        <v>56</v>
      </c>
      <c r="B1677" t="s">
        <v>109</v>
      </c>
      <c r="C1677" t="s">
        <v>551</v>
      </c>
      <c r="D1677">
        <v>216</v>
      </c>
      <c r="E1677">
        <v>8.4400000000000007E-58</v>
      </c>
      <c r="F1677" t="s">
        <v>1001</v>
      </c>
    </row>
    <row r="1678" spans="1:6" x14ac:dyDescent="0.2">
      <c r="A1678" t="s">
        <v>56</v>
      </c>
      <c r="B1678" t="s">
        <v>109</v>
      </c>
      <c r="C1678" t="s">
        <v>130</v>
      </c>
      <c r="D1678">
        <v>216</v>
      </c>
      <c r="E1678">
        <v>1.56E-57</v>
      </c>
      <c r="F1678" t="s">
        <v>1307</v>
      </c>
    </row>
    <row r="1679" spans="1:6" x14ac:dyDescent="0.2">
      <c r="A1679" t="s">
        <v>56</v>
      </c>
      <c r="B1679" t="s">
        <v>109</v>
      </c>
      <c r="C1679" t="s">
        <v>1197</v>
      </c>
      <c r="D1679">
        <v>202</v>
      </c>
      <c r="E1679">
        <v>4.4100000000000001E-53</v>
      </c>
      <c r="F1679" t="s">
        <v>1968</v>
      </c>
    </row>
    <row r="1680" spans="1:6" x14ac:dyDescent="0.2">
      <c r="A1680" t="s">
        <v>56</v>
      </c>
      <c r="B1680" t="s">
        <v>109</v>
      </c>
      <c r="C1680" t="s">
        <v>1970</v>
      </c>
      <c r="D1680">
        <v>177</v>
      </c>
      <c r="E1680">
        <v>8.1399999999999995E-45</v>
      </c>
      <c r="F1680" t="s">
        <v>1971</v>
      </c>
    </row>
    <row r="1681" spans="1:6" x14ac:dyDescent="0.2">
      <c r="A1681" t="s">
        <v>56</v>
      </c>
      <c r="B1681" t="s">
        <v>109</v>
      </c>
      <c r="C1681" t="s">
        <v>706</v>
      </c>
      <c r="D1681">
        <v>162</v>
      </c>
      <c r="E1681">
        <v>2.8700000000000001E-40</v>
      </c>
      <c r="F1681" t="s">
        <v>1973</v>
      </c>
    </row>
    <row r="1682" spans="1:6" x14ac:dyDescent="0.2">
      <c r="A1682" t="s">
        <v>56</v>
      </c>
      <c r="B1682" t="s">
        <v>109</v>
      </c>
      <c r="C1682" t="s">
        <v>619</v>
      </c>
      <c r="D1682">
        <v>157</v>
      </c>
      <c r="E1682">
        <v>1.7400000000000001E-38</v>
      </c>
      <c r="F1682" t="s">
        <v>700</v>
      </c>
    </row>
    <row r="1683" spans="1:6" x14ac:dyDescent="0.2">
      <c r="A1683" t="s">
        <v>56</v>
      </c>
      <c r="B1683" t="s">
        <v>109</v>
      </c>
      <c r="C1683" t="s">
        <v>119</v>
      </c>
      <c r="D1683">
        <v>135</v>
      </c>
      <c r="E1683">
        <v>5.5000000000000002E-32</v>
      </c>
      <c r="F1683" t="s">
        <v>1975</v>
      </c>
    </row>
    <row r="1684" spans="1:6" x14ac:dyDescent="0.2">
      <c r="A1684" t="s">
        <v>56</v>
      </c>
      <c r="B1684" t="s">
        <v>109</v>
      </c>
      <c r="C1684" t="s">
        <v>127</v>
      </c>
      <c r="D1684">
        <v>119</v>
      </c>
      <c r="E1684">
        <v>7.8400000000000005E-27</v>
      </c>
      <c r="F1684" t="s">
        <v>1977</v>
      </c>
    </row>
    <row r="1685" spans="1:6" x14ac:dyDescent="0.2">
      <c r="A1685" t="s">
        <v>56</v>
      </c>
      <c r="B1685" t="s">
        <v>109</v>
      </c>
      <c r="C1685" t="s">
        <v>127</v>
      </c>
      <c r="D1685">
        <v>118</v>
      </c>
      <c r="E1685">
        <v>1.3800000000000001E-26</v>
      </c>
      <c r="F1685" t="s">
        <v>1977</v>
      </c>
    </row>
    <row r="1686" spans="1:6" x14ac:dyDescent="0.2">
      <c r="A1686" t="s">
        <v>56</v>
      </c>
      <c r="B1686" t="s">
        <v>109</v>
      </c>
      <c r="C1686" t="s">
        <v>1317</v>
      </c>
      <c r="D1686">
        <v>115</v>
      </c>
      <c r="E1686">
        <v>1.1900000000000001E-25</v>
      </c>
      <c r="F1686" t="s">
        <v>1979</v>
      </c>
    </row>
    <row r="1687" spans="1:6" x14ac:dyDescent="0.2">
      <c r="A1687" t="s">
        <v>56</v>
      </c>
      <c r="B1687" t="s">
        <v>109</v>
      </c>
      <c r="C1687" t="s">
        <v>706</v>
      </c>
      <c r="D1687">
        <v>115</v>
      </c>
      <c r="E1687">
        <v>1.5000000000000001E-25</v>
      </c>
      <c r="F1687" t="s">
        <v>1981</v>
      </c>
    </row>
    <row r="1688" spans="1:6" x14ac:dyDescent="0.2">
      <c r="A1688" t="s">
        <v>56</v>
      </c>
      <c r="B1688" t="s">
        <v>109</v>
      </c>
      <c r="C1688" t="s">
        <v>554</v>
      </c>
      <c r="D1688">
        <v>115</v>
      </c>
      <c r="E1688">
        <v>2.1499999999999999E-25</v>
      </c>
      <c r="F1688" t="s">
        <v>555</v>
      </c>
    </row>
    <row r="1689" spans="1:6" x14ac:dyDescent="0.2">
      <c r="A1689" t="s">
        <v>56</v>
      </c>
      <c r="B1689" t="s">
        <v>109</v>
      </c>
      <c r="C1689" t="s">
        <v>1745</v>
      </c>
      <c r="D1689">
        <v>114</v>
      </c>
      <c r="E1689">
        <v>2.8199999999999998E-25</v>
      </c>
      <c r="F1689" t="s">
        <v>1984</v>
      </c>
    </row>
    <row r="1690" spans="1:6" x14ac:dyDescent="0.2">
      <c r="A1690" t="s">
        <v>56</v>
      </c>
      <c r="B1690" t="s">
        <v>109</v>
      </c>
      <c r="C1690" t="s">
        <v>285</v>
      </c>
      <c r="D1690">
        <v>94.1</v>
      </c>
      <c r="E1690">
        <v>5.7299999999999996E-19</v>
      </c>
      <c r="F1690" t="s">
        <v>1986</v>
      </c>
    </row>
    <row r="1691" spans="1:6" x14ac:dyDescent="0.2">
      <c r="A1691" t="s">
        <v>56</v>
      </c>
      <c r="B1691" t="s">
        <v>109</v>
      </c>
      <c r="C1691" t="s">
        <v>505</v>
      </c>
      <c r="D1691">
        <v>87.4</v>
      </c>
      <c r="E1691">
        <v>6.0900000000000001E-17</v>
      </c>
      <c r="F1691" t="s">
        <v>1988</v>
      </c>
    </row>
    <row r="1692" spans="1:6" x14ac:dyDescent="0.2">
      <c r="A1692" t="s">
        <v>56</v>
      </c>
      <c r="B1692" t="s">
        <v>109</v>
      </c>
      <c r="C1692" t="s">
        <v>168</v>
      </c>
      <c r="D1692">
        <v>46</v>
      </c>
      <c r="E1692">
        <v>1.9900000000000001E-4</v>
      </c>
      <c r="F1692" t="s">
        <v>1990</v>
      </c>
    </row>
    <row r="1693" spans="1:6" x14ac:dyDescent="0.2">
      <c r="A1693" t="s">
        <v>56</v>
      </c>
      <c r="B1693" t="s">
        <v>109</v>
      </c>
      <c r="C1693" t="s">
        <v>1992</v>
      </c>
      <c r="D1693">
        <v>37.6</v>
      </c>
      <c r="E1693">
        <v>9.5000000000000001E-2</v>
      </c>
      <c r="F1693" t="s">
        <v>1993</v>
      </c>
    </row>
    <row r="1694" spans="1:6" x14ac:dyDescent="0.2">
      <c r="A1694" t="s">
        <v>63</v>
      </c>
      <c r="B1694" t="s">
        <v>109</v>
      </c>
      <c r="C1694" t="s">
        <v>455</v>
      </c>
      <c r="D1694">
        <v>771</v>
      </c>
      <c r="E1694">
        <v>0</v>
      </c>
      <c r="F1694" t="s">
        <v>2144</v>
      </c>
    </row>
    <row r="1695" spans="1:6" x14ac:dyDescent="0.2">
      <c r="A1695" t="s">
        <v>63</v>
      </c>
      <c r="B1695" t="s">
        <v>109</v>
      </c>
      <c r="C1695" t="s">
        <v>258</v>
      </c>
      <c r="D1695">
        <v>404</v>
      </c>
      <c r="E1695">
        <v>5.1599999999999996E-125</v>
      </c>
      <c r="F1695" t="s">
        <v>503</v>
      </c>
    </row>
    <row r="1696" spans="1:6" x14ac:dyDescent="0.2">
      <c r="A1696" t="s">
        <v>63</v>
      </c>
      <c r="B1696" t="s">
        <v>109</v>
      </c>
      <c r="C1696" t="s">
        <v>258</v>
      </c>
      <c r="D1696">
        <v>404</v>
      </c>
      <c r="E1696">
        <v>5.3399999999999998E-125</v>
      </c>
      <c r="F1696" t="s">
        <v>503</v>
      </c>
    </row>
    <row r="1697" spans="1:6" x14ac:dyDescent="0.2">
      <c r="A1697" t="s">
        <v>63</v>
      </c>
      <c r="B1697" t="s">
        <v>109</v>
      </c>
      <c r="C1697" t="s">
        <v>505</v>
      </c>
      <c r="D1697">
        <v>402</v>
      </c>
      <c r="E1697">
        <v>5.9999999999999998E-125</v>
      </c>
      <c r="F1697" t="s">
        <v>506</v>
      </c>
    </row>
    <row r="1698" spans="1:6" x14ac:dyDescent="0.2">
      <c r="A1698" t="s">
        <v>63</v>
      </c>
      <c r="B1698" t="s">
        <v>109</v>
      </c>
      <c r="C1698" t="s">
        <v>508</v>
      </c>
      <c r="D1698">
        <v>402</v>
      </c>
      <c r="E1698">
        <v>1.1600000000000001E-124</v>
      </c>
      <c r="F1698" t="s">
        <v>503</v>
      </c>
    </row>
    <row r="1699" spans="1:6" x14ac:dyDescent="0.2">
      <c r="A1699" t="s">
        <v>63</v>
      </c>
      <c r="B1699" t="s">
        <v>109</v>
      </c>
      <c r="C1699" t="s">
        <v>258</v>
      </c>
      <c r="D1699">
        <v>403</v>
      </c>
      <c r="E1699">
        <v>2.06E-124</v>
      </c>
      <c r="F1699" t="s">
        <v>503</v>
      </c>
    </row>
    <row r="1700" spans="1:6" x14ac:dyDescent="0.2">
      <c r="A1700" t="s">
        <v>63</v>
      </c>
      <c r="B1700" t="s">
        <v>109</v>
      </c>
      <c r="C1700" t="s">
        <v>127</v>
      </c>
      <c r="D1700">
        <v>394</v>
      </c>
      <c r="E1700">
        <v>1.3500000000000001E-121</v>
      </c>
      <c r="F1700" t="s">
        <v>2149</v>
      </c>
    </row>
    <row r="1701" spans="1:6" x14ac:dyDescent="0.2">
      <c r="A1701" t="s">
        <v>63</v>
      </c>
      <c r="B1701" t="s">
        <v>109</v>
      </c>
      <c r="C1701" t="s">
        <v>127</v>
      </c>
      <c r="D1701">
        <v>393</v>
      </c>
      <c r="E1701">
        <v>2.4099999999999999E-121</v>
      </c>
      <c r="F1701" t="s">
        <v>2149</v>
      </c>
    </row>
    <row r="1702" spans="1:6" x14ac:dyDescent="0.2">
      <c r="A1702" t="s">
        <v>63</v>
      </c>
      <c r="B1702" t="s">
        <v>109</v>
      </c>
      <c r="C1702" t="s">
        <v>127</v>
      </c>
      <c r="D1702">
        <v>393</v>
      </c>
      <c r="E1702">
        <v>4.0200000000000004E-121</v>
      </c>
      <c r="F1702" t="s">
        <v>2149</v>
      </c>
    </row>
    <row r="1703" spans="1:6" x14ac:dyDescent="0.2">
      <c r="A1703" t="s">
        <v>63</v>
      </c>
      <c r="B1703" t="s">
        <v>109</v>
      </c>
      <c r="C1703" t="s">
        <v>127</v>
      </c>
      <c r="D1703">
        <v>393</v>
      </c>
      <c r="E1703">
        <v>4.5000000000000003E-121</v>
      </c>
      <c r="F1703" t="s">
        <v>2149</v>
      </c>
    </row>
    <row r="1704" spans="1:6" x14ac:dyDescent="0.2">
      <c r="A1704" t="s">
        <v>63</v>
      </c>
      <c r="B1704" t="s">
        <v>109</v>
      </c>
      <c r="C1704" t="s">
        <v>127</v>
      </c>
      <c r="D1704">
        <v>393</v>
      </c>
      <c r="E1704">
        <v>1.0599999999999999E-120</v>
      </c>
      <c r="F1704" t="s">
        <v>2149</v>
      </c>
    </row>
    <row r="1705" spans="1:6" x14ac:dyDescent="0.2">
      <c r="A1705" t="s">
        <v>63</v>
      </c>
      <c r="B1705" t="s">
        <v>109</v>
      </c>
      <c r="C1705" t="s">
        <v>512</v>
      </c>
      <c r="D1705">
        <v>336</v>
      </c>
      <c r="E1705">
        <v>3.0199999999999999E-101</v>
      </c>
      <c r="F1705" t="s">
        <v>978</v>
      </c>
    </row>
    <row r="1706" spans="1:6" x14ac:dyDescent="0.2">
      <c r="A1706" t="s">
        <v>63</v>
      </c>
      <c r="B1706" t="s">
        <v>109</v>
      </c>
      <c r="C1706" t="s">
        <v>360</v>
      </c>
      <c r="D1706">
        <v>222</v>
      </c>
      <c r="E1706">
        <v>4.3599999999999998E-64</v>
      </c>
      <c r="F1706" t="s">
        <v>515</v>
      </c>
    </row>
    <row r="1707" spans="1:6" x14ac:dyDescent="0.2">
      <c r="A1707" t="s">
        <v>63</v>
      </c>
      <c r="B1707" t="s">
        <v>109</v>
      </c>
      <c r="C1707" t="s">
        <v>517</v>
      </c>
      <c r="D1707">
        <v>228</v>
      </c>
      <c r="E1707">
        <v>3.3899999999999998E-63</v>
      </c>
      <c r="F1707" t="s">
        <v>518</v>
      </c>
    </row>
    <row r="1708" spans="1:6" x14ac:dyDescent="0.2">
      <c r="A1708" t="s">
        <v>63</v>
      </c>
      <c r="B1708" t="s">
        <v>109</v>
      </c>
      <c r="C1708" t="s">
        <v>517</v>
      </c>
      <c r="D1708">
        <v>229</v>
      </c>
      <c r="E1708">
        <v>8.0199999999999999E-63</v>
      </c>
      <c r="F1708" t="s">
        <v>518</v>
      </c>
    </row>
    <row r="1709" spans="1:6" x14ac:dyDescent="0.2">
      <c r="A1709" t="s">
        <v>63</v>
      </c>
      <c r="B1709" t="s">
        <v>109</v>
      </c>
      <c r="C1709" t="s">
        <v>517</v>
      </c>
      <c r="D1709">
        <v>229</v>
      </c>
      <c r="E1709">
        <v>1.36E-62</v>
      </c>
      <c r="F1709" t="s">
        <v>518</v>
      </c>
    </row>
    <row r="1710" spans="1:6" x14ac:dyDescent="0.2">
      <c r="A1710" t="s">
        <v>63</v>
      </c>
      <c r="B1710" t="s">
        <v>109</v>
      </c>
      <c r="C1710" t="s">
        <v>517</v>
      </c>
      <c r="D1710">
        <v>229</v>
      </c>
      <c r="E1710">
        <v>5.4599999999999998E-62</v>
      </c>
      <c r="F1710" t="s">
        <v>518</v>
      </c>
    </row>
    <row r="1711" spans="1:6" x14ac:dyDescent="0.2">
      <c r="A1711" t="s">
        <v>63</v>
      </c>
      <c r="B1711" t="s">
        <v>109</v>
      </c>
      <c r="C1711" t="s">
        <v>902</v>
      </c>
      <c r="D1711">
        <v>207</v>
      </c>
      <c r="E1711">
        <v>2.4300000000000002E-59</v>
      </c>
      <c r="F1711" t="s">
        <v>2154</v>
      </c>
    </row>
    <row r="1712" spans="1:6" x14ac:dyDescent="0.2">
      <c r="A1712" t="s">
        <v>63</v>
      </c>
      <c r="B1712" t="s">
        <v>109</v>
      </c>
      <c r="C1712" t="s">
        <v>545</v>
      </c>
      <c r="D1712">
        <v>217</v>
      </c>
      <c r="E1712">
        <v>1.08E-58</v>
      </c>
      <c r="F1712" t="s">
        <v>1004</v>
      </c>
    </row>
    <row r="1713" spans="1:6" x14ac:dyDescent="0.2">
      <c r="A1713" t="s">
        <v>63</v>
      </c>
      <c r="B1713" t="s">
        <v>109</v>
      </c>
      <c r="C1713" t="s">
        <v>551</v>
      </c>
      <c r="D1713">
        <v>217</v>
      </c>
      <c r="E1713">
        <v>1.6899999999999999E-58</v>
      </c>
      <c r="F1713" t="s">
        <v>1001</v>
      </c>
    </row>
    <row r="1714" spans="1:6" x14ac:dyDescent="0.2">
      <c r="A1714" t="s">
        <v>63</v>
      </c>
      <c r="B1714" t="s">
        <v>109</v>
      </c>
      <c r="C1714" t="s">
        <v>545</v>
      </c>
      <c r="D1714">
        <v>216</v>
      </c>
      <c r="E1714">
        <v>1.9599999999999999E-58</v>
      </c>
      <c r="F1714" t="s">
        <v>1004</v>
      </c>
    </row>
    <row r="1715" spans="1:6" x14ac:dyDescent="0.2">
      <c r="A1715" t="s">
        <v>63</v>
      </c>
      <c r="B1715" t="s">
        <v>109</v>
      </c>
      <c r="C1715" t="s">
        <v>551</v>
      </c>
      <c r="D1715">
        <v>217</v>
      </c>
      <c r="E1715">
        <v>3.3000000000000003E-58</v>
      </c>
      <c r="F1715" t="s">
        <v>1001</v>
      </c>
    </row>
    <row r="1716" spans="1:6" x14ac:dyDescent="0.2">
      <c r="A1716" t="s">
        <v>63</v>
      </c>
      <c r="B1716" t="s">
        <v>109</v>
      </c>
      <c r="C1716" t="s">
        <v>130</v>
      </c>
      <c r="D1716">
        <v>215</v>
      </c>
      <c r="E1716">
        <v>1.4200000000000001E-57</v>
      </c>
      <c r="F1716" t="s">
        <v>1307</v>
      </c>
    </row>
    <row r="1717" spans="1:6" x14ac:dyDescent="0.2">
      <c r="A1717" t="s">
        <v>63</v>
      </c>
      <c r="B1717" t="s">
        <v>109</v>
      </c>
      <c r="C1717" t="s">
        <v>119</v>
      </c>
      <c r="D1717">
        <v>199</v>
      </c>
      <c r="E1717">
        <v>1.63E-53</v>
      </c>
      <c r="F1717" t="s">
        <v>522</v>
      </c>
    </row>
    <row r="1718" spans="1:6" x14ac:dyDescent="0.2">
      <c r="A1718" t="s">
        <v>63</v>
      </c>
      <c r="B1718" t="s">
        <v>109</v>
      </c>
      <c r="C1718" t="s">
        <v>270</v>
      </c>
      <c r="D1718">
        <v>201</v>
      </c>
      <c r="E1718">
        <v>6.4199999999999997E-53</v>
      </c>
      <c r="F1718" t="s">
        <v>271</v>
      </c>
    </row>
    <row r="1719" spans="1:6" x14ac:dyDescent="0.2">
      <c r="A1719" t="s">
        <v>63</v>
      </c>
      <c r="B1719" t="s">
        <v>109</v>
      </c>
      <c r="C1719" t="s">
        <v>1019</v>
      </c>
      <c r="D1719">
        <v>174</v>
      </c>
      <c r="E1719">
        <v>1.15E-44</v>
      </c>
      <c r="F1719" t="s">
        <v>1020</v>
      </c>
    </row>
    <row r="1720" spans="1:6" x14ac:dyDescent="0.2">
      <c r="A1720" t="s">
        <v>63</v>
      </c>
      <c r="B1720" t="s">
        <v>109</v>
      </c>
      <c r="C1720" t="s">
        <v>1747</v>
      </c>
      <c r="D1720">
        <v>162</v>
      </c>
      <c r="E1720">
        <v>2.08E-40</v>
      </c>
      <c r="F1720" t="s">
        <v>2162</v>
      </c>
    </row>
    <row r="1721" spans="1:6" x14ac:dyDescent="0.2">
      <c r="A1721" t="s">
        <v>63</v>
      </c>
      <c r="B1721" t="s">
        <v>109</v>
      </c>
      <c r="C1721" t="s">
        <v>258</v>
      </c>
      <c r="D1721">
        <v>151</v>
      </c>
      <c r="E1721">
        <v>8.4400000000000003E-38</v>
      </c>
      <c r="F1721" t="s">
        <v>536</v>
      </c>
    </row>
    <row r="1722" spans="1:6" x14ac:dyDescent="0.2">
      <c r="A1722" t="s">
        <v>63</v>
      </c>
      <c r="B1722" t="s">
        <v>109</v>
      </c>
      <c r="C1722" t="s">
        <v>540</v>
      </c>
      <c r="D1722">
        <v>151</v>
      </c>
      <c r="E1722">
        <v>3.5299999999999999E-37</v>
      </c>
      <c r="F1722" t="s">
        <v>541</v>
      </c>
    </row>
    <row r="1723" spans="1:6" x14ac:dyDescent="0.2">
      <c r="A1723" t="s">
        <v>63</v>
      </c>
      <c r="B1723" t="s">
        <v>109</v>
      </c>
      <c r="C1723" t="s">
        <v>517</v>
      </c>
      <c r="D1723">
        <v>136</v>
      </c>
      <c r="E1723">
        <v>1.71E-32</v>
      </c>
      <c r="F1723" t="s">
        <v>542</v>
      </c>
    </row>
    <row r="1724" spans="1:6" x14ac:dyDescent="0.2">
      <c r="A1724" t="s">
        <v>63</v>
      </c>
      <c r="B1724" t="s">
        <v>109</v>
      </c>
      <c r="C1724" t="s">
        <v>548</v>
      </c>
      <c r="D1724">
        <v>118</v>
      </c>
      <c r="E1724">
        <v>6.8199999999999999E-27</v>
      </c>
      <c r="F1724" t="s">
        <v>2166</v>
      </c>
    </row>
    <row r="1725" spans="1:6" x14ac:dyDescent="0.2">
      <c r="A1725" t="s">
        <v>63</v>
      </c>
      <c r="B1725" t="s">
        <v>109</v>
      </c>
      <c r="C1725" t="s">
        <v>127</v>
      </c>
      <c r="D1725">
        <v>117</v>
      </c>
      <c r="E1725">
        <v>1.3900000000000001E-26</v>
      </c>
      <c r="F1725" t="s">
        <v>1320</v>
      </c>
    </row>
    <row r="1726" spans="1:6" x14ac:dyDescent="0.2">
      <c r="A1726" t="s">
        <v>63</v>
      </c>
      <c r="B1726" t="s">
        <v>109</v>
      </c>
      <c r="C1726" t="s">
        <v>554</v>
      </c>
      <c r="D1726">
        <v>117</v>
      </c>
      <c r="E1726">
        <v>1.6599999999999999E-26</v>
      </c>
      <c r="F1726" t="s">
        <v>555</v>
      </c>
    </row>
    <row r="1727" spans="1:6" x14ac:dyDescent="0.2">
      <c r="A1727" t="s">
        <v>63</v>
      </c>
      <c r="B1727" t="s">
        <v>109</v>
      </c>
      <c r="C1727" t="s">
        <v>127</v>
      </c>
      <c r="D1727">
        <v>117</v>
      </c>
      <c r="E1727">
        <v>2.04E-26</v>
      </c>
      <c r="F1727" t="s">
        <v>1320</v>
      </c>
    </row>
    <row r="1728" spans="1:6" x14ac:dyDescent="0.2">
      <c r="A1728" t="s">
        <v>63</v>
      </c>
      <c r="B1728" t="s">
        <v>109</v>
      </c>
      <c r="C1728" t="s">
        <v>1745</v>
      </c>
      <c r="D1728">
        <v>112</v>
      </c>
      <c r="E1728">
        <v>2.91E-25</v>
      </c>
      <c r="F1728" t="s">
        <v>1746</v>
      </c>
    </row>
    <row r="1729" spans="1:6" x14ac:dyDescent="0.2">
      <c r="A1729" t="s">
        <v>63</v>
      </c>
      <c r="B1729" t="s">
        <v>109</v>
      </c>
      <c r="C1729" t="s">
        <v>1764</v>
      </c>
      <c r="D1729">
        <v>90.8</v>
      </c>
      <c r="E1729">
        <v>2.7300000000000001E-18</v>
      </c>
      <c r="F1729" t="s">
        <v>2170</v>
      </c>
    </row>
    <row r="1730" spans="1:6" x14ac:dyDescent="0.2">
      <c r="A1730" t="s">
        <v>63</v>
      </c>
      <c r="B1730" t="s">
        <v>109</v>
      </c>
      <c r="C1730" t="s">
        <v>1747</v>
      </c>
      <c r="D1730">
        <v>84.1</v>
      </c>
      <c r="E1730">
        <v>3.2699999999999999E-16</v>
      </c>
      <c r="F1730" t="s">
        <v>1748</v>
      </c>
    </row>
    <row r="1731" spans="1:6" x14ac:dyDescent="0.2">
      <c r="A1731" t="s">
        <v>63</v>
      </c>
      <c r="B1731" t="s">
        <v>109</v>
      </c>
      <c r="C1731" t="s">
        <v>565</v>
      </c>
      <c r="D1731">
        <v>78.2</v>
      </c>
      <c r="E1731">
        <v>1.41E-14</v>
      </c>
      <c r="F1731" t="s">
        <v>566</v>
      </c>
    </row>
    <row r="1732" spans="1:6" x14ac:dyDescent="0.2">
      <c r="A1732" t="s">
        <v>63</v>
      </c>
      <c r="B1732" t="s">
        <v>109</v>
      </c>
      <c r="C1732" t="s">
        <v>270</v>
      </c>
      <c r="D1732">
        <v>72.400000000000006</v>
      </c>
      <c r="E1732">
        <v>1.89E-13</v>
      </c>
      <c r="F1732" t="s">
        <v>2173</v>
      </c>
    </row>
    <row r="1733" spans="1:6" x14ac:dyDescent="0.2">
      <c r="A1733" t="s">
        <v>63</v>
      </c>
      <c r="B1733" t="s">
        <v>109</v>
      </c>
      <c r="C1733" t="s">
        <v>192</v>
      </c>
      <c r="D1733">
        <v>71.900000000000006</v>
      </c>
      <c r="E1733">
        <v>1.3899999999999999E-12</v>
      </c>
      <c r="F1733" t="s">
        <v>2039</v>
      </c>
    </row>
    <row r="1734" spans="1:6" x14ac:dyDescent="0.2">
      <c r="A1734" t="s">
        <v>63</v>
      </c>
      <c r="B1734" t="s">
        <v>109</v>
      </c>
      <c r="C1734" t="s">
        <v>505</v>
      </c>
      <c r="D1734">
        <v>59.4</v>
      </c>
      <c r="E1734">
        <v>1.1900000000000001E-8</v>
      </c>
      <c r="F1734" t="s">
        <v>575</v>
      </c>
    </row>
    <row r="1735" spans="1:6" x14ac:dyDescent="0.2">
      <c r="A1735" t="s">
        <v>63</v>
      </c>
      <c r="B1735" t="s">
        <v>109</v>
      </c>
      <c r="C1735" t="s">
        <v>568</v>
      </c>
      <c r="D1735">
        <v>57.3</v>
      </c>
      <c r="E1735">
        <v>5.4399999999999997E-8</v>
      </c>
      <c r="F1735" t="s">
        <v>1327</v>
      </c>
    </row>
    <row r="1736" spans="1:6" x14ac:dyDescent="0.2">
      <c r="A1736" t="s">
        <v>63</v>
      </c>
      <c r="B1736" t="s">
        <v>109</v>
      </c>
      <c r="C1736" t="s">
        <v>577</v>
      </c>
      <c r="D1736">
        <v>55.2</v>
      </c>
      <c r="E1736">
        <v>2.1E-7</v>
      </c>
      <c r="F1736" t="s">
        <v>578</v>
      </c>
    </row>
    <row r="1737" spans="1:6" x14ac:dyDescent="0.2">
      <c r="A1737" t="s">
        <v>63</v>
      </c>
      <c r="B1737" t="s">
        <v>109</v>
      </c>
      <c r="C1737" t="s">
        <v>2179</v>
      </c>
      <c r="D1737">
        <v>51.9</v>
      </c>
      <c r="E1737">
        <v>2.0099999999999998E-6</v>
      </c>
      <c r="F1737" t="s">
        <v>2180</v>
      </c>
    </row>
    <row r="1738" spans="1:6" x14ac:dyDescent="0.2">
      <c r="A1738" t="s">
        <v>63</v>
      </c>
      <c r="B1738" t="s">
        <v>109</v>
      </c>
      <c r="C1738" t="s">
        <v>582</v>
      </c>
      <c r="D1738">
        <v>49.3</v>
      </c>
      <c r="E1738">
        <v>1.17E-5</v>
      </c>
      <c r="F1738" t="s">
        <v>583</v>
      </c>
    </row>
    <row r="1739" spans="1:6" x14ac:dyDescent="0.2">
      <c r="A1739" t="s">
        <v>63</v>
      </c>
      <c r="B1739" t="s">
        <v>109</v>
      </c>
      <c r="C1739" t="s">
        <v>585</v>
      </c>
      <c r="D1739">
        <v>46.8</v>
      </c>
      <c r="E1739">
        <v>6.7299999999999996E-5</v>
      </c>
      <c r="F1739" t="s">
        <v>586</v>
      </c>
    </row>
    <row r="1740" spans="1:6" x14ac:dyDescent="0.2">
      <c r="A1740" t="s">
        <v>70</v>
      </c>
      <c r="B1740" t="s">
        <v>109</v>
      </c>
      <c r="C1740" t="s">
        <v>258</v>
      </c>
      <c r="D1740">
        <v>404</v>
      </c>
      <c r="E1740">
        <v>5.9499999999999997E-125</v>
      </c>
      <c r="F1740" t="s">
        <v>503</v>
      </c>
    </row>
    <row r="1741" spans="1:6" x14ac:dyDescent="0.2">
      <c r="A1741" t="s">
        <v>70</v>
      </c>
      <c r="B1741" t="s">
        <v>109</v>
      </c>
      <c r="C1741" t="s">
        <v>505</v>
      </c>
      <c r="D1741">
        <v>402</v>
      </c>
      <c r="E1741">
        <v>7.3900000000000002E-125</v>
      </c>
      <c r="F1741" t="s">
        <v>506</v>
      </c>
    </row>
    <row r="1742" spans="1:6" x14ac:dyDescent="0.2">
      <c r="A1742" t="s">
        <v>70</v>
      </c>
      <c r="B1742" t="s">
        <v>109</v>
      </c>
      <c r="C1742" t="s">
        <v>508</v>
      </c>
      <c r="D1742">
        <v>402</v>
      </c>
      <c r="E1742">
        <v>1.68E-124</v>
      </c>
      <c r="F1742" t="s">
        <v>503</v>
      </c>
    </row>
    <row r="1743" spans="1:6" x14ac:dyDescent="0.2">
      <c r="A1743" t="s">
        <v>70</v>
      </c>
      <c r="B1743" t="s">
        <v>109</v>
      </c>
      <c r="C1743" t="s">
        <v>258</v>
      </c>
      <c r="D1743">
        <v>403</v>
      </c>
      <c r="E1743">
        <v>2.98E-124</v>
      </c>
      <c r="F1743" t="s">
        <v>503</v>
      </c>
    </row>
    <row r="1744" spans="1:6" x14ac:dyDescent="0.2">
      <c r="A1744" t="s">
        <v>70</v>
      </c>
      <c r="B1744" t="s">
        <v>109</v>
      </c>
      <c r="C1744" t="s">
        <v>258</v>
      </c>
      <c r="D1744">
        <v>404</v>
      </c>
      <c r="E1744">
        <v>1.9499999999999999E-122</v>
      </c>
      <c r="F1744" t="s">
        <v>503</v>
      </c>
    </row>
    <row r="1745" spans="1:6" x14ac:dyDescent="0.2">
      <c r="A1745" t="s">
        <v>70</v>
      </c>
      <c r="B1745" t="s">
        <v>109</v>
      </c>
      <c r="C1745" t="s">
        <v>127</v>
      </c>
      <c r="D1745">
        <v>394</v>
      </c>
      <c r="E1745">
        <v>9.9999999999999998E-122</v>
      </c>
      <c r="F1745" t="s">
        <v>510</v>
      </c>
    </row>
    <row r="1746" spans="1:6" x14ac:dyDescent="0.2">
      <c r="A1746" t="s">
        <v>70</v>
      </c>
      <c r="B1746" t="s">
        <v>109</v>
      </c>
      <c r="C1746" t="s">
        <v>127</v>
      </c>
      <c r="D1746">
        <v>394</v>
      </c>
      <c r="E1746">
        <v>1.4100000000000001E-121</v>
      </c>
      <c r="F1746" t="s">
        <v>510</v>
      </c>
    </row>
    <row r="1747" spans="1:6" x14ac:dyDescent="0.2">
      <c r="A1747" t="s">
        <v>70</v>
      </c>
      <c r="B1747" t="s">
        <v>109</v>
      </c>
      <c r="C1747" t="s">
        <v>127</v>
      </c>
      <c r="D1747">
        <v>394</v>
      </c>
      <c r="E1747">
        <v>2.1600000000000001E-121</v>
      </c>
      <c r="F1747" t="s">
        <v>510</v>
      </c>
    </row>
    <row r="1748" spans="1:6" x14ac:dyDescent="0.2">
      <c r="A1748" t="s">
        <v>70</v>
      </c>
      <c r="B1748" t="s">
        <v>109</v>
      </c>
      <c r="C1748" t="s">
        <v>127</v>
      </c>
      <c r="D1748">
        <v>394</v>
      </c>
      <c r="E1748">
        <v>7.49E-121</v>
      </c>
      <c r="F1748" t="s">
        <v>510</v>
      </c>
    </row>
    <row r="1749" spans="1:6" x14ac:dyDescent="0.2">
      <c r="A1749" t="s">
        <v>70</v>
      </c>
      <c r="B1749" t="s">
        <v>109</v>
      </c>
      <c r="C1749" t="s">
        <v>127</v>
      </c>
      <c r="D1749">
        <v>394</v>
      </c>
      <c r="E1749">
        <v>5.92E-119</v>
      </c>
      <c r="F1749" t="s">
        <v>510</v>
      </c>
    </row>
    <row r="1750" spans="1:6" x14ac:dyDescent="0.2">
      <c r="A1750" t="s">
        <v>70</v>
      </c>
      <c r="B1750" t="s">
        <v>109</v>
      </c>
      <c r="C1750" t="s">
        <v>512</v>
      </c>
      <c r="D1750">
        <v>336</v>
      </c>
      <c r="E1750">
        <v>4.1199999999999999E-101</v>
      </c>
      <c r="F1750" t="s">
        <v>978</v>
      </c>
    </row>
    <row r="1751" spans="1:6" x14ac:dyDescent="0.2">
      <c r="A1751" t="s">
        <v>70</v>
      </c>
      <c r="B1751" t="s">
        <v>109</v>
      </c>
      <c r="C1751" t="s">
        <v>360</v>
      </c>
      <c r="D1751">
        <v>222</v>
      </c>
      <c r="E1751">
        <v>5.4399999999999998E-64</v>
      </c>
      <c r="F1751" t="s">
        <v>515</v>
      </c>
    </row>
    <row r="1752" spans="1:6" x14ac:dyDescent="0.2">
      <c r="A1752" t="s">
        <v>70</v>
      </c>
      <c r="B1752" t="s">
        <v>109</v>
      </c>
      <c r="C1752" t="s">
        <v>517</v>
      </c>
      <c r="D1752">
        <v>228</v>
      </c>
      <c r="E1752">
        <v>4.2299999999999999E-63</v>
      </c>
      <c r="F1752" t="s">
        <v>518</v>
      </c>
    </row>
    <row r="1753" spans="1:6" x14ac:dyDescent="0.2">
      <c r="A1753" t="s">
        <v>70</v>
      </c>
      <c r="B1753" t="s">
        <v>109</v>
      </c>
      <c r="C1753" t="s">
        <v>517</v>
      </c>
      <c r="D1753">
        <v>229</v>
      </c>
      <c r="E1753">
        <v>1E-62</v>
      </c>
      <c r="F1753" t="s">
        <v>518</v>
      </c>
    </row>
    <row r="1754" spans="1:6" x14ac:dyDescent="0.2">
      <c r="A1754" t="s">
        <v>70</v>
      </c>
      <c r="B1754" t="s">
        <v>109</v>
      </c>
      <c r="C1754" t="s">
        <v>517</v>
      </c>
      <c r="D1754">
        <v>229</v>
      </c>
      <c r="E1754">
        <v>1.69E-62</v>
      </c>
      <c r="F1754" t="s">
        <v>518</v>
      </c>
    </row>
    <row r="1755" spans="1:6" x14ac:dyDescent="0.2">
      <c r="A1755" t="s">
        <v>70</v>
      </c>
      <c r="B1755" t="s">
        <v>109</v>
      </c>
      <c r="C1755" t="s">
        <v>517</v>
      </c>
      <c r="D1755">
        <v>229</v>
      </c>
      <c r="E1755">
        <v>6.9500000000000004E-62</v>
      </c>
      <c r="F1755" t="s">
        <v>518</v>
      </c>
    </row>
    <row r="1756" spans="1:6" x14ac:dyDescent="0.2">
      <c r="A1756" t="s">
        <v>70</v>
      </c>
      <c r="B1756" t="s">
        <v>109</v>
      </c>
      <c r="C1756" t="s">
        <v>902</v>
      </c>
      <c r="D1756">
        <v>208</v>
      </c>
      <c r="E1756">
        <v>1.6799999999999999E-59</v>
      </c>
      <c r="F1756" t="s">
        <v>1729</v>
      </c>
    </row>
    <row r="1757" spans="1:6" x14ac:dyDescent="0.2">
      <c r="A1757" t="s">
        <v>70</v>
      </c>
      <c r="B1757" t="s">
        <v>109</v>
      </c>
      <c r="C1757" t="s">
        <v>545</v>
      </c>
      <c r="D1757">
        <v>217</v>
      </c>
      <c r="E1757">
        <v>1.38E-58</v>
      </c>
      <c r="F1757" t="s">
        <v>1004</v>
      </c>
    </row>
    <row r="1758" spans="1:6" x14ac:dyDescent="0.2">
      <c r="A1758" t="s">
        <v>70</v>
      </c>
      <c r="B1758" t="s">
        <v>109</v>
      </c>
      <c r="C1758" t="s">
        <v>551</v>
      </c>
      <c r="D1758">
        <v>217</v>
      </c>
      <c r="E1758">
        <v>2.3099999999999998E-58</v>
      </c>
      <c r="F1758" t="s">
        <v>1001</v>
      </c>
    </row>
    <row r="1759" spans="1:6" x14ac:dyDescent="0.2">
      <c r="A1759" t="s">
        <v>70</v>
      </c>
      <c r="B1759" t="s">
        <v>109</v>
      </c>
      <c r="C1759" t="s">
        <v>545</v>
      </c>
      <c r="D1759">
        <v>216</v>
      </c>
      <c r="E1759">
        <v>2.7599999999999999E-58</v>
      </c>
      <c r="F1759" t="s">
        <v>1004</v>
      </c>
    </row>
    <row r="1760" spans="1:6" x14ac:dyDescent="0.2">
      <c r="A1760" t="s">
        <v>70</v>
      </c>
      <c r="B1760" t="s">
        <v>109</v>
      </c>
      <c r="C1760" t="s">
        <v>551</v>
      </c>
      <c r="D1760">
        <v>217</v>
      </c>
      <c r="E1760">
        <v>4.8100000000000001E-58</v>
      </c>
      <c r="F1760" t="s">
        <v>1001</v>
      </c>
    </row>
    <row r="1761" spans="1:6" x14ac:dyDescent="0.2">
      <c r="A1761" t="s">
        <v>70</v>
      </c>
      <c r="B1761" t="s">
        <v>109</v>
      </c>
      <c r="C1761" t="s">
        <v>130</v>
      </c>
      <c r="D1761">
        <v>215</v>
      </c>
      <c r="E1761">
        <v>2.42E-57</v>
      </c>
      <c r="F1761" t="s">
        <v>1307</v>
      </c>
    </row>
    <row r="1762" spans="1:6" x14ac:dyDescent="0.2">
      <c r="A1762" t="s">
        <v>70</v>
      </c>
      <c r="B1762" t="s">
        <v>109</v>
      </c>
      <c r="C1762" t="s">
        <v>119</v>
      </c>
      <c r="D1762">
        <v>199</v>
      </c>
      <c r="E1762">
        <v>2.04E-53</v>
      </c>
      <c r="F1762" t="s">
        <v>522</v>
      </c>
    </row>
    <row r="1763" spans="1:6" x14ac:dyDescent="0.2">
      <c r="A1763" t="s">
        <v>70</v>
      </c>
      <c r="B1763" t="s">
        <v>109</v>
      </c>
      <c r="C1763" t="s">
        <v>524</v>
      </c>
      <c r="D1763">
        <v>201</v>
      </c>
      <c r="E1763">
        <v>2.7999999999999999E-53</v>
      </c>
      <c r="F1763" t="s">
        <v>525</v>
      </c>
    </row>
    <row r="1764" spans="1:6" x14ac:dyDescent="0.2">
      <c r="A1764" t="s">
        <v>70</v>
      </c>
      <c r="B1764" t="s">
        <v>109</v>
      </c>
      <c r="C1764" t="s">
        <v>270</v>
      </c>
      <c r="D1764">
        <v>201</v>
      </c>
      <c r="E1764">
        <v>7.9899999999999996E-53</v>
      </c>
      <c r="F1764" t="s">
        <v>271</v>
      </c>
    </row>
    <row r="1765" spans="1:6" x14ac:dyDescent="0.2">
      <c r="A1765" t="s">
        <v>70</v>
      </c>
      <c r="B1765" t="s">
        <v>109</v>
      </c>
      <c r="C1765" t="s">
        <v>1019</v>
      </c>
      <c r="D1765">
        <v>174</v>
      </c>
      <c r="E1765">
        <v>1.53E-44</v>
      </c>
      <c r="F1765" t="s">
        <v>1020</v>
      </c>
    </row>
    <row r="1766" spans="1:6" x14ac:dyDescent="0.2">
      <c r="A1766" t="s">
        <v>70</v>
      </c>
      <c r="B1766" t="s">
        <v>109</v>
      </c>
      <c r="C1766" t="s">
        <v>1019</v>
      </c>
      <c r="D1766">
        <v>174</v>
      </c>
      <c r="E1766">
        <v>3.01E-44</v>
      </c>
      <c r="F1766" t="s">
        <v>1020</v>
      </c>
    </row>
    <row r="1767" spans="1:6" x14ac:dyDescent="0.2">
      <c r="A1767" t="s">
        <v>70</v>
      </c>
      <c r="B1767" t="s">
        <v>109</v>
      </c>
      <c r="C1767" t="s">
        <v>291</v>
      </c>
      <c r="D1767">
        <v>162</v>
      </c>
      <c r="E1767">
        <v>2.9200000000000001E-40</v>
      </c>
      <c r="F1767" t="s">
        <v>692</v>
      </c>
    </row>
    <row r="1768" spans="1:6" x14ac:dyDescent="0.2">
      <c r="A1768" t="s">
        <v>70</v>
      </c>
      <c r="B1768" t="s">
        <v>109</v>
      </c>
      <c r="C1768" t="s">
        <v>258</v>
      </c>
      <c r="D1768">
        <v>151</v>
      </c>
      <c r="E1768">
        <v>9.7299999999999994E-38</v>
      </c>
      <c r="F1768" t="s">
        <v>536</v>
      </c>
    </row>
    <row r="1769" spans="1:6" x14ac:dyDescent="0.2">
      <c r="A1769" t="s">
        <v>70</v>
      </c>
      <c r="B1769" t="s">
        <v>109</v>
      </c>
      <c r="C1769" t="s">
        <v>540</v>
      </c>
      <c r="D1769">
        <v>151</v>
      </c>
      <c r="E1769">
        <v>4.1200000000000002E-37</v>
      </c>
      <c r="F1769" t="s">
        <v>541</v>
      </c>
    </row>
    <row r="1770" spans="1:6" x14ac:dyDescent="0.2">
      <c r="A1770" t="s">
        <v>70</v>
      </c>
      <c r="B1770" t="s">
        <v>109</v>
      </c>
      <c r="C1770" t="s">
        <v>540</v>
      </c>
      <c r="D1770">
        <v>151</v>
      </c>
      <c r="E1770">
        <v>7.7299999999999992E-37</v>
      </c>
      <c r="F1770" t="s">
        <v>541</v>
      </c>
    </row>
    <row r="1771" spans="1:6" x14ac:dyDescent="0.2">
      <c r="A1771" t="s">
        <v>70</v>
      </c>
      <c r="B1771" t="s">
        <v>109</v>
      </c>
      <c r="C1771" t="s">
        <v>517</v>
      </c>
      <c r="D1771">
        <v>136</v>
      </c>
      <c r="E1771">
        <v>3.3800000000000001E-32</v>
      </c>
      <c r="F1771" t="s">
        <v>542</v>
      </c>
    </row>
    <row r="1772" spans="1:6" x14ac:dyDescent="0.2">
      <c r="A1772" t="s">
        <v>70</v>
      </c>
      <c r="B1772" t="s">
        <v>109</v>
      </c>
      <c r="C1772" t="s">
        <v>548</v>
      </c>
      <c r="D1772">
        <v>118</v>
      </c>
      <c r="E1772">
        <v>8.9900000000000001E-27</v>
      </c>
      <c r="F1772" t="s">
        <v>2166</v>
      </c>
    </row>
    <row r="1773" spans="1:6" x14ac:dyDescent="0.2">
      <c r="A1773" t="s">
        <v>70</v>
      </c>
      <c r="B1773" t="s">
        <v>109</v>
      </c>
      <c r="C1773" t="s">
        <v>554</v>
      </c>
      <c r="D1773">
        <v>117</v>
      </c>
      <c r="E1773">
        <v>1.94E-26</v>
      </c>
      <c r="F1773" t="s">
        <v>555</v>
      </c>
    </row>
    <row r="1774" spans="1:6" x14ac:dyDescent="0.2">
      <c r="A1774" t="s">
        <v>70</v>
      </c>
      <c r="B1774" t="s">
        <v>109</v>
      </c>
      <c r="C1774" t="s">
        <v>127</v>
      </c>
      <c r="D1774">
        <v>117</v>
      </c>
      <c r="E1774">
        <v>2.5699999999999999E-26</v>
      </c>
      <c r="F1774" t="s">
        <v>1320</v>
      </c>
    </row>
    <row r="1775" spans="1:6" x14ac:dyDescent="0.2">
      <c r="A1775" t="s">
        <v>70</v>
      </c>
      <c r="B1775" t="s">
        <v>109</v>
      </c>
      <c r="C1775" t="s">
        <v>127</v>
      </c>
      <c r="D1775">
        <v>117</v>
      </c>
      <c r="E1775">
        <v>2.62E-26</v>
      </c>
      <c r="F1775" t="s">
        <v>1320</v>
      </c>
    </row>
    <row r="1776" spans="1:6" x14ac:dyDescent="0.2">
      <c r="A1776" t="s">
        <v>70</v>
      </c>
      <c r="B1776" t="s">
        <v>109</v>
      </c>
      <c r="C1776" t="s">
        <v>1745</v>
      </c>
      <c r="D1776">
        <v>112</v>
      </c>
      <c r="E1776">
        <v>3.6299999999999998E-25</v>
      </c>
      <c r="F1776" t="s">
        <v>1746</v>
      </c>
    </row>
    <row r="1777" spans="1:6" x14ac:dyDescent="0.2">
      <c r="A1777" t="s">
        <v>70</v>
      </c>
      <c r="B1777" t="s">
        <v>109</v>
      </c>
      <c r="C1777" t="s">
        <v>1764</v>
      </c>
      <c r="D1777">
        <v>91.2</v>
      </c>
      <c r="E1777">
        <v>2.0399999999999999E-18</v>
      </c>
      <c r="F1777" t="s">
        <v>2170</v>
      </c>
    </row>
    <row r="1778" spans="1:6" x14ac:dyDescent="0.2">
      <c r="A1778" t="s">
        <v>70</v>
      </c>
      <c r="B1778" t="s">
        <v>109</v>
      </c>
      <c r="C1778" t="s">
        <v>505</v>
      </c>
      <c r="D1778">
        <v>87.4</v>
      </c>
      <c r="E1778">
        <v>3.54E-17</v>
      </c>
      <c r="F1778" t="s">
        <v>562</v>
      </c>
    </row>
    <row r="1779" spans="1:6" x14ac:dyDescent="0.2">
      <c r="A1779" t="s">
        <v>70</v>
      </c>
      <c r="B1779" t="s">
        <v>109</v>
      </c>
      <c r="C1779" t="s">
        <v>1747</v>
      </c>
      <c r="D1779">
        <v>84.1</v>
      </c>
      <c r="E1779">
        <v>4.0800000000000002E-16</v>
      </c>
      <c r="F1779" t="s">
        <v>1748</v>
      </c>
    </row>
    <row r="1780" spans="1:6" x14ac:dyDescent="0.2">
      <c r="A1780" t="s">
        <v>70</v>
      </c>
      <c r="B1780" t="s">
        <v>109</v>
      </c>
      <c r="C1780" t="s">
        <v>565</v>
      </c>
      <c r="D1780">
        <v>78.2</v>
      </c>
      <c r="E1780">
        <v>1.7599999999999999E-14</v>
      </c>
      <c r="F1780" t="s">
        <v>566</v>
      </c>
    </row>
    <row r="1781" spans="1:6" x14ac:dyDescent="0.2">
      <c r="A1781" t="s">
        <v>70</v>
      </c>
      <c r="B1781" t="s">
        <v>109</v>
      </c>
      <c r="C1781" t="s">
        <v>568</v>
      </c>
      <c r="D1781">
        <v>77.8</v>
      </c>
      <c r="E1781">
        <v>4E-14</v>
      </c>
      <c r="F1781" t="s">
        <v>569</v>
      </c>
    </row>
    <row r="1782" spans="1:6" x14ac:dyDescent="0.2">
      <c r="A1782" t="s">
        <v>70</v>
      </c>
      <c r="B1782" t="s">
        <v>109</v>
      </c>
      <c r="C1782" t="s">
        <v>270</v>
      </c>
      <c r="D1782">
        <v>72.400000000000006</v>
      </c>
      <c r="E1782">
        <v>2.26E-13</v>
      </c>
      <c r="F1782" t="s">
        <v>2173</v>
      </c>
    </row>
    <row r="1783" spans="1:6" x14ac:dyDescent="0.2">
      <c r="A1783" t="s">
        <v>70</v>
      </c>
      <c r="B1783" t="s">
        <v>109</v>
      </c>
      <c r="C1783" t="s">
        <v>571</v>
      </c>
      <c r="D1783">
        <v>73.599999999999994</v>
      </c>
      <c r="E1783">
        <v>5.5599999999999995E-13</v>
      </c>
      <c r="F1783" t="s">
        <v>572</v>
      </c>
    </row>
    <row r="1784" spans="1:6" x14ac:dyDescent="0.2">
      <c r="A1784" t="s">
        <v>70</v>
      </c>
      <c r="B1784" t="s">
        <v>109</v>
      </c>
      <c r="C1784" t="s">
        <v>192</v>
      </c>
      <c r="D1784">
        <v>71.900000000000006</v>
      </c>
      <c r="E1784">
        <v>1.8899999999999998E-12</v>
      </c>
      <c r="F1784" t="s">
        <v>2039</v>
      </c>
    </row>
    <row r="1785" spans="1:6" x14ac:dyDescent="0.2">
      <c r="A1785" t="s">
        <v>70</v>
      </c>
      <c r="B1785" t="s">
        <v>109</v>
      </c>
      <c r="C1785" t="s">
        <v>505</v>
      </c>
      <c r="D1785">
        <v>59.8</v>
      </c>
      <c r="E1785">
        <v>9.0799999999999993E-9</v>
      </c>
      <c r="F1785" t="s">
        <v>575</v>
      </c>
    </row>
    <row r="1786" spans="1:6" x14ac:dyDescent="0.2">
      <c r="A1786" t="s">
        <v>70</v>
      </c>
      <c r="B1786" t="s">
        <v>109</v>
      </c>
      <c r="C1786" t="s">
        <v>568</v>
      </c>
      <c r="D1786">
        <v>57.7</v>
      </c>
      <c r="E1786">
        <v>4.9600000000000001E-8</v>
      </c>
      <c r="F1786" t="s">
        <v>1327</v>
      </c>
    </row>
    <row r="1787" spans="1:6" x14ac:dyDescent="0.2">
      <c r="A1787" t="s">
        <v>70</v>
      </c>
      <c r="B1787" t="s">
        <v>109</v>
      </c>
      <c r="C1787" t="s">
        <v>577</v>
      </c>
      <c r="D1787">
        <v>55.6</v>
      </c>
      <c r="E1787">
        <v>1.8199999999999999E-7</v>
      </c>
      <c r="F1787" t="s">
        <v>578</v>
      </c>
    </row>
    <row r="1788" spans="1:6" x14ac:dyDescent="0.2">
      <c r="A1788" t="s">
        <v>70</v>
      </c>
      <c r="B1788" t="s">
        <v>109</v>
      </c>
      <c r="C1788" t="s">
        <v>1161</v>
      </c>
      <c r="D1788">
        <v>51.9</v>
      </c>
      <c r="E1788">
        <v>2.65E-6</v>
      </c>
      <c r="F1788" t="s">
        <v>2326</v>
      </c>
    </row>
    <row r="1789" spans="1:6" x14ac:dyDescent="0.2">
      <c r="A1789" t="s">
        <v>70</v>
      </c>
      <c r="B1789" t="s">
        <v>109</v>
      </c>
      <c r="C1789" t="s">
        <v>582</v>
      </c>
      <c r="D1789">
        <v>49.8</v>
      </c>
      <c r="E1789">
        <v>6.2500000000000003E-6</v>
      </c>
      <c r="F1789" t="s">
        <v>583</v>
      </c>
    </row>
    <row r="1790" spans="1:6" x14ac:dyDescent="0.2">
      <c r="A1790" t="s">
        <v>70</v>
      </c>
      <c r="B1790" t="s">
        <v>109</v>
      </c>
      <c r="C1790" t="s">
        <v>585</v>
      </c>
      <c r="D1790">
        <v>46.8</v>
      </c>
      <c r="E1790">
        <v>8.3900000000000006E-5</v>
      </c>
      <c r="F1790" t="s">
        <v>586</v>
      </c>
    </row>
    <row r="1791" spans="1:6" x14ac:dyDescent="0.2">
      <c r="A1791" t="s">
        <v>77</v>
      </c>
      <c r="B1791" t="s">
        <v>109</v>
      </c>
      <c r="C1791" t="s">
        <v>969</v>
      </c>
      <c r="D1791">
        <v>796</v>
      </c>
      <c r="E1791">
        <v>0</v>
      </c>
      <c r="F1791" t="s">
        <v>2431</v>
      </c>
    </row>
    <row r="1792" spans="1:6" x14ac:dyDescent="0.2">
      <c r="A1792" t="s">
        <v>77</v>
      </c>
      <c r="B1792" t="s">
        <v>109</v>
      </c>
      <c r="C1792" t="s">
        <v>258</v>
      </c>
      <c r="D1792">
        <v>404</v>
      </c>
      <c r="E1792">
        <v>1.21E-124</v>
      </c>
      <c r="F1792" t="s">
        <v>1857</v>
      </c>
    </row>
    <row r="1793" spans="1:6" x14ac:dyDescent="0.2">
      <c r="A1793" t="s">
        <v>77</v>
      </c>
      <c r="B1793" t="s">
        <v>109</v>
      </c>
      <c r="C1793" t="s">
        <v>505</v>
      </c>
      <c r="D1793">
        <v>402</v>
      </c>
      <c r="E1793">
        <v>1.5300000000000001E-124</v>
      </c>
      <c r="F1793" t="s">
        <v>1797</v>
      </c>
    </row>
    <row r="1794" spans="1:6" x14ac:dyDescent="0.2">
      <c r="A1794" t="s">
        <v>77</v>
      </c>
      <c r="B1794" t="s">
        <v>109</v>
      </c>
      <c r="C1794" t="s">
        <v>258</v>
      </c>
      <c r="D1794">
        <v>403</v>
      </c>
      <c r="E1794">
        <v>2.0699999999999998E-124</v>
      </c>
      <c r="F1794" t="s">
        <v>1857</v>
      </c>
    </row>
    <row r="1795" spans="1:6" x14ac:dyDescent="0.2">
      <c r="A1795" t="s">
        <v>77</v>
      </c>
      <c r="B1795" t="s">
        <v>109</v>
      </c>
      <c r="C1795" t="s">
        <v>258</v>
      </c>
      <c r="D1795">
        <v>403</v>
      </c>
      <c r="E1795">
        <v>2.7799999999999999E-124</v>
      </c>
      <c r="F1795" t="s">
        <v>1857</v>
      </c>
    </row>
    <row r="1796" spans="1:6" x14ac:dyDescent="0.2">
      <c r="A1796" t="s">
        <v>77</v>
      </c>
      <c r="B1796" t="s">
        <v>109</v>
      </c>
      <c r="C1796" t="s">
        <v>258</v>
      </c>
      <c r="D1796">
        <v>403</v>
      </c>
      <c r="E1796">
        <v>4.6500000000000001E-124</v>
      </c>
      <c r="F1796" t="s">
        <v>1857</v>
      </c>
    </row>
    <row r="1797" spans="1:6" x14ac:dyDescent="0.2">
      <c r="A1797" t="s">
        <v>77</v>
      </c>
      <c r="B1797" t="s">
        <v>109</v>
      </c>
      <c r="C1797" t="s">
        <v>258</v>
      </c>
      <c r="D1797">
        <v>402</v>
      </c>
      <c r="E1797">
        <v>1.2600000000000001E-123</v>
      </c>
      <c r="F1797" t="s">
        <v>1857</v>
      </c>
    </row>
    <row r="1798" spans="1:6" x14ac:dyDescent="0.2">
      <c r="A1798" t="s">
        <v>77</v>
      </c>
      <c r="B1798" t="s">
        <v>109</v>
      </c>
      <c r="C1798" t="s">
        <v>127</v>
      </c>
      <c r="D1798">
        <v>392</v>
      </c>
      <c r="E1798">
        <v>9.8099999999999994E-122</v>
      </c>
      <c r="F1798" t="s">
        <v>2149</v>
      </c>
    </row>
    <row r="1799" spans="1:6" x14ac:dyDescent="0.2">
      <c r="A1799" t="s">
        <v>77</v>
      </c>
      <c r="B1799" t="s">
        <v>109</v>
      </c>
      <c r="C1799" t="s">
        <v>127</v>
      </c>
      <c r="D1799">
        <v>393</v>
      </c>
      <c r="E1799">
        <v>2.4900000000000001E-121</v>
      </c>
      <c r="F1799" t="s">
        <v>2149</v>
      </c>
    </row>
    <row r="1800" spans="1:6" x14ac:dyDescent="0.2">
      <c r="A1800" t="s">
        <v>77</v>
      </c>
      <c r="B1800" t="s">
        <v>109</v>
      </c>
      <c r="C1800" t="s">
        <v>127</v>
      </c>
      <c r="D1800">
        <v>393</v>
      </c>
      <c r="E1800">
        <v>8.5700000000000003E-121</v>
      </c>
      <c r="F1800" t="s">
        <v>2149</v>
      </c>
    </row>
    <row r="1801" spans="1:6" x14ac:dyDescent="0.2">
      <c r="A1801" t="s">
        <v>77</v>
      </c>
      <c r="B1801" t="s">
        <v>109</v>
      </c>
      <c r="C1801" t="s">
        <v>127</v>
      </c>
      <c r="D1801">
        <v>393</v>
      </c>
      <c r="E1801">
        <v>1.4599999999999999E-120</v>
      </c>
      <c r="F1801" t="s">
        <v>2149</v>
      </c>
    </row>
    <row r="1802" spans="1:6" x14ac:dyDescent="0.2">
      <c r="A1802" t="s">
        <v>77</v>
      </c>
      <c r="B1802" t="s">
        <v>109</v>
      </c>
      <c r="C1802" t="s">
        <v>127</v>
      </c>
      <c r="D1802">
        <v>393</v>
      </c>
      <c r="E1802">
        <v>1.7300000000000001E-120</v>
      </c>
      <c r="F1802" t="s">
        <v>2149</v>
      </c>
    </row>
    <row r="1803" spans="1:6" x14ac:dyDescent="0.2">
      <c r="A1803" t="s">
        <v>77</v>
      </c>
      <c r="B1803" t="s">
        <v>109</v>
      </c>
      <c r="C1803" t="s">
        <v>127</v>
      </c>
      <c r="D1803">
        <v>393</v>
      </c>
      <c r="E1803">
        <v>4.57E-120</v>
      </c>
      <c r="F1803" t="s">
        <v>2149</v>
      </c>
    </row>
    <row r="1804" spans="1:6" x14ac:dyDescent="0.2">
      <c r="A1804" t="s">
        <v>77</v>
      </c>
      <c r="B1804" t="s">
        <v>109</v>
      </c>
      <c r="C1804" t="s">
        <v>127</v>
      </c>
      <c r="D1804">
        <v>393</v>
      </c>
      <c r="E1804">
        <v>4.64E-120</v>
      </c>
      <c r="F1804" t="s">
        <v>2149</v>
      </c>
    </row>
    <row r="1805" spans="1:6" x14ac:dyDescent="0.2">
      <c r="A1805" t="s">
        <v>77</v>
      </c>
      <c r="B1805" t="s">
        <v>109</v>
      </c>
      <c r="C1805" t="s">
        <v>512</v>
      </c>
      <c r="D1805">
        <v>337</v>
      </c>
      <c r="E1805">
        <v>6.4500000000000002E-101</v>
      </c>
      <c r="F1805" t="s">
        <v>978</v>
      </c>
    </row>
    <row r="1806" spans="1:6" x14ac:dyDescent="0.2">
      <c r="A1806" t="s">
        <v>77</v>
      </c>
      <c r="B1806" t="s">
        <v>109</v>
      </c>
      <c r="C1806" t="s">
        <v>252</v>
      </c>
      <c r="D1806">
        <v>318</v>
      </c>
      <c r="E1806">
        <v>2.8599999999999998E-94</v>
      </c>
      <c r="F1806" t="s">
        <v>642</v>
      </c>
    </row>
    <row r="1807" spans="1:6" x14ac:dyDescent="0.2">
      <c r="A1807" t="s">
        <v>77</v>
      </c>
      <c r="B1807" t="s">
        <v>109</v>
      </c>
      <c r="C1807" t="s">
        <v>989</v>
      </c>
      <c r="D1807">
        <v>236</v>
      </c>
      <c r="E1807">
        <v>2.4700000000000001E-64</v>
      </c>
      <c r="F1807" t="s">
        <v>990</v>
      </c>
    </row>
    <row r="1808" spans="1:6" x14ac:dyDescent="0.2">
      <c r="A1808" t="s">
        <v>77</v>
      </c>
      <c r="B1808" t="s">
        <v>109</v>
      </c>
      <c r="C1808" t="s">
        <v>517</v>
      </c>
      <c r="D1808">
        <v>230</v>
      </c>
      <c r="E1808">
        <v>1.6199999999999999E-62</v>
      </c>
      <c r="F1808" t="s">
        <v>518</v>
      </c>
    </row>
    <row r="1809" spans="1:6" x14ac:dyDescent="0.2">
      <c r="A1809" t="s">
        <v>77</v>
      </c>
      <c r="B1809" t="s">
        <v>109</v>
      </c>
      <c r="C1809" t="s">
        <v>517</v>
      </c>
      <c r="D1809">
        <v>230</v>
      </c>
      <c r="E1809">
        <v>1.8300000000000001E-62</v>
      </c>
      <c r="F1809" t="s">
        <v>518</v>
      </c>
    </row>
    <row r="1810" spans="1:6" x14ac:dyDescent="0.2">
      <c r="A1810" t="s">
        <v>77</v>
      </c>
      <c r="B1810" t="s">
        <v>109</v>
      </c>
      <c r="C1810" t="s">
        <v>360</v>
      </c>
      <c r="D1810">
        <v>222</v>
      </c>
      <c r="E1810">
        <v>3.0999999999999999E-60</v>
      </c>
      <c r="F1810" t="s">
        <v>515</v>
      </c>
    </row>
    <row r="1811" spans="1:6" x14ac:dyDescent="0.2">
      <c r="A1811" t="s">
        <v>77</v>
      </c>
      <c r="B1811" t="s">
        <v>109</v>
      </c>
      <c r="C1811" t="s">
        <v>130</v>
      </c>
      <c r="D1811">
        <v>218</v>
      </c>
      <c r="E1811">
        <v>8.8200000000000001E-59</v>
      </c>
      <c r="F1811" t="s">
        <v>520</v>
      </c>
    </row>
    <row r="1812" spans="1:6" x14ac:dyDescent="0.2">
      <c r="A1812" t="s">
        <v>77</v>
      </c>
      <c r="B1812" t="s">
        <v>109</v>
      </c>
      <c r="C1812" t="s">
        <v>551</v>
      </c>
      <c r="D1812">
        <v>217</v>
      </c>
      <c r="E1812">
        <v>3.02E-58</v>
      </c>
      <c r="F1812" t="s">
        <v>1001</v>
      </c>
    </row>
    <row r="1813" spans="1:6" x14ac:dyDescent="0.2">
      <c r="A1813" t="s">
        <v>77</v>
      </c>
      <c r="B1813" t="s">
        <v>109</v>
      </c>
      <c r="C1813" t="s">
        <v>545</v>
      </c>
      <c r="D1813">
        <v>216</v>
      </c>
      <c r="E1813">
        <v>3.3699999999999999E-58</v>
      </c>
      <c r="F1813" t="s">
        <v>1004</v>
      </c>
    </row>
    <row r="1814" spans="1:6" x14ac:dyDescent="0.2">
      <c r="A1814" t="s">
        <v>77</v>
      </c>
      <c r="B1814" t="s">
        <v>109</v>
      </c>
      <c r="C1814" t="s">
        <v>524</v>
      </c>
      <c r="D1814">
        <v>201</v>
      </c>
      <c r="E1814">
        <v>2.05E-53</v>
      </c>
      <c r="F1814" t="s">
        <v>525</v>
      </c>
    </row>
    <row r="1815" spans="1:6" x14ac:dyDescent="0.2">
      <c r="A1815" t="s">
        <v>77</v>
      </c>
      <c r="B1815" t="s">
        <v>109</v>
      </c>
      <c r="C1815" t="s">
        <v>270</v>
      </c>
      <c r="D1815">
        <v>200</v>
      </c>
      <c r="E1815">
        <v>5.6399999999999997E-53</v>
      </c>
      <c r="F1815" t="s">
        <v>271</v>
      </c>
    </row>
    <row r="1816" spans="1:6" x14ac:dyDescent="0.2">
      <c r="A1816" t="s">
        <v>77</v>
      </c>
      <c r="B1816" t="s">
        <v>109</v>
      </c>
      <c r="C1816" t="s">
        <v>528</v>
      </c>
      <c r="D1816">
        <v>174</v>
      </c>
      <c r="E1816">
        <v>2.1500000000000001E-44</v>
      </c>
      <c r="F1816" t="s">
        <v>529</v>
      </c>
    </row>
    <row r="1817" spans="1:6" x14ac:dyDescent="0.2">
      <c r="A1817" t="s">
        <v>77</v>
      </c>
      <c r="B1817" t="s">
        <v>109</v>
      </c>
      <c r="C1817" t="s">
        <v>291</v>
      </c>
      <c r="D1817">
        <v>164</v>
      </c>
      <c r="E1817">
        <v>2.28E-41</v>
      </c>
      <c r="F1817" t="s">
        <v>534</v>
      </c>
    </row>
    <row r="1818" spans="1:6" x14ac:dyDescent="0.2">
      <c r="A1818" t="s">
        <v>77</v>
      </c>
      <c r="B1818" t="s">
        <v>109</v>
      </c>
      <c r="C1818" t="s">
        <v>540</v>
      </c>
      <c r="D1818">
        <v>151</v>
      </c>
      <c r="E1818">
        <v>6.8700000000000001E-37</v>
      </c>
      <c r="F1818" t="s">
        <v>541</v>
      </c>
    </row>
    <row r="1819" spans="1:6" x14ac:dyDescent="0.2">
      <c r="A1819" t="s">
        <v>77</v>
      </c>
      <c r="B1819" t="s">
        <v>109</v>
      </c>
      <c r="C1819" t="s">
        <v>517</v>
      </c>
      <c r="D1819">
        <v>137</v>
      </c>
      <c r="E1819">
        <v>6.2799999999999998E-33</v>
      </c>
      <c r="F1819" t="s">
        <v>542</v>
      </c>
    </row>
    <row r="1820" spans="1:6" x14ac:dyDescent="0.2">
      <c r="A1820" t="s">
        <v>77</v>
      </c>
      <c r="B1820" t="s">
        <v>109</v>
      </c>
      <c r="C1820" t="s">
        <v>548</v>
      </c>
      <c r="D1820">
        <v>120</v>
      </c>
      <c r="E1820">
        <v>1.8099999999999998E-27</v>
      </c>
      <c r="F1820" t="s">
        <v>549</v>
      </c>
    </row>
    <row r="1821" spans="1:6" x14ac:dyDescent="0.2">
      <c r="A1821" t="s">
        <v>77</v>
      </c>
      <c r="B1821" t="s">
        <v>109</v>
      </c>
      <c r="C1821" t="s">
        <v>554</v>
      </c>
      <c r="D1821">
        <v>117</v>
      </c>
      <c r="E1821">
        <v>1.18E-26</v>
      </c>
      <c r="F1821" t="s">
        <v>555</v>
      </c>
    </row>
    <row r="1822" spans="1:6" x14ac:dyDescent="0.2">
      <c r="A1822" t="s">
        <v>77</v>
      </c>
      <c r="B1822" t="s">
        <v>109</v>
      </c>
      <c r="C1822" t="s">
        <v>127</v>
      </c>
      <c r="D1822">
        <v>117</v>
      </c>
      <c r="E1822">
        <v>1.3800000000000001E-26</v>
      </c>
      <c r="F1822" t="s">
        <v>1320</v>
      </c>
    </row>
    <row r="1823" spans="1:6" x14ac:dyDescent="0.2">
      <c r="A1823" t="s">
        <v>77</v>
      </c>
      <c r="B1823" t="s">
        <v>109</v>
      </c>
      <c r="C1823" t="s">
        <v>127</v>
      </c>
      <c r="D1823">
        <v>117</v>
      </c>
      <c r="E1823">
        <v>1.8699999999999999E-26</v>
      </c>
      <c r="F1823" t="s">
        <v>1320</v>
      </c>
    </row>
    <row r="1824" spans="1:6" x14ac:dyDescent="0.2">
      <c r="A1824" t="s">
        <v>77</v>
      </c>
      <c r="B1824" t="s">
        <v>109</v>
      </c>
      <c r="C1824" t="s">
        <v>1745</v>
      </c>
      <c r="D1824">
        <v>112</v>
      </c>
      <c r="E1824">
        <v>4.4100000000000004E-25</v>
      </c>
      <c r="F1824" t="s">
        <v>1746</v>
      </c>
    </row>
    <row r="1825" spans="1:6" x14ac:dyDescent="0.2">
      <c r="A1825" t="s">
        <v>77</v>
      </c>
      <c r="B1825" t="s">
        <v>109</v>
      </c>
      <c r="C1825" t="s">
        <v>505</v>
      </c>
      <c r="D1825">
        <v>87.4</v>
      </c>
      <c r="E1825">
        <v>3.3200000000000002E-17</v>
      </c>
      <c r="F1825" t="s">
        <v>562</v>
      </c>
    </row>
    <row r="1826" spans="1:6" x14ac:dyDescent="0.2">
      <c r="A1826" t="s">
        <v>77</v>
      </c>
      <c r="B1826" t="s">
        <v>109</v>
      </c>
      <c r="C1826" t="s">
        <v>568</v>
      </c>
      <c r="D1826">
        <v>75.7</v>
      </c>
      <c r="E1826">
        <v>1.1499999999999999E-13</v>
      </c>
      <c r="F1826" t="s">
        <v>569</v>
      </c>
    </row>
    <row r="1827" spans="1:6" x14ac:dyDescent="0.2">
      <c r="A1827" t="s">
        <v>77</v>
      </c>
      <c r="B1827" t="s">
        <v>109</v>
      </c>
      <c r="C1827" t="s">
        <v>571</v>
      </c>
      <c r="D1827">
        <v>74</v>
      </c>
      <c r="E1827">
        <v>3.55E-13</v>
      </c>
      <c r="F1827" t="s">
        <v>572</v>
      </c>
    </row>
    <row r="1828" spans="1:6" x14ac:dyDescent="0.2">
      <c r="A1828" t="s">
        <v>77</v>
      </c>
      <c r="B1828" t="s">
        <v>109</v>
      </c>
      <c r="C1828" t="s">
        <v>192</v>
      </c>
      <c r="D1828">
        <v>73.599999999999994</v>
      </c>
      <c r="E1828">
        <v>5.0299999999999998E-13</v>
      </c>
      <c r="F1828" t="s">
        <v>574</v>
      </c>
    </row>
    <row r="1829" spans="1:6" x14ac:dyDescent="0.2">
      <c r="A1829" t="s">
        <v>77</v>
      </c>
      <c r="B1829" t="s">
        <v>109</v>
      </c>
      <c r="C1829" t="s">
        <v>582</v>
      </c>
      <c r="D1829">
        <v>50.2</v>
      </c>
      <c r="E1829">
        <v>3.1700000000000001E-6</v>
      </c>
      <c r="F1829" t="s">
        <v>583</v>
      </c>
    </row>
    <row r="1830" spans="1:6" x14ac:dyDescent="0.2">
      <c r="A1830" t="s">
        <v>84</v>
      </c>
      <c r="B1830" t="s">
        <v>109</v>
      </c>
      <c r="C1830" t="s">
        <v>252</v>
      </c>
      <c r="D1830">
        <v>417</v>
      </c>
      <c r="E1830">
        <v>3.09E-128</v>
      </c>
      <c r="F1830" t="s">
        <v>2565</v>
      </c>
    </row>
    <row r="1831" spans="1:6" x14ac:dyDescent="0.2">
      <c r="A1831" t="s">
        <v>84</v>
      </c>
      <c r="B1831" t="s">
        <v>109</v>
      </c>
      <c r="C1831" t="s">
        <v>252</v>
      </c>
      <c r="D1831">
        <v>417</v>
      </c>
      <c r="E1831">
        <v>5.1400000000000005E-128</v>
      </c>
      <c r="F1831" t="s">
        <v>2565</v>
      </c>
    </row>
    <row r="1832" spans="1:6" x14ac:dyDescent="0.2">
      <c r="A1832" t="s">
        <v>84</v>
      </c>
      <c r="B1832" t="s">
        <v>109</v>
      </c>
      <c r="C1832" t="s">
        <v>252</v>
      </c>
      <c r="D1832">
        <v>417</v>
      </c>
      <c r="E1832">
        <v>1.7100000000000001E-127</v>
      </c>
      <c r="F1832" t="s">
        <v>2565</v>
      </c>
    </row>
    <row r="1833" spans="1:6" x14ac:dyDescent="0.2">
      <c r="A1833" t="s">
        <v>84</v>
      </c>
      <c r="B1833" t="s">
        <v>109</v>
      </c>
      <c r="C1833" t="s">
        <v>252</v>
      </c>
      <c r="D1833">
        <v>417</v>
      </c>
      <c r="E1833">
        <v>2.1300000000000001E-127</v>
      </c>
      <c r="F1833" t="s">
        <v>2565</v>
      </c>
    </row>
    <row r="1834" spans="1:6" x14ac:dyDescent="0.2">
      <c r="A1834" t="s">
        <v>84</v>
      </c>
      <c r="B1834" t="s">
        <v>109</v>
      </c>
      <c r="C1834" t="s">
        <v>508</v>
      </c>
      <c r="D1834">
        <v>393</v>
      </c>
      <c r="E1834">
        <v>5.5000000000000003E-121</v>
      </c>
      <c r="F1834" t="s">
        <v>2567</v>
      </c>
    </row>
    <row r="1835" spans="1:6" x14ac:dyDescent="0.2">
      <c r="A1835" t="s">
        <v>84</v>
      </c>
      <c r="B1835" t="s">
        <v>109</v>
      </c>
      <c r="C1835" t="s">
        <v>258</v>
      </c>
      <c r="D1835">
        <v>395</v>
      </c>
      <c r="E1835">
        <v>2.21E-120</v>
      </c>
      <c r="F1835" t="s">
        <v>2569</v>
      </c>
    </row>
    <row r="1836" spans="1:6" x14ac:dyDescent="0.2">
      <c r="A1836" t="s">
        <v>84</v>
      </c>
      <c r="B1836" t="s">
        <v>109</v>
      </c>
      <c r="C1836" t="s">
        <v>505</v>
      </c>
      <c r="D1836">
        <v>394</v>
      </c>
      <c r="E1836">
        <v>6.7399999999999994E-120</v>
      </c>
      <c r="F1836" t="s">
        <v>2571</v>
      </c>
    </row>
    <row r="1837" spans="1:6" x14ac:dyDescent="0.2">
      <c r="A1837" t="s">
        <v>84</v>
      </c>
      <c r="B1837" t="s">
        <v>109</v>
      </c>
      <c r="C1837" t="s">
        <v>127</v>
      </c>
      <c r="D1837">
        <v>367</v>
      </c>
      <c r="E1837">
        <v>4.3500000000000002E-111</v>
      </c>
      <c r="F1837" t="s">
        <v>1467</v>
      </c>
    </row>
    <row r="1838" spans="1:6" x14ac:dyDescent="0.2">
      <c r="A1838" t="s">
        <v>84</v>
      </c>
      <c r="B1838" t="s">
        <v>109</v>
      </c>
      <c r="C1838" t="s">
        <v>127</v>
      </c>
      <c r="D1838">
        <v>367</v>
      </c>
      <c r="E1838">
        <v>4.1299999999999998E-110</v>
      </c>
      <c r="F1838" t="s">
        <v>1467</v>
      </c>
    </row>
    <row r="1839" spans="1:6" x14ac:dyDescent="0.2">
      <c r="A1839" t="s">
        <v>84</v>
      </c>
      <c r="B1839" t="s">
        <v>109</v>
      </c>
      <c r="C1839" t="s">
        <v>127</v>
      </c>
      <c r="D1839">
        <v>367</v>
      </c>
      <c r="E1839">
        <v>4.2E-110</v>
      </c>
      <c r="F1839" t="s">
        <v>1467</v>
      </c>
    </row>
    <row r="1840" spans="1:6" x14ac:dyDescent="0.2">
      <c r="A1840" t="s">
        <v>84</v>
      </c>
      <c r="B1840" t="s">
        <v>109</v>
      </c>
      <c r="C1840" t="s">
        <v>127</v>
      </c>
      <c r="D1840">
        <v>367</v>
      </c>
      <c r="E1840">
        <v>6.7099999999999998E-110</v>
      </c>
      <c r="F1840" t="s">
        <v>1467</v>
      </c>
    </row>
    <row r="1841" spans="1:6" x14ac:dyDescent="0.2">
      <c r="A1841" t="s">
        <v>84</v>
      </c>
      <c r="B1841" t="s">
        <v>109</v>
      </c>
      <c r="C1841" t="s">
        <v>127</v>
      </c>
      <c r="D1841">
        <v>367</v>
      </c>
      <c r="E1841">
        <v>1.1799999999999999E-109</v>
      </c>
      <c r="F1841" t="s">
        <v>1467</v>
      </c>
    </row>
    <row r="1842" spans="1:6" x14ac:dyDescent="0.2">
      <c r="A1842" t="s">
        <v>84</v>
      </c>
      <c r="B1842" t="s">
        <v>109</v>
      </c>
      <c r="C1842" t="s">
        <v>127</v>
      </c>
      <c r="D1842">
        <v>367</v>
      </c>
      <c r="E1842">
        <v>1.5900000000000001E-109</v>
      </c>
      <c r="F1842" t="s">
        <v>1467</v>
      </c>
    </row>
    <row r="1843" spans="1:6" x14ac:dyDescent="0.2">
      <c r="A1843" t="s">
        <v>84</v>
      </c>
      <c r="B1843" t="s">
        <v>109</v>
      </c>
      <c r="C1843" t="s">
        <v>127</v>
      </c>
      <c r="D1843">
        <v>367</v>
      </c>
      <c r="E1843">
        <v>3.0199999999999998E-109</v>
      </c>
      <c r="F1843" t="s">
        <v>1467</v>
      </c>
    </row>
    <row r="1844" spans="1:6" x14ac:dyDescent="0.2">
      <c r="A1844" t="s">
        <v>84</v>
      </c>
      <c r="B1844" t="s">
        <v>109</v>
      </c>
      <c r="C1844" t="s">
        <v>682</v>
      </c>
      <c r="D1844">
        <v>232</v>
      </c>
      <c r="E1844">
        <v>7.1399999999999999E-63</v>
      </c>
      <c r="F1844" t="s">
        <v>2574</v>
      </c>
    </row>
    <row r="1845" spans="1:6" x14ac:dyDescent="0.2">
      <c r="A1845" t="s">
        <v>84</v>
      </c>
      <c r="B1845" t="s">
        <v>109</v>
      </c>
      <c r="C1845" t="s">
        <v>119</v>
      </c>
      <c r="D1845">
        <v>227</v>
      </c>
      <c r="E1845">
        <v>4.1300000000000003E-61</v>
      </c>
      <c r="F1845" t="s">
        <v>1473</v>
      </c>
    </row>
    <row r="1846" spans="1:6" x14ac:dyDescent="0.2">
      <c r="A1846" t="s">
        <v>84</v>
      </c>
      <c r="B1846" t="s">
        <v>109</v>
      </c>
      <c r="C1846" t="s">
        <v>119</v>
      </c>
      <c r="D1846">
        <v>227</v>
      </c>
      <c r="E1846">
        <v>4.5100000000000003E-61</v>
      </c>
      <c r="F1846" t="s">
        <v>1473</v>
      </c>
    </row>
    <row r="1847" spans="1:6" x14ac:dyDescent="0.2">
      <c r="A1847" t="s">
        <v>84</v>
      </c>
      <c r="B1847" t="s">
        <v>109</v>
      </c>
      <c r="C1847" t="s">
        <v>1475</v>
      </c>
      <c r="D1847">
        <v>225</v>
      </c>
      <c r="E1847">
        <v>1.04E-60</v>
      </c>
      <c r="F1847" t="s">
        <v>1476</v>
      </c>
    </row>
    <row r="1848" spans="1:6" x14ac:dyDescent="0.2">
      <c r="A1848" t="s">
        <v>84</v>
      </c>
      <c r="B1848" t="s">
        <v>109</v>
      </c>
      <c r="C1848" t="s">
        <v>130</v>
      </c>
      <c r="D1848">
        <v>219</v>
      </c>
      <c r="E1848">
        <v>7.5600000000000002E-59</v>
      </c>
      <c r="F1848" t="s">
        <v>520</v>
      </c>
    </row>
    <row r="1849" spans="1:6" x14ac:dyDescent="0.2">
      <c r="A1849" t="s">
        <v>84</v>
      </c>
      <c r="B1849" t="s">
        <v>109</v>
      </c>
      <c r="C1849" t="s">
        <v>130</v>
      </c>
      <c r="D1849">
        <v>219</v>
      </c>
      <c r="E1849">
        <v>9.3500000000000002E-59</v>
      </c>
      <c r="F1849" t="s">
        <v>520</v>
      </c>
    </row>
    <row r="1850" spans="1:6" x14ac:dyDescent="0.2">
      <c r="A1850" t="s">
        <v>84</v>
      </c>
      <c r="B1850" t="s">
        <v>109</v>
      </c>
      <c r="C1850" t="s">
        <v>551</v>
      </c>
      <c r="D1850">
        <v>217</v>
      </c>
      <c r="E1850">
        <v>3.9199999999999998E-58</v>
      </c>
      <c r="F1850" t="s">
        <v>1001</v>
      </c>
    </row>
    <row r="1851" spans="1:6" x14ac:dyDescent="0.2">
      <c r="A1851" t="s">
        <v>84</v>
      </c>
      <c r="B1851" t="s">
        <v>109</v>
      </c>
      <c r="C1851" t="s">
        <v>551</v>
      </c>
      <c r="D1851">
        <v>217</v>
      </c>
      <c r="E1851">
        <v>5.2799999999999997E-58</v>
      </c>
      <c r="F1851" t="s">
        <v>1001</v>
      </c>
    </row>
    <row r="1852" spans="1:6" x14ac:dyDescent="0.2">
      <c r="A1852" t="s">
        <v>84</v>
      </c>
      <c r="B1852" t="s">
        <v>109</v>
      </c>
      <c r="C1852" t="s">
        <v>980</v>
      </c>
      <c r="D1852">
        <v>202</v>
      </c>
      <c r="E1852">
        <v>2.07E-53</v>
      </c>
      <c r="F1852" t="s">
        <v>1481</v>
      </c>
    </row>
    <row r="1853" spans="1:6" x14ac:dyDescent="0.2">
      <c r="A1853" t="s">
        <v>84</v>
      </c>
      <c r="B1853" t="s">
        <v>109</v>
      </c>
      <c r="C1853" t="s">
        <v>980</v>
      </c>
      <c r="D1853">
        <v>202</v>
      </c>
      <c r="E1853">
        <v>4.9799999999999996E-53</v>
      </c>
      <c r="F1853" t="s">
        <v>1481</v>
      </c>
    </row>
    <row r="1854" spans="1:6" x14ac:dyDescent="0.2">
      <c r="A1854" t="s">
        <v>84</v>
      </c>
      <c r="B1854" t="s">
        <v>109</v>
      </c>
      <c r="C1854" t="s">
        <v>1019</v>
      </c>
      <c r="D1854">
        <v>174</v>
      </c>
      <c r="E1854">
        <v>3.3099999999999999E-44</v>
      </c>
      <c r="F1854" t="s">
        <v>1735</v>
      </c>
    </row>
    <row r="1855" spans="1:6" x14ac:dyDescent="0.2">
      <c r="A1855" t="s">
        <v>84</v>
      </c>
      <c r="B1855" t="s">
        <v>109</v>
      </c>
      <c r="C1855" t="s">
        <v>273</v>
      </c>
      <c r="D1855">
        <v>171</v>
      </c>
      <c r="E1855">
        <v>1.68E-43</v>
      </c>
      <c r="F1855" t="s">
        <v>2582</v>
      </c>
    </row>
    <row r="1856" spans="1:6" x14ac:dyDescent="0.2">
      <c r="A1856" t="s">
        <v>84</v>
      </c>
      <c r="B1856" t="s">
        <v>109</v>
      </c>
      <c r="C1856" t="s">
        <v>687</v>
      </c>
      <c r="D1856">
        <v>166</v>
      </c>
      <c r="E1856">
        <v>1.0700000000000001E-41</v>
      </c>
      <c r="F1856" t="s">
        <v>2584</v>
      </c>
    </row>
    <row r="1857" spans="1:6" x14ac:dyDescent="0.2">
      <c r="A1857" t="s">
        <v>84</v>
      </c>
      <c r="B1857" t="s">
        <v>109</v>
      </c>
      <c r="C1857" t="s">
        <v>258</v>
      </c>
      <c r="D1857">
        <v>161</v>
      </c>
      <c r="E1857">
        <v>3.8899999999999999E-40</v>
      </c>
      <c r="F1857" t="s">
        <v>1487</v>
      </c>
    </row>
    <row r="1858" spans="1:6" x14ac:dyDescent="0.2">
      <c r="A1858" t="s">
        <v>84</v>
      </c>
      <c r="B1858" t="s">
        <v>109</v>
      </c>
      <c r="C1858" t="s">
        <v>258</v>
      </c>
      <c r="D1858">
        <v>161</v>
      </c>
      <c r="E1858">
        <v>4.8400000000000003E-40</v>
      </c>
      <c r="F1858" t="s">
        <v>1487</v>
      </c>
    </row>
    <row r="1859" spans="1:6" x14ac:dyDescent="0.2">
      <c r="A1859" t="s">
        <v>84</v>
      </c>
      <c r="B1859" t="s">
        <v>109</v>
      </c>
      <c r="C1859" t="s">
        <v>1484</v>
      </c>
      <c r="D1859">
        <v>160</v>
      </c>
      <c r="E1859">
        <v>9.74E-40</v>
      </c>
      <c r="F1859" t="s">
        <v>1485</v>
      </c>
    </row>
    <row r="1860" spans="1:6" x14ac:dyDescent="0.2">
      <c r="A1860" t="s">
        <v>84</v>
      </c>
      <c r="B1860" t="s">
        <v>109</v>
      </c>
      <c r="C1860" t="s">
        <v>1484</v>
      </c>
      <c r="D1860">
        <v>160</v>
      </c>
      <c r="E1860">
        <v>1.1100000000000001E-39</v>
      </c>
      <c r="F1860" t="s">
        <v>1485</v>
      </c>
    </row>
    <row r="1861" spans="1:6" x14ac:dyDescent="0.2">
      <c r="A1861" t="s">
        <v>84</v>
      </c>
      <c r="B1861" t="s">
        <v>109</v>
      </c>
      <c r="C1861" t="s">
        <v>119</v>
      </c>
      <c r="D1861">
        <v>134</v>
      </c>
      <c r="E1861">
        <v>1.65E-31</v>
      </c>
      <c r="F1861" t="s">
        <v>2587</v>
      </c>
    </row>
    <row r="1862" spans="1:6" x14ac:dyDescent="0.2">
      <c r="A1862" t="s">
        <v>84</v>
      </c>
      <c r="B1862" t="s">
        <v>109</v>
      </c>
      <c r="C1862" t="s">
        <v>344</v>
      </c>
      <c r="D1862">
        <v>115</v>
      </c>
      <c r="E1862">
        <v>1.19E-29</v>
      </c>
      <c r="F1862" t="s">
        <v>2589</v>
      </c>
    </row>
    <row r="1863" spans="1:6" x14ac:dyDescent="0.2">
      <c r="A1863" t="s">
        <v>84</v>
      </c>
      <c r="B1863" t="s">
        <v>109</v>
      </c>
      <c r="C1863" t="s">
        <v>127</v>
      </c>
      <c r="D1863">
        <v>120</v>
      </c>
      <c r="E1863">
        <v>2.4099999999999999E-27</v>
      </c>
      <c r="F1863" t="s">
        <v>1497</v>
      </c>
    </row>
    <row r="1864" spans="1:6" x14ac:dyDescent="0.2">
      <c r="A1864" t="s">
        <v>84</v>
      </c>
      <c r="B1864" t="s">
        <v>109</v>
      </c>
      <c r="C1864" t="s">
        <v>127</v>
      </c>
      <c r="D1864">
        <v>120</v>
      </c>
      <c r="E1864">
        <v>2.6400000000000001E-27</v>
      </c>
      <c r="F1864" t="s">
        <v>1497</v>
      </c>
    </row>
    <row r="1865" spans="1:6" x14ac:dyDescent="0.2">
      <c r="A1865" t="s">
        <v>84</v>
      </c>
      <c r="B1865" t="s">
        <v>109</v>
      </c>
      <c r="C1865" t="s">
        <v>554</v>
      </c>
      <c r="D1865">
        <v>119</v>
      </c>
      <c r="E1865">
        <v>3.5900000000000003E-27</v>
      </c>
      <c r="F1865" t="s">
        <v>2592</v>
      </c>
    </row>
    <row r="1866" spans="1:6" x14ac:dyDescent="0.2">
      <c r="A1866" t="s">
        <v>84</v>
      </c>
      <c r="B1866" t="s">
        <v>109</v>
      </c>
      <c r="C1866" t="s">
        <v>554</v>
      </c>
      <c r="D1866">
        <v>120</v>
      </c>
      <c r="E1866">
        <v>4.0399999999999998E-27</v>
      </c>
      <c r="F1866" t="s">
        <v>2592</v>
      </c>
    </row>
    <row r="1867" spans="1:6" x14ac:dyDescent="0.2">
      <c r="A1867" t="s">
        <v>84</v>
      </c>
      <c r="B1867" t="s">
        <v>109</v>
      </c>
      <c r="C1867" t="s">
        <v>554</v>
      </c>
      <c r="D1867">
        <v>119</v>
      </c>
      <c r="E1867">
        <v>4.3999999999999997E-27</v>
      </c>
      <c r="F1867" t="s">
        <v>2592</v>
      </c>
    </row>
    <row r="1868" spans="1:6" x14ac:dyDescent="0.2">
      <c r="A1868" t="s">
        <v>84</v>
      </c>
      <c r="B1868" t="s">
        <v>109</v>
      </c>
      <c r="C1868" t="s">
        <v>548</v>
      </c>
      <c r="D1868">
        <v>117</v>
      </c>
      <c r="E1868">
        <v>1.7000000000000001E-26</v>
      </c>
      <c r="F1868" t="s">
        <v>2166</v>
      </c>
    </row>
    <row r="1869" spans="1:6" x14ac:dyDescent="0.2">
      <c r="A1869" t="s">
        <v>84</v>
      </c>
      <c r="B1869" t="s">
        <v>109</v>
      </c>
      <c r="C1869" t="s">
        <v>285</v>
      </c>
      <c r="D1869">
        <v>116</v>
      </c>
      <c r="E1869">
        <v>4.7099999999999999E-26</v>
      </c>
      <c r="F1869" t="s">
        <v>2595</v>
      </c>
    </row>
    <row r="1870" spans="1:6" x14ac:dyDescent="0.2">
      <c r="A1870" t="s">
        <v>84</v>
      </c>
      <c r="B1870" t="s">
        <v>109</v>
      </c>
      <c r="C1870" t="s">
        <v>1745</v>
      </c>
      <c r="D1870">
        <v>116</v>
      </c>
      <c r="E1870">
        <v>5.0200000000000001E-26</v>
      </c>
      <c r="F1870" t="s">
        <v>2597</v>
      </c>
    </row>
    <row r="1871" spans="1:6" x14ac:dyDescent="0.2">
      <c r="A1871" t="s">
        <v>84</v>
      </c>
      <c r="B1871" t="s">
        <v>109</v>
      </c>
      <c r="C1871" t="s">
        <v>980</v>
      </c>
      <c r="D1871">
        <v>110</v>
      </c>
      <c r="E1871">
        <v>1.8900000000000002E-24</v>
      </c>
      <c r="F1871" t="s">
        <v>2598</v>
      </c>
    </row>
    <row r="1872" spans="1:6" x14ac:dyDescent="0.2">
      <c r="A1872" t="s">
        <v>84</v>
      </c>
      <c r="B1872" t="s">
        <v>109</v>
      </c>
      <c r="C1872" t="s">
        <v>2599</v>
      </c>
      <c r="D1872">
        <v>86.2</v>
      </c>
      <c r="E1872">
        <v>1.1E-16</v>
      </c>
      <c r="F1872" t="s">
        <v>2600</v>
      </c>
    </row>
    <row r="1873" spans="1:6" x14ac:dyDescent="0.2">
      <c r="A1873" t="s">
        <v>84</v>
      </c>
      <c r="B1873" t="s">
        <v>109</v>
      </c>
      <c r="C1873" t="s">
        <v>285</v>
      </c>
      <c r="D1873">
        <v>77</v>
      </c>
      <c r="E1873">
        <v>7.1999999999999996E-14</v>
      </c>
      <c r="F1873" t="s">
        <v>1519</v>
      </c>
    </row>
    <row r="1874" spans="1:6" x14ac:dyDescent="0.2">
      <c r="A1874" t="s">
        <v>84</v>
      </c>
      <c r="B1874" t="s">
        <v>109</v>
      </c>
      <c r="C1874" t="s">
        <v>571</v>
      </c>
      <c r="D1874">
        <v>74</v>
      </c>
      <c r="E1874">
        <v>4.9100000000000003E-13</v>
      </c>
      <c r="F1874" t="s">
        <v>2603</v>
      </c>
    </row>
    <row r="1875" spans="1:6" x14ac:dyDescent="0.2">
      <c r="A1875" t="s">
        <v>84</v>
      </c>
      <c r="B1875" t="s">
        <v>109</v>
      </c>
      <c r="C1875" t="s">
        <v>1764</v>
      </c>
      <c r="D1875">
        <v>59.8</v>
      </c>
      <c r="E1875">
        <v>1.37E-8</v>
      </c>
      <c r="F1875" t="s">
        <v>2605</v>
      </c>
    </row>
    <row r="1876" spans="1:6" x14ac:dyDescent="0.2">
      <c r="A1876" t="s">
        <v>84</v>
      </c>
      <c r="B1876" t="s">
        <v>109</v>
      </c>
      <c r="C1876" t="s">
        <v>2606</v>
      </c>
      <c r="D1876">
        <v>59.4</v>
      </c>
      <c r="E1876">
        <v>1.89E-8</v>
      </c>
      <c r="F1876" t="s">
        <v>2607</v>
      </c>
    </row>
    <row r="1877" spans="1:6" x14ac:dyDescent="0.2">
      <c r="A1877" t="s">
        <v>84</v>
      </c>
      <c r="B1877" t="s">
        <v>109</v>
      </c>
      <c r="C1877" t="s">
        <v>2606</v>
      </c>
      <c r="D1877">
        <v>58.1</v>
      </c>
      <c r="E1877">
        <v>4.0900000000000002E-8</v>
      </c>
      <c r="F1877" t="s">
        <v>2608</v>
      </c>
    </row>
    <row r="1878" spans="1:6" x14ac:dyDescent="0.2">
      <c r="A1878" t="s">
        <v>92</v>
      </c>
      <c r="B1878" t="s">
        <v>109</v>
      </c>
      <c r="C1878" t="s">
        <v>969</v>
      </c>
      <c r="D1878">
        <v>774</v>
      </c>
      <c r="E1878">
        <v>0</v>
      </c>
      <c r="F1878" t="s">
        <v>1949</v>
      </c>
    </row>
    <row r="1879" spans="1:6" x14ac:dyDescent="0.2">
      <c r="A1879" t="s">
        <v>92</v>
      </c>
      <c r="B1879" t="s">
        <v>109</v>
      </c>
      <c r="C1879" t="s">
        <v>252</v>
      </c>
      <c r="D1879">
        <v>425</v>
      </c>
      <c r="E1879">
        <v>3.5400000000000001E-128</v>
      </c>
      <c r="F1879" t="s">
        <v>2778</v>
      </c>
    </row>
    <row r="1880" spans="1:6" x14ac:dyDescent="0.2">
      <c r="A1880" t="s">
        <v>92</v>
      </c>
      <c r="B1880" t="s">
        <v>109</v>
      </c>
      <c r="C1880" t="s">
        <v>252</v>
      </c>
      <c r="D1880">
        <v>425</v>
      </c>
      <c r="E1880">
        <v>4.0499999999999998E-128</v>
      </c>
      <c r="F1880" t="s">
        <v>2778</v>
      </c>
    </row>
    <row r="1881" spans="1:6" x14ac:dyDescent="0.2">
      <c r="A1881" t="s">
        <v>92</v>
      </c>
      <c r="B1881" t="s">
        <v>109</v>
      </c>
      <c r="C1881" t="s">
        <v>2780</v>
      </c>
      <c r="D1881">
        <v>420</v>
      </c>
      <c r="E1881">
        <v>3.9300000000000002E-126</v>
      </c>
      <c r="F1881" t="s">
        <v>2781</v>
      </c>
    </row>
    <row r="1882" spans="1:6" x14ac:dyDescent="0.2">
      <c r="A1882" t="s">
        <v>92</v>
      </c>
      <c r="B1882" t="s">
        <v>109</v>
      </c>
      <c r="C1882" t="s">
        <v>258</v>
      </c>
      <c r="D1882">
        <v>402</v>
      </c>
      <c r="E1882">
        <v>7.2899999999999997E-120</v>
      </c>
      <c r="F1882" t="s">
        <v>1857</v>
      </c>
    </row>
    <row r="1883" spans="1:6" x14ac:dyDescent="0.2">
      <c r="A1883" t="s">
        <v>92</v>
      </c>
      <c r="B1883" t="s">
        <v>109</v>
      </c>
      <c r="C1883" t="s">
        <v>258</v>
      </c>
      <c r="D1883">
        <v>401</v>
      </c>
      <c r="E1883">
        <v>8.5300000000000003E-120</v>
      </c>
      <c r="F1883" t="s">
        <v>1857</v>
      </c>
    </row>
    <row r="1884" spans="1:6" x14ac:dyDescent="0.2">
      <c r="A1884" t="s">
        <v>92</v>
      </c>
      <c r="B1884" t="s">
        <v>109</v>
      </c>
      <c r="C1884" t="s">
        <v>127</v>
      </c>
      <c r="D1884">
        <v>374</v>
      </c>
      <c r="E1884">
        <v>1.36E-110</v>
      </c>
      <c r="F1884" t="s">
        <v>1953</v>
      </c>
    </row>
    <row r="1885" spans="1:6" x14ac:dyDescent="0.2">
      <c r="A1885" t="s">
        <v>92</v>
      </c>
      <c r="B1885" t="s">
        <v>109</v>
      </c>
      <c r="C1885" t="s">
        <v>127</v>
      </c>
      <c r="D1885">
        <v>373</v>
      </c>
      <c r="E1885">
        <v>2.9999999999999999E-110</v>
      </c>
      <c r="F1885" t="s">
        <v>1953</v>
      </c>
    </row>
    <row r="1886" spans="1:6" x14ac:dyDescent="0.2">
      <c r="A1886" t="s">
        <v>92</v>
      </c>
      <c r="B1886" t="s">
        <v>109</v>
      </c>
      <c r="C1886" t="s">
        <v>127</v>
      </c>
      <c r="D1886">
        <v>373</v>
      </c>
      <c r="E1886">
        <v>3.0299999999999998E-110</v>
      </c>
      <c r="F1886" t="s">
        <v>1953</v>
      </c>
    </row>
    <row r="1887" spans="1:6" x14ac:dyDescent="0.2">
      <c r="A1887" t="s">
        <v>92</v>
      </c>
      <c r="B1887" t="s">
        <v>109</v>
      </c>
      <c r="C1887" t="s">
        <v>127</v>
      </c>
      <c r="D1887">
        <v>373</v>
      </c>
      <c r="E1887">
        <v>5.4900000000000001E-110</v>
      </c>
      <c r="F1887" t="s">
        <v>1953</v>
      </c>
    </row>
    <row r="1888" spans="1:6" x14ac:dyDescent="0.2">
      <c r="A1888" t="s">
        <v>92</v>
      </c>
      <c r="B1888" t="s">
        <v>109</v>
      </c>
      <c r="C1888" t="s">
        <v>127</v>
      </c>
      <c r="D1888">
        <v>372</v>
      </c>
      <c r="E1888">
        <v>6.4999999999999996E-110</v>
      </c>
      <c r="F1888" t="s">
        <v>1953</v>
      </c>
    </row>
    <row r="1889" spans="1:6" x14ac:dyDescent="0.2">
      <c r="A1889" t="s">
        <v>92</v>
      </c>
      <c r="B1889" t="s">
        <v>109</v>
      </c>
      <c r="C1889" t="s">
        <v>127</v>
      </c>
      <c r="D1889">
        <v>372</v>
      </c>
      <c r="E1889">
        <v>7.1200000000000004E-110</v>
      </c>
      <c r="F1889" t="s">
        <v>1953</v>
      </c>
    </row>
    <row r="1890" spans="1:6" x14ac:dyDescent="0.2">
      <c r="A1890" t="s">
        <v>92</v>
      </c>
      <c r="B1890" t="s">
        <v>109</v>
      </c>
      <c r="C1890" t="s">
        <v>512</v>
      </c>
      <c r="D1890">
        <v>333</v>
      </c>
      <c r="E1890">
        <v>1.13E-97</v>
      </c>
      <c r="F1890" t="s">
        <v>2785</v>
      </c>
    </row>
    <row r="1891" spans="1:6" x14ac:dyDescent="0.2">
      <c r="A1891" t="s">
        <v>92</v>
      </c>
      <c r="B1891" t="s">
        <v>109</v>
      </c>
      <c r="C1891" t="s">
        <v>2787</v>
      </c>
      <c r="D1891">
        <v>286</v>
      </c>
      <c r="E1891">
        <v>7.2800000000000003E-81</v>
      </c>
      <c r="F1891" t="s">
        <v>2788</v>
      </c>
    </row>
    <row r="1892" spans="1:6" x14ac:dyDescent="0.2">
      <c r="A1892" t="s">
        <v>92</v>
      </c>
      <c r="B1892" t="s">
        <v>109</v>
      </c>
      <c r="C1892" t="s">
        <v>119</v>
      </c>
      <c r="D1892">
        <v>228</v>
      </c>
      <c r="E1892">
        <v>1.14E-61</v>
      </c>
      <c r="F1892" t="s">
        <v>1961</v>
      </c>
    </row>
    <row r="1893" spans="1:6" x14ac:dyDescent="0.2">
      <c r="A1893" t="s">
        <v>92</v>
      </c>
      <c r="B1893" t="s">
        <v>109</v>
      </c>
      <c r="C1893" t="s">
        <v>119</v>
      </c>
      <c r="D1893">
        <v>227</v>
      </c>
      <c r="E1893">
        <v>1.33E-61</v>
      </c>
      <c r="F1893" t="s">
        <v>1961</v>
      </c>
    </row>
    <row r="1894" spans="1:6" x14ac:dyDescent="0.2">
      <c r="A1894" t="s">
        <v>92</v>
      </c>
      <c r="B1894" t="s">
        <v>109</v>
      </c>
      <c r="C1894" t="s">
        <v>1475</v>
      </c>
      <c r="D1894">
        <v>227</v>
      </c>
      <c r="E1894">
        <v>1.87E-61</v>
      </c>
      <c r="F1894" t="s">
        <v>2791</v>
      </c>
    </row>
    <row r="1895" spans="1:6" x14ac:dyDescent="0.2">
      <c r="A1895" t="s">
        <v>92</v>
      </c>
      <c r="B1895" t="s">
        <v>109</v>
      </c>
      <c r="C1895" t="s">
        <v>1963</v>
      </c>
      <c r="D1895">
        <v>222</v>
      </c>
      <c r="E1895">
        <v>1.11E-59</v>
      </c>
      <c r="F1895" t="s">
        <v>2793</v>
      </c>
    </row>
    <row r="1896" spans="1:6" x14ac:dyDescent="0.2">
      <c r="A1896" t="s">
        <v>92</v>
      </c>
      <c r="B1896" t="s">
        <v>109</v>
      </c>
      <c r="C1896" t="s">
        <v>551</v>
      </c>
      <c r="D1896">
        <v>217</v>
      </c>
      <c r="E1896">
        <v>6.3E-58</v>
      </c>
      <c r="F1896" t="s">
        <v>1001</v>
      </c>
    </row>
    <row r="1897" spans="1:6" x14ac:dyDescent="0.2">
      <c r="A1897" t="s">
        <v>92</v>
      </c>
      <c r="B1897" t="s">
        <v>109</v>
      </c>
      <c r="C1897" t="s">
        <v>186</v>
      </c>
      <c r="D1897">
        <v>215</v>
      </c>
      <c r="E1897">
        <v>1.16E-57</v>
      </c>
      <c r="F1897" t="s">
        <v>2796</v>
      </c>
    </row>
    <row r="1898" spans="1:6" x14ac:dyDescent="0.2">
      <c r="A1898" t="s">
        <v>92</v>
      </c>
      <c r="B1898" t="s">
        <v>109</v>
      </c>
      <c r="C1898" t="s">
        <v>130</v>
      </c>
      <c r="D1898">
        <v>216</v>
      </c>
      <c r="E1898">
        <v>1.6700000000000001E-57</v>
      </c>
      <c r="F1898" t="s">
        <v>1307</v>
      </c>
    </row>
    <row r="1899" spans="1:6" x14ac:dyDescent="0.2">
      <c r="A1899" t="s">
        <v>92</v>
      </c>
      <c r="B1899" t="s">
        <v>109</v>
      </c>
      <c r="C1899" t="s">
        <v>130</v>
      </c>
      <c r="D1899">
        <v>215</v>
      </c>
      <c r="E1899">
        <v>1.9900000000000001E-57</v>
      </c>
      <c r="F1899" t="s">
        <v>1307</v>
      </c>
    </row>
    <row r="1900" spans="1:6" x14ac:dyDescent="0.2">
      <c r="A1900" t="s">
        <v>92</v>
      </c>
      <c r="B1900" t="s">
        <v>109</v>
      </c>
      <c r="C1900" t="s">
        <v>378</v>
      </c>
      <c r="D1900">
        <v>204</v>
      </c>
      <c r="E1900">
        <v>4.3E-54</v>
      </c>
      <c r="F1900" t="s">
        <v>2799</v>
      </c>
    </row>
    <row r="1901" spans="1:6" x14ac:dyDescent="0.2">
      <c r="A1901" t="s">
        <v>92</v>
      </c>
      <c r="B1901" t="s">
        <v>109</v>
      </c>
      <c r="C1901" t="s">
        <v>270</v>
      </c>
      <c r="D1901">
        <v>199</v>
      </c>
      <c r="E1901">
        <v>3.8899999999999997E-52</v>
      </c>
      <c r="F1901" t="s">
        <v>271</v>
      </c>
    </row>
    <row r="1902" spans="1:6" x14ac:dyDescent="0.2">
      <c r="A1902" t="s">
        <v>92</v>
      </c>
      <c r="B1902" t="s">
        <v>109</v>
      </c>
      <c r="C1902" t="s">
        <v>996</v>
      </c>
      <c r="D1902">
        <v>180</v>
      </c>
      <c r="E1902">
        <v>3.1999999999999999E-46</v>
      </c>
      <c r="F1902" t="s">
        <v>2802</v>
      </c>
    </row>
    <row r="1903" spans="1:6" x14ac:dyDescent="0.2">
      <c r="A1903" t="s">
        <v>92</v>
      </c>
      <c r="B1903" t="s">
        <v>109</v>
      </c>
      <c r="C1903" t="s">
        <v>1019</v>
      </c>
      <c r="D1903">
        <v>176</v>
      </c>
      <c r="E1903">
        <v>1.4299999999999999E-44</v>
      </c>
      <c r="F1903" t="s">
        <v>1020</v>
      </c>
    </row>
    <row r="1904" spans="1:6" x14ac:dyDescent="0.2">
      <c r="A1904" t="s">
        <v>92</v>
      </c>
      <c r="B1904" t="s">
        <v>109</v>
      </c>
      <c r="C1904" t="s">
        <v>706</v>
      </c>
      <c r="D1904">
        <v>161</v>
      </c>
      <c r="E1904">
        <v>5.0200000000000003E-40</v>
      </c>
      <c r="F1904" t="s">
        <v>1973</v>
      </c>
    </row>
    <row r="1905" spans="1:6" x14ac:dyDescent="0.2">
      <c r="A1905" t="s">
        <v>92</v>
      </c>
      <c r="B1905" t="s">
        <v>109</v>
      </c>
      <c r="C1905" t="s">
        <v>1970</v>
      </c>
      <c r="D1905">
        <v>154</v>
      </c>
      <c r="E1905">
        <v>5.2600000000000004E-38</v>
      </c>
      <c r="F1905" t="s">
        <v>2806</v>
      </c>
    </row>
    <row r="1906" spans="1:6" x14ac:dyDescent="0.2">
      <c r="A1906" t="s">
        <v>92</v>
      </c>
      <c r="B1906" t="s">
        <v>109</v>
      </c>
      <c r="C1906" t="s">
        <v>1970</v>
      </c>
      <c r="D1906">
        <v>154</v>
      </c>
      <c r="E1906">
        <v>6.3499999999999996E-38</v>
      </c>
      <c r="F1906" t="s">
        <v>2806</v>
      </c>
    </row>
    <row r="1907" spans="1:6" x14ac:dyDescent="0.2">
      <c r="A1907" t="s">
        <v>92</v>
      </c>
      <c r="B1907" t="s">
        <v>109</v>
      </c>
      <c r="C1907" t="s">
        <v>119</v>
      </c>
      <c r="D1907">
        <v>135</v>
      </c>
      <c r="E1907">
        <v>6.1900000000000004E-32</v>
      </c>
      <c r="F1907" t="s">
        <v>1975</v>
      </c>
    </row>
    <row r="1908" spans="1:6" x14ac:dyDescent="0.2">
      <c r="A1908" t="s">
        <v>92</v>
      </c>
      <c r="B1908" t="s">
        <v>109</v>
      </c>
      <c r="C1908" t="s">
        <v>127</v>
      </c>
      <c r="D1908">
        <v>120</v>
      </c>
      <c r="E1908">
        <v>2.2699999999999999E-27</v>
      </c>
      <c r="F1908" t="s">
        <v>1497</v>
      </c>
    </row>
    <row r="1909" spans="1:6" x14ac:dyDescent="0.2">
      <c r="A1909" t="s">
        <v>92</v>
      </c>
      <c r="B1909" t="s">
        <v>109</v>
      </c>
      <c r="C1909" t="s">
        <v>127</v>
      </c>
      <c r="D1909">
        <v>120</v>
      </c>
      <c r="E1909">
        <v>2.3500000000000002E-27</v>
      </c>
      <c r="F1909" t="s">
        <v>1497</v>
      </c>
    </row>
    <row r="1910" spans="1:6" x14ac:dyDescent="0.2">
      <c r="A1910" t="s">
        <v>92</v>
      </c>
      <c r="B1910" t="s">
        <v>109</v>
      </c>
      <c r="C1910" t="s">
        <v>127</v>
      </c>
      <c r="D1910">
        <v>120</v>
      </c>
      <c r="E1910">
        <v>2.58E-27</v>
      </c>
      <c r="F1910" t="s">
        <v>1497</v>
      </c>
    </row>
    <row r="1911" spans="1:6" x14ac:dyDescent="0.2">
      <c r="A1911" t="s">
        <v>92</v>
      </c>
      <c r="B1911" t="s">
        <v>109</v>
      </c>
      <c r="C1911" t="s">
        <v>127</v>
      </c>
      <c r="D1911">
        <v>120</v>
      </c>
      <c r="E1911">
        <v>2.8E-27</v>
      </c>
      <c r="F1911" t="s">
        <v>1497</v>
      </c>
    </row>
    <row r="1912" spans="1:6" x14ac:dyDescent="0.2">
      <c r="A1912" t="s">
        <v>92</v>
      </c>
      <c r="B1912" t="s">
        <v>109</v>
      </c>
      <c r="C1912" t="s">
        <v>554</v>
      </c>
      <c r="D1912">
        <v>117</v>
      </c>
      <c r="E1912">
        <v>3.24E-26</v>
      </c>
      <c r="F1912" t="s">
        <v>2809</v>
      </c>
    </row>
    <row r="1913" spans="1:6" x14ac:dyDescent="0.2">
      <c r="A1913" t="s">
        <v>92</v>
      </c>
      <c r="B1913" t="s">
        <v>109</v>
      </c>
      <c r="C1913" t="s">
        <v>1745</v>
      </c>
      <c r="D1913">
        <v>116</v>
      </c>
      <c r="E1913">
        <v>4.5900000000000002E-26</v>
      </c>
      <c r="F1913" t="s">
        <v>2597</v>
      </c>
    </row>
    <row r="1914" spans="1:6" x14ac:dyDescent="0.2">
      <c r="A1914" t="s">
        <v>92</v>
      </c>
      <c r="B1914" t="s">
        <v>109</v>
      </c>
      <c r="C1914" t="s">
        <v>706</v>
      </c>
      <c r="D1914">
        <v>116</v>
      </c>
      <c r="E1914">
        <v>4.7099999999999999E-26</v>
      </c>
      <c r="F1914" t="s">
        <v>1981</v>
      </c>
    </row>
    <row r="1915" spans="1:6" x14ac:dyDescent="0.2">
      <c r="A1915" t="s">
        <v>92</v>
      </c>
      <c r="B1915" t="s">
        <v>109</v>
      </c>
      <c r="C1915" t="s">
        <v>706</v>
      </c>
      <c r="D1915">
        <v>104</v>
      </c>
      <c r="E1915">
        <v>3.4200000000000002E-22</v>
      </c>
      <c r="F1915" t="s">
        <v>2812</v>
      </c>
    </row>
    <row r="1916" spans="1:6" x14ac:dyDescent="0.2">
      <c r="A1916" t="s">
        <v>92</v>
      </c>
      <c r="B1916" t="s">
        <v>109</v>
      </c>
      <c r="C1916" t="s">
        <v>300</v>
      </c>
      <c r="D1916">
        <v>87.4</v>
      </c>
      <c r="E1916">
        <v>5.1799999999999999E-17</v>
      </c>
      <c r="F1916" t="s">
        <v>2814</v>
      </c>
    </row>
    <row r="1917" spans="1:6" x14ac:dyDescent="0.2">
      <c r="A1917" t="s">
        <v>92</v>
      </c>
      <c r="B1917" t="s">
        <v>109</v>
      </c>
      <c r="C1917" t="s">
        <v>1118</v>
      </c>
      <c r="D1917">
        <v>83.6</v>
      </c>
      <c r="E1917">
        <v>6.9900000000000002E-16</v>
      </c>
      <c r="F1917" t="s">
        <v>2816</v>
      </c>
    </row>
    <row r="1918" spans="1:6" x14ac:dyDescent="0.2">
      <c r="A1918" t="s">
        <v>92</v>
      </c>
      <c r="B1918" t="s">
        <v>109</v>
      </c>
      <c r="C1918" t="s">
        <v>2818</v>
      </c>
      <c r="D1918">
        <v>71.5</v>
      </c>
      <c r="E1918">
        <v>3.2599999999999998E-12</v>
      </c>
      <c r="F1918" t="s">
        <v>2819</v>
      </c>
    </row>
    <row r="1919" spans="1:6" x14ac:dyDescent="0.2">
      <c r="A1919" t="s">
        <v>92</v>
      </c>
      <c r="B1919" t="s">
        <v>109</v>
      </c>
      <c r="C1919" t="s">
        <v>300</v>
      </c>
      <c r="D1919">
        <v>63.1</v>
      </c>
      <c r="E1919">
        <v>1.44E-9</v>
      </c>
      <c r="F1919" t="s">
        <v>2820</v>
      </c>
    </row>
    <row r="1920" spans="1:6" x14ac:dyDescent="0.2">
      <c r="A1920" t="s">
        <v>92</v>
      </c>
      <c r="B1920" t="s">
        <v>109</v>
      </c>
      <c r="C1920" t="s">
        <v>585</v>
      </c>
      <c r="D1920">
        <v>46.8</v>
      </c>
      <c r="E1920">
        <v>1.3200000000000001E-4</v>
      </c>
      <c r="F1920" t="s">
        <v>2822</v>
      </c>
    </row>
    <row r="1921" spans="1:6" x14ac:dyDescent="0.2">
      <c r="A1921" t="s">
        <v>92</v>
      </c>
      <c r="B1921" t="s">
        <v>109</v>
      </c>
      <c r="C1921" t="s">
        <v>582</v>
      </c>
      <c r="D1921">
        <v>45.6</v>
      </c>
      <c r="E1921">
        <v>1.9799999999999999E-4</v>
      </c>
      <c r="F1921" t="s">
        <v>200</v>
      </c>
    </row>
    <row r="1922" spans="1:6" x14ac:dyDescent="0.2">
      <c r="A1922" t="s">
        <v>98</v>
      </c>
      <c r="B1922" t="s">
        <v>109</v>
      </c>
      <c r="C1922" t="s">
        <v>969</v>
      </c>
      <c r="D1922">
        <v>798</v>
      </c>
      <c r="E1922">
        <v>0</v>
      </c>
      <c r="F1922" t="s">
        <v>503</v>
      </c>
    </row>
    <row r="1923" spans="1:6" x14ac:dyDescent="0.2">
      <c r="A1923" t="s">
        <v>98</v>
      </c>
      <c r="B1923" t="s">
        <v>109</v>
      </c>
      <c r="C1923" t="s">
        <v>258</v>
      </c>
      <c r="D1923">
        <v>404</v>
      </c>
      <c r="E1923">
        <v>2.4400000000000001E-125</v>
      </c>
      <c r="F1923" t="s">
        <v>503</v>
      </c>
    </row>
    <row r="1924" spans="1:6" x14ac:dyDescent="0.2">
      <c r="A1924" t="s">
        <v>98</v>
      </c>
      <c r="B1924" t="s">
        <v>109</v>
      </c>
      <c r="C1924" t="s">
        <v>258</v>
      </c>
      <c r="D1924">
        <v>404</v>
      </c>
      <c r="E1924">
        <v>2.4900000000000002E-125</v>
      </c>
      <c r="F1924" t="s">
        <v>503</v>
      </c>
    </row>
    <row r="1925" spans="1:6" x14ac:dyDescent="0.2">
      <c r="A1925" t="s">
        <v>98</v>
      </c>
      <c r="B1925" t="s">
        <v>109</v>
      </c>
      <c r="C1925" t="s">
        <v>258</v>
      </c>
      <c r="D1925">
        <v>404</v>
      </c>
      <c r="E1925">
        <v>2.97E-125</v>
      </c>
      <c r="F1925" t="s">
        <v>503</v>
      </c>
    </row>
    <row r="1926" spans="1:6" x14ac:dyDescent="0.2">
      <c r="A1926" t="s">
        <v>98</v>
      </c>
      <c r="B1926" t="s">
        <v>109</v>
      </c>
      <c r="C1926" t="s">
        <v>258</v>
      </c>
      <c r="D1926">
        <v>404</v>
      </c>
      <c r="E1926">
        <v>4.7100000000000002E-125</v>
      </c>
      <c r="F1926" t="s">
        <v>503</v>
      </c>
    </row>
    <row r="1927" spans="1:6" x14ac:dyDescent="0.2">
      <c r="A1927" t="s">
        <v>98</v>
      </c>
      <c r="B1927" t="s">
        <v>109</v>
      </c>
      <c r="C1927" t="s">
        <v>505</v>
      </c>
      <c r="D1927">
        <v>402</v>
      </c>
      <c r="E1927">
        <v>6.8300000000000004E-125</v>
      </c>
      <c r="F1927" t="s">
        <v>506</v>
      </c>
    </row>
    <row r="1928" spans="1:6" x14ac:dyDescent="0.2">
      <c r="A1928" t="s">
        <v>98</v>
      </c>
      <c r="B1928" t="s">
        <v>109</v>
      </c>
      <c r="C1928" t="s">
        <v>258</v>
      </c>
      <c r="D1928">
        <v>402</v>
      </c>
      <c r="E1928">
        <v>3.6400000000000002E-124</v>
      </c>
      <c r="F1928" t="s">
        <v>503</v>
      </c>
    </row>
    <row r="1929" spans="1:6" x14ac:dyDescent="0.2">
      <c r="A1929" t="s">
        <v>98</v>
      </c>
      <c r="B1929" t="s">
        <v>109</v>
      </c>
      <c r="C1929" t="s">
        <v>127</v>
      </c>
      <c r="D1929">
        <v>394</v>
      </c>
      <c r="E1929">
        <v>2.2299999999999999E-122</v>
      </c>
      <c r="F1929" t="s">
        <v>510</v>
      </c>
    </row>
    <row r="1930" spans="1:6" x14ac:dyDescent="0.2">
      <c r="A1930" t="s">
        <v>98</v>
      </c>
      <c r="B1930" t="s">
        <v>109</v>
      </c>
      <c r="C1930" t="s">
        <v>127</v>
      </c>
      <c r="D1930">
        <v>394</v>
      </c>
      <c r="E1930">
        <v>8.11E-122</v>
      </c>
      <c r="F1930" t="s">
        <v>510</v>
      </c>
    </row>
    <row r="1931" spans="1:6" x14ac:dyDescent="0.2">
      <c r="A1931" t="s">
        <v>98</v>
      </c>
      <c r="B1931" t="s">
        <v>109</v>
      </c>
      <c r="C1931" t="s">
        <v>127</v>
      </c>
      <c r="D1931">
        <v>394</v>
      </c>
      <c r="E1931">
        <v>9.7000000000000009E-122</v>
      </c>
      <c r="F1931" t="s">
        <v>510</v>
      </c>
    </row>
    <row r="1932" spans="1:6" x14ac:dyDescent="0.2">
      <c r="A1932" t="s">
        <v>98</v>
      </c>
      <c r="B1932" t="s">
        <v>109</v>
      </c>
      <c r="C1932" t="s">
        <v>127</v>
      </c>
      <c r="D1932">
        <v>394</v>
      </c>
      <c r="E1932">
        <v>9.7299999999999995E-122</v>
      </c>
      <c r="F1932" t="s">
        <v>510</v>
      </c>
    </row>
    <row r="1933" spans="1:6" x14ac:dyDescent="0.2">
      <c r="A1933" t="s">
        <v>98</v>
      </c>
      <c r="B1933" t="s">
        <v>109</v>
      </c>
      <c r="C1933" t="s">
        <v>127</v>
      </c>
      <c r="D1933">
        <v>394</v>
      </c>
      <c r="E1933">
        <v>1.06E-121</v>
      </c>
      <c r="F1933" t="s">
        <v>510</v>
      </c>
    </row>
    <row r="1934" spans="1:6" x14ac:dyDescent="0.2">
      <c r="A1934" t="s">
        <v>98</v>
      </c>
      <c r="B1934" t="s">
        <v>109</v>
      </c>
      <c r="C1934" t="s">
        <v>127</v>
      </c>
      <c r="D1934">
        <v>394</v>
      </c>
      <c r="E1934">
        <v>1.75E-121</v>
      </c>
      <c r="F1934" t="s">
        <v>510</v>
      </c>
    </row>
    <row r="1935" spans="1:6" x14ac:dyDescent="0.2">
      <c r="A1935" t="s">
        <v>98</v>
      </c>
      <c r="B1935" t="s">
        <v>109</v>
      </c>
      <c r="C1935" t="s">
        <v>127</v>
      </c>
      <c r="D1935">
        <v>394</v>
      </c>
      <c r="E1935">
        <v>6.7199999999999998E-121</v>
      </c>
      <c r="F1935" t="s">
        <v>510</v>
      </c>
    </row>
    <row r="1936" spans="1:6" x14ac:dyDescent="0.2">
      <c r="A1936" t="s">
        <v>98</v>
      </c>
      <c r="B1936" t="s">
        <v>109</v>
      </c>
      <c r="C1936" t="s">
        <v>512</v>
      </c>
      <c r="D1936">
        <v>337</v>
      </c>
      <c r="E1936">
        <v>8.14E-102</v>
      </c>
      <c r="F1936" t="s">
        <v>1296</v>
      </c>
    </row>
    <row r="1937" spans="1:6" x14ac:dyDescent="0.2">
      <c r="A1937" t="s">
        <v>98</v>
      </c>
      <c r="B1937" t="s">
        <v>109</v>
      </c>
      <c r="C1937" t="s">
        <v>252</v>
      </c>
      <c r="D1937">
        <v>318</v>
      </c>
      <c r="E1937">
        <v>2.1900000000000001E-94</v>
      </c>
      <c r="F1937" t="s">
        <v>642</v>
      </c>
    </row>
    <row r="1938" spans="1:6" x14ac:dyDescent="0.2">
      <c r="A1938" t="s">
        <v>98</v>
      </c>
      <c r="B1938" t="s">
        <v>109</v>
      </c>
      <c r="C1938" t="s">
        <v>360</v>
      </c>
      <c r="D1938">
        <v>225</v>
      </c>
      <c r="E1938">
        <v>4.1300000000000003E-65</v>
      </c>
      <c r="F1938" t="s">
        <v>1726</v>
      </c>
    </row>
    <row r="1939" spans="1:6" x14ac:dyDescent="0.2">
      <c r="A1939" t="s">
        <v>98</v>
      </c>
      <c r="B1939" t="s">
        <v>109</v>
      </c>
      <c r="C1939" t="s">
        <v>517</v>
      </c>
      <c r="D1939">
        <v>229</v>
      </c>
      <c r="E1939">
        <v>2.4000000000000001E-63</v>
      </c>
      <c r="F1939" t="s">
        <v>518</v>
      </c>
    </row>
    <row r="1940" spans="1:6" x14ac:dyDescent="0.2">
      <c r="A1940" t="s">
        <v>98</v>
      </c>
      <c r="B1940" t="s">
        <v>109</v>
      </c>
      <c r="C1940" t="s">
        <v>517</v>
      </c>
      <c r="D1940">
        <v>229</v>
      </c>
      <c r="E1940">
        <v>6.4299999999999999E-63</v>
      </c>
      <c r="F1940" t="s">
        <v>518</v>
      </c>
    </row>
    <row r="1941" spans="1:6" x14ac:dyDescent="0.2">
      <c r="A1941" t="s">
        <v>98</v>
      </c>
      <c r="B1941" t="s">
        <v>109</v>
      </c>
      <c r="C1941" t="s">
        <v>517</v>
      </c>
      <c r="D1941">
        <v>229</v>
      </c>
      <c r="E1941">
        <v>3.6200000000000002E-62</v>
      </c>
      <c r="F1941" t="s">
        <v>518</v>
      </c>
    </row>
    <row r="1942" spans="1:6" x14ac:dyDescent="0.2">
      <c r="A1942" t="s">
        <v>98</v>
      </c>
      <c r="B1942" t="s">
        <v>109</v>
      </c>
      <c r="C1942" t="s">
        <v>551</v>
      </c>
      <c r="D1942">
        <v>217</v>
      </c>
      <c r="E1942">
        <v>1.8600000000000001E-58</v>
      </c>
      <c r="F1942" t="s">
        <v>1001</v>
      </c>
    </row>
    <row r="1943" spans="1:6" x14ac:dyDescent="0.2">
      <c r="A1943" t="s">
        <v>98</v>
      </c>
      <c r="B1943" t="s">
        <v>109</v>
      </c>
      <c r="C1943" t="s">
        <v>130</v>
      </c>
      <c r="D1943">
        <v>216</v>
      </c>
      <c r="E1943">
        <v>1.9100000000000002E-58</v>
      </c>
      <c r="F1943" t="s">
        <v>1307</v>
      </c>
    </row>
    <row r="1944" spans="1:6" x14ac:dyDescent="0.2">
      <c r="A1944" t="s">
        <v>98</v>
      </c>
      <c r="B1944" t="s">
        <v>109</v>
      </c>
      <c r="C1944" t="s">
        <v>551</v>
      </c>
      <c r="D1944">
        <v>215</v>
      </c>
      <c r="E1944">
        <v>2.7599999999999999E-58</v>
      </c>
      <c r="F1944" t="s">
        <v>1001</v>
      </c>
    </row>
    <row r="1945" spans="1:6" x14ac:dyDescent="0.2">
      <c r="A1945" t="s">
        <v>98</v>
      </c>
      <c r="B1945" t="s">
        <v>109</v>
      </c>
      <c r="C1945" t="s">
        <v>524</v>
      </c>
      <c r="D1945">
        <v>200</v>
      </c>
      <c r="E1945">
        <v>1.9600000000000001E-53</v>
      </c>
      <c r="F1945" t="s">
        <v>525</v>
      </c>
    </row>
    <row r="1946" spans="1:6" x14ac:dyDescent="0.2">
      <c r="A1946" t="s">
        <v>98</v>
      </c>
      <c r="B1946" t="s">
        <v>109</v>
      </c>
      <c r="C1946" t="s">
        <v>270</v>
      </c>
      <c r="D1946">
        <v>200</v>
      </c>
      <c r="E1946">
        <v>4.7799999999999997E-53</v>
      </c>
      <c r="F1946" t="s">
        <v>271</v>
      </c>
    </row>
    <row r="1947" spans="1:6" x14ac:dyDescent="0.2">
      <c r="A1947" t="s">
        <v>98</v>
      </c>
      <c r="B1947" t="s">
        <v>109</v>
      </c>
      <c r="C1947" t="s">
        <v>528</v>
      </c>
      <c r="D1947">
        <v>176</v>
      </c>
      <c r="E1947">
        <v>4.2400000000000001E-45</v>
      </c>
      <c r="F1947" t="s">
        <v>1310</v>
      </c>
    </row>
    <row r="1948" spans="1:6" x14ac:dyDescent="0.2">
      <c r="A1948" t="s">
        <v>98</v>
      </c>
      <c r="B1948" t="s">
        <v>109</v>
      </c>
      <c r="C1948" t="s">
        <v>291</v>
      </c>
      <c r="D1948">
        <v>160</v>
      </c>
      <c r="E1948">
        <v>3.02E-40</v>
      </c>
      <c r="F1948" t="s">
        <v>534</v>
      </c>
    </row>
    <row r="1949" spans="1:6" x14ac:dyDescent="0.2">
      <c r="A1949" t="s">
        <v>98</v>
      </c>
      <c r="B1949" t="s">
        <v>109</v>
      </c>
      <c r="C1949" t="s">
        <v>258</v>
      </c>
      <c r="D1949">
        <v>151</v>
      </c>
      <c r="E1949">
        <v>3.8600000000000001E-38</v>
      </c>
      <c r="F1949" t="s">
        <v>2960</v>
      </c>
    </row>
    <row r="1950" spans="1:6" x14ac:dyDescent="0.2">
      <c r="A1950" t="s">
        <v>98</v>
      </c>
      <c r="B1950" t="s">
        <v>109</v>
      </c>
      <c r="C1950" t="s">
        <v>540</v>
      </c>
      <c r="D1950">
        <v>151</v>
      </c>
      <c r="E1950">
        <v>2.1000000000000001E-37</v>
      </c>
      <c r="F1950" t="s">
        <v>1313</v>
      </c>
    </row>
    <row r="1951" spans="1:6" x14ac:dyDescent="0.2">
      <c r="A1951" t="s">
        <v>98</v>
      </c>
      <c r="B1951" t="s">
        <v>109</v>
      </c>
      <c r="C1951" t="s">
        <v>517</v>
      </c>
      <c r="D1951">
        <v>135</v>
      </c>
      <c r="E1951">
        <v>1.3699999999999999E-32</v>
      </c>
      <c r="F1951" t="s">
        <v>542</v>
      </c>
    </row>
    <row r="1952" spans="1:6" x14ac:dyDescent="0.2">
      <c r="A1952" t="s">
        <v>98</v>
      </c>
      <c r="B1952" t="s">
        <v>109</v>
      </c>
      <c r="C1952" t="s">
        <v>548</v>
      </c>
      <c r="D1952">
        <v>120</v>
      </c>
      <c r="E1952">
        <v>1.36E-27</v>
      </c>
      <c r="F1952" t="s">
        <v>549</v>
      </c>
    </row>
    <row r="1953" spans="1:6" x14ac:dyDescent="0.2">
      <c r="A1953" t="s">
        <v>98</v>
      </c>
      <c r="B1953" t="s">
        <v>109</v>
      </c>
      <c r="C1953" t="s">
        <v>127</v>
      </c>
      <c r="D1953">
        <v>116</v>
      </c>
      <c r="E1953">
        <v>1.8699999999999999E-26</v>
      </c>
      <c r="F1953" t="s">
        <v>1320</v>
      </c>
    </row>
    <row r="1954" spans="1:6" x14ac:dyDescent="0.2">
      <c r="A1954" t="s">
        <v>98</v>
      </c>
      <c r="B1954" t="s">
        <v>109</v>
      </c>
      <c r="C1954" t="s">
        <v>127</v>
      </c>
      <c r="D1954">
        <v>116</v>
      </c>
      <c r="E1954">
        <v>2.23E-26</v>
      </c>
      <c r="F1954" t="s">
        <v>1320</v>
      </c>
    </row>
    <row r="1955" spans="1:6" x14ac:dyDescent="0.2">
      <c r="A1955" t="s">
        <v>98</v>
      </c>
      <c r="B1955" t="s">
        <v>109</v>
      </c>
      <c r="C1955" t="s">
        <v>554</v>
      </c>
      <c r="D1955">
        <v>114</v>
      </c>
      <c r="E1955">
        <v>8.8300000000000003E-26</v>
      </c>
      <c r="F1955" t="s">
        <v>1322</v>
      </c>
    </row>
    <row r="1956" spans="1:6" x14ac:dyDescent="0.2">
      <c r="A1956" t="s">
        <v>98</v>
      </c>
      <c r="B1956" t="s">
        <v>109</v>
      </c>
      <c r="C1956" t="s">
        <v>1745</v>
      </c>
      <c r="D1956">
        <v>112</v>
      </c>
      <c r="E1956">
        <v>3.9099999999999999E-25</v>
      </c>
      <c r="F1956" t="s">
        <v>1746</v>
      </c>
    </row>
    <row r="1957" spans="1:6" x14ac:dyDescent="0.2">
      <c r="A1957" t="s">
        <v>98</v>
      </c>
      <c r="B1957" t="s">
        <v>109</v>
      </c>
      <c r="C1957" t="s">
        <v>178</v>
      </c>
      <c r="D1957">
        <v>79</v>
      </c>
      <c r="E1957">
        <v>7.62E-15</v>
      </c>
      <c r="F1957" t="s">
        <v>1325</v>
      </c>
    </row>
    <row r="1958" spans="1:6" x14ac:dyDescent="0.2">
      <c r="A1958" t="s">
        <v>98</v>
      </c>
      <c r="B1958" t="s">
        <v>109</v>
      </c>
      <c r="C1958" t="s">
        <v>568</v>
      </c>
      <c r="D1958">
        <v>78.2</v>
      </c>
      <c r="E1958">
        <v>1.8200000000000001E-14</v>
      </c>
      <c r="F1958" t="s">
        <v>569</v>
      </c>
    </row>
    <row r="1959" spans="1:6" x14ac:dyDescent="0.2">
      <c r="A1959" t="s">
        <v>98</v>
      </c>
      <c r="B1959" t="s">
        <v>109</v>
      </c>
      <c r="C1959" t="s">
        <v>192</v>
      </c>
      <c r="D1959">
        <v>74</v>
      </c>
      <c r="E1959">
        <v>2.9400000000000001E-13</v>
      </c>
      <c r="F1959" t="s">
        <v>574</v>
      </c>
    </row>
    <row r="1960" spans="1:6" x14ac:dyDescent="0.2">
      <c r="A1960" t="s">
        <v>98</v>
      </c>
      <c r="B1960" t="s">
        <v>109</v>
      </c>
      <c r="C1960" t="s">
        <v>571</v>
      </c>
      <c r="D1960">
        <v>71.5</v>
      </c>
      <c r="E1960">
        <v>1.6799999999999999E-12</v>
      </c>
      <c r="F1960" t="s">
        <v>2970</v>
      </c>
    </row>
    <row r="1961" spans="1:6" x14ac:dyDescent="0.2">
      <c r="A1961" t="s">
        <v>98</v>
      </c>
      <c r="B1961" t="s">
        <v>109</v>
      </c>
      <c r="C1961" t="s">
        <v>577</v>
      </c>
      <c r="D1961">
        <v>55.6</v>
      </c>
      <c r="E1961">
        <v>1.0700000000000001E-7</v>
      </c>
      <c r="F1961" t="s">
        <v>578</v>
      </c>
    </row>
    <row r="1962" spans="1:6" x14ac:dyDescent="0.2">
      <c r="A1962" t="s">
        <v>98</v>
      </c>
      <c r="B1962" t="s">
        <v>109</v>
      </c>
      <c r="C1962" t="s">
        <v>582</v>
      </c>
      <c r="D1962">
        <v>48.9</v>
      </c>
      <c r="E1962">
        <v>5.5999999999999997E-6</v>
      </c>
      <c r="F1962" t="s">
        <v>583</v>
      </c>
    </row>
    <row r="1963" spans="1:6" x14ac:dyDescent="0.2">
      <c r="A1963" t="s">
        <v>98</v>
      </c>
      <c r="B1963" t="s">
        <v>109</v>
      </c>
      <c r="C1963" t="s">
        <v>585</v>
      </c>
      <c r="D1963">
        <v>46.4</v>
      </c>
      <c r="E1963">
        <v>8.1899999999999999E-5</v>
      </c>
      <c r="F1963" t="s">
        <v>586</v>
      </c>
    </row>
    <row r="1964" spans="1:6" x14ac:dyDescent="0.2">
      <c r="A1964" t="s">
        <v>99</v>
      </c>
      <c r="B1964" t="s">
        <v>109</v>
      </c>
      <c r="C1964" t="s">
        <v>969</v>
      </c>
      <c r="D1964">
        <v>798</v>
      </c>
      <c r="E1964">
        <v>0</v>
      </c>
      <c r="F1964" t="s">
        <v>503</v>
      </c>
    </row>
    <row r="1965" spans="1:6" x14ac:dyDescent="0.2">
      <c r="A1965" t="s">
        <v>99</v>
      </c>
      <c r="B1965" t="s">
        <v>109</v>
      </c>
      <c r="C1965" t="s">
        <v>258</v>
      </c>
      <c r="D1965">
        <v>404</v>
      </c>
      <c r="E1965">
        <v>2.4400000000000001E-125</v>
      </c>
      <c r="F1965" t="s">
        <v>503</v>
      </c>
    </row>
    <row r="1966" spans="1:6" x14ac:dyDescent="0.2">
      <c r="A1966" t="s">
        <v>99</v>
      </c>
      <c r="B1966" t="s">
        <v>109</v>
      </c>
      <c r="C1966" t="s">
        <v>258</v>
      </c>
      <c r="D1966">
        <v>404</v>
      </c>
      <c r="E1966">
        <v>2.4900000000000002E-125</v>
      </c>
      <c r="F1966" t="s">
        <v>503</v>
      </c>
    </row>
    <row r="1967" spans="1:6" x14ac:dyDescent="0.2">
      <c r="A1967" t="s">
        <v>99</v>
      </c>
      <c r="B1967" t="s">
        <v>109</v>
      </c>
      <c r="C1967" t="s">
        <v>258</v>
      </c>
      <c r="D1967">
        <v>404</v>
      </c>
      <c r="E1967">
        <v>2.97E-125</v>
      </c>
      <c r="F1967" t="s">
        <v>503</v>
      </c>
    </row>
    <row r="1968" spans="1:6" x14ac:dyDescent="0.2">
      <c r="A1968" t="s">
        <v>99</v>
      </c>
      <c r="B1968" t="s">
        <v>109</v>
      </c>
      <c r="C1968" t="s">
        <v>258</v>
      </c>
      <c r="D1968">
        <v>404</v>
      </c>
      <c r="E1968">
        <v>4.7100000000000002E-125</v>
      </c>
      <c r="F1968" t="s">
        <v>503</v>
      </c>
    </row>
    <row r="1969" spans="1:6" x14ac:dyDescent="0.2">
      <c r="A1969" t="s">
        <v>99</v>
      </c>
      <c r="B1969" t="s">
        <v>109</v>
      </c>
      <c r="C1969" t="s">
        <v>505</v>
      </c>
      <c r="D1969">
        <v>402</v>
      </c>
      <c r="E1969">
        <v>6.8300000000000004E-125</v>
      </c>
      <c r="F1969" t="s">
        <v>506</v>
      </c>
    </row>
    <row r="1970" spans="1:6" x14ac:dyDescent="0.2">
      <c r="A1970" t="s">
        <v>99</v>
      </c>
      <c r="B1970" t="s">
        <v>109</v>
      </c>
      <c r="C1970" t="s">
        <v>258</v>
      </c>
      <c r="D1970">
        <v>402</v>
      </c>
      <c r="E1970">
        <v>3.6400000000000002E-124</v>
      </c>
      <c r="F1970" t="s">
        <v>503</v>
      </c>
    </row>
    <row r="1971" spans="1:6" x14ac:dyDescent="0.2">
      <c r="A1971" t="s">
        <v>99</v>
      </c>
      <c r="B1971" t="s">
        <v>109</v>
      </c>
      <c r="C1971" t="s">
        <v>127</v>
      </c>
      <c r="D1971">
        <v>394</v>
      </c>
      <c r="E1971">
        <v>2.2299999999999999E-122</v>
      </c>
      <c r="F1971" t="s">
        <v>510</v>
      </c>
    </row>
    <row r="1972" spans="1:6" x14ac:dyDescent="0.2">
      <c r="A1972" t="s">
        <v>99</v>
      </c>
      <c r="B1972" t="s">
        <v>109</v>
      </c>
      <c r="C1972" t="s">
        <v>127</v>
      </c>
      <c r="D1972">
        <v>394</v>
      </c>
      <c r="E1972">
        <v>8.11E-122</v>
      </c>
      <c r="F1972" t="s">
        <v>510</v>
      </c>
    </row>
    <row r="1973" spans="1:6" x14ac:dyDescent="0.2">
      <c r="A1973" t="s">
        <v>99</v>
      </c>
      <c r="B1973" t="s">
        <v>109</v>
      </c>
      <c r="C1973" t="s">
        <v>127</v>
      </c>
      <c r="D1973">
        <v>394</v>
      </c>
      <c r="E1973">
        <v>9.7000000000000009E-122</v>
      </c>
      <c r="F1973" t="s">
        <v>510</v>
      </c>
    </row>
    <row r="1974" spans="1:6" x14ac:dyDescent="0.2">
      <c r="A1974" t="s">
        <v>99</v>
      </c>
      <c r="B1974" t="s">
        <v>109</v>
      </c>
      <c r="C1974" t="s">
        <v>127</v>
      </c>
      <c r="D1974">
        <v>394</v>
      </c>
      <c r="E1974">
        <v>9.7299999999999995E-122</v>
      </c>
      <c r="F1974" t="s">
        <v>510</v>
      </c>
    </row>
    <row r="1975" spans="1:6" x14ac:dyDescent="0.2">
      <c r="A1975" t="s">
        <v>99</v>
      </c>
      <c r="B1975" t="s">
        <v>109</v>
      </c>
      <c r="C1975" t="s">
        <v>127</v>
      </c>
      <c r="D1975">
        <v>394</v>
      </c>
      <c r="E1975">
        <v>1.06E-121</v>
      </c>
      <c r="F1975" t="s">
        <v>510</v>
      </c>
    </row>
    <row r="1976" spans="1:6" x14ac:dyDescent="0.2">
      <c r="A1976" t="s">
        <v>99</v>
      </c>
      <c r="B1976" t="s">
        <v>109</v>
      </c>
      <c r="C1976" t="s">
        <v>127</v>
      </c>
      <c r="D1976">
        <v>394</v>
      </c>
      <c r="E1976">
        <v>1.75E-121</v>
      </c>
      <c r="F1976" t="s">
        <v>510</v>
      </c>
    </row>
    <row r="1977" spans="1:6" x14ac:dyDescent="0.2">
      <c r="A1977" t="s">
        <v>99</v>
      </c>
      <c r="B1977" t="s">
        <v>109</v>
      </c>
      <c r="C1977" t="s">
        <v>127</v>
      </c>
      <c r="D1977">
        <v>394</v>
      </c>
      <c r="E1977">
        <v>6.7199999999999998E-121</v>
      </c>
      <c r="F1977" t="s">
        <v>510</v>
      </c>
    </row>
    <row r="1978" spans="1:6" x14ac:dyDescent="0.2">
      <c r="A1978" t="s">
        <v>99</v>
      </c>
      <c r="B1978" t="s">
        <v>109</v>
      </c>
      <c r="C1978" t="s">
        <v>512</v>
      </c>
      <c r="D1978">
        <v>337</v>
      </c>
      <c r="E1978">
        <v>8.14E-102</v>
      </c>
      <c r="F1978" t="s">
        <v>1296</v>
      </c>
    </row>
    <row r="1979" spans="1:6" x14ac:dyDescent="0.2">
      <c r="A1979" t="s">
        <v>99</v>
      </c>
      <c r="B1979" t="s">
        <v>109</v>
      </c>
      <c r="C1979" t="s">
        <v>252</v>
      </c>
      <c r="D1979">
        <v>318</v>
      </c>
      <c r="E1979">
        <v>2.1900000000000001E-94</v>
      </c>
      <c r="F1979" t="s">
        <v>642</v>
      </c>
    </row>
    <row r="1980" spans="1:6" x14ac:dyDescent="0.2">
      <c r="A1980" t="s">
        <v>99</v>
      </c>
      <c r="B1980" t="s">
        <v>109</v>
      </c>
      <c r="C1980" t="s">
        <v>360</v>
      </c>
      <c r="D1980">
        <v>225</v>
      </c>
      <c r="E1980">
        <v>4.1300000000000003E-65</v>
      </c>
      <c r="F1980" t="s">
        <v>1726</v>
      </c>
    </row>
    <row r="1981" spans="1:6" x14ac:dyDescent="0.2">
      <c r="A1981" t="s">
        <v>99</v>
      </c>
      <c r="B1981" t="s">
        <v>109</v>
      </c>
      <c r="C1981" t="s">
        <v>517</v>
      </c>
      <c r="D1981">
        <v>229</v>
      </c>
      <c r="E1981">
        <v>2.4000000000000001E-63</v>
      </c>
      <c r="F1981" t="s">
        <v>518</v>
      </c>
    </row>
    <row r="1982" spans="1:6" x14ac:dyDescent="0.2">
      <c r="A1982" t="s">
        <v>99</v>
      </c>
      <c r="B1982" t="s">
        <v>109</v>
      </c>
      <c r="C1982" t="s">
        <v>517</v>
      </c>
      <c r="D1982">
        <v>229</v>
      </c>
      <c r="E1982">
        <v>6.4299999999999999E-63</v>
      </c>
      <c r="F1982" t="s">
        <v>518</v>
      </c>
    </row>
    <row r="1983" spans="1:6" x14ac:dyDescent="0.2">
      <c r="A1983" t="s">
        <v>99</v>
      </c>
      <c r="B1983" t="s">
        <v>109</v>
      </c>
      <c r="C1983" t="s">
        <v>517</v>
      </c>
      <c r="D1983">
        <v>229</v>
      </c>
      <c r="E1983">
        <v>3.6200000000000002E-62</v>
      </c>
      <c r="F1983" t="s">
        <v>518</v>
      </c>
    </row>
    <row r="1984" spans="1:6" x14ac:dyDescent="0.2">
      <c r="A1984" t="s">
        <v>99</v>
      </c>
      <c r="B1984" t="s">
        <v>109</v>
      </c>
      <c r="C1984" t="s">
        <v>551</v>
      </c>
      <c r="D1984">
        <v>217</v>
      </c>
      <c r="E1984">
        <v>1.8600000000000001E-58</v>
      </c>
      <c r="F1984" t="s">
        <v>1001</v>
      </c>
    </row>
    <row r="1985" spans="1:6" x14ac:dyDescent="0.2">
      <c r="A1985" t="s">
        <v>99</v>
      </c>
      <c r="B1985" t="s">
        <v>109</v>
      </c>
      <c r="C1985" t="s">
        <v>130</v>
      </c>
      <c r="D1985">
        <v>216</v>
      </c>
      <c r="E1985">
        <v>1.9100000000000002E-58</v>
      </c>
      <c r="F1985" t="s">
        <v>1307</v>
      </c>
    </row>
    <row r="1986" spans="1:6" x14ac:dyDescent="0.2">
      <c r="A1986" t="s">
        <v>99</v>
      </c>
      <c r="B1986" t="s">
        <v>109</v>
      </c>
      <c r="C1986" t="s">
        <v>551</v>
      </c>
      <c r="D1986">
        <v>215</v>
      </c>
      <c r="E1986">
        <v>2.7599999999999999E-58</v>
      </c>
      <c r="F1986" t="s">
        <v>1001</v>
      </c>
    </row>
    <row r="1987" spans="1:6" x14ac:dyDescent="0.2">
      <c r="A1987" t="s">
        <v>99</v>
      </c>
      <c r="B1987" t="s">
        <v>109</v>
      </c>
      <c r="C1987" t="s">
        <v>524</v>
      </c>
      <c r="D1987">
        <v>200</v>
      </c>
      <c r="E1987">
        <v>1.9600000000000001E-53</v>
      </c>
      <c r="F1987" t="s">
        <v>525</v>
      </c>
    </row>
    <row r="1988" spans="1:6" x14ac:dyDescent="0.2">
      <c r="A1988" t="s">
        <v>99</v>
      </c>
      <c r="B1988" t="s">
        <v>109</v>
      </c>
      <c r="C1988" t="s">
        <v>270</v>
      </c>
      <c r="D1988">
        <v>200</v>
      </c>
      <c r="E1988">
        <v>4.7799999999999997E-53</v>
      </c>
      <c r="F1988" t="s">
        <v>271</v>
      </c>
    </row>
    <row r="1989" spans="1:6" x14ac:dyDescent="0.2">
      <c r="A1989" t="s">
        <v>99</v>
      </c>
      <c r="B1989" t="s">
        <v>109</v>
      </c>
      <c r="C1989" t="s">
        <v>528</v>
      </c>
      <c r="D1989">
        <v>176</v>
      </c>
      <c r="E1989">
        <v>4.2400000000000001E-45</v>
      </c>
      <c r="F1989" t="s">
        <v>1310</v>
      </c>
    </row>
    <row r="1990" spans="1:6" x14ac:dyDescent="0.2">
      <c r="A1990" t="s">
        <v>99</v>
      </c>
      <c r="B1990" t="s">
        <v>109</v>
      </c>
      <c r="C1990" t="s">
        <v>291</v>
      </c>
      <c r="D1990">
        <v>160</v>
      </c>
      <c r="E1990">
        <v>3.02E-40</v>
      </c>
      <c r="F1990" t="s">
        <v>534</v>
      </c>
    </row>
    <row r="1991" spans="1:6" x14ac:dyDescent="0.2">
      <c r="A1991" t="s">
        <v>99</v>
      </c>
      <c r="B1991" t="s">
        <v>109</v>
      </c>
      <c r="C1991" t="s">
        <v>258</v>
      </c>
      <c r="D1991">
        <v>151</v>
      </c>
      <c r="E1991">
        <v>3.8600000000000001E-38</v>
      </c>
      <c r="F1991" t="s">
        <v>2960</v>
      </c>
    </row>
    <row r="1992" spans="1:6" x14ac:dyDescent="0.2">
      <c r="A1992" t="s">
        <v>99</v>
      </c>
      <c r="B1992" t="s">
        <v>109</v>
      </c>
      <c r="C1992" t="s">
        <v>540</v>
      </c>
      <c r="D1992">
        <v>151</v>
      </c>
      <c r="E1992">
        <v>2.1000000000000001E-37</v>
      </c>
      <c r="F1992" t="s">
        <v>1313</v>
      </c>
    </row>
    <row r="1993" spans="1:6" x14ac:dyDescent="0.2">
      <c r="A1993" t="s">
        <v>99</v>
      </c>
      <c r="B1993" t="s">
        <v>109</v>
      </c>
      <c r="C1993" t="s">
        <v>517</v>
      </c>
      <c r="D1993">
        <v>135</v>
      </c>
      <c r="E1993">
        <v>1.3699999999999999E-32</v>
      </c>
      <c r="F1993" t="s">
        <v>542</v>
      </c>
    </row>
    <row r="1994" spans="1:6" x14ac:dyDescent="0.2">
      <c r="A1994" t="s">
        <v>99</v>
      </c>
      <c r="B1994" t="s">
        <v>109</v>
      </c>
      <c r="C1994" t="s">
        <v>548</v>
      </c>
      <c r="D1994">
        <v>120</v>
      </c>
      <c r="E1994">
        <v>1.36E-27</v>
      </c>
      <c r="F1994" t="s">
        <v>549</v>
      </c>
    </row>
    <row r="1995" spans="1:6" x14ac:dyDescent="0.2">
      <c r="A1995" t="s">
        <v>99</v>
      </c>
      <c r="B1995" t="s">
        <v>109</v>
      </c>
      <c r="C1995" t="s">
        <v>127</v>
      </c>
      <c r="D1995">
        <v>116</v>
      </c>
      <c r="E1995">
        <v>1.8699999999999999E-26</v>
      </c>
      <c r="F1995" t="s">
        <v>1320</v>
      </c>
    </row>
    <row r="1996" spans="1:6" x14ac:dyDescent="0.2">
      <c r="A1996" t="s">
        <v>99</v>
      </c>
      <c r="B1996" t="s">
        <v>109</v>
      </c>
      <c r="C1996" t="s">
        <v>127</v>
      </c>
      <c r="D1996">
        <v>116</v>
      </c>
      <c r="E1996">
        <v>2.23E-26</v>
      </c>
      <c r="F1996" t="s">
        <v>1320</v>
      </c>
    </row>
    <row r="1997" spans="1:6" x14ac:dyDescent="0.2">
      <c r="A1997" t="s">
        <v>99</v>
      </c>
      <c r="B1997" t="s">
        <v>109</v>
      </c>
      <c r="C1997" t="s">
        <v>554</v>
      </c>
      <c r="D1997">
        <v>114</v>
      </c>
      <c r="E1997">
        <v>8.8300000000000003E-26</v>
      </c>
      <c r="F1997" t="s">
        <v>1322</v>
      </c>
    </row>
    <row r="1998" spans="1:6" x14ac:dyDescent="0.2">
      <c r="A1998" t="s">
        <v>99</v>
      </c>
      <c r="B1998" t="s">
        <v>109</v>
      </c>
      <c r="C1998" t="s">
        <v>1745</v>
      </c>
      <c r="D1998">
        <v>112</v>
      </c>
      <c r="E1998">
        <v>3.9099999999999999E-25</v>
      </c>
      <c r="F1998" t="s">
        <v>1746</v>
      </c>
    </row>
    <row r="1999" spans="1:6" x14ac:dyDescent="0.2">
      <c r="A1999" t="s">
        <v>99</v>
      </c>
      <c r="B1999" t="s">
        <v>109</v>
      </c>
      <c r="C1999" t="s">
        <v>178</v>
      </c>
      <c r="D1999">
        <v>79</v>
      </c>
      <c r="E1999">
        <v>7.62E-15</v>
      </c>
      <c r="F1999" t="s">
        <v>1325</v>
      </c>
    </row>
    <row r="2000" spans="1:6" x14ac:dyDescent="0.2">
      <c r="A2000" t="s">
        <v>99</v>
      </c>
      <c r="B2000" t="s">
        <v>109</v>
      </c>
      <c r="C2000" t="s">
        <v>568</v>
      </c>
      <c r="D2000">
        <v>78.2</v>
      </c>
      <c r="E2000">
        <v>1.8200000000000001E-14</v>
      </c>
      <c r="F2000" t="s">
        <v>569</v>
      </c>
    </row>
    <row r="2001" spans="1:6" x14ac:dyDescent="0.2">
      <c r="A2001" t="s">
        <v>99</v>
      </c>
      <c r="B2001" t="s">
        <v>109</v>
      </c>
      <c r="C2001" t="s">
        <v>192</v>
      </c>
      <c r="D2001">
        <v>74</v>
      </c>
      <c r="E2001">
        <v>2.9400000000000001E-13</v>
      </c>
      <c r="F2001" t="s">
        <v>574</v>
      </c>
    </row>
    <row r="2002" spans="1:6" x14ac:dyDescent="0.2">
      <c r="A2002" t="s">
        <v>99</v>
      </c>
      <c r="B2002" t="s">
        <v>109</v>
      </c>
      <c r="C2002" t="s">
        <v>571</v>
      </c>
      <c r="D2002">
        <v>71.5</v>
      </c>
      <c r="E2002">
        <v>1.6799999999999999E-12</v>
      </c>
      <c r="F2002" t="s">
        <v>2970</v>
      </c>
    </row>
    <row r="2003" spans="1:6" x14ac:dyDescent="0.2">
      <c r="A2003" t="s">
        <v>99</v>
      </c>
      <c r="B2003" t="s">
        <v>109</v>
      </c>
      <c r="C2003" t="s">
        <v>577</v>
      </c>
      <c r="D2003">
        <v>55.6</v>
      </c>
      <c r="E2003">
        <v>1.0700000000000001E-7</v>
      </c>
      <c r="F2003" t="s">
        <v>578</v>
      </c>
    </row>
    <row r="2004" spans="1:6" x14ac:dyDescent="0.2">
      <c r="A2004" t="s">
        <v>99</v>
      </c>
      <c r="B2004" t="s">
        <v>109</v>
      </c>
      <c r="C2004" t="s">
        <v>582</v>
      </c>
      <c r="D2004">
        <v>48.9</v>
      </c>
      <c r="E2004">
        <v>5.5999999999999997E-6</v>
      </c>
      <c r="F2004" t="s">
        <v>583</v>
      </c>
    </row>
    <row r="2005" spans="1:6" x14ac:dyDescent="0.2">
      <c r="A2005" t="s">
        <v>99</v>
      </c>
      <c r="B2005" t="s">
        <v>109</v>
      </c>
      <c r="C2005" t="s">
        <v>585</v>
      </c>
      <c r="D2005">
        <v>46.4</v>
      </c>
      <c r="E2005">
        <v>8.1899999999999999E-5</v>
      </c>
      <c r="F2005" t="s">
        <v>586</v>
      </c>
    </row>
    <row r="2006" spans="1:6" x14ac:dyDescent="0.2">
      <c r="A2006" t="s">
        <v>3</v>
      </c>
      <c r="B2006" t="s">
        <v>177</v>
      </c>
      <c r="C2006" t="s">
        <v>178</v>
      </c>
      <c r="D2006">
        <v>124</v>
      </c>
      <c r="E2006">
        <v>9.2600000000000004E-32</v>
      </c>
      <c r="F2006" t="s">
        <v>179</v>
      </c>
    </row>
    <row r="2007" spans="1:6" x14ac:dyDescent="0.2">
      <c r="A2007" t="s">
        <v>3</v>
      </c>
      <c r="B2007" t="s">
        <v>177</v>
      </c>
      <c r="C2007" t="s">
        <v>178</v>
      </c>
      <c r="D2007">
        <v>124</v>
      </c>
      <c r="E2007">
        <v>9.3699999999999998E-32</v>
      </c>
      <c r="F2007" t="s">
        <v>179</v>
      </c>
    </row>
    <row r="2008" spans="1:6" x14ac:dyDescent="0.2">
      <c r="A2008" t="s">
        <v>3</v>
      </c>
      <c r="B2008" t="s">
        <v>177</v>
      </c>
      <c r="C2008" t="s">
        <v>181</v>
      </c>
      <c r="D2008">
        <v>116</v>
      </c>
      <c r="E2008">
        <v>4.8999999999999998E-29</v>
      </c>
      <c r="F2008" t="s">
        <v>182</v>
      </c>
    </row>
    <row r="2009" spans="1:6" x14ac:dyDescent="0.2">
      <c r="A2009" t="s">
        <v>3</v>
      </c>
      <c r="B2009" t="s">
        <v>177</v>
      </c>
      <c r="C2009" t="s">
        <v>130</v>
      </c>
      <c r="D2009">
        <v>111</v>
      </c>
      <c r="E2009">
        <v>3.0199999999999999E-27</v>
      </c>
      <c r="F2009" t="s">
        <v>184</v>
      </c>
    </row>
    <row r="2010" spans="1:6" x14ac:dyDescent="0.2">
      <c r="A2010" t="s">
        <v>3</v>
      </c>
      <c r="B2010" t="s">
        <v>177</v>
      </c>
      <c r="C2010" t="s">
        <v>186</v>
      </c>
      <c r="D2010">
        <v>109</v>
      </c>
      <c r="E2010">
        <v>1.05E-26</v>
      </c>
      <c r="F2010" t="s">
        <v>187</v>
      </c>
    </row>
    <row r="2011" spans="1:6" x14ac:dyDescent="0.2">
      <c r="A2011" t="s">
        <v>3</v>
      </c>
      <c r="B2011" t="s">
        <v>177</v>
      </c>
      <c r="C2011" t="s">
        <v>189</v>
      </c>
      <c r="D2011">
        <v>93.3</v>
      </c>
      <c r="E2011">
        <v>5.0699999999999996E-21</v>
      </c>
      <c r="F2011" t="s">
        <v>190</v>
      </c>
    </row>
    <row r="2012" spans="1:6" x14ac:dyDescent="0.2">
      <c r="A2012" t="s">
        <v>3</v>
      </c>
      <c r="B2012" t="s">
        <v>177</v>
      </c>
      <c r="C2012" t="s">
        <v>189</v>
      </c>
      <c r="D2012">
        <v>77.400000000000006</v>
      </c>
      <c r="E2012">
        <v>1.0399999999999999E-15</v>
      </c>
      <c r="F2012" t="s">
        <v>190</v>
      </c>
    </row>
    <row r="2013" spans="1:6" x14ac:dyDescent="0.2">
      <c r="A2013" t="s">
        <v>3</v>
      </c>
      <c r="B2013" t="s">
        <v>177</v>
      </c>
      <c r="C2013" t="s">
        <v>192</v>
      </c>
      <c r="D2013">
        <v>75.7</v>
      </c>
      <c r="E2013">
        <v>3.0200000000000002E-15</v>
      </c>
      <c r="F2013" t="s">
        <v>193</v>
      </c>
    </row>
    <row r="2014" spans="1:6" x14ac:dyDescent="0.2">
      <c r="A2014" t="s">
        <v>10</v>
      </c>
      <c r="B2014" t="s">
        <v>177</v>
      </c>
      <c r="C2014" t="s">
        <v>252</v>
      </c>
      <c r="D2014">
        <v>284</v>
      </c>
      <c r="E2014">
        <v>9.7199999999999996E-87</v>
      </c>
      <c r="F2014" t="s">
        <v>358</v>
      </c>
    </row>
    <row r="2015" spans="1:6" x14ac:dyDescent="0.2">
      <c r="A2015" t="s">
        <v>10</v>
      </c>
      <c r="B2015" t="s">
        <v>177</v>
      </c>
      <c r="C2015" t="s">
        <v>252</v>
      </c>
      <c r="D2015">
        <v>284</v>
      </c>
      <c r="E2015">
        <v>9.7500000000000004E-87</v>
      </c>
      <c r="F2015" t="s">
        <v>358</v>
      </c>
    </row>
    <row r="2016" spans="1:6" x14ac:dyDescent="0.2">
      <c r="A2016" t="s">
        <v>10</v>
      </c>
      <c r="B2016" t="s">
        <v>177</v>
      </c>
      <c r="C2016" t="s">
        <v>252</v>
      </c>
      <c r="D2016">
        <v>284</v>
      </c>
      <c r="E2016">
        <v>9.8300000000000003E-87</v>
      </c>
      <c r="F2016" t="s">
        <v>358</v>
      </c>
    </row>
    <row r="2017" spans="1:6" x14ac:dyDescent="0.2">
      <c r="A2017" t="s">
        <v>10</v>
      </c>
      <c r="B2017" t="s">
        <v>177</v>
      </c>
      <c r="C2017" t="s">
        <v>252</v>
      </c>
      <c r="D2017">
        <v>284</v>
      </c>
      <c r="E2017">
        <v>9.8399999999999994E-87</v>
      </c>
      <c r="F2017" t="s">
        <v>358</v>
      </c>
    </row>
    <row r="2018" spans="1:6" x14ac:dyDescent="0.2">
      <c r="A2018" t="s">
        <v>10</v>
      </c>
      <c r="B2018" t="s">
        <v>177</v>
      </c>
      <c r="C2018" t="s">
        <v>252</v>
      </c>
      <c r="D2018">
        <v>284</v>
      </c>
      <c r="E2018">
        <v>1.0100000000000001E-86</v>
      </c>
      <c r="F2018" t="s">
        <v>358</v>
      </c>
    </row>
    <row r="2019" spans="1:6" x14ac:dyDescent="0.2">
      <c r="A2019" t="s">
        <v>10</v>
      </c>
      <c r="B2019" t="s">
        <v>177</v>
      </c>
      <c r="C2019" t="s">
        <v>360</v>
      </c>
      <c r="D2019">
        <v>248</v>
      </c>
      <c r="E2019">
        <v>3.1100000000000001E-74</v>
      </c>
      <c r="F2019" t="s">
        <v>361</v>
      </c>
    </row>
    <row r="2020" spans="1:6" x14ac:dyDescent="0.2">
      <c r="A2020" t="s">
        <v>10</v>
      </c>
      <c r="B2020" t="s">
        <v>177</v>
      </c>
      <c r="C2020" t="s">
        <v>363</v>
      </c>
      <c r="D2020">
        <v>248</v>
      </c>
      <c r="E2020">
        <v>3.4499999999999999E-74</v>
      </c>
      <c r="F2020" t="s">
        <v>364</v>
      </c>
    </row>
    <row r="2021" spans="1:6" x14ac:dyDescent="0.2">
      <c r="A2021" t="s">
        <v>10</v>
      </c>
      <c r="B2021" t="s">
        <v>177</v>
      </c>
      <c r="C2021" t="s">
        <v>178</v>
      </c>
      <c r="D2021">
        <v>135</v>
      </c>
      <c r="E2021">
        <v>3.4499999999999998E-35</v>
      </c>
      <c r="F2021" t="s">
        <v>366</v>
      </c>
    </row>
    <row r="2022" spans="1:6" x14ac:dyDescent="0.2">
      <c r="A2022" t="s">
        <v>10</v>
      </c>
      <c r="B2022" t="s">
        <v>177</v>
      </c>
      <c r="C2022" t="s">
        <v>178</v>
      </c>
      <c r="D2022">
        <v>135</v>
      </c>
      <c r="E2022">
        <v>3.4600000000000001E-35</v>
      </c>
      <c r="F2022" t="s">
        <v>366</v>
      </c>
    </row>
    <row r="2023" spans="1:6" x14ac:dyDescent="0.2">
      <c r="A2023" t="s">
        <v>10</v>
      </c>
      <c r="B2023" t="s">
        <v>177</v>
      </c>
      <c r="C2023" t="s">
        <v>368</v>
      </c>
      <c r="D2023">
        <v>129</v>
      </c>
      <c r="E2023">
        <v>5.7800000000000001E-33</v>
      </c>
      <c r="F2023" t="s">
        <v>369</v>
      </c>
    </row>
    <row r="2024" spans="1:6" x14ac:dyDescent="0.2">
      <c r="A2024" t="s">
        <v>10</v>
      </c>
      <c r="B2024" t="s">
        <v>177</v>
      </c>
      <c r="C2024" t="s">
        <v>368</v>
      </c>
      <c r="D2024">
        <v>129</v>
      </c>
      <c r="E2024">
        <v>5.82E-33</v>
      </c>
      <c r="F2024" t="s">
        <v>369</v>
      </c>
    </row>
    <row r="2025" spans="1:6" x14ac:dyDescent="0.2">
      <c r="A2025" t="s">
        <v>10</v>
      </c>
      <c r="B2025" t="s">
        <v>177</v>
      </c>
      <c r="C2025" t="s">
        <v>178</v>
      </c>
      <c r="D2025">
        <v>124</v>
      </c>
      <c r="E2025">
        <v>2.15E-31</v>
      </c>
      <c r="F2025" t="s">
        <v>366</v>
      </c>
    </row>
    <row r="2026" spans="1:6" x14ac:dyDescent="0.2">
      <c r="A2026" t="s">
        <v>10</v>
      </c>
      <c r="B2026" t="s">
        <v>177</v>
      </c>
      <c r="C2026" t="s">
        <v>372</v>
      </c>
      <c r="D2026">
        <v>112</v>
      </c>
      <c r="E2026">
        <v>2.8399999999999999E-27</v>
      </c>
      <c r="F2026" t="s">
        <v>373</v>
      </c>
    </row>
    <row r="2027" spans="1:6" x14ac:dyDescent="0.2">
      <c r="A2027" t="s">
        <v>10</v>
      </c>
      <c r="B2027" t="s">
        <v>177</v>
      </c>
      <c r="C2027" t="s">
        <v>375</v>
      </c>
      <c r="D2027">
        <v>112</v>
      </c>
      <c r="E2027">
        <v>4.5900000000000003E-27</v>
      </c>
      <c r="F2027" t="s">
        <v>376</v>
      </c>
    </row>
    <row r="2028" spans="1:6" x14ac:dyDescent="0.2">
      <c r="A2028" t="s">
        <v>10</v>
      </c>
      <c r="B2028" t="s">
        <v>177</v>
      </c>
      <c r="C2028" t="s">
        <v>375</v>
      </c>
      <c r="D2028">
        <v>111</v>
      </c>
      <c r="E2028">
        <v>5.8699999999999997E-27</v>
      </c>
      <c r="F2028" t="s">
        <v>376</v>
      </c>
    </row>
    <row r="2029" spans="1:6" x14ac:dyDescent="0.2">
      <c r="A2029" t="s">
        <v>10</v>
      </c>
      <c r="B2029" t="s">
        <v>177</v>
      </c>
      <c r="C2029" t="s">
        <v>378</v>
      </c>
      <c r="D2029">
        <v>109</v>
      </c>
      <c r="E2029">
        <v>4.2799999999999999E-26</v>
      </c>
      <c r="F2029" t="s">
        <v>379</v>
      </c>
    </row>
    <row r="2030" spans="1:6" x14ac:dyDescent="0.2">
      <c r="A2030" t="s">
        <v>10</v>
      </c>
      <c r="B2030" t="s">
        <v>177</v>
      </c>
      <c r="C2030" t="s">
        <v>381</v>
      </c>
      <c r="D2030">
        <v>107</v>
      </c>
      <c r="E2030">
        <v>1.3E-25</v>
      </c>
      <c r="F2030" t="s">
        <v>382</v>
      </c>
    </row>
    <row r="2031" spans="1:6" x14ac:dyDescent="0.2">
      <c r="A2031" t="s">
        <v>10</v>
      </c>
      <c r="B2031" t="s">
        <v>177</v>
      </c>
      <c r="C2031" t="s">
        <v>384</v>
      </c>
      <c r="D2031">
        <v>94.5</v>
      </c>
      <c r="E2031">
        <v>5.4299999999999999E-21</v>
      </c>
      <c r="F2031" t="s">
        <v>385</v>
      </c>
    </row>
    <row r="2032" spans="1:6" x14ac:dyDescent="0.2">
      <c r="A2032" t="s">
        <v>10</v>
      </c>
      <c r="B2032" t="s">
        <v>177</v>
      </c>
      <c r="C2032" t="s">
        <v>387</v>
      </c>
      <c r="D2032">
        <v>87.4</v>
      </c>
      <c r="E2032">
        <v>1.2900000000000001E-18</v>
      </c>
      <c r="F2032" t="s">
        <v>388</v>
      </c>
    </row>
    <row r="2033" spans="1:6" x14ac:dyDescent="0.2">
      <c r="A2033" t="s">
        <v>10</v>
      </c>
      <c r="B2033" t="s">
        <v>177</v>
      </c>
      <c r="C2033" t="s">
        <v>390</v>
      </c>
      <c r="D2033">
        <v>52.3</v>
      </c>
      <c r="E2033">
        <v>4.4999999999999998E-7</v>
      </c>
      <c r="F2033" t="s">
        <v>391</v>
      </c>
    </row>
    <row r="2034" spans="1:6" x14ac:dyDescent="0.2">
      <c r="A2034" t="s">
        <v>10</v>
      </c>
      <c r="B2034" t="s">
        <v>177</v>
      </c>
      <c r="C2034" t="s">
        <v>338</v>
      </c>
      <c r="D2034">
        <v>41.4</v>
      </c>
      <c r="E2034">
        <v>1E-3</v>
      </c>
      <c r="F2034" t="s">
        <v>339</v>
      </c>
    </row>
    <row r="2035" spans="1:6" x14ac:dyDescent="0.2">
      <c r="A2035" t="s">
        <v>17</v>
      </c>
      <c r="B2035" t="s">
        <v>177</v>
      </c>
      <c r="C2035" t="s">
        <v>252</v>
      </c>
      <c r="D2035">
        <v>315</v>
      </c>
      <c r="E2035">
        <v>2.8500000000000002E-99</v>
      </c>
      <c r="F2035" t="s">
        <v>642</v>
      </c>
    </row>
    <row r="2036" spans="1:6" x14ac:dyDescent="0.2">
      <c r="A2036" t="s">
        <v>17</v>
      </c>
      <c r="B2036" t="s">
        <v>177</v>
      </c>
      <c r="C2036" t="s">
        <v>252</v>
      </c>
      <c r="D2036">
        <v>315</v>
      </c>
      <c r="E2036">
        <v>3.0700000000000001E-99</v>
      </c>
      <c r="F2036" t="s">
        <v>642</v>
      </c>
    </row>
    <row r="2037" spans="1:6" x14ac:dyDescent="0.2">
      <c r="A2037" t="s">
        <v>17</v>
      </c>
      <c r="B2037" t="s">
        <v>177</v>
      </c>
      <c r="C2037" t="s">
        <v>252</v>
      </c>
      <c r="D2037">
        <v>315</v>
      </c>
      <c r="E2037">
        <v>5.9799999999999998E-99</v>
      </c>
      <c r="F2037" t="s">
        <v>642</v>
      </c>
    </row>
    <row r="2038" spans="1:6" x14ac:dyDescent="0.2">
      <c r="A2038" t="s">
        <v>17</v>
      </c>
      <c r="B2038" t="s">
        <v>177</v>
      </c>
      <c r="C2038" t="s">
        <v>644</v>
      </c>
      <c r="D2038">
        <v>263</v>
      </c>
      <c r="E2038">
        <v>2.2300000000000001E-80</v>
      </c>
      <c r="F2038" t="s">
        <v>645</v>
      </c>
    </row>
    <row r="2039" spans="1:6" x14ac:dyDescent="0.2">
      <c r="A2039" t="s">
        <v>17</v>
      </c>
      <c r="B2039" t="s">
        <v>177</v>
      </c>
      <c r="C2039" t="s">
        <v>644</v>
      </c>
      <c r="D2039">
        <v>263</v>
      </c>
      <c r="E2039">
        <v>2.8600000000000002E-80</v>
      </c>
      <c r="F2039" t="s">
        <v>645</v>
      </c>
    </row>
    <row r="2040" spans="1:6" x14ac:dyDescent="0.2">
      <c r="A2040" t="s">
        <v>17</v>
      </c>
      <c r="B2040" t="s">
        <v>177</v>
      </c>
      <c r="C2040" t="s">
        <v>647</v>
      </c>
      <c r="D2040">
        <v>139</v>
      </c>
      <c r="E2040">
        <v>1.1399999999999999E-36</v>
      </c>
      <c r="F2040" t="s">
        <v>648</v>
      </c>
    </row>
    <row r="2041" spans="1:6" x14ac:dyDescent="0.2">
      <c r="A2041" t="s">
        <v>17</v>
      </c>
      <c r="B2041" t="s">
        <v>177</v>
      </c>
      <c r="C2041" t="s">
        <v>368</v>
      </c>
      <c r="D2041">
        <v>134</v>
      </c>
      <c r="E2041">
        <v>8.9E-35</v>
      </c>
      <c r="F2041" t="s">
        <v>650</v>
      </c>
    </row>
    <row r="2042" spans="1:6" x14ac:dyDescent="0.2">
      <c r="A2042" t="s">
        <v>17</v>
      </c>
      <c r="B2042" t="s">
        <v>177</v>
      </c>
      <c r="C2042" t="s">
        <v>178</v>
      </c>
      <c r="D2042">
        <v>123</v>
      </c>
      <c r="E2042">
        <v>2.82E-31</v>
      </c>
      <c r="F2042" t="s">
        <v>652</v>
      </c>
    </row>
    <row r="2043" spans="1:6" x14ac:dyDescent="0.2">
      <c r="A2043" t="s">
        <v>17</v>
      </c>
      <c r="B2043" t="s">
        <v>177</v>
      </c>
      <c r="C2043" t="s">
        <v>654</v>
      </c>
      <c r="D2043">
        <v>123</v>
      </c>
      <c r="E2043">
        <v>3.0600000000000002E-31</v>
      </c>
      <c r="F2043" t="s">
        <v>655</v>
      </c>
    </row>
    <row r="2044" spans="1:6" x14ac:dyDescent="0.2">
      <c r="A2044" t="s">
        <v>17</v>
      </c>
      <c r="B2044" t="s">
        <v>177</v>
      </c>
      <c r="C2044" t="s">
        <v>654</v>
      </c>
      <c r="D2044">
        <v>122</v>
      </c>
      <c r="E2044">
        <v>4.4399999999999996E-31</v>
      </c>
      <c r="F2044" t="s">
        <v>655</v>
      </c>
    </row>
    <row r="2045" spans="1:6" x14ac:dyDescent="0.2">
      <c r="A2045" t="s">
        <v>17</v>
      </c>
      <c r="B2045" t="s">
        <v>177</v>
      </c>
      <c r="C2045" t="s">
        <v>656</v>
      </c>
      <c r="D2045">
        <v>113</v>
      </c>
      <c r="E2045">
        <v>8.5899999999999994E-28</v>
      </c>
      <c r="F2045" t="s">
        <v>657</v>
      </c>
    </row>
    <row r="2046" spans="1:6" x14ac:dyDescent="0.2">
      <c r="A2046" t="s">
        <v>17</v>
      </c>
      <c r="B2046" t="s">
        <v>177</v>
      </c>
      <c r="C2046" t="s">
        <v>656</v>
      </c>
      <c r="D2046">
        <v>112</v>
      </c>
      <c r="E2046">
        <v>1.4E-27</v>
      </c>
      <c r="F2046" t="s">
        <v>657</v>
      </c>
    </row>
    <row r="2047" spans="1:6" x14ac:dyDescent="0.2">
      <c r="A2047" t="s">
        <v>17</v>
      </c>
      <c r="B2047" t="s">
        <v>177</v>
      </c>
      <c r="C2047" t="s">
        <v>656</v>
      </c>
      <c r="D2047">
        <v>112</v>
      </c>
      <c r="E2047">
        <v>2.2100000000000001E-27</v>
      </c>
      <c r="F2047" t="s">
        <v>657</v>
      </c>
    </row>
    <row r="2048" spans="1:6" x14ac:dyDescent="0.2">
      <c r="A2048" t="s">
        <v>17</v>
      </c>
      <c r="B2048" t="s">
        <v>177</v>
      </c>
      <c r="C2048" t="s">
        <v>659</v>
      </c>
      <c r="D2048">
        <v>110</v>
      </c>
      <c r="E2048">
        <v>1.7800000000000001E-26</v>
      </c>
      <c r="F2048" t="s">
        <v>660</v>
      </c>
    </row>
    <row r="2049" spans="1:6" x14ac:dyDescent="0.2">
      <c r="A2049" t="s">
        <v>17</v>
      </c>
      <c r="B2049" t="s">
        <v>177</v>
      </c>
      <c r="C2049" t="s">
        <v>659</v>
      </c>
      <c r="D2049">
        <v>110</v>
      </c>
      <c r="E2049">
        <v>1.8000000000000001E-26</v>
      </c>
      <c r="F2049" t="s">
        <v>660</v>
      </c>
    </row>
    <row r="2050" spans="1:6" x14ac:dyDescent="0.2">
      <c r="A2050" t="s">
        <v>17</v>
      </c>
      <c r="B2050" t="s">
        <v>177</v>
      </c>
      <c r="C2050" t="s">
        <v>381</v>
      </c>
      <c r="D2050">
        <v>106</v>
      </c>
      <c r="E2050">
        <v>1.85E-25</v>
      </c>
      <c r="F2050" t="s">
        <v>662</v>
      </c>
    </row>
    <row r="2051" spans="1:6" x14ac:dyDescent="0.2">
      <c r="A2051" t="s">
        <v>17</v>
      </c>
      <c r="B2051" t="s">
        <v>177</v>
      </c>
      <c r="C2051" t="s">
        <v>585</v>
      </c>
      <c r="D2051">
        <v>104</v>
      </c>
      <c r="E2051">
        <v>8.7800000000000009E-25</v>
      </c>
      <c r="F2051" t="s">
        <v>664</v>
      </c>
    </row>
    <row r="2052" spans="1:6" x14ac:dyDescent="0.2">
      <c r="A2052" t="s">
        <v>17</v>
      </c>
      <c r="B2052" t="s">
        <v>177</v>
      </c>
      <c r="C2052" t="s">
        <v>119</v>
      </c>
      <c r="D2052">
        <v>103</v>
      </c>
      <c r="E2052">
        <v>2.61E-24</v>
      </c>
      <c r="F2052" t="s">
        <v>665</v>
      </c>
    </row>
    <row r="2053" spans="1:6" x14ac:dyDescent="0.2">
      <c r="A2053" t="s">
        <v>17</v>
      </c>
      <c r="B2053" t="s">
        <v>177</v>
      </c>
      <c r="C2053" t="s">
        <v>666</v>
      </c>
      <c r="D2053">
        <v>102</v>
      </c>
      <c r="E2053">
        <v>6.48E-24</v>
      </c>
      <c r="F2053" t="s">
        <v>159</v>
      </c>
    </row>
    <row r="2054" spans="1:6" x14ac:dyDescent="0.2">
      <c r="A2054" t="s">
        <v>17</v>
      </c>
      <c r="B2054" t="s">
        <v>177</v>
      </c>
      <c r="C2054" t="s">
        <v>378</v>
      </c>
      <c r="D2054">
        <v>91.2</v>
      </c>
      <c r="E2054">
        <v>3.3999999999999997E-20</v>
      </c>
      <c r="F2054" t="s">
        <v>379</v>
      </c>
    </row>
    <row r="2055" spans="1:6" x14ac:dyDescent="0.2">
      <c r="A2055" t="s">
        <v>17</v>
      </c>
      <c r="B2055" t="s">
        <v>177</v>
      </c>
      <c r="C2055" t="s">
        <v>585</v>
      </c>
      <c r="D2055">
        <v>89.1</v>
      </c>
      <c r="E2055">
        <v>1.2000000000000001E-19</v>
      </c>
      <c r="F2055" t="s">
        <v>664</v>
      </c>
    </row>
    <row r="2056" spans="1:6" x14ac:dyDescent="0.2">
      <c r="A2056" t="s">
        <v>17</v>
      </c>
      <c r="B2056" t="s">
        <v>177</v>
      </c>
      <c r="C2056" t="s">
        <v>577</v>
      </c>
      <c r="D2056">
        <v>85.7</v>
      </c>
      <c r="E2056">
        <v>2.1600000000000001E-18</v>
      </c>
      <c r="F2056" t="s">
        <v>669</v>
      </c>
    </row>
    <row r="2057" spans="1:6" x14ac:dyDescent="0.2">
      <c r="A2057" t="s">
        <v>17</v>
      </c>
      <c r="B2057" t="s">
        <v>177</v>
      </c>
      <c r="C2057" t="s">
        <v>671</v>
      </c>
      <c r="D2057">
        <v>82</v>
      </c>
      <c r="E2057">
        <v>3.9500000000000001E-17</v>
      </c>
      <c r="F2057" t="s">
        <v>672</v>
      </c>
    </row>
    <row r="2058" spans="1:6" x14ac:dyDescent="0.2">
      <c r="A2058" t="s">
        <v>17</v>
      </c>
      <c r="B2058" t="s">
        <v>177</v>
      </c>
      <c r="C2058" t="s">
        <v>671</v>
      </c>
      <c r="D2058">
        <v>68.599999999999994</v>
      </c>
      <c r="E2058">
        <v>1.1499999999999999E-12</v>
      </c>
      <c r="F2058" t="s">
        <v>674</v>
      </c>
    </row>
    <row r="2059" spans="1:6" x14ac:dyDescent="0.2">
      <c r="A2059" t="s">
        <v>17</v>
      </c>
      <c r="B2059" t="s">
        <v>177</v>
      </c>
      <c r="C2059" t="s">
        <v>671</v>
      </c>
      <c r="D2059">
        <v>68.599999999999994</v>
      </c>
      <c r="E2059">
        <v>1.2200000000000001E-12</v>
      </c>
      <c r="F2059" t="s">
        <v>674</v>
      </c>
    </row>
    <row r="2060" spans="1:6" x14ac:dyDescent="0.2">
      <c r="A2060" t="s">
        <v>17</v>
      </c>
      <c r="B2060" t="s">
        <v>177</v>
      </c>
      <c r="C2060" t="s">
        <v>671</v>
      </c>
      <c r="D2060">
        <v>68.2</v>
      </c>
      <c r="E2060">
        <v>1.32E-12</v>
      </c>
      <c r="F2060" t="s">
        <v>674</v>
      </c>
    </row>
    <row r="2061" spans="1:6" x14ac:dyDescent="0.2">
      <c r="A2061" t="s">
        <v>17</v>
      </c>
      <c r="B2061" t="s">
        <v>177</v>
      </c>
      <c r="C2061" t="s">
        <v>676</v>
      </c>
      <c r="D2061">
        <v>36</v>
      </c>
      <c r="E2061">
        <v>4.2000000000000003E-2</v>
      </c>
      <c r="F2061" t="s">
        <v>592</v>
      </c>
    </row>
    <row r="2062" spans="1:6" x14ac:dyDescent="0.2">
      <c r="A2062" t="s">
        <v>24</v>
      </c>
      <c r="B2062" t="s">
        <v>177</v>
      </c>
      <c r="C2062" t="s">
        <v>116</v>
      </c>
      <c r="D2062">
        <v>335</v>
      </c>
      <c r="E2062">
        <v>8.1299999999999997E-114</v>
      </c>
      <c r="F2062" t="s">
        <v>503</v>
      </c>
    </row>
    <row r="2063" spans="1:6" x14ac:dyDescent="0.2">
      <c r="A2063" t="s">
        <v>24</v>
      </c>
      <c r="B2063" t="s">
        <v>177</v>
      </c>
      <c r="C2063" t="s">
        <v>252</v>
      </c>
      <c r="D2063">
        <v>315</v>
      </c>
      <c r="E2063">
        <v>5.9600000000000002E-98</v>
      </c>
      <c r="F2063" t="s">
        <v>642</v>
      </c>
    </row>
    <row r="2064" spans="1:6" x14ac:dyDescent="0.2">
      <c r="A2064" t="s">
        <v>24</v>
      </c>
      <c r="B2064" t="s">
        <v>177</v>
      </c>
      <c r="C2064" t="s">
        <v>252</v>
      </c>
      <c r="D2064">
        <v>315</v>
      </c>
      <c r="E2064">
        <v>7.4899999999999997E-98</v>
      </c>
      <c r="F2064" t="s">
        <v>642</v>
      </c>
    </row>
    <row r="2065" spans="1:6" x14ac:dyDescent="0.2">
      <c r="A2065" t="s">
        <v>24</v>
      </c>
      <c r="B2065" t="s">
        <v>177</v>
      </c>
      <c r="C2065" t="s">
        <v>252</v>
      </c>
      <c r="D2065">
        <v>315</v>
      </c>
      <c r="E2065">
        <v>2.9700000000000001E-97</v>
      </c>
      <c r="F2065" t="s">
        <v>642</v>
      </c>
    </row>
    <row r="2066" spans="1:6" x14ac:dyDescent="0.2">
      <c r="A2066" t="s">
        <v>24</v>
      </c>
      <c r="B2066" t="s">
        <v>177</v>
      </c>
      <c r="C2066" t="s">
        <v>252</v>
      </c>
      <c r="D2066">
        <v>315</v>
      </c>
      <c r="E2066">
        <v>3.2299999999999999E-97</v>
      </c>
      <c r="F2066" t="s">
        <v>642</v>
      </c>
    </row>
    <row r="2067" spans="1:6" x14ac:dyDescent="0.2">
      <c r="A2067" t="s">
        <v>24</v>
      </c>
      <c r="B2067" t="s">
        <v>177</v>
      </c>
      <c r="C2067" t="s">
        <v>252</v>
      </c>
      <c r="D2067">
        <v>315</v>
      </c>
      <c r="E2067">
        <v>4.05E-97</v>
      </c>
      <c r="F2067" t="s">
        <v>642</v>
      </c>
    </row>
    <row r="2068" spans="1:6" x14ac:dyDescent="0.2">
      <c r="A2068" t="s">
        <v>24</v>
      </c>
      <c r="B2068" t="s">
        <v>177</v>
      </c>
      <c r="C2068" t="s">
        <v>252</v>
      </c>
      <c r="D2068">
        <v>315</v>
      </c>
      <c r="E2068">
        <v>4.18E-97</v>
      </c>
      <c r="F2068" t="s">
        <v>642</v>
      </c>
    </row>
    <row r="2069" spans="1:6" x14ac:dyDescent="0.2">
      <c r="A2069" t="s">
        <v>24</v>
      </c>
      <c r="B2069" t="s">
        <v>177</v>
      </c>
      <c r="C2069" t="s">
        <v>252</v>
      </c>
      <c r="D2069">
        <v>315</v>
      </c>
      <c r="E2069">
        <v>4.1899999999999998E-97</v>
      </c>
      <c r="F2069" t="s">
        <v>642</v>
      </c>
    </row>
    <row r="2070" spans="1:6" x14ac:dyDescent="0.2">
      <c r="A2070" t="s">
        <v>24</v>
      </c>
      <c r="B2070" t="s">
        <v>177</v>
      </c>
      <c r="C2070" t="s">
        <v>252</v>
      </c>
      <c r="D2070">
        <v>315</v>
      </c>
      <c r="E2070">
        <v>4.2100000000000001E-97</v>
      </c>
      <c r="F2070" t="s">
        <v>642</v>
      </c>
    </row>
    <row r="2071" spans="1:6" x14ac:dyDescent="0.2">
      <c r="A2071" t="s">
        <v>24</v>
      </c>
      <c r="B2071" t="s">
        <v>177</v>
      </c>
      <c r="C2071" t="s">
        <v>252</v>
      </c>
      <c r="D2071">
        <v>315</v>
      </c>
      <c r="E2071">
        <v>4.2400000000000002E-97</v>
      </c>
      <c r="F2071" t="s">
        <v>642</v>
      </c>
    </row>
    <row r="2072" spans="1:6" x14ac:dyDescent="0.2">
      <c r="A2072" t="s">
        <v>24</v>
      </c>
      <c r="B2072" t="s">
        <v>177</v>
      </c>
      <c r="C2072" t="s">
        <v>252</v>
      </c>
      <c r="D2072">
        <v>315</v>
      </c>
      <c r="E2072">
        <v>4.2500000000000001E-97</v>
      </c>
      <c r="F2072" t="s">
        <v>642</v>
      </c>
    </row>
    <row r="2073" spans="1:6" x14ac:dyDescent="0.2">
      <c r="A2073" t="s">
        <v>24</v>
      </c>
      <c r="B2073" t="s">
        <v>177</v>
      </c>
      <c r="C2073" t="s">
        <v>252</v>
      </c>
      <c r="D2073">
        <v>315</v>
      </c>
      <c r="E2073">
        <v>4.2800000000000003E-97</v>
      </c>
      <c r="F2073" t="s">
        <v>642</v>
      </c>
    </row>
    <row r="2074" spans="1:6" x14ac:dyDescent="0.2">
      <c r="A2074" t="s">
        <v>24</v>
      </c>
      <c r="B2074" t="s">
        <v>177</v>
      </c>
      <c r="C2074" t="s">
        <v>252</v>
      </c>
      <c r="D2074">
        <v>315</v>
      </c>
      <c r="E2074">
        <v>4.3199999999999998E-97</v>
      </c>
      <c r="F2074" t="s">
        <v>642</v>
      </c>
    </row>
    <row r="2075" spans="1:6" x14ac:dyDescent="0.2">
      <c r="A2075" t="s">
        <v>24</v>
      </c>
      <c r="B2075" t="s">
        <v>177</v>
      </c>
      <c r="C2075" t="s">
        <v>252</v>
      </c>
      <c r="D2075">
        <v>315</v>
      </c>
      <c r="E2075">
        <v>4.34E-97</v>
      </c>
      <c r="F2075" t="s">
        <v>642</v>
      </c>
    </row>
    <row r="2076" spans="1:6" x14ac:dyDescent="0.2">
      <c r="A2076" t="s">
        <v>24</v>
      </c>
      <c r="B2076" t="s">
        <v>177</v>
      </c>
      <c r="C2076" t="s">
        <v>252</v>
      </c>
      <c r="D2076">
        <v>315</v>
      </c>
      <c r="E2076">
        <v>4.34E-97</v>
      </c>
      <c r="F2076" t="s">
        <v>642</v>
      </c>
    </row>
    <row r="2077" spans="1:6" x14ac:dyDescent="0.2">
      <c r="A2077" t="s">
        <v>24</v>
      </c>
      <c r="B2077" t="s">
        <v>177</v>
      </c>
      <c r="C2077" t="s">
        <v>252</v>
      </c>
      <c r="D2077">
        <v>315</v>
      </c>
      <c r="E2077">
        <v>4.4399999999999998E-97</v>
      </c>
      <c r="F2077" t="s">
        <v>642</v>
      </c>
    </row>
    <row r="2078" spans="1:6" x14ac:dyDescent="0.2">
      <c r="A2078" t="s">
        <v>24</v>
      </c>
      <c r="B2078" t="s">
        <v>177</v>
      </c>
      <c r="C2078" t="s">
        <v>252</v>
      </c>
      <c r="D2078">
        <v>314</v>
      </c>
      <c r="E2078">
        <v>7.1000000000000002E-97</v>
      </c>
      <c r="F2078" t="s">
        <v>642</v>
      </c>
    </row>
    <row r="2079" spans="1:6" x14ac:dyDescent="0.2">
      <c r="A2079" t="s">
        <v>24</v>
      </c>
      <c r="B2079" t="s">
        <v>177</v>
      </c>
      <c r="C2079" t="s">
        <v>375</v>
      </c>
      <c r="D2079">
        <v>288</v>
      </c>
      <c r="E2079">
        <v>5.1E-89</v>
      </c>
      <c r="F2079" t="s">
        <v>503</v>
      </c>
    </row>
    <row r="2080" spans="1:6" x14ac:dyDescent="0.2">
      <c r="A2080" t="s">
        <v>24</v>
      </c>
      <c r="B2080" t="s">
        <v>177</v>
      </c>
      <c r="C2080" t="s">
        <v>113</v>
      </c>
      <c r="D2080">
        <v>265</v>
      </c>
      <c r="E2080">
        <v>1.5200000000000001E-81</v>
      </c>
      <c r="F2080" t="s">
        <v>984</v>
      </c>
    </row>
    <row r="2081" spans="1:6" x14ac:dyDescent="0.2">
      <c r="A2081" t="s">
        <v>24</v>
      </c>
      <c r="B2081" t="s">
        <v>177</v>
      </c>
      <c r="C2081" t="s">
        <v>113</v>
      </c>
      <c r="D2081">
        <v>264</v>
      </c>
      <c r="E2081">
        <v>1.05E-79</v>
      </c>
      <c r="F2081" t="s">
        <v>984</v>
      </c>
    </row>
    <row r="2082" spans="1:6" x14ac:dyDescent="0.2">
      <c r="A2082" t="s">
        <v>24</v>
      </c>
      <c r="B2082" t="s">
        <v>177</v>
      </c>
      <c r="C2082" t="s">
        <v>113</v>
      </c>
      <c r="D2082">
        <v>264</v>
      </c>
      <c r="E2082">
        <v>1.05E-79</v>
      </c>
      <c r="F2082" t="s">
        <v>984</v>
      </c>
    </row>
    <row r="2083" spans="1:6" x14ac:dyDescent="0.2">
      <c r="A2083" t="s">
        <v>24</v>
      </c>
      <c r="B2083" t="s">
        <v>177</v>
      </c>
      <c r="C2083" t="s">
        <v>113</v>
      </c>
      <c r="D2083">
        <v>264</v>
      </c>
      <c r="E2083">
        <v>1.0999999999999999E-79</v>
      </c>
      <c r="F2083" t="s">
        <v>984</v>
      </c>
    </row>
    <row r="2084" spans="1:6" x14ac:dyDescent="0.2">
      <c r="A2084" t="s">
        <v>24</v>
      </c>
      <c r="B2084" t="s">
        <v>177</v>
      </c>
      <c r="C2084" t="s">
        <v>113</v>
      </c>
      <c r="D2084">
        <v>264</v>
      </c>
      <c r="E2084">
        <v>1.1899999999999999E-79</v>
      </c>
      <c r="F2084" t="s">
        <v>984</v>
      </c>
    </row>
    <row r="2085" spans="1:6" x14ac:dyDescent="0.2">
      <c r="A2085" t="s">
        <v>24</v>
      </c>
      <c r="B2085" t="s">
        <v>177</v>
      </c>
      <c r="C2085" t="s">
        <v>113</v>
      </c>
      <c r="D2085">
        <v>264</v>
      </c>
      <c r="E2085">
        <v>1.2400000000000001E-79</v>
      </c>
      <c r="F2085" t="s">
        <v>984</v>
      </c>
    </row>
    <row r="2086" spans="1:6" x14ac:dyDescent="0.2">
      <c r="A2086" t="s">
        <v>24</v>
      </c>
      <c r="B2086" t="s">
        <v>177</v>
      </c>
      <c r="C2086" t="s">
        <v>1026</v>
      </c>
      <c r="D2086">
        <v>263</v>
      </c>
      <c r="E2086">
        <v>1.3100000000000001E-79</v>
      </c>
      <c r="F2086" t="s">
        <v>1027</v>
      </c>
    </row>
    <row r="2087" spans="1:6" x14ac:dyDescent="0.2">
      <c r="A2087" t="s">
        <v>24</v>
      </c>
      <c r="B2087" t="s">
        <v>177</v>
      </c>
      <c r="C2087" t="s">
        <v>644</v>
      </c>
      <c r="D2087">
        <v>263</v>
      </c>
      <c r="E2087">
        <v>2.23E-79</v>
      </c>
      <c r="F2087" t="s">
        <v>645</v>
      </c>
    </row>
    <row r="2088" spans="1:6" x14ac:dyDescent="0.2">
      <c r="A2088" t="s">
        <v>24</v>
      </c>
      <c r="B2088" t="s">
        <v>177</v>
      </c>
      <c r="C2088" t="s">
        <v>644</v>
      </c>
      <c r="D2088">
        <v>263</v>
      </c>
      <c r="E2088">
        <v>2.9600000000000003E-79</v>
      </c>
      <c r="F2088" t="s">
        <v>645</v>
      </c>
    </row>
    <row r="2089" spans="1:6" x14ac:dyDescent="0.2">
      <c r="A2089" t="s">
        <v>24</v>
      </c>
      <c r="B2089" t="s">
        <v>177</v>
      </c>
      <c r="C2089" t="s">
        <v>644</v>
      </c>
      <c r="D2089">
        <v>263</v>
      </c>
      <c r="E2089">
        <v>4.7900000000000002E-79</v>
      </c>
      <c r="F2089" t="s">
        <v>645</v>
      </c>
    </row>
    <row r="2090" spans="1:6" x14ac:dyDescent="0.2">
      <c r="A2090" t="s">
        <v>24</v>
      </c>
      <c r="B2090" t="s">
        <v>177</v>
      </c>
      <c r="C2090" t="s">
        <v>644</v>
      </c>
      <c r="D2090">
        <v>263</v>
      </c>
      <c r="E2090">
        <v>4.81E-79</v>
      </c>
      <c r="F2090" t="s">
        <v>645</v>
      </c>
    </row>
    <row r="2091" spans="1:6" x14ac:dyDescent="0.2">
      <c r="A2091" t="s">
        <v>24</v>
      </c>
      <c r="B2091" t="s">
        <v>177</v>
      </c>
      <c r="C2091" t="s">
        <v>341</v>
      </c>
      <c r="D2091">
        <v>159</v>
      </c>
      <c r="E2091">
        <v>2.52E-45</v>
      </c>
      <c r="F2091" t="s">
        <v>503</v>
      </c>
    </row>
    <row r="2092" spans="1:6" x14ac:dyDescent="0.2">
      <c r="A2092" t="s">
        <v>24</v>
      </c>
      <c r="B2092" t="s">
        <v>177</v>
      </c>
      <c r="C2092" t="s">
        <v>1030</v>
      </c>
      <c r="D2092">
        <v>160</v>
      </c>
      <c r="E2092">
        <v>3.3000000000000002E-43</v>
      </c>
      <c r="F2092" t="s">
        <v>1031</v>
      </c>
    </row>
    <row r="2093" spans="1:6" x14ac:dyDescent="0.2">
      <c r="A2093" t="s">
        <v>24</v>
      </c>
      <c r="B2093" t="s">
        <v>177</v>
      </c>
      <c r="C2093" t="s">
        <v>1030</v>
      </c>
      <c r="D2093">
        <v>160</v>
      </c>
      <c r="E2093">
        <v>3.3000000000000002E-43</v>
      </c>
      <c r="F2093" t="s">
        <v>1031</v>
      </c>
    </row>
    <row r="2094" spans="1:6" x14ac:dyDescent="0.2">
      <c r="A2094" t="s">
        <v>24</v>
      </c>
      <c r="B2094" t="s">
        <v>177</v>
      </c>
      <c r="C2094" t="s">
        <v>1030</v>
      </c>
      <c r="D2094">
        <v>160</v>
      </c>
      <c r="E2094">
        <v>3.43E-43</v>
      </c>
      <c r="F2094" t="s">
        <v>1031</v>
      </c>
    </row>
    <row r="2095" spans="1:6" x14ac:dyDescent="0.2">
      <c r="A2095" t="s">
        <v>24</v>
      </c>
      <c r="B2095" t="s">
        <v>177</v>
      </c>
      <c r="C2095" t="s">
        <v>368</v>
      </c>
      <c r="D2095">
        <v>135</v>
      </c>
      <c r="E2095">
        <v>1.3500000000000001E-34</v>
      </c>
      <c r="F2095" t="s">
        <v>650</v>
      </c>
    </row>
    <row r="2096" spans="1:6" x14ac:dyDescent="0.2">
      <c r="A2096" t="s">
        <v>24</v>
      </c>
      <c r="B2096" t="s">
        <v>177</v>
      </c>
      <c r="C2096" t="s">
        <v>368</v>
      </c>
      <c r="D2096">
        <v>135</v>
      </c>
      <c r="E2096">
        <v>1.6400000000000001E-34</v>
      </c>
      <c r="F2096" t="s">
        <v>650</v>
      </c>
    </row>
    <row r="2097" spans="1:6" x14ac:dyDescent="0.2">
      <c r="A2097" t="s">
        <v>24</v>
      </c>
      <c r="B2097" t="s">
        <v>177</v>
      </c>
      <c r="C2097" t="s">
        <v>946</v>
      </c>
      <c r="D2097">
        <v>132</v>
      </c>
      <c r="E2097">
        <v>1.6499999999999999E-34</v>
      </c>
      <c r="F2097" t="s">
        <v>1033</v>
      </c>
    </row>
    <row r="2098" spans="1:6" x14ac:dyDescent="0.2">
      <c r="A2098" t="s">
        <v>24</v>
      </c>
      <c r="B2098" t="s">
        <v>177</v>
      </c>
      <c r="C2098" t="s">
        <v>368</v>
      </c>
      <c r="D2098">
        <v>133</v>
      </c>
      <c r="E2098">
        <v>3.7699999999999998E-34</v>
      </c>
      <c r="F2098" t="s">
        <v>650</v>
      </c>
    </row>
    <row r="2099" spans="1:6" x14ac:dyDescent="0.2">
      <c r="A2099" t="s">
        <v>24</v>
      </c>
      <c r="B2099" t="s">
        <v>177</v>
      </c>
      <c r="C2099" t="s">
        <v>368</v>
      </c>
      <c r="D2099">
        <v>133</v>
      </c>
      <c r="E2099">
        <v>4.0200000000000002E-34</v>
      </c>
      <c r="F2099" t="s">
        <v>650</v>
      </c>
    </row>
    <row r="2100" spans="1:6" x14ac:dyDescent="0.2">
      <c r="A2100" t="s">
        <v>24</v>
      </c>
      <c r="B2100" t="s">
        <v>177</v>
      </c>
      <c r="C2100" t="s">
        <v>368</v>
      </c>
      <c r="D2100">
        <v>133</v>
      </c>
      <c r="E2100">
        <v>4.0200000000000002E-34</v>
      </c>
      <c r="F2100" t="s">
        <v>650</v>
      </c>
    </row>
    <row r="2101" spans="1:6" x14ac:dyDescent="0.2">
      <c r="A2101" t="s">
        <v>24</v>
      </c>
      <c r="B2101" t="s">
        <v>177</v>
      </c>
      <c r="C2101" t="s">
        <v>368</v>
      </c>
      <c r="D2101">
        <v>133</v>
      </c>
      <c r="E2101">
        <v>4.03E-34</v>
      </c>
      <c r="F2101" t="s">
        <v>650</v>
      </c>
    </row>
    <row r="2102" spans="1:6" x14ac:dyDescent="0.2">
      <c r="A2102" t="s">
        <v>24</v>
      </c>
      <c r="B2102" t="s">
        <v>177</v>
      </c>
      <c r="C2102" t="s">
        <v>368</v>
      </c>
      <c r="D2102">
        <v>133</v>
      </c>
      <c r="E2102">
        <v>4.03E-34</v>
      </c>
      <c r="F2102" t="s">
        <v>650</v>
      </c>
    </row>
    <row r="2103" spans="1:6" x14ac:dyDescent="0.2">
      <c r="A2103" t="s">
        <v>24</v>
      </c>
      <c r="B2103" t="s">
        <v>177</v>
      </c>
      <c r="C2103" t="s">
        <v>368</v>
      </c>
      <c r="D2103">
        <v>133</v>
      </c>
      <c r="E2103">
        <v>4.03E-34</v>
      </c>
      <c r="F2103" t="s">
        <v>650</v>
      </c>
    </row>
    <row r="2104" spans="1:6" x14ac:dyDescent="0.2">
      <c r="A2104" t="s">
        <v>24</v>
      </c>
      <c r="B2104" t="s">
        <v>177</v>
      </c>
      <c r="C2104" t="s">
        <v>368</v>
      </c>
      <c r="D2104">
        <v>133</v>
      </c>
      <c r="E2104">
        <v>4.0399999999999998E-34</v>
      </c>
      <c r="F2104" t="s">
        <v>650</v>
      </c>
    </row>
    <row r="2105" spans="1:6" x14ac:dyDescent="0.2">
      <c r="A2105" t="s">
        <v>24</v>
      </c>
      <c r="B2105" t="s">
        <v>177</v>
      </c>
      <c r="C2105" t="s">
        <v>368</v>
      </c>
      <c r="D2105">
        <v>133</v>
      </c>
      <c r="E2105">
        <v>4.0600000000000003E-34</v>
      </c>
      <c r="F2105" t="s">
        <v>650</v>
      </c>
    </row>
    <row r="2106" spans="1:6" x14ac:dyDescent="0.2">
      <c r="A2106" t="s">
        <v>24</v>
      </c>
      <c r="B2106" t="s">
        <v>177</v>
      </c>
      <c r="C2106" t="s">
        <v>368</v>
      </c>
      <c r="D2106">
        <v>133</v>
      </c>
      <c r="E2106">
        <v>4.0799999999999999E-34</v>
      </c>
      <c r="F2106" t="s">
        <v>650</v>
      </c>
    </row>
    <row r="2107" spans="1:6" x14ac:dyDescent="0.2">
      <c r="A2107" t="s">
        <v>24</v>
      </c>
      <c r="B2107" t="s">
        <v>177</v>
      </c>
      <c r="C2107" t="s">
        <v>368</v>
      </c>
      <c r="D2107">
        <v>133</v>
      </c>
      <c r="E2107">
        <v>4.1000000000000004E-34</v>
      </c>
      <c r="F2107" t="s">
        <v>650</v>
      </c>
    </row>
    <row r="2108" spans="1:6" x14ac:dyDescent="0.2">
      <c r="A2108" t="s">
        <v>24</v>
      </c>
      <c r="B2108" t="s">
        <v>177</v>
      </c>
      <c r="C2108" t="s">
        <v>368</v>
      </c>
      <c r="D2108">
        <v>133</v>
      </c>
      <c r="E2108">
        <v>4.1799999999999997E-34</v>
      </c>
      <c r="F2108" t="s">
        <v>650</v>
      </c>
    </row>
    <row r="2109" spans="1:6" x14ac:dyDescent="0.2">
      <c r="A2109" t="s">
        <v>24</v>
      </c>
      <c r="B2109" t="s">
        <v>177</v>
      </c>
      <c r="C2109" t="s">
        <v>368</v>
      </c>
      <c r="D2109">
        <v>133</v>
      </c>
      <c r="E2109">
        <v>4.1900000000000004E-34</v>
      </c>
      <c r="F2109" t="s">
        <v>650</v>
      </c>
    </row>
    <row r="2110" spans="1:6" x14ac:dyDescent="0.2">
      <c r="A2110" t="s">
        <v>24</v>
      </c>
      <c r="B2110" t="s">
        <v>177</v>
      </c>
      <c r="C2110" t="s">
        <v>368</v>
      </c>
      <c r="D2110">
        <v>133</v>
      </c>
      <c r="E2110">
        <v>5.2999999999999997E-34</v>
      </c>
      <c r="F2110" t="s">
        <v>650</v>
      </c>
    </row>
    <row r="2111" spans="1:6" x14ac:dyDescent="0.2">
      <c r="A2111" t="s">
        <v>24</v>
      </c>
      <c r="B2111" t="s">
        <v>177</v>
      </c>
      <c r="C2111" t="s">
        <v>178</v>
      </c>
      <c r="D2111">
        <v>123</v>
      </c>
      <c r="E2111">
        <v>1.1499999999999999E-30</v>
      </c>
      <c r="F2111" t="s">
        <v>652</v>
      </c>
    </row>
    <row r="2112" spans="1:6" x14ac:dyDescent="0.2">
      <c r="A2112" t="s">
        <v>24</v>
      </c>
      <c r="B2112" t="s">
        <v>177</v>
      </c>
      <c r="C2112" t="s">
        <v>1036</v>
      </c>
      <c r="D2112">
        <v>116</v>
      </c>
      <c r="E2112">
        <v>2.7400000000000001E-28</v>
      </c>
      <c r="F2112" t="s">
        <v>503</v>
      </c>
    </row>
    <row r="2113" spans="1:6" x14ac:dyDescent="0.2">
      <c r="A2113" t="s">
        <v>24</v>
      </c>
      <c r="B2113" t="s">
        <v>177</v>
      </c>
      <c r="C2113" t="s">
        <v>1036</v>
      </c>
      <c r="D2113">
        <v>116</v>
      </c>
      <c r="E2113">
        <v>2.76E-28</v>
      </c>
      <c r="F2113" t="s">
        <v>503</v>
      </c>
    </row>
    <row r="2114" spans="1:6" x14ac:dyDescent="0.2">
      <c r="A2114" t="s">
        <v>24</v>
      </c>
      <c r="B2114" t="s">
        <v>177</v>
      </c>
      <c r="C2114" t="s">
        <v>368</v>
      </c>
      <c r="D2114">
        <v>112</v>
      </c>
      <c r="E2114">
        <v>4.8599999999999996E-28</v>
      </c>
      <c r="F2114" t="s">
        <v>650</v>
      </c>
    </row>
    <row r="2115" spans="1:6" x14ac:dyDescent="0.2">
      <c r="A2115" t="s">
        <v>24</v>
      </c>
      <c r="B2115" t="s">
        <v>177</v>
      </c>
      <c r="C2115" t="s">
        <v>671</v>
      </c>
      <c r="D2115">
        <v>115</v>
      </c>
      <c r="E2115">
        <v>1.42E-27</v>
      </c>
      <c r="F2115" t="s">
        <v>503</v>
      </c>
    </row>
    <row r="2116" spans="1:6" x14ac:dyDescent="0.2">
      <c r="A2116" t="s">
        <v>24</v>
      </c>
      <c r="B2116" t="s">
        <v>177</v>
      </c>
      <c r="C2116" t="s">
        <v>659</v>
      </c>
      <c r="D2116">
        <v>110</v>
      </c>
      <c r="E2116">
        <v>7.29E-26</v>
      </c>
      <c r="F2116" t="s">
        <v>660</v>
      </c>
    </row>
    <row r="2117" spans="1:6" x14ac:dyDescent="0.2">
      <c r="A2117" t="s">
        <v>24</v>
      </c>
      <c r="B2117" t="s">
        <v>177</v>
      </c>
      <c r="C2117" t="s">
        <v>659</v>
      </c>
      <c r="D2117">
        <v>110</v>
      </c>
      <c r="E2117">
        <v>7.29E-26</v>
      </c>
      <c r="F2117" t="s">
        <v>660</v>
      </c>
    </row>
    <row r="2118" spans="1:6" x14ac:dyDescent="0.2">
      <c r="A2118" t="s">
        <v>24</v>
      </c>
      <c r="B2118" t="s">
        <v>177</v>
      </c>
      <c r="C2118" t="s">
        <v>659</v>
      </c>
      <c r="D2118">
        <v>110</v>
      </c>
      <c r="E2118">
        <v>7.3899999999999997E-26</v>
      </c>
      <c r="F2118" t="s">
        <v>660</v>
      </c>
    </row>
    <row r="2119" spans="1:6" x14ac:dyDescent="0.2">
      <c r="A2119" t="s">
        <v>24</v>
      </c>
      <c r="B2119" t="s">
        <v>177</v>
      </c>
      <c r="C2119" t="s">
        <v>659</v>
      </c>
      <c r="D2119">
        <v>107</v>
      </c>
      <c r="E2119">
        <v>3.6600000000000002E-25</v>
      </c>
      <c r="F2119" t="s">
        <v>660</v>
      </c>
    </row>
    <row r="2120" spans="1:6" x14ac:dyDescent="0.2">
      <c r="A2120" t="s">
        <v>24</v>
      </c>
      <c r="B2120" t="s">
        <v>177</v>
      </c>
      <c r="C2120" t="s">
        <v>585</v>
      </c>
      <c r="D2120">
        <v>104</v>
      </c>
      <c r="E2120">
        <v>3.4500000000000002E-24</v>
      </c>
      <c r="F2120" t="s">
        <v>664</v>
      </c>
    </row>
    <row r="2121" spans="1:6" x14ac:dyDescent="0.2">
      <c r="A2121" t="s">
        <v>24</v>
      </c>
      <c r="B2121" t="s">
        <v>177</v>
      </c>
      <c r="C2121" t="s">
        <v>585</v>
      </c>
      <c r="D2121">
        <v>104</v>
      </c>
      <c r="E2121">
        <v>5.6200000000000003E-24</v>
      </c>
      <c r="F2121" t="s">
        <v>664</v>
      </c>
    </row>
    <row r="2122" spans="1:6" x14ac:dyDescent="0.2">
      <c r="A2122" t="s">
        <v>24</v>
      </c>
      <c r="B2122" t="s">
        <v>177</v>
      </c>
      <c r="C2122" t="s">
        <v>894</v>
      </c>
      <c r="D2122">
        <v>100</v>
      </c>
      <c r="E2122">
        <v>1.04E-22</v>
      </c>
      <c r="F2122" t="s">
        <v>1041</v>
      </c>
    </row>
    <row r="2123" spans="1:6" x14ac:dyDescent="0.2">
      <c r="A2123" t="s">
        <v>24</v>
      </c>
      <c r="B2123" t="s">
        <v>177</v>
      </c>
      <c r="C2123" t="s">
        <v>894</v>
      </c>
      <c r="D2123">
        <v>99</v>
      </c>
      <c r="E2123">
        <v>1.39E-22</v>
      </c>
      <c r="F2123" t="s">
        <v>1041</v>
      </c>
    </row>
    <row r="2124" spans="1:6" x14ac:dyDescent="0.2">
      <c r="A2124" t="s">
        <v>24</v>
      </c>
      <c r="B2124" t="s">
        <v>177</v>
      </c>
      <c r="C2124" t="s">
        <v>894</v>
      </c>
      <c r="D2124">
        <v>99</v>
      </c>
      <c r="E2124">
        <v>1.4500000000000001E-22</v>
      </c>
      <c r="F2124" t="s">
        <v>1041</v>
      </c>
    </row>
    <row r="2125" spans="1:6" x14ac:dyDescent="0.2">
      <c r="A2125" t="s">
        <v>24</v>
      </c>
      <c r="B2125" t="s">
        <v>177</v>
      </c>
      <c r="C2125" t="s">
        <v>894</v>
      </c>
      <c r="D2125">
        <v>99</v>
      </c>
      <c r="E2125">
        <v>1.53E-22</v>
      </c>
      <c r="F2125" t="s">
        <v>1041</v>
      </c>
    </row>
    <row r="2126" spans="1:6" x14ac:dyDescent="0.2">
      <c r="A2126" t="s">
        <v>24</v>
      </c>
      <c r="B2126" t="s">
        <v>177</v>
      </c>
      <c r="C2126" t="s">
        <v>671</v>
      </c>
      <c r="D2126">
        <v>92</v>
      </c>
      <c r="E2126">
        <v>2.3999999999999999E-21</v>
      </c>
      <c r="F2126" t="s">
        <v>1043</v>
      </c>
    </row>
    <row r="2127" spans="1:6" x14ac:dyDescent="0.2">
      <c r="A2127" t="s">
        <v>24</v>
      </c>
      <c r="B2127" t="s">
        <v>177</v>
      </c>
      <c r="C2127" t="s">
        <v>1045</v>
      </c>
      <c r="D2127">
        <v>95.4</v>
      </c>
      <c r="E2127">
        <v>6.0800000000000004E-21</v>
      </c>
      <c r="F2127" t="s">
        <v>1046</v>
      </c>
    </row>
    <row r="2128" spans="1:6" x14ac:dyDescent="0.2">
      <c r="A2128" t="s">
        <v>24</v>
      </c>
      <c r="B2128" t="s">
        <v>177</v>
      </c>
      <c r="C2128" t="s">
        <v>671</v>
      </c>
      <c r="D2128">
        <v>92</v>
      </c>
      <c r="E2128">
        <v>1.07E-20</v>
      </c>
      <c r="F2128" t="s">
        <v>1043</v>
      </c>
    </row>
    <row r="2129" spans="1:6" x14ac:dyDescent="0.2">
      <c r="A2129" t="s">
        <v>24</v>
      </c>
      <c r="B2129" t="s">
        <v>177</v>
      </c>
      <c r="C2129" t="s">
        <v>1045</v>
      </c>
      <c r="D2129">
        <v>94.5</v>
      </c>
      <c r="E2129">
        <v>1.32E-20</v>
      </c>
      <c r="F2129" t="s">
        <v>1046</v>
      </c>
    </row>
    <row r="2130" spans="1:6" x14ac:dyDescent="0.2">
      <c r="A2130" t="s">
        <v>24</v>
      </c>
      <c r="B2130" t="s">
        <v>177</v>
      </c>
      <c r="C2130" t="s">
        <v>387</v>
      </c>
      <c r="D2130">
        <v>91.6</v>
      </c>
      <c r="E2130">
        <v>6.1700000000000002E-20</v>
      </c>
      <c r="F2130" t="s">
        <v>1048</v>
      </c>
    </row>
    <row r="2131" spans="1:6" x14ac:dyDescent="0.2">
      <c r="A2131" t="s">
        <v>24</v>
      </c>
      <c r="B2131" t="s">
        <v>177</v>
      </c>
      <c r="C2131" t="s">
        <v>387</v>
      </c>
      <c r="D2131">
        <v>90.8</v>
      </c>
      <c r="E2131">
        <v>7.8299999999999999E-20</v>
      </c>
      <c r="F2131" t="s">
        <v>1048</v>
      </c>
    </row>
    <row r="2132" spans="1:6" x14ac:dyDescent="0.2">
      <c r="A2132" t="s">
        <v>24</v>
      </c>
      <c r="B2132" t="s">
        <v>177</v>
      </c>
      <c r="C2132" t="s">
        <v>585</v>
      </c>
      <c r="D2132">
        <v>89.1</v>
      </c>
      <c r="E2132">
        <v>6.3799999999999999E-19</v>
      </c>
      <c r="F2132" t="s">
        <v>664</v>
      </c>
    </row>
    <row r="2133" spans="1:6" x14ac:dyDescent="0.2">
      <c r="A2133" t="s">
        <v>24</v>
      </c>
      <c r="B2133" t="s">
        <v>177</v>
      </c>
      <c r="C2133" t="s">
        <v>671</v>
      </c>
      <c r="D2133">
        <v>88.7</v>
      </c>
      <c r="E2133">
        <v>1.01E-18</v>
      </c>
      <c r="F2133" t="s">
        <v>1050</v>
      </c>
    </row>
    <row r="2134" spans="1:6" x14ac:dyDescent="0.2">
      <c r="A2134" t="s">
        <v>24</v>
      </c>
      <c r="B2134" t="s">
        <v>177</v>
      </c>
      <c r="C2134" t="s">
        <v>1052</v>
      </c>
      <c r="D2134">
        <v>75.7</v>
      </c>
      <c r="E2134">
        <v>2.15E-14</v>
      </c>
      <c r="F2134" t="s">
        <v>503</v>
      </c>
    </row>
    <row r="2135" spans="1:6" x14ac:dyDescent="0.2">
      <c r="A2135" t="s">
        <v>24</v>
      </c>
      <c r="B2135" t="s">
        <v>177</v>
      </c>
      <c r="C2135" t="s">
        <v>1052</v>
      </c>
      <c r="D2135">
        <v>75.7</v>
      </c>
      <c r="E2135">
        <v>2.1600000000000001E-14</v>
      </c>
      <c r="F2135" t="s">
        <v>503</v>
      </c>
    </row>
    <row r="2136" spans="1:6" x14ac:dyDescent="0.2">
      <c r="A2136" t="s">
        <v>24</v>
      </c>
      <c r="B2136" t="s">
        <v>177</v>
      </c>
      <c r="C2136" t="s">
        <v>1052</v>
      </c>
      <c r="D2136">
        <v>75.7</v>
      </c>
      <c r="E2136">
        <v>2.2099999999999999E-14</v>
      </c>
      <c r="F2136" t="s">
        <v>503</v>
      </c>
    </row>
    <row r="2137" spans="1:6" x14ac:dyDescent="0.2">
      <c r="A2137" t="s">
        <v>24</v>
      </c>
      <c r="B2137" t="s">
        <v>177</v>
      </c>
      <c r="C2137" t="s">
        <v>1052</v>
      </c>
      <c r="D2137">
        <v>74.900000000000006</v>
      </c>
      <c r="E2137">
        <v>3.92E-14</v>
      </c>
      <c r="F2137" t="s">
        <v>503</v>
      </c>
    </row>
    <row r="2138" spans="1:6" x14ac:dyDescent="0.2">
      <c r="A2138" t="s">
        <v>24</v>
      </c>
      <c r="B2138" t="s">
        <v>177</v>
      </c>
      <c r="C2138" t="s">
        <v>963</v>
      </c>
      <c r="D2138">
        <v>74</v>
      </c>
      <c r="E2138">
        <v>7.9599999999999997E-14</v>
      </c>
      <c r="F2138" t="s">
        <v>503</v>
      </c>
    </row>
    <row r="2139" spans="1:6" x14ac:dyDescent="0.2">
      <c r="A2139" t="s">
        <v>24</v>
      </c>
      <c r="B2139" t="s">
        <v>177</v>
      </c>
      <c r="C2139" t="s">
        <v>671</v>
      </c>
      <c r="D2139">
        <v>69</v>
      </c>
      <c r="E2139">
        <v>2.76E-12</v>
      </c>
      <c r="F2139" t="s">
        <v>674</v>
      </c>
    </row>
    <row r="2140" spans="1:6" x14ac:dyDescent="0.2">
      <c r="A2140" t="s">
        <v>24</v>
      </c>
      <c r="B2140" t="s">
        <v>177</v>
      </c>
      <c r="C2140" t="s">
        <v>671</v>
      </c>
      <c r="D2140">
        <v>69</v>
      </c>
      <c r="E2140">
        <v>3.9200000000000003E-12</v>
      </c>
      <c r="F2140" t="s">
        <v>674</v>
      </c>
    </row>
    <row r="2141" spans="1:6" x14ac:dyDescent="0.2">
      <c r="A2141" t="s">
        <v>24</v>
      </c>
      <c r="B2141" t="s">
        <v>177</v>
      </c>
      <c r="C2141" t="s">
        <v>671</v>
      </c>
      <c r="D2141">
        <v>68.599999999999994</v>
      </c>
      <c r="E2141">
        <v>5.0300000000000002E-12</v>
      </c>
      <c r="F2141" t="s">
        <v>674</v>
      </c>
    </row>
    <row r="2142" spans="1:6" x14ac:dyDescent="0.2">
      <c r="A2142" t="s">
        <v>24</v>
      </c>
      <c r="B2142" t="s">
        <v>177</v>
      </c>
      <c r="C2142" t="s">
        <v>671</v>
      </c>
      <c r="D2142">
        <v>68.599999999999994</v>
      </c>
      <c r="E2142">
        <v>5.1900000000000003E-12</v>
      </c>
      <c r="F2142" t="s">
        <v>674</v>
      </c>
    </row>
    <row r="2143" spans="1:6" x14ac:dyDescent="0.2">
      <c r="A2143" t="s">
        <v>24</v>
      </c>
      <c r="B2143" t="s">
        <v>177</v>
      </c>
      <c r="C2143" t="s">
        <v>671</v>
      </c>
      <c r="D2143">
        <v>68.599999999999994</v>
      </c>
      <c r="E2143">
        <v>5.3599999999999998E-12</v>
      </c>
      <c r="F2143" t="s">
        <v>674</v>
      </c>
    </row>
    <row r="2144" spans="1:6" x14ac:dyDescent="0.2">
      <c r="A2144" t="s">
        <v>24</v>
      </c>
      <c r="B2144" t="s">
        <v>177</v>
      </c>
      <c r="C2144" t="s">
        <v>963</v>
      </c>
      <c r="D2144">
        <v>59.8</v>
      </c>
      <c r="E2144">
        <v>2.4800000000000001E-9</v>
      </c>
      <c r="F2144" t="s">
        <v>1056</v>
      </c>
    </row>
    <row r="2145" spans="1:6" x14ac:dyDescent="0.2">
      <c r="A2145" t="s">
        <v>24</v>
      </c>
      <c r="B2145" t="s">
        <v>177</v>
      </c>
      <c r="C2145" t="s">
        <v>963</v>
      </c>
      <c r="D2145">
        <v>59</v>
      </c>
      <c r="E2145">
        <v>8.3500000000000003E-9</v>
      </c>
      <c r="F2145" t="s">
        <v>1056</v>
      </c>
    </row>
    <row r="2146" spans="1:6" x14ac:dyDescent="0.2">
      <c r="A2146" t="s">
        <v>24</v>
      </c>
      <c r="B2146" t="s">
        <v>177</v>
      </c>
      <c r="C2146" t="s">
        <v>963</v>
      </c>
      <c r="D2146">
        <v>58.5</v>
      </c>
      <c r="E2146">
        <v>1.18E-8</v>
      </c>
      <c r="F2146" t="s">
        <v>1056</v>
      </c>
    </row>
    <row r="2147" spans="1:6" x14ac:dyDescent="0.2">
      <c r="A2147" t="s">
        <v>24</v>
      </c>
      <c r="B2147" t="s">
        <v>177</v>
      </c>
      <c r="C2147" t="s">
        <v>963</v>
      </c>
      <c r="D2147">
        <v>58.5</v>
      </c>
      <c r="E2147">
        <v>1.3200000000000001E-8</v>
      </c>
      <c r="F2147" t="s">
        <v>1056</v>
      </c>
    </row>
    <row r="2148" spans="1:6" x14ac:dyDescent="0.2">
      <c r="A2148" t="s">
        <v>24</v>
      </c>
      <c r="B2148" t="s">
        <v>177</v>
      </c>
      <c r="C2148" t="s">
        <v>1058</v>
      </c>
      <c r="D2148">
        <v>51</v>
      </c>
      <c r="E2148">
        <v>3.0699999999999998E-6</v>
      </c>
      <c r="F2148" t="s">
        <v>503</v>
      </c>
    </row>
    <row r="2149" spans="1:6" x14ac:dyDescent="0.2">
      <c r="A2149" t="s">
        <v>24</v>
      </c>
      <c r="B2149" t="s">
        <v>177</v>
      </c>
      <c r="C2149" t="s">
        <v>1059</v>
      </c>
      <c r="D2149">
        <v>50.6</v>
      </c>
      <c r="E2149">
        <v>4.5700000000000003E-6</v>
      </c>
      <c r="F2149" t="s">
        <v>1060</v>
      </c>
    </row>
    <row r="2150" spans="1:6" x14ac:dyDescent="0.2">
      <c r="A2150" t="s">
        <v>24</v>
      </c>
      <c r="B2150" t="s">
        <v>177</v>
      </c>
      <c r="C2150" t="s">
        <v>1062</v>
      </c>
      <c r="D2150">
        <v>49.8</v>
      </c>
      <c r="E2150">
        <v>7.4200000000000001E-6</v>
      </c>
      <c r="F2150" t="s">
        <v>1063</v>
      </c>
    </row>
    <row r="2151" spans="1:6" x14ac:dyDescent="0.2">
      <c r="A2151" t="s">
        <v>24</v>
      </c>
      <c r="B2151" t="s">
        <v>177</v>
      </c>
      <c r="C2151" t="s">
        <v>842</v>
      </c>
      <c r="D2151">
        <v>47.7</v>
      </c>
      <c r="E2151">
        <v>1.27E-5</v>
      </c>
      <c r="F2151" t="s">
        <v>848</v>
      </c>
    </row>
    <row r="2152" spans="1:6" x14ac:dyDescent="0.2">
      <c r="A2152" t="s">
        <v>24</v>
      </c>
      <c r="B2152" t="s">
        <v>177</v>
      </c>
      <c r="C2152" t="s">
        <v>842</v>
      </c>
      <c r="D2152">
        <v>48.5</v>
      </c>
      <c r="E2152">
        <v>1.95E-5</v>
      </c>
      <c r="F2152" t="s">
        <v>848</v>
      </c>
    </row>
    <row r="2153" spans="1:6" x14ac:dyDescent="0.2">
      <c r="A2153" t="s">
        <v>24</v>
      </c>
      <c r="B2153" t="s">
        <v>177</v>
      </c>
      <c r="C2153" t="s">
        <v>1066</v>
      </c>
      <c r="D2153">
        <v>46</v>
      </c>
      <c r="E2153">
        <v>1.2999999999999999E-4</v>
      </c>
      <c r="F2153" t="s">
        <v>1067</v>
      </c>
    </row>
    <row r="2154" spans="1:6" x14ac:dyDescent="0.2">
      <c r="A2154" t="s">
        <v>31</v>
      </c>
      <c r="B2154" t="s">
        <v>177</v>
      </c>
      <c r="C2154" t="s">
        <v>252</v>
      </c>
      <c r="D2154">
        <v>315</v>
      </c>
      <c r="E2154">
        <v>4.6399999999999996E-99</v>
      </c>
      <c r="F2154" t="s">
        <v>642</v>
      </c>
    </row>
    <row r="2155" spans="1:6" x14ac:dyDescent="0.2">
      <c r="A2155" t="s">
        <v>31</v>
      </c>
      <c r="B2155" t="s">
        <v>177</v>
      </c>
      <c r="C2155" t="s">
        <v>252</v>
      </c>
      <c r="D2155">
        <v>315</v>
      </c>
      <c r="E2155">
        <v>5.7599999999999998E-99</v>
      </c>
      <c r="F2155" t="s">
        <v>642</v>
      </c>
    </row>
    <row r="2156" spans="1:6" x14ac:dyDescent="0.2">
      <c r="A2156" t="s">
        <v>31</v>
      </c>
      <c r="B2156" t="s">
        <v>177</v>
      </c>
      <c r="C2156" t="s">
        <v>252</v>
      </c>
      <c r="D2156">
        <v>315</v>
      </c>
      <c r="E2156">
        <v>1.1099999999999999E-98</v>
      </c>
      <c r="F2156" t="s">
        <v>642</v>
      </c>
    </row>
    <row r="2157" spans="1:6" x14ac:dyDescent="0.2">
      <c r="A2157" t="s">
        <v>31</v>
      </c>
      <c r="B2157" t="s">
        <v>177</v>
      </c>
      <c r="C2157" t="s">
        <v>252</v>
      </c>
      <c r="D2157">
        <v>315</v>
      </c>
      <c r="E2157">
        <v>1.9600000000000001E-98</v>
      </c>
      <c r="F2157" t="s">
        <v>642</v>
      </c>
    </row>
    <row r="2158" spans="1:6" x14ac:dyDescent="0.2">
      <c r="A2158" t="s">
        <v>31</v>
      </c>
      <c r="B2158" t="s">
        <v>177</v>
      </c>
      <c r="C2158" t="s">
        <v>252</v>
      </c>
      <c r="D2158">
        <v>315</v>
      </c>
      <c r="E2158">
        <v>2.1300000000000001E-98</v>
      </c>
      <c r="F2158" t="s">
        <v>642</v>
      </c>
    </row>
    <row r="2159" spans="1:6" x14ac:dyDescent="0.2">
      <c r="A2159" t="s">
        <v>31</v>
      </c>
      <c r="B2159" t="s">
        <v>177</v>
      </c>
      <c r="C2159" t="s">
        <v>252</v>
      </c>
      <c r="D2159">
        <v>315</v>
      </c>
      <c r="E2159">
        <v>1.53E-97</v>
      </c>
      <c r="F2159" t="s">
        <v>642</v>
      </c>
    </row>
    <row r="2160" spans="1:6" x14ac:dyDescent="0.2">
      <c r="A2160" t="s">
        <v>31</v>
      </c>
      <c r="B2160" t="s">
        <v>177</v>
      </c>
      <c r="C2160" t="s">
        <v>706</v>
      </c>
      <c r="D2160">
        <v>294</v>
      </c>
      <c r="E2160">
        <v>1.7100000000000001E-90</v>
      </c>
      <c r="F2160" t="s">
        <v>1365</v>
      </c>
    </row>
    <row r="2161" spans="1:6" x14ac:dyDescent="0.2">
      <c r="A2161" t="s">
        <v>31</v>
      </c>
      <c r="B2161" t="s">
        <v>177</v>
      </c>
      <c r="C2161" t="s">
        <v>1030</v>
      </c>
      <c r="D2161">
        <v>162</v>
      </c>
      <c r="E2161">
        <v>1.98E-44</v>
      </c>
      <c r="F2161" t="s">
        <v>1367</v>
      </c>
    </row>
    <row r="2162" spans="1:6" x14ac:dyDescent="0.2">
      <c r="A2162" t="s">
        <v>31</v>
      </c>
      <c r="B2162" t="s">
        <v>177</v>
      </c>
      <c r="C2162" t="s">
        <v>368</v>
      </c>
      <c r="D2162">
        <v>136</v>
      </c>
      <c r="E2162">
        <v>2.4500000000000002E-35</v>
      </c>
      <c r="F2162" t="s">
        <v>1368</v>
      </c>
    </row>
    <row r="2163" spans="1:6" x14ac:dyDescent="0.2">
      <c r="A2163" t="s">
        <v>31</v>
      </c>
      <c r="B2163" t="s">
        <v>177</v>
      </c>
      <c r="C2163" t="s">
        <v>368</v>
      </c>
      <c r="D2163">
        <v>136</v>
      </c>
      <c r="E2163">
        <v>2.5400000000000002E-35</v>
      </c>
      <c r="F2163" t="s">
        <v>1368</v>
      </c>
    </row>
    <row r="2164" spans="1:6" x14ac:dyDescent="0.2">
      <c r="A2164" t="s">
        <v>31</v>
      </c>
      <c r="B2164" t="s">
        <v>177</v>
      </c>
      <c r="C2164" t="s">
        <v>946</v>
      </c>
      <c r="D2164">
        <v>130</v>
      </c>
      <c r="E2164">
        <v>2.0200000000000001E-33</v>
      </c>
      <c r="F2164" t="s">
        <v>1370</v>
      </c>
    </row>
    <row r="2165" spans="1:6" x14ac:dyDescent="0.2">
      <c r="A2165" t="s">
        <v>31</v>
      </c>
      <c r="B2165" t="s">
        <v>177</v>
      </c>
      <c r="C2165" t="s">
        <v>178</v>
      </c>
      <c r="D2165">
        <v>121</v>
      </c>
      <c r="E2165">
        <v>3.7700000000000002E-30</v>
      </c>
      <c r="F2165" t="s">
        <v>1372</v>
      </c>
    </row>
    <row r="2166" spans="1:6" x14ac:dyDescent="0.2">
      <c r="A2166" t="s">
        <v>31</v>
      </c>
      <c r="B2166" t="s">
        <v>177</v>
      </c>
      <c r="C2166" t="s">
        <v>894</v>
      </c>
      <c r="D2166">
        <v>120</v>
      </c>
      <c r="E2166">
        <v>6.4599999999999994E-30</v>
      </c>
      <c r="F2166" t="s">
        <v>1041</v>
      </c>
    </row>
    <row r="2167" spans="1:6" x14ac:dyDescent="0.2">
      <c r="A2167" t="s">
        <v>31</v>
      </c>
      <c r="B2167" t="s">
        <v>177</v>
      </c>
      <c r="C2167" t="s">
        <v>116</v>
      </c>
      <c r="D2167">
        <v>110</v>
      </c>
      <c r="E2167">
        <v>1.06E-26</v>
      </c>
      <c r="F2167" t="s">
        <v>1375</v>
      </c>
    </row>
    <row r="2168" spans="1:6" x14ac:dyDescent="0.2">
      <c r="A2168" t="s">
        <v>31</v>
      </c>
      <c r="B2168" t="s">
        <v>177</v>
      </c>
      <c r="C2168" t="s">
        <v>381</v>
      </c>
      <c r="D2168">
        <v>104</v>
      </c>
      <c r="E2168">
        <v>1.1400000000000001E-24</v>
      </c>
      <c r="F2168" t="s">
        <v>1376</v>
      </c>
    </row>
    <row r="2169" spans="1:6" x14ac:dyDescent="0.2">
      <c r="A2169" t="s">
        <v>31</v>
      </c>
      <c r="B2169" t="s">
        <v>177</v>
      </c>
      <c r="C2169" t="s">
        <v>585</v>
      </c>
      <c r="D2169">
        <v>104</v>
      </c>
      <c r="E2169">
        <v>1.7099999999999999E-24</v>
      </c>
      <c r="F2169" t="s">
        <v>664</v>
      </c>
    </row>
    <row r="2170" spans="1:6" x14ac:dyDescent="0.2">
      <c r="A2170" t="s">
        <v>31</v>
      </c>
      <c r="B2170" t="s">
        <v>177</v>
      </c>
      <c r="C2170" t="s">
        <v>894</v>
      </c>
      <c r="D2170">
        <v>99</v>
      </c>
      <c r="E2170">
        <v>4.8400000000000001E-23</v>
      </c>
      <c r="F2170" t="s">
        <v>1041</v>
      </c>
    </row>
    <row r="2171" spans="1:6" x14ac:dyDescent="0.2">
      <c r="A2171" t="s">
        <v>31</v>
      </c>
      <c r="B2171" t="s">
        <v>177</v>
      </c>
      <c r="C2171" t="s">
        <v>894</v>
      </c>
      <c r="D2171">
        <v>99</v>
      </c>
      <c r="E2171">
        <v>6.0699999999999998E-23</v>
      </c>
      <c r="F2171" t="s">
        <v>1041</v>
      </c>
    </row>
    <row r="2172" spans="1:6" x14ac:dyDescent="0.2">
      <c r="A2172" t="s">
        <v>31</v>
      </c>
      <c r="B2172" t="s">
        <v>177</v>
      </c>
      <c r="C2172" t="s">
        <v>894</v>
      </c>
      <c r="D2172">
        <v>99</v>
      </c>
      <c r="E2172">
        <v>6.1000000000000005E-23</v>
      </c>
      <c r="F2172" t="s">
        <v>1041</v>
      </c>
    </row>
    <row r="2173" spans="1:6" x14ac:dyDescent="0.2">
      <c r="A2173" t="s">
        <v>31</v>
      </c>
      <c r="B2173" t="s">
        <v>177</v>
      </c>
      <c r="C2173" t="s">
        <v>894</v>
      </c>
      <c r="D2173">
        <v>99</v>
      </c>
      <c r="E2173">
        <v>6.1399999999999995E-23</v>
      </c>
      <c r="F2173" t="s">
        <v>1041</v>
      </c>
    </row>
    <row r="2174" spans="1:6" x14ac:dyDescent="0.2">
      <c r="A2174" t="s">
        <v>31</v>
      </c>
      <c r="B2174" t="s">
        <v>177</v>
      </c>
      <c r="C2174" t="s">
        <v>894</v>
      </c>
      <c r="D2174">
        <v>99</v>
      </c>
      <c r="E2174">
        <v>6.1500000000000001E-23</v>
      </c>
      <c r="F2174" t="s">
        <v>1041</v>
      </c>
    </row>
    <row r="2175" spans="1:6" x14ac:dyDescent="0.2">
      <c r="A2175" t="s">
        <v>31</v>
      </c>
      <c r="B2175" t="s">
        <v>177</v>
      </c>
      <c r="C2175" t="s">
        <v>894</v>
      </c>
      <c r="D2175">
        <v>99</v>
      </c>
      <c r="E2175">
        <v>6.2199999999999999E-23</v>
      </c>
      <c r="F2175" t="s">
        <v>1041</v>
      </c>
    </row>
    <row r="2176" spans="1:6" x14ac:dyDescent="0.2">
      <c r="A2176" t="s">
        <v>31</v>
      </c>
      <c r="B2176" t="s">
        <v>177</v>
      </c>
      <c r="C2176" t="s">
        <v>378</v>
      </c>
      <c r="D2176">
        <v>91.6</v>
      </c>
      <c r="E2176">
        <v>4.2199999999999999E-20</v>
      </c>
      <c r="F2176" t="s">
        <v>379</v>
      </c>
    </row>
    <row r="2177" spans="1:6" x14ac:dyDescent="0.2">
      <c r="A2177" t="s">
        <v>31</v>
      </c>
      <c r="B2177" t="s">
        <v>177</v>
      </c>
      <c r="C2177" t="s">
        <v>585</v>
      </c>
      <c r="D2177">
        <v>88.3</v>
      </c>
      <c r="E2177">
        <v>5.8199999999999997E-19</v>
      </c>
      <c r="F2177" t="s">
        <v>664</v>
      </c>
    </row>
    <row r="2178" spans="1:6" x14ac:dyDescent="0.2">
      <c r="A2178" t="s">
        <v>31</v>
      </c>
      <c r="B2178" t="s">
        <v>177</v>
      </c>
      <c r="C2178" t="s">
        <v>622</v>
      </c>
      <c r="D2178">
        <v>72.8</v>
      </c>
      <c r="E2178">
        <v>7.17E-14</v>
      </c>
      <c r="F2178" t="s">
        <v>1380</v>
      </c>
    </row>
    <row r="2179" spans="1:6" x14ac:dyDescent="0.2">
      <c r="A2179" t="s">
        <v>31</v>
      </c>
      <c r="B2179" t="s">
        <v>177</v>
      </c>
      <c r="C2179" t="s">
        <v>671</v>
      </c>
      <c r="D2179">
        <v>68.599999999999994</v>
      </c>
      <c r="E2179">
        <v>2.0600000000000001E-12</v>
      </c>
      <c r="F2179" t="s">
        <v>674</v>
      </c>
    </row>
    <row r="2180" spans="1:6" x14ac:dyDescent="0.2">
      <c r="A2180" t="s">
        <v>31</v>
      </c>
      <c r="B2180" t="s">
        <v>177</v>
      </c>
      <c r="C2180" t="s">
        <v>671</v>
      </c>
      <c r="D2180">
        <v>68.599999999999994</v>
      </c>
      <c r="E2180">
        <v>2.0699999999999999E-12</v>
      </c>
      <c r="F2180" t="s">
        <v>674</v>
      </c>
    </row>
    <row r="2181" spans="1:6" x14ac:dyDescent="0.2">
      <c r="A2181" t="s">
        <v>38</v>
      </c>
      <c r="B2181" t="s">
        <v>177</v>
      </c>
      <c r="C2181" t="s">
        <v>252</v>
      </c>
      <c r="D2181">
        <v>300</v>
      </c>
      <c r="E2181">
        <v>7.0699999999999996E-93</v>
      </c>
      <c r="F2181" t="s">
        <v>1582</v>
      </c>
    </row>
    <row r="2182" spans="1:6" x14ac:dyDescent="0.2">
      <c r="A2182" t="s">
        <v>38</v>
      </c>
      <c r="B2182" t="s">
        <v>177</v>
      </c>
      <c r="C2182" t="s">
        <v>252</v>
      </c>
      <c r="D2182">
        <v>300</v>
      </c>
      <c r="E2182">
        <v>3.1499999999999999E-92</v>
      </c>
      <c r="F2182" t="s">
        <v>1582</v>
      </c>
    </row>
    <row r="2183" spans="1:6" x14ac:dyDescent="0.2">
      <c r="A2183" t="s">
        <v>38</v>
      </c>
      <c r="B2183" t="s">
        <v>177</v>
      </c>
      <c r="C2183" t="s">
        <v>282</v>
      </c>
      <c r="D2183">
        <v>250</v>
      </c>
      <c r="E2183">
        <v>9.0799999999999992E-75</v>
      </c>
      <c r="F2183" t="s">
        <v>1584</v>
      </c>
    </row>
    <row r="2184" spans="1:6" x14ac:dyDescent="0.2">
      <c r="A2184" t="s">
        <v>38</v>
      </c>
      <c r="B2184" t="s">
        <v>177</v>
      </c>
      <c r="C2184" t="s">
        <v>282</v>
      </c>
      <c r="D2184">
        <v>250</v>
      </c>
      <c r="E2184">
        <v>9.3099999999999993E-75</v>
      </c>
      <c r="F2184" t="s">
        <v>1584</v>
      </c>
    </row>
    <row r="2185" spans="1:6" x14ac:dyDescent="0.2">
      <c r="A2185" t="s">
        <v>38</v>
      </c>
      <c r="B2185" t="s">
        <v>177</v>
      </c>
      <c r="C2185" t="s">
        <v>1586</v>
      </c>
      <c r="D2185">
        <v>220</v>
      </c>
      <c r="E2185">
        <v>4.2699999999999999E-69</v>
      </c>
      <c r="F2185" t="s">
        <v>1587</v>
      </c>
    </row>
    <row r="2186" spans="1:6" x14ac:dyDescent="0.2">
      <c r="A2186" t="s">
        <v>38</v>
      </c>
      <c r="B2186" t="s">
        <v>177</v>
      </c>
      <c r="C2186" t="s">
        <v>1589</v>
      </c>
      <c r="D2186">
        <v>160</v>
      </c>
      <c r="E2186">
        <v>4.4599999999999998E-46</v>
      </c>
      <c r="F2186" t="s">
        <v>1590</v>
      </c>
    </row>
    <row r="2187" spans="1:6" x14ac:dyDescent="0.2">
      <c r="A2187" t="s">
        <v>38</v>
      </c>
      <c r="B2187" t="s">
        <v>177</v>
      </c>
      <c r="C2187" t="s">
        <v>368</v>
      </c>
      <c r="D2187">
        <v>133</v>
      </c>
      <c r="E2187">
        <v>4.61E-34</v>
      </c>
      <c r="F2187" t="s">
        <v>369</v>
      </c>
    </row>
    <row r="2188" spans="1:6" x14ac:dyDescent="0.2">
      <c r="A2188" t="s">
        <v>38</v>
      </c>
      <c r="B2188" t="s">
        <v>177</v>
      </c>
      <c r="C2188" t="s">
        <v>368</v>
      </c>
      <c r="D2188">
        <v>133</v>
      </c>
      <c r="E2188">
        <v>4.6400000000000003E-34</v>
      </c>
      <c r="F2188" t="s">
        <v>369</v>
      </c>
    </row>
    <row r="2189" spans="1:6" x14ac:dyDescent="0.2">
      <c r="A2189" t="s">
        <v>38</v>
      </c>
      <c r="B2189" t="s">
        <v>177</v>
      </c>
      <c r="C2189" t="s">
        <v>178</v>
      </c>
      <c r="D2189">
        <v>126</v>
      </c>
      <c r="E2189">
        <v>9.8800000000000005E-32</v>
      </c>
      <c r="F2189" t="s">
        <v>1593</v>
      </c>
    </row>
    <row r="2190" spans="1:6" x14ac:dyDescent="0.2">
      <c r="A2190" t="s">
        <v>38</v>
      </c>
      <c r="B2190" t="s">
        <v>177</v>
      </c>
      <c r="C2190" t="s">
        <v>178</v>
      </c>
      <c r="D2190">
        <v>125</v>
      </c>
      <c r="E2190">
        <v>1.2800000000000001E-31</v>
      </c>
      <c r="F2190" t="s">
        <v>1593</v>
      </c>
    </row>
    <row r="2191" spans="1:6" x14ac:dyDescent="0.2">
      <c r="A2191" t="s">
        <v>38</v>
      </c>
      <c r="B2191" t="s">
        <v>177</v>
      </c>
      <c r="C2191" t="s">
        <v>381</v>
      </c>
      <c r="D2191">
        <v>108</v>
      </c>
      <c r="E2191">
        <v>1.38E-25</v>
      </c>
      <c r="F2191" t="s">
        <v>496</v>
      </c>
    </row>
    <row r="2192" spans="1:6" x14ac:dyDescent="0.2">
      <c r="A2192" t="s">
        <v>38</v>
      </c>
      <c r="B2192" t="s">
        <v>177</v>
      </c>
      <c r="C2192" t="s">
        <v>585</v>
      </c>
      <c r="D2192">
        <v>101</v>
      </c>
      <c r="E2192">
        <v>2.5099999999999999E-23</v>
      </c>
      <c r="F2192" t="s">
        <v>664</v>
      </c>
    </row>
    <row r="2193" spans="1:6" x14ac:dyDescent="0.2">
      <c r="A2193" t="s">
        <v>38</v>
      </c>
      <c r="B2193" t="s">
        <v>177</v>
      </c>
      <c r="C2193" t="s">
        <v>585</v>
      </c>
      <c r="D2193">
        <v>101</v>
      </c>
      <c r="E2193">
        <v>2.5099999999999999E-23</v>
      </c>
      <c r="F2193" t="s">
        <v>664</v>
      </c>
    </row>
    <row r="2194" spans="1:6" x14ac:dyDescent="0.2">
      <c r="A2194" t="s">
        <v>38</v>
      </c>
      <c r="B2194" t="s">
        <v>177</v>
      </c>
      <c r="C2194" t="s">
        <v>894</v>
      </c>
      <c r="D2194">
        <v>99</v>
      </c>
      <c r="E2194">
        <v>8.2500000000000002E-23</v>
      </c>
      <c r="F2194" t="s">
        <v>1041</v>
      </c>
    </row>
    <row r="2195" spans="1:6" x14ac:dyDescent="0.2">
      <c r="A2195" t="s">
        <v>38</v>
      </c>
      <c r="B2195" t="s">
        <v>177</v>
      </c>
      <c r="C2195" t="s">
        <v>378</v>
      </c>
      <c r="D2195">
        <v>91.6</v>
      </c>
      <c r="E2195">
        <v>5.6399999999999995E-20</v>
      </c>
      <c r="F2195" t="s">
        <v>379</v>
      </c>
    </row>
    <row r="2196" spans="1:6" x14ac:dyDescent="0.2">
      <c r="A2196" t="s">
        <v>38</v>
      </c>
      <c r="B2196" t="s">
        <v>177</v>
      </c>
      <c r="C2196" t="s">
        <v>378</v>
      </c>
      <c r="D2196">
        <v>91.6</v>
      </c>
      <c r="E2196">
        <v>5.6399999999999995E-20</v>
      </c>
      <c r="F2196" t="s">
        <v>379</v>
      </c>
    </row>
    <row r="2197" spans="1:6" x14ac:dyDescent="0.2">
      <c r="A2197" t="s">
        <v>38</v>
      </c>
      <c r="B2197" t="s">
        <v>177</v>
      </c>
      <c r="C2197" t="s">
        <v>1036</v>
      </c>
      <c r="D2197">
        <v>91.2</v>
      </c>
      <c r="E2197">
        <v>7.9999999999999996E-20</v>
      </c>
      <c r="F2197" t="s">
        <v>1599</v>
      </c>
    </row>
    <row r="2198" spans="1:6" x14ac:dyDescent="0.2">
      <c r="A2198" t="s">
        <v>38</v>
      </c>
      <c r="B2198" t="s">
        <v>177</v>
      </c>
      <c r="C2198" t="s">
        <v>671</v>
      </c>
      <c r="D2198">
        <v>75.3</v>
      </c>
      <c r="E2198">
        <v>1.0499999999999999E-14</v>
      </c>
      <c r="F2198" t="s">
        <v>1601</v>
      </c>
    </row>
    <row r="2199" spans="1:6" x14ac:dyDescent="0.2">
      <c r="A2199" t="s">
        <v>38</v>
      </c>
      <c r="B2199" t="s">
        <v>177</v>
      </c>
      <c r="C2199" t="s">
        <v>671</v>
      </c>
      <c r="D2199">
        <v>76.099999999999994</v>
      </c>
      <c r="E2199">
        <v>1.13E-14</v>
      </c>
      <c r="F2199" t="s">
        <v>1601</v>
      </c>
    </row>
    <row r="2200" spans="1:6" x14ac:dyDescent="0.2">
      <c r="A2200" t="s">
        <v>38</v>
      </c>
      <c r="B2200" t="s">
        <v>177</v>
      </c>
      <c r="C2200" t="s">
        <v>671</v>
      </c>
      <c r="D2200">
        <v>75.7</v>
      </c>
      <c r="E2200">
        <v>1.43E-14</v>
      </c>
      <c r="F2200" t="s">
        <v>1601</v>
      </c>
    </row>
    <row r="2201" spans="1:6" x14ac:dyDescent="0.2">
      <c r="A2201" t="s">
        <v>38</v>
      </c>
      <c r="B2201" t="s">
        <v>177</v>
      </c>
      <c r="C2201" t="s">
        <v>276</v>
      </c>
      <c r="D2201">
        <v>71.900000000000006</v>
      </c>
      <c r="E2201">
        <v>2.0000000000000001E-13</v>
      </c>
      <c r="F2201" t="s">
        <v>1603</v>
      </c>
    </row>
    <row r="2202" spans="1:6" x14ac:dyDescent="0.2">
      <c r="A2202" t="s">
        <v>38</v>
      </c>
      <c r="B2202" t="s">
        <v>177</v>
      </c>
      <c r="C2202" t="s">
        <v>355</v>
      </c>
      <c r="D2202">
        <v>60.6</v>
      </c>
      <c r="E2202">
        <v>4.6200000000000001E-10</v>
      </c>
      <c r="F2202" t="s">
        <v>850</v>
      </c>
    </row>
    <row r="2203" spans="1:6" x14ac:dyDescent="0.2">
      <c r="A2203" t="s">
        <v>38</v>
      </c>
      <c r="B2203" t="s">
        <v>177</v>
      </c>
      <c r="C2203" t="s">
        <v>963</v>
      </c>
      <c r="D2203">
        <v>58.5</v>
      </c>
      <c r="E2203">
        <v>3.9000000000000002E-9</v>
      </c>
      <c r="F2203" t="s">
        <v>1056</v>
      </c>
    </row>
    <row r="2204" spans="1:6" x14ac:dyDescent="0.2">
      <c r="A2204" t="s">
        <v>44</v>
      </c>
      <c r="B2204" t="s">
        <v>177</v>
      </c>
      <c r="C2204" t="s">
        <v>252</v>
      </c>
      <c r="D2204">
        <v>315</v>
      </c>
      <c r="E2204">
        <v>2.82E-99</v>
      </c>
      <c r="F2204" t="s">
        <v>642</v>
      </c>
    </row>
    <row r="2205" spans="1:6" x14ac:dyDescent="0.2">
      <c r="A2205" t="s">
        <v>44</v>
      </c>
      <c r="B2205" t="s">
        <v>177</v>
      </c>
      <c r="C2205" t="s">
        <v>252</v>
      </c>
      <c r="D2205">
        <v>315</v>
      </c>
      <c r="E2205">
        <v>5.0599999999999998E-98</v>
      </c>
      <c r="F2205" t="s">
        <v>642</v>
      </c>
    </row>
    <row r="2206" spans="1:6" x14ac:dyDescent="0.2">
      <c r="A2206" t="s">
        <v>44</v>
      </c>
      <c r="B2206" t="s">
        <v>177</v>
      </c>
      <c r="C2206" t="s">
        <v>644</v>
      </c>
      <c r="D2206">
        <v>263</v>
      </c>
      <c r="E2206">
        <v>1.9100000000000001E-80</v>
      </c>
      <c r="F2206" t="s">
        <v>645</v>
      </c>
    </row>
    <row r="2207" spans="1:6" x14ac:dyDescent="0.2">
      <c r="A2207" t="s">
        <v>44</v>
      </c>
      <c r="B2207" t="s">
        <v>177</v>
      </c>
      <c r="C2207" t="s">
        <v>644</v>
      </c>
      <c r="D2207">
        <v>263</v>
      </c>
      <c r="E2207">
        <v>2.55E-80</v>
      </c>
      <c r="F2207" t="s">
        <v>645</v>
      </c>
    </row>
    <row r="2208" spans="1:6" x14ac:dyDescent="0.2">
      <c r="A2208" t="s">
        <v>44</v>
      </c>
      <c r="B2208" t="s">
        <v>177</v>
      </c>
      <c r="C2208" t="s">
        <v>1030</v>
      </c>
      <c r="D2208">
        <v>160</v>
      </c>
      <c r="E2208">
        <v>6.6100000000000004E-44</v>
      </c>
      <c r="F2208" t="s">
        <v>1031</v>
      </c>
    </row>
    <row r="2209" spans="1:6" x14ac:dyDescent="0.2">
      <c r="A2209" t="s">
        <v>44</v>
      </c>
      <c r="B2209" t="s">
        <v>177</v>
      </c>
      <c r="C2209" t="s">
        <v>368</v>
      </c>
      <c r="D2209">
        <v>135</v>
      </c>
      <c r="E2209">
        <v>3.4400000000000001E-35</v>
      </c>
      <c r="F2209" t="s">
        <v>650</v>
      </c>
    </row>
    <row r="2210" spans="1:6" x14ac:dyDescent="0.2">
      <c r="A2210" t="s">
        <v>44</v>
      </c>
      <c r="B2210" t="s">
        <v>177</v>
      </c>
      <c r="C2210" t="s">
        <v>368</v>
      </c>
      <c r="D2210">
        <v>133</v>
      </c>
      <c r="E2210">
        <v>8.0699999999999996E-35</v>
      </c>
      <c r="F2210" t="s">
        <v>650</v>
      </c>
    </row>
    <row r="2211" spans="1:6" x14ac:dyDescent="0.2">
      <c r="A2211" t="s">
        <v>44</v>
      </c>
      <c r="B2211" t="s">
        <v>177</v>
      </c>
      <c r="C2211" t="s">
        <v>368</v>
      </c>
      <c r="D2211">
        <v>133</v>
      </c>
      <c r="E2211">
        <v>8.1400000000000002E-35</v>
      </c>
      <c r="F2211" t="s">
        <v>650</v>
      </c>
    </row>
    <row r="2212" spans="1:6" x14ac:dyDescent="0.2">
      <c r="A2212" t="s">
        <v>44</v>
      </c>
      <c r="B2212" t="s">
        <v>177</v>
      </c>
      <c r="C2212" t="s">
        <v>654</v>
      </c>
      <c r="D2212">
        <v>123</v>
      </c>
      <c r="E2212">
        <v>2.5900000000000001E-31</v>
      </c>
      <c r="F2212" t="s">
        <v>655</v>
      </c>
    </row>
    <row r="2213" spans="1:6" x14ac:dyDescent="0.2">
      <c r="A2213" t="s">
        <v>44</v>
      </c>
      <c r="B2213" t="s">
        <v>177</v>
      </c>
      <c r="C2213" t="s">
        <v>656</v>
      </c>
      <c r="D2213">
        <v>113</v>
      </c>
      <c r="E2213">
        <v>1E-27</v>
      </c>
      <c r="F2213" t="s">
        <v>657</v>
      </c>
    </row>
    <row r="2214" spans="1:6" x14ac:dyDescent="0.2">
      <c r="A2214" t="s">
        <v>44</v>
      </c>
      <c r="B2214" t="s">
        <v>177</v>
      </c>
      <c r="C2214" t="s">
        <v>659</v>
      </c>
      <c r="D2214">
        <v>110</v>
      </c>
      <c r="E2214">
        <v>1.52E-26</v>
      </c>
      <c r="F2214" t="s">
        <v>660</v>
      </c>
    </row>
    <row r="2215" spans="1:6" x14ac:dyDescent="0.2">
      <c r="A2215" t="s">
        <v>44</v>
      </c>
      <c r="B2215" t="s">
        <v>177</v>
      </c>
      <c r="C2215" t="s">
        <v>659</v>
      </c>
      <c r="D2215">
        <v>110</v>
      </c>
      <c r="E2215">
        <v>1.5499999999999999E-26</v>
      </c>
      <c r="F2215" t="s">
        <v>660</v>
      </c>
    </row>
    <row r="2216" spans="1:6" x14ac:dyDescent="0.2">
      <c r="A2216" t="s">
        <v>44</v>
      </c>
      <c r="B2216" t="s">
        <v>177</v>
      </c>
      <c r="C2216" t="s">
        <v>381</v>
      </c>
      <c r="D2216">
        <v>107</v>
      </c>
      <c r="E2216">
        <v>9.1900000000000004E-26</v>
      </c>
      <c r="F2216" t="s">
        <v>662</v>
      </c>
    </row>
    <row r="2217" spans="1:6" x14ac:dyDescent="0.2">
      <c r="A2217" t="s">
        <v>44</v>
      </c>
      <c r="B2217" t="s">
        <v>177</v>
      </c>
      <c r="C2217" t="s">
        <v>585</v>
      </c>
      <c r="D2217">
        <v>104</v>
      </c>
      <c r="E2217">
        <v>9.1399999999999998E-25</v>
      </c>
      <c r="F2217" t="s">
        <v>664</v>
      </c>
    </row>
    <row r="2218" spans="1:6" x14ac:dyDescent="0.2">
      <c r="A2218" t="s">
        <v>44</v>
      </c>
      <c r="B2218" t="s">
        <v>177</v>
      </c>
      <c r="C2218" t="s">
        <v>119</v>
      </c>
      <c r="D2218">
        <v>103</v>
      </c>
      <c r="E2218">
        <v>1.93E-24</v>
      </c>
      <c r="F2218" t="s">
        <v>665</v>
      </c>
    </row>
    <row r="2219" spans="1:6" x14ac:dyDescent="0.2">
      <c r="A2219" t="s">
        <v>44</v>
      </c>
      <c r="B2219" t="s">
        <v>177</v>
      </c>
      <c r="C2219" t="s">
        <v>585</v>
      </c>
      <c r="D2219">
        <v>89.1</v>
      </c>
      <c r="E2219">
        <v>9.6699999999999996E-20</v>
      </c>
      <c r="F2219" t="s">
        <v>664</v>
      </c>
    </row>
    <row r="2220" spans="1:6" x14ac:dyDescent="0.2">
      <c r="A2220" t="s">
        <v>44</v>
      </c>
      <c r="B2220" t="s">
        <v>177</v>
      </c>
      <c r="C2220" t="s">
        <v>585</v>
      </c>
      <c r="D2220">
        <v>87.8</v>
      </c>
      <c r="E2220">
        <v>4.2700000000000002E-19</v>
      </c>
      <c r="F2220" t="s">
        <v>664</v>
      </c>
    </row>
    <row r="2221" spans="1:6" x14ac:dyDescent="0.2">
      <c r="A2221" t="s">
        <v>52</v>
      </c>
      <c r="B2221" t="s">
        <v>177</v>
      </c>
      <c r="C2221" t="s">
        <v>252</v>
      </c>
      <c r="D2221">
        <v>312</v>
      </c>
      <c r="E2221">
        <v>1.42E-98</v>
      </c>
      <c r="F2221" t="s">
        <v>1899</v>
      </c>
    </row>
    <row r="2222" spans="1:6" x14ac:dyDescent="0.2">
      <c r="A2222" t="s">
        <v>52</v>
      </c>
      <c r="B2222" t="s">
        <v>177</v>
      </c>
      <c r="C2222" t="s">
        <v>656</v>
      </c>
      <c r="D2222">
        <v>115</v>
      </c>
      <c r="E2222">
        <v>9.6600000000000002E-29</v>
      </c>
      <c r="F2222" t="s">
        <v>657</v>
      </c>
    </row>
    <row r="2223" spans="1:6" x14ac:dyDescent="0.2">
      <c r="A2223" t="s">
        <v>52</v>
      </c>
      <c r="B2223" t="s">
        <v>177</v>
      </c>
      <c r="C2223" t="s">
        <v>381</v>
      </c>
      <c r="D2223">
        <v>107</v>
      </c>
      <c r="E2223">
        <v>5.06E-26</v>
      </c>
      <c r="F2223" t="s">
        <v>496</v>
      </c>
    </row>
    <row r="2224" spans="1:6" x14ac:dyDescent="0.2">
      <c r="A2224" t="s">
        <v>52</v>
      </c>
      <c r="B2224" t="s">
        <v>177</v>
      </c>
      <c r="C2224" t="s">
        <v>894</v>
      </c>
      <c r="D2224">
        <v>99</v>
      </c>
      <c r="E2224">
        <v>1.4600000000000001E-23</v>
      </c>
      <c r="F2224" t="s">
        <v>1041</v>
      </c>
    </row>
    <row r="2225" spans="1:6" x14ac:dyDescent="0.2">
      <c r="A2225" t="s">
        <v>52</v>
      </c>
      <c r="B2225" t="s">
        <v>177</v>
      </c>
      <c r="C2225" t="s">
        <v>378</v>
      </c>
      <c r="D2225">
        <v>92</v>
      </c>
      <c r="E2225">
        <v>7.3199999999999999E-21</v>
      </c>
      <c r="F2225" t="s">
        <v>379</v>
      </c>
    </row>
    <row r="2226" spans="1:6" x14ac:dyDescent="0.2">
      <c r="A2226" t="s">
        <v>52</v>
      </c>
      <c r="B2226" t="s">
        <v>177</v>
      </c>
      <c r="C2226" t="s">
        <v>189</v>
      </c>
      <c r="D2226">
        <v>88.3</v>
      </c>
      <c r="E2226">
        <v>1.1200000000000001E-19</v>
      </c>
      <c r="F2226" t="s">
        <v>1905</v>
      </c>
    </row>
    <row r="2227" spans="1:6" x14ac:dyDescent="0.2">
      <c r="A2227" t="s">
        <v>52</v>
      </c>
      <c r="B2227" t="s">
        <v>177</v>
      </c>
      <c r="C2227" t="s">
        <v>671</v>
      </c>
      <c r="D2227">
        <v>71.099999999999994</v>
      </c>
      <c r="E2227">
        <v>6.8400000000000004E-14</v>
      </c>
      <c r="F2227" t="s">
        <v>532</v>
      </c>
    </row>
    <row r="2228" spans="1:6" x14ac:dyDescent="0.2">
      <c r="A2228" t="s">
        <v>59</v>
      </c>
      <c r="B2228" t="s">
        <v>177</v>
      </c>
      <c r="C2228" t="s">
        <v>252</v>
      </c>
      <c r="D2228">
        <v>311</v>
      </c>
      <c r="E2228">
        <v>2.3300000000000001E-97</v>
      </c>
      <c r="F2228" t="s">
        <v>1957</v>
      </c>
    </row>
    <row r="2229" spans="1:6" x14ac:dyDescent="0.2">
      <c r="A2229" t="s">
        <v>59</v>
      </c>
      <c r="B2229" t="s">
        <v>177</v>
      </c>
      <c r="C2229" t="s">
        <v>252</v>
      </c>
      <c r="D2229">
        <v>311</v>
      </c>
      <c r="E2229">
        <v>4.34E-97</v>
      </c>
      <c r="F2229" t="s">
        <v>1957</v>
      </c>
    </row>
    <row r="2230" spans="1:6" x14ac:dyDescent="0.2">
      <c r="A2230" t="s">
        <v>59</v>
      </c>
      <c r="B2230" t="s">
        <v>177</v>
      </c>
      <c r="C2230" t="s">
        <v>252</v>
      </c>
      <c r="D2230">
        <v>311</v>
      </c>
      <c r="E2230">
        <v>8.0899999999999997E-97</v>
      </c>
      <c r="F2230" t="s">
        <v>1957</v>
      </c>
    </row>
    <row r="2231" spans="1:6" x14ac:dyDescent="0.2">
      <c r="A2231" t="s">
        <v>59</v>
      </c>
      <c r="B2231" t="s">
        <v>177</v>
      </c>
      <c r="C2231" t="s">
        <v>252</v>
      </c>
      <c r="D2231">
        <v>311</v>
      </c>
      <c r="E2231">
        <v>9.2199999999999995E-97</v>
      </c>
      <c r="F2231" t="s">
        <v>1957</v>
      </c>
    </row>
    <row r="2232" spans="1:6" x14ac:dyDescent="0.2">
      <c r="A2232" t="s">
        <v>59</v>
      </c>
      <c r="B2232" t="s">
        <v>177</v>
      </c>
      <c r="C2232" t="s">
        <v>252</v>
      </c>
      <c r="D2232">
        <v>311</v>
      </c>
      <c r="E2232">
        <v>1.25E-96</v>
      </c>
      <c r="F2232" t="s">
        <v>1957</v>
      </c>
    </row>
    <row r="2233" spans="1:6" x14ac:dyDescent="0.2">
      <c r="A2233" t="s">
        <v>59</v>
      </c>
      <c r="B2233" t="s">
        <v>177</v>
      </c>
      <c r="C2233" t="s">
        <v>252</v>
      </c>
      <c r="D2233">
        <v>311</v>
      </c>
      <c r="E2233">
        <v>1.3799999999999999E-96</v>
      </c>
      <c r="F2233" t="s">
        <v>1957</v>
      </c>
    </row>
    <row r="2234" spans="1:6" x14ac:dyDescent="0.2">
      <c r="A2234" t="s">
        <v>59</v>
      </c>
      <c r="B2234" t="s">
        <v>177</v>
      </c>
      <c r="C2234" t="s">
        <v>252</v>
      </c>
      <c r="D2234">
        <v>311</v>
      </c>
      <c r="E2234">
        <v>1.72E-96</v>
      </c>
      <c r="F2234" t="s">
        <v>1957</v>
      </c>
    </row>
    <row r="2235" spans="1:6" x14ac:dyDescent="0.2">
      <c r="A2235" t="s">
        <v>59</v>
      </c>
      <c r="B2235" t="s">
        <v>177</v>
      </c>
      <c r="C2235" t="s">
        <v>252</v>
      </c>
      <c r="D2235">
        <v>311</v>
      </c>
      <c r="E2235">
        <v>2.4300000000000001E-96</v>
      </c>
      <c r="F2235" t="s">
        <v>1957</v>
      </c>
    </row>
    <row r="2236" spans="1:6" x14ac:dyDescent="0.2">
      <c r="A2236" t="s">
        <v>59</v>
      </c>
      <c r="B2236" t="s">
        <v>177</v>
      </c>
      <c r="C2236" t="s">
        <v>2029</v>
      </c>
      <c r="D2236">
        <v>287</v>
      </c>
      <c r="E2236">
        <v>2.9900000000000002E-88</v>
      </c>
      <c r="F2236" t="s">
        <v>2030</v>
      </c>
    </row>
    <row r="2237" spans="1:6" x14ac:dyDescent="0.2">
      <c r="A2237" t="s">
        <v>59</v>
      </c>
      <c r="B2237" t="s">
        <v>177</v>
      </c>
      <c r="C2237" t="s">
        <v>644</v>
      </c>
      <c r="D2237">
        <v>261</v>
      </c>
      <c r="E2237">
        <v>5.1899999999999999E-79</v>
      </c>
      <c r="F2237" t="s">
        <v>2032</v>
      </c>
    </row>
    <row r="2238" spans="1:6" x14ac:dyDescent="0.2">
      <c r="A2238" t="s">
        <v>59</v>
      </c>
      <c r="B2238" t="s">
        <v>177</v>
      </c>
      <c r="C2238" t="s">
        <v>1030</v>
      </c>
      <c r="D2238">
        <v>138</v>
      </c>
      <c r="E2238">
        <v>4.0500000000000003E-36</v>
      </c>
      <c r="F2238" t="s">
        <v>1031</v>
      </c>
    </row>
    <row r="2239" spans="1:6" x14ac:dyDescent="0.2">
      <c r="A2239" t="s">
        <v>59</v>
      </c>
      <c r="B2239" t="s">
        <v>177</v>
      </c>
      <c r="C2239" t="s">
        <v>368</v>
      </c>
      <c r="D2239">
        <v>135</v>
      </c>
      <c r="E2239">
        <v>6.1600000000000004E-35</v>
      </c>
      <c r="F2239" t="s">
        <v>650</v>
      </c>
    </row>
    <row r="2240" spans="1:6" x14ac:dyDescent="0.2">
      <c r="A2240" t="s">
        <v>59</v>
      </c>
      <c r="B2240" t="s">
        <v>177</v>
      </c>
      <c r="C2240" t="s">
        <v>368</v>
      </c>
      <c r="D2240">
        <v>134</v>
      </c>
      <c r="E2240">
        <v>1.0700000000000001E-34</v>
      </c>
      <c r="F2240" t="s">
        <v>650</v>
      </c>
    </row>
    <row r="2241" spans="1:6" x14ac:dyDescent="0.2">
      <c r="A2241" t="s">
        <v>59</v>
      </c>
      <c r="B2241" t="s">
        <v>177</v>
      </c>
      <c r="C2241" t="s">
        <v>368</v>
      </c>
      <c r="D2241">
        <v>134</v>
      </c>
      <c r="E2241">
        <v>1.0799999999999999E-34</v>
      </c>
      <c r="F2241" t="s">
        <v>650</v>
      </c>
    </row>
    <row r="2242" spans="1:6" x14ac:dyDescent="0.2">
      <c r="A2242" t="s">
        <v>59</v>
      </c>
      <c r="B2242" t="s">
        <v>177</v>
      </c>
      <c r="C2242" t="s">
        <v>178</v>
      </c>
      <c r="D2242">
        <v>120</v>
      </c>
      <c r="E2242">
        <v>6.43E-30</v>
      </c>
      <c r="F2242" t="s">
        <v>1372</v>
      </c>
    </row>
    <row r="2243" spans="1:6" x14ac:dyDescent="0.2">
      <c r="A2243" t="s">
        <v>59</v>
      </c>
      <c r="B2243" t="s">
        <v>177</v>
      </c>
      <c r="C2243" t="s">
        <v>659</v>
      </c>
      <c r="D2243">
        <v>108</v>
      </c>
      <c r="E2243">
        <v>6.7900000000000003E-26</v>
      </c>
      <c r="F2243" t="s">
        <v>660</v>
      </c>
    </row>
    <row r="2244" spans="1:6" x14ac:dyDescent="0.2">
      <c r="A2244" t="s">
        <v>59</v>
      </c>
      <c r="B2244" t="s">
        <v>177</v>
      </c>
      <c r="C2244" t="s">
        <v>189</v>
      </c>
      <c r="D2244">
        <v>103</v>
      </c>
      <c r="E2244">
        <v>4.2599999999999997E-24</v>
      </c>
      <c r="F2244" t="s">
        <v>1905</v>
      </c>
    </row>
    <row r="2245" spans="1:6" x14ac:dyDescent="0.2">
      <c r="A2245" t="s">
        <v>59</v>
      </c>
      <c r="B2245" t="s">
        <v>177</v>
      </c>
      <c r="C2245" t="s">
        <v>894</v>
      </c>
      <c r="D2245">
        <v>100</v>
      </c>
      <c r="E2245">
        <v>4.6299999999999997E-23</v>
      </c>
      <c r="F2245" t="s">
        <v>1041</v>
      </c>
    </row>
    <row r="2246" spans="1:6" x14ac:dyDescent="0.2">
      <c r="A2246" t="s">
        <v>59</v>
      </c>
      <c r="B2246" t="s">
        <v>177</v>
      </c>
      <c r="C2246" t="s">
        <v>894</v>
      </c>
      <c r="D2246">
        <v>99</v>
      </c>
      <c r="E2246">
        <v>7.5699999999999995E-23</v>
      </c>
      <c r="F2246" t="s">
        <v>1041</v>
      </c>
    </row>
    <row r="2247" spans="1:6" x14ac:dyDescent="0.2">
      <c r="A2247" t="s">
        <v>59</v>
      </c>
      <c r="B2247" t="s">
        <v>177</v>
      </c>
      <c r="C2247" t="s">
        <v>894</v>
      </c>
      <c r="D2247">
        <v>99</v>
      </c>
      <c r="E2247">
        <v>7.6200000000000003E-23</v>
      </c>
      <c r="F2247" t="s">
        <v>1041</v>
      </c>
    </row>
    <row r="2248" spans="1:6" x14ac:dyDescent="0.2">
      <c r="A2248" t="s">
        <v>59</v>
      </c>
      <c r="B2248" t="s">
        <v>177</v>
      </c>
      <c r="C2248" t="s">
        <v>189</v>
      </c>
      <c r="D2248">
        <v>87.4</v>
      </c>
      <c r="E2248">
        <v>1.27E-18</v>
      </c>
      <c r="F2248" t="s">
        <v>1905</v>
      </c>
    </row>
    <row r="2249" spans="1:6" x14ac:dyDescent="0.2">
      <c r="A2249" t="s">
        <v>59</v>
      </c>
      <c r="B2249" t="s">
        <v>177</v>
      </c>
      <c r="C2249" t="s">
        <v>192</v>
      </c>
      <c r="D2249">
        <v>69.8</v>
      </c>
      <c r="E2249">
        <v>9.1999999999999992E-13</v>
      </c>
      <c r="F2249" t="s">
        <v>2039</v>
      </c>
    </row>
    <row r="2250" spans="1:6" x14ac:dyDescent="0.2">
      <c r="A2250" t="s">
        <v>59</v>
      </c>
      <c r="B2250" t="s">
        <v>177</v>
      </c>
      <c r="C2250" t="s">
        <v>2041</v>
      </c>
      <c r="D2250">
        <v>47.7</v>
      </c>
      <c r="E2250">
        <v>8.9600000000000006E-6</v>
      </c>
      <c r="F2250" t="s">
        <v>2042</v>
      </c>
    </row>
    <row r="2251" spans="1:6" x14ac:dyDescent="0.2">
      <c r="A2251" t="s">
        <v>66</v>
      </c>
      <c r="B2251" t="s">
        <v>177</v>
      </c>
      <c r="C2251" t="s">
        <v>252</v>
      </c>
      <c r="D2251">
        <v>314</v>
      </c>
      <c r="E2251">
        <v>2.3600000000000001E-99</v>
      </c>
      <c r="F2251" t="s">
        <v>642</v>
      </c>
    </row>
    <row r="2252" spans="1:6" x14ac:dyDescent="0.2">
      <c r="A2252" t="s">
        <v>66</v>
      </c>
      <c r="B2252" t="s">
        <v>177</v>
      </c>
      <c r="C2252" t="s">
        <v>252</v>
      </c>
      <c r="D2252">
        <v>315</v>
      </c>
      <c r="E2252">
        <v>2.82E-99</v>
      </c>
      <c r="F2252" t="s">
        <v>642</v>
      </c>
    </row>
    <row r="2253" spans="1:6" x14ac:dyDescent="0.2">
      <c r="A2253" t="s">
        <v>66</v>
      </c>
      <c r="B2253" t="s">
        <v>177</v>
      </c>
      <c r="C2253" t="s">
        <v>252</v>
      </c>
      <c r="D2253">
        <v>315</v>
      </c>
      <c r="E2253">
        <v>2.82E-99</v>
      </c>
      <c r="F2253" t="s">
        <v>642</v>
      </c>
    </row>
    <row r="2254" spans="1:6" x14ac:dyDescent="0.2">
      <c r="A2254" t="s">
        <v>66</v>
      </c>
      <c r="B2254" t="s">
        <v>177</v>
      </c>
      <c r="C2254" t="s">
        <v>252</v>
      </c>
      <c r="D2254">
        <v>315</v>
      </c>
      <c r="E2254">
        <v>5.9099999999999997E-99</v>
      </c>
      <c r="F2254" t="s">
        <v>642</v>
      </c>
    </row>
    <row r="2255" spans="1:6" x14ac:dyDescent="0.2">
      <c r="A2255" t="s">
        <v>66</v>
      </c>
      <c r="B2255" t="s">
        <v>177</v>
      </c>
      <c r="C2255" t="s">
        <v>644</v>
      </c>
      <c r="D2255">
        <v>263</v>
      </c>
      <c r="E2255">
        <v>2.21E-80</v>
      </c>
      <c r="F2255" t="s">
        <v>645</v>
      </c>
    </row>
    <row r="2256" spans="1:6" x14ac:dyDescent="0.2">
      <c r="A2256" t="s">
        <v>66</v>
      </c>
      <c r="B2256" t="s">
        <v>177</v>
      </c>
      <c r="C2256" t="s">
        <v>644</v>
      </c>
      <c r="D2256">
        <v>263</v>
      </c>
      <c r="E2256">
        <v>2.71E-80</v>
      </c>
      <c r="F2256" t="s">
        <v>645</v>
      </c>
    </row>
    <row r="2257" spans="1:6" x14ac:dyDescent="0.2">
      <c r="A2257" t="s">
        <v>66</v>
      </c>
      <c r="B2257" t="s">
        <v>177</v>
      </c>
      <c r="C2257" t="s">
        <v>647</v>
      </c>
      <c r="D2257">
        <v>139</v>
      </c>
      <c r="E2257">
        <v>1.1300000000000001E-36</v>
      </c>
      <c r="F2257" t="s">
        <v>648</v>
      </c>
    </row>
    <row r="2258" spans="1:6" x14ac:dyDescent="0.2">
      <c r="A2258" t="s">
        <v>66</v>
      </c>
      <c r="B2258" t="s">
        <v>177</v>
      </c>
      <c r="C2258" t="s">
        <v>368</v>
      </c>
      <c r="D2258">
        <v>133</v>
      </c>
      <c r="E2258">
        <v>9.76E-35</v>
      </c>
      <c r="F2258" t="s">
        <v>650</v>
      </c>
    </row>
    <row r="2259" spans="1:6" x14ac:dyDescent="0.2">
      <c r="A2259" t="s">
        <v>66</v>
      </c>
      <c r="B2259" t="s">
        <v>177</v>
      </c>
      <c r="C2259" t="s">
        <v>178</v>
      </c>
      <c r="D2259">
        <v>123</v>
      </c>
      <c r="E2259">
        <v>2.7600000000000001E-31</v>
      </c>
      <c r="F2259" t="s">
        <v>652</v>
      </c>
    </row>
    <row r="2260" spans="1:6" x14ac:dyDescent="0.2">
      <c r="A2260" t="s">
        <v>66</v>
      </c>
      <c r="B2260" t="s">
        <v>177</v>
      </c>
      <c r="C2260" t="s">
        <v>656</v>
      </c>
      <c r="D2260">
        <v>113</v>
      </c>
      <c r="E2260">
        <v>9.6099999999999996E-28</v>
      </c>
      <c r="F2260" t="s">
        <v>657</v>
      </c>
    </row>
    <row r="2261" spans="1:6" x14ac:dyDescent="0.2">
      <c r="A2261" t="s">
        <v>66</v>
      </c>
      <c r="B2261" t="s">
        <v>177</v>
      </c>
      <c r="C2261" t="s">
        <v>656</v>
      </c>
      <c r="D2261">
        <v>112</v>
      </c>
      <c r="E2261">
        <v>1.4399999999999999E-27</v>
      </c>
      <c r="F2261" t="s">
        <v>657</v>
      </c>
    </row>
    <row r="2262" spans="1:6" x14ac:dyDescent="0.2">
      <c r="A2262" t="s">
        <v>66</v>
      </c>
      <c r="B2262" t="s">
        <v>177</v>
      </c>
      <c r="C2262" t="s">
        <v>656</v>
      </c>
      <c r="D2262">
        <v>112</v>
      </c>
      <c r="E2262">
        <v>2.1800000000000001E-27</v>
      </c>
      <c r="F2262" t="s">
        <v>657</v>
      </c>
    </row>
    <row r="2263" spans="1:6" x14ac:dyDescent="0.2">
      <c r="A2263" t="s">
        <v>66</v>
      </c>
      <c r="B2263" t="s">
        <v>177</v>
      </c>
      <c r="C2263" t="s">
        <v>659</v>
      </c>
      <c r="D2263">
        <v>110</v>
      </c>
      <c r="E2263">
        <v>1.7900000000000001E-26</v>
      </c>
      <c r="F2263" t="s">
        <v>660</v>
      </c>
    </row>
    <row r="2264" spans="1:6" x14ac:dyDescent="0.2">
      <c r="A2264" t="s">
        <v>66</v>
      </c>
      <c r="B2264" t="s">
        <v>177</v>
      </c>
      <c r="C2264" t="s">
        <v>119</v>
      </c>
      <c r="D2264">
        <v>103</v>
      </c>
      <c r="E2264">
        <v>2.5600000000000001E-24</v>
      </c>
      <c r="F2264" t="s">
        <v>665</v>
      </c>
    </row>
    <row r="2265" spans="1:6" x14ac:dyDescent="0.2">
      <c r="A2265" t="s">
        <v>66</v>
      </c>
      <c r="B2265" t="s">
        <v>177</v>
      </c>
      <c r="C2265" t="s">
        <v>894</v>
      </c>
      <c r="D2265">
        <v>100</v>
      </c>
      <c r="E2265">
        <v>2.53E-23</v>
      </c>
      <c r="F2265" t="s">
        <v>1041</v>
      </c>
    </row>
    <row r="2266" spans="1:6" x14ac:dyDescent="0.2">
      <c r="A2266" t="s">
        <v>66</v>
      </c>
      <c r="B2266" t="s">
        <v>177</v>
      </c>
      <c r="C2266" t="s">
        <v>894</v>
      </c>
      <c r="D2266">
        <v>99</v>
      </c>
      <c r="E2266">
        <v>3.5400000000000001E-23</v>
      </c>
      <c r="F2266" t="s">
        <v>1041</v>
      </c>
    </row>
    <row r="2267" spans="1:6" x14ac:dyDescent="0.2">
      <c r="A2267" t="s">
        <v>66</v>
      </c>
      <c r="B2267" t="s">
        <v>177</v>
      </c>
      <c r="C2267" t="s">
        <v>894</v>
      </c>
      <c r="D2267">
        <v>99</v>
      </c>
      <c r="E2267">
        <v>3.5400000000000001E-23</v>
      </c>
      <c r="F2267" t="s">
        <v>1041</v>
      </c>
    </row>
    <row r="2268" spans="1:6" x14ac:dyDescent="0.2">
      <c r="A2268" t="s">
        <v>66</v>
      </c>
      <c r="B2268" t="s">
        <v>177</v>
      </c>
      <c r="C2268" t="s">
        <v>894</v>
      </c>
      <c r="D2268">
        <v>99</v>
      </c>
      <c r="E2268">
        <v>3.6299999999999999E-23</v>
      </c>
      <c r="F2268" t="s">
        <v>1041</v>
      </c>
    </row>
    <row r="2269" spans="1:6" x14ac:dyDescent="0.2">
      <c r="A2269" t="s">
        <v>66</v>
      </c>
      <c r="B2269" t="s">
        <v>177</v>
      </c>
      <c r="C2269" t="s">
        <v>894</v>
      </c>
      <c r="D2269">
        <v>99</v>
      </c>
      <c r="E2269">
        <v>3.7399999999999998E-23</v>
      </c>
      <c r="F2269" t="s">
        <v>1041</v>
      </c>
    </row>
    <row r="2270" spans="1:6" x14ac:dyDescent="0.2">
      <c r="A2270" t="s">
        <v>66</v>
      </c>
      <c r="B2270" t="s">
        <v>177</v>
      </c>
      <c r="C2270" t="s">
        <v>585</v>
      </c>
      <c r="D2270">
        <v>89.1</v>
      </c>
      <c r="E2270">
        <v>1.19E-19</v>
      </c>
      <c r="F2270" t="s">
        <v>664</v>
      </c>
    </row>
    <row r="2271" spans="1:6" x14ac:dyDescent="0.2">
      <c r="A2271" t="s">
        <v>66</v>
      </c>
      <c r="B2271" t="s">
        <v>177</v>
      </c>
      <c r="C2271" t="s">
        <v>585</v>
      </c>
      <c r="D2271">
        <v>88.3</v>
      </c>
      <c r="E2271">
        <v>3.9E-19</v>
      </c>
      <c r="F2271" t="s">
        <v>664</v>
      </c>
    </row>
    <row r="2272" spans="1:6" x14ac:dyDescent="0.2">
      <c r="A2272" t="s">
        <v>66</v>
      </c>
      <c r="B2272" t="s">
        <v>177</v>
      </c>
      <c r="C2272" t="s">
        <v>671</v>
      </c>
      <c r="D2272">
        <v>68.599999999999994</v>
      </c>
      <c r="E2272">
        <v>1.14E-12</v>
      </c>
      <c r="F2272" t="s">
        <v>674</v>
      </c>
    </row>
    <row r="2273" spans="1:6" x14ac:dyDescent="0.2">
      <c r="A2273" t="s">
        <v>66</v>
      </c>
      <c r="B2273" t="s">
        <v>177</v>
      </c>
      <c r="C2273" t="s">
        <v>671</v>
      </c>
      <c r="D2273">
        <v>68.599999999999994</v>
      </c>
      <c r="E2273">
        <v>1.2600000000000001E-12</v>
      </c>
      <c r="F2273" t="s">
        <v>674</v>
      </c>
    </row>
    <row r="2274" spans="1:6" x14ac:dyDescent="0.2">
      <c r="A2274" t="s">
        <v>73</v>
      </c>
      <c r="B2274" t="s">
        <v>177</v>
      </c>
      <c r="C2274" t="s">
        <v>252</v>
      </c>
      <c r="D2274">
        <v>315</v>
      </c>
      <c r="E2274">
        <v>3.5199999999999998E-99</v>
      </c>
      <c r="F2274" t="s">
        <v>642</v>
      </c>
    </row>
    <row r="2275" spans="1:6" x14ac:dyDescent="0.2">
      <c r="A2275" t="s">
        <v>73</v>
      </c>
      <c r="B2275" t="s">
        <v>177</v>
      </c>
      <c r="C2275" t="s">
        <v>252</v>
      </c>
      <c r="D2275">
        <v>315</v>
      </c>
      <c r="E2275">
        <v>7.3799999999999994E-99</v>
      </c>
      <c r="F2275" t="s">
        <v>642</v>
      </c>
    </row>
    <row r="2276" spans="1:6" x14ac:dyDescent="0.2">
      <c r="A2276" t="s">
        <v>73</v>
      </c>
      <c r="B2276" t="s">
        <v>177</v>
      </c>
      <c r="C2276" t="s">
        <v>252</v>
      </c>
      <c r="D2276">
        <v>315</v>
      </c>
      <c r="E2276">
        <v>7.3499999999999999E-98</v>
      </c>
      <c r="F2276" t="s">
        <v>642</v>
      </c>
    </row>
    <row r="2277" spans="1:6" x14ac:dyDescent="0.2">
      <c r="A2277" t="s">
        <v>73</v>
      </c>
      <c r="B2277" t="s">
        <v>177</v>
      </c>
      <c r="C2277" t="s">
        <v>644</v>
      </c>
      <c r="D2277">
        <v>263</v>
      </c>
      <c r="E2277">
        <v>2.7499999999999998E-80</v>
      </c>
      <c r="F2277" t="s">
        <v>645</v>
      </c>
    </row>
    <row r="2278" spans="1:6" x14ac:dyDescent="0.2">
      <c r="A2278" t="s">
        <v>73</v>
      </c>
      <c r="B2278" t="s">
        <v>177</v>
      </c>
      <c r="C2278" t="s">
        <v>644</v>
      </c>
      <c r="D2278">
        <v>263</v>
      </c>
      <c r="E2278">
        <v>3.3800000000000003E-80</v>
      </c>
      <c r="F2278" t="s">
        <v>645</v>
      </c>
    </row>
    <row r="2279" spans="1:6" x14ac:dyDescent="0.2">
      <c r="A2279" t="s">
        <v>73</v>
      </c>
      <c r="B2279" t="s">
        <v>177</v>
      </c>
      <c r="C2279" t="s">
        <v>1030</v>
      </c>
      <c r="D2279">
        <v>160</v>
      </c>
      <c r="E2279">
        <v>9.9400000000000009E-44</v>
      </c>
      <c r="F2279" t="s">
        <v>1031</v>
      </c>
    </row>
    <row r="2280" spans="1:6" x14ac:dyDescent="0.2">
      <c r="A2280" t="s">
        <v>73</v>
      </c>
      <c r="B2280" t="s">
        <v>177</v>
      </c>
      <c r="C2280" t="s">
        <v>368</v>
      </c>
      <c r="D2280">
        <v>133</v>
      </c>
      <c r="E2280">
        <v>1.22E-34</v>
      </c>
      <c r="F2280" t="s">
        <v>650</v>
      </c>
    </row>
    <row r="2281" spans="1:6" x14ac:dyDescent="0.2">
      <c r="A2281" t="s">
        <v>73</v>
      </c>
      <c r="B2281" t="s">
        <v>177</v>
      </c>
      <c r="C2281" t="s">
        <v>178</v>
      </c>
      <c r="D2281">
        <v>123</v>
      </c>
      <c r="E2281">
        <v>3.46E-31</v>
      </c>
      <c r="F2281" t="s">
        <v>652</v>
      </c>
    </row>
    <row r="2282" spans="1:6" x14ac:dyDescent="0.2">
      <c r="A2282" t="s">
        <v>73</v>
      </c>
      <c r="B2282" t="s">
        <v>177</v>
      </c>
      <c r="C2282" t="s">
        <v>656</v>
      </c>
      <c r="D2282">
        <v>113</v>
      </c>
      <c r="E2282">
        <v>1.2E-27</v>
      </c>
      <c r="F2282" t="s">
        <v>657</v>
      </c>
    </row>
    <row r="2283" spans="1:6" x14ac:dyDescent="0.2">
      <c r="A2283" t="s">
        <v>73</v>
      </c>
      <c r="B2283" t="s">
        <v>177</v>
      </c>
      <c r="C2283" t="s">
        <v>656</v>
      </c>
      <c r="D2283">
        <v>112</v>
      </c>
      <c r="E2283">
        <v>1.79E-27</v>
      </c>
      <c r="F2283" t="s">
        <v>657</v>
      </c>
    </row>
    <row r="2284" spans="1:6" x14ac:dyDescent="0.2">
      <c r="A2284" t="s">
        <v>73</v>
      </c>
      <c r="B2284" t="s">
        <v>177</v>
      </c>
      <c r="C2284" t="s">
        <v>656</v>
      </c>
      <c r="D2284">
        <v>112</v>
      </c>
      <c r="E2284">
        <v>2.72E-27</v>
      </c>
      <c r="F2284" t="s">
        <v>657</v>
      </c>
    </row>
    <row r="2285" spans="1:6" x14ac:dyDescent="0.2">
      <c r="A2285" t="s">
        <v>73</v>
      </c>
      <c r="B2285" t="s">
        <v>177</v>
      </c>
      <c r="C2285" t="s">
        <v>659</v>
      </c>
      <c r="D2285">
        <v>110</v>
      </c>
      <c r="E2285">
        <v>2.24E-26</v>
      </c>
      <c r="F2285" t="s">
        <v>660</v>
      </c>
    </row>
    <row r="2286" spans="1:6" x14ac:dyDescent="0.2">
      <c r="A2286" t="s">
        <v>73</v>
      </c>
      <c r="B2286" t="s">
        <v>177</v>
      </c>
      <c r="C2286" t="s">
        <v>585</v>
      </c>
      <c r="D2286">
        <v>104</v>
      </c>
      <c r="E2286">
        <v>1.04E-24</v>
      </c>
      <c r="F2286" t="s">
        <v>664</v>
      </c>
    </row>
    <row r="2287" spans="1:6" x14ac:dyDescent="0.2">
      <c r="A2287" t="s">
        <v>73</v>
      </c>
      <c r="B2287" t="s">
        <v>177</v>
      </c>
      <c r="C2287" t="s">
        <v>119</v>
      </c>
      <c r="D2287">
        <v>103</v>
      </c>
      <c r="E2287">
        <v>3.1900000000000002E-24</v>
      </c>
      <c r="F2287" t="s">
        <v>665</v>
      </c>
    </row>
    <row r="2288" spans="1:6" x14ac:dyDescent="0.2">
      <c r="A2288" t="s">
        <v>73</v>
      </c>
      <c r="B2288" t="s">
        <v>177</v>
      </c>
      <c r="C2288" t="s">
        <v>894</v>
      </c>
      <c r="D2288">
        <v>100</v>
      </c>
      <c r="E2288">
        <v>3E-23</v>
      </c>
      <c r="F2288" t="s">
        <v>1041</v>
      </c>
    </row>
    <row r="2289" spans="1:6" x14ac:dyDescent="0.2">
      <c r="A2289" t="s">
        <v>73</v>
      </c>
      <c r="B2289" t="s">
        <v>177</v>
      </c>
      <c r="C2289" t="s">
        <v>894</v>
      </c>
      <c r="D2289">
        <v>99</v>
      </c>
      <c r="E2289">
        <v>4.03E-23</v>
      </c>
      <c r="F2289" t="s">
        <v>1041</v>
      </c>
    </row>
    <row r="2290" spans="1:6" x14ac:dyDescent="0.2">
      <c r="A2290" t="s">
        <v>73</v>
      </c>
      <c r="B2290" t="s">
        <v>177</v>
      </c>
      <c r="C2290" t="s">
        <v>894</v>
      </c>
      <c r="D2290">
        <v>99</v>
      </c>
      <c r="E2290">
        <v>4.03E-23</v>
      </c>
      <c r="F2290" t="s">
        <v>1041</v>
      </c>
    </row>
    <row r="2291" spans="1:6" x14ac:dyDescent="0.2">
      <c r="A2291" t="s">
        <v>73</v>
      </c>
      <c r="B2291" t="s">
        <v>177</v>
      </c>
      <c r="C2291" t="s">
        <v>894</v>
      </c>
      <c r="D2291">
        <v>99</v>
      </c>
      <c r="E2291">
        <v>4.1299999999999998E-23</v>
      </c>
      <c r="F2291" t="s">
        <v>1041</v>
      </c>
    </row>
    <row r="2292" spans="1:6" x14ac:dyDescent="0.2">
      <c r="A2292" t="s">
        <v>73</v>
      </c>
      <c r="B2292" t="s">
        <v>177</v>
      </c>
      <c r="C2292" t="s">
        <v>894</v>
      </c>
      <c r="D2292">
        <v>99</v>
      </c>
      <c r="E2292">
        <v>4.3799999999999998E-23</v>
      </c>
      <c r="F2292" t="s">
        <v>1041</v>
      </c>
    </row>
    <row r="2293" spans="1:6" x14ac:dyDescent="0.2">
      <c r="A2293" t="s">
        <v>73</v>
      </c>
      <c r="B2293" t="s">
        <v>177</v>
      </c>
      <c r="C2293" t="s">
        <v>378</v>
      </c>
      <c r="D2293">
        <v>91.6</v>
      </c>
      <c r="E2293">
        <v>2.92E-20</v>
      </c>
      <c r="F2293" t="s">
        <v>379</v>
      </c>
    </row>
    <row r="2294" spans="1:6" x14ac:dyDescent="0.2">
      <c r="A2294" t="s">
        <v>73</v>
      </c>
      <c r="B2294" t="s">
        <v>177</v>
      </c>
      <c r="C2294" t="s">
        <v>585</v>
      </c>
      <c r="D2294">
        <v>89.1</v>
      </c>
      <c r="E2294">
        <v>1.48E-19</v>
      </c>
      <c r="F2294" t="s">
        <v>664</v>
      </c>
    </row>
    <row r="2295" spans="1:6" x14ac:dyDescent="0.2">
      <c r="A2295" t="s">
        <v>73</v>
      </c>
      <c r="B2295" t="s">
        <v>177</v>
      </c>
      <c r="C2295" t="s">
        <v>585</v>
      </c>
      <c r="D2295">
        <v>88.3</v>
      </c>
      <c r="E2295">
        <v>4.7700000000000004E-19</v>
      </c>
      <c r="F2295" t="s">
        <v>664</v>
      </c>
    </row>
    <row r="2296" spans="1:6" x14ac:dyDescent="0.2">
      <c r="A2296" t="s">
        <v>73</v>
      </c>
      <c r="B2296" t="s">
        <v>177</v>
      </c>
      <c r="C2296" t="s">
        <v>671</v>
      </c>
      <c r="D2296">
        <v>68.599999999999994</v>
      </c>
      <c r="E2296">
        <v>1.4500000000000001E-12</v>
      </c>
      <c r="F2296" t="s">
        <v>674</v>
      </c>
    </row>
    <row r="2297" spans="1:6" x14ac:dyDescent="0.2">
      <c r="A2297" t="s">
        <v>73</v>
      </c>
      <c r="B2297" t="s">
        <v>177</v>
      </c>
      <c r="C2297" t="s">
        <v>671</v>
      </c>
      <c r="D2297">
        <v>68.599999999999994</v>
      </c>
      <c r="E2297">
        <v>1.51E-12</v>
      </c>
      <c r="F2297" t="s">
        <v>674</v>
      </c>
    </row>
    <row r="2298" spans="1:6" x14ac:dyDescent="0.2">
      <c r="A2298" t="s">
        <v>73</v>
      </c>
      <c r="B2298" t="s">
        <v>177</v>
      </c>
      <c r="C2298" t="s">
        <v>671</v>
      </c>
      <c r="D2298">
        <v>68.2</v>
      </c>
      <c r="E2298">
        <v>1.62E-12</v>
      </c>
      <c r="F2298" t="s">
        <v>674</v>
      </c>
    </row>
    <row r="2299" spans="1:6" x14ac:dyDescent="0.2">
      <c r="A2299" t="s">
        <v>80</v>
      </c>
      <c r="B2299" t="s">
        <v>177</v>
      </c>
      <c r="C2299" t="s">
        <v>252</v>
      </c>
      <c r="D2299">
        <v>315</v>
      </c>
      <c r="E2299">
        <v>3.5599999999999998E-100</v>
      </c>
      <c r="F2299" t="s">
        <v>642</v>
      </c>
    </row>
    <row r="2300" spans="1:6" x14ac:dyDescent="0.2">
      <c r="A2300" t="s">
        <v>80</v>
      </c>
      <c r="B2300" t="s">
        <v>177</v>
      </c>
      <c r="C2300" t="s">
        <v>252</v>
      </c>
      <c r="D2300">
        <v>315</v>
      </c>
      <c r="E2300">
        <v>4.1700000000000003E-99</v>
      </c>
      <c r="F2300" t="s">
        <v>642</v>
      </c>
    </row>
    <row r="2301" spans="1:6" x14ac:dyDescent="0.2">
      <c r="A2301" t="s">
        <v>80</v>
      </c>
      <c r="B2301" t="s">
        <v>177</v>
      </c>
      <c r="C2301" t="s">
        <v>252</v>
      </c>
      <c r="D2301">
        <v>315</v>
      </c>
      <c r="E2301">
        <v>4.4600000000000004E-99</v>
      </c>
      <c r="F2301" t="s">
        <v>642</v>
      </c>
    </row>
    <row r="2302" spans="1:6" x14ac:dyDescent="0.2">
      <c r="A2302" t="s">
        <v>80</v>
      </c>
      <c r="B2302" t="s">
        <v>177</v>
      </c>
      <c r="C2302" t="s">
        <v>252</v>
      </c>
      <c r="D2302">
        <v>315</v>
      </c>
      <c r="E2302">
        <v>4.9800000000000001E-99</v>
      </c>
      <c r="F2302" t="s">
        <v>642</v>
      </c>
    </row>
    <row r="2303" spans="1:6" x14ac:dyDescent="0.2">
      <c r="A2303" t="s">
        <v>80</v>
      </c>
      <c r="B2303" t="s">
        <v>177</v>
      </c>
      <c r="C2303" t="s">
        <v>252</v>
      </c>
      <c r="D2303">
        <v>315</v>
      </c>
      <c r="E2303">
        <v>8.7800000000000006E-99</v>
      </c>
      <c r="F2303" t="s">
        <v>642</v>
      </c>
    </row>
    <row r="2304" spans="1:6" x14ac:dyDescent="0.2">
      <c r="A2304" t="s">
        <v>80</v>
      </c>
      <c r="B2304" t="s">
        <v>177</v>
      </c>
      <c r="C2304" t="s">
        <v>252</v>
      </c>
      <c r="D2304">
        <v>315</v>
      </c>
      <c r="E2304">
        <v>9.4600000000000001E-99</v>
      </c>
      <c r="F2304" t="s">
        <v>642</v>
      </c>
    </row>
    <row r="2305" spans="1:6" x14ac:dyDescent="0.2">
      <c r="A2305" t="s">
        <v>80</v>
      </c>
      <c r="B2305" t="s">
        <v>177</v>
      </c>
      <c r="C2305" t="s">
        <v>375</v>
      </c>
      <c r="D2305">
        <v>288</v>
      </c>
      <c r="E2305">
        <v>4.0099999999999997E-90</v>
      </c>
      <c r="F2305" t="s">
        <v>503</v>
      </c>
    </row>
    <row r="2306" spans="1:6" x14ac:dyDescent="0.2">
      <c r="A2306" t="s">
        <v>80</v>
      </c>
      <c r="B2306" t="s">
        <v>177</v>
      </c>
      <c r="C2306" t="s">
        <v>644</v>
      </c>
      <c r="D2306">
        <v>263</v>
      </c>
      <c r="E2306">
        <v>2.5E-80</v>
      </c>
      <c r="F2306" t="s">
        <v>645</v>
      </c>
    </row>
    <row r="2307" spans="1:6" x14ac:dyDescent="0.2">
      <c r="A2307" t="s">
        <v>80</v>
      </c>
      <c r="B2307" t="s">
        <v>177</v>
      </c>
      <c r="C2307" t="s">
        <v>647</v>
      </c>
      <c r="D2307">
        <v>140</v>
      </c>
      <c r="E2307">
        <v>4.3899999999999998E-37</v>
      </c>
      <c r="F2307" t="s">
        <v>648</v>
      </c>
    </row>
    <row r="2308" spans="1:6" x14ac:dyDescent="0.2">
      <c r="A2308" t="s">
        <v>80</v>
      </c>
      <c r="B2308" t="s">
        <v>177</v>
      </c>
      <c r="C2308" t="s">
        <v>368</v>
      </c>
      <c r="D2308">
        <v>136</v>
      </c>
      <c r="E2308">
        <v>1.1E-35</v>
      </c>
      <c r="F2308" t="s">
        <v>650</v>
      </c>
    </row>
    <row r="2309" spans="1:6" x14ac:dyDescent="0.2">
      <c r="A2309" t="s">
        <v>80</v>
      </c>
      <c r="B2309" t="s">
        <v>177</v>
      </c>
      <c r="C2309" t="s">
        <v>368</v>
      </c>
      <c r="D2309">
        <v>135</v>
      </c>
      <c r="E2309">
        <v>2.7400000000000002E-35</v>
      </c>
      <c r="F2309" t="s">
        <v>650</v>
      </c>
    </row>
    <row r="2310" spans="1:6" x14ac:dyDescent="0.2">
      <c r="A2310" t="s">
        <v>80</v>
      </c>
      <c r="B2310" t="s">
        <v>177</v>
      </c>
      <c r="C2310" t="s">
        <v>368</v>
      </c>
      <c r="D2310">
        <v>135</v>
      </c>
      <c r="E2310">
        <v>2.7699999999999998E-35</v>
      </c>
      <c r="F2310" t="s">
        <v>650</v>
      </c>
    </row>
    <row r="2311" spans="1:6" x14ac:dyDescent="0.2">
      <c r="A2311" t="s">
        <v>80</v>
      </c>
      <c r="B2311" t="s">
        <v>177</v>
      </c>
      <c r="C2311" t="s">
        <v>381</v>
      </c>
      <c r="D2311">
        <v>106</v>
      </c>
      <c r="E2311">
        <v>1.5900000000000001E-25</v>
      </c>
      <c r="F2311" t="s">
        <v>662</v>
      </c>
    </row>
    <row r="2312" spans="1:6" x14ac:dyDescent="0.2">
      <c r="A2312" t="s">
        <v>80</v>
      </c>
      <c r="B2312" t="s">
        <v>177</v>
      </c>
      <c r="C2312" t="s">
        <v>585</v>
      </c>
      <c r="D2312">
        <v>104</v>
      </c>
      <c r="E2312">
        <v>7.2799999999999996E-25</v>
      </c>
      <c r="F2312" t="s">
        <v>664</v>
      </c>
    </row>
    <row r="2313" spans="1:6" x14ac:dyDescent="0.2">
      <c r="A2313" t="s">
        <v>80</v>
      </c>
      <c r="B2313" t="s">
        <v>177</v>
      </c>
      <c r="C2313" t="s">
        <v>894</v>
      </c>
      <c r="D2313">
        <v>100</v>
      </c>
      <c r="E2313">
        <v>2.28E-23</v>
      </c>
      <c r="F2313" t="s">
        <v>1041</v>
      </c>
    </row>
    <row r="2314" spans="1:6" x14ac:dyDescent="0.2">
      <c r="A2314" t="s">
        <v>80</v>
      </c>
      <c r="B2314" t="s">
        <v>177</v>
      </c>
      <c r="C2314" t="s">
        <v>894</v>
      </c>
      <c r="D2314">
        <v>99</v>
      </c>
      <c r="E2314">
        <v>3.0599999999999997E-23</v>
      </c>
      <c r="F2314" t="s">
        <v>1041</v>
      </c>
    </row>
    <row r="2315" spans="1:6" x14ac:dyDescent="0.2">
      <c r="A2315" t="s">
        <v>80</v>
      </c>
      <c r="B2315" t="s">
        <v>177</v>
      </c>
      <c r="C2315" t="s">
        <v>894</v>
      </c>
      <c r="D2315">
        <v>99</v>
      </c>
      <c r="E2315">
        <v>3.1400000000000001E-23</v>
      </c>
      <c r="F2315" t="s">
        <v>1041</v>
      </c>
    </row>
    <row r="2316" spans="1:6" x14ac:dyDescent="0.2">
      <c r="A2316" t="s">
        <v>80</v>
      </c>
      <c r="B2316" t="s">
        <v>177</v>
      </c>
      <c r="C2316" t="s">
        <v>378</v>
      </c>
      <c r="D2316">
        <v>91.6</v>
      </c>
      <c r="E2316">
        <v>2.0899999999999999E-20</v>
      </c>
      <c r="F2316" t="s">
        <v>379</v>
      </c>
    </row>
    <row r="2317" spans="1:6" x14ac:dyDescent="0.2">
      <c r="A2317" t="s">
        <v>80</v>
      </c>
      <c r="B2317" t="s">
        <v>177</v>
      </c>
      <c r="C2317" t="s">
        <v>378</v>
      </c>
      <c r="D2317">
        <v>91.2</v>
      </c>
      <c r="E2317">
        <v>2.8900000000000002E-20</v>
      </c>
      <c r="F2317" t="s">
        <v>379</v>
      </c>
    </row>
    <row r="2318" spans="1:6" x14ac:dyDescent="0.2">
      <c r="A2318" t="s">
        <v>80</v>
      </c>
      <c r="B2318" t="s">
        <v>177</v>
      </c>
      <c r="C2318" t="s">
        <v>585</v>
      </c>
      <c r="D2318">
        <v>89.1</v>
      </c>
      <c r="E2318">
        <v>1.87E-19</v>
      </c>
      <c r="F2318" t="s">
        <v>664</v>
      </c>
    </row>
    <row r="2319" spans="1:6" x14ac:dyDescent="0.2">
      <c r="A2319" t="s">
        <v>80</v>
      </c>
      <c r="B2319" t="s">
        <v>177</v>
      </c>
      <c r="C2319" t="s">
        <v>671</v>
      </c>
      <c r="D2319">
        <v>68.599999999999994</v>
      </c>
      <c r="E2319">
        <v>1.14E-12</v>
      </c>
      <c r="F2319" t="s">
        <v>674</v>
      </c>
    </row>
    <row r="2320" spans="1:6" x14ac:dyDescent="0.2">
      <c r="A2320" t="s">
        <v>87</v>
      </c>
      <c r="B2320" t="s">
        <v>177</v>
      </c>
      <c r="C2320" t="s">
        <v>252</v>
      </c>
      <c r="D2320">
        <v>306</v>
      </c>
      <c r="E2320">
        <v>3.23E-95</v>
      </c>
      <c r="F2320" t="s">
        <v>2642</v>
      </c>
    </row>
    <row r="2321" spans="1:6" x14ac:dyDescent="0.2">
      <c r="A2321" t="s">
        <v>87</v>
      </c>
      <c r="B2321" t="s">
        <v>177</v>
      </c>
      <c r="C2321" t="s">
        <v>282</v>
      </c>
      <c r="D2321">
        <v>256</v>
      </c>
      <c r="E2321">
        <v>3.0700000000000002E-77</v>
      </c>
      <c r="F2321" t="s">
        <v>2644</v>
      </c>
    </row>
    <row r="2322" spans="1:6" x14ac:dyDescent="0.2">
      <c r="A2322" t="s">
        <v>87</v>
      </c>
      <c r="B2322" t="s">
        <v>177</v>
      </c>
      <c r="C2322" t="s">
        <v>282</v>
      </c>
      <c r="D2322">
        <v>256</v>
      </c>
      <c r="E2322">
        <v>3.08E-77</v>
      </c>
      <c r="F2322" t="s">
        <v>2644</v>
      </c>
    </row>
    <row r="2323" spans="1:6" x14ac:dyDescent="0.2">
      <c r="A2323" t="s">
        <v>87</v>
      </c>
      <c r="B2323" t="s">
        <v>177</v>
      </c>
      <c r="C2323" t="s">
        <v>282</v>
      </c>
      <c r="D2323">
        <v>256</v>
      </c>
      <c r="E2323">
        <v>3.3100000000000001E-77</v>
      </c>
      <c r="F2323" t="s">
        <v>2644</v>
      </c>
    </row>
    <row r="2324" spans="1:6" x14ac:dyDescent="0.2">
      <c r="A2324" t="s">
        <v>87</v>
      </c>
      <c r="B2324" t="s">
        <v>177</v>
      </c>
      <c r="C2324" t="s">
        <v>282</v>
      </c>
      <c r="D2324">
        <v>256</v>
      </c>
      <c r="E2324">
        <v>3.46E-77</v>
      </c>
      <c r="F2324" t="s">
        <v>2644</v>
      </c>
    </row>
    <row r="2325" spans="1:6" x14ac:dyDescent="0.2">
      <c r="A2325" t="s">
        <v>87</v>
      </c>
      <c r="B2325" t="s">
        <v>177</v>
      </c>
      <c r="C2325" t="s">
        <v>1026</v>
      </c>
      <c r="D2325">
        <v>255</v>
      </c>
      <c r="E2325">
        <v>4.3499999999999998E-77</v>
      </c>
      <c r="F2325" t="s">
        <v>2646</v>
      </c>
    </row>
    <row r="2326" spans="1:6" x14ac:dyDescent="0.2">
      <c r="A2326" t="s">
        <v>87</v>
      </c>
      <c r="B2326" t="s">
        <v>177</v>
      </c>
      <c r="C2326" t="s">
        <v>644</v>
      </c>
      <c r="D2326">
        <v>254</v>
      </c>
      <c r="E2326">
        <v>1.06E-76</v>
      </c>
      <c r="F2326" t="s">
        <v>2648</v>
      </c>
    </row>
    <row r="2327" spans="1:6" x14ac:dyDescent="0.2">
      <c r="A2327" t="s">
        <v>87</v>
      </c>
      <c r="B2327" t="s">
        <v>177</v>
      </c>
      <c r="C2327" t="s">
        <v>1030</v>
      </c>
      <c r="D2327">
        <v>159</v>
      </c>
      <c r="E2327">
        <v>2.1000000000000001E-43</v>
      </c>
      <c r="F2327" t="s">
        <v>2650</v>
      </c>
    </row>
    <row r="2328" spans="1:6" x14ac:dyDescent="0.2">
      <c r="A2328" t="s">
        <v>87</v>
      </c>
      <c r="B2328" t="s">
        <v>177</v>
      </c>
      <c r="C2328" t="s">
        <v>368</v>
      </c>
      <c r="D2328">
        <v>134</v>
      </c>
      <c r="E2328">
        <v>1.05E-34</v>
      </c>
      <c r="F2328" t="s">
        <v>369</v>
      </c>
    </row>
    <row r="2329" spans="1:6" x14ac:dyDescent="0.2">
      <c r="A2329" t="s">
        <v>87</v>
      </c>
      <c r="B2329" t="s">
        <v>177</v>
      </c>
      <c r="C2329" t="s">
        <v>368</v>
      </c>
      <c r="D2329">
        <v>133</v>
      </c>
      <c r="E2329">
        <v>2.7000000000000002E-34</v>
      </c>
      <c r="F2329" t="s">
        <v>369</v>
      </c>
    </row>
    <row r="2330" spans="1:6" x14ac:dyDescent="0.2">
      <c r="A2330" t="s">
        <v>87</v>
      </c>
      <c r="B2330" t="s">
        <v>177</v>
      </c>
      <c r="C2330" t="s">
        <v>368</v>
      </c>
      <c r="D2330">
        <v>133</v>
      </c>
      <c r="E2330">
        <v>2.7200000000000002E-34</v>
      </c>
      <c r="F2330" t="s">
        <v>369</v>
      </c>
    </row>
    <row r="2331" spans="1:6" x14ac:dyDescent="0.2">
      <c r="A2331" t="s">
        <v>87</v>
      </c>
      <c r="B2331" t="s">
        <v>177</v>
      </c>
      <c r="C2331" t="s">
        <v>368</v>
      </c>
      <c r="D2331">
        <v>133</v>
      </c>
      <c r="E2331">
        <v>2.73E-34</v>
      </c>
      <c r="F2331" t="s">
        <v>369</v>
      </c>
    </row>
    <row r="2332" spans="1:6" x14ac:dyDescent="0.2">
      <c r="A2332" t="s">
        <v>87</v>
      </c>
      <c r="B2332" t="s">
        <v>177</v>
      </c>
      <c r="C2332" t="s">
        <v>178</v>
      </c>
      <c r="D2332">
        <v>125</v>
      </c>
      <c r="E2332">
        <v>1.2E-31</v>
      </c>
      <c r="F2332" t="s">
        <v>652</v>
      </c>
    </row>
    <row r="2333" spans="1:6" x14ac:dyDescent="0.2">
      <c r="A2333" t="s">
        <v>87</v>
      </c>
      <c r="B2333" t="s">
        <v>177</v>
      </c>
      <c r="C2333" t="s">
        <v>178</v>
      </c>
      <c r="D2333">
        <v>125</v>
      </c>
      <c r="E2333">
        <v>1.2199999999999999E-31</v>
      </c>
      <c r="F2333" t="s">
        <v>652</v>
      </c>
    </row>
    <row r="2334" spans="1:6" x14ac:dyDescent="0.2">
      <c r="A2334" t="s">
        <v>87</v>
      </c>
      <c r="B2334" t="s">
        <v>177</v>
      </c>
      <c r="C2334" t="s">
        <v>927</v>
      </c>
      <c r="D2334">
        <v>117</v>
      </c>
      <c r="E2334">
        <v>4.0300000000000001E-29</v>
      </c>
      <c r="F2334" t="s">
        <v>2653</v>
      </c>
    </row>
    <row r="2335" spans="1:6" x14ac:dyDescent="0.2">
      <c r="A2335" t="s">
        <v>87</v>
      </c>
      <c r="B2335" t="s">
        <v>177</v>
      </c>
      <c r="C2335" t="s">
        <v>378</v>
      </c>
      <c r="D2335">
        <v>108</v>
      </c>
      <c r="E2335">
        <v>7.1400000000000004E-26</v>
      </c>
      <c r="F2335" t="s">
        <v>379</v>
      </c>
    </row>
    <row r="2336" spans="1:6" x14ac:dyDescent="0.2">
      <c r="A2336" t="s">
        <v>87</v>
      </c>
      <c r="B2336" t="s">
        <v>177</v>
      </c>
      <c r="C2336" t="s">
        <v>585</v>
      </c>
      <c r="D2336">
        <v>102</v>
      </c>
      <c r="E2336">
        <v>1.2899999999999999E-23</v>
      </c>
      <c r="F2336" t="s">
        <v>664</v>
      </c>
    </row>
    <row r="2337" spans="1:6" x14ac:dyDescent="0.2">
      <c r="A2337" t="s">
        <v>87</v>
      </c>
      <c r="B2337" t="s">
        <v>177</v>
      </c>
      <c r="C2337" t="s">
        <v>894</v>
      </c>
      <c r="D2337">
        <v>99</v>
      </c>
      <c r="E2337">
        <v>5.1000000000000001E-23</v>
      </c>
      <c r="F2337" t="s">
        <v>1041</v>
      </c>
    </row>
    <row r="2338" spans="1:6" x14ac:dyDescent="0.2">
      <c r="A2338" t="s">
        <v>87</v>
      </c>
      <c r="B2338" t="s">
        <v>177</v>
      </c>
      <c r="C2338" t="s">
        <v>894</v>
      </c>
      <c r="D2338">
        <v>99</v>
      </c>
      <c r="E2338">
        <v>5.1000000000000001E-23</v>
      </c>
      <c r="F2338" t="s">
        <v>1041</v>
      </c>
    </row>
    <row r="2339" spans="1:6" x14ac:dyDescent="0.2">
      <c r="A2339" t="s">
        <v>87</v>
      </c>
      <c r="B2339" t="s">
        <v>177</v>
      </c>
      <c r="C2339" t="s">
        <v>378</v>
      </c>
      <c r="D2339">
        <v>91.6</v>
      </c>
      <c r="E2339">
        <v>3.21E-20</v>
      </c>
      <c r="F2339" t="s">
        <v>379</v>
      </c>
    </row>
    <row r="2340" spans="1:6" x14ac:dyDescent="0.2">
      <c r="A2340" t="s">
        <v>87</v>
      </c>
      <c r="B2340" t="s">
        <v>177</v>
      </c>
      <c r="C2340" t="s">
        <v>577</v>
      </c>
      <c r="D2340">
        <v>84.9</v>
      </c>
      <c r="E2340">
        <v>6.0100000000000004E-18</v>
      </c>
      <c r="F2340" t="s">
        <v>669</v>
      </c>
    </row>
    <row r="2341" spans="1:6" x14ac:dyDescent="0.2">
      <c r="A2341" t="s">
        <v>87</v>
      </c>
      <c r="B2341" t="s">
        <v>177</v>
      </c>
      <c r="C2341" t="s">
        <v>671</v>
      </c>
      <c r="D2341">
        <v>74</v>
      </c>
      <c r="E2341">
        <v>3.0400000000000002E-14</v>
      </c>
      <c r="F2341" t="s">
        <v>532</v>
      </c>
    </row>
    <row r="2342" spans="1:6" x14ac:dyDescent="0.2">
      <c r="A2342" t="s">
        <v>87</v>
      </c>
      <c r="B2342" t="s">
        <v>177</v>
      </c>
      <c r="C2342" t="s">
        <v>671</v>
      </c>
      <c r="D2342">
        <v>74</v>
      </c>
      <c r="E2342">
        <v>3.0599999999999997E-14</v>
      </c>
      <c r="F2342" t="s">
        <v>532</v>
      </c>
    </row>
    <row r="2343" spans="1:6" x14ac:dyDescent="0.2">
      <c r="A2343" t="s">
        <v>87</v>
      </c>
      <c r="B2343" t="s">
        <v>177</v>
      </c>
      <c r="C2343" t="s">
        <v>671</v>
      </c>
      <c r="D2343">
        <v>74</v>
      </c>
      <c r="E2343">
        <v>3.2899999999999997E-14</v>
      </c>
      <c r="F2343" t="s">
        <v>532</v>
      </c>
    </row>
    <row r="2344" spans="1:6" x14ac:dyDescent="0.2">
      <c r="A2344" t="s">
        <v>87</v>
      </c>
      <c r="B2344" t="s">
        <v>177</v>
      </c>
      <c r="C2344" t="s">
        <v>963</v>
      </c>
      <c r="D2344">
        <v>58.5</v>
      </c>
      <c r="E2344">
        <v>4.0700000000000002E-9</v>
      </c>
      <c r="F2344" t="s">
        <v>1056</v>
      </c>
    </row>
    <row r="2345" spans="1:6" x14ac:dyDescent="0.2">
      <c r="A2345" t="s">
        <v>87</v>
      </c>
      <c r="B2345" t="s">
        <v>177</v>
      </c>
      <c r="C2345" t="s">
        <v>349</v>
      </c>
      <c r="D2345">
        <v>38.9</v>
      </c>
      <c r="E2345">
        <v>2E-3</v>
      </c>
      <c r="F2345" t="s">
        <v>700</v>
      </c>
    </row>
    <row r="2346" spans="1:6" x14ac:dyDescent="0.2">
      <c r="A2346" t="s">
        <v>95</v>
      </c>
      <c r="B2346" t="s">
        <v>177</v>
      </c>
      <c r="C2346" t="s">
        <v>252</v>
      </c>
      <c r="D2346">
        <v>309</v>
      </c>
      <c r="E2346">
        <v>9.2E-96</v>
      </c>
      <c r="F2346" t="s">
        <v>1957</v>
      </c>
    </row>
    <row r="2347" spans="1:6" x14ac:dyDescent="0.2">
      <c r="A2347" t="s">
        <v>95</v>
      </c>
      <c r="B2347" t="s">
        <v>177</v>
      </c>
      <c r="C2347" t="s">
        <v>252</v>
      </c>
      <c r="D2347">
        <v>309</v>
      </c>
      <c r="E2347">
        <v>1.29E-95</v>
      </c>
      <c r="F2347" t="s">
        <v>1957</v>
      </c>
    </row>
    <row r="2348" spans="1:6" x14ac:dyDescent="0.2">
      <c r="A2348" t="s">
        <v>95</v>
      </c>
      <c r="B2348" t="s">
        <v>177</v>
      </c>
      <c r="C2348" t="s">
        <v>252</v>
      </c>
      <c r="D2348">
        <v>309</v>
      </c>
      <c r="E2348">
        <v>1.31E-95</v>
      </c>
      <c r="F2348" t="s">
        <v>1957</v>
      </c>
    </row>
    <row r="2349" spans="1:6" x14ac:dyDescent="0.2">
      <c r="A2349" t="s">
        <v>95</v>
      </c>
      <c r="B2349" t="s">
        <v>177</v>
      </c>
      <c r="C2349" t="s">
        <v>282</v>
      </c>
      <c r="D2349">
        <v>263</v>
      </c>
      <c r="E2349">
        <v>1.9199999999999999E-79</v>
      </c>
      <c r="F2349" t="s">
        <v>2871</v>
      </c>
    </row>
    <row r="2350" spans="1:6" x14ac:dyDescent="0.2">
      <c r="A2350" t="s">
        <v>95</v>
      </c>
      <c r="B2350" t="s">
        <v>177</v>
      </c>
      <c r="C2350" t="s">
        <v>282</v>
      </c>
      <c r="D2350">
        <v>263</v>
      </c>
      <c r="E2350">
        <v>1.9299999999999999E-79</v>
      </c>
      <c r="F2350" t="s">
        <v>2871</v>
      </c>
    </row>
    <row r="2351" spans="1:6" x14ac:dyDescent="0.2">
      <c r="A2351" t="s">
        <v>95</v>
      </c>
      <c r="B2351" t="s">
        <v>177</v>
      </c>
      <c r="C2351" t="s">
        <v>282</v>
      </c>
      <c r="D2351">
        <v>262</v>
      </c>
      <c r="E2351">
        <v>2.7900000000000002E-79</v>
      </c>
      <c r="F2351" t="s">
        <v>2871</v>
      </c>
    </row>
    <row r="2352" spans="1:6" x14ac:dyDescent="0.2">
      <c r="A2352" t="s">
        <v>95</v>
      </c>
      <c r="B2352" t="s">
        <v>177</v>
      </c>
      <c r="C2352" t="s">
        <v>2818</v>
      </c>
      <c r="D2352">
        <v>181</v>
      </c>
      <c r="E2352">
        <v>7.67E-51</v>
      </c>
      <c r="F2352" t="s">
        <v>2873</v>
      </c>
    </row>
    <row r="2353" spans="1:6" x14ac:dyDescent="0.2">
      <c r="A2353" t="s">
        <v>95</v>
      </c>
      <c r="B2353" t="s">
        <v>177</v>
      </c>
      <c r="C2353" t="s">
        <v>1030</v>
      </c>
      <c r="D2353">
        <v>138</v>
      </c>
      <c r="E2353">
        <v>3.5100000000000003E-36</v>
      </c>
      <c r="F2353" t="s">
        <v>1031</v>
      </c>
    </row>
    <row r="2354" spans="1:6" x14ac:dyDescent="0.2">
      <c r="A2354" t="s">
        <v>95</v>
      </c>
      <c r="B2354" t="s">
        <v>177</v>
      </c>
      <c r="C2354" t="s">
        <v>368</v>
      </c>
      <c r="D2354">
        <v>135</v>
      </c>
      <c r="E2354">
        <v>5.2000000000000001E-35</v>
      </c>
      <c r="F2354" t="s">
        <v>650</v>
      </c>
    </row>
    <row r="2355" spans="1:6" x14ac:dyDescent="0.2">
      <c r="A2355" t="s">
        <v>95</v>
      </c>
      <c r="B2355" t="s">
        <v>177</v>
      </c>
      <c r="C2355" t="s">
        <v>368</v>
      </c>
      <c r="D2355">
        <v>134</v>
      </c>
      <c r="E2355">
        <v>9.7000000000000007E-35</v>
      </c>
      <c r="F2355" t="s">
        <v>650</v>
      </c>
    </row>
    <row r="2356" spans="1:6" x14ac:dyDescent="0.2">
      <c r="A2356" t="s">
        <v>95</v>
      </c>
      <c r="B2356" t="s">
        <v>177</v>
      </c>
      <c r="C2356" t="s">
        <v>368</v>
      </c>
      <c r="D2356">
        <v>134</v>
      </c>
      <c r="E2356">
        <v>1.03E-34</v>
      </c>
      <c r="F2356" t="s">
        <v>650</v>
      </c>
    </row>
    <row r="2357" spans="1:6" x14ac:dyDescent="0.2">
      <c r="A2357" t="s">
        <v>95</v>
      </c>
      <c r="B2357" t="s">
        <v>177</v>
      </c>
      <c r="C2357" t="s">
        <v>178</v>
      </c>
      <c r="D2357">
        <v>120</v>
      </c>
      <c r="E2357">
        <v>5.9100000000000001E-30</v>
      </c>
      <c r="F2357" t="s">
        <v>1372</v>
      </c>
    </row>
    <row r="2358" spans="1:6" x14ac:dyDescent="0.2">
      <c r="A2358" t="s">
        <v>95</v>
      </c>
      <c r="B2358" t="s">
        <v>177</v>
      </c>
      <c r="C2358" t="s">
        <v>178</v>
      </c>
      <c r="D2358">
        <v>119</v>
      </c>
      <c r="E2358">
        <v>1.7599999999999999E-29</v>
      </c>
      <c r="F2358" t="s">
        <v>1372</v>
      </c>
    </row>
    <row r="2359" spans="1:6" x14ac:dyDescent="0.2">
      <c r="A2359" t="s">
        <v>95</v>
      </c>
      <c r="B2359" t="s">
        <v>177</v>
      </c>
      <c r="C2359" t="s">
        <v>659</v>
      </c>
      <c r="D2359">
        <v>108</v>
      </c>
      <c r="E2359">
        <v>6.7700000000000003E-26</v>
      </c>
      <c r="F2359" t="s">
        <v>660</v>
      </c>
    </row>
    <row r="2360" spans="1:6" x14ac:dyDescent="0.2">
      <c r="A2360" t="s">
        <v>95</v>
      </c>
      <c r="B2360" t="s">
        <v>177</v>
      </c>
      <c r="C2360" t="s">
        <v>189</v>
      </c>
      <c r="D2360">
        <v>102</v>
      </c>
      <c r="E2360">
        <v>1.43E-23</v>
      </c>
      <c r="F2360" t="s">
        <v>2878</v>
      </c>
    </row>
    <row r="2361" spans="1:6" x14ac:dyDescent="0.2">
      <c r="A2361" t="s">
        <v>95</v>
      </c>
      <c r="B2361" t="s">
        <v>177</v>
      </c>
      <c r="C2361" t="s">
        <v>894</v>
      </c>
      <c r="D2361">
        <v>100</v>
      </c>
      <c r="E2361">
        <v>3.78E-23</v>
      </c>
      <c r="F2361" t="s">
        <v>1041</v>
      </c>
    </row>
    <row r="2362" spans="1:6" x14ac:dyDescent="0.2">
      <c r="A2362" t="s">
        <v>95</v>
      </c>
      <c r="B2362" t="s">
        <v>177</v>
      </c>
      <c r="C2362" t="s">
        <v>894</v>
      </c>
      <c r="D2362">
        <v>99</v>
      </c>
      <c r="E2362">
        <v>5.5299999999999997E-23</v>
      </c>
      <c r="F2362" t="s">
        <v>1041</v>
      </c>
    </row>
    <row r="2363" spans="1:6" x14ac:dyDescent="0.2">
      <c r="A2363" t="s">
        <v>95</v>
      </c>
      <c r="B2363" t="s">
        <v>177</v>
      </c>
      <c r="C2363" t="s">
        <v>894</v>
      </c>
      <c r="D2363">
        <v>99</v>
      </c>
      <c r="E2363">
        <v>5.9199999999999997E-23</v>
      </c>
      <c r="F2363" t="s">
        <v>1041</v>
      </c>
    </row>
    <row r="2364" spans="1:6" x14ac:dyDescent="0.2">
      <c r="A2364" t="s">
        <v>95</v>
      </c>
      <c r="B2364" t="s">
        <v>177</v>
      </c>
      <c r="C2364" t="s">
        <v>721</v>
      </c>
      <c r="D2364">
        <v>92</v>
      </c>
      <c r="E2364">
        <v>2.5899999999999999E-20</v>
      </c>
      <c r="F2364" t="s">
        <v>2881</v>
      </c>
    </row>
    <row r="2365" spans="1:6" x14ac:dyDescent="0.2">
      <c r="A2365" t="s">
        <v>95</v>
      </c>
      <c r="B2365" t="s">
        <v>177</v>
      </c>
      <c r="C2365" t="s">
        <v>387</v>
      </c>
      <c r="D2365">
        <v>91.2</v>
      </c>
      <c r="E2365">
        <v>4.75E-20</v>
      </c>
      <c r="F2365" t="s">
        <v>1048</v>
      </c>
    </row>
    <row r="2366" spans="1:6" x14ac:dyDescent="0.2">
      <c r="A2366" t="s">
        <v>95</v>
      </c>
      <c r="B2366" t="s">
        <v>177</v>
      </c>
      <c r="C2366" t="s">
        <v>189</v>
      </c>
      <c r="D2366">
        <v>86.2</v>
      </c>
      <c r="E2366">
        <v>3.0499999999999999E-18</v>
      </c>
      <c r="F2366" t="s">
        <v>2878</v>
      </c>
    </row>
    <row r="2367" spans="1:6" x14ac:dyDescent="0.2">
      <c r="A2367" t="s">
        <v>95</v>
      </c>
      <c r="B2367" t="s">
        <v>177</v>
      </c>
      <c r="C2367" t="s">
        <v>671</v>
      </c>
      <c r="D2367">
        <v>67.7</v>
      </c>
      <c r="E2367">
        <v>3.47E-12</v>
      </c>
      <c r="F2367" t="s">
        <v>674</v>
      </c>
    </row>
    <row r="2368" spans="1:6" x14ac:dyDescent="0.2">
      <c r="A2368" t="s">
        <v>95</v>
      </c>
      <c r="B2368" t="s">
        <v>177</v>
      </c>
      <c r="C2368" t="s">
        <v>671</v>
      </c>
      <c r="D2368">
        <v>67.7</v>
      </c>
      <c r="E2368">
        <v>3.5800000000000001E-12</v>
      </c>
      <c r="F2368" t="s">
        <v>674</v>
      </c>
    </row>
    <row r="2369" spans="1:6" x14ac:dyDescent="0.2">
      <c r="A2369" t="s">
        <v>101</v>
      </c>
      <c r="B2369" t="s">
        <v>177</v>
      </c>
      <c r="C2369" t="s">
        <v>252</v>
      </c>
      <c r="D2369">
        <v>315</v>
      </c>
      <c r="E2369">
        <v>1.5E-100</v>
      </c>
      <c r="F2369" t="s">
        <v>642</v>
      </c>
    </row>
    <row r="2370" spans="1:6" x14ac:dyDescent="0.2">
      <c r="A2370" t="s">
        <v>101</v>
      </c>
      <c r="B2370" t="s">
        <v>177</v>
      </c>
      <c r="C2370" t="s">
        <v>252</v>
      </c>
      <c r="D2370">
        <v>315</v>
      </c>
      <c r="E2370">
        <v>1.8999999999999998E-99</v>
      </c>
      <c r="F2370" t="s">
        <v>642</v>
      </c>
    </row>
    <row r="2371" spans="1:6" x14ac:dyDescent="0.2">
      <c r="A2371" t="s">
        <v>101</v>
      </c>
      <c r="B2371" t="s">
        <v>177</v>
      </c>
      <c r="C2371" t="s">
        <v>252</v>
      </c>
      <c r="D2371">
        <v>315</v>
      </c>
      <c r="E2371">
        <v>1.9499999999999999E-99</v>
      </c>
      <c r="F2371" t="s">
        <v>642</v>
      </c>
    </row>
    <row r="2372" spans="1:6" x14ac:dyDescent="0.2">
      <c r="A2372" t="s">
        <v>101</v>
      </c>
      <c r="B2372" t="s">
        <v>177</v>
      </c>
      <c r="C2372" t="s">
        <v>252</v>
      </c>
      <c r="D2372">
        <v>315</v>
      </c>
      <c r="E2372">
        <v>2.0999999999999998E-99</v>
      </c>
      <c r="F2372" t="s">
        <v>642</v>
      </c>
    </row>
    <row r="2373" spans="1:6" x14ac:dyDescent="0.2">
      <c r="A2373" t="s">
        <v>101</v>
      </c>
      <c r="B2373" t="s">
        <v>177</v>
      </c>
      <c r="C2373" t="s">
        <v>252</v>
      </c>
      <c r="D2373">
        <v>315</v>
      </c>
      <c r="E2373">
        <v>2.3800000000000001E-99</v>
      </c>
      <c r="F2373" t="s">
        <v>642</v>
      </c>
    </row>
    <row r="2374" spans="1:6" x14ac:dyDescent="0.2">
      <c r="A2374" t="s">
        <v>101</v>
      </c>
      <c r="B2374" t="s">
        <v>177</v>
      </c>
      <c r="C2374" t="s">
        <v>252</v>
      </c>
      <c r="D2374">
        <v>315</v>
      </c>
      <c r="E2374">
        <v>4.8000000000000001E-99</v>
      </c>
      <c r="F2374" t="s">
        <v>642</v>
      </c>
    </row>
    <row r="2375" spans="1:6" x14ac:dyDescent="0.2">
      <c r="A2375" t="s">
        <v>101</v>
      </c>
      <c r="B2375" t="s">
        <v>177</v>
      </c>
      <c r="C2375" t="s">
        <v>375</v>
      </c>
      <c r="D2375">
        <v>288</v>
      </c>
      <c r="E2375">
        <v>3.2899999999999999E-90</v>
      </c>
      <c r="F2375" t="s">
        <v>503</v>
      </c>
    </row>
    <row r="2376" spans="1:6" x14ac:dyDescent="0.2">
      <c r="A2376" t="s">
        <v>101</v>
      </c>
      <c r="B2376" t="s">
        <v>177</v>
      </c>
      <c r="C2376" t="s">
        <v>644</v>
      </c>
      <c r="D2376">
        <v>263</v>
      </c>
      <c r="E2376">
        <v>1.8999999999999998E-80</v>
      </c>
      <c r="F2376" t="s">
        <v>645</v>
      </c>
    </row>
    <row r="2377" spans="1:6" x14ac:dyDescent="0.2">
      <c r="A2377" t="s">
        <v>101</v>
      </c>
      <c r="B2377" t="s">
        <v>177</v>
      </c>
      <c r="C2377" t="s">
        <v>647</v>
      </c>
      <c r="D2377">
        <v>139</v>
      </c>
      <c r="E2377">
        <v>8.9399999999999996E-37</v>
      </c>
      <c r="F2377" t="s">
        <v>648</v>
      </c>
    </row>
    <row r="2378" spans="1:6" x14ac:dyDescent="0.2">
      <c r="A2378" t="s">
        <v>101</v>
      </c>
      <c r="B2378" t="s">
        <v>177</v>
      </c>
      <c r="C2378" t="s">
        <v>368</v>
      </c>
      <c r="D2378">
        <v>133</v>
      </c>
      <c r="E2378">
        <v>6.7500000000000004E-35</v>
      </c>
      <c r="F2378" t="s">
        <v>650</v>
      </c>
    </row>
    <row r="2379" spans="1:6" x14ac:dyDescent="0.2">
      <c r="A2379" t="s">
        <v>101</v>
      </c>
      <c r="B2379" t="s">
        <v>177</v>
      </c>
      <c r="C2379" t="s">
        <v>656</v>
      </c>
      <c r="D2379">
        <v>113</v>
      </c>
      <c r="E2379">
        <v>7.5400000000000001E-28</v>
      </c>
      <c r="F2379" t="s">
        <v>657</v>
      </c>
    </row>
    <row r="2380" spans="1:6" x14ac:dyDescent="0.2">
      <c r="A2380" t="s">
        <v>101</v>
      </c>
      <c r="B2380" t="s">
        <v>177</v>
      </c>
      <c r="C2380" t="s">
        <v>656</v>
      </c>
      <c r="D2380">
        <v>112</v>
      </c>
      <c r="E2380">
        <v>1.7500000000000001E-27</v>
      </c>
      <c r="F2380" t="s">
        <v>657</v>
      </c>
    </row>
    <row r="2381" spans="1:6" x14ac:dyDescent="0.2">
      <c r="A2381" t="s">
        <v>101</v>
      </c>
      <c r="B2381" t="s">
        <v>177</v>
      </c>
      <c r="C2381" t="s">
        <v>585</v>
      </c>
      <c r="D2381">
        <v>104</v>
      </c>
      <c r="E2381">
        <v>7.5299999999999998E-25</v>
      </c>
      <c r="F2381" t="s">
        <v>664</v>
      </c>
    </row>
    <row r="2382" spans="1:6" x14ac:dyDescent="0.2">
      <c r="A2382" t="s">
        <v>101</v>
      </c>
      <c r="B2382" t="s">
        <v>177</v>
      </c>
      <c r="C2382" t="s">
        <v>381</v>
      </c>
      <c r="D2382">
        <v>104</v>
      </c>
      <c r="E2382">
        <v>7.9600000000000004E-25</v>
      </c>
      <c r="F2382" t="s">
        <v>1376</v>
      </c>
    </row>
    <row r="2383" spans="1:6" x14ac:dyDescent="0.2">
      <c r="A2383" t="s">
        <v>101</v>
      </c>
      <c r="B2383" t="s">
        <v>177</v>
      </c>
      <c r="C2383" t="s">
        <v>894</v>
      </c>
      <c r="D2383">
        <v>100</v>
      </c>
      <c r="E2383">
        <v>2.1800000000000001E-23</v>
      </c>
      <c r="F2383" t="s">
        <v>1041</v>
      </c>
    </row>
    <row r="2384" spans="1:6" x14ac:dyDescent="0.2">
      <c r="A2384" t="s">
        <v>101</v>
      </c>
      <c r="B2384" t="s">
        <v>177</v>
      </c>
      <c r="C2384" t="s">
        <v>894</v>
      </c>
      <c r="D2384">
        <v>99</v>
      </c>
      <c r="E2384">
        <v>3.1400000000000001E-23</v>
      </c>
      <c r="F2384" t="s">
        <v>1041</v>
      </c>
    </row>
    <row r="2385" spans="1:6" x14ac:dyDescent="0.2">
      <c r="A2385" t="s">
        <v>101</v>
      </c>
      <c r="B2385" t="s">
        <v>177</v>
      </c>
      <c r="C2385" t="s">
        <v>894</v>
      </c>
      <c r="D2385">
        <v>99</v>
      </c>
      <c r="E2385">
        <v>3.2399999999999999E-23</v>
      </c>
      <c r="F2385" t="s">
        <v>1041</v>
      </c>
    </row>
    <row r="2386" spans="1:6" x14ac:dyDescent="0.2">
      <c r="A2386" t="s">
        <v>101</v>
      </c>
      <c r="B2386" t="s">
        <v>177</v>
      </c>
      <c r="C2386" t="s">
        <v>378</v>
      </c>
      <c r="D2386">
        <v>91.6</v>
      </c>
      <c r="E2386">
        <v>1.73E-20</v>
      </c>
      <c r="F2386" t="s">
        <v>379</v>
      </c>
    </row>
    <row r="2387" spans="1:6" x14ac:dyDescent="0.2">
      <c r="A2387" t="s">
        <v>101</v>
      </c>
      <c r="B2387" t="s">
        <v>177</v>
      </c>
      <c r="C2387" t="s">
        <v>378</v>
      </c>
      <c r="D2387">
        <v>91.6</v>
      </c>
      <c r="E2387">
        <v>2.22E-20</v>
      </c>
      <c r="F2387" t="s">
        <v>379</v>
      </c>
    </row>
    <row r="2388" spans="1:6" x14ac:dyDescent="0.2">
      <c r="A2388" t="s">
        <v>101</v>
      </c>
      <c r="B2388" t="s">
        <v>177</v>
      </c>
      <c r="C2388" t="s">
        <v>585</v>
      </c>
      <c r="D2388">
        <v>89.1</v>
      </c>
      <c r="E2388">
        <v>8.5099999999999996E-20</v>
      </c>
      <c r="F2388" t="s">
        <v>664</v>
      </c>
    </row>
    <row r="2389" spans="1:6" x14ac:dyDescent="0.2">
      <c r="A2389" t="s">
        <v>101</v>
      </c>
      <c r="B2389" t="s">
        <v>177</v>
      </c>
      <c r="C2389" t="s">
        <v>671</v>
      </c>
      <c r="D2389">
        <v>68.599999999999994</v>
      </c>
      <c r="E2389">
        <v>9.7299999999999999E-13</v>
      </c>
      <c r="F2389" t="s">
        <v>674</v>
      </c>
    </row>
    <row r="2390" spans="1:6" x14ac:dyDescent="0.2">
      <c r="A2390" t="s">
        <v>101</v>
      </c>
      <c r="B2390" t="s">
        <v>177</v>
      </c>
      <c r="C2390" t="s">
        <v>671</v>
      </c>
      <c r="D2390">
        <v>68.2</v>
      </c>
      <c r="E2390">
        <v>1.0700000000000001E-12</v>
      </c>
      <c r="F2390" t="s">
        <v>674</v>
      </c>
    </row>
    <row r="2391" spans="1:6" x14ac:dyDescent="0.2">
      <c r="A2391" t="s">
        <v>6</v>
      </c>
      <c r="B2391" t="s">
        <v>235</v>
      </c>
      <c r="C2391" t="s">
        <v>236</v>
      </c>
      <c r="D2391">
        <v>352</v>
      </c>
      <c r="E2391">
        <v>1.92E-106</v>
      </c>
      <c r="F2391" t="s">
        <v>237</v>
      </c>
    </row>
    <row r="2392" spans="1:6" x14ac:dyDescent="0.2">
      <c r="A2392" t="s">
        <v>6</v>
      </c>
      <c r="B2392" t="s">
        <v>235</v>
      </c>
      <c r="C2392" t="s">
        <v>236</v>
      </c>
      <c r="D2392">
        <v>352</v>
      </c>
      <c r="E2392">
        <v>5.1299999999999996E-106</v>
      </c>
      <c r="F2392" t="s">
        <v>237</v>
      </c>
    </row>
    <row r="2393" spans="1:6" x14ac:dyDescent="0.2">
      <c r="A2393" t="s">
        <v>6</v>
      </c>
      <c r="B2393" t="s">
        <v>235</v>
      </c>
      <c r="C2393" t="s">
        <v>239</v>
      </c>
      <c r="D2393">
        <v>278</v>
      </c>
      <c r="E2393">
        <v>1.3E-79</v>
      </c>
      <c r="F2393" t="s">
        <v>240</v>
      </c>
    </row>
    <row r="2394" spans="1:6" x14ac:dyDescent="0.2">
      <c r="A2394" t="s">
        <v>6</v>
      </c>
      <c r="B2394" t="s">
        <v>235</v>
      </c>
      <c r="C2394" t="s">
        <v>242</v>
      </c>
      <c r="D2394">
        <v>270</v>
      </c>
      <c r="E2394">
        <v>7.68E-77</v>
      </c>
      <c r="F2394" t="s">
        <v>243</v>
      </c>
    </row>
    <row r="2395" spans="1:6" x14ac:dyDescent="0.2">
      <c r="A2395" t="s">
        <v>6</v>
      </c>
      <c r="B2395" t="s">
        <v>235</v>
      </c>
      <c r="C2395" t="s">
        <v>242</v>
      </c>
      <c r="D2395">
        <v>266</v>
      </c>
      <c r="E2395">
        <v>1.1399999999999999E-75</v>
      </c>
      <c r="F2395" t="s">
        <v>245</v>
      </c>
    </row>
    <row r="2396" spans="1:6" x14ac:dyDescent="0.2">
      <c r="A2396" t="s">
        <v>6</v>
      </c>
      <c r="B2396" t="s">
        <v>235</v>
      </c>
      <c r="C2396" t="s">
        <v>247</v>
      </c>
      <c r="D2396">
        <v>214</v>
      </c>
      <c r="E2396">
        <v>8.9899999999999999E-58</v>
      </c>
      <c r="F2396" t="s">
        <v>248</v>
      </c>
    </row>
    <row r="2397" spans="1:6" x14ac:dyDescent="0.2">
      <c r="A2397" t="s">
        <v>6</v>
      </c>
      <c r="B2397" t="s">
        <v>235</v>
      </c>
      <c r="C2397" t="s">
        <v>247</v>
      </c>
      <c r="D2397">
        <v>214</v>
      </c>
      <c r="E2397">
        <v>9.1900000000000003E-58</v>
      </c>
      <c r="F2397" t="s">
        <v>248</v>
      </c>
    </row>
    <row r="2398" spans="1:6" x14ac:dyDescent="0.2">
      <c r="A2398" t="s">
        <v>6</v>
      </c>
      <c r="B2398" t="s">
        <v>235</v>
      </c>
      <c r="C2398" t="s">
        <v>242</v>
      </c>
      <c r="D2398">
        <v>206</v>
      </c>
      <c r="E2398">
        <v>3.2199999999999999E-55</v>
      </c>
      <c r="F2398" t="s">
        <v>250</v>
      </c>
    </row>
    <row r="2399" spans="1:6" x14ac:dyDescent="0.2">
      <c r="A2399" t="s">
        <v>13</v>
      </c>
      <c r="B2399" t="s">
        <v>235</v>
      </c>
      <c r="C2399" t="s">
        <v>470</v>
      </c>
      <c r="D2399">
        <v>614</v>
      </c>
      <c r="E2399">
        <v>0</v>
      </c>
      <c r="F2399" t="s">
        <v>471</v>
      </c>
    </row>
    <row r="2400" spans="1:6" x14ac:dyDescent="0.2">
      <c r="A2400" t="s">
        <v>13</v>
      </c>
      <c r="B2400" t="s">
        <v>235</v>
      </c>
      <c r="C2400" t="s">
        <v>470</v>
      </c>
      <c r="D2400">
        <v>614</v>
      </c>
      <c r="E2400">
        <v>0</v>
      </c>
      <c r="F2400" t="s">
        <v>471</v>
      </c>
    </row>
    <row r="2401" spans="1:6" x14ac:dyDescent="0.2">
      <c r="A2401" t="s">
        <v>13</v>
      </c>
      <c r="B2401" t="s">
        <v>235</v>
      </c>
      <c r="C2401" t="s">
        <v>473</v>
      </c>
      <c r="D2401">
        <v>605</v>
      </c>
      <c r="E2401">
        <v>0</v>
      </c>
      <c r="F2401" t="s">
        <v>474</v>
      </c>
    </row>
    <row r="2402" spans="1:6" x14ac:dyDescent="0.2">
      <c r="A2402" t="s">
        <v>13</v>
      </c>
      <c r="B2402" t="s">
        <v>235</v>
      </c>
      <c r="C2402" t="s">
        <v>476</v>
      </c>
      <c r="D2402">
        <v>604</v>
      </c>
      <c r="E2402">
        <v>0</v>
      </c>
      <c r="F2402" t="s">
        <v>477</v>
      </c>
    </row>
    <row r="2403" spans="1:6" x14ac:dyDescent="0.2">
      <c r="A2403" t="s">
        <v>13</v>
      </c>
      <c r="B2403" t="s">
        <v>235</v>
      </c>
      <c r="C2403" t="s">
        <v>479</v>
      </c>
      <c r="D2403">
        <v>604</v>
      </c>
      <c r="E2403">
        <v>0</v>
      </c>
      <c r="F2403" t="s">
        <v>480</v>
      </c>
    </row>
    <row r="2404" spans="1:6" x14ac:dyDescent="0.2">
      <c r="A2404" t="s">
        <v>13</v>
      </c>
      <c r="B2404" t="s">
        <v>235</v>
      </c>
      <c r="C2404" t="s">
        <v>479</v>
      </c>
      <c r="D2404">
        <v>603</v>
      </c>
      <c r="E2404">
        <v>0</v>
      </c>
      <c r="F2404" t="s">
        <v>480</v>
      </c>
    </row>
    <row r="2405" spans="1:6" x14ac:dyDescent="0.2">
      <c r="A2405" t="s">
        <v>13</v>
      </c>
      <c r="B2405" t="s">
        <v>235</v>
      </c>
      <c r="C2405" t="s">
        <v>479</v>
      </c>
      <c r="D2405">
        <v>600</v>
      </c>
      <c r="E2405">
        <v>0</v>
      </c>
      <c r="F2405" t="s">
        <v>480</v>
      </c>
    </row>
    <row r="2406" spans="1:6" x14ac:dyDescent="0.2">
      <c r="A2406" t="s">
        <v>13</v>
      </c>
      <c r="B2406" t="s">
        <v>235</v>
      </c>
      <c r="C2406" t="s">
        <v>483</v>
      </c>
      <c r="D2406">
        <v>298</v>
      </c>
      <c r="E2406">
        <v>2.6000000000000001E-85</v>
      </c>
      <c r="F2406" t="s">
        <v>484</v>
      </c>
    </row>
    <row r="2407" spans="1:6" x14ac:dyDescent="0.2">
      <c r="A2407" t="s">
        <v>13</v>
      </c>
      <c r="B2407" t="s">
        <v>235</v>
      </c>
      <c r="C2407" t="s">
        <v>485</v>
      </c>
      <c r="D2407">
        <v>295</v>
      </c>
      <c r="E2407">
        <v>2.7199999999999998E-84</v>
      </c>
      <c r="F2407" t="s">
        <v>486</v>
      </c>
    </row>
    <row r="2408" spans="1:6" x14ac:dyDescent="0.2">
      <c r="A2408" t="s">
        <v>13</v>
      </c>
      <c r="B2408" t="s">
        <v>235</v>
      </c>
      <c r="C2408" t="s">
        <v>488</v>
      </c>
      <c r="D2408">
        <v>294</v>
      </c>
      <c r="E2408">
        <v>4.8100000000000003E-84</v>
      </c>
      <c r="F2408" t="s">
        <v>489</v>
      </c>
    </row>
    <row r="2409" spans="1:6" x14ac:dyDescent="0.2">
      <c r="A2409" t="s">
        <v>13</v>
      </c>
      <c r="B2409" t="s">
        <v>235</v>
      </c>
      <c r="C2409" t="s">
        <v>488</v>
      </c>
      <c r="D2409">
        <v>294</v>
      </c>
      <c r="E2409">
        <v>6.2E-84</v>
      </c>
      <c r="F2409" t="s">
        <v>489</v>
      </c>
    </row>
    <row r="2410" spans="1:6" x14ac:dyDescent="0.2">
      <c r="A2410" t="s">
        <v>13</v>
      </c>
      <c r="B2410" t="s">
        <v>235</v>
      </c>
      <c r="C2410" t="s">
        <v>491</v>
      </c>
      <c r="D2410">
        <v>285</v>
      </c>
      <c r="E2410">
        <v>2.2199999999999998E-81</v>
      </c>
      <c r="F2410" t="s">
        <v>492</v>
      </c>
    </row>
    <row r="2411" spans="1:6" x14ac:dyDescent="0.2">
      <c r="A2411" t="s">
        <v>13</v>
      </c>
      <c r="B2411" t="s">
        <v>235</v>
      </c>
      <c r="C2411" t="s">
        <v>491</v>
      </c>
      <c r="D2411">
        <v>285</v>
      </c>
      <c r="E2411">
        <v>5.5799999999999999E-81</v>
      </c>
      <c r="F2411" t="s">
        <v>492</v>
      </c>
    </row>
    <row r="2412" spans="1:6" x14ac:dyDescent="0.2">
      <c r="A2412" t="s">
        <v>13</v>
      </c>
      <c r="B2412" t="s">
        <v>235</v>
      </c>
      <c r="C2412" t="s">
        <v>491</v>
      </c>
      <c r="D2412">
        <v>285</v>
      </c>
      <c r="E2412">
        <v>6.5900000000000003E-81</v>
      </c>
      <c r="F2412" t="s">
        <v>492</v>
      </c>
    </row>
    <row r="2413" spans="1:6" x14ac:dyDescent="0.2">
      <c r="A2413" t="s">
        <v>13</v>
      </c>
      <c r="B2413" t="s">
        <v>235</v>
      </c>
      <c r="C2413" t="s">
        <v>491</v>
      </c>
      <c r="D2413">
        <v>285</v>
      </c>
      <c r="E2413">
        <v>6.6100000000000002E-81</v>
      </c>
      <c r="F2413" t="s">
        <v>492</v>
      </c>
    </row>
    <row r="2414" spans="1:6" x14ac:dyDescent="0.2">
      <c r="A2414" t="s">
        <v>13</v>
      </c>
      <c r="B2414" t="s">
        <v>235</v>
      </c>
      <c r="C2414" t="s">
        <v>314</v>
      </c>
      <c r="D2414">
        <v>285</v>
      </c>
      <c r="E2414">
        <v>8.8699999999999998E-81</v>
      </c>
      <c r="F2414" t="s">
        <v>494</v>
      </c>
    </row>
    <row r="2415" spans="1:6" x14ac:dyDescent="0.2">
      <c r="A2415" t="s">
        <v>13</v>
      </c>
      <c r="B2415" t="s">
        <v>235</v>
      </c>
      <c r="C2415" t="s">
        <v>479</v>
      </c>
      <c r="D2415">
        <v>255</v>
      </c>
      <c r="E2415">
        <v>7.1000000000000001E-71</v>
      </c>
      <c r="F2415" t="s">
        <v>496</v>
      </c>
    </row>
    <row r="2416" spans="1:6" x14ac:dyDescent="0.2">
      <c r="A2416" t="s">
        <v>13</v>
      </c>
      <c r="B2416" t="s">
        <v>235</v>
      </c>
      <c r="C2416" t="s">
        <v>498</v>
      </c>
      <c r="D2416">
        <v>253</v>
      </c>
      <c r="E2416">
        <v>4.4300000000000001E-70</v>
      </c>
      <c r="F2416" t="s">
        <v>499</v>
      </c>
    </row>
    <row r="2417" spans="1:6" x14ac:dyDescent="0.2">
      <c r="A2417" t="s">
        <v>13</v>
      </c>
      <c r="B2417" t="s">
        <v>235</v>
      </c>
      <c r="C2417" t="s">
        <v>413</v>
      </c>
      <c r="D2417">
        <v>217</v>
      </c>
      <c r="E2417">
        <v>3.2399999999999999E-58</v>
      </c>
      <c r="F2417" t="s">
        <v>501</v>
      </c>
    </row>
    <row r="2418" spans="1:6" x14ac:dyDescent="0.2">
      <c r="A2418" t="s">
        <v>20</v>
      </c>
      <c r="B2418" t="s">
        <v>235</v>
      </c>
      <c r="C2418" t="s">
        <v>470</v>
      </c>
      <c r="D2418">
        <v>735</v>
      </c>
      <c r="E2418">
        <v>0</v>
      </c>
      <c r="F2418" t="s">
        <v>503</v>
      </c>
    </row>
    <row r="2419" spans="1:6" x14ac:dyDescent="0.2">
      <c r="A2419" t="s">
        <v>20</v>
      </c>
      <c r="B2419" t="s">
        <v>235</v>
      </c>
      <c r="C2419" t="s">
        <v>801</v>
      </c>
      <c r="D2419">
        <v>725</v>
      </c>
      <c r="E2419">
        <v>0</v>
      </c>
      <c r="F2419" t="s">
        <v>802</v>
      </c>
    </row>
    <row r="2420" spans="1:6" x14ac:dyDescent="0.2">
      <c r="A2420" t="s">
        <v>20</v>
      </c>
      <c r="B2420" t="s">
        <v>235</v>
      </c>
      <c r="C2420" t="s">
        <v>801</v>
      </c>
      <c r="D2420">
        <v>725</v>
      </c>
      <c r="E2420">
        <v>0</v>
      </c>
      <c r="F2420" t="s">
        <v>802</v>
      </c>
    </row>
    <row r="2421" spans="1:6" x14ac:dyDescent="0.2">
      <c r="A2421" t="s">
        <v>20</v>
      </c>
      <c r="B2421" t="s">
        <v>235</v>
      </c>
      <c r="C2421" t="s">
        <v>804</v>
      </c>
      <c r="D2421">
        <v>722</v>
      </c>
      <c r="E2421">
        <v>0</v>
      </c>
      <c r="F2421" t="s">
        <v>805</v>
      </c>
    </row>
    <row r="2422" spans="1:6" x14ac:dyDescent="0.2">
      <c r="A2422" t="s">
        <v>20</v>
      </c>
      <c r="B2422" t="s">
        <v>235</v>
      </c>
      <c r="C2422" t="s">
        <v>807</v>
      </c>
      <c r="D2422">
        <v>716</v>
      </c>
      <c r="E2422">
        <v>0</v>
      </c>
      <c r="F2422" t="s">
        <v>503</v>
      </c>
    </row>
    <row r="2423" spans="1:6" x14ac:dyDescent="0.2">
      <c r="A2423" t="s">
        <v>20</v>
      </c>
      <c r="B2423" t="s">
        <v>235</v>
      </c>
      <c r="C2423" t="s">
        <v>483</v>
      </c>
      <c r="D2423">
        <v>312</v>
      </c>
      <c r="E2423">
        <v>2.6500000000000002E-90</v>
      </c>
      <c r="F2423" t="s">
        <v>809</v>
      </c>
    </row>
    <row r="2424" spans="1:6" x14ac:dyDescent="0.2">
      <c r="A2424" t="s">
        <v>20</v>
      </c>
      <c r="B2424" t="s">
        <v>235</v>
      </c>
      <c r="C2424" t="s">
        <v>413</v>
      </c>
      <c r="D2424">
        <v>286</v>
      </c>
      <c r="E2424">
        <v>1.8300000000000001E-83</v>
      </c>
      <c r="F2424" t="s">
        <v>811</v>
      </c>
    </row>
    <row r="2425" spans="1:6" x14ac:dyDescent="0.2">
      <c r="A2425" t="s">
        <v>20</v>
      </c>
      <c r="B2425" t="s">
        <v>235</v>
      </c>
      <c r="C2425" t="s">
        <v>813</v>
      </c>
      <c r="D2425">
        <v>286</v>
      </c>
      <c r="E2425">
        <v>1.16E-82</v>
      </c>
      <c r="F2425" t="s">
        <v>814</v>
      </c>
    </row>
    <row r="2426" spans="1:6" x14ac:dyDescent="0.2">
      <c r="A2426" t="s">
        <v>20</v>
      </c>
      <c r="B2426" t="s">
        <v>235</v>
      </c>
      <c r="C2426" t="s">
        <v>413</v>
      </c>
      <c r="D2426">
        <v>286</v>
      </c>
      <c r="E2426">
        <v>1.5099999999999999E-81</v>
      </c>
      <c r="F2426" t="s">
        <v>811</v>
      </c>
    </row>
    <row r="2427" spans="1:6" x14ac:dyDescent="0.2">
      <c r="A2427" t="s">
        <v>20</v>
      </c>
      <c r="B2427" t="s">
        <v>235</v>
      </c>
      <c r="C2427" t="s">
        <v>590</v>
      </c>
      <c r="D2427">
        <v>276</v>
      </c>
      <c r="E2427">
        <v>9.68E-80</v>
      </c>
      <c r="F2427" t="s">
        <v>816</v>
      </c>
    </row>
    <row r="2428" spans="1:6" x14ac:dyDescent="0.2">
      <c r="A2428" t="s">
        <v>20</v>
      </c>
      <c r="B2428" t="s">
        <v>235</v>
      </c>
      <c r="C2428" t="s">
        <v>817</v>
      </c>
      <c r="D2428">
        <v>276</v>
      </c>
      <c r="E2428">
        <v>1.4400000000000001E-79</v>
      </c>
      <c r="F2428" t="s">
        <v>818</v>
      </c>
    </row>
    <row r="2429" spans="1:6" x14ac:dyDescent="0.2">
      <c r="A2429" t="s">
        <v>20</v>
      </c>
      <c r="B2429" t="s">
        <v>235</v>
      </c>
      <c r="C2429" t="s">
        <v>820</v>
      </c>
      <c r="D2429">
        <v>264</v>
      </c>
      <c r="E2429">
        <v>3.4999999999999999E-75</v>
      </c>
      <c r="F2429" t="s">
        <v>224</v>
      </c>
    </row>
    <row r="2430" spans="1:6" x14ac:dyDescent="0.2">
      <c r="A2430" t="s">
        <v>20</v>
      </c>
      <c r="B2430" t="s">
        <v>235</v>
      </c>
      <c r="C2430" t="s">
        <v>498</v>
      </c>
      <c r="D2430">
        <v>264</v>
      </c>
      <c r="E2430">
        <v>3.3900000000000001E-74</v>
      </c>
      <c r="F2430" t="s">
        <v>822</v>
      </c>
    </row>
    <row r="2431" spans="1:6" x14ac:dyDescent="0.2">
      <c r="A2431" t="s">
        <v>20</v>
      </c>
      <c r="B2431" t="s">
        <v>235</v>
      </c>
      <c r="C2431" t="s">
        <v>413</v>
      </c>
      <c r="D2431">
        <v>255</v>
      </c>
      <c r="E2431">
        <v>9.5100000000000001E-72</v>
      </c>
      <c r="F2431" t="s">
        <v>823</v>
      </c>
    </row>
    <row r="2432" spans="1:6" x14ac:dyDescent="0.2">
      <c r="A2432" t="s">
        <v>20</v>
      </c>
      <c r="B2432" t="s">
        <v>235</v>
      </c>
      <c r="C2432" t="s">
        <v>158</v>
      </c>
      <c r="D2432">
        <v>233</v>
      </c>
      <c r="E2432">
        <v>7.3200000000000003E-65</v>
      </c>
      <c r="F2432" t="s">
        <v>825</v>
      </c>
    </row>
    <row r="2433" spans="1:6" x14ac:dyDescent="0.2">
      <c r="A2433" t="s">
        <v>20</v>
      </c>
      <c r="B2433" t="s">
        <v>235</v>
      </c>
      <c r="C2433" t="s">
        <v>133</v>
      </c>
      <c r="D2433">
        <v>212</v>
      </c>
      <c r="E2433">
        <v>6.4100000000000003E-57</v>
      </c>
      <c r="F2433" t="s">
        <v>827</v>
      </c>
    </row>
    <row r="2434" spans="1:6" x14ac:dyDescent="0.2">
      <c r="A2434" t="s">
        <v>20</v>
      </c>
      <c r="B2434" t="s">
        <v>235</v>
      </c>
      <c r="C2434" t="s">
        <v>590</v>
      </c>
      <c r="D2434">
        <v>205</v>
      </c>
      <c r="E2434">
        <v>1.25E-54</v>
      </c>
      <c r="F2434" t="s">
        <v>829</v>
      </c>
    </row>
    <row r="2435" spans="1:6" x14ac:dyDescent="0.2">
      <c r="A2435" t="s">
        <v>20</v>
      </c>
      <c r="B2435" t="s">
        <v>235</v>
      </c>
      <c r="C2435" t="s">
        <v>831</v>
      </c>
      <c r="D2435">
        <v>200</v>
      </c>
      <c r="E2435">
        <v>9.4599999999999999E-53</v>
      </c>
      <c r="F2435" t="s">
        <v>832</v>
      </c>
    </row>
    <row r="2436" spans="1:6" x14ac:dyDescent="0.2">
      <c r="A2436" t="s">
        <v>20</v>
      </c>
      <c r="B2436" t="s">
        <v>235</v>
      </c>
      <c r="C2436" t="s">
        <v>709</v>
      </c>
      <c r="D2436">
        <v>186</v>
      </c>
      <c r="E2436">
        <v>1.23E-48</v>
      </c>
      <c r="F2436" t="s">
        <v>710</v>
      </c>
    </row>
    <row r="2437" spans="1:6" x14ac:dyDescent="0.2">
      <c r="A2437" t="s">
        <v>20</v>
      </c>
      <c r="B2437" t="s">
        <v>235</v>
      </c>
      <c r="C2437" t="s">
        <v>590</v>
      </c>
      <c r="D2437">
        <v>178</v>
      </c>
      <c r="E2437">
        <v>5.9400000000000002E-46</v>
      </c>
      <c r="F2437" t="s">
        <v>833</v>
      </c>
    </row>
    <row r="2438" spans="1:6" x14ac:dyDescent="0.2">
      <c r="A2438" t="s">
        <v>20</v>
      </c>
      <c r="B2438" t="s">
        <v>235</v>
      </c>
      <c r="C2438" t="s">
        <v>835</v>
      </c>
      <c r="D2438">
        <v>174</v>
      </c>
      <c r="E2438">
        <v>1.06E-45</v>
      </c>
      <c r="F2438" t="s">
        <v>836</v>
      </c>
    </row>
    <row r="2439" spans="1:6" x14ac:dyDescent="0.2">
      <c r="A2439" t="s">
        <v>20</v>
      </c>
      <c r="B2439" t="s">
        <v>235</v>
      </c>
      <c r="C2439" t="s">
        <v>716</v>
      </c>
      <c r="D2439">
        <v>171</v>
      </c>
      <c r="E2439">
        <v>1.0200000000000001E-43</v>
      </c>
      <c r="F2439" t="s">
        <v>838</v>
      </c>
    </row>
    <row r="2440" spans="1:6" x14ac:dyDescent="0.2">
      <c r="A2440" t="s">
        <v>20</v>
      </c>
      <c r="B2440" t="s">
        <v>235</v>
      </c>
      <c r="C2440" t="s">
        <v>189</v>
      </c>
      <c r="D2440">
        <v>164</v>
      </c>
      <c r="E2440">
        <v>8.9900000000000006E-42</v>
      </c>
      <c r="F2440" t="s">
        <v>840</v>
      </c>
    </row>
    <row r="2441" spans="1:6" x14ac:dyDescent="0.2">
      <c r="A2441" t="s">
        <v>20</v>
      </c>
      <c r="B2441" t="s">
        <v>235</v>
      </c>
      <c r="C2441" t="s">
        <v>724</v>
      </c>
      <c r="D2441">
        <v>126</v>
      </c>
      <c r="E2441">
        <v>1.15E-29</v>
      </c>
      <c r="F2441" t="s">
        <v>725</v>
      </c>
    </row>
    <row r="2442" spans="1:6" x14ac:dyDescent="0.2">
      <c r="A2442" t="s">
        <v>20</v>
      </c>
      <c r="B2442" t="s">
        <v>235</v>
      </c>
      <c r="C2442" t="s">
        <v>842</v>
      </c>
      <c r="D2442">
        <v>91.6</v>
      </c>
      <c r="E2442">
        <v>1.1800000000000001E-18</v>
      </c>
      <c r="F2442" t="s">
        <v>843</v>
      </c>
    </row>
    <row r="2443" spans="1:6" x14ac:dyDescent="0.2">
      <c r="A2443" t="s">
        <v>20</v>
      </c>
      <c r="B2443" t="s">
        <v>235</v>
      </c>
      <c r="C2443" t="s">
        <v>282</v>
      </c>
      <c r="D2443">
        <v>84.9</v>
      </c>
      <c r="E2443">
        <v>1.2999999999999999E-16</v>
      </c>
      <c r="F2443" t="s">
        <v>727</v>
      </c>
    </row>
    <row r="2444" spans="1:6" x14ac:dyDescent="0.2">
      <c r="A2444" t="s">
        <v>20</v>
      </c>
      <c r="B2444" t="s">
        <v>235</v>
      </c>
      <c r="C2444" t="s">
        <v>845</v>
      </c>
      <c r="D2444">
        <v>82.4</v>
      </c>
      <c r="E2444">
        <v>8.0599999999999998E-16</v>
      </c>
      <c r="F2444" t="s">
        <v>846</v>
      </c>
    </row>
    <row r="2445" spans="1:6" x14ac:dyDescent="0.2">
      <c r="A2445" t="s">
        <v>20</v>
      </c>
      <c r="B2445" t="s">
        <v>235</v>
      </c>
      <c r="C2445" t="s">
        <v>842</v>
      </c>
      <c r="D2445">
        <v>70.7</v>
      </c>
      <c r="E2445">
        <v>1.61E-12</v>
      </c>
      <c r="F2445" t="s">
        <v>848</v>
      </c>
    </row>
    <row r="2446" spans="1:6" x14ac:dyDescent="0.2">
      <c r="A2446" t="s">
        <v>20</v>
      </c>
      <c r="B2446" t="s">
        <v>235</v>
      </c>
      <c r="C2446" t="s">
        <v>355</v>
      </c>
      <c r="D2446">
        <v>58.5</v>
      </c>
      <c r="E2446">
        <v>1.7100000000000001E-8</v>
      </c>
      <c r="F2446" t="s">
        <v>850</v>
      </c>
    </row>
    <row r="2447" spans="1:6" x14ac:dyDescent="0.2">
      <c r="A2447" t="s">
        <v>20</v>
      </c>
      <c r="B2447" t="s">
        <v>235</v>
      </c>
      <c r="C2447" t="s">
        <v>381</v>
      </c>
      <c r="D2447">
        <v>56.9</v>
      </c>
      <c r="E2447">
        <v>5.1100000000000001E-8</v>
      </c>
      <c r="F2447" t="s">
        <v>734</v>
      </c>
    </row>
    <row r="2448" spans="1:6" x14ac:dyDescent="0.2">
      <c r="A2448" t="s">
        <v>20</v>
      </c>
      <c r="B2448" t="s">
        <v>235</v>
      </c>
      <c r="C2448" t="s">
        <v>738</v>
      </c>
      <c r="D2448">
        <v>52.3</v>
      </c>
      <c r="E2448">
        <v>1.5600000000000001E-6</v>
      </c>
      <c r="F2448" t="s">
        <v>739</v>
      </c>
    </row>
    <row r="2449" spans="1:6" x14ac:dyDescent="0.2">
      <c r="A2449" t="s">
        <v>20</v>
      </c>
      <c r="B2449" t="s">
        <v>235</v>
      </c>
      <c r="C2449" t="s">
        <v>729</v>
      </c>
      <c r="D2449">
        <v>46.8</v>
      </c>
      <c r="E2449">
        <v>6.0099999999999997E-5</v>
      </c>
      <c r="F2449" t="s">
        <v>736</v>
      </c>
    </row>
    <row r="2450" spans="1:6" x14ac:dyDescent="0.2">
      <c r="A2450" t="s">
        <v>27</v>
      </c>
      <c r="B2450" t="s">
        <v>235</v>
      </c>
      <c r="C2450" t="s">
        <v>470</v>
      </c>
      <c r="D2450">
        <v>735</v>
      </c>
      <c r="E2450">
        <v>0</v>
      </c>
      <c r="F2450" t="s">
        <v>503</v>
      </c>
    </row>
    <row r="2451" spans="1:6" x14ac:dyDescent="0.2">
      <c r="A2451" t="s">
        <v>27</v>
      </c>
      <c r="B2451" t="s">
        <v>235</v>
      </c>
      <c r="C2451" t="s">
        <v>470</v>
      </c>
      <c r="D2451">
        <v>735</v>
      </c>
      <c r="E2451">
        <v>0</v>
      </c>
      <c r="F2451" t="s">
        <v>503</v>
      </c>
    </row>
    <row r="2452" spans="1:6" x14ac:dyDescent="0.2">
      <c r="A2452" t="s">
        <v>27</v>
      </c>
      <c r="B2452" t="s">
        <v>235</v>
      </c>
      <c r="C2452" t="s">
        <v>470</v>
      </c>
      <c r="D2452">
        <v>735</v>
      </c>
      <c r="E2452">
        <v>0</v>
      </c>
      <c r="F2452" t="s">
        <v>503</v>
      </c>
    </row>
    <row r="2453" spans="1:6" x14ac:dyDescent="0.2">
      <c r="A2453" t="s">
        <v>27</v>
      </c>
      <c r="B2453" t="s">
        <v>235</v>
      </c>
      <c r="C2453" t="s">
        <v>470</v>
      </c>
      <c r="D2453">
        <v>735</v>
      </c>
      <c r="E2453">
        <v>0</v>
      </c>
      <c r="F2453" t="s">
        <v>503</v>
      </c>
    </row>
    <row r="2454" spans="1:6" x14ac:dyDescent="0.2">
      <c r="A2454" t="s">
        <v>27</v>
      </c>
      <c r="B2454" t="s">
        <v>235</v>
      </c>
      <c r="C2454" t="s">
        <v>470</v>
      </c>
      <c r="D2454">
        <v>734</v>
      </c>
      <c r="E2454">
        <v>0</v>
      </c>
      <c r="F2454" t="s">
        <v>503</v>
      </c>
    </row>
    <row r="2455" spans="1:6" x14ac:dyDescent="0.2">
      <c r="A2455" t="s">
        <v>27</v>
      </c>
      <c r="B2455" t="s">
        <v>235</v>
      </c>
      <c r="C2455" t="s">
        <v>470</v>
      </c>
      <c r="D2455">
        <v>734</v>
      </c>
      <c r="E2455">
        <v>0</v>
      </c>
      <c r="F2455" t="s">
        <v>503</v>
      </c>
    </row>
    <row r="2456" spans="1:6" x14ac:dyDescent="0.2">
      <c r="A2456" t="s">
        <v>27</v>
      </c>
      <c r="B2456" t="s">
        <v>235</v>
      </c>
      <c r="C2456" t="s">
        <v>470</v>
      </c>
      <c r="D2456">
        <v>734</v>
      </c>
      <c r="E2456">
        <v>0</v>
      </c>
      <c r="F2456" t="s">
        <v>503</v>
      </c>
    </row>
    <row r="2457" spans="1:6" x14ac:dyDescent="0.2">
      <c r="A2457" t="s">
        <v>27</v>
      </c>
      <c r="B2457" t="s">
        <v>235</v>
      </c>
      <c r="C2457" t="s">
        <v>470</v>
      </c>
      <c r="D2457">
        <v>733</v>
      </c>
      <c r="E2457">
        <v>0</v>
      </c>
      <c r="F2457" t="s">
        <v>503</v>
      </c>
    </row>
    <row r="2458" spans="1:6" x14ac:dyDescent="0.2">
      <c r="A2458" t="s">
        <v>27</v>
      </c>
      <c r="B2458" t="s">
        <v>235</v>
      </c>
      <c r="C2458" t="s">
        <v>470</v>
      </c>
      <c r="D2458">
        <v>732</v>
      </c>
      <c r="E2458">
        <v>0</v>
      </c>
      <c r="F2458" t="s">
        <v>503</v>
      </c>
    </row>
    <row r="2459" spans="1:6" x14ac:dyDescent="0.2">
      <c r="A2459" t="s">
        <v>27</v>
      </c>
      <c r="B2459" t="s">
        <v>235</v>
      </c>
      <c r="C2459" t="s">
        <v>1240</v>
      </c>
      <c r="D2459">
        <v>725</v>
      </c>
      <c r="E2459">
        <v>0</v>
      </c>
      <c r="F2459" t="s">
        <v>503</v>
      </c>
    </row>
    <row r="2460" spans="1:6" x14ac:dyDescent="0.2">
      <c r="A2460" t="s">
        <v>27</v>
      </c>
      <c r="B2460" t="s">
        <v>235</v>
      </c>
      <c r="C2460" t="s">
        <v>1240</v>
      </c>
      <c r="D2460">
        <v>724</v>
      </c>
      <c r="E2460">
        <v>0</v>
      </c>
      <c r="F2460" t="s">
        <v>503</v>
      </c>
    </row>
    <row r="2461" spans="1:6" x14ac:dyDescent="0.2">
      <c r="A2461" t="s">
        <v>27</v>
      </c>
      <c r="B2461" t="s">
        <v>235</v>
      </c>
      <c r="C2461" t="s">
        <v>1240</v>
      </c>
      <c r="D2461">
        <v>724</v>
      </c>
      <c r="E2461">
        <v>0</v>
      </c>
      <c r="F2461" t="s">
        <v>503</v>
      </c>
    </row>
    <row r="2462" spans="1:6" x14ac:dyDescent="0.2">
      <c r="A2462" t="s">
        <v>27</v>
      </c>
      <c r="B2462" t="s">
        <v>235</v>
      </c>
      <c r="C2462" t="s">
        <v>1240</v>
      </c>
      <c r="D2462">
        <v>723</v>
      </c>
      <c r="E2462">
        <v>0</v>
      </c>
      <c r="F2462" t="s">
        <v>503</v>
      </c>
    </row>
    <row r="2463" spans="1:6" x14ac:dyDescent="0.2">
      <c r="A2463" t="s">
        <v>27</v>
      </c>
      <c r="B2463" t="s">
        <v>235</v>
      </c>
      <c r="C2463" t="s">
        <v>1194</v>
      </c>
      <c r="D2463">
        <v>722</v>
      </c>
      <c r="E2463">
        <v>0</v>
      </c>
      <c r="F2463" t="s">
        <v>503</v>
      </c>
    </row>
    <row r="2464" spans="1:6" x14ac:dyDescent="0.2">
      <c r="A2464" t="s">
        <v>27</v>
      </c>
      <c r="B2464" t="s">
        <v>235</v>
      </c>
      <c r="C2464" t="s">
        <v>1194</v>
      </c>
      <c r="D2464">
        <v>722</v>
      </c>
      <c r="E2464">
        <v>0</v>
      </c>
      <c r="F2464" t="s">
        <v>503</v>
      </c>
    </row>
    <row r="2465" spans="1:6" x14ac:dyDescent="0.2">
      <c r="A2465" t="s">
        <v>27</v>
      </c>
      <c r="B2465" t="s">
        <v>235</v>
      </c>
      <c r="C2465" t="s">
        <v>1194</v>
      </c>
      <c r="D2465">
        <v>722</v>
      </c>
      <c r="E2465">
        <v>0</v>
      </c>
      <c r="F2465" t="s">
        <v>503</v>
      </c>
    </row>
    <row r="2466" spans="1:6" x14ac:dyDescent="0.2">
      <c r="A2466" t="s">
        <v>27</v>
      </c>
      <c r="B2466" t="s">
        <v>235</v>
      </c>
      <c r="C2466" t="s">
        <v>1194</v>
      </c>
      <c r="D2466">
        <v>722</v>
      </c>
      <c r="E2466">
        <v>0</v>
      </c>
      <c r="F2466" t="s">
        <v>503</v>
      </c>
    </row>
    <row r="2467" spans="1:6" x14ac:dyDescent="0.2">
      <c r="A2467" t="s">
        <v>27</v>
      </c>
      <c r="B2467" t="s">
        <v>235</v>
      </c>
      <c r="C2467" t="s">
        <v>1194</v>
      </c>
      <c r="D2467">
        <v>722</v>
      </c>
      <c r="E2467">
        <v>0</v>
      </c>
      <c r="F2467" t="s">
        <v>503</v>
      </c>
    </row>
    <row r="2468" spans="1:6" x14ac:dyDescent="0.2">
      <c r="A2468" t="s">
        <v>27</v>
      </c>
      <c r="B2468" t="s">
        <v>235</v>
      </c>
      <c r="C2468" t="s">
        <v>1194</v>
      </c>
      <c r="D2468">
        <v>722</v>
      </c>
      <c r="E2468">
        <v>0</v>
      </c>
      <c r="F2468" t="s">
        <v>503</v>
      </c>
    </row>
    <row r="2469" spans="1:6" x14ac:dyDescent="0.2">
      <c r="A2469" t="s">
        <v>27</v>
      </c>
      <c r="B2469" t="s">
        <v>235</v>
      </c>
      <c r="C2469" t="s">
        <v>804</v>
      </c>
      <c r="D2469">
        <v>722</v>
      </c>
      <c r="E2469">
        <v>0</v>
      </c>
      <c r="F2469" t="s">
        <v>805</v>
      </c>
    </row>
    <row r="2470" spans="1:6" x14ac:dyDescent="0.2">
      <c r="A2470" t="s">
        <v>27</v>
      </c>
      <c r="B2470" t="s">
        <v>235</v>
      </c>
      <c r="C2470" t="s">
        <v>804</v>
      </c>
      <c r="D2470">
        <v>722</v>
      </c>
      <c r="E2470">
        <v>0</v>
      </c>
      <c r="F2470" t="s">
        <v>805</v>
      </c>
    </row>
    <row r="2471" spans="1:6" x14ac:dyDescent="0.2">
      <c r="A2471" t="s">
        <v>27</v>
      </c>
      <c r="B2471" t="s">
        <v>235</v>
      </c>
      <c r="C2471" t="s">
        <v>1194</v>
      </c>
      <c r="D2471">
        <v>722</v>
      </c>
      <c r="E2471">
        <v>0</v>
      </c>
      <c r="F2471" t="s">
        <v>503</v>
      </c>
    </row>
    <row r="2472" spans="1:6" x14ac:dyDescent="0.2">
      <c r="A2472" t="s">
        <v>27</v>
      </c>
      <c r="B2472" t="s">
        <v>235</v>
      </c>
      <c r="C2472" t="s">
        <v>804</v>
      </c>
      <c r="D2472">
        <v>722</v>
      </c>
      <c r="E2472">
        <v>0</v>
      </c>
      <c r="F2472" t="s">
        <v>805</v>
      </c>
    </row>
    <row r="2473" spans="1:6" x14ac:dyDescent="0.2">
      <c r="A2473" t="s">
        <v>27</v>
      </c>
      <c r="B2473" t="s">
        <v>235</v>
      </c>
      <c r="C2473" t="s">
        <v>479</v>
      </c>
      <c r="D2473">
        <v>722</v>
      </c>
      <c r="E2473">
        <v>0</v>
      </c>
      <c r="F2473" t="s">
        <v>1244</v>
      </c>
    </row>
    <row r="2474" spans="1:6" x14ac:dyDescent="0.2">
      <c r="A2474" t="s">
        <v>27</v>
      </c>
      <c r="B2474" t="s">
        <v>235</v>
      </c>
      <c r="C2474" t="s">
        <v>1194</v>
      </c>
      <c r="D2474">
        <v>721</v>
      </c>
      <c r="E2474">
        <v>0</v>
      </c>
      <c r="F2474" t="s">
        <v>503</v>
      </c>
    </row>
    <row r="2475" spans="1:6" x14ac:dyDescent="0.2">
      <c r="A2475" t="s">
        <v>27</v>
      </c>
      <c r="B2475" t="s">
        <v>235</v>
      </c>
      <c r="C2475" t="s">
        <v>1194</v>
      </c>
      <c r="D2475">
        <v>720</v>
      </c>
      <c r="E2475">
        <v>0</v>
      </c>
      <c r="F2475" t="s">
        <v>503</v>
      </c>
    </row>
    <row r="2476" spans="1:6" x14ac:dyDescent="0.2">
      <c r="A2476" t="s">
        <v>27</v>
      </c>
      <c r="B2476" t="s">
        <v>235</v>
      </c>
      <c r="C2476" t="s">
        <v>1194</v>
      </c>
      <c r="D2476">
        <v>720</v>
      </c>
      <c r="E2476">
        <v>0</v>
      </c>
      <c r="F2476" t="s">
        <v>503</v>
      </c>
    </row>
    <row r="2477" spans="1:6" x14ac:dyDescent="0.2">
      <c r="A2477" t="s">
        <v>27</v>
      </c>
      <c r="B2477" t="s">
        <v>235</v>
      </c>
      <c r="C2477" t="s">
        <v>1194</v>
      </c>
      <c r="D2477">
        <v>720</v>
      </c>
      <c r="E2477">
        <v>0</v>
      </c>
      <c r="F2477" t="s">
        <v>503</v>
      </c>
    </row>
    <row r="2478" spans="1:6" x14ac:dyDescent="0.2">
      <c r="A2478" t="s">
        <v>27</v>
      </c>
      <c r="B2478" t="s">
        <v>235</v>
      </c>
      <c r="C2478" t="s">
        <v>393</v>
      </c>
      <c r="D2478">
        <v>709</v>
      </c>
      <c r="E2478">
        <v>0</v>
      </c>
      <c r="F2478" t="s">
        <v>503</v>
      </c>
    </row>
    <row r="2479" spans="1:6" x14ac:dyDescent="0.2">
      <c r="A2479" t="s">
        <v>27</v>
      </c>
      <c r="B2479" t="s">
        <v>235</v>
      </c>
      <c r="C2479" t="s">
        <v>199</v>
      </c>
      <c r="D2479">
        <v>639</v>
      </c>
      <c r="E2479">
        <v>0</v>
      </c>
      <c r="F2479" t="s">
        <v>1078</v>
      </c>
    </row>
    <row r="2480" spans="1:6" x14ac:dyDescent="0.2">
      <c r="A2480" t="s">
        <v>27</v>
      </c>
      <c r="B2480" t="s">
        <v>235</v>
      </c>
      <c r="C2480" t="s">
        <v>712</v>
      </c>
      <c r="D2480">
        <v>626</v>
      </c>
      <c r="E2480">
        <v>0</v>
      </c>
      <c r="F2480" t="s">
        <v>1080</v>
      </c>
    </row>
    <row r="2481" spans="1:6" x14ac:dyDescent="0.2">
      <c r="A2481" t="s">
        <v>27</v>
      </c>
      <c r="B2481" t="s">
        <v>235</v>
      </c>
      <c r="C2481" t="s">
        <v>146</v>
      </c>
      <c r="D2481">
        <v>491</v>
      </c>
      <c r="E2481">
        <v>8.9699999999999995E-162</v>
      </c>
      <c r="F2481" t="s">
        <v>1082</v>
      </c>
    </row>
    <row r="2482" spans="1:6" x14ac:dyDescent="0.2">
      <c r="A2482" t="s">
        <v>27</v>
      </c>
      <c r="B2482" t="s">
        <v>235</v>
      </c>
      <c r="C2482" t="s">
        <v>1084</v>
      </c>
      <c r="D2482">
        <v>504</v>
      </c>
      <c r="E2482">
        <v>9.7799999999999993E-156</v>
      </c>
      <c r="F2482" t="s">
        <v>1085</v>
      </c>
    </row>
    <row r="2483" spans="1:6" x14ac:dyDescent="0.2">
      <c r="A2483" t="s">
        <v>27</v>
      </c>
      <c r="B2483" t="s">
        <v>235</v>
      </c>
      <c r="C2483" t="s">
        <v>1246</v>
      </c>
      <c r="D2483">
        <v>437</v>
      </c>
      <c r="E2483">
        <v>6.0999999999999998E-139</v>
      </c>
      <c r="F2483" t="s">
        <v>503</v>
      </c>
    </row>
    <row r="2484" spans="1:6" x14ac:dyDescent="0.2">
      <c r="A2484" t="s">
        <v>27</v>
      </c>
      <c r="B2484" t="s">
        <v>235</v>
      </c>
      <c r="C2484" t="s">
        <v>1246</v>
      </c>
      <c r="D2484">
        <v>440</v>
      </c>
      <c r="E2484">
        <v>1.61E-133</v>
      </c>
      <c r="F2484" t="s">
        <v>503</v>
      </c>
    </row>
    <row r="2485" spans="1:6" x14ac:dyDescent="0.2">
      <c r="A2485" t="s">
        <v>27</v>
      </c>
      <c r="B2485" t="s">
        <v>235</v>
      </c>
      <c r="C2485" t="s">
        <v>1089</v>
      </c>
      <c r="D2485">
        <v>406</v>
      </c>
      <c r="E2485">
        <v>6.9900000000000005E-128</v>
      </c>
      <c r="F2485" t="s">
        <v>503</v>
      </c>
    </row>
    <row r="2486" spans="1:6" x14ac:dyDescent="0.2">
      <c r="A2486" t="s">
        <v>27</v>
      </c>
      <c r="B2486" t="s">
        <v>235</v>
      </c>
      <c r="C2486" t="s">
        <v>127</v>
      </c>
      <c r="D2486">
        <v>392</v>
      </c>
      <c r="E2486">
        <v>5.0000000000000003E-123</v>
      </c>
      <c r="F2486" t="s">
        <v>510</v>
      </c>
    </row>
    <row r="2487" spans="1:6" x14ac:dyDescent="0.2">
      <c r="A2487" t="s">
        <v>27</v>
      </c>
      <c r="B2487" t="s">
        <v>235</v>
      </c>
      <c r="C2487" t="s">
        <v>868</v>
      </c>
      <c r="D2487">
        <v>317</v>
      </c>
      <c r="E2487">
        <v>2.0299999999999999E-91</v>
      </c>
      <c r="F2487" t="s">
        <v>503</v>
      </c>
    </row>
    <row r="2488" spans="1:6" x14ac:dyDescent="0.2">
      <c r="A2488" t="s">
        <v>27</v>
      </c>
      <c r="B2488" t="s">
        <v>235</v>
      </c>
      <c r="C2488" t="s">
        <v>483</v>
      </c>
      <c r="D2488">
        <v>312</v>
      </c>
      <c r="E2488">
        <v>1.1500000000000001E-89</v>
      </c>
      <c r="F2488" t="s">
        <v>809</v>
      </c>
    </row>
    <row r="2489" spans="1:6" x14ac:dyDescent="0.2">
      <c r="A2489" t="s">
        <v>27</v>
      </c>
      <c r="B2489" t="s">
        <v>235</v>
      </c>
      <c r="C2489" t="s">
        <v>199</v>
      </c>
      <c r="D2489">
        <v>286</v>
      </c>
      <c r="E2489">
        <v>2.99E-82</v>
      </c>
      <c r="F2489" t="s">
        <v>1249</v>
      </c>
    </row>
    <row r="2490" spans="1:6" x14ac:dyDescent="0.2">
      <c r="A2490" t="s">
        <v>27</v>
      </c>
      <c r="B2490" t="s">
        <v>235</v>
      </c>
      <c r="C2490" t="s">
        <v>813</v>
      </c>
      <c r="D2490">
        <v>284</v>
      </c>
      <c r="E2490">
        <v>3.76E-81</v>
      </c>
      <c r="F2490" t="s">
        <v>1251</v>
      </c>
    </row>
    <row r="2491" spans="1:6" x14ac:dyDescent="0.2">
      <c r="A2491" t="s">
        <v>27</v>
      </c>
      <c r="B2491" t="s">
        <v>235</v>
      </c>
      <c r="C2491" t="s">
        <v>199</v>
      </c>
      <c r="D2491">
        <v>286</v>
      </c>
      <c r="E2491">
        <v>6.6899999999999998E-81</v>
      </c>
      <c r="F2491" t="s">
        <v>1249</v>
      </c>
    </row>
    <row r="2492" spans="1:6" x14ac:dyDescent="0.2">
      <c r="A2492" t="s">
        <v>27</v>
      </c>
      <c r="B2492" t="s">
        <v>235</v>
      </c>
      <c r="C2492" t="s">
        <v>199</v>
      </c>
      <c r="D2492">
        <v>286</v>
      </c>
      <c r="E2492">
        <v>6.7299999999999996E-81</v>
      </c>
      <c r="F2492" t="s">
        <v>1249</v>
      </c>
    </row>
    <row r="2493" spans="1:6" x14ac:dyDescent="0.2">
      <c r="A2493" t="s">
        <v>27</v>
      </c>
      <c r="B2493" t="s">
        <v>235</v>
      </c>
      <c r="C2493" t="s">
        <v>199</v>
      </c>
      <c r="D2493">
        <v>286</v>
      </c>
      <c r="E2493">
        <v>8.2600000000000003E-81</v>
      </c>
      <c r="F2493" t="s">
        <v>1249</v>
      </c>
    </row>
    <row r="2494" spans="1:6" x14ac:dyDescent="0.2">
      <c r="A2494" t="s">
        <v>27</v>
      </c>
      <c r="B2494" t="s">
        <v>235</v>
      </c>
      <c r="C2494" t="s">
        <v>199</v>
      </c>
      <c r="D2494">
        <v>286</v>
      </c>
      <c r="E2494">
        <v>8.3000000000000001E-81</v>
      </c>
      <c r="F2494" t="s">
        <v>1249</v>
      </c>
    </row>
    <row r="2495" spans="1:6" x14ac:dyDescent="0.2">
      <c r="A2495" t="s">
        <v>27</v>
      </c>
      <c r="B2495" t="s">
        <v>235</v>
      </c>
      <c r="C2495" t="s">
        <v>199</v>
      </c>
      <c r="D2495">
        <v>286</v>
      </c>
      <c r="E2495">
        <v>8.3200000000000001E-81</v>
      </c>
      <c r="F2495" t="s">
        <v>1249</v>
      </c>
    </row>
    <row r="2496" spans="1:6" x14ac:dyDescent="0.2">
      <c r="A2496" t="s">
        <v>27</v>
      </c>
      <c r="B2496" t="s">
        <v>235</v>
      </c>
      <c r="C2496" t="s">
        <v>199</v>
      </c>
      <c r="D2496">
        <v>286</v>
      </c>
      <c r="E2496">
        <v>8.3300000000000005E-81</v>
      </c>
      <c r="F2496" t="s">
        <v>1249</v>
      </c>
    </row>
    <row r="2497" spans="1:6" x14ac:dyDescent="0.2">
      <c r="A2497" t="s">
        <v>27</v>
      </c>
      <c r="B2497" t="s">
        <v>235</v>
      </c>
      <c r="C2497" t="s">
        <v>199</v>
      </c>
      <c r="D2497">
        <v>286</v>
      </c>
      <c r="E2497">
        <v>8.6899999999999997E-81</v>
      </c>
      <c r="F2497" t="s">
        <v>1249</v>
      </c>
    </row>
    <row r="2498" spans="1:6" x14ac:dyDescent="0.2">
      <c r="A2498" t="s">
        <v>27</v>
      </c>
      <c r="B2498" t="s">
        <v>235</v>
      </c>
      <c r="C2498" t="s">
        <v>813</v>
      </c>
      <c r="D2498">
        <v>284</v>
      </c>
      <c r="E2498">
        <v>3.0200000000000002E-80</v>
      </c>
      <c r="F2498" t="s">
        <v>1251</v>
      </c>
    </row>
    <row r="2499" spans="1:6" x14ac:dyDescent="0.2">
      <c r="A2499" t="s">
        <v>27</v>
      </c>
      <c r="B2499" t="s">
        <v>235</v>
      </c>
      <c r="C2499" t="s">
        <v>1253</v>
      </c>
      <c r="D2499">
        <v>276</v>
      </c>
      <c r="E2499">
        <v>1.7399999999999998E-77</v>
      </c>
      <c r="F2499" t="s">
        <v>1254</v>
      </c>
    </row>
    <row r="2500" spans="1:6" x14ac:dyDescent="0.2">
      <c r="A2500" t="s">
        <v>27</v>
      </c>
      <c r="B2500" t="s">
        <v>235</v>
      </c>
      <c r="C2500" t="s">
        <v>1253</v>
      </c>
      <c r="D2500">
        <v>276</v>
      </c>
      <c r="E2500">
        <v>2.56E-77</v>
      </c>
      <c r="F2500" t="s">
        <v>1254</v>
      </c>
    </row>
    <row r="2501" spans="1:6" x14ac:dyDescent="0.2">
      <c r="A2501" t="s">
        <v>27</v>
      </c>
      <c r="B2501" t="s">
        <v>235</v>
      </c>
      <c r="C2501" t="s">
        <v>1253</v>
      </c>
      <c r="D2501">
        <v>276</v>
      </c>
      <c r="E2501">
        <v>2.8100000000000002E-77</v>
      </c>
      <c r="F2501" t="s">
        <v>1254</v>
      </c>
    </row>
    <row r="2502" spans="1:6" x14ac:dyDescent="0.2">
      <c r="A2502" t="s">
        <v>27</v>
      </c>
      <c r="B2502" t="s">
        <v>235</v>
      </c>
      <c r="C2502" t="s">
        <v>1253</v>
      </c>
      <c r="D2502">
        <v>275</v>
      </c>
      <c r="E2502">
        <v>3.6199999999999997E-77</v>
      </c>
      <c r="F2502" t="s">
        <v>1254</v>
      </c>
    </row>
    <row r="2503" spans="1:6" x14ac:dyDescent="0.2">
      <c r="A2503" t="s">
        <v>27</v>
      </c>
      <c r="B2503" t="s">
        <v>235</v>
      </c>
      <c r="C2503" t="s">
        <v>1253</v>
      </c>
      <c r="D2503">
        <v>275</v>
      </c>
      <c r="E2503">
        <v>3.7500000000000003E-77</v>
      </c>
      <c r="F2503" t="s">
        <v>1254</v>
      </c>
    </row>
    <row r="2504" spans="1:6" x14ac:dyDescent="0.2">
      <c r="A2504" t="s">
        <v>27</v>
      </c>
      <c r="B2504" t="s">
        <v>235</v>
      </c>
      <c r="C2504" t="s">
        <v>1253</v>
      </c>
      <c r="D2504">
        <v>275</v>
      </c>
      <c r="E2504">
        <v>6.3899999999999998E-77</v>
      </c>
      <c r="F2504" t="s">
        <v>1254</v>
      </c>
    </row>
    <row r="2505" spans="1:6" x14ac:dyDescent="0.2">
      <c r="A2505" t="s">
        <v>27</v>
      </c>
      <c r="B2505" t="s">
        <v>235</v>
      </c>
      <c r="C2505" t="s">
        <v>498</v>
      </c>
      <c r="D2505">
        <v>264</v>
      </c>
      <c r="E2505">
        <v>1.39E-73</v>
      </c>
      <c r="F2505" t="s">
        <v>822</v>
      </c>
    </row>
    <row r="2506" spans="1:6" x14ac:dyDescent="0.2">
      <c r="A2506" t="s">
        <v>27</v>
      </c>
      <c r="B2506" t="s">
        <v>235</v>
      </c>
      <c r="C2506" t="s">
        <v>1256</v>
      </c>
      <c r="D2506">
        <v>262</v>
      </c>
      <c r="E2506">
        <v>9.9400000000000003E-73</v>
      </c>
      <c r="F2506" t="s">
        <v>1257</v>
      </c>
    </row>
    <row r="2507" spans="1:6" x14ac:dyDescent="0.2">
      <c r="A2507" t="s">
        <v>27</v>
      </c>
      <c r="B2507" t="s">
        <v>235</v>
      </c>
      <c r="C2507" t="s">
        <v>1197</v>
      </c>
      <c r="D2507">
        <v>240</v>
      </c>
      <c r="E2507">
        <v>2.4799999999999998E-65</v>
      </c>
      <c r="F2507" t="s">
        <v>1259</v>
      </c>
    </row>
    <row r="2508" spans="1:6" x14ac:dyDescent="0.2">
      <c r="A2508" t="s">
        <v>27</v>
      </c>
      <c r="B2508" t="s">
        <v>235</v>
      </c>
      <c r="C2508" t="s">
        <v>1197</v>
      </c>
      <c r="D2508">
        <v>240</v>
      </c>
      <c r="E2508">
        <v>3.2700000000000001E-65</v>
      </c>
      <c r="F2508" t="s">
        <v>1259</v>
      </c>
    </row>
    <row r="2509" spans="1:6" x14ac:dyDescent="0.2">
      <c r="A2509" t="s">
        <v>27</v>
      </c>
      <c r="B2509" t="s">
        <v>235</v>
      </c>
      <c r="C2509" t="s">
        <v>158</v>
      </c>
      <c r="D2509">
        <v>232</v>
      </c>
      <c r="E2509">
        <v>6.46E-63</v>
      </c>
      <c r="F2509" t="s">
        <v>1261</v>
      </c>
    </row>
    <row r="2510" spans="1:6" x14ac:dyDescent="0.2">
      <c r="A2510" t="s">
        <v>27</v>
      </c>
      <c r="B2510" t="s">
        <v>235</v>
      </c>
      <c r="C2510" t="s">
        <v>585</v>
      </c>
      <c r="D2510">
        <v>226</v>
      </c>
      <c r="E2510">
        <v>1.2E-61</v>
      </c>
      <c r="F2510" t="s">
        <v>503</v>
      </c>
    </row>
    <row r="2511" spans="1:6" x14ac:dyDescent="0.2">
      <c r="A2511" t="s">
        <v>27</v>
      </c>
      <c r="B2511" t="s">
        <v>235</v>
      </c>
      <c r="C2511" t="s">
        <v>1105</v>
      </c>
      <c r="D2511">
        <v>207</v>
      </c>
      <c r="E2511">
        <v>9.4500000000000003E-58</v>
      </c>
      <c r="F2511" t="s">
        <v>503</v>
      </c>
    </row>
    <row r="2512" spans="1:6" x14ac:dyDescent="0.2">
      <c r="A2512" t="s">
        <v>27</v>
      </c>
      <c r="B2512" t="s">
        <v>235</v>
      </c>
      <c r="C2512" t="s">
        <v>133</v>
      </c>
      <c r="D2512">
        <v>212</v>
      </c>
      <c r="E2512">
        <v>2.5399999999999999E-56</v>
      </c>
      <c r="F2512" t="s">
        <v>827</v>
      </c>
    </row>
    <row r="2513" spans="1:6" x14ac:dyDescent="0.2">
      <c r="A2513" t="s">
        <v>27</v>
      </c>
      <c r="B2513" t="s">
        <v>235</v>
      </c>
      <c r="C2513" t="s">
        <v>1105</v>
      </c>
      <c r="D2513">
        <v>207</v>
      </c>
      <c r="E2513">
        <v>2.1399999999999999E-54</v>
      </c>
      <c r="F2513" t="s">
        <v>503</v>
      </c>
    </row>
    <row r="2514" spans="1:6" x14ac:dyDescent="0.2">
      <c r="A2514" t="s">
        <v>27</v>
      </c>
      <c r="B2514" t="s">
        <v>235</v>
      </c>
      <c r="C2514" t="s">
        <v>590</v>
      </c>
      <c r="D2514">
        <v>205</v>
      </c>
      <c r="E2514">
        <v>4.6100000000000001E-54</v>
      </c>
      <c r="F2514" t="s">
        <v>829</v>
      </c>
    </row>
    <row r="2515" spans="1:6" x14ac:dyDescent="0.2">
      <c r="A2515" t="s">
        <v>27</v>
      </c>
      <c r="B2515" t="s">
        <v>235</v>
      </c>
      <c r="C2515" t="s">
        <v>1009</v>
      </c>
      <c r="D2515">
        <v>189</v>
      </c>
      <c r="E2515">
        <v>1.21E-53</v>
      </c>
      <c r="F2515" t="s">
        <v>1010</v>
      </c>
    </row>
    <row r="2516" spans="1:6" x14ac:dyDescent="0.2">
      <c r="A2516" t="s">
        <v>27</v>
      </c>
      <c r="B2516" t="s">
        <v>235</v>
      </c>
      <c r="C2516" t="s">
        <v>831</v>
      </c>
      <c r="D2516">
        <v>199</v>
      </c>
      <c r="E2516">
        <v>4.9199999999999997E-52</v>
      </c>
      <c r="F2516" t="s">
        <v>832</v>
      </c>
    </row>
    <row r="2517" spans="1:6" x14ac:dyDescent="0.2">
      <c r="A2517" t="s">
        <v>27</v>
      </c>
      <c r="B2517" t="s">
        <v>235</v>
      </c>
      <c r="C2517" t="s">
        <v>1089</v>
      </c>
      <c r="D2517">
        <v>185</v>
      </c>
      <c r="E2517">
        <v>8.6699999999999999E-50</v>
      </c>
      <c r="F2517" t="s">
        <v>1266</v>
      </c>
    </row>
    <row r="2518" spans="1:6" x14ac:dyDescent="0.2">
      <c r="A2518" t="s">
        <v>27</v>
      </c>
      <c r="B2518" t="s">
        <v>235</v>
      </c>
      <c r="C2518" t="s">
        <v>1111</v>
      </c>
      <c r="D2518">
        <v>189</v>
      </c>
      <c r="E2518">
        <v>6.9299999999999998E-49</v>
      </c>
      <c r="F2518" t="s">
        <v>1112</v>
      </c>
    </row>
    <row r="2519" spans="1:6" x14ac:dyDescent="0.2">
      <c r="A2519" t="s">
        <v>27</v>
      </c>
      <c r="B2519" t="s">
        <v>235</v>
      </c>
      <c r="C2519" t="s">
        <v>300</v>
      </c>
      <c r="D2519">
        <v>186</v>
      </c>
      <c r="E2519">
        <v>6.6699999999999998E-48</v>
      </c>
      <c r="F2519" t="s">
        <v>1268</v>
      </c>
    </row>
    <row r="2520" spans="1:6" x14ac:dyDescent="0.2">
      <c r="A2520" t="s">
        <v>27</v>
      </c>
      <c r="B2520" t="s">
        <v>235</v>
      </c>
      <c r="C2520" t="s">
        <v>709</v>
      </c>
      <c r="D2520">
        <v>186</v>
      </c>
      <c r="E2520">
        <v>7.28E-48</v>
      </c>
      <c r="F2520" t="s">
        <v>710</v>
      </c>
    </row>
    <row r="2521" spans="1:6" x14ac:dyDescent="0.2">
      <c r="A2521" t="s">
        <v>27</v>
      </c>
      <c r="B2521" t="s">
        <v>235</v>
      </c>
      <c r="C2521" t="s">
        <v>1270</v>
      </c>
      <c r="D2521">
        <v>183</v>
      </c>
      <c r="E2521">
        <v>9.1900000000000008E-47</v>
      </c>
      <c r="F2521" t="s">
        <v>1271</v>
      </c>
    </row>
    <row r="2522" spans="1:6" x14ac:dyDescent="0.2">
      <c r="A2522" t="s">
        <v>27</v>
      </c>
      <c r="B2522" t="s">
        <v>235</v>
      </c>
      <c r="C2522" t="s">
        <v>706</v>
      </c>
      <c r="D2522">
        <v>182</v>
      </c>
      <c r="E2522">
        <v>1.13E-46</v>
      </c>
      <c r="F2522" t="s">
        <v>1273</v>
      </c>
    </row>
    <row r="2523" spans="1:6" x14ac:dyDescent="0.2">
      <c r="A2523" t="s">
        <v>27</v>
      </c>
      <c r="B2523" t="s">
        <v>235</v>
      </c>
      <c r="C2523" t="s">
        <v>1275</v>
      </c>
      <c r="D2523">
        <v>170</v>
      </c>
      <c r="E2523">
        <v>8.6099999999999998E-45</v>
      </c>
      <c r="F2523" t="s">
        <v>1276</v>
      </c>
    </row>
    <row r="2524" spans="1:6" x14ac:dyDescent="0.2">
      <c r="A2524" t="s">
        <v>27</v>
      </c>
      <c r="B2524" t="s">
        <v>235</v>
      </c>
      <c r="C2524" t="s">
        <v>835</v>
      </c>
      <c r="D2524">
        <v>175</v>
      </c>
      <c r="E2524">
        <v>3.0000000000000002E-44</v>
      </c>
      <c r="F2524" t="s">
        <v>836</v>
      </c>
    </row>
    <row r="2525" spans="1:6" x14ac:dyDescent="0.2">
      <c r="A2525" t="s">
        <v>27</v>
      </c>
      <c r="B2525" t="s">
        <v>235</v>
      </c>
      <c r="C2525" t="s">
        <v>585</v>
      </c>
      <c r="D2525">
        <v>163</v>
      </c>
      <c r="E2525">
        <v>2.2200000000000002E-43</v>
      </c>
      <c r="F2525" t="s">
        <v>1279</v>
      </c>
    </row>
    <row r="2526" spans="1:6" x14ac:dyDescent="0.2">
      <c r="A2526" t="s">
        <v>27</v>
      </c>
      <c r="B2526" t="s">
        <v>235</v>
      </c>
      <c r="C2526" t="s">
        <v>381</v>
      </c>
      <c r="D2526">
        <v>167</v>
      </c>
      <c r="E2526">
        <v>1.4999999999999999E-41</v>
      </c>
      <c r="F2526" t="s">
        <v>1281</v>
      </c>
    </row>
    <row r="2527" spans="1:6" x14ac:dyDescent="0.2">
      <c r="A2527" t="s">
        <v>27</v>
      </c>
      <c r="B2527" t="s">
        <v>235</v>
      </c>
      <c r="C2527" t="s">
        <v>381</v>
      </c>
      <c r="D2527">
        <v>166</v>
      </c>
      <c r="E2527">
        <v>2.2200000000000001E-41</v>
      </c>
      <c r="F2527" t="s">
        <v>1281</v>
      </c>
    </row>
    <row r="2528" spans="1:6" x14ac:dyDescent="0.2">
      <c r="A2528" t="s">
        <v>27</v>
      </c>
      <c r="B2528" t="s">
        <v>235</v>
      </c>
      <c r="C2528" t="s">
        <v>189</v>
      </c>
      <c r="D2528">
        <v>164</v>
      </c>
      <c r="E2528">
        <v>1.1E-40</v>
      </c>
      <c r="F2528" t="s">
        <v>840</v>
      </c>
    </row>
    <row r="2529" spans="1:6" x14ac:dyDescent="0.2">
      <c r="A2529" t="s">
        <v>27</v>
      </c>
      <c r="B2529" t="s">
        <v>235</v>
      </c>
      <c r="C2529" t="s">
        <v>950</v>
      </c>
      <c r="D2529">
        <v>149</v>
      </c>
      <c r="E2529">
        <v>3.7500000000000002E-37</v>
      </c>
      <c r="F2529" t="s">
        <v>1131</v>
      </c>
    </row>
    <row r="2530" spans="1:6" x14ac:dyDescent="0.2">
      <c r="A2530" t="s">
        <v>27</v>
      </c>
      <c r="B2530" t="s">
        <v>235</v>
      </c>
      <c r="C2530" t="s">
        <v>282</v>
      </c>
      <c r="D2530">
        <v>127</v>
      </c>
      <c r="E2530">
        <v>6.0499999999999999E-34</v>
      </c>
      <c r="F2530" t="s">
        <v>1138</v>
      </c>
    </row>
    <row r="2531" spans="1:6" x14ac:dyDescent="0.2">
      <c r="A2531" t="s">
        <v>27</v>
      </c>
      <c r="B2531" t="s">
        <v>235</v>
      </c>
      <c r="C2531" t="s">
        <v>1059</v>
      </c>
      <c r="D2531">
        <v>39.299999999999997</v>
      </c>
      <c r="E2531">
        <v>6.0499999999999999E-34</v>
      </c>
      <c r="F2531" t="s">
        <v>1140</v>
      </c>
    </row>
    <row r="2532" spans="1:6" x14ac:dyDescent="0.2">
      <c r="A2532" t="s">
        <v>27</v>
      </c>
      <c r="B2532" t="s">
        <v>235</v>
      </c>
      <c r="C2532" t="s">
        <v>948</v>
      </c>
      <c r="D2532">
        <v>130</v>
      </c>
      <c r="E2532">
        <v>1.3999999999999999E-33</v>
      </c>
      <c r="F2532" t="s">
        <v>1284</v>
      </c>
    </row>
    <row r="2533" spans="1:6" x14ac:dyDescent="0.2">
      <c r="A2533" t="s">
        <v>27</v>
      </c>
      <c r="B2533" t="s">
        <v>235</v>
      </c>
      <c r="C2533" t="s">
        <v>948</v>
      </c>
      <c r="D2533">
        <v>131</v>
      </c>
      <c r="E2533">
        <v>1.5300000000000001E-31</v>
      </c>
      <c r="F2533" t="s">
        <v>1284</v>
      </c>
    </row>
    <row r="2534" spans="1:6" x14ac:dyDescent="0.2">
      <c r="A2534" t="s">
        <v>27</v>
      </c>
      <c r="B2534" t="s">
        <v>235</v>
      </c>
      <c r="C2534" t="s">
        <v>1143</v>
      </c>
      <c r="D2534">
        <v>130</v>
      </c>
      <c r="E2534">
        <v>6.4099999999999994E-30</v>
      </c>
      <c r="F2534" t="s">
        <v>1144</v>
      </c>
    </row>
    <row r="2535" spans="1:6" x14ac:dyDescent="0.2">
      <c r="A2535" t="s">
        <v>27</v>
      </c>
      <c r="B2535" t="s">
        <v>235</v>
      </c>
      <c r="C2535" t="s">
        <v>1143</v>
      </c>
      <c r="D2535">
        <v>130</v>
      </c>
      <c r="E2535">
        <v>6.88E-30</v>
      </c>
      <c r="F2535" t="s">
        <v>1144</v>
      </c>
    </row>
    <row r="2536" spans="1:6" x14ac:dyDescent="0.2">
      <c r="A2536" t="s">
        <v>27</v>
      </c>
      <c r="B2536" t="s">
        <v>235</v>
      </c>
      <c r="C2536" t="s">
        <v>323</v>
      </c>
      <c r="D2536">
        <v>127</v>
      </c>
      <c r="E2536">
        <v>4.1799999999999998E-29</v>
      </c>
      <c r="F2536" t="s">
        <v>1146</v>
      </c>
    </row>
    <row r="2537" spans="1:6" x14ac:dyDescent="0.2">
      <c r="A2537" t="s">
        <v>27</v>
      </c>
      <c r="B2537" t="s">
        <v>235</v>
      </c>
      <c r="C2537" t="s">
        <v>332</v>
      </c>
      <c r="D2537">
        <v>127</v>
      </c>
      <c r="E2537">
        <v>6.4000000000000005E-29</v>
      </c>
      <c r="F2537" t="s">
        <v>1147</v>
      </c>
    </row>
    <row r="2538" spans="1:6" x14ac:dyDescent="0.2">
      <c r="A2538" t="s">
        <v>27</v>
      </c>
      <c r="B2538" t="s">
        <v>235</v>
      </c>
      <c r="C2538" t="s">
        <v>1143</v>
      </c>
      <c r="D2538">
        <v>124</v>
      </c>
      <c r="E2538">
        <v>3.6200000000000002E-28</v>
      </c>
      <c r="F2538" t="s">
        <v>1149</v>
      </c>
    </row>
    <row r="2539" spans="1:6" x14ac:dyDescent="0.2">
      <c r="A2539" t="s">
        <v>27</v>
      </c>
      <c r="B2539" t="s">
        <v>235</v>
      </c>
      <c r="C2539" t="s">
        <v>729</v>
      </c>
      <c r="D2539">
        <v>110</v>
      </c>
      <c r="E2539">
        <v>7.8799999999999997E-24</v>
      </c>
      <c r="F2539" t="s">
        <v>1154</v>
      </c>
    </row>
    <row r="2540" spans="1:6" x14ac:dyDescent="0.2">
      <c r="A2540" t="s">
        <v>27</v>
      </c>
      <c r="B2540" t="s">
        <v>235</v>
      </c>
      <c r="C2540" t="s">
        <v>171</v>
      </c>
      <c r="D2540">
        <v>99</v>
      </c>
      <c r="E2540">
        <v>1.1800000000000001E-20</v>
      </c>
      <c r="F2540" t="s">
        <v>503</v>
      </c>
    </row>
    <row r="2541" spans="1:6" x14ac:dyDescent="0.2">
      <c r="A2541" t="s">
        <v>27</v>
      </c>
      <c r="B2541" t="s">
        <v>235</v>
      </c>
      <c r="C2541" t="s">
        <v>171</v>
      </c>
      <c r="D2541">
        <v>99.1</v>
      </c>
      <c r="E2541">
        <v>1.27E-20</v>
      </c>
      <c r="F2541" t="s">
        <v>503</v>
      </c>
    </row>
    <row r="2542" spans="1:6" x14ac:dyDescent="0.2">
      <c r="A2542" t="s">
        <v>27</v>
      </c>
      <c r="B2542" t="s">
        <v>235</v>
      </c>
      <c r="C2542" t="s">
        <v>171</v>
      </c>
      <c r="D2542">
        <v>99.5</v>
      </c>
      <c r="E2542">
        <v>1.5299999999999999E-20</v>
      </c>
      <c r="F2542" t="s">
        <v>503</v>
      </c>
    </row>
    <row r="2543" spans="1:6" x14ac:dyDescent="0.2">
      <c r="A2543" t="s">
        <v>27</v>
      </c>
      <c r="B2543" t="s">
        <v>235</v>
      </c>
      <c r="C2543" t="s">
        <v>171</v>
      </c>
      <c r="D2543">
        <v>99.5</v>
      </c>
      <c r="E2543">
        <v>2.6799999999999999E-20</v>
      </c>
      <c r="F2543" t="s">
        <v>503</v>
      </c>
    </row>
    <row r="2544" spans="1:6" x14ac:dyDescent="0.2">
      <c r="A2544" t="s">
        <v>27</v>
      </c>
      <c r="B2544" t="s">
        <v>235</v>
      </c>
      <c r="C2544" t="s">
        <v>273</v>
      </c>
      <c r="D2544">
        <v>95.4</v>
      </c>
      <c r="E2544">
        <v>4.99E-19</v>
      </c>
      <c r="F2544" t="s">
        <v>936</v>
      </c>
    </row>
    <row r="2545" spans="1:6" x14ac:dyDescent="0.2">
      <c r="A2545" t="s">
        <v>27</v>
      </c>
      <c r="B2545" t="s">
        <v>235</v>
      </c>
      <c r="C2545" t="s">
        <v>842</v>
      </c>
      <c r="D2545">
        <v>90.3</v>
      </c>
      <c r="E2545">
        <v>7.31E-19</v>
      </c>
      <c r="F2545" t="s">
        <v>1286</v>
      </c>
    </row>
    <row r="2546" spans="1:6" x14ac:dyDescent="0.2">
      <c r="A2546" t="s">
        <v>27</v>
      </c>
      <c r="B2546" t="s">
        <v>235</v>
      </c>
      <c r="C2546" t="s">
        <v>1288</v>
      </c>
      <c r="D2546">
        <v>90.8</v>
      </c>
      <c r="E2546">
        <v>1.1699999999999999E-18</v>
      </c>
      <c r="F2546" t="s">
        <v>1289</v>
      </c>
    </row>
    <row r="2547" spans="1:6" x14ac:dyDescent="0.2">
      <c r="A2547" t="s">
        <v>27</v>
      </c>
      <c r="B2547" t="s">
        <v>235</v>
      </c>
      <c r="C2547" t="s">
        <v>531</v>
      </c>
      <c r="D2547">
        <v>90.3</v>
      </c>
      <c r="E2547">
        <v>1.5100000000000001E-18</v>
      </c>
      <c r="F2547" t="s">
        <v>1156</v>
      </c>
    </row>
    <row r="2548" spans="1:6" x14ac:dyDescent="0.2">
      <c r="A2548" t="s">
        <v>27</v>
      </c>
      <c r="B2548" t="s">
        <v>235</v>
      </c>
      <c r="C2548" t="s">
        <v>842</v>
      </c>
      <c r="D2548">
        <v>91.2</v>
      </c>
      <c r="E2548">
        <v>6.5599999999999998E-18</v>
      </c>
      <c r="F2548" t="s">
        <v>843</v>
      </c>
    </row>
    <row r="2549" spans="1:6" x14ac:dyDescent="0.2">
      <c r="A2549" t="s">
        <v>27</v>
      </c>
      <c r="B2549" t="s">
        <v>235</v>
      </c>
      <c r="C2549" t="s">
        <v>942</v>
      </c>
      <c r="D2549">
        <v>79.5</v>
      </c>
      <c r="E2549">
        <v>2.1300000000000001E-16</v>
      </c>
      <c r="F2549" t="s">
        <v>943</v>
      </c>
    </row>
    <row r="2550" spans="1:6" x14ac:dyDescent="0.2">
      <c r="A2550" t="s">
        <v>34</v>
      </c>
      <c r="B2550" t="s">
        <v>235</v>
      </c>
      <c r="C2550" t="s">
        <v>470</v>
      </c>
      <c r="D2550">
        <v>734</v>
      </c>
      <c r="E2550">
        <v>0</v>
      </c>
      <c r="F2550" t="s">
        <v>1441</v>
      </c>
    </row>
    <row r="2551" spans="1:6" x14ac:dyDescent="0.2">
      <c r="A2551" t="s">
        <v>34</v>
      </c>
      <c r="B2551" t="s">
        <v>235</v>
      </c>
      <c r="C2551" t="s">
        <v>470</v>
      </c>
      <c r="D2551">
        <v>733</v>
      </c>
      <c r="E2551">
        <v>0</v>
      </c>
      <c r="F2551" t="s">
        <v>1441</v>
      </c>
    </row>
    <row r="2552" spans="1:6" x14ac:dyDescent="0.2">
      <c r="A2552" t="s">
        <v>34</v>
      </c>
      <c r="B2552" t="s">
        <v>235</v>
      </c>
      <c r="C2552" t="s">
        <v>1240</v>
      </c>
      <c r="D2552">
        <v>722</v>
      </c>
      <c r="E2552">
        <v>0</v>
      </c>
      <c r="F2552" t="s">
        <v>1443</v>
      </c>
    </row>
    <row r="2553" spans="1:6" x14ac:dyDescent="0.2">
      <c r="A2553" t="s">
        <v>34</v>
      </c>
      <c r="B2553" t="s">
        <v>235</v>
      </c>
      <c r="C2553" t="s">
        <v>473</v>
      </c>
      <c r="D2553">
        <v>722</v>
      </c>
      <c r="E2553">
        <v>0</v>
      </c>
      <c r="F2553" t="s">
        <v>1445</v>
      </c>
    </row>
    <row r="2554" spans="1:6" x14ac:dyDescent="0.2">
      <c r="A2554" t="s">
        <v>34</v>
      </c>
      <c r="B2554" t="s">
        <v>235</v>
      </c>
      <c r="C2554" t="s">
        <v>1194</v>
      </c>
      <c r="D2554">
        <v>721</v>
      </c>
      <c r="E2554">
        <v>0</v>
      </c>
      <c r="F2554" t="s">
        <v>1443</v>
      </c>
    </row>
    <row r="2555" spans="1:6" x14ac:dyDescent="0.2">
      <c r="A2555" t="s">
        <v>34</v>
      </c>
      <c r="B2555" t="s">
        <v>235</v>
      </c>
      <c r="C2555" t="s">
        <v>1194</v>
      </c>
      <c r="D2555">
        <v>720</v>
      </c>
      <c r="E2555">
        <v>0</v>
      </c>
      <c r="F2555" t="s">
        <v>1443</v>
      </c>
    </row>
    <row r="2556" spans="1:6" x14ac:dyDescent="0.2">
      <c r="A2556" t="s">
        <v>34</v>
      </c>
      <c r="B2556" t="s">
        <v>235</v>
      </c>
      <c r="C2556" t="s">
        <v>1084</v>
      </c>
      <c r="D2556">
        <v>504</v>
      </c>
      <c r="E2556">
        <v>9.040000000000001E-162</v>
      </c>
      <c r="F2556" t="s">
        <v>1391</v>
      </c>
    </row>
    <row r="2557" spans="1:6" x14ac:dyDescent="0.2">
      <c r="A2557" t="s">
        <v>34</v>
      </c>
      <c r="B2557" t="s">
        <v>235</v>
      </c>
      <c r="C2557" t="s">
        <v>483</v>
      </c>
      <c r="D2557">
        <v>312</v>
      </c>
      <c r="E2557">
        <v>9.8499999999999994E-93</v>
      </c>
      <c r="F2557" t="s">
        <v>809</v>
      </c>
    </row>
    <row r="2558" spans="1:6" x14ac:dyDescent="0.2">
      <c r="A2558" t="s">
        <v>34</v>
      </c>
      <c r="B2558" t="s">
        <v>235</v>
      </c>
      <c r="C2558" t="s">
        <v>483</v>
      </c>
      <c r="D2558">
        <v>312</v>
      </c>
      <c r="E2558">
        <v>6.9600000000000001E-90</v>
      </c>
      <c r="F2558" t="s">
        <v>809</v>
      </c>
    </row>
    <row r="2559" spans="1:6" x14ac:dyDescent="0.2">
      <c r="A2559" t="s">
        <v>34</v>
      </c>
      <c r="B2559" t="s">
        <v>235</v>
      </c>
      <c r="C2559" t="s">
        <v>199</v>
      </c>
      <c r="D2559">
        <v>286</v>
      </c>
      <c r="E2559">
        <v>8.6399999999999997E-82</v>
      </c>
      <c r="F2559" t="s">
        <v>1249</v>
      </c>
    </row>
    <row r="2560" spans="1:6" x14ac:dyDescent="0.2">
      <c r="A2560" t="s">
        <v>34</v>
      </c>
      <c r="B2560" t="s">
        <v>235</v>
      </c>
      <c r="C2560" t="s">
        <v>199</v>
      </c>
      <c r="D2560">
        <v>287</v>
      </c>
      <c r="E2560">
        <v>1.9600000000000001E-81</v>
      </c>
      <c r="F2560" t="s">
        <v>1249</v>
      </c>
    </row>
    <row r="2561" spans="1:6" x14ac:dyDescent="0.2">
      <c r="A2561" t="s">
        <v>34</v>
      </c>
      <c r="B2561" t="s">
        <v>235</v>
      </c>
      <c r="C2561" t="s">
        <v>199</v>
      </c>
      <c r="D2561">
        <v>286</v>
      </c>
      <c r="E2561">
        <v>2.1700000000000001E-81</v>
      </c>
      <c r="F2561" t="s">
        <v>1249</v>
      </c>
    </row>
    <row r="2562" spans="1:6" x14ac:dyDescent="0.2">
      <c r="A2562" t="s">
        <v>34</v>
      </c>
      <c r="B2562" t="s">
        <v>235</v>
      </c>
      <c r="C2562" t="s">
        <v>813</v>
      </c>
      <c r="D2562">
        <v>285</v>
      </c>
      <c r="E2562">
        <v>2.47E-81</v>
      </c>
      <c r="F2562" t="s">
        <v>1450</v>
      </c>
    </row>
    <row r="2563" spans="1:6" x14ac:dyDescent="0.2">
      <c r="A2563" t="s">
        <v>34</v>
      </c>
      <c r="B2563" t="s">
        <v>235</v>
      </c>
      <c r="C2563" t="s">
        <v>199</v>
      </c>
      <c r="D2563">
        <v>286</v>
      </c>
      <c r="E2563">
        <v>2.48E-81</v>
      </c>
      <c r="F2563" t="s">
        <v>1249</v>
      </c>
    </row>
    <row r="2564" spans="1:6" x14ac:dyDescent="0.2">
      <c r="A2564" t="s">
        <v>34</v>
      </c>
      <c r="B2564" t="s">
        <v>235</v>
      </c>
      <c r="C2564" t="s">
        <v>813</v>
      </c>
      <c r="D2564">
        <v>285</v>
      </c>
      <c r="E2564">
        <v>2.97E-81</v>
      </c>
      <c r="F2564" t="s">
        <v>1450</v>
      </c>
    </row>
    <row r="2565" spans="1:6" x14ac:dyDescent="0.2">
      <c r="A2565" t="s">
        <v>34</v>
      </c>
      <c r="B2565" t="s">
        <v>235</v>
      </c>
      <c r="C2565" t="s">
        <v>813</v>
      </c>
      <c r="D2565">
        <v>285</v>
      </c>
      <c r="E2565">
        <v>3.4899999999999999E-81</v>
      </c>
      <c r="F2565" t="s">
        <v>1450</v>
      </c>
    </row>
    <row r="2566" spans="1:6" x14ac:dyDescent="0.2">
      <c r="A2566" t="s">
        <v>34</v>
      </c>
      <c r="B2566" t="s">
        <v>235</v>
      </c>
      <c r="C2566" t="s">
        <v>813</v>
      </c>
      <c r="D2566">
        <v>285</v>
      </c>
      <c r="E2566">
        <v>3.68E-81</v>
      </c>
      <c r="F2566" t="s">
        <v>1450</v>
      </c>
    </row>
    <row r="2567" spans="1:6" x14ac:dyDescent="0.2">
      <c r="A2567" t="s">
        <v>34</v>
      </c>
      <c r="B2567" t="s">
        <v>235</v>
      </c>
      <c r="C2567" t="s">
        <v>813</v>
      </c>
      <c r="D2567">
        <v>285</v>
      </c>
      <c r="E2567">
        <v>4.6399999999999996E-81</v>
      </c>
      <c r="F2567" t="s">
        <v>1450</v>
      </c>
    </row>
    <row r="2568" spans="1:6" x14ac:dyDescent="0.2">
      <c r="A2568" t="s">
        <v>34</v>
      </c>
      <c r="B2568" t="s">
        <v>235</v>
      </c>
      <c r="C2568" t="s">
        <v>813</v>
      </c>
      <c r="D2568">
        <v>285</v>
      </c>
      <c r="E2568">
        <v>6.7200000000000001E-81</v>
      </c>
      <c r="F2568" t="s">
        <v>1450</v>
      </c>
    </row>
    <row r="2569" spans="1:6" x14ac:dyDescent="0.2">
      <c r="A2569" t="s">
        <v>34</v>
      </c>
      <c r="B2569" t="s">
        <v>235</v>
      </c>
      <c r="C2569" t="s">
        <v>1452</v>
      </c>
      <c r="D2569">
        <v>244</v>
      </c>
      <c r="E2569">
        <v>2.17E-68</v>
      </c>
      <c r="F2569" t="s">
        <v>1453</v>
      </c>
    </row>
    <row r="2570" spans="1:6" x14ac:dyDescent="0.2">
      <c r="A2570" t="s">
        <v>34</v>
      </c>
      <c r="B2570" t="s">
        <v>235</v>
      </c>
      <c r="C2570" t="s">
        <v>831</v>
      </c>
      <c r="D2570">
        <v>200</v>
      </c>
      <c r="E2570">
        <v>9.5399999999999999E-53</v>
      </c>
      <c r="F2570" t="s">
        <v>832</v>
      </c>
    </row>
    <row r="2571" spans="1:6" x14ac:dyDescent="0.2">
      <c r="A2571" t="s">
        <v>34</v>
      </c>
      <c r="B2571" t="s">
        <v>235</v>
      </c>
      <c r="C2571" t="s">
        <v>1341</v>
      </c>
      <c r="D2571">
        <v>197</v>
      </c>
      <c r="E2571">
        <v>7.7499999999999993E-52</v>
      </c>
      <c r="F2571" t="s">
        <v>1456</v>
      </c>
    </row>
    <row r="2572" spans="1:6" x14ac:dyDescent="0.2">
      <c r="A2572" t="s">
        <v>34</v>
      </c>
      <c r="B2572" t="s">
        <v>235</v>
      </c>
      <c r="C2572" t="s">
        <v>1341</v>
      </c>
      <c r="D2572">
        <v>197</v>
      </c>
      <c r="E2572">
        <v>9.9599999999999995E-52</v>
      </c>
      <c r="F2572" t="s">
        <v>1456</v>
      </c>
    </row>
    <row r="2573" spans="1:6" x14ac:dyDescent="0.2">
      <c r="A2573" t="s">
        <v>34</v>
      </c>
      <c r="B2573" t="s">
        <v>235</v>
      </c>
      <c r="C2573" t="s">
        <v>709</v>
      </c>
      <c r="D2573">
        <v>183</v>
      </c>
      <c r="E2573">
        <v>2.26E-47</v>
      </c>
      <c r="F2573" t="s">
        <v>1399</v>
      </c>
    </row>
    <row r="2574" spans="1:6" x14ac:dyDescent="0.2">
      <c r="A2574" t="s">
        <v>34</v>
      </c>
      <c r="B2574" t="s">
        <v>235</v>
      </c>
      <c r="C2574" t="s">
        <v>831</v>
      </c>
      <c r="D2574">
        <v>180</v>
      </c>
      <c r="E2574">
        <v>1.32E-46</v>
      </c>
      <c r="F2574" t="s">
        <v>1457</v>
      </c>
    </row>
    <row r="2575" spans="1:6" x14ac:dyDescent="0.2">
      <c r="A2575" t="s">
        <v>34</v>
      </c>
      <c r="B2575" t="s">
        <v>235</v>
      </c>
      <c r="C2575" t="s">
        <v>835</v>
      </c>
      <c r="D2575">
        <v>174</v>
      </c>
      <c r="E2575">
        <v>1.1399999999999999E-44</v>
      </c>
      <c r="F2575" t="s">
        <v>836</v>
      </c>
    </row>
    <row r="2576" spans="1:6" x14ac:dyDescent="0.2">
      <c r="A2576" t="s">
        <v>34</v>
      </c>
      <c r="B2576" t="s">
        <v>235</v>
      </c>
      <c r="C2576" t="s">
        <v>1143</v>
      </c>
      <c r="D2576">
        <v>126</v>
      </c>
      <c r="E2576">
        <v>3.59E-29</v>
      </c>
      <c r="F2576" t="s">
        <v>1406</v>
      </c>
    </row>
    <row r="2577" spans="1:6" x14ac:dyDescent="0.2">
      <c r="A2577" t="s">
        <v>34</v>
      </c>
      <c r="B2577" t="s">
        <v>235</v>
      </c>
      <c r="C2577" t="s">
        <v>171</v>
      </c>
      <c r="D2577">
        <v>99</v>
      </c>
      <c r="E2577">
        <v>5.6999999999999996E-21</v>
      </c>
      <c r="F2577" t="s">
        <v>503</v>
      </c>
    </row>
    <row r="2578" spans="1:6" x14ac:dyDescent="0.2">
      <c r="A2578" t="s">
        <v>34</v>
      </c>
      <c r="B2578" t="s">
        <v>235</v>
      </c>
      <c r="C2578" t="s">
        <v>842</v>
      </c>
      <c r="D2578">
        <v>90.8</v>
      </c>
      <c r="E2578">
        <v>3.7300000000000002E-18</v>
      </c>
      <c r="F2578" t="s">
        <v>843</v>
      </c>
    </row>
    <row r="2579" spans="1:6" x14ac:dyDescent="0.2">
      <c r="A2579" t="s">
        <v>34</v>
      </c>
      <c r="B2579" t="s">
        <v>235</v>
      </c>
      <c r="C2579" t="s">
        <v>845</v>
      </c>
      <c r="D2579">
        <v>82.4</v>
      </c>
      <c r="E2579">
        <v>1.3799999999999999E-15</v>
      </c>
      <c r="F2579" t="s">
        <v>846</v>
      </c>
    </row>
    <row r="2580" spans="1:6" x14ac:dyDescent="0.2">
      <c r="A2580" t="s">
        <v>41</v>
      </c>
      <c r="B2580" t="s">
        <v>235</v>
      </c>
      <c r="C2580" t="s">
        <v>470</v>
      </c>
      <c r="D2580">
        <v>696</v>
      </c>
      <c r="E2580">
        <v>0</v>
      </c>
      <c r="F2580" t="s">
        <v>1684</v>
      </c>
    </row>
    <row r="2581" spans="1:6" x14ac:dyDescent="0.2">
      <c r="A2581" t="s">
        <v>41</v>
      </c>
      <c r="B2581" t="s">
        <v>235</v>
      </c>
      <c r="C2581" t="s">
        <v>470</v>
      </c>
      <c r="D2581">
        <v>694</v>
      </c>
      <c r="E2581">
        <v>0</v>
      </c>
      <c r="F2581" t="s">
        <v>1684</v>
      </c>
    </row>
    <row r="2582" spans="1:6" x14ac:dyDescent="0.2">
      <c r="A2582" t="s">
        <v>41</v>
      </c>
      <c r="B2582" t="s">
        <v>235</v>
      </c>
      <c r="C2582" t="s">
        <v>1194</v>
      </c>
      <c r="D2582">
        <v>683</v>
      </c>
      <c r="E2582">
        <v>0</v>
      </c>
      <c r="F2582" t="s">
        <v>1686</v>
      </c>
    </row>
    <row r="2583" spans="1:6" x14ac:dyDescent="0.2">
      <c r="A2583" t="s">
        <v>41</v>
      </c>
      <c r="B2583" t="s">
        <v>235</v>
      </c>
      <c r="C2583" t="s">
        <v>1194</v>
      </c>
      <c r="D2583">
        <v>683</v>
      </c>
      <c r="E2583">
        <v>0</v>
      </c>
      <c r="F2583" t="s">
        <v>1686</v>
      </c>
    </row>
    <row r="2584" spans="1:6" x14ac:dyDescent="0.2">
      <c r="A2584" t="s">
        <v>41</v>
      </c>
      <c r="B2584" t="s">
        <v>235</v>
      </c>
      <c r="C2584" t="s">
        <v>1688</v>
      </c>
      <c r="D2584">
        <v>301</v>
      </c>
      <c r="E2584">
        <v>2.3300000000000001E-87</v>
      </c>
      <c r="F2584" t="s">
        <v>1689</v>
      </c>
    </row>
    <row r="2585" spans="1:6" x14ac:dyDescent="0.2">
      <c r="A2585" t="s">
        <v>41</v>
      </c>
      <c r="B2585" t="s">
        <v>235</v>
      </c>
      <c r="C2585" t="s">
        <v>1690</v>
      </c>
      <c r="D2585">
        <v>301</v>
      </c>
      <c r="E2585">
        <v>4.4999999999999998E-86</v>
      </c>
      <c r="F2585" t="s">
        <v>1691</v>
      </c>
    </row>
    <row r="2586" spans="1:6" x14ac:dyDescent="0.2">
      <c r="A2586" t="s">
        <v>41</v>
      </c>
      <c r="B2586" t="s">
        <v>235</v>
      </c>
      <c r="C2586" t="s">
        <v>199</v>
      </c>
      <c r="D2586">
        <v>289</v>
      </c>
      <c r="E2586">
        <v>4.0900000000000001E-82</v>
      </c>
      <c r="F2586" t="s">
        <v>1693</v>
      </c>
    </row>
    <row r="2587" spans="1:6" x14ac:dyDescent="0.2">
      <c r="A2587" t="s">
        <v>41</v>
      </c>
      <c r="B2587" t="s">
        <v>235</v>
      </c>
      <c r="C2587" t="s">
        <v>820</v>
      </c>
      <c r="D2587">
        <v>284</v>
      </c>
      <c r="E2587">
        <v>6.3999999999999998E-81</v>
      </c>
      <c r="F2587" t="s">
        <v>1695</v>
      </c>
    </row>
    <row r="2588" spans="1:6" x14ac:dyDescent="0.2">
      <c r="A2588" t="s">
        <v>41</v>
      </c>
      <c r="B2588" t="s">
        <v>235</v>
      </c>
      <c r="C2588" t="s">
        <v>1697</v>
      </c>
      <c r="D2588">
        <v>267</v>
      </c>
      <c r="E2588">
        <v>7.7800000000000001E-75</v>
      </c>
      <c r="F2588" t="s">
        <v>1698</v>
      </c>
    </row>
    <row r="2589" spans="1:6" x14ac:dyDescent="0.2">
      <c r="A2589" t="s">
        <v>41</v>
      </c>
      <c r="B2589" t="s">
        <v>235</v>
      </c>
      <c r="C2589" t="s">
        <v>1700</v>
      </c>
      <c r="D2589">
        <v>256</v>
      </c>
      <c r="E2589">
        <v>3.25E-71</v>
      </c>
      <c r="F2589" t="s">
        <v>1701</v>
      </c>
    </row>
    <row r="2590" spans="1:6" x14ac:dyDescent="0.2">
      <c r="A2590" t="s">
        <v>41</v>
      </c>
      <c r="B2590" t="s">
        <v>235</v>
      </c>
      <c r="C2590" t="s">
        <v>1700</v>
      </c>
      <c r="D2590">
        <v>256</v>
      </c>
      <c r="E2590">
        <v>3.25E-71</v>
      </c>
      <c r="F2590" t="s">
        <v>1701</v>
      </c>
    </row>
    <row r="2591" spans="1:6" x14ac:dyDescent="0.2">
      <c r="A2591" t="s">
        <v>41</v>
      </c>
      <c r="B2591" t="s">
        <v>235</v>
      </c>
      <c r="C2591" t="s">
        <v>656</v>
      </c>
      <c r="D2591">
        <v>230</v>
      </c>
      <c r="E2591">
        <v>3.0199999999999999E-68</v>
      </c>
      <c r="F2591" t="s">
        <v>1618</v>
      </c>
    </row>
    <row r="2592" spans="1:6" x14ac:dyDescent="0.2">
      <c r="A2592" t="s">
        <v>41</v>
      </c>
      <c r="B2592" t="s">
        <v>235</v>
      </c>
      <c r="C2592" t="s">
        <v>1089</v>
      </c>
      <c r="D2592">
        <v>245</v>
      </c>
      <c r="E2592">
        <v>1.3500000000000001E-67</v>
      </c>
      <c r="F2592" t="s">
        <v>1703</v>
      </c>
    </row>
    <row r="2593" spans="1:6" x14ac:dyDescent="0.2">
      <c r="A2593" t="s">
        <v>41</v>
      </c>
      <c r="B2593" t="s">
        <v>235</v>
      </c>
      <c r="C2593" t="s">
        <v>1197</v>
      </c>
      <c r="D2593">
        <v>243</v>
      </c>
      <c r="E2593">
        <v>1.09E-66</v>
      </c>
      <c r="F2593" t="s">
        <v>1705</v>
      </c>
    </row>
    <row r="2594" spans="1:6" x14ac:dyDescent="0.2">
      <c r="A2594" t="s">
        <v>41</v>
      </c>
      <c r="B2594" t="s">
        <v>235</v>
      </c>
      <c r="C2594" t="s">
        <v>585</v>
      </c>
      <c r="D2594">
        <v>226</v>
      </c>
      <c r="E2594">
        <v>3.4300000000000002E-66</v>
      </c>
      <c r="F2594" t="s">
        <v>1707</v>
      </c>
    </row>
    <row r="2595" spans="1:6" x14ac:dyDescent="0.2">
      <c r="A2595" t="s">
        <v>41</v>
      </c>
      <c r="B2595" t="s">
        <v>235</v>
      </c>
      <c r="C2595" t="s">
        <v>989</v>
      </c>
      <c r="D2595">
        <v>208</v>
      </c>
      <c r="E2595">
        <v>2.7300000000000001E-55</v>
      </c>
      <c r="F2595" t="s">
        <v>1709</v>
      </c>
    </row>
    <row r="2596" spans="1:6" x14ac:dyDescent="0.2">
      <c r="A2596" t="s">
        <v>41</v>
      </c>
      <c r="B2596" t="s">
        <v>235</v>
      </c>
      <c r="C2596" t="s">
        <v>989</v>
      </c>
      <c r="D2596">
        <v>208</v>
      </c>
      <c r="E2596">
        <v>3.0100000000000001E-55</v>
      </c>
      <c r="F2596" t="s">
        <v>1709</v>
      </c>
    </row>
    <row r="2597" spans="1:6" x14ac:dyDescent="0.2">
      <c r="A2597" t="s">
        <v>41</v>
      </c>
      <c r="B2597" t="s">
        <v>235</v>
      </c>
      <c r="C2597" t="s">
        <v>831</v>
      </c>
      <c r="D2597">
        <v>202</v>
      </c>
      <c r="E2597">
        <v>5.9099999999999998E-53</v>
      </c>
      <c r="F2597" t="s">
        <v>1457</v>
      </c>
    </row>
    <row r="2598" spans="1:6" x14ac:dyDescent="0.2">
      <c r="A2598" t="s">
        <v>41</v>
      </c>
      <c r="B2598" t="s">
        <v>235</v>
      </c>
      <c r="C2598" t="s">
        <v>831</v>
      </c>
      <c r="D2598">
        <v>202</v>
      </c>
      <c r="E2598">
        <v>5.94E-53</v>
      </c>
      <c r="F2598" t="s">
        <v>1457</v>
      </c>
    </row>
    <row r="2599" spans="1:6" x14ac:dyDescent="0.2">
      <c r="A2599" t="s">
        <v>41</v>
      </c>
      <c r="B2599" t="s">
        <v>235</v>
      </c>
      <c r="C2599" t="s">
        <v>1561</v>
      </c>
      <c r="D2599">
        <v>156</v>
      </c>
      <c r="E2599">
        <v>5.2199999999999997E-42</v>
      </c>
      <c r="F2599" t="s">
        <v>1562</v>
      </c>
    </row>
    <row r="2600" spans="1:6" x14ac:dyDescent="0.2">
      <c r="A2600" t="s">
        <v>41</v>
      </c>
      <c r="B2600" t="s">
        <v>235</v>
      </c>
      <c r="C2600" t="s">
        <v>1712</v>
      </c>
      <c r="D2600">
        <v>117</v>
      </c>
      <c r="E2600">
        <v>5.9400000000000001E-27</v>
      </c>
      <c r="F2600" t="s">
        <v>1713</v>
      </c>
    </row>
    <row r="2601" spans="1:6" x14ac:dyDescent="0.2">
      <c r="A2601" t="s">
        <v>41</v>
      </c>
      <c r="B2601" t="s">
        <v>235</v>
      </c>
      <c r="C2601" t="s">
        <v>585</v>
      </c>
      <c r="D2601">
        <v>115</v>
      </c>
      <c r="E2601">
        <v>7.9400000000000002E-27</v>
      </c>
      <c r="F2601" t="s">
        <v>1715</v>
      </c>
    </row>
    <row r="2602" spans="1:6" x14ac:dyDescent="0.2">
      <c r="A2602" t="s">
        <v>41</v>
      </c>
      <c r="B2602" t="s">
        <v>235</v>
      </c>
      <c r="C2602" t="s">
        <v>738</v>
      </c>
      <c r="D2602">
        <v>86.6</v>
      </c>
      <c r="E2602">
        <v>4.2900000000000003E-18</v>
      </c>
      <c r="F2602" t="s">
        <v>1640</v>
      </c>
    </row>
    <row r="2603" spans="1:6" x14ac:dyDescent="0.2">
      <c r="A2603" t="s">
        <v>41</v>
      </c>
      <c r="B2603" t="s">
        <v>235</v>
      </c>
      <c r="C2603" t="s">
        <v>654</v>
      </c>
      <c r="D2603">
        <v>77.8</v>
      </c>
      <c r="E2603">
        <v>3.2899999999999997E-14</v>
      </c>
      <c r="F2603" t="s">
        <v>1642</v>
      </c>
    </row>
    <row r="2604" spans="1:6" x14ac:dyDescent="0.2">
      <c r="A2604" t="s">
        <v>41</v>
      </c>
      <c r="B2604" t="s">
        <v>235</v>
      </c>
      <c r="C2604" t="s">
        <v>1644</v>
      </c>
      <c r="D2604">
        <v>68.599999999999994</v>
      </c>
      <c r="E2604">
        <v>3.2899999999999998E-11</v>
      </c>
      <c r="F2604" t="s">
        <v>1567</v>
      </c>
    </row>
    <row r="2605" spans="1:6" x14ac:dyDescent="0.2">
      <c r="A2605" t="s">
        <v>41</v>
      </c>
      <c r="B2605" t="s">
        <v>235</v>
      </c>
      <c r="C2605" t="s">
        <v>1646</v>
      </c>
      <c r="D2605">
        <v>53.1</v>
      </c>
      <c r="E2605">
        <v>1.42E-6</v>
      </c>
      <c r="F2605" t="s">
        <v>1647</v>
      </c>
    </row>
    <row r="2606" spans="1:6" x14ac:dyDescent="0.2">
      <c r="A2606" t="s">
        <v>41</v>
      </c>
      <c r="B2606" t="s">
        <v>235</v>
      </c>
      <c r="C2606" t="s">
        <v>1528</v>
      </c>
      <c r="D2606">
        <v>43.9</v>
      </c>
      <c r="E2606">
        <v>1E-3</v>
      </c>
      <c r="F2606" t="s">
        <v>1529</v>
      </c>
    </row>
    <row r="2607" spans="1:6" x14ac:dyDescent="0.2">
      <c r="A2607" t="s">
        <v>41</v>
      </c>
      <c r="B2607" t="s">
        <v>235</v>
      </c>
      <c r="C2607" t="s">
        <v>1533</v>
      </c>
      <c r="D2607">
        <v>39.700000000000003</v>
      </c>
      <c r="E2607">
        <v>1.7999999999999999E-2</v>
      </c>
      <c r="F2607" t="s">
        <v>648</v>
      </c>
    </row>
    <row r="2608" spans="1:6" x14ac:dyDescent="0.2">
      <c r="A2608" t="s">
        <v>48</v>
      </c>
      <c r="B2608" t="s">
        <v>235</v>
      </c>
      <c r="C2608" t="s">
        <v>470</v>
      </c>
      <c r="D2608">
        <v>733</v>
      </c>
      <c r="E2608">
        <v>0</v>
      </c>
      <c r="F2608" t="s">
        <v>1441</v>
      </c>
    </row>
    <row r="2609" spans="1:6" x14ac:dyDescent="0.2">
      <c r="A2609" t="s">
        <v>48</v>
      </c>
      <c r="B2609" t="s">
        <v>235</v>
      </c>
      <c r="C2609" t="s">
        <v>470</v>
      </c>
      <c r="D2609">
        <v>721</v>
      </c>
      <c r="E2609">
        <v>0</v>
      </c>
      <c r="F2609" t="s">
        <v>1840</v>
      </c>
    </row>
    <row r="2610" spans="1:6" x14ac:dyDescent="0.2">
      <c r="A2610" t="s">
        <v>48</v>
      </c>
      <c r="B2610" t="s">
        <v>235</v>
      </c>
      <c r="C2610" t="s">
        <v>470</v>
      </c>
      <c r="D2610">
        <v>721</v>
      </c>
      <c r="E2610">
        <v>0</v>
      </c>
      <c r="F2610" t="s">
        <v>1840</v>
      </c>
    </row>
    <row r="2611" spans="1:6" x14ac:dyDescent="0.2">
      <c r="A2611" t="s">
        <v>48</v>
      </c>
      <c r="B2611" t="s">
        <v>235</v>
      </c>
      <c r="C2611" t="s">
        <v>807</v>
      </c>
      <c r="D2611">
        <v>714</v>
      </c>
      <c r="E2611">
        <v>0</v>
      </c>
      <c r="F2611" t="s">
        <v>1842</v>
      </c>
    </row>
    <row r="2612" spans="1:6" x14ac:dyDescent="0.2">
      <c r="A2612" t="s">
        <v>48</v>
      </c>
      <c r="B2612" t="s">
        <v>235</v>
      </c>
      <c r="C2612" t="s">
        <v>505</v>
      </c>
      <c r="D2612">
        <v>296</v>
      </c>
      <c r="E2612">
        <v>6.38E-93</v>
      </c>
      <c r="F2612" t="s">
        <v>1797</v>
      </c>
    </row>
    <row r="2613" spans="1:6" x14ac:dyDescent="0.2">
      <c r="A2613" t="s">
        <v>48</v>
      </c>
      <c r="B2613" t="s">
        <v>235</v>
      </c>
      <c r="C2613" t="s">
        <v>199</v>
      </c>
      <c r="D2613">
        <v>286</v>
      </c>
      <c r="E2613">
        <v>1.8200000000000001E-81</v>
      </c>
      <c r="F2613" t="s">
        <v>1249</v>
      </c>
    </row>
    <row r="2614" spans="1:6" x14ac:dyDescent="0.2">
      <c r="A2614" t="s">
        <v>48</v>
      </c>
      <c r="B2614" t="s">
        <v>235</v>
      </c>
      <c r="C2614" t="s">
        <v>199</v>
      </c>
      <c r="D2614">
        <v>286</v>
      </c>
      <c r="E2614">
        <v>1.94E-81</v>
      </c>
      <c r="F2614" t="s">
        <v>1249</v>
      </c>
    </row>
    <row r="2615" spans="1:6" x14ac:dyDescent="0.2">
      <c r="A2615" t="s">
        <v>48</v>
      </c>
      <c r="B2615" t="s">
        <v>235</v>
      </c>
      <c r="C2615" t="s">
        <v>1253</v>
      </c>
      <c r="D2615">
        <v>276</v>
      </c>
      <c r="E2615">
        <v>4.1200000000000002E-78</v>
      </c>
      <c r="F2615" t="s">
        <v>1254</v>
      </c>
    </row>
    <row r="2616" spans="1:6" x14ac:dyDescent="0.2">
      <c r="A2616" t="s">
        <v>48</v>
      </c>
      <c r="B2616" t="s">
        <v>235</v>
      </c>
      <c r="C2616" t="s">
        <v>196</v>
      </c>
      <c r="D2616">
        <v>256</v>
      </c>
      <c r="E2616">
        <v>5.1400000000000002E-73</v>
      </c>
      <c r="F2616" t="s">
        <v>1846</v>
      </c>
    </row>
    <row r="2617" spans="1:6" x14ac:dyDescent="0.2">
      <c r="A2617" t="s">
        <v>48</v>
      </c>
      <c r="B2617" t="s">
        <v>235</v>
      </c>
      <c r="C2617" t="s">
        <v>1847</v>
      </c>
      <c r="D2617">
        <v>253</v>
      </c>
      <c r="E2617">
        <v>2.5800000000000001E-71</v>
      </c>
      <c r="F2617" t="s">
        <v>1848</v>
      </c>
    </row>
    <row r="2618" spans="1:6" x14ac:dyDescent="0.2">
      <c r="A2618" t="s">
        <v>48</v>
      </c>
      <c r="B2618" t="s">
        <v>235</v>
      </c>
      <c r="C2618" t="s">
        <v>133</v>
      </c>
      <c r="D2618">
        <v>213</v>
      </c>
      <c r="E2618">
        <v>2.94E-57</v>
      </c>
      <c r="F2618" t="s">
        <v>827</v>
      </c>
    </row>
    <row r="2619" spans="1:6" x14ac:dyDescent="0.2">
      <c r="A2619" t="s">
        <v>48</v>
      </c>
      <c r="B2619" t="s">
        <v>235</v>
      </c>
      <c r="C2619" t="s">
        <v>831</v>
      </c>
      <c r="D2619">
        <v>200</v>
      </c>
      <c r="E2619">
        <v>6.2800000000000003E-53</v>
      </c>
      <c r="F2619" t="s">
        <v>832</v>
      </c>
    </row>
    <row r="2620" spans="1:6" x14ac:dyDescent="0.2">
      <c r="A2620" t="s">
        <v>48</v>
      </c>
      <c r="B2620" t="s">
        <v>235</v>
      </c>
      <c r="C2620" t="s">
        <v>709</v>
      </c>
      <c r="D2620">
        <v>186</v>
      </c>
      <c r="E2620">
        <v>1.73E-48</v>
      </c>
      <c r="F2620" t="s">
        <v>710</v>
      </c>
    </row>
    <row r="2621" spans="1:6" x14ac:dyDescent="0.2">
      <c r="A2621" t="s">
        <v>48</v>
      </c>
      <c r="B2621" t="s">
        <v>235</v>
      </c>
      <c r="C2621" t="s">
        <v>831</v>
      </c>
      <c r="D2621">
        <v>180</v>
      </c>
      <c r="E2621">
        <v>8.4499999999999996E-47</v>
      </c>
      <c r="F2621" t="s">
        <v>1457</v>
      </c>
    </row>
    <row r="2622" spans="1:6" x14ac:dyDescent="0.2">
      <c r="A2622" t="s">
        <v>48</v>
      </c>
      <c r="B2622" t="s">
        <v>235</v>
      </c>
      <c r="C2622" t="s">
        <v>189</v>
      </c>
      <c r="D2622">
        <v>164</v>
      </c>
      <c r="E2622">
        <v>2.25E-41</v>
      </c>
      <c r="F2622" t="s">
        <v>840</v>
      </c>
    </row>
    <row r="2623" spans="1:6" x14ac:dyDescent="0.2">
      <c r="A2623" t="s">
        <v>48</v>
      </c>
      <c r="B2623" t="s">
        <v>235</v>
      </c>
      <c r="C2623" t="s">
        <v>323</v>
      </c>
      <c r="D2623">
        <v>128</v>
      </c>
      <c r="E2623">
        <v>5.16E-30</v>
      </c>
      <c r="F2623" t="s">
        <v>1146</v>
      </c>
    </row>
    <row r="2624" spans="1:6" x14ac:dyDescent="0.2">
      <c r="A2624" t="s">
        <v>48</v>
      </c>
      <c r="B2624" t="s">
        <v>235</v>
      </c>
      <c r="C2624" t="s">
        <v>724</v>
      </c>
      <c r="D2624">
        <v>125</v>
      </c>
      <c r="E2624">
        <v>2.1899999999999999E-29</v>
      </c>
      <c r="F2624" t="s">
        <v>1811</v>
      </c>
    </row>
    <row r="2625" spans="1:6" x14ac:dyDescent="0.2">
      <c r="A2625" t="s">
        <v>48</v>
      </c>
      <c r="B2625" t="s">
        <v>235</v>
      </c>
      <c r="C2625" t="s">
        <v>835</v>
      </c>
      <c r="D2625">
        <v>94.1</v>
      </c>
      <c r="E2625">
        <v>1.5499999999999999E-19</v>
      </c>
      <c r="F2625" t="s">
        <v>1813</v>
      </c>
    </row>
    <row r="2626" spans="1:6" x14ac:dyDescent="0.2">
      <c r="A2626" t="s">
        <v>48</v>
      </c>
      <c r="B2626" t="s">
        <v>235</v>
      </c>
      <c r="C2626" t="s">
        <v>842</v>
      </c>
      <c r="D2626">
        <v>91.6</v>
      </c>
      <c r="E2626">
        <v>9.4899999999999992E-19</v>
      </c>
      <c r="F2626" t="s">
        <v>843</v>
      </c>
    </row>
    <row r="2627" spans="1:6" x14ac:dyDescent="0.2">
      <c r="A2627" t="s">
        <v>48</v>
      </c>
      <c r="B2627" t="s">
        <v>235</v>
      </c>
      <c r="C2627" t="s">
        <v>360</v>
      </c>
      <c r="D2627">
        <v>82.4</v>
      </c>
      <c r="E2627">
        <v>5.8599999999999996E-16</v>
      </c>
      <c r="F2627" t="s">
        <v>798</v>
      </c>
    </row>
    <row r="2628" spans="1:6" x14ac:dyDescent="0.2">
      <c r="A2628" t="s">
        <v>48</v>
      </c>
      <c r="B2628" t="s">
        <v>235</v>
      </c>
      <c r="C2628" t="s">
        <v>845</v>
      </c>
      <c r="D2628">
        <v>82.4</v>
      </c>
      <c r="E2628">
        <v>9.5100000000000007E-16</v>
      </c>
      <c r="F2628" t="s">
        <v>846</v>
      </c>
    </row>
    <row r="2629" spans="1:6" x14ac:dyDescent="0.2">
      <c r="A2629" t="s">
        <v>48</v>
      </c>
      <c r="B2629" t="s">
        <v>235</v>
      </c>
      <c r="C2629" t="s">
        <v>842</v>
      </c>
      <c r="D2629">
        <v>70.7</v>
      </c>
      <c r="E2629">
        <v>1.3499999999999999E-12</v>
      </c>
      <c r="F2629" t="s">
        <v>848</v>
      </c>
    </row>
    <row r="2630" spans="1:6" x14ac:dyDescent="0.2">
      <c r="A2630" t="s">
        <v>48</v>
      </c>
      <c r="B2630" t="s">
        <v>235</v>
      </c>
      <c r="C2630" t="s">
        <v>915</v>
      </c>
      <c r="D2630">
        <v>58.5</v>
      </c>
      <c r="E2630">
        <v>1.4699999999999999E-8</v>
      </c>
      <c r="F2630" t="s">
        <v>615</v>
      </c>
    </row>
    <row r="2631" spans="1:6" x14ac:dyDescent="0.2">
      <c r="A2631" t="s">
        <v>48</v>
      </c>
      <c r="B2631" t="s">
        <v>235</v>
      </c>
      <c r="C2631" t="s">
        <v>381</v>
      </c>
      <c r="D2631">
        <v>57.7</v>
      </c>
      <c r="E2631">
        <v>2.4599999999999999E-8</v>
      </c>
      <c r="F2631" t="s">
        <v>734</v>
      </c>
    </row>
    <row r="2632" spans="1:6" x14ac:dyDescent="0.2">
      <c r="A2632" t="s">
        <v>48</v>
      </c>
      <c r="B2632" t="s">
        <v>235</v>
      </c>
      <c r="C2632" t="s">
        <v>738</v>
      </c>
      <c r="D2632">
        <v>51</v>
      </c>
      <c r="E2632">
        <v>3.6399999999999999E-6</v>
      </c>
      <c r="F2632" t="s">
        <v>739</v>
      </c>
    </row>
    <row r="2633" spans="1:6" x14ac:dyDescent="0.2">
      <c r="A2633" t="s">
        <v>48</v>
      </c>
      <c r="B2633" t="s">
        <v>235</v>
      </c>
      <c r="C2633" t="s">
        <v>729</v>
      </c>
      <c r="D2633">
        <v>46.8</v>
      </c>
      <c r="E2633">
        <v>4.85E-5</v>
      </c>
      <c r="F2633" t="s">
        <v>736</v>
      </c>
    </row>
    <row r="2634" spans="1:6" x14ac:dyDescent="0.2">
      <c r="A2634" t="s">
        <v>55</v>
      </c>
      <c r="B2634" t="s">
        <v>235</v>
      </c>
      <c r="C2634" t="s">
        <v>479</v>
      </c>
      <c r="D2634">
        <v>691</v>
      </c>
      <c r="E2634">
        <v>0</v>
      </c>
      <c r="F2634" t="s">
        <v>1935</v>
      </c>
    </row>
    <row r="2635" spans="1:6" x14ac:dyDescent="0.2">
      <c r="A2635" t="s">
        <v>55</v>
      </c>
      <c r="B2635" t="s">
        <v>235</v>
      </c>
      <c r="C2635" t="s">
        <v>488</v>
      </c>
      <c r="D2635">
        <v>316</v>
      </c>
      <c r="E2635">
        <v>3.7500000000000002E-94</v>
      </c>
      <c r="F2635" t="s">
        <v>489</v>
      </c>
    </row>
    <row r="2636" spans="1:6" x14ac:dyDescent="0.2">
      <c r="A2636" t="s">
        <v>55</v>
      </c>
      <c r="B2636" t="s">
        <v>235</v>
      </c>
      <c r="C2636" t="s">
        <v>413</v>
      </c>
      <c r="D2636">
        <v>288</v>
      </c>
      <c r="E2636">
        <v>1.18E-83</v>
      </c>
      <c r="F2636" t="s">
        <v>1938</v>
      </c>
    </row>
    <row r="2637" spans="1:6" x14ac:dyDescent="0.2">
      <c r="A2637" t="s">
        <v>55</v>
      </c>
      <c r="B2637" t="s">
        <v>235</v>
      </c>
      <c r="C2637" t="s">
        <v>1940</v>
      </c>
      <c r="D2637">
        <v>281</v>
      </c>
      <c r="E2637">
        <v>2.6500000000000001E-81</v>
      </c>
      <c r="F2637" t="s">
        <v>1941</v>
      </c>
    </row>
    <row r="2638" spans="1:6" x14ac:dyDescent="0.2">
      <c r="A2638" t="s">
        <v>55</v>
      </c>
      <c r="B2638" t="s">
        <v>235</v>
      </c>
      <c r="C2638" t="s">
        <v>820</v>
      </c>
      <c r="D2638">
        <v>265</v>
      </c>
      <c r="E2638">
        <v>2.01E-75</v>
      </c>
      <c r="F2638" t="s">
        <v>462</v>
      </c>
    </row>
    <row r="2639" spans="1:6" x14ac:dyDescent="0.2">
      <c r="A2639" t="s">
        <v>55</v>
      </c>
      <c r="B2639" t="s">
        <v>235</v>
      </c>
      <c r="C2639" t="s">
        <v>1944</v>
      </c>
      <c r="D2639">
        <v>206</v>
      </c>
      <c r="E2639">
        <v>1.21E-55</v>
      </c>
      <c r="F2639" t="s">
        <v>1945</v>
      </c>
    </row>
    <row r="2640" spans="1:6" x14ac:dyDescent="0.2">
      <c r="A2640" t="s">
        <v>55</v>
      </c>
      <c r="B2640" t="s">
        <v>235</v>
      </c>
      <c r="C2640" t="s">
        <v>512</v>
      </c>
      <c r="D2640">
        <v>204</v>
      </c>
      <c r="E2640">
        <v>9.5200000000000004E-55</v>
      </c>
      <c r="F2640" t="s">
        <v>1947</v>
      </c>
    </row>
    <row r="2641" spans="1:6" x14ac:dyDescent="0.2">
      <c r="A2641" t="s">
        <v>62</v>
      </c>
      <c r="B2641" t="s">
        <v>235</v>
      </c>
      <c r="C2641" t="s">
        <v>470</v>
      </c>
      <c r="D2641">
        <v>704</v>
      </c>
      <c r="E2641">
        <v>0</v>
      </c>
      <c r="F2641" t="s">
        <v>2112</v>
      </c>
    </row>
    <row r="2642" spans="1:6" x14ac:dyDescent="0.2">
      <c r="A2642" t="s">
        <v>62</v>
      </c>
      <c r="B2642" t="s">
        <v>235</v>
      </c>
      <c r="C2642" t="s">
        <v>470</v>
      </c>
      <c r="D2642">
        <v>704</v>
      </c>
      <c r="E2642">
        <v>0</v>
      </c>
      <c r="F2642" t="s">
        <v>2112</v>
      </c>
    </row>
    <row r="2643" spans="1:6" x14ac:dyDescent="0.2">
      <c r="A2643" t="s">
        <v>62</v>
      </c>
      <c r="B2643" t="s">
        <v>235</v>
      </c>
      <c r="C2643" t="s">
        <v>470</v>
      </c>
      <c r="D2643">
        <v>703</v>
      </c>
      <c r="E2643">
        <v>0</v>
      </c>
      <c r="F2643" t="s">
        <v>2112</v>
      </c>
    </row>
    <row r="2644" spans="1:6" x14ac:dyDescent="0.2">
      <c r="A2644" t="s">
        <v>62</v>
      </c>
      <c r="B2644" t="s">
        <v>235</v>
      </c>
      <c r="C2644" t="s">
        <v>1240</v>
      </c>
      <c r="D2644">
        <v>695</v>
      </c>
      <c r="E2644">
        <v>0</v>
      </c>
      <c r="F2644" t="s">
        <v>2114</v>
      </c>
    </row>
    <row r="2645" spans="1:6" x14ac:dyDescent="0.2">
      <c r="A2645" t="s">
        <v>62</v>
      </c>
      <c r="B2645" t="s">
        <v>235</v>
      </c>
      <c r="C2645" t="s">
        <v>479</v>
      </c>
      <c r="D2645">
        <v>694</v>
      </c>
      <c r="E2645">
        <v>0</v>
      </c>
      <c r="F2645" t="s">
        <v>2116</v>
      </c>
    </row>
    <row r="2646" spans="1:6" x14ac:dyDescent="0.2">
      <c r="A2646" t="s">
        <v>62</v>
      </c>
      <c r="B2646" t="s">
        <v>235</v>
      </c>
      <c r="C2646" t="s">
        <v>473</v>
      </c>
      <c r="D2646">
        <v>694</v>
      </c>
      <c r="E2646">
        <v>0</v>
      </c>
      <c r="F2646" t="s">
        <v>2118</v>
      </c>
    </row>
    <row r="2647" spans="1:6" x14ac:dyDescent="0.2">
      <c r="A2647" t="s">
        <v>62</v>
      </c>
      <c r="B2647" t="s">
        <v>235</v>
      </c>
      <c r="C2647" t="s">
        <v>1194</v>
      </c>
      <c r="D2647">
        <v>693</v>
      </c>
      <c r="E2647">
        <v>0</v>
      </c>
      <c r="F2647" t="s">
        <v>2120</v>
      </c>
    </row>
    <row r="2648" spans="1:6" x14ac:dyDescent="0.2">
      <c r="A2648" t="s">
        <v>62</v>
      </c>
      <c r="B2648" t="s">
        <v>235</v>
      </c>
      <c r="C2648" t="s">
        <v>1194</v>
      </c>
      <c r="D2648">
        <v>693</v>
      </c>
      <c r="E2648">
        <v>0</v>
      </c>
      <c r="F2648" t="s">
        <v>2120</v>
      </c>
    </row>
    <row r="2649" spans="1:6" x14ac:dyDescent="0.2">
      <c r="A2649" t="s">
        <v>62</v>
      </c>
      <c r="B2649" t="s">
        <v>235</v>
      </c>
      <c r="C2649" t="s">
        <v>1194</v>
      </c>
      <c r="D2649">
        <v>691</v>
      </c>
      <c r="E2649">
        <v>0</v>
      </c>
      <c r="F2649" t="s">
        <v>2120</v>
      </c>
    </row>
    <row r="2650" spans="1:6" x14ac:dyDescent="0.2">
      <c r="A2650" t="s">
        <v>62</v>
      </c>
      <c r="B2650" t="s">
        <v>235</v>
      </c>
      <c r="C2650" t="s">
        <v>1084</v>
      </c>
      <c r="D2650">
        <v>477</v>
      </c>
      <c r="E2650">
        <v>4.7399999999999999E-151</v>
      </c>
      <c r="F2650" t="s">
        <v>2058</v>
      </c>
    </row>
    <row r="2651" spans="1:6" x14ac:dyDescent="0.2">
      <c r="A2651" t="s">
        <v>62</v>
      </c>
      <c r="B2651" t="s">
        <v>235</v>
      </c>
      <c r="C2651" t="s">
        <v>483</v>
      </c>
      <c r="D2651">
        <v>309</v>
      </c>
      <c r="E2651">
        <v>4.2999999999999999E-89</v>
      </c>
      <c r="F2651" t="s">
        <v>2122</v>
      </c>
    </row>
    <row r="2652" spans="1:6" x14ac:dyDescent="0.2">
      <c r="A2652" t="s">
        <v>62</v>
      </c>
      <c r="B2652" t="s">
        <v>235</v>
      </c>
      <c r="C2652" t="s">
        <v>199</v>
      </c>
      <c r="D2652">
        <v>288</v>
      </c>
      <c r="E2652">
        <v>5.2299999999999998E-83</v>
      </c>
      <c r="F2652" t="s">
        <v>1693</v>
      </c>
    </row>
    <row r="2653" spans="1:6" x14ac:dyDescent="0.2">
      <c r="A2653" t="s">
        <v>62</v>
      </c>
      <c r="B2653" t="s">
        <v>235</v>
      </c>
      <c r="C2653" t="s">
        <v>199</v>
      </c>
      <c r="D2653">
        <v>288</v>
      </c>
      <c r="E2653">
        <v>9.9900000000000004E-82</v>
      </c>
      <c r="F2653" t="s">
        <v>1693</v>
      </c>
    </row>
    <row r="2654" spans="1:6" x14ac:dyDescent="0.2">
      <c r="A2654" t="s">
        <v>62</v>
      </c>
      <c r="B2654" t="s">
        <v>235</v>
      </c>
      <c r="C2654" t="s">
        <v>820</v>
      </c>
      <c r="D2654">
        <v>281</v>
      </c>
      <c r="E2654">
        <v>5.4900000000000002E-80</v>
      </c>
      <c r="F2654" t="s">
        <v>224</v>
      </c>
    </row>
    <row r="2655" spans="1:6" x14ac:dyDescent="0.2">
      <c r="A2655" t="s">
        <v>62</v>
      </c>
      <c r="B2655" t="s">
        <v>235</v>
      </c>
      <c r="C2655" t="s">
        <v>2126</v>
      </c>
      <c r="D2655">
        <v>277</v>
      </c>
      <c r="E2655">
        <v>1.38E-78</v>
      </c>
      <c r="F2655" t="s">
        <v>2127</v>
      </c>
    </row>
    <row r="2656" spans="1:6" x14ac:dyDescent="0.2">
      <c r="A2656" t="s">
        <v>62</v>
      </c>
      <c r="B2656" t="s">
        <v>235</v>
      </c>
      <c r="C2656" t="s">
        <v>1253</v>
      </c>
      <c r="D2656">
        <v>278</v>
      </c>
      <c r="E2656">
        <v>1.67E-78</v>
      </c>
      <c r="F2656" t="s">
        <v>2129</v>
      </c>
    </row>
    <row r="2657" spans="1:6" x14ac:dyDescent="0.2">
      <c r="A2657" t="s">
        <v>62</v>
      </c>
      <c r="B2657" t="s">
        <v>235</v>
      </c>
      <c r="C2657" t="s">
        <v>239</v>
      </c>
      <c r="D2657">
        <v>260</v>
      </c>
      <c r="E2657">
        <v>1.9400000000000001E-72</v>
      </c>
      <c r="F2657" t="s">
        <v>2131</v>
      </c>
    </row>
    <row r="2658" spans="1:6" x14ac:dyDescent="0.2">
      <c r="A2658" t="s">
        <v>62</v>
      </c>
      <c r="B2658" t="s">
        <v>235</v>
      </c>
      <c r="C2658" t="s">
        <v>399</v>
      </c>
      <c r="D2658">
        <v>222</v>
      </c>
      <c r="E2658">
        <v>9.7099999999999997E-60</v>
      </c>
      <c r="F2658" t="s">
        <v>2133</v>
      </c>
    </row>
    <row r="2659" spans="1:6" x14ac:dyDescent="0.2">
      <c r="A2659" t="s">
        <v>62</v>
      </c>
      <c r="B2659" t="s">
        <v>235</v>
      </c>
      <c r="C2659" t="s">
        <v>590</v>
      </c>
      <c r="D2659">
        <v>200</v>
      </c>
      <c r="E2659">
        <v>1.64E-52</v>
      </c>
      <c r="F2659" t="s">
        <v>2135</v>
      </c>
    </row>
    <row r="2660" spans="1:6" x14ac:dyDescent="0.2">
      <c r="A2660" t="s">
        <v>62</v>
      </c>
      <c r="B2660" t="s">
        <v>235</v>
      </c>
      <c r="C2660" t="s">
        <v>189</v>
      </c>
      <c r="D2660">
        <v>166</v>
      </c>
      <c r="E2660">
        <v>1.43E-41</v>
      </c>
      <c r="F2660" t="s">
        <v>2137</v>
      </c>
    </row>
    <row r="2661" spans="1:6" x14ac:dyDescent="0.2">
      <c r="A2661" t="s">
        <v>62</v>
      </c>
      <c r="B2661" t="s">
        <v>235</v>
      </c>
      <c r="C2661" t="s">
        <v>791</v>
      </c>
      <c r="D2661">
        <v>121</v>
      </c>
      <c r="E2661">
        <v>1.6299999999999998E-27</v>
      </c>
      <c r="F2661" t="s">
        <v>714</v>
      </c>
    </row>
    <row r="2662" spans="1:6" x14ac:dyDescent="0.2">
      <c r="A2662" t="s">
        <v>62</v>
      </c>
      <c r="B2662" t="s">
        <v>235</v>
      </c>
      <c r="C2662" t="s">
        <v>171</v>
      </c>
      <c r="D2662">
        <v>99</v>
      </c>
      <c r="E2662">
        <v>7.3800000000000006E-21</v>
      </c>
      <c r="F2662" t="s">
        <v>503</v>
      </c>
    </row>
    <row r="2663" spans="1:6" x14ac:dyDescent="0.2">
      <c r="A2663" t="s">
        <v>62</v>
      </c>
      <c r="B2663" t="s">
        <v>235</v>
      </c>
      <c r="C2663" t="s">
        <v>842</v>
      </c>
      <c r="D2663">
        <v>91.2</v>
      </c>
      <c r="E2663">
        <v>2.7799999999999998E-18</v>
      </c>
      <c r="F2663" t="s">
        <v>843</v>
      </c>
    </row>
    <row r="2664" spans="1:6" x14ac:dyDescent="0.2">
      <c r="A2664" t="s">
        <v>62</v>
      </c>
      <c r="B2664" t="s">
        <v>235</v>
      </c>
      <c r="C2664" t="s">
        <v>2141</v>
      </c>
      <c r="D2664">
        <v>71.099999999999994</v>
      </c>
      <c r="E2664">
        <v>5.73E-12</v>
      </c>
      <c r="F2664" t="s">
        <v>2142</v>
      </c>
    </row>
    <row r="2665" spans="1:6" x14ac:dyDescent="0.2">
      <c r="A2665" t="s">
        <v>62</v>
      </c>
      <c r="B2665" t="s">
        <v>235</v>
      </c>
      <c r="C2665" t="s">
        <v>738</v>
      </c>
      <c r="D2665">
        <v>51.9</v>
      </c>
      <c r="E2665">
        <v>4.3800000000000004E-6</v>
      </c>
      <c r="F2665" t="s">
        <v>739</v>
      </c>
    </row>
    <row r="2666" spans="1:6" x14ac:dyDescent="0.2">
      <c r="A2666" t="s">
        <v>62</v>
      </c>
      <c r="B2666" t="s">
        <v>235</v>
      </c>
      <c r="C2666" t="s">
        <v>729</v>
      </c>
      <c r="D2666">
        <v>45.6</v>
      </c>
      <c r="E2666">
        <v>3.8000000000000002E-4</v>
      </c>
      <c r="F2666" t="s">
        <v>2080</v>
      </c>
    </row>
    <row r="2667" spans="1:6" x14ac:dyDescent="0.2">
      <c r="A2667" t="s">
        <v>69</v>
      </c>
      <c r="B2667" t="s">
        <v>235</v>
      </c>
      <c r="C2667" t="s">
        <v>470</v>
      </c>
      <c r="D2667">
        <v>734</v>
      </c>
      <c r="E2667">
        <v>0</v>
      </c>
      <c r="F2667" t="s">
        <v>1441</v>
      </c>
    </row>
    <row r="2668" spans="1:6" x14ac:dyDescent="0.2">
      <c r="A2668" t="s">
        <v>69</v>
      </c>
      <c r="B2668" t="s">
        <v>235</v>
      </c>
      <c r="C2668" t="s">
        <v>473</v>
      </c>
      <c r="D2668">
        <v>729</v>
      </c>
      <c r="E2668">
        <v>0</v>
      </c>
      <c r="F2668" t="s">
        <v>2273</v>
      </c>
    </row>
    <row r="2669" spans="1:6" x14ac:dyDescent="0.2">
      <c r="A2669" t="s">
        <v>69</v>
      </c>
      <c r="B2669" t="s">
        <v>235</v>
      </c>
      <c r="C2669" t="s">
        <v>473</v>
      </c>
      <c r="D2669">
        <v>729</v>
      </c>
      <c r="E2669">
        <v>0</v>
      </c>
      <c r="F2669" t="s">
        <v>2273</v>
      </c>
    </row>
    <row r="2670" spans="1:6" x14ac:dyDescent="0.2">
      <c r="A2670" t="s">
        <v>69</v>
      </c>
      <c r="B2670" t="s">
        <v>235</v>
      </c>
      <c r="C2670" t="s">
        <v>804</v>
      </c>
      <c r="D2670">
        <v>722</v>
      </c>
      <c r="E2670">
        <v>0</v>
      </c>
      <c r="F2670" t="s">
        <v>2275</v>
      </c>
    </row>
    <row r="2671" spans="1:6" x14ac:dyDescent="0.2">
      <c r="A2671" t="s">
        <v>69</v>
      </c>
      <c r="B2671" t="s">
        <v>235</v>
      </c>
      <c r="C2671" t="s">
        <v>807</v>
      </c>
      <c r="D2671">
        <v>714</v>
      </c>
      <c r="E2671">
        <v>0</v>
      </c>
      <c r="F2671" t="s">
        <v>1842</v>
      </c>
    </row>
    <row r="2672" spans="1:6" x14ac:dyDescent="0.2">
      <c r="A2672" t="s">
        <v>69</v>
      </c>
      <c r="B2672" t="s">
        <v>235</v>
      </c>
      <c r="C2672" t="s">
        <v>470</v>
      </c>
      <c r="D2672">
        <v>675</v>
      </c>
      <c r="E2672">
        <v>0</v>
      </c>
      <c r="F2672" t="s">
        <v>2277</v>
      </c>
    </row>
    <row r="2673" spans="1:6" x14ac:dyDescent="0.2">
      <c r="A2673" t="s">
        <v>69</v>
      </c>
      <c r="B2673" t="s">
        <v>235</v>
      </c>
      <c r="C2673" t="s">
        <v>505</v>
      </c>
      <c r="D2673">
        <v>297</v>
      </c>
      <c r="E2673">
        <v>2.11E-93</v>
      </c>
      <c r="F2673" t="s">
        <v>1797</v>
      </c>
    </row>
    <row r="2674" spans="1:6" x14ac:dyDescent="0.2">
      <c r="A2674" t="s">
        <v>69</v>
      </c>
      <c r="B2674" t="s">
        <v>235</v>
      </c>
      <c r="C2674" t="s">
        <v>1452</v>
      </c>
      <c r="D2674">
        <v>309</v>
      </c>
      <c r="E2674">
        <v>4.89E-89</v>
      </c>
      <c r="F2674" t="s">
        <v>2279</v>
      </c>
    </row>
    <row r="2675" spans="1:6" x14ac:dyDescent="0.2">
      <c r="A2675" t="s">
        <v>69</v>
      </c>
      <c r="B2675" t="s">
        <v>235</v>
      </c>
      <c r="C2675" t="s">
        <v>199</v>
      </c>
      <c r="D2675">
        <v>287</v>
      </c>
      <c r="E2675">
        <v>1.25E-83</v>
      </c>
      <c r="F2675" t="s">
        <v>1249</v>
      </c>
    </row>
    <row r="2676" spans="1:6" x14ac:dyDescent="0.2">
      <c r="A2676" t="s">
        <v>69</v>
      </c>
      <c r="B2676" t="s">
        <v>235</v>
      </c>
      <c r="C2676" t="s">
        <v>199</v>
      </c>
      <c r="D2676">
        <v>287</v>
      </c>
      <c r="E2676">
        <v>1.0700000000000001E-81</v>
      </c>
      <c r="F2676" t="s">
        <v>1249</v>
      </c>
    </row>
    <row r="2677" spans="1:6" x14ac:dyDescent="0.2">
      <c r="A2677" t="s">
        <v>69</v>
      </c>
      <c r="B2677" t="s">
        <v>235</v>
      </c>
      <c r="C2677" t="s">
        <v>813</v>
      </c>
      <c r="D2677">
        <v>284</v>
      </c>
      <c r="E2677">
        <v>9.0100000000000001E-81</v>
      </c>
      <c r="F2677" t="s">
        <v>1251</v>
      </c>
    </row>
    <row r="2678" spans="1:6" x14ac:dyDescent="0.2">
      <c r="A2678" t="s">
        <v>69</v>
      </c>
      <c r="B2678" t="s">
        <v>235</v>
      </c>
      <c r="C2678" t="s">
        <v>1253</v>
      </c>
      <c r="D2678">
        <v>276</v>
      </c>
      <c r="E2678">
        <v>7.8699999999999996E-80</v>
      </c>
      <c r="F2678" t="s">
        <v>1254</v>
      </c>
    </row>
    <row r="2679" spans="1:6" x14ac:dyDescent="0.2">
      <c r="A2679" t="s">
        <v>69</v>
      </c>
      <c r="B2679" t="s">
        <v>235</v>
      </c>
      <c r="C2679" t="s">
        <v>413</v>
      </c>
      <c r="D2679">
        <v>257</v>
      </c>
      <c r="E2679">
        <v>2.17E-72</v>
      </c>
      <c r="F2679" t="s">
        <v>2283</v>
      </c>
    </row>
    <row r="2680" spans="1:6" x14ac:dyDescent="0.2">
      <c r="A2680" t="s">
        <v>69</v>
      </c>
      <c r="B2680" t="s">
        <v>235</v>
      </c>
      <c r="C2680" t="s">
        <v>1847</v>
      </c>
      <c r="D2680">
        <v>253</v>
      </c>
      <c r="E2680">
        <v>2.6599999999999999E-71</v>
      </c>
      <c r="F2680" t="s">
        <v>1848</v>
      </c>
    </row>
    <row r="2681" spans="1:6" x14ac:dyDescent="0.2">
      <c r="A2681" t="s">
        <v>69</v>
      </c>
      <c r="B2681" t="s">
        <v>235</v>
      </c>
      <c r="C2681" t="s">
        <v>158</v>
      </c>
      <c r="D2681">
        <v>232</v>
      </c>
      <c r="E2681">
        <v>5.6000000000000001E-64</v>
      </c>
      <c r="F2681" t="s">
        <v>1261</v>
      </c>
    </row>
    <row r="2682" spans="1:6" x14ac:dyDescent="0.2">
      <c r="A2682" t="s">
        <v>69</v>
      </c>
      <c r="B2682" t="s">
        <v>235</v>
      </c>
      <c r="C2682" t="s">
        <v>2286</v>
      </c>
      <c r="D2682">
        <v>212</v>
      </c>
      <c r="E2682">
        <v>1.7700000000000001E-57</v>
      </c>
      <c r="F2682" t="s">
        <v>2287</v>
      </c>
    </row>
    <row r="2683" spans="1:6" x14ac:dyDescent="0.2">
      <c r="A2683" t="s">
        <v>69</v>
      </c>
      <c r="B2683" t="s">
        <v>235</v>
      </c>
      <c r="C2683" t="s">
        <v>709</v>
      </c>
      <c r="D2683">
        <v>186</v>
      </c>
      <c r="E2683">
        <v>2.0899999999999999E-48</v>
      </c>
      <c r="F2683" t="s">
        <v>710</v>
      </c>
    </row>
    <row r="2684" spans="1:6" x14ac:dyDescent="0.2">
      <c r="A2684" t="s">
        <v>69</v>
      </c>
      <c r="B2684" t="s">
        <v>235</v>
      </c>
      <c r="C2684" t="s">
        <v>831</v>
      </c>
      <c r="D2684">
        <v>179</v>
      </c>
      <c r="E2684">
        <v>2.0200000000000002E-46</v>
      </c>
      <c r="F2684" t="s">
        <v>1457</v>
      </c>
    </row>
    <row r="2685" spans="1:6" x14ac:dyDescent="0.2">
      <c r="A2685" t="s">
        <v>69</v>
      </c>
      <c r="B2685" t="s">
        <v>235</v>
      </c>
      <c r="C2685" t="s">
        <v>590</v>
      </c>
      <c r="D2685">
        <v>177</v>
      </c>
      <c r="E2685">
        <v>1.08E-45</v>
      </c>
      <c r="F2685" t="s">
        <v>833</v>
      </c>
    </row>
    <row r="2686" spans="1:6" x14ac:dyDescent="0.2">
      <c r="A2686" t="s">
        <v>69</v>
      </c>
      <c r="B2686" t="s">
        <v>235</v>
      </c>
      <c r="C2686" t="s">
        <v>835</v>
      </c>
      <c r="D2686">
        <v>174</v>
      </c>
      <c r="E2686">
        <v>1.69E-45</v>
      </c>
      <c r="F2686" t="s">
        <v>836</v>
      </c>
    </row>
    <row r="2687" spans="1:6" x14ac:dyDescent="0.2">
      <c r="A2687" t="s">
        <v>69</v>
      </c>
      <c r="B2687" t="s">
        <v>235</v>
      </c>
      <c r="C2687" t="s">
        <v>189</v>
      </c>
      <c r="D2687">
        <v>164</v>
      </c>
      <c r="E2687">
        <v>8.8800000000000004E-42</v>
      </c>
      <c r="F2687" t="s">
        <v>840</v>
      </c>
    </row>
    <row r="2688" spans="1:6" x14ac:dyDescent="0.2">
      <c r="A2688" t="s">
        <v>69</v>
      </c>
      <c r="B2688" t="s">
        <v>235</v>
      </c>
      <c r="C2688" t="s">
        <v>1143</v>
      </c>
      <c r="D2688">
        <v>124</v>
      </c>
      <c r="E2688">
        <v>6.5200000000000005E-29</v>
      </c>
      <c r="F2688" t="s">
        <v>1149</v>
      </c>
    </row>
    <row r="2689" spans="1:6" x14ac:dyDescent="0.2">
      <c r="A2689" t="s">
        <v>69</v>
      </c>
      <c r="B2689" t="s">
        <v>235</v>
      </c>
      <c r="C2689" t="s">
        <v>842</v>
      </c>
      <c r="D2689">
        <v>91.2</v>
      </c>
      <c r="E2689">
        <v>1.49E-18</v>
      </c>
      <c r="F2689" t="s">
        <v>843</v>
      </c>
    </row>
    <row r="2690" spans="1:6" x14ac:dyDescent="0.2">
      <c r="A2690" t="s">
        <v>69</v>
      </c>
      <c r="B2690" t="s">
        <v>235</v>
      </c>
      <c r="C2690" t="s">
        <v>282</v>
      </c>
      <c r="D2690">
        <v>82.8</v>
      </c>
      <c r="E2690">
        <v>4.28E-16</v>
      </c>
      <c r="F2690" t="s">
        <v>727</v>
      </c>
    </row>
    <row r="2691" spans="1:6" x14ac:dyDescent="0.2">
      <c r="A2691" t="s">
        <v>69</v>
      </c>
      <c r="B2691" t="s">
        <v>235</v>
      </c>
      <c r="C2691" t="s">
        <v>845</v>
      </c>
      <c r="D2691">
        <v>82.8</v>
      </c>
      <c r="E2691">
        <v>8.7299999999999999E-16</v>
      </c>
      <c r="F2691" t="s">
        <v>846</v>
      </c>
    </row>
    <row r="2692" spans="1:6" x14ac:dyDescent="0.2">
      <c r="A2692" t="s">
        <v>69</v>
      </c>
      <c r="B2692" t="s">
        <v>235</v>
      </c>
      <c r="C2692" t="s">
        <v>1158</v>
      </c>
      <c r="D2692">
        <v>79</v>
      </c>
      <c r="E2692">
        <v>1.0499999999999999E-15</v>
      </c>
      <c r="F2692" t="s">
        <v>1167</v>
      </c>
    </row>
    <row r="2693" spans="1:6" x14ac:dyDescent="0.2">
      <c r="A2693" t="s">
        <v>69</v>
      </c>
      <c r="B2693" t="s">
        <v>235</v>
      </c>
      <c r="C2693" t="s">
        <v>842</v>
      </c>
      <c r="D2693">
        <v>70.7</v>
      </c>
      <c r="E2693">
        <v>1.5900000000000001E-12</v>
      </c>
      <c r="F2693" t="s">
        <v>848</v>
      </c>
    </row>
    <row r="2694" spans="1:6" x14ac:dyDescent="0.2">
      <c r="A2694" t="s">
        <v>69</v>
      </c>
      <c r="B2694" t="s">
        <v>235</v>
      </c>
      <c r="C2694" t="s">
        <v>915</v>
      </c>
      <c r="D2694">
        <v>58.5</v>
      </c>
      <c r="E2694">
        <v>1.7199999999999999E-8</v>
      </c>
      <c r="F2694" t="s">
        <v>615</v>
      </c>
    </row>
    <row r="2695" spans="1:6" x14ac:dyDescent="0.2">
      <c r="A2695" t="s">
        <v>69</v>
      </c>
      <c r="B2695" t="s">
        <v>235</v>
      </c>
      <c r="C2695" t="s">
        <v>381</v>
      </c>
      <c r="D2695">
        <v>56.9</v>
      </c>
      <c r="E2695">
        <v>5.8500000000000001E-8</v>
      </c>
      <c r="F2695" t="s">
        <v>734</v>
      </c>
    </row>
    <row r="2696" spans="1:6" x14ac:dyDescent="0.2">
      <c r="A2696" t="s">
        <v>69</v>
      </c>
      <c r="B2696" t="s">
        <v>235</v>
      </c>
      <c r="C2696" t="s">
        <v>738</v>
      </c>
      <c r="D2696">
        <v>52.3</v>
      </c>
      <c r="E2696">
        <v>1.55E-6</v>
      </c>
      <c r="F2696" t="s">
        <v>739</v>
      </c>
    </row>
    <row r="2697" spans="1:6" x14ac:dyDescent="0.2">
      <c r="A2697" t="s">
        <v>69</v>
      </c>
      <c r="B2697" t="s">
        <v>235</v>
      </c>
      <c r="C2697" t="s">
        <v>729</v>
      </c>
      <c r="D2697">
        <v>46.8</v>
      </c>
      <c r="E2697">
        <v>5.9299999999999998E-5</v>
      </c>
      <c r="F2697" t="s">
        <v>736</v>
      </c>
    </row>
    <row r="2698" spans="1:6" x14ac:dyDescent="0.2">
      <c r="A2698" t="s">
        <v>76</v>
      </c>
      <c r="B2698" t="s">
        <v>235</v>
      </c>
      <c r="C2698" t="s">
        <v>470</v>
      </c>
      <c r="D2698">
        <v>735</v>
      </c>
      <c r="E2698">
        <v>0</v>
      </c>
      <c r="F2698" t="s">
        <v>503</v>
      </c>
    </row>
    <row r="2699" spans="1:6" x14ac:dyDescent="0.2">
      <c r="A2699" t="s">
        <v>76</v>
      </c>
      <c r="B2699" t="s">
        <v>235</v>
      </c>
      <c r="C2699" t="s">
        <v>473</v>
      </c>
      <c r="D2699">
        <v>730</v>
      </c>
      <c r="E2699">
        <v>0</v>
      </c>
      <c r="F2699" t="s">
        <v>2411</v>
      </c>
    </row>
    <row r="2700" spans="1:6" x14ac:dyDescent="0.2">
      <c r="A2700" t="s">
        <v>76</v>
      </c>
      <c r="B2700" t="s">
        <v>235</v>
      </c>
      <c r="C2700" t="s">
        <v>473</v>
      </c>
      <c r="D2700">
        <v>729</v>
      </c>
      <c r="E2700">
        <v>0</v>
      </c>
      <c r="F2700" t="s">
        <v>2411</v>
      </c>
    </row>
    <row r="2701" spans="1:6" x14ac:dyDescent="0.2">
      <c r="A2701" t="s">
        <v>76</v>
      </c>
      <c r="B2701" t="s">
        <v>235</v>
      </c>
      <c r="C2701" t="s">
        <v>804</v>
      </c>
      <c r="D2701">
        <v>722</v>
      </c>
      <c r="E2701">
        <v>0</v>
      </c>
      <c r="F2701" t="s">
        <v>805</v>
      </c>
    </row>
    <row r="2702" spans="1:6" x14ac:dyDescent="0.2">
      <c r="A2702" t="s">
        <v>76</v>
      </c>
      <c r="B2702" t="s">
        <v>235</v>
      </c>
      <c r="C2702" t="s">
        <v>807</v>
      </c>
      <c r="D2702">
        <v>716</v>
      </c>
      <c r="E2702">
        <v>0</v>
      </c>
      <c r="F2702" t="s">
        <v>503</v>
      </c>
    </row>
    <row r="2703" spans="1:6" x14ac:dyDescent="0.2">
      <c r="A2703" t="s">
        <v>76</v>
      </c>
      <c r="B2703" t="s">
        <v>235</v>
      </c>
      <c r="C2703" t="s">
        <v>505</v>
      </c>
      <c r="D2703">
        <v>298</v>
      </c>
      <c r="E2703">
        <v>1.1199999999999999E-93</v>
      </c>
      <c r="F2703" t="s">
        <v>506</v>
      </c>
    </row>
    <row r="2704" spans="1:6" x14ac:dyDescent="0.2">
      <c r="A2704" t="s">
        <v>76</v>
      </c>
      <c r="B2704" t="s">
        <v>235</v>
      </c>
      <c r="C2704" t="s">
        <v>483</v>
      </c>
      <c r="D2704">
        <v>308</v>
      </c>
      <c r="E2704">
        <v>7.15E-89</v>
      </c>
      <c r="F2704" t="s">
        <v>2415</v>
      </c>
    </row>
    <row r="2705" spans="1:6" x14ac:dyDescent="0.2">
      <c r="A2705" t="s">
        <v>76</v>
      </c>
      <c r="B2705" t="s">
        <v>235</v>
      </c>
      <c r="C2705" t="s">
        <v>199</v>
      </c>
      <c r="D2705">
        <v>287</v>
      </c>
      <c r="E2705">
        <v>1.1700000000000001E-81</v>
      </c>
      <c r="F2705" t="s">
        <v>1249</v>
      </c>
    </row>
    <row r="2706" spans="1:6" x14ac:dyDescent="0.2">
      <c r="A2706" t="s">
        <v>76</v>
      </c>
      <c r="B2706" t="s">
        <v>235</v>
      </c>
      <c r="C2706" t="s">
        <v>199</v>
      </c>
      <c r="D2706">
        <v>287</v>
      </c>
      <c r="E2706">
        <v>1.3599999999999999E-81</v>
      </c>
      <c r="F2706" t="s">
        <v>1249</v>
      </c>
    </row>
    <row r="2707" spans="1:6" x14ac:dyDescent="0.2">
      <c r="A2707" t="s">
        <v>76</v>
      </c>
      <c r="B2707" t="s">
        <v>235</v>
      </c>
      <c r="C2707" t="s">
        <v>813</v>
      </c>
      <c r="D2707">
        <v>284</v>
      </c>
      <c r="E2707">
        <v>1.17E-80</v>
      </c>
      <c r="F2707" t="s">
        <v>1251</v>
      </c>
    </row>
    <row r="2708" spans="1:6" x14ac:dyDescent="0.2">
      <c r="A2708" t="s">
        <v>76</v>
      </c>
      <c r="B2708" t="s">
        <v>235</v>
      </c>
      <c r="C2708" t="s">
        <v>1253</v>
      </c>
      <c r="D2708">
        <v>276</v>
      </c>
      <c r="E2708">
        <v>9.8200000000000003E-80</v>
      </c>
      <c r="F2708" t="s">
        <v>1254</v>
      </c>
    </row>
    <row r="2709" spans="1:6" x14ac:dyDescent="0.2">
      <c r="A2709" t="s">
        <v>76</v>
      </c>
      <c r="B2709" t="s">
        <v>235</v>
      </c>
      <c r="C2709" t="s">
        <v>413</v>
      </c>
      <c r="D2709">
        <v>258</v>
      </c>
      <c r="E2709">
        <v>1.5000000000000001E-72</v>
      </c>
      <c r="F2709" t="s">
        <v>2283</v>
      </c>
    </row>
    <row r="2710" spans="1:6" x14ac:dyDescent="0.2">
      <c r="A2710" t="s">
        <v>76</v>
      </c>
      <c r="B2710" t="s">
        <v>235</v>
      </c>
      <c r="C2710" t="s">
        <v>1847</v>
      </c>
      <c r="D2710">
        <v>253</v>
      </c>
      <c r="E2710">
        <v>3.3199999999999999E-71</v>
      </c>
      <c r="F2710" t="s">
        <v>1848</v>
      </c>
    </row>
    <row r="2711" spans="1:6" x14ac:dyDescent="0.2">
      <c r="A2711" t="s">
        <v>76</v>
      </c>
      <c r="B2711" t="s">
        <v>235</v>
      </c>
      <c r="C2711" t="s">
        <v>158</v>
      </c>
      <c r="D2711">
        <v>232</v>
      </c>
      <c r="E2711">
        <v>7.1300000000000005E-64</v>
      </c>
      <c r="F2711" t="s">
        <v>1261</v>
      </c>
    </row>
    <row r="2712" spans="1:6" x14ac:dyDescent="0.2">
      <c r="A2712" t="s">
        <v>76</v>
      </c>
      <c r="B2712" t="s">
        <v>235</v>
      </c>
      <c r="C2712" t="s">
        <v>133</v>
      </c>
      <c r="D2712">
        <v>212</v>
      </c>
      <c r="E2712">
        <v>1.5199999999999999E-57</v>
      </c>
      <c r="F2712" t="s">
        <v>827</v>
      </c>
    </row>
    <row r="2713" spans="1:6" x14ac:dyDescent="0.2">
      <c r="A2713" t="s">
        <v>76</v>
      </c>
      <c r="B2713" t="s">
        <v>235</v>
      </c>
      <c r="C2713" t="s">
        <v>2286</v>
      </c>
      <c r="D2713">
        <v>212</v>
      </c>
      <c r="E2713">
        <v>2.62E-57</v>
      </c>
      <c r="F2713" t="s">
        <v>2287</v>
      </c>
    </row>
    <row r="2714" spans="1:6" x14ac:dyDescent="0.2">
      <c r="A2714" t="s">
        <v>76</v>
      </c>
      <c r="B2714" t="s">
        <v>235</v>
      </c>
      <c r="C2714" t="s">
        <v>590</v>
      </c>
      <c r="D2714">
        <v>205</v>
      </c>
      <c r="E2714">
        <v>1.39E-54</v>
      </c>
      <c r="F2714" t="s">
        <v>829</v>
      </c>
    </row>
    <row r="2715" spans="1:6" x14ac:dyDescent="0.2">
      <c r="A2715" t="s">
        <v>76</v>
      </c>
      <c r="B2715" t="s">
        <v>235</v>
      </c>
      <c r="C2715" t="s">
        <v>831</v>
      </c>
      <c r="D2715">
        <v>199</v>
      </c>
      <c r="E2715">
        <v>1.5E-52</v>
      </c>
      <c r="F2715" t="s">
        <v>832</v>
      </c>
    </row>
    <row r="2716" spans="1:6" x14ac:dyDescent="0.2">
      <c r="A2716" t="s">
        <v>76</v>
      </c>
      <c r="B2716" t="s">
        <v>235</v>
      </c>
      <c r="C2716" t="s">
        <v>709</v>
      </c>
      <c r="D2716">
        <v>186</v>
      </c>
      <c r="E2716">
        <v>2.24E-48</v>
      </c>
      <c r="F2716" t="s">
        <v>710</v>
      </c>
    </row>
    <row r="2717" spans="1:6" x14ac:dyDescent="0.2">
      <c r="A2717" t="s">
        <v>76</v>
      </c>
      <c r="B2717" t="s">
        <v>235</v>
      </c>
      <c r="C2717" t="s">
        <v>831</v>
      </c>
      <c r="D2717">
        <v>180</v>
      </c>
      <c r="E2717">
        <v>1.35E-46</v>
      </c>
      <c r="F2717" t="s">
        <v>1457</v>
      </c>
    </row>
    <row r="2718" spans="1:6" x14ac:dyDescent="0.2">
      <c r="A2718" t="s">
        <v>76</v>
      </c>
      <c r="B2718" t="s">
        <v>235</v>
      </c>
      <c r="C2718" t="s">
        <v>590</v>
      </c>
      <c r="D2718">
        <v>178</v>
      </c>
      <c r="E2718">
        <v>6.7699999999999997E-46</v>
      </c>
      <c r="F2718" t="s">
        <v>833</v>
      </c>
    </row>
    <row r="2719" spans="1:6" x14ac:dyDescent="0.2">
      <c r="A2719" t="s">
        <v>76</v>
      </c>
      <c r="B2719" t="s">
        <v>235</v>
      </c>
      <c r="C2719" t="s">
        <v>835</v>
      </c>
      <c r="D2719">
        <v>174</v>
      </c>
      <c r="E2719">
        <v>1.31E-45</v>
      </c>
      <c r="F2719" t="s">
        <v>836</v>
      </c>
    </row>
    <row r="2720" spans="1:6" x14ac:dyDescent="0.2">
      <c r="A2720" t="s">
        <v>76</v>
      </c>
      <c r="B2720" t="s">
        <v>235</v>
      </c>
      <c r="C2720" t="s">
        <v>189</v>
      </c>
      <c r="D2720">
        <v>164</v>
      </c>
      <c r="E2720">
        <v>1.1100000000000001E-41</v>
      </c>
      <c r="F2720" t="s">
        <v>840</v>
      </c>
    </row>
    <row r="2721" spans="1:6" x14ac:dyDescent="0.2">
      <c r="A2721" t="s">
        <v>76</v>
      </c>
      <c r="B2721" t="s">
        <v>235</v>
      </c>
      <c r="C2721" t="s">
        <v>1143</v>
      </c>
      <c r="D2721">
        <v>124</v>
      </c>
      <c r="E2721">
        <v>7.3300000000000003E-29</v>
      </c>
      <c r="F2721" t="s">
        <v>1149</v>
      </c>
    </row>
    <row r="2722" spans="1:6" x14ac:dyDescent="0.2">
      <c r="A2722" t="s">
        <v>76</v>
      </c>
      <c r="B2722" t="s">
        <v>235</v>
      </c>
      <c r="C2722" t="s">
        <v>842</v>
      </c>
      <c r="D2722">
        <v>91.2</v>
      </c>
      <c r="E2722">
        <v>1.9400000000000001E-18</v>
      </c>
      <c r="F2722" t="s">
        <v>843</v>
      </c>
    </row>
    <row r="2723" spans="1:6" x14ac:dyDescent="0.2">
      <c r="A2723" t="s">
        <v>76</v>
      </c>
      <c r="B2723" t="s">
        <v>235</v>
      </c>
      <c r="C2723" t="s">
        <v>282</v>
      </c>
      <c r="D2723">
        <v>82.8</v>
      </c>
      <c r="E2723">
        <v>5.34E-16</v>
      </c>
      <c r="F2723" t="s">
        <v>727</v>
      </c>
    </row>
    <row r="2724" spans="1:6" x14ac:dyDescent="0.2">
      <c r="A2724" t="s">
        <v>76</v>
      </c>
      <c r="B2724" t="s">
        <v>235</v>
      </c>
      <c r="C2724" t="s">
        <v>1158</v>
      </c>
      <c r="D2724">
        <v>79.5</v>
      </c>
      <c r="E2724">
        <v>1.03E-15</v>
      </c>
      <c r="F2724" t="s">
        <v>1167</v>
      </c>
    </row>
    <row r="2725" spans="1:6" x14ac:dyDescent="0.2">
      <c r="A2725" t="s">
        <v>76</v>
      </c>
      <c r="B2725" t="s">
        <v>235</v>
      </c>
      <c r="C2725" t="s">
        <v>845</v>
      </c>
      <c r="D2725">
        <v>82.4</v>
      </c>
      <c r="E2725">
        <v>1.0999999999999999E-15</v>
      </c>
      <c r="F2725" t="s">
        <v>846</v>
      </c>
    </row>
    <row r="2726" spans="1:6" x14ac:dyDescent="0.2">
      <c r="A2726" t="s">
        <v>76</v>
      </c>
      <c r="B2726" t="s">
        <v>235</v>
      </c>
      <c r="C2726" t="s">
        <v>842</v>
      </c>
      <c r="D2726">
        <v>70.7</v>
      </c>
      <c r="E2726">
        <v>1.9899999999999998E-12</v>
      </c>
      <c r="F2726" t="s">
        <v>848</v>
      </c>
    </row>
    <row r="2727" spans="1:6" x14ac:dyDescent="0.2">
      <c r="A2727" t="s">
        <v>76</v>
      </c>
      <c r="B2727" t="s">
        <v>235</v>
      </c>
      <c r="C2727" t="s">
        <v>915</v>
      </c>
      <c r="D2727">
        <v>58.5</v>
      </c>
      <c r="E2727">
        <v>2.1500000000000001E-8</v>
      </c>
      <c r="F2727" t="s">
        <v>615</v>
      </c>
    </row>
    <row r="2728" spans="1:6" x14ac:dyDescent="0.2">
      <c r="A2728" t="s">
        <v>76</v>
      </c>
      <c r="B2728" t="s">
        <v>235</v>
      </c>
      <c r="C2728" t="s">
        <v>381</v>
      </c>
      <c r="D2728">
        <v>56.9</v>
      </c>
      <c r="E2728">
        <v>2.9000000000000002E-8</v>
      </c>
      <c r="F2728" t="s">
        <v>734</v>
      </c>
    </row>
    <row r="2729" spans="1:6" x14ac:dyDescent="0.2">
      <c r="A2729" t="s">
        <v>76</v>
      </c>
      <c r="B2729" t="s">
        <v>235</v>
      </c>
      <c r="C2729" t="s">
        <v>738</v>
      </c>
      <c r="D2729">
        <v>52.3</v>
      </c>
      <c r="E2729">
        <v>1.9300000000000002E-6</v>
      </c>
      <c r="F2729" t="s">
        <v>739</v>
      </c>
    </row>
    <row r="2730" spans="1:6" x14ac:dyDescent="0.2">
      <c r="A2730" t="s">
        <v>76</v>
      </c>
      <c r="B2730" t="s">
        <v>235</v>
      </c>
      <c r="C2730" t="s">
        <v>729</v>
      </c>
      <c r="D2730">
        <v>46.8</v>
      </c>
      <c r="E2730">
        <v>7.3999999999999996E-5</v>
      </c>
      <c r="F2730" t="s">
        <v>736</v>
      </c>
    </row>
    <row r="2731" spans="1:6" x14ac:dyDescent="0.2">
      <c r="A2731" t="s">
        <v>83</v>
      </c>
      <c r="B2731" t="s">
        <v>235</v>
      </c>
      <c r="C2731" t="s">
        <v>470</v>
      </c>
      <c r="D2731">
        <v>734</v>
      </c>
      <c r="E2731">
        <v>0</v>
      </c>
      <c r="F2731" t="s">
        <v>1441</v>
      </c>
    </row>
    <row r="2732" spans="1:6" x14ac:dyDescent="0.2">
      <c r="A2732" t="s">
        <v>83</v>
      </c>
      <c r="B2732" t="s">
        <v>235</v>
      </c>
      <c r="C2732" t="s">
        <v>470</v>
      </c>
      <c r="D2732">
        <v>733</v>
      </c>
      <c r="E2732">
        <v>0</v>
      </c>
      <c r="F2732" t="s">
        <v>1441</v>
      </c>
    </row>
    <row r="2733" spans="1:6" x14ac:dyDescent="0.2">
      <c r="A2733" t="s">
        <v>83</v>
      </c>
      <c r="B2733" t="s">
        <v>235</v>
      </c>
      <c r="C2733" t="s">
        <v>470</v>
      </c>
      <c r="D2733">
        <v>732</v>
      </c>
      <c r="E2733">
        <v>0</v>
      </c>
      <c r="F2733" t="s">
        <v>1441</v>
      </c>
    </row>
    <row r="2734" spans="1:6" x14ac:dyDescent="0.2">
      <c r="A2734" t="s">
        <v>83</v>
      </c>
      <c r="B2734" t="s">
        <v>235</v>
      </c>
      <c r="C2734" t="s">
        <v>1240</v>
      </c>
      <c r="D2734">
        <v>723</v>
      </c>
      <c r="E2734">
        <v>0</v>
      </c>
      <c r="F2734" t="s">
        <v>1443</v>
      </c>
    </row>
    <row r="2735" spans="1:6" x14ac:dyDescent="0.2">
      <c r="A2735" t="s">
        <v>83</v>
      </c>
      <c r="B2735" t="s">
        <v>235</v>
      </c>
      <c r="C2735" t="s">
        <v>804</v>
      </c>
      <c r="D2735">
        <v>721</v>
      </c>
      <c r="E2735">
        <v>0</v>
      </c>
      <c r="F2735" t="s">
        <v>2275</v>
      </c>
    </row>
    <row r="2736" spans="1:6" x14ac:dyDescent="0.2">
      <c r="A2736" t="s">
        <v>83</v>
      </c>
      <c r="B2736" t="s">
        <v>235</v>
      </c>
      <c r="C2736" t="s">
        <v>1194</v>
      </c>
      <c r="D2736">
        <v>721</v>
      </c>
      <c r="E2736">
        <v>0</v>
      </c>
      <c r="F2736" t="s">
        <v>1443</v>
      </c>
    </row>
    <row r="2737" spans="1:6" x14ac:dyDescent="0.2">
      <c r="A2737" t="s">
        <v>83</v>
      </c>
      <c r="B2737" t="s">
        <v>235</v>
      </c>
      <c r="C2737" t="s">
        <v>1194</v>
      </c>
      <c r="D2737">
        <v>721</v>
      </c>
      <c r="E2737">
        <v>0</v>
      </c>
      <c r="F2737" t="s">
        <v>1443</v>
      </c>
    </row>
    <row r="2738" spans="1:6" x14ac:dyDescent="0.2">
      <c r="A2738" t="s">
        <v>83</v>
      </c>
      <c r="B2738" t="s">
        <v>235</v>
      </c>
      <c r="C2738" t="s">
        <v>1084</v>
      </c>
      <c r="D2738">
        <v>503</v>
      </c>
      <c r="E2738">
        <v>1.04E-164</v>
      </c>
      <c r="F2738" t="s">
        <v>1391</v>
      </c>
    </row>
    <row r="2739" spans="1:6" x14ac:dyDescent="0.2">
      <c r="A2739" t="s">
        <v>83</v>
      </c>
      <c r="B2739" t="s">
        <v>235</v>
      </c>
      <c r="C2739" t="s">
        <v>483</v>
      </c>
      <c r="D2739">
        <v>313</v>
      </c>
      <c r="E2739">
        <v>2.12E-92</v>
      </c>
      <c r="F2739" t="s">
        <v>809</v>
      </c>
    </row>
    <row r="2740" spans="1:6" x14ac:dyDescent="0.2">
      <c r="A2740" t="s">
        <v>83</v>
      </c>
      <c r="B2740" t="s">
        <v>235</v>
      </c>
      <c r="C2740" t="s">
        <v>199</v>
      </c>
      <c r="D2740">
        <v>286</v>
      </c>
      <c r="E2740">
        <v>1.23E-82</v>
      </c>
      <c r="F2740" t="s">
        <v>1249</v>
      </c>
    </row>
    <row r="2741" spans="1:6" x14ac:dyDescent="0.2">
      <c r="A2741" t="s">
        <v>83</v>
      </c>
      <c r="B2741" t="s">
        <v>235</v>
      </c>
      <c r="C2741" t="s">
        <v>1721</v>
      </c>
      <c r="D2741">
        <v>285</v>
      </c>
      <c r="E2741">
        <v>8.87E-82</v>
      </c>
      <c r="F2741" t="s">
        <v>2551</v>
      </c>
    </row>
    <row r="2742" spans="1:6" x14ac:dyDescent="0.2">
      <c r="A2742" t="s">
        <v>83</v>
      </c>
      <c r="B2742" t="s">
        <v>235</v>
      </c>
      <c r="C2742" t="s">
        <v>199</v>
      </c>
      <c r="D2742">
        <v>287</v>
      </c>
      <c r="E2742">
        <v>1.0800000000000001E-81</v>
      </c>
      <c r="F2742" t="s">
        <v>1249</v>
      </c>
    </row>
    <row r="2743" spans="1:6" x14ac:dyDescent="0.2">
      <c r="A2743" t="s">
        <v>83</v>
      </c>
      <c r="B2743" t="s">
        <v>235</v>
      </c>
      <c r="C2743" t="s">
        <v>1253</v>
      </c>
      <c r="D2743">
        <v>276</v>
      </c>
      <c r="E2743">
        <v>2.9399999999999998E-78</v>
      </c>
      <c r="F2743" t="s">
        <v>1254</v>
      </c>
    </row>
    <row r="2744" spans="1:6" x14ac:dyDescent="0.2">
      <c r="A2744" t="s">
        <v>83</v>
      </c>
      <c r="B2744" t="s">
        <v>235</v>
      </c>
      <c r="C2744" t="s">
        <v>158</v>
      </c>
      <c r="D2744">
        <v>233</v>
      </c>
      <c r="E2744">
        <v>2.8400000000000001E-64</v>
      </c>
      <c r="F2744" t="s">
        <v>825</v>
      </c>
    </row>
    <row r="2745" spans="1:6" x14ac:dyDescent="0.2">
      <c r="A2745" t="s">
        <v>83</v>
      </c>
      <c r="B2745" t="s">
        <v>235</v>
      </c>
      <c r="C2745" t="s">
        <v>2555</v>
      </c>
      <c r="D2745">
        <v>216</v>
      </c>
      <c r="E2745">
        <v>2.4399999999999999E-58</v>
      </c>
      <c r="F2745" t="s">
        <v>704</v>
      </c>
    </row>
    <row r="2746" spans="1:6" x14ac:dyDescent="0.2">
      <c r="A2746" t="s">
        <v>83</v>
      </c>
      <c r="B2746" t="s">
        <v>235</v>
      </c>
      <c r="C2746" t="s">
        <v>133</v>
      </c>
      <c r="D2746">
        <v>213</v>
      </c>
      <c r="E2746">
        <v>9.1399999999999998E-58</v>
      </c>
      <c r="F2746" t="s">
        <v>827</v>
      </c>
    </row>
    <row r="2747" spans="1:6" x14ac:dyDescent="0.2">
      <c r="A2747" t="s">
        <v>83</v>
      </c>
      <c r="B2747" t="s">
        <v>235</v>
      </c>
      <c r="C2747" t="s">
        <v>590</v>
      </c>
      <c r="D2747">
        <v>205</v>
      </c>
      <c r="E2747">
        <v>1.24E-54</v>
      </c>
      <c r="F2747" t="s">
        <v>829</v>
      </c>
    </row>
    <row r="2748" spans="1:6" x14ac:dyDescent="0.2">
      <c r="A2748" t="s">
        <v>83</v>
      </c>
      <c r="B2748" t="s">
        <v>235</v>
      </c>
      <c r="C2748" t="s">
        <v>512</v>
      </c>
      <c r="D2748">
        <v>197</v>
      </c>
      <c r="E2748">
        <v>4.8400000000000001E-52</v>
      </c>
      <c r="F2748" t="s">
        <v>2559</v>
      </c>
    </row>
    <row r="2749" spans="1:6" x14ac:dyDescent="0.2">
      <c r="A2749" t="s">
        <v>83</v>
      </c>
      <c r="B2749" t="s">
        <v>235</v>
      </c>
      <c r="C2749" t="s">
        <v>189</v>
      </c>
      <c r="D2749">
        <v>164</v>
      </c>
      <c r="E2749">
        <v>2.57E-41</v>
      </c>
      <c r="F2749" t="s">
        <v>840</v>
      </c>
    </row>
    <row r="2750" spans="1:6" x14ac:dyDescent="0.2">
      <c r="A2750" t="s">
        <v>83</v>
      </c>
      <c r="B2750" t="s">
        <v>235</v>
      </c>
      <c r="C2750" t="s">
        <v>1143</v>
      </c>
      <c r="D2750">
        <v>125</v>
      </c>
      <c r="E2750">
        <v>2.95E-29</v>
      </c>
      <c r="F2750" t="s">
        <v>1406</v>
      </c>
    </row>
    <row r="2751" spans="1:6" x14ac:dyDescent="0.2">
      <c r="A2751" t="s">
        <v>83</v>
      </c>
      <c r="B2751" t="s">
        <v>235</v>
      </c>
      <c r="C2751" t="s">
        <v>171</v>
      </c>
      <c r="D2751">
        <v>99</v>
      </c>
      <c r="E2751">
        <v>3.0299999999999999E-21</v>
      </c>
      <c r="F2751" t="s">
        <v>503</v>
      </c>
    </row>
    <row r="2752" spans="1:6" x14ac:dyDescent="0.2">
      <c r="A2752" t="s">
        <v>83</v>
      </c>
      <c r="B2752" t="s">
        <v>235</v>
      </c>
      <c r="C2752" t="s">
        <v>842</v>
      </c>
      <c r="D2752">
        <v>91.2</v>
      </c>
      <c r="E2752">
        <v>1.7800000000000002E-18</v>
      </c>
      <c r="F2752" t="s">
        <v>843</v>
      </c>
    </row>
    <row r="2753" spans="1:6" x14ac:dyDescent="0.2">
      <c r="A2753" t="s">
        <v>83</v>
      </c>
      <c r="B2753" t="s">
        <v>235</v>
      </c>
      <c r="C2753" t="s">
        <v>842</v>
      </c>
      <c r="D2753">
        <v>70.7</v>
      </c>
      <c r="E2753">
        <v>2.9599999999999999E-12</v>
      </c>
      <c r="F2753" t="s">
        <v>848</v>
      </c>
    </row>
    <row r="2754" spans="1:6" x14ac:dyDescent="0.2">
      <c r="A2754" t="s">
        <v>83</v>
      </c>
      <c r="B2754" t="s">
        <v>235</v>
      </c>
      <c r="C2754" t="s">
        <v>381</v>
      </c>
      <c r="D2754">
        <v>57.3</v>
      </c>
      <c r="E2754">
        <v>1.33E-8</v>
      </c>
      <c r="F2754" t="s">
        <v>734</v>
      </c>
    </row>
    <row r="2755" spans="1:6" x14ac:dyDescent="0.2">
      <c r="A2755" t="s">
        <v>83</v>
      </c>
      <c r="B2755" t="s">
        <v>235</v>
      </c>
      <c r="C2755" t="s">
        <v>738</v>
      </c>
      <c r="D2755">
        <v>51.9</v>
      </c>
      <c r="E2755">
        <v>2.2800000000000002E-6</v>
      </c>
      <c r="F2755" t="s">
        <v>739</v>
      </c>
    </row>
    <row r="2756" spans="1:6" x14ac:dyDescent="0.2">
      <c r="A2756" t="s">
        <v>83</v>
      </c>
      <c r="B2756" t="s">
        <v>235</v>
      </c>
      <c r="C2756" t="s">
        <v>729</v>
      </c>
      <c r="D2756">
        <v>46.8</v>
      </c>
      <c r="E2756">
        <v>7.6299999999999998E-5</v>
      </c>
      <c r="F2756" t="s">
        <v>736</v>
      </c>
    </row>
    <row r="2757" spans="1:6" x14ac:dyDescent="0.2">
      <c r="A2757" t="s">
        <v>90</v>
      </c>
      <c r="B2757" t="s">
        <v>235</v>
      </c>
      <c r="C2757" t="s">
        <v>470</v>
      </c>
      <c r="D2757">
        <v>696</v>
      </c>
      <c r="E2757">
        <v>0</v>
      </c>
      <c r="F2757" t="s">
        <v>2725</v>
      </c>
    </row>
    <row r="2758" spans="1:6" x14ac:dyDescent="0.2">
      <c r="A2758" t="s">
        <v>90</v>
      </c>
      <c r="B2758" t="s">
        <v>235</v>
      </c>
      <c r="C2758" t="s">
        <v>1194</v>
      </c>
      <c r="D2758">
        <v>684</v>
      </c>
      <c r="E2758">
        <v>0</v>
      </c>
      <c r="F2758" t="s">
        <v>2727</v>
      </c>
    </row>
    <row r="2759" spans="1:6" x14ac:dyDescent="0.2">
      <c r="A2759" t="s">
        <v>90</v>
      </c>
      <c r="B2759" t="s">
        <v>235</v>
      </c>
      <c r="C2759" t="s">
        <v>1194</v>
      </c>
      <c r="D2759">
        <v>684</v>
      </c>
      <c r="E2759">
        <v>0</v>
      </c>
      <c r="F2759" t="s">
        <v>2727</v>
      </c>
    </row>
    <row r="2760" spans="1:6" x14ac:dyDescent="0.2">
      <c r="A2760" t="s">
        <v>90</v>
      </c>
      <c r="B2760" t="s">
        <v>235</v>
      </c>
      <c r="C2760" t="s">
        <v>1194</v>
      </c>
      <c r="D2760">
        <v>684</v>
      </c>
      <c r="E2760">
        <v>0</v>
      </c>
      <c r="F2760" t="s">
        <v>2727</v>
      </c>
    </row>
    <row r="2761" spans="1:6" x14ac:dyDescent="0.2">
      <c r="A2761" t="s">
        <v>90</v>
      </c>
      <c r="B2761" t="s">
        <v>235</v>
      </c>
      <c r="C2761" t="s">
        <v>1194</v>
      </c>
      <c r="D2761">
        <v>684</v>
      </c>
      <c r="E2761">
        <v>0</v>
      </c>
      <c r="F2761" t="s">
        <v>2727</v>
      </c>
    </row>
    <row r="2762" spans="1:6" x14ac:dyDescent="0.2">
      <c r="A2762" t="s">
        <v>90</v>
      </c>
      <c r="B2762" t="s">
        <v>235</v>
      </c>
      <c r="C2762" t="s">
        <v>801</v>
      </c>
      <c r="D2762">
        <v>683</v>
      </c>
      <c r="E2762">
        <v>0</v>
      </c>
      <c r="F2762" t="s">
        <v>2729</v>
      </c>
    </row>
    <row r="2763" spans="1:6" x14ac:dyDescent="0.2">
      <c r="A2763" t="s">
        <v>90</v>
      </c>
      <c r="B2763" t="s">
        <v>235</v>
      </c>
      <c r="C2763" t="s">
        <v>801</v>
      </c>
      <c r="D2763">
        <v>683</v>
      </c>
      <c r="E2763">
        <v>0</v>
      </c>
      <c r="F2763" t="s">
        <v>2729</v>
      </c>
    </row>
    <row r="2764" spans="1:6" x14ac:dyDescent="0.2">
      <c r="A2764" t="s">
        <v>90</v>
      </c>
      <c r="B2764" t="s">
        <v>235</v>
      </c>
      <c r="C2764" t="s">
        <v>1688</v>
      </c>
      <c r="D2764">
        <v>300</v>
      </c>
      <c r="E2764">
        <v>1.3900000000000001E-86</v>
      </c>
      <c r="F2764" t="s">
        <v>1689</v>
      </c>
    </row>
    <row r="2765" spans="1:6" x14ac:dyDescent="0.2">
      <c r="A2765" t="s">
        <v>90</v>
      </c>
      <c r="B2765" t="s">
        <v>235</v>
      </c>
      <c r="C2765" t="s">
        <v>1688</v>
      </c>
      <c r="D2765">
        <v>300</v>
      </c>
      <c r="E2765">
        <v>2.39E-86</v>
      </c>
      <c r="F2765" t="s">
        <v>1689</v>
      </c>
    </row>
    <row r="2766" spans="1:6" x14ac:dyDescent="0.2">
      <c r="A2766" t="s">
        <v>90</v>
      </c>
      <c r="B2766" t="s">
        <v>235</v>
      </c>
      <c r="C2766" t="s">
        <v>199</v>
      </c>
      <c r="D2766">
        <v>289</v>
      </c>
      <c r="E2766">
        <v>3.1900000000000003E-82</v>
      </c>
      <c r="F2766" t="s">
        <v>1693</v>
      </c>
    </row>
    <row r="2767" spans="1:6" x14ac:dyDescent="0.2">
      <c r="A2767" t="s">
        <v>90</v>
      </c>
      <c r="B2767" t="s">
        <v>235</v>
      </c>
      <c r="C2767" t="s">
        <v>199</v>
      </c>
      <c r="D2767">
        <v>289</v>
      </c>
      <c r="E2767">
        <v>3.6099999999999998E-82</v>
      </c>
      <c r="F2767" t="s">
        <v>1693</v>
      </c>
    </row>
    <row r="2768" spans="1:6" x14ac:dyDescent="0.2">
      <c r="A2768" t="s">
        <v>90</v>
      </c>
      <c r="B2768" t="s">
        <v>235</v>
      </c>
      <c r="C2768" t="s">
        <v>813</v>
      </c>
      <c r="D2768">
        <v>285</v>
      </c>
      <c r="E2768">
        <v>2.29E-81</v>
      </c>
      <c r="F2768" t="s">
        <v>1251</v>
      </c>
    </row>
    <row r="2769" spans="1:6" x14ac:dyDescent="0.2">
      <c r="A2769" t="s">
        <v>90</v>
      </c>
      <c r="B2769" t="s">
        <v>235</v>
      </c>
      <c r="C2769" t="s">
        <v>1253</v>
      </c>
      <c r="D2769">
        <v>279</v>
      </c>
      <c r="E2769">
        <v>7.4200000000000002E-79</v>
      </c>
      <c r="F2769" t="s">
        <v>2129</v>
      </c>
    </row>
    <row r="2770" spans="1:6" x14ac:dyDescent="0.2">
      <c r="A2770" t="s">
        <v>90</v>
      </c>
      <c r="B2770" t="s">
        <v>235</v>
      </c>
      <c r="C2770" t="s">
        <v>1111</v>
      </c>
      <c r="D2770">
        <v>278</v>
      </c>
      <c r="E2770">
        <v>1.2200000000000001E-78</v>
      </c>
      <c r="F2770" t="s">
        <v>2735</v>
      </c>
    </row>
    <row r="2771" spans="1:6" x14ac:dyDescent="0.2">
      <c r="A2771" t="s">
        <v>90</v>
      </c>
      <c r="B2771" t="s">
        <v>235</v>
      </c>
      <c r="C2771" t="s">
        <v>247</v>
      </c>
      <c r="D2771">
        <v>259</v>
      </c>
      <c r="E2771">
        <v>6.3200000000000006E-73</v>
      </c>
      <c r="F2771" t="s">
        <v>2737</v>
      </c>
    </row>
    <row r="2772" spans="1:6" x14ac:dyDescent="0.2">
      <c r="A2772" t="s">
        <v>90</v>
      </c>
      <c r="B2772" t="s">
        <v>235</v>
      </c>
      <c r="C2772" t="s">
        <v>410</v>
      </c>
      <c r="D2772">
        <v>258</v>
      </c>
      <c r="E2772">
        <v>9.7599999999999997E-73</v>
      </c>
      <c r="F2772" t="s">
        <v>2739</v>
      </c>
    </row>
    <row r="2773" spans="1:6" x14ac:dyDescent="0.2">
      <c r="A2773" t="s">
        <v>90</v>
      </c>
      <c r="B2773" t="s">
        <v>235</v>
      </c>
      <c r="C2773" t="s">
        <v>410</v>
      </c>
      <c r="D2773">
        <v>259</v>
      </c>
      <c r="E2773">
        <v>3.6599999999999998E-72</v>
      </c>
      <c r="F2773" t="s">
        <v>2739</v>
      </c>
    </row>
    <row r="2774" spans="1:6" x14ac:dyDescent="0.2">
      <c r="A2774" t="s">
        <v>90</v>
      </c>
      <c r="B2774" t="s">
        <v>235</v>
      </c>
      <c r="C2774" t="s">
        <v>2740</v>
      </c>
      <c r="D2774">
        <v>254</v>
      </c>
      <c r="E2774">
        <v>6.8799999999999998E-71</v>
      </c>
      <c r="F2774" t="s">
        <v>2741</v>
      </c>
    </row>
    <row r="2775" spans="1:6" x14ac:dyDescent="0.2">
      <c r="A2775" t="s">
        <v>90</v>
      </c>
      <c r="B2775" t="s">
        <v>235</v>
      </c>
      <c r="C2775" t="s">
        <v>557</v>
      </c>
      <c r="D2775">
        <v>207</v>
      </c>
      <c r="E2775">
        <v>1.7299999999999999E-55</v>
      </c>
      <c r="F2775" t="s">
        <v>2743</v>
      </c>
    </row>
    <row r="2776" spans="1:6" x14ac:dyDescent="0.2">
      <c r="A2776" t="s">
        <v>90</v>
      </c>
      <c r="B2776" t="s">
        <v>235</v>
      </c>
      <c r="C2776" t="s">
        <v>831</v>
      </c>
      <c r="D2776">
        <v>206</v>
      </c>
      <c r="E2776">
        <v>1.2599999999999999E-54</v>
      </c>
      <c r="F2776" t="s">
        <v>1525</v>
      </c>
    </row>
    <row r="2777" spans="1:6" x14ac:dyDescent="0.2">
      <c r="A2777" t="s">
        <v>90</v>
      </c>
      <c r="B2777" t="s">
        <v>235</v>
      </c>
      <c r="C2777" t="s">
        <v>1747</v>
      </c>
      <c r="D2777">
        <v>184</v>
      </c>
      <c r="E2777">
        <v>1.33E-47</v>
      </c>
      <c r="F2777" t="s">
        <v>2746</v>
      </c>
    </row>
    <row r="2778" spans="1:6" x14ac:dyDescent="0.2">
      <c r="A2778" t="s">
        <v>90</v>
      </c>
      <c r="B2778" t="s">
        <v>235</v>
      </c>
      <c r="C2778" t="s">
        <v>1341</v>
      </c>
      <c r="D2778">
        <v>182</v>
      </c>
      <c r="E2778">
        <v>5.9800000000000004E-47</v>
      </c>
      <c r="F2778" t="s">
        <v>2747</v>
      </c>
    </row>
    <row r="2779" spans="1:6" x14ac:dyDescent="0.2">
      <c r="A2779" t="s">
        <v>90</v>
      </c>
      <c r="B2779" t="s">
        <v>235</v>
      </c>
      <c r="C2779" t="s">
        <v>1341</v>
      </c>
      <c r="D2779">
        <v>182</v>
      </c>
      <c r="E2779">
        <v>6.7100000000000002E-47</v>
      </c>
      <c r="F2779" t="s">
        <v>1399</v>
      </c>
    </row>
    <row r="2780" spans="1:6" x14ac:dyDescent="0.2">
      <c r="A2780" t="s">
        <v>90</v>
      </c>
      <c r="B2780" t="s">
        <v>235</v>
      </c>
      <c r="C2780" t="s">
        <v>189</v>
      </c>
      <c r="D2780">
        <v>165</v>
      </c>
      <c r="E2780">
        <v>2.3399999999999998E-41</v>
      </c>
      <c r="F2780" t="s">
        <v>840</v>
      </c>
    </row>
    <row r="2781" spans="1:6" x14ac:dyDescent="0.2">
      <c r="A2781" t="s">
        <v>90</v>
      </c>
      <c r="B2781" t="s">
        <v>235</v>
      </c>
      <c r="C2781" t="s">
        <v>738</v>
      </c>
      <c r="D2781">
        <v>51.4</v>
      </c>
      <c r="E2781">
        <v>4.6099999999999999E-6</v>
      </c>
      <c r="F2781" t="s">
        <v>739</v>
      </c>
    </row>
    <row r="2782" spans="1:6" x14ac:dyDescent="0.2">
      <c r="A2782" t="s">
        <v>97</v>
      </c>
      <c r="B2782" t="s">
        <v>235</v>
      </c>
      <c r="C2782" t="s">
        <v>470</v>
      </c>
      <c r="D2782">
        <v>703</v>
      </c>
      <c r="E2782">
        <v>0</v>
      </c>
      <c r="F2782" t="s">
        <v>2920</v>
      </c>
    </row>
    <row r="2783" spans="1:6" x14ac:dyDescent="0.2">
      <c r="A2783" t="s">
        <v>97</v>
      </c>
      <c r="B2783" t="s">
        <v>235</v>
      </c>
      <c r="C2783" t="s">
        <v>470</v>
      </c>
      <c r="D2783">
        <v>702</v>
      </c>
      <c r="E2783">
        <v>0</v>
      </c>
      <c r="F2783" t="s">
        <v>2920</v>
      </c>
    </row>
    <row r="2784" spans="1:6" x14ac:dyDescent="0.2">
      <c r="A2784" t="s">
        <v>97</v>
      </c>
      <c r="B2784" t="s">
        <v>235</v>
      </c>
      <c r="C2784" t="s">
        <v>479</v>
      </c>
      <c r="D2784">
        <v>694</v>
      </c>
      <c r="E2784">
        <v>0</v>
      </c>
      <c r="F2784" t="s">
        <v>2922</v>
      </c>
    </row>
    <row r="2785" spans="1:6" x14ac:dyDescent="0.2">
      <c r="A2785" t="s">
        <v>97</v>
      </c>
      <c r="B2785" t="s">
        <v>235</v>
      </c>
      <c r="C2785" t="s">
        <v>1194</v>
      </c>
      <c r="D2785">
        <v>693</v>
      </c>
      <c r="E2785">
        <v>0</v>
      </c>
      <c r="F2785" t="s">
        <v>2924</v>
      </c>
    </row>
    <row r="2786" spans="1:6" x14ac:dyDescent="0.2">
      <c r="A2786" t="s">
        <v>97</v>
      </c>
      <c r="B2786" t="s">
        <v>235</v>
      </c>
      <c r="C2786" t="s">
        <v>1194</v>
      </c>
      <c r="D2786">
        <v>692</v>
      </c>
      <c r="E2786">
        <v>0</v>
      </c>
      <c r="F2786" t="s">
        <v>2924</v>
      </c>
    </row>
    <row r="2787" spans="1:6" x14ac:dyDescent="0.2">
      <c r="A2787" t="s">
        <v>97</v>
      </c>
      <c r="B2787" t="s">
        <v>235</v>
      </c>
      <c r="C2787" t="s">
        <v>1194</v>
      </c>
      <c r="D2787">
        <v>691</v>
      </c>
      <c r="E2787">
        <v>0</v>
      </c>
      <c r="F2787" t="s">
        <v>2924</v>
      </c>
    </row>
    <row r="2788" spans="1:6" x14ac:dyDescent="0.2">
      <c r="A2788" t="s">
        <v>97</v>
      </c>
      <c r="B2788" t="s">
        <v>235</v>
      </c>
      <c r="C2788" t="s">
        <v>1084</v>
      </c>
      <c r="D2788">
        <v>476</v>
      </c>
      <c r="E2788">
        <v>2.15E-146</v>
      </c>
      <c r="F2788" t="s">
        <v>2831</v>
      </c>
    </row>
    <row r="2789" spans="1:6" x14ac:dyDescent="0.2">
      <c r="A2789" t="s">
        <v>97</v>
      </c>
      <c r="B2789" t="s">
        <v>235</v>
      </c>
      <c r="C2789" t="s">
        <v>679</v>
      </c>
      <c r="D2789">
        <v>309</v>
      </c>
      <c r="E2789">
        <v>7.9400000000000001E-89</v>
      </c>
      <c r="F2789" t="s">
        <v>2926</v>
      </c>
    </row>
    <row r="2790" spans="1:6" x14ac:dyDescent="0.2">
      <c r="A2790" t="s">
        <v>97</v>
      </c>
      <c r="B2790" t="s">
        <v>235</v>
      </c>
      <c r="C2790" t="s">
        <v>199</v>
      </c>
      <c r="D2790">
        <v>289</v>
      </c>
      <c r="E2790">
        <v>1.6199999999999999E-83</v>
      </c>
      <c r="F2790" t="s">
        <v>1693</v>
      </c>
    </row>
    <row r="2791" spans="1:6" x14ac:dyDescent="0.2">
      <c r="A2791" t="s">
        <v>97</v>
      </c>
      <c r="B2791" t="s">
        <v>235</v>
      </c>
      <c r="C2791" t="s">
        <v>199</v>
      </c>
      <c r="D2791">
        <v>289</v>
      </c>
      <c r="E2791">
        <v>1.9899999999999999E-83</v>
      </c>
      <c r="F2791" t="s">
        <v>1693</v>
      </c>
    </row>
    <row r="2792" spans="1:6" x14ac:dyDescent="0.2">
      <c r="A2792" t="s">
        <v>97</v>
      </c>
      <c r="B2792" t="s">
        <v>235</v>
      </c>
      <c r="C2792" t="s">
        <v>199</v>
      </c>
      <c r="D2792">
        <v>289</v>
      </c>
      <c r="E2792">
        <v>1.05E-82</v>
      </c>
      <c r="F2792" t="s">
        <v>1693</v>
      </c>
    </row>
    <row r="2793" spans="1:6" x14ac:dyDescent="0.2">
      <c r="A2793" t="s">
        <v>97</v>
      </c>
      <c r="B2793" t="s">
        <v>235</v>
      </c>
      <c r="C2793" t="s">
        <v>199</v>
      </c>
      <c r="D2793">
        <v>289</v>
      </c>
      <c r="E2793">
        <v>3.9100000000000002E-82</v>
      </c>
      <c r="F2793" t="s">
        <v>1693</v>
      </c>
    </row>
    <row r="2794" spans="1:6" x14ac:dyDescent="0.2">
      <c r="A2794" t="s">
        <v>97</v>
      </c>
      <c r="B2794" t="s">
        <v>235</v>
      </c>
      <c r="C2794" t="s">
        <v>813</v>
      </c>
      <c r="D2794">
        <v>282</v>
      </c>
      <c r="E2794">
        <v>5.0299999999999999E-80</v>
      </c>
      <c r="F2794" t="s">
        <v>2929</v>
      </c>
    </row>
    <row r="2795" spans="1:6" x14ac:dyDescent="0.2">
      <c r="A2795" t="s">
        <v>97</v>
      </c>
      <c r="B2795" t="s">
        <v>235</v>
      </c>
      <c r="C2795" t="s">
        <v>1253</v>
      </c>
      <c r="D2795">
        <v>279</v>
      </c>
      <c r="E2795">
        <v>3.4200000000000002E-79</v>
      </c>
      <c r="F2795" t="s">
        <v>2129</v>
      </c>
    </row>
    <row r="2796" spans="1:6" x14ac:dyDescent="0.2">
      <c r="A2796" t="s">
        <v>97</v>
      </c>
      <c r="B2796" t="s">
        <v>235</v>
      </c>
      <c r="C2796" t="s">
        <v>491</v>
      </c>
      <c r="D2796">
        <v>261</v>
      </c>
      <c r="E2796">
        <v>7.0799999999999999E-73</v>
      </c>
      <c r="F2796" t="s">
        <v>2932</v>
      </c>
    </row>
    <row r="2797" spans="1:6" x14ac:dyDescent="0.2">
      <c r="A2797" t="s">
        <v>97</v>
      </c>
      <c r="B2797" t="s">
        <v>235</v>
      </c>
      <c r="C2797" t="s">
        <v>679</v>
      </c>
      <c r="D2797">
        <v>251</v>
      </c>
      <c r="E2797">
        <v>1.19E-69</v>
      </c>
      <c r="F2797" t="s">
        <v>2933</v>
      </c>
    </row>
    <row r="2798" spans="1:6" x14ac:dyDescent="0.2">
      <c r="A2798" t="s">
        <v>97</v>
      </c>
      <c r="B2798" t="s">
        <v>235</v>
      </c>
      <c r="C2798" t="s">
        <v>158</v>
      </c>
      <c r="D2798">
        <v>232</v>
      </c>
      <c r="E2798">
        <v>1.76E-63</v>
      </c>
      <c r="F2798" t="s">
        <v>2935</v>
      </c>
    </row>
    <row r="2799" spans="1:6" x14ac:dyDescent="0.2">
      <c r="A2799" t="s">
        <v>97</v>
      </c>
      <c r="B2799" t="s">
        <v>235</v>
      </c>
      <c r="C2799" t="s">
        <v>512</v>
      </c>
      <c r="D2799">
        <v>205</v>
      </c>
      <c r="E2799">
        <v>3.7899999999999999E-54</v>
      </c>
      <c r="F2799" t="s">
        <v>2937</v>
      </c>
    </row>
    <row r="2800" spans="1:6" x14ac:dyDescent="0.2">
      <c r="A2800" t="s">
        <v>97</v>
      </c>
      <c r="B2800" t="s">
        <v>235</v>
      </c>
      <c r="C2800" t="s">
        <v>590</v>
      </c>
      <c r="D2800">
        <v>199</v>
      </c>
      <c r="E2800">
        <v>1.54E-52</v>
      </c>
      <c r="F2800" t="s">
        <v>2080</v>
      </c>
    </row>
    <row r="2801" spans="1:6" x14ac:dyDescent="0.2">
      <c r="A2801" t="s">
        <v>97</v>
      </c>
      <c r="B2801" t="s">
        <v>235</v>
      </c>
      <c r="C2801" t="s">
        <v>590</v>
      </c>
      <c r="D2801">
        <v>175</v>
      </c>
      <c r="E2801">
        <v>9.6800000000000001E-45</v>
      </c>
      <c r="F2801" t="s">
        <v>2939</v>
      </c>
    </row>
    <row r="2802" spans="1:6" x14ac:dyDescent="0.2">
      <c r="A2802" t="s">
        <v>97</v>
      </c>
      <c r="B2802" t="s">
        <v>235</v>
      </c>
      <c r="C2802" t="s">
        <v>189</v>
      </c>
      <c r="D2802">
        <v>165</v>
      </c>
      <c r="E2802">
        <v>1.6999999999999999E-41</v>
      </c>
      <c r="F2802" t="s">
        <v>840</v>
      </c>
    </row>
    <row r="2803" spans="1:6" x14ac:dyDescent="0.2">
      <c r="A2803" t="s">
        <v>97</v>
      </c>
      <c r="B2803" t="s">
        <v>235</v>
      </c>
      <c r="C2803" t="s">
        <v>1143</v>
      </c>
      <c r="D2803">
        <v>122</v>
      </c>
      <c r="E2803">
        <v>6.9200000000000004E-28</v>
      </c>
      <c r="F2803" t="s">
        <v>2849</v>
      </c>
    </row>
    <row r="2804" spans="1:6" x14ac:dyDescent="0.2">
      <c r="A2804" t="s">
        <v>97</v>
      </c>
      <c r="B2804" t="s">
        <v>235</v>
      </c>
      <c r="C2804" t="s">
        <v>171</v>
      </c>
      <c r="D2804">
        <v>99.5</v>
      </c>
      <c r="E2804">
        <v>1.02E-20</v>
      </c>
      <c r="F2804" t="s">
        <v>503</v>
      </c>
    </row>
    <row r="2805" spans="1:6" x14ac:dyDescent="0.2">
      <c r="A2805" t="s">
        <v>97</v>
      </c>
      <c r="B2805" t="s">
        <v>235</v>
      </c>
      <c r="C2805" t="s">
        <v>842</v>
      </c>
      <c r="D2805">
        <v>91.2</v>
      </c>
      <c r="E2805">
        <v>2.7200000000000002E-18</v>
      </c>
      <c r="F2805" t="s">
        <v>843</v>
      </c>
    </row>
    <row r="2806" spans="1:6" x14ac:dyDescent="0.2">
      <c r="A2806" t="s">
        <v>97</v>
      </c>
      <c r="B2806" t="s">
        <v>235</v>
      </c>
      <c r="C2806" t="s">
        <v>2141</v>
      </c>
      <c r="D2806">
        <v>69.400000000000006</v>
      </c>
      <c r="E2806">
        <v>1.44E-11</v>
      </c>
      <c r="F2806" t="s">
        <v>2944</v>
      </c>
    </row>
    <row r="2807" spans="1:6" x14ac:dyDescent="0.2">
      <c r="A2807" t="s">
        <v>97</v>
      </c>
      <c r="B2807" t="s">
        <v>235</v>
      </c>
      <c r="C2807" t="s">
        <v>2853</v>
      </c>
      <c r="D2807">
        <v>53.9</v>
      </c>
      <c r="E2807">
        <v>4.7E-7</v>
      </c>
      <c r="F2807" t="s">
        <v>2854</v>
      </c>
    </row>
    <row r="2808" spans="1:6" x14ac:dyDescent="0.2">
      <c r="A2808" t="s">
        <v>97</v>
      </c>
      <c r="B2808" t="s">
        <v>235</v>
      </c>
      <c r="C2808" t="s">
        <v>738</v>
      </c>
      <c r="D2808">
        <v>51.9</v>
      </c>
      <c r="E2808">
        <v>3.4000000000000001E-6</v>
      </c>
      <c r="F2808" t="s">
        <v>2857</v>
      </c>
    </row>
    <row r="2809" spans="1:6" x14ac:dyDescent="0.2">
      <c r="A2809" t="s">
        <v>97</v>
      </c>
      <c r="B2809" t="s">
        <v>235</v>
      </c>
      <c r="C2809" t="s">
        <v>729</v>
      </c>
      <c r="D2809">
        <v>45.6</v>
      </c>
      <c r="E2809">
        <v>3.4499999999999998E-4</v>
      </c>
      <c r="F2809" t="s">
        <v>2080</v>
      </c>
    </row>
    <row r="2810" spans="1:6" x14ac:dyDescent="0.2">
      <c r="A2810" t="s">
        <v>104</v>
      </c>
      <c r="B2810" t="s">
        <v>235</v>
      </c>
      <c r="C2810" t="s">
        <v>470</v>
      </c>
      <c r="D2810">
        <v>733</v>
      </c>
      <c r="E2810">
        <v>0</v>
      </c>
      <c r="F2810" t="s">
        <v>1441</v>
      </c>
    </row>
    <row r="2811" spans="1:6" x14ac:dyDescent="0.2">
      <c r="A2811" t="s">
        <v>104</v>
      </c>
      <c r="B2811" t="s">
        <v>235</v>
      </c>
      <c r="C2811" t="s">
        <v>470</v>
      </c>
      <c r="D2811">
        <v>733</v>
      </c>
      <c r="E2811">
        <v>0</v>
      </c>
      <c r="F2811" t="s">
        <v>1441</v>
      </c>
    </row>
    <row r="2812" spans="1:6" x14ac:dyDescent="0.2">
      <c r="A2812" t="s">
        <v>104</v>
      </c>
      <c r="B2812" t="s">
        <v>235</v>
      </c>
      <c r="C2812" t="s">
        <v>470</v>
      </c>
      <c r="D2812">
        <v>731</v>
      </c>
      <c r="E2812">
        <v>0</v>
      </c>
      <c r="F2812" t="s">
        <v>1441</v>
      </c>
    </row>
    <row r="2813" spans="1:6" x14ac:dyDescent="0.2">
      <c r="A2813" t="s">
        <v>104</v>
      </c>
      <c r="B2813" t="s">
        <v>235</v>
      </c>
      <c r="C2813" t="s">
        <v>1240</v>
      </c>
      <c r="D2813">
        <v>723</v>
      </c>
      <c r="E2813">
        <v>0</v>
      </c>
      <c r="F2813" t="s">
        <v>1443</v>
      </c>
    </row>
    <row r="2814" spans="1:6" x14ac:dyDescent="0.2">
      <c r="A2814" t="s">
        <v>104</v>
      </c>
      <c r="B2814" t="s">
        <v>235</v>
      </c>
      <c r="C2814" t="s">
        <v>1194</v>
      </c>
      <c r="D2814">
        <v>721</v>
      </c>
      <c r="E2814">
        <v>0</v>
      </c>
      <c r="F2814" t="s">
        <v>1443</v>
      </c>
    </row>
    <row r="2815" spans="1:6" x14ac:dyDescent="0.2">
      <c r="A2815" t="s">
        <v>104</v>
      </c>
      <c r="B2815" t="s">
        <v>235</v>
      </c>
      <c r="C2815" t="s">
        <v>804</v>
      </c>
      <c r="D2815">
        <v>720</v>
      </c>
      <c r="E2815">
        <v>0</v>
      </c>
      <c r="F2815" t="s">
        <v>2275</v>
      </c>
    </row>
    <row r="2816" spans="1:6" x14ac:dyDescent="0.2">
      <c r="A2816" t="s">
        <v>104</v>
      </c>
      <c r="B2816" t="s">
        <v>235</v>
      </c>
      <c r="C2816" t="s">
        <v>804</v>
      </c>
      <c r="D2816">
        <v>720</v>
      </c>
      <c r="E2816">
        <v>0</v>
      </c>
      <c r="F2816" t="s">
        <v>2275</v>
      </c>
    </row>
    <row r="2817" spans="1:6" x14ac:dyDescent="0.2">
      <c r="A2817" t="s">
        <v>104</v>
      </c>
      <c r="B2817" t="s">
        <v>235</v>
      </c>
      <c r="C2817" t="s">
        <v>1084</v>
      </c>
      <c r="D2817">
        <v>502</v>
      </c>
      <c r="E2817">
        <v>4.2099999999999999E-165</v>
      </c>
      <c r="F2817" t="s">
        <v>1391</v>
      </c>
    </row>
    <row r="2818" spans="1:6" x14ac:dyDescent="0.2">
      <c r="A2818" t="s">
        <v>104</v>
      </c>
      <c r="B2818" t="s">
        <v>235</v>
      </c>
      <c r="C2818" t="s">
        <v>483</v>
      </c>
      <c r="D2818">
        <v>307</v>
      </c>
      <c r="E2818">
        <v>6.8800000000000002E-91</v>
      </c>
      <c r="F2818" t="s">
        <v>809</v>
      </c>
    </row>
    <row r="2819" spans="1:6" x14ac:dyDescent="0.2">
      <c r="A2819" t="s">
        <v>104</v>
      </c>
      <c r="B2819" t="s">
        <v>235</v>
      </c>
      <c r="C2819" t="s">
        <v>813</v>
      </c>
      <c r="D2819">
        <v>288</v>
      </c>
      <c r="E2819">
        <v>1.9299999999999999E-83</v>
      </c>
      <c r="F2819" t="s">
        <v>1251</v>
      </c>
    </row>
    <row r="2820" spans="1:6" x14ac:dyDescent="0.2">
      <c r="A2820" t="s">
        <v>104</v>
      </c>
      <c r="B2820" t="s">
        <v>235</v>
      </c>
      <c r="C2820" t="s">
        <v>199</v>
      </c>
      <c r="D2820">
        <v>286</v>
      </c>
      <c r="E2820">
        <v>2.22E-83</v>
      </c>
      <c r="F2820" t="s">
        <v>1249</v>
      </c>
    </row>
    <row r="2821" spans="1:6" x14ac:dyDescent="0.2">
      <c r="A2821" t="s">
        <v>104</v>
      </c>
      <c r="B2821" t="s">
        <v>235</v>
      </c>
      <c r="C2821" t="s">
        <v>199</v>
      </c>
      <c r="D2821">
        <v>286</v>
      </c>
      <c r="E2821">
        <v>1.7099999999999999E-81</v>
      </c>
      <c r="F2821" t="s">
        <v>1249</v>
      </c>
    </row>
    <row r="2822" spans="1:6" x14ac:dyDescent="0.2">
      <c r="A2822" t="s">
        <v>104</v>
      </c>
      <c r="B2822" t="s">
        <v>235</v>
      </c>
      <c r="C2822" t="s">
        <v>1253</v>
      </c>
      <c r="D2822">
        <v>276</v>
      </c>
      <c r="E2822">
        <v>1.25E-79</v>
      </c>
      <c r="F2822" t="s">
        <v>1254</v>
      </c>
    </row>
    <row r="2823" spans="1:6" x14ac:dyDescent="0.2">
      <c r="A2823" t="s">
        <v>104</v>
      </c>
      <c r="B2823" t="s">
        <v>235</v>
      </c>
      <c r="C2823" t="s">
        <v>158</v>
      </c>
      <c r="D2823">
        <v>233</v>
      </c>
      <c r="E2823">
        <v>1.1699999999999999E-64</v>
      </c>
      <c r="F2823" t="s">
        <v>3050</v>
      </c>
    </row>
    <row r="2824" spans="1:6" x14ac:dyDescent="0.2">
      <c r="A2824" t="s">
        <v>104</v>
      </c>
      <c r="B2824" t="s">
        <v>235</v>
      </c>
      <c r="C2824" t="s">
        <v>133</v>
      </c>
      <c r="D2824">
        <v>210</v>
      </c>
      <c r="E2824">
        <v>7.9300000000000002E-57</v>
      </c>
      <c r="F2824" t="s">
        <v>3052</v>
      </c>
    </row>
    <row r="2825" spans="1:6" x14ac:dyDescent="0.2">
      <c r="A2825" t="s">
        <v>104</v>
      </c>
      <c r="B2825" t="s">
        <v>235</v>
      </c>
      <c r="C2825" t="s">
        <v>831</v>
      </c>
      <c r="D2825">
        <v>200</v>
      </c>
      <c r="E2825">
        <v>4.5399999999999998E-53</v>
      </c>
      <c r="F2825" t="s">
        <v>832</v>
      </c>
    </row>
    <row r="2826" spans="1:6" x14ac:dyDescent="0.2">
      <c r="A2826" t="s">
        <v>104</v>
      </c>
      <c r="B2826" t="s">
        <v>235</v>
      </c>
      <c r="C2826" t="s">
        <v>1341</v>
      </c>
      <c r="D2826">
        <v>193</v>
      </c>
      <c r="E2826">
        <v>4.9900000000000001E-51</v>
      </c>
      <c r="F2826" t="s">
        <v>3055</v>
      </c>
    </row>
    <row r="2827" spans="1:6" x14ac:dyDescent="0.2">
      <c r="A2827" t="s">
        <v>104</v>
      </c>
      <c r="B2827" t="s">
        <v>235</v>
      </c>
      <c r="C2827" t="s">
        <v>709</v>
      </c>
      <c r="D2827">
        <v>183</v>
      </c>
      <c r="E2827">
        <v>1.2099999999999999E-47</v>
      </c>
      <c r="F2827" t="s">
        <v>1399</v>
      </c>
    </row>
    <row r="2828" spans="1:6" x14ac:dyDescent="0.2">
      <c r="A2828" t="s">
        <v>104</v>
      </c>
      <c r="B2828" t="s">
        <v>235</v>
      </c>
      <c r="C2828" t="s">
        <v>835</v>
      </c>
      <c r="D2828">
        <v>170</v>
      </c>
      <c r="E2828">
        <v>1.77E-44</v>
      </c>
      <c r="F2828" t="s">
        <v>3057</v>
      </c>
    </row>
    <row r="2829" spans="1:6" x14ac:dyDescent="0.2">
      <c r="A2829" t="s">
        <v>104</v>
      </c>
      <c r="B2829" t="s">
        <v>235</v>
      </c>
      <c r="C2829" t="s">
        <v>189</v>
      </c>
      <c r="D2829">
        <v>164</v>
      </c>
      <c r="E2829">
        <v>8.8699999999999996E-42</v>
      </c>
      <c r="F2829" t="s">
        <v>840</v>
      </c>
    </row>
    <row r="2830" spans="1:6" x14ac:dyDescent="0.2">
      <c r="A2830" t="s">
        <v>104</v>
      </c>
      <c r="B2830" t="s">
        <v>235</v>
      </c>
      <c r="C2830" t="s">
        <v>1143</v>
      </c>
      <c r="D2830">
        <v>129</v>
      </c>
      <c r="E2830">
        <v>1.67E-30</v>
      </c>
      <c r="F2830" t="s">
        <v>1439</v>
      </c>
    </row>
    <row r="2831" spans="1:6" x14ac:dyDescent="0.2">
      <c r="A2831" t="s">
        <v>104</v>
      </c>
      <c r="B2831" t="s">
        <v>235</v>
      </c>
      <c r="C2831" t="s">
        <v>171</v>
      </c>
      <c r="D2831">
        <v>99</v>
      </c>
      <c r="E2831">
        <v>2.2300000000000001E-21</v>
      </c>
      <c r="F2831" t="s">
        <v>503</v>
      </c>
    </row>
    <row r="2832" spans="1:6" x14ac:dyDescent="0.2">
      <c r="A2832" t="s">
        <v>104</v>
      </c>
      <c r="B2832" t="s">
        <v>235</v>
      </c>
      <c r="C2832" t="s">
        <v>842</v>
      </c>
      <c r="D2832">
        <v>91.2</v>
      </c>
      <c r="E2832">
        <v>1.1699999999999999E-18</v>
      </c>
      <c r="F2832" t="s">
        <v>843</v>
      </c>
    </row>
    <row r="2833" spans="1:6" x14ac:dyDescent="0.2">
      <c r="A2833" t="s">
        <v>104</v>
      </c>
      <c r="B2833" t="s">
        <v>235</v>
      </c>
      <c r="C2833" t="s">
        <v>845</v>
      </c>
      <c r="D2833">
        <v>82.4</v>
      </c>
      <c r="E2833">
        <v>6.8899999999999995E-16</v>
      </c>
      <c r="F2833" t="s">
        <v>846</v>
      </c>
    </row>
    <row r="2834" spans="1:6" x14ac:dyDescent="0.2">
      <c r="A2834" t="s">
        <v>104</v>
      </c>
      <c r="B2834" t="s">
        <v>235</v>
      </c>
      <c r="C2834" t="s">
        <v>842</v>
      </c>
      <c r="D2834">
        <v>70.7</v>
      </c>
      <c r="E2834">
        <v>1.1499999999999999E-12</v>
      </c>
      <c r="F2834" t="s">
        <v>848</v>
      </c>
    </row>
    <row r="2835" spans="1:6" x14ac:dyDescent="0.2">
      <c r="A2835" t="s">
        <v>104</v>
      </c>
      <c r="B2835" t="s">
        <v>235</v>
      </c>
      <c r="C2835" t="s">
        <v>381</v>
      </c>
      <c r="D2835">
        <v>56</v>
      </c>
      <c r="E2835">
        <v>3.3699999999999997E-8</v>
      </c>
      <c r="F2835" t="s">
        <v>734</v>
      </c>
    </row>
    <row r="2836" spans="1:6" x14ac:dyDescent="0.2">
      <c r="A2836" t="s">
        <v>104</v>
      </c>
      <c r="B2836" t="s">
        <v>235</v>
      </c>
      <c r="C2836" t="s">
        <v>738</v>
      </c>
      <c r="D2836">
        <v>51.4</v>
      </c>
      <c r="E2836">
        <v>2.0099999999999998E-6</v>
      </c>
      <c r="F2836" t="s">
        <v>739</v>
      </c>
    </row>
    <row r="2837" spans="1:6" x14ac:dyDescent="0.2">
      <c r="A2837" t="s">
        <v>104</v>
      </c>
      <c r="B2837" t="s">
        <v>235</v>
      </c>
      <c r="C2837" t="s">
        <v>729</v>
      </c>
      <c r="D2837">
        <v>46.8</v>
      </c>
      <c r="E2837">
        <v>4.0299999999999997E-5</v>
      </c>
      <c r="F2837" t="s">
        <v>736</v>
      </c>
    </row>
    <row r="2838" spans="1:6" x14ac:dyDescent="0.2">
      <c r="A2838" t="s">
        <v>2</v>
      </c>
      <c r="B2838" t="s">
        <v>164</v>
      </c>
      <c r="C2838" t="s">
        <v>165</v>
      </c>
      <c r="D2838">
        <v>52.3</v>
      </c>
      <c r="E2838">
        <v>2.59E-8</v>
      </c>
      <c r="F2838" t="s">
        <v>166</v>
      </c>
    </row>
    <row r="2839" spans="1:6" x14ac:dyDescent="0.2">
      <c r="A2839" t="s">
        <v>2</v>
      </c>
      <c r="B2839" t="s">
        <v>164</v>
      </c>
      <c r="C2839" t="s">
        <v>168</v>
      </c>
      <c r="D2839">
        <v>49.3</v>
      </c>
      <c r="E2839">
        <v>2.2100000000000001E-7</v>
      </c>
      <c r="F2839" t="s">
        <v>169</v>
      </c>
    </row>
    <row r="2840" spans="1:6" x14ac:dyDescent="0.2">
      <c r="A2840" t="s">
        <v>2</v>
      </c>
      <c r="B2840" t="s">
        <v>164</v>
      </c>
      <c r="C2840" t="s">
        <v>168</v>
      </c>
      <c r="D2840">
        <v>49.3</v>
      </c>
      <c r="E2840">
        <v>2.22E-7</v>
      </c>
      <c r="F2840" t="s">
        <v>169</v>
      </c>
    </row>
    <row r="2841" spans="1:6" x14ac:dyDescent="0.2">
      <c r="A2841" t="s">
        <v>2</v>
      </c>
      <c r="B2841" t="s">
        <v>164</v>
      </c>
      <c r="C2841" t="s">
        <v>171</v>
      </c>
      <c r="D2841">
        <v>41.4</v>
      </c>
      <c r="E2841">
        <v>1.0900000000000001E-4</v>
      </c>
      <c r="F2841" t="s">
        <v>172</v>
      </c>
    </row>
    <row r="2842" spans="1:6" x14ac:dyDescent="0.2">
      <c r="A2842" t="s">
        <v>2</v>
      </c>
      <c r="B2842" t="s">
        <v>164</v>
      </c>
      <c r="C2842" t="s">
        <v>174</v>
      </c>
      <c r="D2842">
        <v>34.700000000000003</v>
      </c>
      <c r="E2842">
        <v>0.02</v>
      </c>
      <c r="F2842" t="s">
        <v>175</v>
      </c>
    </row>
    <row r="2843" spans="1:6" x14ac:dyDescent="0.2">
      <c r="A2843" t="s">
        <v>9</v>
      </c>
      <c r="B2843" t="s">
        <v>164</v>
      </c>
      <c r="C2843" t="s">
        <v>341</v>
      </c>
      <c r="D2843">
        <v>177</v>
      </c>
      <c r="E2843">
        <v>1.7600000000000001E-51</v>
      </c>
      <c r="F2843" t="s">
        <v>342</v>
      </c>
    </row>
    <row r="2844" spans="1:6" x14ac:dyDescent="0.2">
      <c r="A2844" t="s">
        <v>9</v>
      </c>
      <c r="B2844" t="s">
        <v>164</v>
      </c>
      <c r="C2844" t="s">
        <v>341</v>
      </c>
      <c r="D2844">
        <v>177</v>
      </c>
      <c r="E2844">
        <v>1.77E-51</v>
      </c>
      <c r="F2844" t="s">
        <v>342</v>
      </c>
    </row>
    <row r="2845" spans="1:6" x14ac:dyDescent="0.2">
      <c r="A2845" t="s">
        <v>9</v>
      </c>
      <c r="B2845" t="s">
        <v>164</v>
      </c>
      <c r="C2845" t="s">
        <v>341</v>
      </c>
      <c r="D2845">
        <v>177</v>
      </c>
      <c r="E2845">
        <v>1.77E-51</v>
      </c>
      <c r="F2845" t="s">
        <v>342</v>
      </c>
    </row>
    <row r="2846" spans="1:6" x14ac:dyDescent="0.2">
      <c r="A2846" t="s">
        <v>9</v>
      </c>
      <c r="B2846" t="s">
        <v>164</v>
      </c>
      <c r="C2846" t="s">
        <v>341</v>
      </c>
      <c r="D2846">
        <v>177</v>
      </c>
      <c r="E2846">
        <v>1.77E-51</v>
      </c>
      <c r="F2846" t="s">
        <v>342</v>
      </c>
    </row>
    <row r="2847" spans="1:6" x14ac:dyDescent="0.2">
      <c r="A2847" t="s">
        <v>9</v>
      </c>
      <c r="B2847" t="s">
        <v>164</v>
      </c>
      <c r="C2847" t="s">
        <v>341</v>
      </c>
      <c r="D2847">
        <v>177</v>
      </c>
      <c r="E2847">
        <v>1.8E-51</v>
      </c>
      <c r="F2847" t="s">
        <v>342</v>
      </c>
    </row>
    <row r="2848" spans="1:6" x14ac:dyDescent="0.2">
      <c r="A2848" t="s">
        <v>9</v>
      </c>
      <c r="B2848" t="s">
        <v>164</v>
      </c>
      <c r="C2848" t="s">
        <v>344</v>
      </c>
      <c r="D2848">
        <v>155</v>
      </c>
      <c r="E2848">
        <v>6.21E-44</v>
      </c>
      <c r="F2848" t="s">
        <v>345</v>
      </c>
    </row>
    <row r="2849" spans="1:6" x14ac:dyDescent="0.2">
      <c r="A2849" t="s">
        <v>9</v>
      </c>
      <c r="B2849" t="s">
        <v>164</v>
      </c>
      <c r="C2849" t="s">
        <v>344</v>
      </c>
      <c r="D2849">
        <v>152</v>
      </c>
      <c r="E2849">
        <v>9.7399999999999999E-43</v>
      </c>
      <c r="F2849" t="s">
        <v>347</v>
      </c>
    </row>
    <row r="2850" spans="1:6" x14ac:dyDescent="0.2">
      <c r="A2850" t="s">
        <v>9</v>
      </c>
      <c r="B2850" t="s">
        <v>164</v>
      </c>
      <c r="C2850" t="s">
        <v>349</v>
      </c>
      <c r="D2850">
        <v>47.2</v>
      </c>
      <c r="E2850">
        <v>3.0000000000000001E-6</v>
      </c>
      <c r="F2850" t="s">
        <v>350</v>
      </c>
    </row>
    <row r="2851" spans="1:6" x14ac:dyDescent="0.2">
      <c r="A2851" t="s">
        <v>9</v>
      </c>
      <c r="B2851" t="s">
        <v>164</v>
      </c>
      <c r="C2851" t="s">
        <v>349</v>
      </c>
      <c r="D2851">
        <v>47.2</v>
      </c>
      <c r="E2851">
        <v>3.01E-6</v>
      </c>
      <c r="F2851" t="s">
        <v>350</v>
      </c>
    </row>
    <row r="2852" spans="1:6" x14ac:dyDescent="0.2">
      <c r="A2852" t="s">
        <v>9</v>
      </c>
      <c r="B2852" t="s">
        <v>164</v>
      </c>
      <c r="C2852" t="s">
        <v>168</v>
      </c>
      <c r="D2852">
        <v>46.8</v>
      </c>
      <c r="E2852">
        <v>4.6600000000000003E-6</v>
      </c>
      <c r="F2852" t="s">
        <v>169</v>
      </c>
    </row>
    <row r="2853" spans="1:6" x14ac:dyDescent="0.2">
      <c r="A2853" t="s">
        <v>9</v>
      </c>
      <c r="B2853" t="s">
        <v>164</v>
      </c>
      <c r="C2853" t="s">
        <v>168</v>
      </c>
      <c r="D2853">
        <v>46.8</v>
      </c>
      <c r="E2853">
        <v>4.78E-6</v>
      </c>
      <c r="F2853" t="s">
        <v>169</v>
      </c>
    </row>
    <row r="2854" spans="1:6" x14ac:dyDescent="0.2">
      <c r="A2854" t="s">
        <v>9</v>
      </c>
      <c r="B2854" t="s">
        <v>164</v>
      </c>
      <c r="C2854" t="s">
        <v>168</v>
      </c>
      <c r="D2854">
        <v>46.8</v>
      </c>
      <c r="E2854">
        <v>4.78E-6</v>
      </c>
      <c r="F2854" t="s">
        <v>169</v>
      </c>
    </row>
    <row r="2855" spans="1:6" x14ac:dyDescent="0.2">
      <c r="A2855" t="s">
        <v>9</v>
      </c>
      <c r="B2855" t="s">
        <v>164</v>
      </c>
      <c r="C2855" t="s">
        <v>168</v>
      </c>
      <c r="D2855">
        <v>43.1</v>
      </c>
      <c r="E2855">
        <v>1.01E-4</v>
      </c>
      <c r="F2855" t="s">
        <v>353</v>
      </c>
    </row>
    <row r="2856" spans="1:6" x14ac:dyDescent="0.2">
      <c r="A2856" t="s">
        <v>9</v>
      </c>
      <c r="B2856" t="s">
        <v>164</v>
      </c>
      <c r="C2856" t="s">
        <v>168</v>
      </c>
      <c r="D2856">
        <v>43.1</v>
      </c>
      <c r="E2856">
        <v>1.01E-4</v>
      </c>
      <c r="F2856" t="s">
        <v>353</v>
      </c>
    </row>
    <row r="2857" spans="1:6" x14ac:dyDescent="0.2">
      <c r="A2857" t="s">
        <v>9</v>
      </c>
      <c r="B2857" t="s">
        <v>164</v>
      </c>
      <c r="C2857" t="s">
        <v>349</v>
      </c>
      <c r="D2857">
        <v>41</v>
      </c>
      <c r="E2857">
        <v>4.1599999999999997E-4</v>
      </c>
      <c r="F2857" t="s">
        <v>350</v>
      </c>
    </row>
    <row r="2858" spans="1:6" x14ac:dyDescent="0.2">
      <c r="A2858" t="s">
        <v>9</v>
      </c>
      <c r="B2858" t="s">
        <v>164</v>
      </c>
      <c r="C2858" t="s">
        <v>355</v>
      </c>
      <c r="D2858">
        <v>40.1</v>
      </c>
      <c r="E2858">
        <v>1E-3</v>
      </c>
      <c r="F2858" t="s">
        <v>356</v>
      </c>
    </row>
    <row r="2859" spans="1:6" x14ac:dyDescent="0.2">
      <c r="A2859" t="s">
        <v>16</v>
      </c>
      <c r="B2859" t="s">
        <v>164</v>
      </c>
      <c r="C2859" t="s">
        <v>341</v>
      </c>
      <c r="D2859">
        <v>192</v>
      </c>
      <c r="E2859">
        <v>4.2900000000000001E-57</v>
      </c>
      <c r="F2859" t="s">
        <v>503</v>
      </c>
    </row>
    <row r="2860" spans="1:6" x14ac:dyDescent="0.2">
      <c r="A2860" t="s">
        <v>16</v>
      </c>
      <c r="B2860" t="s">
        <v>164</v>
      </c>
      <c r="C2860" t="s">
        <v>341</v>
      </c>
      <c r="D2860">
        <v>192</v>
      </c>
      <c r="E2860">
        <v>4.3099999999999997E-57</v>
      </c>
      <c r="F2860" t="s">
        <v>503</v>
      </c>
    </row>
    <row r="2861" spans="1:6" x14ac:dyDescent="0.2">
      <c r="A2861" t="s">
        <v>16</v>
      </c>
      <c r="B2861" t="s">
        <v>164</v>
      </c>
      <c r="C2861" t="s">
        <v>341</v>
      </c>
      <c r="D2861">
        <v>192</v>
      </c>
      <c r="E2861">
        <v>4.4100000000000001E-57</v>
      </c>
      <c r="F2861" t="s">
        <v>503</v>
      </c>
    </row>
    <row r="2862" spans="1:6" x14ac:dyDescent="0.2">
      <c r="A2862" t="s">
        <v>16</v>
      </c>
      <c r="B2862" t="s">
        <v>164</v>
      </c>
      <c r="C2862" t="s">
        <v>341</v>
      </c>
      <c r="D2862">
        <v>163</v>
      </c>
      <c r="E2862">
        <v>4.5900000000000002E-47</v>
      </c>
      <c r="F2862" t="s">
        <v>503</v>
      </c>
    </row>
    <row r="2863" spans="1:6" x14ac:dyDescent="0.2">
      <c r="A2863" t="s">
        <v>16</v>
      </c>
      <c r="B2863" t="s">
        <v>164</v>
      </c>
      <c r="C2863" t="s">
        <v>341</v>
      </c>
      <c r="D2863">
        <v>163</v>
      </c>
      <c r="E2863">
        <v>4.6100000000000001E-47</v>
      </c>
      <c r="F2863" t="s">
        <v>503</v>
      </c>
    </row>
    <row r="2864" spans="1:6" x14ac:dyDescent="0.2">
      <c r="A2864" t="s">
        <v>16</v>
      </c>
      <c r="B2864" t="s">
        <v>164</v>
      </c>
      <c r="C2864" t="s">
        <v>349</v>
      </c>
      <c r="D2864">
        <v>46.4</v>
      </c>
      <c r="E2864">
        <v>4.3499999999999999E-6</v>
      </c>
      <c r="F2864" t="s">
        <v>350</v>
      </c>
    </row>
    <row r="2865" spans="1:6" x14ac:dyDescent="0.2">
      <c r="A2865" t="s">
        <v>16</v>
      </c>
      <c r="B2865" t="s">
        <v>164</v>
      </c>
      <c r="C2865" t="s">
        <v>168</v>
      </c>
      <c r="D2865">
        <v>43.1</v>
      </c>
      <c r="E2865">
        <v>5.8400000000000003E-5</v>
      </c>
      <c r="F2865" t="s">
        <v>353</v>
      </c>
    </row>
    <row r="2866" spans="1:6" x14ac:dyDescent="0.2">
      <c r="A2866" t="s">
        <v>16</v>
      </c>
      <c r="B2866" t="s">
        <v>164</v>
      </c>
      <c r="C2866" t="s">
        <v>168</v>
      </c>
      <c r="D2866">
        <v>43.1</v>
      </c>
      <c r="E2866">
        <v>6.2000000000000003E-5</v>
      </c>
      <c r="F2866" t="s">
        <v>353</v>
      </c>
    </row>
    <row r="2867" spans="1:6" x14ac:dyDescent="0.2">
      <c r="A2867" t="s">
        <v>16</v>
      </c>
      <c r="B2867" t="s">
        <v>164</v>
      </c>
      <c r="C2867" t="s">
        <v>637</v>
      </c>
      <c r="D2867">
        <v>40.6</v>
      </c>
      <c r="E2867">
        <v>3.4499999999999998E-4</v>
      </c>
      <c r="F2867" t="s">
        <v>638</v>
      </c>
    </row>
    <row r="2868" spans="1:6" x14ac:dyDescent="0.2">
      <c r="A2868" t="s">
        <v>16</v>
      </c>
      <c r="B2868" t="s">
        <v>164</v>
      </c>
      <c r="C2868" t="s">
        <v>637</v>
      </c>
      <c r="D2868">
        <v>40.6</v>
      </c>
      <c r="E2868">
        <v>4.1800000000000002E-4</v>
      </c>
      <c r="F2868" t="s">
        <v>638</v>
      </c>
    </row>
    <row r="2869" spans="1:6" x14ac:dyDescent="0.2">
      <c r="A2869" t="s">
        <v>16</v>
      </c>
      <c r="B2869" t="s">
        <v>164</v>
      </c>
      <c r="C2869" t="s">
        <v>637</v>
      </c>
      <c r="D2869">
        <v>40.1</v>
      </c>
      <c r="E2869">
        <v>4.4700000000000002E-4</v>
      </c>
      <c r="F2869" t="s">
        <v>638</v>
      </c>
    </row>
    <row r="2870" spans="1:6" x14ac:dyDescent="0.2">
      <c r="A2870" t="s">
        <v>16</v>
      </c>
      <c r="B2870" t="s">
        <v>164</v>
      </c>
      <c r="C2870" t="s">
        <v>637</v>
      </c>
      <c r="D2870">
        <v>40.1</v>
      </c>
      <c r="E2870">
        <v>4.6500000000000003E-4</v>
      </c>
      <c r="F2870" t="s">
        <v>638</v>
      </c>
    </row>
    <row r="2871" spans="1:6" x14ac:dyDescent="0.2">
      <c r="A2871" t="s">
        <v>16</v>
      </c>
      <c r="B2871" t="s">
        <v>164</v>
      </c>
      <c r="C2871" t="s">
        <v>637</v>
      </c>
      <c r="D2871">
        <v>40.1</v>
      </c>
      <c r="E2871">
        <v>4.6900000000000002E-4</v>
      </c>
      <c r="F2871" t="s">
        <v>638</v>
      </c>
    </row>
    <row r="2872" spans="1:6" x14ac:dyDescent="0.2">
      <c r="A2872" t="s">
        <v>16</v>
      </c>
      <c r="B2872" t="s">
        <v>164</v>
      </c>
      <c r="C2872" t="s">
        <v>640</v>
      </c>
      <c r="D2872">
        <v>33.4</v>
      </c>
      <c r="E2872">
        <v>8.1000000000000003E-2</v>
      </c>
      <c r="F2872" t="s">
        <v>592</v>
      </c>
    </row>
    <row r="2873" spans="1:6" x14ac:dyDescent="0.2">
      <c r="A2873" t="s">
        <v>16</v>
      </c>
      <c r="B2873" t="s">
        <v>164</v>
      </c>
      <c r="C2873" t="s">
        <v>640</v>
      </c>
      <c r="D2873">
        <v>33.4</v>
      </c>
      <c r="E2873">
        <v>9.7000000000000003E-2</v>
      </c>
      <c r="F2873" t="s">
        <v>592</v>
      </c>
    </row>
    <row r="2874" spans="1:6" x14ac:dyDescent="0.2">
      <c r="A2874" t="s">
        <v>22</v>
      </c>
      <c r="B2874" t="s">
        <v>164</v>
      </c>
      <c r="C2874" t="s">
        <v>946</v>
      </c>
      <c r="D2874">
        <v>199</v>
      </c>
      <c r="E2874">
        <v>2.22E-62</v>
      </c>
      <c r="F2874" t="s">
        <v>503</v>
      </c>
    </row>
    <row r="2875" spans="1:6" x14ac:dyDescent="0.2">
      <c r="A2875" t="s">
        <v>22</v>
      </c>
      <c r="B2875" t="s">
        <v>164</v>
      </c>
      <c r="C2875" t="s">
        <v>948</v>
      </c>
      <c r="D2875">
        <v>195</v>
      </c>
      <c r="E2875">
        <v>1.5400000000000001E-57</v>
      </c>
      <c r="F2875" t="s">
        <v>503</v>
      </c>
    </row>
    <row r="2876" spans="1:6" x14ac:dyDescent="0.2">
      <c r="A2876" t="s">
        <v>22</v>
      </c>
      <c r="B2876" t="s">
        <v>164</v>
      </c>
      <c r="C2876" t="s">
        <v>341</v>
      </c>
      <c r="D2876">
        <v>193</v>
      </c>
      <c r="E2876">
        <v>7.3399999999999994E-57</v>
      </c>
      <c r="F2876" t="s">
        <v>503</v>
      </c>
    </row>
    <row r="2877" spans="1:6" x14ac:dyDescent="0.2">
      <c r="A2877" t="s">
        <v>22</v>
      </c>
      <c r="B2877" t="s">
        <v>164</v>
      </c>
      <c r="C2877" t="s">
        <v>341</v>
      </c>
      <c r="D2877">
        <v>192</v>
      </c>
      <c r="E2877">
        <v>1.84E-56</v>
      </c>
      <c r="F2877" t="s">
        <v>503</v>
      </c>
    </row>
    <row r="2878" spans="1:6" x14ac:dyDescent="0.2">
      <c r="A2878" t="s">
        <v>22</v>
      </c>
      <c r="B2878" t="s">
        <v>164</v>
      </c>
      <c r="C2878" t="s">
        <v>341</v>
      </c>
      <c r="D2878">
        <v>192</v>
      </c>
      <c r="E2878">
        <v>1.84E-56</v>
      </c>
      <c r="F2878" t="s">
        <v>503</v>
      </c>
    </row>
    <row r="2879" spans="1:6" x14ac:dyDescent="0.2">
      <c r="A2879" t="s">
        <v>22</v>
      </c>
      <c r="B2879" t="s">
        <v>164</v>
      </c>
      <c r="C2879" t="s">
        <v>341</v>
      </c>
      <c r="D2879">
        <v>192</v>
      </c>
      <c r="E2879">
        <v>1.86E-56</v>
      </c>
      <c r="F2879" t="s">
        <v>503</v>
      </c>
    </row>
    <row r="2880" spans="1:6" x14ac:dyDescent="0.2">
      <c r="A2880" t="s">
        <v>22</v>
      </c>
      <c r="B2880" t="s">
        <v>164</v>
      </c>
      <c r="C2880" t="s">
        <v>341</v>
      </c>
      <c r="D2880">
        <v>192</v>
      </c>
      <c r="E2880">
        <v>1.8799999999999999E-56</v>
      </c>
      <c r="F2880" t="s">
        <v>503</v>
      </c>
    </row>
    <row r="2881" spans="1:6" x14ac:dyDescent="0.2">
      <c r="A2881" t="s">
        <v>22</v>
      </c>
      <c r="B2881" t="s">
        <v>164</v>
      </c>
      <c r="C2881" t="s">
        <v>341</v>
      </c>
      <c r="D2881">
        <v>192</v>
      </c>
      <c r="E2881">
        <v>1.89E-56</v>
      </c>
      <c r="F2881" t="s">
        <v>503</v>
      </c>
    </row>
    <row r="2882" spans="1:6" x14ac:dyDescent="0.2">
      <c r="A2882" t="s">
        <v>22</v>
      </c>
      <c r="B2882" t="s">
        <v>164</v>
      </c>
      <c r="C2882" t="s">
        <v>341</v>
      </c>
      <c r="D2882">
        <v>192</v>
      </c>
      <c r="E2882">
        <v>1.89E-56</v>
      </c>
      <c r="F2882" t="s">
        <v>503</v>
      </c>
    </row>
    <row r="2883" spans="1:6" x14ac:dyDescent="0.2">
      <c r="A2883" t="s">
        <v>22</v>
      </c>
      <c r="B2883" t="s">
        <v>164</v>
      </c>
      <c r="C2883" t="s">
        <v>341</v>
      </c>
      <c r="D2883">
        <v>192</v>
      </c>
      <c r="E2883">
        <v>1.89E-56</v>
      </c>
      <c r="F2883" t="s">
        <v>503</v>
      </c>
    </row>
    <row r="2884" spans="1:6" x14ac:dyDescent="0.2">
      <c r="A2884" t="s">
        <v>22</v>
      </c>
      <c r="B2884" t="s">
        <v>164</v>
      </c>
      <c r="C2884" t="s">
        <v>341</v>
      </c>
      <c r="D2884">
        <v>192</v>
      </c>
      <c r="E2884">
        <v>1.9000000000000001E-56</v>
      </c>
      <c r="F2884" t="s">
        <v>503</v>
      </c>
    </row>
    <row r="2885" spans="1:6" x14ac:dyDescent="0.2">
      <c r="A2885" t="s">
        <v>22</v>
      </c>
      <c r="B2885" t="s">
        <v>164</v>
      </c>
      <c r="C2885" t="s">
        <v>341</v>
      </c>
      <c r="D2885">
        <v>192</v>
      </c>
      <c r="E2885">
        <v>1.9000000000000001E-56</v>
      </c>
      <c r="F2885" t="s">
        <v>503</v>
      </c>
    </row>
    <row r="2886" spans="1:6" x14ac:dyDescent="0.2">
      <c r="A2886" t="s">
        <v>22</v>
      </c>
      <c r="B2886" t="s">
        <v>164</v>
      </c>
      <c r="C2886" t="s">
        <v>341</v>
      </c>
      <c r="D2886">
        <v>192</v>
      </c>
      <c r="E2886">
        <v>1.91E-56</v>
      </c>
      <c r="F2886" t="s">
        <v>503</v>
      </c>
    </row>
    <row r="2887" spans="1:6" x14ac:dyDescent="0.2">
      <c r="A2887" t="s">
        <v>22</v>
      </c>
      <c r="B2887" t="s">
        <v>164</v>
      </c>
      <c r="C2887" t="s">
        <v>341</v>
      </c>
      <c r="D2887">
        <v>192</v>
      </c>
      <c r="E2887">
        <v>1.91E-56</v>
      </c>
      <c r="F2887" t="s">
        <v>503</v>
      </c>
    </row>
    <row r="2888" spans="1:6" x14ac:dyDescent="0.2">
      <c r="A2888" t="s">
        <v>22</v>
      </c>
      <c r="B2888" t="s">
        <v>164</v>
      </c>
      <c r="C2888" t="s">
        <v>341</v>
      </c>
      <c r="D2888">
        <v>192</v>
      </c>
      <c r="E2888">
        <v>1.91E-56</v>
      </c>
      <c r="F2888" t="s">
        <v>503</v>
      </c>
    </row>
    <row r="2889" spans="1:6" x14ac:dyDescent="0.2">
      <c r="A2889" t="s">
        <v>22</v>
      </c>
      <c r="B2889" t="s">
        <v>164</v>
      </c>
      <c r="C2889" t="s">
        <v>341</v>
      </c>
      <c r="D2889">
        <v>192</v>
      </c>
      <c r="E2889">
        <v>1.92E-56</v>
      </c>
      <c r="F2889" t="s">
        <v>503</v>
      </c>
    </row>
    <row r="2890" spans="1:6" x14ac:dyDescent="0.2">
      <c r="A2890" t="s">
        <v>22</v>
      </c>
      <c r="B2890" t="s">
        <v>164</v>
      </c>
      <c r="C2890" t="s">
        <v>341</v>
      </c>
      <c r="D2890">
        <v>192</v>
      </c>
      <c r="E2890">
        <v>1.92E-56</v>
      </c>
      <c r="F2890" t="s">
        <v>503</v>
      </c>
    </row>
    <row r="2891" spans="1:6" x14ac:dyDescent="0.2">
      <c r="A2891" t="s">
        <v>22</v>
      </c>
      <c r="B2891" t="s">
        <v>164</v>
      </c>
      <c r="C2891" t="s">
        <v>341</v>
      </c>
      <c r="D2891">
        <v>192</v>
      </c>
      <c r="E2891">
        <v>1.94E-56</v>
      </c>
      <c r="F2891" t="s">
        <v>503</v>
      </c>
    </row>
    <row r="2892" spans="1:6" x14ac:dyDescent="0.2">
      <c r="A2892" t="s">
        <v>22</v>
      </c>
      <c r="B2892" t="s">
        <v>164</v>
      </c>
      <c r="C2892" t="s">
        <v>950</v>
      </c>
      <c r="D2892">
        <v>161</v>
      </c>
      <c r="E2892">
        <v>1.9000000000000001E-47</v>
      </c>
      <c r="F2892" t="s">
        <v>951</v>
      </c>
    </row>
    <row r="2893" spans="1:6" x14ac:dyDescent="0.2">
      <c r="A2893" t="s">
        <v>22</v>
      </c>
      <c r="B2893" t="s">
        <v>164</v>
      </c>
      <c r="C2893" t="s">
        <v>344</v>
      </c>
      <c r="D2893">
        <v>164</v>
      </c>
      <c r="E2893">
        <v>1.29E-46</v>
      </c>
      <c r="F2893" t="s">
        <v>953</v>
      </c>
    </row>
    <row r="2894" spans="1:6" x14ac:dyDescent="0.2">
      <c r="A2894" t="s">
        <v>22</v>
      </c>
      <c r="B2894" t="s">
        <v>164</v>
      </c>
      <c r="C2894" t="s">
        <v>344</v>
      </c>
      <c r="D2894">
        <v>164</v>
      </c>
      <c r="E2894">
        <v>1.41E-46</v>
      </c>
      <c r="F2894" t="s">
        <v>953</v>
      </c>
    </row>
    <row r="2895" spans="1:6" x14ac:dyDescent="0.2">
      <c r="A2895" t="s">
        <v>22</v>
      </c>
      <c r="B2895" t="s">
        <v>164</v>
      </c>
      <c r="C2895" t="s">
        <v>344</v>
      </c>
      <c r="D2895">
        <v>164</v>
      </c>
      <c r="E2895">
        <v>1.41E-46</v>
      </c>
      <c r="F2895" t="s">
        <v>953</v>
      </c>
    </row>
    <row r="2896" spans="1:6" x14ac:dyDescent="0.2">
      <c r="A2896" t="s">
        <v>22</v>
      </c>
      <c r="B2896" t="s">
        <v>164</v>
      </c>
      <c r="C2896" t="s">
        <v>344</v>
      </c>
      <c r="D2896">
        <v>164</v>
      </c>
      <c r="E2896">
        <v>1.41E-46</v>
      </c>
      <c r="F2896" t="s">
        <v>953</v>
      </c>
    </row>
    <row r="2897" spans="1:6" x14ac:dyDescent="0.2">
      <c r="A2897" t="s">
        <v>22</v>
      </c>
      <c r="B2897" t="s">
        <v>164</v>
      </c>
      <c r="C2897" t="s">
        <v>344</v>
      </c>
      <c r="D2897">
        <v>164</v>
      </c>
      <c r="E2897">
        <v>1.41E-46</v>
      </c>
      <c r="F2897" t="s">
        <v>953</v>
      </c>
    </row>
    <row r="2898" spans="1:6" x14ac:dyDescent="0.2">
      <c r="A2898" t="s">
        <v>22</v>
      </c>
      <c r="B2898" t="s">
        <v>164</v>
      </c>
      <c r="C2898" t="s">
        <v>344</v>
      </c>
      <c r="D2898">
        <v>164</v>
      </c>
      <c r="E2898">
        <v>1.4300000000000001E-46</v>
      </c>
      <c r="F2898" t="s">
        <v>953</v>
      </c>
    </row>
    <row r="2899" spans="1:6" x14ac:dyDescent="0.2">
      <c r="A2899" t="s">
        <v>22</v>
      </c>
      <c r="B2899" t="s">
        <v>164</v>
      </c>
      <c r="C2899" t="s">
        <v>341</v>
      </c>
      <c r="D2899">
        <v>164</v>
      </c>
      <c r="E2899">
        <v>1.6599999999999999E-46</v>
      </c>
      <c r="F2899" t="s">
        <v>503</v>
      </c>
    </row>
    <row r="2900" spans="1:6" x14ac:dyDescent="0.2">
      <c r="A2900" t="s">
        <v>22</v>
      </c>
      <c r="B2900" t="s">
        <v>164</v>
      </c>
      <c r="C2900" t="s">
        <v>341</v>
      </c>
      <c r="D2900">
        <v>163</v>
      </c>
      <c r="E2900">
        <v>1.9099999999999999E-46</v>
      </c>
      <c r="F2900" t="s">
        <v>503</v>
      </c>
    </row>
    <row r="2901" spans="1:6" x14ac:dyDescent="0.2">
      <c r="A2901" t="s">
        <v>22</v>
      </c>
      <c r="B2901" t="s">
        <v>164</v>
      </c>
      <c r="C2901" t="s">
        <v>341</v>
      </c>
      <c r="D2901">
        <v>163</v>
      </c>
      <c r="E2901">
        <v>2.0100000000000001E-46</v>
      </c>
      <c r="F2901" t="s">
        <v>503</v>
      </c>
    </row>
    <row r="2902" spans="1:6" x14ac:dyDescent="0.2">
      <c r="A2902" t="s">
        <v>22</v>
      </c>
      <c r="B2902" t="s">
        <v>164</v>
      </c>
      <c r="C2902" t="s">
        <v>341</v>
      </c>
      <c r="D2902">
        <v>163</v>
      </c>
      <c r="E2902">
        <v>2.0100000000000001E-46</v>
      </c>
      <c r="F2902" t="s">
        <v>503</v>
      </c>
    </row>
    <row r="2903" spans="1:6" x14ac:dyDescent="0.2">
      <c r="A2903" t="s">
        <v>22</v>
      </c>
      <c r="B2903" t="s">
        <v>164</v>
      </c>
      <c r="C2903" t="s">
        <v>341</v>
      </c>
      <c r="D2903">
        <v>163</v>
      </c>
      <c r="E2903">
        <v>2.0299999999999998E-46</v>
      </c>
      <c r="F2903" t="s">
        <v>503</v>
      </c>
    </row>
    <row r="2904" spans="1:6" x14ac:dyDescent="0.2">
      <c r="A2904" t="s">
        <v>22</v>
      </c>
      <c r="B2904" t="s">
        <v>164</v>
      </c>
      <c r="C2904" t="s">
        <v>955</v>
      </c>
      <c r="D2904">
        <v>49.3</v>
      </c>
      <c r="E2904">
        <v>1.77E-6</v>
      </c>
      <c r="F2904" t="s">
        <v>956</v>
      </c>
    </row>
    <row r="2905" spans="1:6" x14ac:dyDescent="0.2">
      <c r="A2905" t="s">
        <v>22</v>
      </c>
      <c r="B2905" t="s">
        <v>164</v>
      </c>
      <c r="C2905" t="s">
        <v>958</v>
      </c>
      <c r="D2905">
        <v>48.9</v>
      </c>
      <c r="E2905">
        <v>2.5600000000000001E-6</v>
      </c>
      <c r="F2905" t="s">
        <v>503</v>
      </c>
    </row>
    <row r="2906" spans="1:6" x14ac:dyDescent="0.2">
      <c r="A2906" t="s">
        <v>22</v>
      </c>
      <c r="B2906" t="s">
        <v>164</v>
      </c>
      <c r="C2906" t="s">
        <v>349</v>
      </c>
      <c r="D2906">
        <v>46.4</v>
      </c>
      <c r="E2906">
        <v>1.73E-5</v>
      </c>
      <c r="F2906" t="s">
        <v>350</v>
      </c>
    </row>
    <row r="2907" spans="1:6" x14ac:dyDescent="0.2">
      <c r="A2907" t="s">
        <v>22</v>
      </c>
      <c r="B2907" t="s">
        <v>164</v>
      </c>
      <c r="C2907" t="s">
        <v>349</v>
      </c>
      <c r="D2907">
        <v>46.4</v>
      </c>
      <c r="E2907">
        <v>1.7399999999999999E-5</v>
      </c>
      <c r="F2907" t="s">
        <v>350</v>
      </c>
    </row>
    <row r="2908" spans="1:6" x14ac:dyDescent="0.2">
      <c r="A2908" t="s">
        <v>22</v>
      </c>
      <c r="B2908" t="s">
        <v>164</v>
      </c>
      <c r="C2908" t="s">
        <v>349</v>
      </c>
      <c r="D2908">
        <v>46.4</v>
      </c>
      <c r="E2908">
        <v>1.7799999999999999E-5</v>
      </c>
      <c r="F2908" t="s">
        <v>350</v>
      </c>
    </row>
    <row r="2909" spans="1:6" x14ac:dyDescent="0.2">
      <c r="A2909" t="s">
        <v>22</v>
      </c>
      <c r="B2909" t="s">
        <v>164</v>
      </c>
      <c r="C2909" t="s">
        <v>349</v>
      </c>
      <c r="D2909">
        <v>46.4</v>
      </c>
      <c r="E2909">
        <v>1.7799999999999999E-5</v>
      </c>
      <c r="F2909" t="s">
        <v>350</v>
      </c>
    </row>
    <row r="2910" spans="1:6" x14ac:dyDescent="0.2">
      <c r="A2910" t="s">
        <v>22</v>
      </c>
      <c r="B2910" t="s">
        <v>164</v>
      </c>
      <c r="C2910" t="s">
        <v>349</v>
      </c>
      <c r="D2910">
        <v>46.4</v>
      </c>
      <c r="E2910">
        <v>1.7799999999999999E-5</v>
      </c>
      <c r="F2910" t="s">
        <v>350</v>
      </c>
    </row>
    <row r="2911" spans="1:6" x14ac:dyDescent="0.2">
      <c r="A2911" t="s">
        <v>22</v>
      </c>
      <c r="B2911" t="s">
        <v>164</v>
      </c>
      <c r="C2911" t="s">
        <v>349</v>
      </c>
      <c r="D2911">
        <v>46.4</v>
      </c>
      <c r="E2911">
        <v>1.7799999999999999E-5</v>
      </c>
      <c r="F2911" t="s">
        <v>350</v>
      </c>
    </row>
    <row r="2912" spans="1:6" x14ac:dyDescent="0.2">
      <c r="A2912" t="s">
        <v>22</v>
      </c>
      <c r="B2912" t="s">
        <v>164</v>
      </c>
      <c r="C2912" t="s">
        <v>349</v>
      </c>
      <c r="D2912">
        <v>46.4</v>
      </c>
      <c r="E2912">
        <v>1.7799999999999999E-5</v>
      </c>
      <c r="F2912" t="s">
        <v>350</v>
      </c>
    </row>
    <row r="2913" spans="1:6" x14ac:dyDescent="0.2">
      <c r="A2913" t="s">
        <v>22</v>
      </c>
      <c r="B2913" t="s">
        <v>164</v>
      </c>
      <c r="C2913" t="s">
        <v>349</v>
      </c>
      <c r="D2913">
        <v>46.4</v>
      </c>
      <c r="E2913">
        <v>1.7799999999999999E-5</v>
      </c>
      <c r="F2913" t="s">
        <v>350</v>
      </c>
    </row>
    <row r="2914" spans="1:6" x14ac:dyDescent="0.2">
      <c r="A2914" t="s">
        <v>22</v>
      </c>
      <c r="B2914" t="s">
        <v>164</v>
      </c>
      <c r="C2914" t="s">
        <v>349</v>
      </c>
      <c r="D2914">
        <v>46.4</v>
      </c>
      <c r="E2914">
        <v>1.7799999999999999E-5</v>
      </c>
      <c r="F2914" t="s">
        <v>350</v>
      </c>
    </row>
    <row r="2915" spans="1:6" x14ac:dyDescent="0.2">
      <c r="A2915" t="s">
        <v>22</v>
      </c>
      <c r="B2915" t="s">
        <v>164</v>
      </c>
      <c r="C2915" t="s">
        <v>349</v>
      </c>
      <c r="D2915">
        <v>46.4</v>
      </c>
      <c r="E2915">
        <v>1.7799999999999999E-5</v>
      </c>
      <c r="F2915" t="s">
        <v>350</v>
      </c>
    </row>
    <row r="2916" spans="1:6" x14ac:dyDescent="0.2">
      <c r="A2916" t="s">
        <v>22</v>
      </c>
      <c r="B2916" t="s">
        <v>164</v>
      </c>
      <c r="C2916" t="s">
        <v>349</v>
      </c>
      <c r="D2916">
        <v>46.4</v>
      </c>
      <c r="E2916">
        <v>1.7900000000000001E-5</v>
      </c>
      <c r="F2916" t="s">
        <v>350</v>
      </c>
    </row>
    <row r="2917" spans="1:6" x14ac:dyDescent="0.2">
      <c r="A2917" t="s">
        <v>22</v>
      </c>
      <c r="B2917" t="s">
        <v>164</v>
      </c>
      <c r="C2917" t="s">
        <v>349</v>
      </c>
      <c r="D2917">
        <v>46.4</v>
      </c>
      <c r="E2917">
        <v>1.7900000000000001E-5</v>
      </c>
      <c r="F2917" t="s">
        <v>350</v>
      </c>
    </row>
    <row r="2918" spans="1:6" x14ac:dyDescent="0.2">
      <c r="A2918" t="s">
        <v>22</v>
      </c>
      <c r="B2918" t="s">
        <v>164</v>
      </c>
      <c r="C2918" t="s">
        <v>349</v>
      </c>
      <c r="D2918">
        <v>46.4</v>
      </c>
      <c r="E2918">
        <v>1.7900000000000001E-5</v>
      </c>
      <c r="F2918" t="s">
        <v>350</v>
      </c>
    </row>
    <row r="2919" spans="1:6" x14ac:dyDescent="0.2">
      <c r="A2919" t="s">
        <v>22</v>
      </c>
      <c r="B2919" t="s">
        <v>164</v>
      </c>
      <c r="C2919" t="s">
        <v>349</v>
      </c>
      <c r="D2919">
        <v>46.4</v>
      </c>
      <c r="E2919">
        <v>1.7900000000000001E-5</v>
      </c>
      <c r="F2919" t="s">
        <v>350</v>
      </c>
    </row>
    <row r="2920" spans="1:6" x14ac:dyDescent="0.2">
      <c r="A2920" t="s">
        <v>22</v>
      </c>
      <c r="B2920" t="s">
        <v>164</v>
      </c>
      <c r="C2920" t="s">
        <v>349</v>
      </c>
      <c r="D2920">
        <v>46.4</v>
      </c>
      <c r="E2920">
        <v>1.8099999999999999E-5</v>
      </c>
      <c r="F2920" t="s">
        <v>350</v>
      </c>
    </row>
    <row r="2921" spans="1:6" x14ac:dyDescent="0.2">
      <c r="A2921" t="s">
        <v>22</v>
      </c>
      <c r="B2921" t="s">
        <v>164</v>
      </c>
      <c r="C2921" t="s">
        <v>349</v>
      </c>
      <c r="D2921">
        <v>46.4</v>
      </c>
      <c r="E2921">
        <v>1.8099999999999999E-5</v>
      </c>
      <c r="F2921" t="s">
        <v>350</v>
      </c>
    </row>
    <row r="2922" spans="1:6" x14ac:dyDescent="0.2">
      <c r="A2922" t="s">
        <v>22</v>
      </c>
      <c r="B2922" t="s">
        <v>164</v>
      </c>
      <c r="C2922" t="s">
        <v>349</v>
      </c>
      <c r="D2922">
        <v>46.4</v>
      </c>
      <c r="E2922">
        <v>1.8099999999999999E-5</v>
      </c>
      <c r="F2922" t="s">
        <v>350</v>
      </c>
    </row>
    <row r="2923" spans="1:6" x14ac:dyDescent="0.2">
      <c r="A2923" t="s">
        <v>22</v>
      </c>
      <c r="B2923" t="s">
        <v>164</v>
      </c>
      <c r="C2923" t="s">
        <v>349</v>
      </c>
      <c r="D2923">
        <v>46.4</v>
      </c>
      <c r="E2923">
        <v>1.8099999999999999E-5</v>
      </c>
      <c r="F2923" t="s">
        <v>350</v>
      </c>
    </row>
    <row r="2924" spans="1:6" x14ac:dyDescent="0.2">
      <c r="A2924" t="s">
        <v>22</v>
      </c>
      <c r="B2924" t="s">
        <v>164</v>
      </c>
      <c r="C2924" t="s">
        <v>349</v>
      </c>
      <c r="D2924">
        <v>46.4</v>
      </c>
      <c r="E2924">
        <v>1.8499999999999999E-5</v>
      </c>
      <c r="F2924" t="s">
        <v>350</v>
      </c>
    </row>
    <row r="2925" spans="1:6" x14ac:dyDescent="0.2">
      <c r="A2925" t="s">
        <v>22</v>
      </c>
      <c r="B2925" t="s">
        <v>164</v>
      </c>
      <c r="C2925" t="s">
        <v>349</v>
      </c>
      <c r="D2925">
        <v>44.3</v>
      </c>
      <c r="E2925">
        <v>9.9400000000000004E-5</v>
      </c>
      <c r="F2925" t="s">
        <v>350</v>
      </c>
    </row>
    <row r="2926" spans="1:6" x14ac:dyDescent="0.2">
      <c r="A2926" t="s">
        <v>22</v>
      </c>
      <c r="B2926" t="s">
        <v>164</v>
      </c>
      <c r="C2926" t="s">
        <v>168</v>
      </c>
      <c r="D2926">
        <v>43.1</v>
      </c>
      <c r="E2926">
        <v>2.5399999999999999E-4</v>
      </c>
      <c r="F2926" t="s">
        <v>353</v>
      </c>
    </row>
    <row r="2927" spans="1:6" x14ac:dyDescent="0.2">
      <c r="A2927" t="s">
        <v>22</v>
      </c>
      <c r="B2927" t="s">
        <v>164</v>
      </c>
      <c r="C2927" t="s">
        <v>958</v>
      </c>
      <c r="D2927">
        <v>41.4</v>
      </c>
      <c r="E2927">
        <v>6.3400000000000001E-4</v>
      </c>
      <c r="F2927" t="s">
        <v>503</v>
      </c>
    </row>
    <row r="2928" spans="1:6" x14ac:dyDescent="0.2">
      <c r="A2928" t="s">
        <v>22</v>
      </c>
      <c r="B2928" t="s">
        <v>164</v>
      </c>
      <c r="C2928" t="s">
        <v>637</v>
      </c>
      <c r="D2928">
        <v>40.1</v>
      </c>
      <c r="E2928">
        <v>2E-3</v>
      </c>
      <c r="F2928" t="s">
        <v>638</v>
      </c>
    </row>
    <row r="2929" spans="1:6" x14ac:dyDescent="0.2">
      <c r="A2929" t="s">
        <v>22</v>
      </c>
      <c r="B2929" t="s">
        <v>164</v>
      </c>
      <c r="C2929" t="s">
        <v>637</v>
      </c>
      <c r="D2929">
        <v>40.6</v>
      </c>
      <c r="E2929">
        <v>2E-3</v>
      </c>
      <c r="F2929" t="s">
        <v>638</v>
      </c>
    </row>
    <row r="2930" spans="1:6" x14ac:dyDescent="0.2">
      <c r="A2930" t="s">
        <v>22</v>
      </c>
      <c r="B2930" t="s">
        <v>164</v>
      </c>
      <c r="C2930" t="s">
        <v>349</v>
      </c>
      <c r="D2930">
        <v>40.1</v>
      </c>
      <c r="E2930">
        <v>2E-3</v>
      </c>
      <c r="F2930" t="s">
        <v>350</v>
      </c>
    </row>
    <row r="2931" spans="1:6" x14ac:dyDescent="0.2">
      <c r="A2931" t="s">
        <v>22</v>
      </c>
      <c r="B2931" t="s">
        <v>164</v>
      </c>
      <c r="C2931" t="s">
        <v>963</v>
      </c>
      <c r="D2931">
        <v>39.299999999999997</v>
      </c>
      <c r="E2931">
        <v>4.0000000000000001E-3</v>
      </c>
      <c r="F2931" t="s">
        <v>122</v>
      </c>
    </row>
    <row r="2932" spans="1:6" x14ac:dyDescent="0.2">
      <c r="A2932" t="s">
        <v>22</v>
      </c>
      <c r="B2932" t="s">
        <v>164</v>
      </c>
      <c r="C2932" t="s">
        <v>338</v>
      </c>
      <c r="D2932">
        <v>36</v>
      </c>
      <c r="E2932">
        <v>6.2E-2</v>
      </c>
      <c r="F2932" t="s">
        <v>965</v>
      </c>
    </row>
    <row r="2933" spans="1:6" x14ac:dyDescent="0.2">
      <c r="A2933" t="s">
        <v>22</v>
      </c>
      <c r="B2933" t="s">
        <v>164</v>
      </c>
      <c r="C2933" t="s">
        <v>338</v>
      </c>
      <c r="D2933">
        <v>36</v>
      </c>
      <c r="E2933">
        <v>6.3E-2</v>
      </c>
      <c r="F2933" t="s">
        <v>965</v>
      </c>
    </row>
    <row r="2934" spans="1:6" x14ac:dyDescent="0.2">
      <c r="A2934" t="s">
        <v>30</v>
      </c>
      <c r="B2934" t="s">
        <v>164</v>
      </c>
      <c r="C2934" t="s">
        <v>341</v>
      </c>
      <c r="D2934">
        <v>192</v>
      </c>
      <c r="E2934">
        <v>6.3499999999999997E-57</v>
      </c>
      <c r="F2934" t="s">
        <v>503</v>
      </c>
    </row>
    <row r="2935" spans="1:6" x14ac:dyDescent="0.2">
      <c r="A2935" t="s">
        <v>30</v>
      </c>
      <c r="B2935" t="s">
        <v>164</v>
      </c>
      <c r="C2935" t="s">
        <v>341</v>
      </c>
      <c r="D2935">
        <v>192</v>
      </c>
      <c r="E2935">
        <v>6.4100000000000003E-57</v>
      </c>
      <c r="F2935" t="s">
        <v>503</v>
      </c>
    </row>
    <row r="2936" spans="1:6" x14ac:dyDescent="0.2">
      <c r="A2936" t="s">
        <v>30</v>
      </c>
      <c r="B2936" t="s">
        <v>164</v>
      </c>
      <c r="C2936" t="s">
        <v>341</v>
      </c>
      <c r="D2936">
        <v>192</v>
      </c>
      <c r="E2936">
        <v>6.5300000000000002E-57</v>
      </c>
      <c r="F2936" t="s">
        <v>503</v>
      </c>
    </row>
    <row r="2937" spans="1:6" x14ac:dyDescent="0.2">
      <c r="A2937" t="s">
        <v>30</v>
      </c>
      <c r="B2937" t="s">
        <v>164</v>
      </c>
      <c r="C2937" t="s">
        <v>341</v>
      </c>
      <c r="D2937">
        <v>192</v>
      </c>
      <c r="E2937">
        <v>6.5899999999999996E-57</v>
      </c>
      <c r="F2937" t="s">
        <v>503</v>
      </c>
    </row>
    <row r="2938" spans="1:6" x14ac:dyDescent="0.2">
      <c r="A2938" t="s">
        <v>30</v>
      </c>
      <c r="B2938" t="s">
        <v>164</v>
      </c>
      <c r="C2938" t="s">
        <v>341</v>
      </c>
      <c r="D2938">
        <v>192</v>
      </c>
      <c r="E2938">
        <v>6.8299999999999995E-57</v>
      </c>
      <c r="F2938" t="s">
        <v>503</v>
      </c>
    </row>
    <row r="2939" spans="1:6" x14ac:dyDescent="0.2">
      <c r="A2939" t="s">
        <v>30</v>
      </c>
      <c r="B2939" t="s">
        <v>164</v>
      </c>
      <c r="C2939" t="s">
        <v>341</v>
      </c>
      <c r="D2939">
        <v>163</v>
      </c>
      <c r="E2939">
        <v>7.0400000000000004E-47</v>
      </c>
      <c r="F2939" t="s">
        <v>503</v>
      </c>
    </row>
    <row r="2940" spans="1:6" x14ac:dyDescent="0.2">
      <c r="A2940" t="s">
        <v>30</v>
      </c>
      <c r="B2940" t="s">
        <v>164</v>
      </c>
      <c r="C2940" t="s">
        <v>341</v>
      </c>
      <c r="D2940">
        <v>163</v>
      </c>
      <c r="E2940">
        <v>1.13E-46</v>
      </c>
      <c r="F2940" t="s">
        <v>503</v>
      </c>
    </row>
    <row r="2941" spans="1:6" x14ac:dyDescent="0.2">
      <c r="A2941" t="s">
        <v>30</v>
      </c>
      <c r="B2941" t="s">
        <v>164</v>
      </c>
      <c r="C2941" t="s">
        <v>349</v>
      </c>
      <c r="D2941">
        <v>48.5</v>
      </c>
      <c r="E2941">
        <v>1.0899999999999999E-6</v>
      </c>
      <c r="F2941" t="s">
        <v>1360</v>
      </c>
    </row>
    <row r="2942" spans="1:6" x14ac:dyDescent="0.2">
      <c r="A2942" t="s">
        <v>30</v>
      </c>
      <c r="B2942" t="s">
        <v>164</v>
      </c>
      <c r="C2942" t="s">
        <v>349</v>
      </c>
      <c r="D2942">
        <v>48.5</v>
      </c>
      <c r="E2942">
        <v>1.1000000000000001E-6</v>
      </c>
      <c r="F2942" t="s">
        <v>1360</v>
      </c>
    </row>
    <row r="2943" spans="1:6" x14ac:dyDescent="0.2">
      <c r="A2943" t="s">
        <v>30</v>
      </c>
      <c r="B2943" t="s">
        <v>164</v>
      </c>
      <c r="C2943" t="s">
        <v>349</v>
      </c>
      <c r="D2943">
        <v>48.5</v>
      </c>
      <c r="E2943">
        <v>1.11E-6</v>
      </c>
      <c r="F2943" t="s">
        <v>1360</v>
      </c>
    </row>
    <row r="2944" spans="1:6" x14ac:dyDescent="0.2">
      <c r="A2944" t="s">
        <v>30</v>
      </c>
      <c r="B2944" t="s">
        <v>164</v>
      </c>
      <c r="C2944" t="s">
        <v>940</v>
      </c>
      <c r="D2944">
        <v>45.2</v>
      </c>
      <c r="E2944">
        <v>1.63E-5</v>
      </c>
      <c r="F2944" t="s">
        <v>1094</v>
      </c>
    </row>
    <row r="2945" spans="1:6" x14ac:dyDescent="0.2">
      <c r="A2945" t="s">
        <v>30</v>
      </c>
      <c r="B2945" t="s">
        <v>164</v>
      </c>
      <c r="C2945" t="s">
        <v>168</v>
      </c>
      <c r="D2945">
        <v>43.1</v>
      </c>
      <c r="E2945">
        <v>7.1000000000000005E-5</v>
      </c>
      <c r="F2945" t="s">
        <v>353</v>
      </c>
    </row>
    <row r="2946" spans="1:6" x14ac:dyDescent="0.2">
      <c r="A2946" t="s">
        <v>30</v>
      </c>
      <c r="B2946" t="s">
        <v>164</v>
      </c>
      <c r="C2946" t="s">
        <v>168</v>
      </c>
      <c r="D2946">
        <v>43.1</v>
      </c>
      <c r="E2946">
        <v>8.4400000000000005E-5</v>
      </c>
      <c r="F2946" t="s">
        <v>353</v>
      </c>
    </row>
    <row r="2947" spans="1:6" x14ac:dyDescent="0.2">
      <c r="A2947" t="s">
        <v>30</v>
      </c>
      <c r="B2947" t="s">
        <v>164</v>
      </c>
      <c r="C2947" t="s">
        <v>168</v>
      </c>
      <c r="D2947">
        <v>43.1</v>
      </c>
      <c r="E2947">
        <v>8.4900000000000004E-5</v>
      </c>
      <c r="F2947" t="s">
        <v>353</v>
      </c>
    </row>
    <row r="2948" spans="1:6" x14ac:dyDescent="0.2">
      <c r="A2948" t="s">
        <v>30</v>
      </c>
      <c r="B2948" t="s">
        <v>164</v>
      </c>
      <c r="C2948" t="s">
        <v>338</v>
      </c>
      <c r="D2948">
        <v>36</v>
      </c>
      <c r="E2948">
        <v>2.1999999999999999E-2</v>
      </c>
      <c r="F2948" t="s">
        <v>965</v>
      </c>
    </row>
    <row r="2949" spans="1:6" x14ac:dyDescent="0.2">
      <c r="A2949" t="s">
        <v>30</v>
      </c>
      <c r="B2949" t="s">
        <v>164</v>
      </c>
      <c r="C2949" t="s">
        <v>338</v>
      </c>
      <c r="D2949">
        <v>36</v>
      </c>
      <c r="E2949">
        <v>2.1999999999999999E-2</v>
      </c>
      <c r="F2949" t="s">
        <v>965</v>
      </c>
    </row>
    <row r="2950" spans="1:6" x14ac:dyDescent="0.2">
      <c r="A2950" t="s">
        <v>30</v>
      </c>
      <c r="B2950" t="s">
        <v>164</v>
      </c>
      <c r="C2950" t="s">
        <v>338</v>
      </c>
      <c r="D2950">
        <v>36</v>
      </c>
      <c r="E2950">
        <v>2.1999999999999999E-2</v>
      </c>
      <c r="F2950" t="s">
        <v>965</v>
      </c>
    </row>
    <row r="2951" spans="1:6" x14ac:dyDescent="0.2">
      <c r="A2951" t="s">
        <v>30</v>
      </c>
      <c r="B2951" t="s">
        <v>164</v>
      </c>
      <c r="C2951" t="s">
        <v>338</v>
      </c>
      <c r="D2951">
        <v>36</v>
      </c>
      <c r="E2951">
        <v>2.1999999999999999E-2</v>
      </c>
      <c r="F2951" t="s">
        <v>965</v>
      </c>
    </row>
    <row r="2952" spans="1:6" x14ac:dyDescent="0.2">
      <c r="A2952" t="s">
        <v>30</v>
      </c>
      <c r="B2952" t="s">
        <v>164</v>
      </c>
      <c r="C2952" t="s">
        <v>338</v>
      </c>
      <c r="D2952">
        <v>36</v>
      </c>
      <c r="E2952">
        <v>2.1999999999999999E-2</v>
      </c>
      <c r="F2952" t="s">
        <v>965</v>
      </c>
    </row>
    <row r="2953" spans="1:6" x14ac:dyDescent="0.2">
      <c r="A2953" t="s">
        <v>30</v>
      </c>
      <c r="B2953" t="s">
        <v>164</v>
      </c>
      <c r="C2953" t="s">
        <v>338</v>
      </c>
      <c r="D2953">
        <v>36</v>
      </c>
      <c r="E2953">
        <v>2.1999999999999999E-2</v>
      </c>
      <c r="F2953" t="s">
        <v>965</v>
      </c>
    </row>
    <row r="2954" spans="1:6" x14ac:dyDescent="0.2">
      <c r="A2954" t="s">
        <v>30</v>
      </c>
      <c r="B2954" t="s">
        <v>164</v>
      </c>
      <c r="C2954" t="s">
        <v>338</v>
      </c>
      <c r="D2954">
        <v>36</v>
      </c>
      <c r="E2954">
        <v>2.3E-2</v>
      </c>
      <c r="F2954" t="s">
        <v>965</v>
      </c>
    </row>
    <row r="2955" spans="1:6" x14ac:dyDescent="0.2">
      <c r="A2955" t="s">
        <v>37</v>
      </c>
      <c r="B2955" t="s">
        <v>164</v>
      </c>
      <c r="C2955" t="s">
        <v>344</v>
      </c>
      <c r="D2955">
        <v>183</v>
      </c>
      <c r="E2955">
        <v>2.2800000000000001E-53</v>
      </c>
      <c r="F2955" t="s">
        <v>1573</v>
      </c>
    </row>
    <row r="2956" spans="1:6" x14ac:dyDescent="0.2">
      <c r="A2956" t="s">
        <v>37</v>
      </c>
      <c r="B2956" t="s">
        <v>164</v>
      </c>
      <c r="C2956" t="s">
        <v>344</v>
      </c>
      <c r="D2956">
        <v>183</v>
      </c>
      <c r="E2956">
        <v>2.2800000000000001E-53</v>
      </c>
      <c r="F2956" t="s">
        <v>1573</v>
      </c>
    </row>
    <row r="2957" spans="1:6" x14ac:dyDescent="0.2">
      <c r="A2957" t="s">
        <v>37</v>
      </c>
      <c r="B2957" t="s">
        <v>164</v>
      </c>
      <c r="C2957" t="s">
        <v>341</v>
      </c>
      <c r="D2957">
        <v>178</v>
      </c>
      <c r="E2957">
        <v>1.2600000000000001E-51</v>
      </c>
      <c r="F2957" t="s">
        <v>1575</v>
      </c>
    </row>
    <row r="2958" spans="1:6" x14ac:dyDescent="0.2">
      <c r="A2958" t="s">
        <v>37</v>
      </c>
      <c r="B2958" t="s">
        <v>164</v>
      </c>
      <c r="C2958" t="s">
        <v>341</v>
      </c>
      <c r="D2958">
        <v>178</v>
      </c>
      <c r="E2958">
        <v>1.33E-51</v>
      </c>
      <c r="F2958" t="s">
        <v>1575</v>
      </c>
    </row>
    <row r="2959" spans="1:6" x14ac:dyDescent="0.2">
      <c r="A2959" t="s">
        <v>37</v>
      </c>
      <c r="B2959" t="s">
        <v>164</v>
      </c>
      <c r="C2959" t="s">
        <v>341</v>
      </c>
      <c r="D2959">
        <v>150</v>
      </c>
      <c r="E2959">
        <v>7.0500000000000001E-44</v>
      </c>
      <c r="F2959" t="s">
        <v>1575</v>
      </c>
    </row>
    <row r="2960" spans="1:6" x14ac:dyDescent="0.2">
      <c r="A2960" t="s">
        <v>37</v>
      </c>
      <c r="B2960" t="s">
        <v>164</v>
      </c>
      <c r="C2960" t="s">
        <v>1062</v>
      </c>
      <c r="D2960">
        <v>99</v>
      </c>
      <c r="E2960">
        <v>8.5399999999999997E-25</v>
      </c>
      <c r="F2960" t="s">
        <v>1465</v>
      </c>
    </row>
    <row r="2961" spans="1:6" x14ac:dyDescent="0.2">
      <c r="A2961" t="s">
        <v>37</v>
      </c>
      <c r="B2961" t="s">
        <v>164</v>
      </c>
      <c r="C2961" t="s">
        <v>349</v>
      </c>
      <c r="D2961">
        <v>46.4</v>
      </c>
      <c r="E2961">
        <v>9.8300000000000008E-6</v>
      </c>
      <c r="F2961" t="s">
        <v>350</v>
      </c>
    </row>
    <row r="2962" spans="1:6" x14ac:dyDescent="0.2">
      <c r="A2962" t="s">
        <v>37</v>
      </c>
      <c r="B2962" t="s">
        <v>164</v>
      </c>
      <c r="C2962" t="s">
        <v>349</v>
      </c>
      <c r="D2962">
        <v>46.4</v>
      </c>
      <c r="E2962">
        <v>9.8500000000000006E-6</v>
      </c>
      <c r="F2962" t="s">
        <v>350</v>
      </c>
    </row>
    <row r="2963" spans="1:6" x14ac:dyDescent="0.2">
      <c r="A2963" t="s">
        <v>37</v>
      </c>
      <c r="B2963" t="s">
        <v>164</v>
      </c>
      <c r="C2963" t="s">
        <v>168</v>
      </c>
      <c r="D2963">
        <v>43.1</v>
      </c>
      <c r="E2963">
        <v>1.13E-4</v>
      </c>
      <c r="F2963" t="s">
        <v>353</v>
      </c>
    </row>
    <row r="2964" spans="1:6" x14ac:dyDescent="0.2">
      <c r="A2964" t="s">
        <v>37</v>
      </c>
      <c r="B2964" t="s">
        <v>164</v>
      </c>
      <c r="C2964" t="s">
        <v>168</v>
      </c>
      <c r="D2964">
        <v>43.1</v>
      </c>
      <c r="E2964">
        <v>1.17E-4</v>
      </c>
      <c r="F2964" t="s">
        <v>353</v>
      </c>
    </row>
    <row r="2965" spans="1:6" x14ac:dyDescent="0.2">
      <c r="A2965" t="s">
        <v>37</v>
      </c>
      <c r="B2965" t="s">
        <v>164</v>
      </c>
      <c r="C2965" t="s">
        <v>963</v>
      </c>
      <c r="D2965">
        <v>39.299999999999997</v>
      </c>
      <c r="E2965">
        <v>2E-3</v>
      </c>
      <c r="F2965" t="s">
        <v>122</v>
      </c>
    </row>
    <row r="2966" spans="1:6" x14ac:dyDescent="0.2">
      <c r="A2966" t="s">
        <v>37</v>
      </c>
      <c r="B2966" t="s">
        <v>164</v>
      </c>
      <c r="C2966" t="s">
        <v>338</v>
      </c>
      <c r="D2966">
        <v>36</v>
      </c>
      <c r="E2966">
        <v>3.4000000000000002E-2</v>
      </c>
      <c r="F2966" t="s">
        <v>965</v>
      </c>
    </row>
    <row r="2967" spans="1:6" x14ac:dyDescent="0.2">
      <c r="A2967" t="s">
        <v>45</v>
      </c>
      <c r="B2967" t="s">
        <v>164</v>
      </c>
      <c r="C2967" t="s">
        <v>341</v>
      </c>
      <c r="D2967">
        <v>192</v>
      </c>
      <c r="E2967">
        <v>3.6899999999999999E-57</v>
      </c>
      <c r="F2967" t="s">
        <v>503</v>
      </c>
    </row>
    <row r="2968" spans="1:6" x14ac:dyDescent="0.2">
      <c r="A2968" t="s">
        <v>45</v>
      </c>
      <c r="B2968" t="s">
        <v>164</v>
      </c>
      <c r="C2968" t="s">
        <v>341</v>
      </c>
      <c r="D2968">
        <v>192</v>
      </c>
      <c r="E2968">
        <v>3.8600000000000003E-57</v>
      </c>
      <c r="F2968" t="s">
        <v>503</v>
      </c>
    </row>
    <row r="2969" spans="1:6" x14ac:dyDescent="0.2">
      <c r="A2969" t="s">
        <v>45</v>
      </c>
      <c r="B2969" t="s">
        <v>164</v>
      </c>
      <c r="C2969" t="s">
        <v>341</v>
      </c>
      <c r="D2969">
        <v>163</v>
      </c>
      <c r="E2969">
        <v>3.9200000000000002E-47</v>
      </c>
      <c r="F2969" t="s">
        <v>503</v>
      </c>
    </row>
    <row r="2970" spans="1:6" x14ac:dyDescent="0.2">
      <c r="A2970" t="s">
        <v>45</v>
      </c>
      <c r="B2970" t="s">
        <v>164</v>
      </c>
      <c r="C2970" t="s">
        <v>341</v>
      </c>
      <c r="D2970">
        <v>163</v>
      </c>
      <c r="E2970">
        <v>3.9400000000000001E-47</v>
      </c>
      <c r="F2970" t="s">
        <v>503</v>
      </c>
    </row>
    <row r="2971" spans="1:6" x14ac:dyDescent="0.2">
      <c r="A2971" t="s">
        <v>45</v>
      </c>
      <c r="B2971" t="s">
        <v>164</v>
      </c>
      <c r="C2971" t="s">
        <v>349</v>
      </c>
      <c r="D2971">
        <v>46.4</v>
      </c>
      <c r="E2971">
        <v>3.7100000000000001E-6</v>
      </c>
      <c r="F2971" t="s">
        <v>350</v>
      </c>
    </row>
    <row r="2972" spans="1:6" x14ac:dyDescent="0.2">
      <c r="A2972" t="s">
        <v>45</v>
      </c>
      <c r="B2972" t="s">
        <v>164</v>
      </c>
      <c r="C2972" t="s">
        <v>349</v>
      </c>
      <c r="D2972">
        <v>46.4</v>
      </c>
      <c r="E2972">
        <v>3.7100000000000001E-6</v>
      </c>
      <c r="F2972" t="s">
        <v>350</v>
      </c>
    </row>
    <row r="2973" spans="1:6" x14ac:dyDescent="0.2">
      <c r="A2973" t="s">
        <v>45</v>
      </c>
      <c r="B2973" t="s">
        <v>164</v>
      </c>
      <c r="C2973" t="s">
        <v>349</v>
      </c>
      <c r="D2973">
        <v>46.4</v>
      </c>
      <c r="E2973">
        <v>3.72E-6</v>
      </c>
      <c r="F2973" t="s">
        <v>350</v>
      </c>
    </row>
    <row r="2974" spans="1:6" x14ac:dyDescent="0.2">
      <c r="A2974" t="s">
        <v>45</v>
      </c>
      <c r="B2974" t="s">
        <v>164</v>
      </c>
      <c r="C2974" t="s">
        <v>349</v>
      </c>
      <c r="D2974">
        <v>46.4</v>
      </c>
      <c r="E2974">
        <v>3.8199999999999998E-6</v>
      </c>
      <c r="F2974" t="s">
        <v>350</v>
      </c>
    </row>
    <row r="2975" spans="1:6" x14ac:dyDescent="0.2">
      <c r="A2975" t="s">
        <v>45</v>
      </c>
      <c r="B2975" t="s">
        <v>164</v>
      </c>
      <c r="C2975" t="s">
        <v>168</v>
      </c>
      <c r="D2975">
        <v>42.6</v>
      </c>
      <c r="E2975">
        <v>5.6700000000000003E-5</v>
      </c>
      <c r="F2975" t="s">
        <v>353</v>
      </c>
    </row>
    <row r="2976" spans="1:6" x14ac:dyDescent="0.2">
      <c r="A2976" t="s">
        <v>45</v>
      </c>
      <c r="B2976" t="s">
        <v>164</v>
      </c>
      <c r="C2976" t="s">
        <v>637</v>
      </c>
      <c r="D2976">
        <v>41</v>
      </c>
      <c r="E2976">
        <v>2.41E-4</v>
      </c>
      <c r="F2976" t="s">
        <v>638</v>
      </c>
    </row>
    <row r="2977" spans="1:6" x14ac:dyDescent="0.2">
      <c r="A2977" t="s">
        <v>45</v>
      </c>
      <c r="B2977" t="s">
        <v>164</v>
      </c>
      <c r="C2977" t="s">
        <v>637</v>
      </c>
      <c r="D2977">
        <v>40.6</v>
      </c>
      <c r="E2977">
        <v>3.1100000000000002E-4</v>
      </c>
      <c r="F2977" t="s">
        <v>638</v>
      </c>
    </row>
    <row r="2978" spans="1:6" x14ac:dyDescent="0.2">
      <c r="A2978" t="s">
        <v>45</v>
      </c>
      <c r="B2978" t="s">
        <v>164</v>
      </c>
      <c r="C2978" t="s">
        <v>640</v>
      </c>
      <c r="D2978">
        <v>33.4</v>
      </c>
      <c r="E2978">
        <v>6.6000000000000003E-2</v>
      </c>
      <c r="F2978" t="s">
        <v>592</v>
      </c>
    </row>
    <row r="2979" spans="1:6" x14ac:dyDescent="0.2">
      <c r="A2979" t="s">
        <v>45</v>
      </c>
      <c r="B2979" t="s">
        <v>164</v>
      </c>
      <c r="C2979" t="s">
        <v>640</v>
      </c>
      <c r="D2979">
        <v>33.4</v>
      </c>
      <c r="E2979">
        <v>7.2999999999999995E-2</v>
      </c>
      <c r="F2979" t="s">
        <v>592</v>
      </c>
    </row>
    <row r="2980" spans="1:6" x14ac:dyDescent="0.2">
      <c r="A2980" t="s">
        <v>51</v>
      </c>
      <c r="B2980" t="s">
        <v>164</v>
      </c>
      <c r="C2980" t="s">
        <v>341</v>
      </c>
      <c r="D2980">
        <v>161</v>
      </c>
      <c r="E2980">
        <v>1.1E-46</v>
      </c>
      <c r="F2980" t="s">
        <v>1891</v>
      </c>
    </row>
    <row r="2981" spans="1:6" x14ac:dyDescent="0.2">
      <c r="A2981" t="s">
        <v>51</v>
      </c>
      <c r="B2981" t="s">
        <v>164</v>
      </c>
      <c r="C2981" t="s">
        <v>168</v>
      </c>
      <c r="D2981">
        <v>43.1</v>
      </c>
      <c r="E2981">
        <v>2.02E-5</v>
      </c>
      <c r="F2981" t="s">
        <v>353</v>
      </c>
    </row>
    <row r="2982" spans="1:6" x14ac:dyDescent="0.2">
      <c r="A2982" t="s">
        <v>51</v>
      </c>
      <c r="B2982" t="s">
        <v>164</v>
      </c>
      <c r="C2982" t="s">
        <v>637</v>
      </c>
      <c r="D2982">
        <v>43.1</v>
      </c>
      <c r="E2982">
        <v>2.2500000000000001E-5</v>
      </c>
      <c r="F2982" t="s">
        <v>1894</v>
      </c>
    </row>
    <row r="2983" spans="1:6" x14ac:dyDescent="0.2">
      <c r="A2983" t="s">
        <v>51</v>
      </c>
      <c r="B2983" t="s">
        <v>164</v>
      </c>
      <c r="C2983" t="s">
        <v>1896</v>
      </c>
      <c r="D2983">
        <v>33.4</v>
      </c>
      <c r="E2983">
        <v>3.1E-2</v>
      </c>
      <c r="F2983" t="s">
        <v>1897</v>
      </c>
    </row>
    <row r="2984" spans="1:6" x14ac:dyDescent="0.2">
      <c r="A2984" t="s">
        <v>58</v>
      </c>
      <c r="B2984" t="s">
        <v>164</v>
      </c>
      <c r="C2984" t="s">
        <v>344</v>
      </c>
      <c r="D2984">
        <v>197</v>
      </c>
      <c r="E2984">
        <v>1.7599999999999999E-58</v>
      </c>
      <c r="F2984" t="s">
        <v>953</v>
      </c>
    </row>
    <row r="2985" spans="1:6" x14ac:dyDescent="0.2">
      <c r="A2985" t="s">
        <v>58</v>
      </c>
      <c r="B2985" t="s">
        <v>164</v>
      </c>
      <c r="C2985" t="s">
        <v>341</v>
      </c>
      <c r="D2985">
        <v>190</v>
      </c>
      <c r="E2985">
        <v>3.6099999999999999E-56</v>
      </c>
      <c r="F2985" t="s">
        <v>1891</v>
      </c>
    </row>
    <row r="2986" spans="1:6" x14ac:dyDescent="0.2">
      <c r="A2986" t="s">
        <v>58</v>
      </c>
      <c r="B2986" t="s">
        <v>164</v>
      </c>
      <c r="C2986" t="s">
        <v>341</v>
      </c>
      <c r="D2986">
        <v>190</v>
      </c>
      <c r="E2986">
        <v>3.6599999999999999E-56</v>
      </c>
      <c r="F2986" t="s">
        <v>1891</v>
      </c>
    </row>
    <row r="2987" spans="1:6" x14ac:dyDescent="0.2">
      <c r="A2987" t="s">
        <v>58</v>
      </c>
      <c r="B2987" t="s">
        <v>164</v>
      </c>
      <c r="C2987" t="s">
        <v>341</v>
      </c>
      <c r="D2987">
        <v>190</v>
      </c>
      <c r="E2987">
        <v>3.6900000000000001E-56</v>
      </c>
      <c r="F2987" t="s">
        <v>1891</v>
      </c>
    </row>
    <row r="2988" spans="1:6" x14ac:dyDescent="0.2">
      <c r="A2988" t="s">
        <v>58</v>
      </c>
      <c r="B2988" t="s">
        <v>164</v>
      </c>
      <c r="C2988" t="s">
        <v>341</v>
      </c>
      <c r="D2988">
        <v>190</v>
      </c>
      <c r="E2988">
        <v>3.7000000000000002E-56</v>
      </c>
      <c r="F2988" t="s">
        <v>1891</v>
      </c>
    </row>
    <row r="2989" spans="1:6" x14ac:dyDescent="0.2">
      <c r="A2989" t="s">
        <v>58</v>
      </c>
      <c r="B2989" t="s">
        <v>164</v>
      </c>
      <c r="C2989" t="s">
        <v>341</v>
      </c>
      <c r="D2989">
        <v>190</v>
      </c>
      <c r="E2989">
        <v>3.7000000000000002E-56</v>
      </c>
      <c r="F2989" t="s">
        <v>1891</v>
      </c>
    </row>
    <row r="2990" spans="1:6" x14ac:dyDescent="0.2">
      <c r="A2990" t="s">
        <v>58</v>
      </c>
      <c r="B2990" t="s">
        <v>164</v>
      </c>
      <c r="C2990" t="s">
        <v>341</v>
      </c>
      <c r="D2990">
        <v>190</v>
      </c>
      <c r="E2990">
        <v>3.7099999999999999E-56</v>
      </c>
      <c r="F2990" t="s">
        <v>1891</v>
      </c>
    </row>
    <row r="2991" spans="1:6" x14ac:dyDescent="0.2">
      <c r="A2991" t="s">
        <v>58</v>
      </c>
      <c r="B2991" t="s">
        <v>164</v>
      </c>
      <c r="C2991" t="s">
        <v>341</v>
      </c>
      <c r="D2991">
        <v>190</v>
      </c>
      <c r="E2991">
        <v>3.7099999999999999E-56</v>
      </c>
      <c r="F2991" t="s">
        <v>1891</v>
      </c>
    </row>
    <row r="2992" spans="1:6" x14ac:dyDescent="0.2">
      <c r="A2992" t="s">
        <v>58</v>
      </c>
      <c r="B2992" t="s">
        <v>164</v>
      </c>
      <c r="C2992" t="s">
        <v>341</v>
      </c>
      <c r="D2992">
        <v>190</v>
      </c>
      <c r="E2992">
        <v>3.7199999999999999E-56</v>
      </c>
      <c r="F2992" t="s">
        <v>1891</v>
      </c>
    </row>
    <row r="2993" spans="1:6" x14ac:dyDescent="0.2">
      <c r="A2993" t="s">
        <v>58</v>
      </c>
      <c r="B2993" t="s">
        <v>164</v>
      </c>
      <c r="C2993" t="s">
        <v>341</v>
      </c>
      <c r="D2993">
        <v>162</v>
      </c>
      <c r="E2993">
        <v>3.15E-46</v>
      </c>
      <c r="F2993" t="s">
        <v>1891</v>
      </c>
    </row>
    <row r="2994" spans="1:6" x14ac:dyDescent="0.2">
      <c r="A2994" t="s">
        <v>58</v>
      </c>
      <c r="B2994" t="s">
        <v>164</v>
      </c>
      <c r="C2994" t="s">
        <v>349</v>
      </c>
      <c r="D2994">
        <v>46.4</v>
      </c>
      <c r="E2994">
        <v>7.7100000000000007E-6</v>
      </c>
      <c r="F2994" t="s">
        <v>350</v>
      </c>
    </row>
    <row r="2995" spans="1:6" x14ac:dyDescent="0.2">
      <c r="A2995" t="s">
        <v>58</v>
      </c>
      <c r="B2995" t="s">
        <v>164</v>
      </c>
      <c r="C2995" t="s">
        <v>349</v>
      </c>
      <c r="D2995">
        <v>46.4</v>
      </c>
      <c r="E2995">
        <v>7.79E-6</v>
      </c>
      <c r="F2995" t="s">
        <v>350</v>
      </c>
    </row>
    <row r="2996" spans="1:6" x14ac:dyDescent="0.2">
      <c r="A2996" t="s">
        <v>58</v>
      </c>
      <c r="B2996" t="s">
        <v>164</v>
      </c>
      <c r="C2996" t="s">
        <v>349</v>
      </c>
      <c r="D2996">
        <v>46.4</v>
      </c>
      <c r="E2996">
        <v>7.8199999999999997E-6</v>
      </c>
      <c r="F2996" t="s">
        <v>350</v>
      </c>
    </row>
    <row r="2997" spans="1:6" x14ac:dyDescent="0.2">
      <c r="A2997" t="s">
        <v>58</v>
      </c>
      <c r="B2997" t="s">
        <v>164</v>
      </c>
      <c r="C2997" t="s">
        <v>168</v>
      </c>
      <c r="D2997">
        <v>42.6</v>
      </c>
      <c r="E2997">
        <v>1.25E-4</v>
      </c>
      <c r="F2997" t="s">
        <v>353</v>
      </c>
    </row>
    <row r="2998" spans="1:6" x14ac:dyDescent="0.2">
      <c r="A2998" t="s">
        <v>58</v>
      </c>
      <c r="B2998" t="s">
        <v>164</v>
      </c>
      <c r="C2998" t="s">
        <v>349</v>
      </c>
      <c r="D2998">
        <v>39.700000000000003</v>
      </c>
      <c r="E2998">
        <v>1E-3</v>
      </c>
      <c r="F2998" t="s">
        <v>350</v>
      </c>
    </row>
    <row r="2999" spans="1:6" x14ac:dyDescent="0.2">
      <c r="A2999" t="s">
        <v>58</v>
      </c>
      <c r="B2999" t="s">
        <v>164</v>
      </c>
      <c r="C2999" t="s">
        <v>1896</v>
      </c>
      <c r="D2999">
        <v>37.200000000000003</v>
      </c>
      <c r="E2999">
        <v>8.0000000000000002E-3</v>
      </c>
      <c r="F2999" t="s">
        <v>2025</v>
      </c>
    </row>
    <row r="3000" spans="1:6" x14ac:dyDescent="0.2">
      <c r="A3000" t="s">
        <v>58</v>
      </c>
      <c r="B3000" t="s">
        <v>164</v>
      </c>
      <c r="C3000" t="s">
        <v>338</v>
      </c>
      <c r="D3000">
        <v>36</v>
      </c>
      <c r="E3000">
        <v>2.7E-2</v>
      </c>
      <c r="F3000" t="s">
        <v>965</v>
      </c>
    </row>
    <row r="3001" spans="1:6" x14ac:dyDescent="0.2">
      <c r="A3001" t="s">
        <v>58</v>
      </c>
      <c r="B3001" t="s">
        <v>164</v>
      </c>
      <c r="C3001" t="s">
        <v>338</v>
      </c>
      <c r="D3001">
        <v>36</v>
      </c>
      <c r="E3001">
        <v>2.7E-2</v>
      </c>
      <c r="F3001" t="s">
        <v>965</v>
      </c>
    </row>
    <row r="3002" spans="1:6" x14ac:dyDescent="0.2">
      <c r="A3002" t="s">
        <v>58</v>
      </c>
      <c r="B3002" t="s">
        <v>164</v>
      </c>
      <c r="C3002" t="s">
        <v>338</v>
      </c>
      <c r="D3002">
        <v>36</v>
      </c>
      <c r="E3002">
        <v>2.7E-2</v>
      </c>
      <c r="F3002" t="s">
        <v>965</v>
      </c>
    </row>
    <row r="3003" spans="1:6" x14ac:dyDescent="0.2">
      <c r="A3003" t="s">
        <v>65</v>
      </c>
      <c r="B3003" t="s">
        <v>164</v>
      </c>
      <c r="C3003" t="s">
        <v>341</v>
      </c>
      <c r="D3003">
        <v>192</v>
      </c>
      <c r="E3003">
        <v>3.9000000000000001E-57</v>
      </c>
      <c r="F3003" t="s">
        <v>503</v>
      </c>
    </row>
    <row r="3004" spans="1:6" x14ac:dyDescent="0.2">
      <c r="A3004" t="s">
        <v>65</v>
      </c>
      <c r="B3004" t="s">
        <v>164</v>
      </c>
      <c r="C3004" t="s">
        <v>341</v>
      </c>
      <c r="D3004">
        <v>192</v>
      </c>
      <c r="E3004">
        <v>4.2400000000000003E-57</v>
      </c>
      <c r="F3004" t="s">
        <v>503</v>
      </c>
    </row>
    <row r="3005" spans="1:6" x14ac:dyDescent="0.2">
      <c r="A3005" t="s">
        <v>65</v>
      </c>
      <c r="B3005" t="s">
        <v>164</v>
      </c>
      <c r="C3005" t="s">
        <v>341</v>
      </c>
      <c r="D3005">
        <v>192</v>
      </c>
      <c r="E3005">
        <v>4.2400000000000003E-57</v>
      </c>
      <c r="F3005" t="s">
        <v>503</v>
      </c>
    </row>
    <row r="3006" spans="1:6" x14ac:dyDescent="0.2">
      <c r="A3006" t="s">
        <v>65</v>
      </c>
      <c r="B3006" t="s">
        <v>164</v>
      </c>
      <c r="C3006" t="s">
        <v>341</v>
      </c>
      <c r="D3006">
        <v>192</v>
      </c>
      <c r="E3006">
        <v>4.3600000000000002E-57</v>
      </c>
      <c r="F3006" t="s">
        <v>503</v>
      </c>
    </row>
    <row r="3007" spans="1:6" x14ac:dyDescent="0.2">
      <c r="A3007" t="s">
        <v>65</v>
      </c>
      <c r="B3007" t="s">
        <v>164</v>
      </c>
      <c r="C3007" t="s">
        <v>341</v>
      </c>
      <c r="D3007">
        <v>163</v>
      </c>
      <c r="E3007">
        <v>4.5399999999999999E-47</v>
      </c>
      <c r="F3007" t="s">
        <v>503</v>
      </c>
    </row>
    <row r="3008" spans="1:6" x14ac:dyDescent="0.2">
      <c r="A3008" t="s">
        <v>65</v>
      </c>
      <c r="B3008" t="s">
        <v>164</v>
      </c>
      <c r="C3008" t="s">
        <v>341</v>
      </c>
      <c r="D3008">
        <v>163</v>
      </c>
      <c r="E3008">
        <v>4.5500000000000003E-47</v>
      </c>
      <c r="F3008" t="s">
        <v>503</v>
      </c>
    </row>
    <row r="3009" spans="1:6" x14ac:dyDescent="0.2">
      <c r="A3009" t="s">
        <v>65</v>
      </c>
      <c r="B3009" t="s">
        <v>164</v>
      </c>
      <c r="C3009" t="s">
        <v>349</v>
      </c>
      <c r="D3009">
        <v>46.4</v>
      </c>
      <c r="E3009">
        <v>4.3000000000000003E-6</v>
      </c>
      <c r="F3009" t="s">
        <v>350</v>
      </c>
    </row>
    <row r="3010" spans="1:6" x14ac:dyDescent="0.2">
      <c r="A3010" t="s">
        <v>65</v>
      </c>
      <c r="B3010" t="s">
        <v>164</v>
      </c>
      <c r="C3010" t="s">
        <v>168</v>
      </c>
      <c r="D3010">
        <v>42.6</v>
      </c>
      <c r="E3010">
        <v>7.0400000000000004E-5</v>
      </c>
      <c r="F3010" t="s">
        <v>353</v>
      </c>
    </row>
    <row r="3011" spans="1:6" x14ac:dyDescent="0.2">
      <c r="A3011" t="s">
        <v>65</v>
      </c>
      <c r="B3011" t="s">
        <v>164</v>
      </c>
      <c r="C3011" t="s">
        <v>637</v>
      </c>
      <c r="D3011">
        <v>40.6</v>
      </c>
      <c r="E3011">
        <v>3.48E-4</v>
      </c>
      <c r="F3011" t="s">
        <v>638</v>
      </c>
    </row>
    <row r="3012" spans="1:6" x14ac:dyDescent="0.2">
      <c r="A3012" t="s">
        <v>65</v>
      </c>
      <c r="B3012" t="s">
        <v>164</v>
      </c>
      <c r="C3012" t="s">
        <v>637</v>
      </c>
      <c r="D3012">
        <v>40.6</v>
      </c>
      <c r="E3012">
        <v>4.1300000000000001E-4</v>
      </c>
      <c r="F3012" t="s">
        <v>638</v>
      </c>
    </row>
    <row r="3013" spans="1:6" x14ac:dyDescent="0.2">
      <c r="A3013" t="s">
        <v>65</v>
      </c>
      <c r="B3013" t="s">
        <v>164</v>
      </c>
      <c r="C3013" t="s">
        <v>637</v>
      </c>
      <c r="D3013">
        <v>40.1</v>
      </c>
      <c r="E3013">
        <v>4.4200000000000001E-4</v>
      </c>
      <c r="F3013" t="s">
        <v>638</v>
      </c>
    </row>
    <row r="3014" spans="1:6" x14ac:dyDescent="0.2">
      <c r="A3014" t="s">
        <v>65</v>
      </c>
      <c r="B3014" t="s">
        <v>164</v>
      </c>
      <c r="C3014" t="s">
        <v>637</v>
      </c>
      <c r="D3014">
        <v>40.1</v>
      </c>
      <c r="E3014">
        <v>4.6000000000000001E-4</v>
      </c>
      <c r="F3014" t="s">
        <v>638</v>
      </c>
    </row>
    <row r="3015" spans="1:6" x14ac:dyDescent="0.2">
      <c r="A3015" t="s">
        <v>65</v>
      </c>
      <c r="B3015" t="s">
        <v>164</v>
      </c>
      <c r="C3015" t="s">
        <v>637</v>
      </c>
      <c r="D3015">
        <v>40.1</v>
      </c>
      <c r="E3015">
        <v>4.64E-4</v>
      </c>
      <c r="F3015" t="s">
        <v>638</v>
      </c>
    </row>
    <row r="3016" spans="1:6" x14ac:dyDescent="0.2">
      <c r="A3016" t="s">
        <v>65</v>
      </c>
      <c r="B3016" t="s">
        <v>164</v>
      </c>
      <c r="C3016" t="s">
        <v>338</v>
      </c>
      <c r="D3016">
        <v>36</v>
      </c>
      <c r="E3016">
        <v>1.4999999999999999E-2</v>
      </c>
      <c r="F3016" t="s">
        <v>965</v>
      </c>
    </row>
    <row r="3017" spans="1:6" x14ac:dyDescent="0.2">
      <c r="A3017" t="s">
        <v>65</v>
      </c>
      <c r="B3017" t="s">
        <v>164</v>
      </c>
      <c r="C3017" t="s">
        <v>640</v>
      </c>
      <c r="D3017">
        <v>33.4</v>
      </c>
      <c r="E3017">
        <v>7.4999999999999997E-2</v>
      </c>
      <c r="F3017" t="s">
        <v>592</v>
      </c>
    </row>
    <row r="3018" spans="1:6" x14ac:dyDescent="0.2">
      <c r="A3018" t="s">
        <v>72</v>
      </c>
      <c r="B3018" t="s">
        <v>164</v>
      </c>
      <c r="C3018" t="s">
        <v>341</v>
      </c>
      <c r="D3018">
        <v>192</v>
      </c>
      <c r="E3018">
        <v>5.2900000000000005E-57</v>
      </c>
      <c r="F3018" t="s">
        <v>503</v>
      </c>
    </row>
    <row r="3019" spans="1:6" x14ac:dyDescent="0.2">
      <c r="A3019" t="s">
        <v>72</v>
      </c>
      <c r="B3019" t="s">
        <v>164</v>
      </c>
      <c r="C3019" t="s">
        <v>341</v>
      </c>
      <c r="D3019">
        <v>192</v>
      </c>
      <c r="E3019">
        <v>5.4299999999999995E-57</v>
      </c>
      <c r="F3019" t="s">
        <v>503</v>
      </c>
    </row>
    <row r="3020" spans="1:6" x14ac:dyDescent="0.2">
      <c r="A3020" t="s">
        <v>72</v>
      </c>
      <c r="B3020" t="s">
        <v>164</v>
      </c>
      <c r="C3020" t="s">
        <v>341</v>
      </c>
      <c r="D3020">
        <v>192</v>
      </c>
      <c r="E3020">
        <v>5.5799999999999997E-57</v>
      </c>
      <c r="F3020" t="s">
        <v>503</v>
      </c>
    </row>
    <row r="3021" spans="1:6" x14ac:dyDescent="0.2">
      <c r="A3021" t="s">
        <v>72</v>
      </c>
      <c r="B3021" t="s">
        <v>164</v>
      </c>
      <c r="C3021" t="s">
        <v>341</v>
      </c>
      <c r="D3021">
        <v>163</v>
      </c>
      <c r="E3021">
        <v>5.6599999999999996E-47</v>
      </c>
      <c r="F3021" t="s">
        <v>503</v>
      </c>
    </row>
    <row r="3022" spans="1:6" x14ac:dyDescent="0.2">
      <c r="A3022" t="s">
        <v>72</v>
      </c>
      <c r="B3022" t="s">
        <v>164</v>
      </c>
      <c r="C3022" t="s">
        <v>341</v>
      </c>
      <c r="D3022">
        <v>163</v>
      </c>
      <c r="E3022">
        <v>5.6799999999999996E-47</v>
      </c>
      <c r="F3022" t="s">
        <v>503</v>
      </c>
    </row>
    <row r="3023" spans="1:6" x14ac:dyDescent="0.2">
      <c r="A3023" t="s">
        <v>72</v>
      </c>
      <c r="B3023" t="s">
        <v>164</v>
      </c>
      <c r="C3023" t="s">
        <v>349</v>
      </c>
      <c r="D3023">
        <v>46.4</v>
      </c>
      <c r="E3023">
        <v>5.3499999999999996E-6</v>
      </c>
      <c r="F3023" t="s">
        <v>350</v>
      </c>
    </row>
    <row r="3024" spans="1:6" x14ac:dyDescent="0.2">
      <c r="A3024" t="s">
        <v>72</v>
      </c>
      <c r="B3024" t="s">
        <v>164</v>
      </c>
      <c r="C3024" t="s">
        <v>349</v>
      </c>
      <c r="D3024">
        <v>46.4</v>
      </c>
      <c r="E3024">
        <v>5.3700000000000003E-6</v>
      </c>
      <c r="F3024" t="s">
        <v>350</v>
      </c>
    </row>
    <row r="3025" spans="1:6" x14ac:dyDescent="0.2">
      <c r="A3025" t="s">
        <v>72</v>
      </c>
      <c r="B3025" t="s">
        <v>164</v>
      </c>
      <c r="C3025" t="s">
        <v>168</v>
      </c>
      <c r="D3025">
        <v>42.6</v>
      </c>
      <c r="E3025">
        <v>8.7999999999999998E-5</v>
      </c>
      <c r="F3025" t="s">
        <v>353</v>
      </c>
    </row>
    <row r="3026" spans="1:6" x14ac:dyDescent="0.2">
      <c r="A3026" t="s">
        <v>72</v>
      </c>
      <c r="B3026" t="s">
        <v>164</v>
      </c>
      <c r="C3026" t="s">
        <v>637</v>
      </c>
      <c r="D3026">
        <v>40.6</v>
      </c>
      <c r="E3026">
        <v>4.3399999999999998E-4</v>
      </c>
      <c r="F3026" t="s">
        <v>638</v>
      </c>
    </row>
    <row r="3027" spans="1:6" x14ac:dyDescent="0.2">
      <c r="A3027" t="s">
        <v>72</v>
      </c>
      <c r="B3027" t="s">
        <v>164</v>
      </c>
      <c r="C3027" t="s">
        <v>637</v>
      </c>
      <c r="D3027">
        <v>40.6</v>
      </c>
      <c r="E3027">
        <v>5.1500000000000005E-4</v>
      </c>
      <c r="F3027" t="s">
        <v>638</v>
      </c>
    </row>
    <row r="3028" spans="1:6" x14ac:dyDescent="0.2">
      <c r="A3028" t="s">
        <v>72</v>
      </c>
      <c r="B3028" t="s">
        <v>164</v>
      </c>
      <c r="C3028" t="s">
        <v>637</v>
      </c>
      <c r="D3028">
        <v>40.1</v>
      </c>
      <c r="E3028">
        <v>5.7399999999999997E-4</v>
      </c>
      <c r="F3028" t="s">
        <v>638</v>
      </c>
    </row>
    <row r="3029" spans="1:6" x14ac:dyDescent="0.2">
      <c r="A3029" t="s">
        <v>72</v>
      </c>
      <c r="B3029" t="s">
        <v>164</v>
      </c>
      <c r="C3029" t="s">
        <v>637</v>
      </c>
      <c r="D3029">
        <v>40.1</v>
      </c>
      <c r="E3029">
        <v>5.7799999999999995E-4</v>
      </c>
      <c r="F3029" t="s">
        <v>638</v>
      </c>
    </row>
    <row r="3030" spans="1:6" x14ac:dyDescent="0.2">
      <c r="A3030" t="s">
        <v>72</v>
      </c>
      <c r="B3030" t="s">
        <v>164</v>
      </c>
      <c r="C3030" t="s">
        <v>338</v>
      </c>
      <c r="D3030">
        <v>36</v>
      </c>
      <c r="E3030">
        <v>1.9E-2</v>
      </c>
      <c r="F3030" t="s">
        <v>965</v>
      </c>
    </row>
    <row r="3031" spans="1:6" x14ac:dyDescent="0.2">
      <c r="A3031" t="s">
        <v>72</v>
      </c>
      <c r="B3031" t="s">
        <v>164</v>
      </c>
      <c r="C3031" t="s">
        <v>640</v>
      </c>
      <c r="D3031">
        <v>33.4</v>
      </c>
      <c r="E3031">
        <v>9.4E-2</v>
      </c>
      <c r="F3031" t="s">
        <v>592</v>
      </c>
    </row>
    <row r="3032" spans="1:6" x14ac:dyDescent="0.2">
      <c r="A3032" t="s">
        <v>72</v>
      </c>
      <c r="B3032" t="s">
        <v>164</v>
      </c>
      <c r="C3032" t="s">
        <v>640</v>
      </c>
      <c r="D3032">
        <v>33.4</v>
      </c>
      <c r="E3032">
        <v>0.1</v>
      </c>
      <c r="F3032" t="s">
        <v>592</v>
      </c>
    </row>
    <row r="3033" spans="1:6" x14ac:dyDescent="0.2">
      <c r="A3033" t="s">
        <v>79</v>
      </c>
      <c r="B3033" t="s">
        <v>164</v>
      </c>
      <c r="C3033" t="s">
        <v>341</v>
      </c>
      <c r="D3033">
        <v>193</v>
      </c>
      <c r="E3033">
        <v>1.47E-57</v>
      </c>
      <c r="F3033" t="s">
        <v>503</v>
      </c>
    </row>
    <row r="3034" spans="1:6" x14ac:dyDescent="0.2">
      <c r="A3034" t="s">
        <v>79</v>
      </c>
      <c r="B3034" t="s">
        <v>164</v>
      </c>
      <c r="C3034" t="s">
        <v>341</v>
      </c>
      <c r="D3034">
        <v>192</v>
      </c>
      <c r="E3034">
        <v>3.9499999999999999E-57</v>
      </c>
      <c r="F3034" t="s">
        <v>503</v>
      </c>
    </row>
    <row r="3035" spans="1:6" x14ac:dyDescent="0.2">
      <c r="A3035" t="s">
        <v>79</v>
      </c>
      <c r="B3035" t="s">
        <v>164</v>
      </c>
      <c r="C3035" t="s">
        <v>341</v>
      </c>
      <c r="D3035">
        <v>192</v>
      </c>
      <c r="E3035">
        <v>3.9499999999999999E-57</v>
      </c>
      <c r="F3035" t="s">
        <v>503</v>
      </c>
    </row>
    <row r="3036" spans="1:6" x14ac:dyDescent="0.2">
      <c r="A3036" t="s">
        <v>79</v>
      </c>
      <c r="B3036" t="s">
        <v>164</v>
      </c>
      <c r="C3036" t="s">
        <v>341</v>
      </c>
      <c r="D3036">
        <v>192</v>
      </c>
      <c r="E3036">
        <v>3.9700000000000001E-57</v>
      </c>
      <c r="F3036" t="s">
        <v>503</v>
      </c>
    </row>
    <row r="3037" spans="1:6" x14ac:dyDescent="0.2">
      <c r="A3037" t="s">
        <v>79</v>
      </c>
      <c r="B3037" t="s">
        <v>164</v>
      </c>
      <c r="C3037" t="s">
        <v>341</v>
      </c>
      <c r="D3037">
        <v>192</v>
      </c>
      <c r="E3037">
        <v>4.0099999999999999E-57</v>
      </c>
      <c r="F3037" t="s">
        <v>503</v>
      </c>
    </row>
    <row r="3038" spans="1:6" x14ac:dyDescent="0.2">
      <c r="A3038" t="s">
        <v>79</v>
      </c>
      <c r="B3038" t="s">
        <v>164</v>
      </c>
      <c r="C3038" t="s">
        <v>341</v>
      </c>
      <c r="D3038">
        <v>192</v>
      </c>
      <c r="E3038">
        <v>4.0099999999999999E-57</v>
      </c>
      <c r="F3038" t="s">
        <v>503</v>
      </c>
    </row>
    <row r="3039" spans="1:6" x14ac:dyDescent="0.2">
      <c r="A3039" t="s">
        <v>79</v>
      </c>
      <c r="B3039" t="s">
        <v>164</v>
      </c>
      <c r="C3039" t="s">
        <v>341</v>
      </c>
      <c r="D3039">
        <v>163</v>
      </c>
      <c r="E3039">
        <v>3.9500000000000001E-47</v>
      </c>
      <c r="F3039" t="s">
        <v>503</v>
      </c>
    </row>
    <row r="3040" spans="1:6" x14ac:dyDescent="0.2">
      <c r="A3040" t="s">
        <v>79</v>
      </c>
      <c r="B3040" t="s">
        <v>164</v>
      </c>
      <c r="C3040" t="s">
        <v>341</v>
      </c>
      <c r="D3040">
        <v>163</v>
      </c>
      <c r="E3040">
        <v>4.5100000000000005E-47</v>
      </c>
      <c r="F3040" t="s">
        <v>503</v>
      </c>
    </row>
    <row r="3041" spans="1:6" x14ac:dyDescent="0.2">
      <c r="A3041" t="s">
        <v>79</v>
      </c>
      <c r="B3041" t="s">
        <v>164</v>
      </c>
      <c r="C3041" t="s">
        <v>349</v>
      </c>
      <c r="D3041">
        <v>47.7</v>
      </c>
      <c r="E3041">
        <v>1.26E-6</v>
      </c>
      <c r="F3041" t="s">
        <v>350</v>
      </c>
    </row>
    <row r="3042" spans="1:6" x14ac:dyDescent="0.2">
      <c r="A3042" t="s">
        <v>79</v>
      </c>
      <c r="B3042" t="s">
        <v>164</v>
      </c>
      <c r="C3042" t="s">
        <v>349</v>
      </c>
      <c r="D3042">
        <v>47.7</v>
      </c>
      <c r="E3042">
        <v>1.2699999999999999E-6</v>
      </c>
      <c r="F3042" t="s">
        <v>350</v>
      </c>
    </row>
    <row r="3043" spans="1:6" x14ac:dyDescent="0.2">
      <c r="A3043" t="s">
        <v>79</v>
      </c>
      <c r="B3043" t="s">
        <v>164</v>
      </c>
      <c r="C3043" t="s">
        <v>349</v>
      </c>
      <c r="D3043">
        <v>47.7</v>
      </c>
      <c r="E3043">
        <v>1.3200000000000001E-6</v>
      </c>
      <c r="F3043" t="s">
        <v>350</v>
      </c>
    </row>
    <row r="3044" spans="1:6" x14ac:dyDescent="0.2">
      <c r="A3044" t="s">
        <v>79</v>
      </c>
      <c r="B3044" t="s">
        <v>164</v>
      </c>
      <c r="C3044" t="s">
        <v>168</v>
      </c>
      <c r="D3044">
        <v>43.1</v>
      </c>
      <c r="E3044">
        <v>5.4700000000000001E-5</v>
      </c>
      <c r="F3044" t="s">
        <v>353</v>
      </c>
    </row>
    <row r="3045" spans="1:6" x14ac:dyDescent="0.2">
      <c r="A3045" t="s">
        <v>79</v>
      </c>
      <c r="B3045" t="s">
        <v>164</v>
      </c>
      <c r="C3045" t="s">
        <v>637</v>
      </c>
      <c r="D3045">
        <v>41.4</v>
      </c>
      <c r="E3045">
        <v>1.6000000000000001E-4</v>
      </c>
      <c r="F3045" t="s">
        <v>638</v>
      </c>
    </row>
    <row r="3046" spans="1:6" x14ac:dyDescent="0.2">
      <c r="A3046" t="s">
        <v>79</v>
      </c>
      <c r="B3046" t="s">
        <v>164</v>
      </c>
      <c r="C3046" t="s">
        <v>338</v>
      </c>
      <c r="D3046">
        <v>36</v>
      </c>
      <c r="E3046">
        <v>1.4E-2</v>
      </c>
      <c r="F3046" t="s">
        <v>965</v>
      </c>
    </row>
    <row r="3047" spans="1:6" x14ac:dyDescent="0.2">
      <c r="A3047" t="s">
        <v>79</v>
      </c>
      <c r="B3047" t="s">
        <v>164</v>
      </c>
      <c r="C3047" t="s">
        <v>338</v>
      </c>
      <c r="D3047">
        <v>36</v>
      </c>
      <c r="E3047">
        <v>1.4E-2</v>
      </c>
      <c r="F3047" t="s">
        <v>965</v>
      </c>
    </row>
    <row r="3048" spans="1:6" x14ac:dyDescent="0.2">
      <c r="A3048" t="s">
        <v>79</v>
      </c>
      <c r="B3048" t="s">
        <v>164</v>
      </c>
      <c r="C3048" t="s">
        <v>338</v>
      </c>
      <c r="D3048">
        <v>36</v>
      </c>
      <c r="E3048">
        <v>1.4E-2</v>
      </c>
      <c r="F3048" t="s">
        <v>965</v>
      </c>
    </row>
    <row r="3049" spans="1:6" x14ac:dyDescent="0.2">
      <c r="A3049" t="s">
        <v>79</v>
      </c>
      <c r="B3049" t="s">
        <v>164</v>
      </c>
      <c r="C3049" t="s">
        <v>640</v>
      </c>
      <c r="D3049">
        <v>33.4</v>
      </c>
      <c r="E3049">
        <v>7.3999999999999996E-2</v>
      </c>
      <c r="F3049" t="s">
        <v>592</v>
      </c>
    </row>
    <row r="3050" spans="1:6" x14ac:dyDescent="0.2">
      <c r="A3050" t="s">
        <v>79</v>
      </c>
      <c r="B3050" t="s">
        <v>164</v>
      </c>
      <c r="C3050" t="s">
        <v>640</v>
      </c>
      <c r="D3050">
        <v>33.4</v>
      </c>
      <c r="E3050">
        <v>0.09</v>
      </c>
      <c r="F3050" t="s">
        <v>592</v>
      </c>
    </row>
    <row r="3051" spans="1:6" x14ac:dyDescent="0.2">
      <c r="A3051" t="s">
        <v>86</v>
      </c>
      <c r="B3051" t="s">
        <v>164</v>
      </c>
      <c r="C3051" t="s">
        <v>344</v>
      </c>
      <c r="D3051">
        <v>189</v>
      </c>
      <c r="E3051">
        <v>6.4700000000000003E-56</v>
      </c>
      <c r="F3051" t="s">
        <v>2634</v>
      </c>
    </row>
    <row r="3052" spans="1:6" x14ac:dyDescent="0.2">
      <c r="A3052" t="s">
        <v>86</v>
      </c>
      <c r="B3052" t="s">
        <v>164</v>
      </c>
      <c r="C3052" t="s">
        <v>344</v>
      </c>
      <c r="D3052">
        <v>189</v>
      </c>
      <c r="E3052">
        <v>6.4700000000000003E-56</v>
      </c>
      <c r="F3052" t="s">
        <v>2634</v>
      </c>
    </row>
    <row r="3053" spans="1:6" x14ac:dyDescent="0.2">
      <c r="A3053" t="s">
        <v>86</v>
      </c>
      <c r="B3053" t="s">
        <v>164</v>
      </c>
      <c r="C3053" t="s">
        <v>344</v>
      </c>
      <c r="D3053">
        <v>189</v>
      </c>
      <c r="E3053">
        <v>6.4899999999999996E-56</v>
      </c>
      <c r="F3053" t="s">
        <v>2634</v>
      </c>
    </row>
    <row r="3054" spans="1:6" x14ac:dyDescent="0.2">
      <c r="A3054" t="s">
        <v>86</v>
      </c>
      <c r="B3054" t="s">
        <v>164</v>
      </c>
      <c r="C3054" t="s">
        <v>344</v>
      </c>
      <c r="D3054">
        <v>189</v>
      </c>
      <c r="E3054">
        <v>6.5099999999999998E-56</v>
      </c>
      <c r="F3054" t="s">
        <v>2634</v>
      </c>
    </row>
    <row r="3055" spans="1:6" x14ac:dyDescent="0.2">
      <c r="A3055" t="s">
        <v>86</v>
      </c>
      <c r="B3055" t="s">
        <v>164</v>
      </c>
      <c r="C3055" t="s">
        <v>948</v>
      </c>
      <c r="D3055">
        <v>187</v>
      </c>
      <c r="E3055">
        <v>2.7700000000000001E-55</v>
      </c>
      <c r="F3055" t="s">
        <v>1010</v>
      </c>
    </row>
    <row r="3056" spans="1:6" x14ac:dyDescent="0.2">
      <c r="A3056" t="s">
        <v>86</v>
      </c>
      <c r="B3056" t="s">
        <v>164</v>
      </c>
      <c r="C3056" t="s">
        <v>341</v>
      </c>
      <c r="D3056">
        <v>185</v>
      </c>
      <c r="E3056">
        <v>2.2999999999999999E-54</v>
      </c>
      <c r="F3056" t="s">
        <v>2637</v>
      </c>
    </row>
    <row r="3057" spans="1:6" x14ac:dyDescent="0.2">
      <c r="A3057" t="s">
        <v>86</v>
      </c>
      <c r="B3057" t="s">
        <v>164</v>
      </c>
      <c r="C3057" t="s">
        <v>341</v>
      </c>
      <c r="D3057">
        <v>185</v>
      </c>
      <c r="E3057">
        <v>2.2999999999999999E-54</v>
      </c>
      <c r="F3057" t="s">
        <v>2637</v>
      </c>
    </row>
    <row r="3058" spans="1:6" x14ac:dyDescent="0.2">
      <c r="A3058" t="s">
        <v>86</v>
      </c>
      <c r="B3058" t="s">
        <v>164</v>
      </c>
      <c r="C3058" t="s">
        <v>349</v>
      </c>
      <c r="D3058">
        <v>46.4</v>
      </c>
      <c r="E3058">
        <v>6.0499999999999997E-6</v>
      </c>
      <c r="F3058" t="s">
        <v>350</v>
      </c>
    </row>
    <row r="3059" spans="1:6" x14ac:dyDescent="0.2">
      <c r="A3059" t="s">
        <v>86</v>
      </c>
      <c r="B3059" t="s">
        <v>164</v>
      </c>
      <c r="C3059" t="s">
        <v>349</v>
      </c>
      <c r="D3059">
        <v>46.4</v>
      </c>
      <c r="E3059">
        <v>6.0700000000000003E-6</v>
      </c>
      <c r="F3059" t="s">
        <v>350</v>
      </c>
    </row>
    <row r="3060" spans="1:6" x14ac:dyDescent="0.2">
      <c r="A3060" t="s">
        <v>86</v>
      </c>
      <c r="B3060" t="s">
        <v>164</v>
      </c>
      <c r="C3060" t="s">
        <v>349</v>
      </c>
      <c r="D3060">
        <v>46.4</v>
      </c>
      <c r="E3060">
        <v>6.0700000000000003E-6</v>
      </c>
      <c r="F3060" t="s">
        <v>350</v>
      </c>
    </row>
    <row r="3061" spans="1:6" x14ac:dyDescent="0.2">
      <c r="A3061" t="s">
        <v>86</v>
      </c>
      <c r="B3061" t="s">
        <v>164</v>
      </c>
      <c r="C3061" t="s">
        <v>349</v>
      </c>
      <c r="D3061">
        <v>46.4</v>
      </c>
      <c r="E3061">
        <v>6.0700000000000003E-6</v>
      </c>
      <c r="F3061" t="s">
        <v>350</v>
      </c>
    </row>
    <row r="3062" spans="1:6" x14ac:dyDescent="0.2">
      <c r="A3062" t="s">
        <v>86</v>
      </c>
      <c r="B3062" t="s">
        <v>164</v>
      </c>
      <c r="C3062" t="s">
        <v>349</v>
      </c>
      <c r="D3062">
        <v>46.4</v>
      </c>
      <c r="E3062">
        <v>6.2400000000000004E-6</v>
      </c>
      <c r="F3062" t="s">
        <v>350</v>
      </c>
    </row>
    <row r="3063" spans="1:6" x14ac:dyDescent="0.2">
      <c r="A3063" t="s">
        <v>86</v>
      </c>
      <c r="B3063" t="s">
        <v>164</v>
      </c>
      <c r="C3063" t="s">
        <v>168</v>
      </c>
      <c r="D3063">
        <v>43.5</v>
      </c>
      <c r="E3063">
        <v>5.0500000000000001E-5</v>
      </c>
      <c r="F3063" t="s">
        <v>353</v>
      </c>
    </row>
    <row r="3064" spans="1:6" x14ac:dyDescent="0.2">
      <c r="A3064" t="s">
        <v>86</v>
      </c>
      <c r="B3064" t="s">
        <v>164</v>
      </c>
      <c r="C3064" t="s">
        <v>168</v>
      </c>
      <c r="D3064">
        <v>43.5</v>
      </c>
      <c r="E3064">
        <v>5.0800000000000002E-5</v>
      </c>
      <c r="F3064" t="s">
        <v>353</v>
      </c>
    </row>
    <row r="3065" spans="1:6" x14ac:dyDescent="0.2">
      <c r="A3065" t="s">
        <v>86</v>
      </c>
      <c r="B3065" t="s">
        <v>164</v>
      </c>
      <c r="C3065" t="s">
        <v>338</v>
      </c>
      <c r="D3065">
        <v>36</v>
      </c>
      <c r="E3065">
        <v>2.1000000000000001E-2</v>
      </c>
      <c r="F3065" t="s">
        <v>965</v>
      </c>
    </row>
    <row r="3066" spans="1:6" x14ac:dyDescent="0.2">
      <c r="A3066" t="s">
        <v>86</v>
      </c>
      <c r="B3066" t="s">
        <v>164</v>
      </c>
      <c r="C3066" t="s">
        <v>338</v>
      </c>
      <c r="D3066">
        <v>36</v>
      </c>
      <c r="E3066">
        <v>2.1000000000000001E-2</v>
      </c>
      <c r="F3066" t="s">
        <v>965</v>
      </c>
    </row>
    <row r="3067" spans="1:6" x14ac:dyDescent="0.2">
      <c r="A3067" t="s">
        <v>94</v>
      </c>
      <c r="B3067" t="s">
        <v>164</v>
      </c>
      <c r="C3067" t="s">
        <v>344</v>
      </c>
      <c r="D3067">
        <v>195</v>
      </c>
      <c r="E3067">
        <v>5.4800000000000001E-58</v>
      </c>
      <c r="F3067" t="s">
        <v>953</v>
      </c>
    </row>
    <row r="3068" spans="1:6" x14ac:dyDescent="0.2">
      <c r="A3068" t="s">
        <v>94</v>
      </c>
      <c r="B3068" t="s">
        <v>164</v>
      </c>
      <c r="C3068" t="s">
        <v>344</v>
      </c>
      <c r="D3068">
        <v>195</v>
      </c>
      <c r="E3068">
        <v>5.49E-58</v>
      </c>
      <c r="F3068" t="s">
        <v>953</v>
      </c>
    </row>
    <row r="3069" spans="1:6" x14ac:dyDescent="0.2">
      <c r="A3069" t="s">
        <v>94</v>
      </c>
      <c r="B3069" t="s">
        <v>164</v>
      </c>
      <c r="C3069" t="s">
        <v>344</v>
      </c>
      <c r="D3069">
        <v>195</v>
      </c>
      <c r="E3069">
        <v>6.03E-58</v>
      </c>
      <c r="F3069" t="s">
        <v>953</v>
      </c>
    </row>
    <row r="3070" spans="1:6" x14ac:dyDescent="0.2">
      <c r="A3070" t="s">
        <v>94</v>
      </c>
      <c r="B3070" t="s">
        <v>164</v>
      </c>
      <c r="C3070" t="s">
        <v>341</v>
      </c>
      <c r="D3070">
        <v>190</v>
      </c>
      <c r="E3070">
        <v>3.3800000000000001E-56</v>
      </c>
      <c r="F3070" t="s">
        <v>1891</v>
      </c>
    </row>
    <row r="3071" spans="1:6" x14ac:dyDescent="0.2">
      <c r="A3071" t="s">
        <v>94</v>
      </c>
      <c r="B3071" t="s">
        <v>164</v>
      </c>
      <c r="C3071" t="s">
        <v>341</v>
      </c>
      <c r="D3071">
        <v>190</v>
      </c>
      <c r="E3071">
        <v>3.3999999999999998E-56</v>
      </c>
      <c r="F3071" t="s">
        <v>1891</v>
      </c>
    </row>
    <row r="3072" spans="1:6" x14ac:dyDescent="0.2">
      <c r="A3072" t="s">
        <v>94</v>
      </c>
      <c r="B3072" t="s">
        <v>164</v>
      </c>
      <c r="C3072" t="s">
        <v>341</v>
      </c>
      <c r="D3072">
        <v>162</v>
      </c>
      <c r="E3072">
        <v>2.89E-46</v>
      </c>
      <c r="F3072" t="s">
        <v>1891</v>
      </c>
    </row>
    <row r="3073" spans="1:6" x14ac:dyDescent="0.2">
      <c r="A3073" t="s">
        <v>94</v>
      </c>
      <c r="B3073" t="s">
        <v>164</v>
      </c>
      <c r="C3073" t="s">
        <v>2041</v>
      </c>
      <c r="D3073">
        <v>61.5</v>
      </c>
      <c r="E3073">
        <v>5.17E-11</v>
      </c>
      <c r="F3073" t="s">
        <v>2862</v>
      </c>
    </row>
    <row r="3074" spans="1:6" x14ac:dyDescent="0.2">
      <c r="A3074" t="s">
        <v>94</v>
      </c>
      <c r="B3074" t="s">
        <v>164</v>
      </c>
      <c r="C3074" t="s">
        <v>349</v>
      </c>
      <c r="D3074">
        <v>46.4</v>
      </c>
      <c r="E3074">
        <v>6.4099999999999996E-6</v>
      </c>
      <c r="F3074" t="s">
        <v>350</v>
      </c>
    </row>
    <row r="3075" spans="1:6" x14ac:dyDescent="0.2">
      <c r="A3075" t="s">
        <v>94</v>
      </c>
      <c r="B3075" t="s">
        <v>164</v>
      </c>
      <c r="C3075" t="s">
        <v>349</v>
      </c>
      <c r="D3075">
        <v>46.4</v>
      </c>
      <c r="E3075">
        <v>6.4099999999999996E-6</v>
      </c>
      <c r="F3075" t="s">
        <v>350</v>
      </c>
    </row>
    <row r="3076" spans="1:6" x14ac:dyDescent="0.2">
      <c r="A3076" t="s">
        <v>94</v>
      </c>
      <c r="B3076" t="s">
        <v>164</v>
      </c>
      <c r="C3076" t="s">
        <v>349</v>
      </c>
      <c r="D3076">
        <v>46.4</v>
      </c>
      <c r="E3076">
        <v>6.55E-6</v>
      </c>
      <c r="F3076" t="s">
        <v>350</v>
      </c>
    </row>
    <row r="3077" spans="1:6" x14ac:dyDescent="0.2">
      <c r="A3077" t="s">
        <v>94</v>
      </c>
      <c r="B3077" t="s">
        <v>164</v>
      </c>
      <c r="C3077" t="s">
        <v>349</v>
      </c>
      <c r="D3077">
        <v>46.4</v>
      </c>
      <c r="E3077">
        <v>6.5599999999999999E-6</v>
      </c>
      <c r="F3077" t="s">
        <v>350</v>
      </c>
    </row>
    <row r="3078" spans="1:6" x14ac:dyDescent="0.2">
      <c r="A3078" t="s">
        <v>94</v>
      </c>
      <c r="B3078" t="s">
        <v>164</v>
      </c>
      <c r="C3078" t="s">
        <v>168</v>
      </c>
      <c r="D3078">
        <v>42.6</v>
      </c>
      <c r="E3078">
        <v>1.0900000000000001E-4</v>
      </c>
      <c r="F3078" t="s">
        <v>353</v>
      </c>
    </row>
    <row r="3079" spans="1:6" x14ac:dyDescent="0.2">
      <c r="A3079" t="s">
        <v>94</v>
      </c>
      <c r="B3079" t="s">
        <v>164</v>
      </c>
      <c r="C3079" t="s">
        <v>168</v>
      </c>
      <c r="D3079">
        <v>42.6</v>
      </c>
      <c r="E3079">
        <v>1.0900000000000001E-4</v>
      </c>
      <c r="F3079" t="s">
        <v>353</v>
      </c>
    </row>
    <row r="3080" spans="1:6" x14ac:dyDescent="0.2">
      <c r="A3080" t="s">
        <v>94</v>
      </c>
      <c r="B3080" t="s">
        <v>164</v>
      </c>
      <c r="C3080" t="s">
        <v>2866</v>
      </c>
      <c r="D3080">
        <v>37.200000000000003</v>
      </c>
      <c r="E3080">
        <v>8.0000000000000002E-3</v>
      </c>
      <c r="F3080" t="s">
        <v>2867</v>
      </c>
    </row>
    <row r="3081" spans="1:6" x14ac:dyDescent="0.2">
      <c r="A3081" t="s">
        <v>94</v>
      </c>
      <c r="B3081" t="s">
        <v>164</v>
      </c>
      <c r="C3081" t="s">
        <v>338</v>
      </c>
      <c r="D3081">
        <v>36</v>
      </c>
      <c r="E3081">
        <v>2.3E-2</v>
      </c>
      <c r="F3081" t="s">
        <v>965</v>
      </c>
    </row>
    <row r="3082" spans="1:6" x14ac:dyDescent="0.2">
      <c r="A3082" t="s">
        <v>94</v>
      </c>
      <c r="B3082" t="s">
        <v>164</v>
      </c>
      <c r="C3082" t="s">
        <v>338</v>
      </c>
      <c r="D3082">
        <v>36</v>
      </c>
      <c r="E3082">
        <v>2.3E-2</v>
      </c>
      <c r="F3082" t="s">
        <v>965</v>
      </c>
    </row>
    <row r="3083" spans="1:6" x14ac:dyDescent="0.2">
      <c r="A3083" t="s">
        <v>94</v>
      </c>
      <c r="B3083" t="s">
        <v>164</v>
      </c>
      <c r="C3083" t="s">
        <v>338</v>
      </c>
      <c r="D3083">
        <v>35.5</v>
      </c>
      <c r="E3083">
        <v>2.4E-2</v>
      </c>
      <c r="F3083" t="s">
        <v>965</v>
      </c>
    </row>
    <row r="3084" spans="1:6" x14ac:dyDescent="0.2">
      <c r="A3084" t="s">
        <v>100</v>
      </c>
      <c r="B3084" t="s">
        <v>164</v>
      </c>
      <c r="C3084" t="s">
        <v>341</v>
      </c>
      <c r="D3084">
        <v>193</v>
      </c>
      <c r="E3084">
        <v>1.16E-57</v>
      </c>
      <c r="F3084" t="s">
        <v>503</v>
      </c>
    </row>
    <row r="3085" spans="1:6" x14ac:dyDescent="0.2">
      <c r="A3085" t="s">
        <v>100</v>
      </c>
      <c r="B3085" t="s">
        <v>164</v>
      </c>
      <c r="C3085" t="s">
        <v>341</v>
      </c>
      <c r="D3085">
        <v>192</v>
      </c>
      <c r="E3085">
        <v>3.1400000000000001E-57</v>
      </c>
      <c r="F3085" t="s">
        <v>503</v>
      </c>
    </row>
    <row r="3086" spans="1:6" x14ac:dyDescent="0.2">
      <c r="A3086" t="s">
        <v>100</v>
      </c>
      <c r="B3086" t="s">
        <v>164</v>
      </c>
      <c r="C3086" t="s">
        <v>341</v>
      </c>
      <c r="D3086">
        <v>192</v>
      </c>
      <c r="E3086">
        <v>3.1500000000000002E-57</v>
      </c>
      <c r="F3086" t="s">
        <v>503</v>
      </c>
    </row>
    <row r="3087" spans="1:6" x14ac:dyDescent="0.2">
      <c r="A3087" t="s">
        <v>100</v>
      </c>
      <c r="B3087" t="s">
        <v>164</v>
      </c>
      <c r="C3087" t="s">
        <v>341</v>
      </c>
      <c r="D3087">
        <v>192</v>
      </c>
      <c r="E3087">
        <v>3.1599999999999997E-57</v>
      </c>
      <c r="F3087" t="s">
        <v>503</v>
      </c>
    </row>
    <row r="3088" spans="1:6" x14ac:dyDescent="0.2">
      <c r="A3088" t="s">
        <v>100</v>
      </c>
      <c r="B3088" t="s">
        <v>164</v>
      </c>
      <c r="C3088" t="s">
        <v>341</v>
      </c>
      <c r="D3088">
        <v>192</v>
      </c>
      <c r="E3088">
        <v>3.1799999999999999E-57</v>
      </c>
      <c r="F3088" t="s">
        <v>503</v>
      </c>
    </row>
    <row r="3089" spans="1:6" x14ac:dyDescent="0.2">
      <c r="A3089" t="s">
        <v>100</v>
      </c>
      <c r="B3089" t="s">
        <v>164</v>
      </c>
      <c r="C3089" t="s">
        <v>341</v>
      </c>
      <c r="D3089">
        <v>192</v>
      </c>
      <c r="E3089">
        <v>3.25E-57</v>
      </c>
      <c r="F3089" t="s">
        <v>503</v>
      </c>
    </row>
    <row r="3090" spans="1:6" x14ac:dyDescent="0.2">
      <c r="A3090" t="s">
        <v>100</v>
      </c>
      <c r="B3090" t="s">
        <v>164</v>
      </c>
      <c r="C3090" t="s">
        <v>341</v>
      </c>
      <c r="D3090">
        <v>163</v>
      </c>
      <c r="E3090">
        <v>3.3299999999999999E-47</v>
      </c>
      <c r="F3090" t="s">
        <v>503</v>
      </c>
    </row>
    <row r="3091" spans="1:6" x14ac:dyDescent="0.2">
      <c r="A3091" t="s">
        <v>100</v>
      </c>
      <c r="B3091" t="s">
        <v>164</v>
      </c>
      <c r="C3091" t="s">
        <v>341</v>
      </c>
      <c r="D3091">
        <v>163</v>
      </c>
      <c r="E3091">
        <v>3.3900000000000002E-47</v>
      </c>
      <c r="F3091" t="s">
        <v>503</v>
      </c>
    </row>
    <row r="3092" spans="1:6" x14ac:dyDescent="0.2">
      <c r="A3092" t="s">
        <v>100</v>
      </c>
      <c r="B3092" t="s">
        <v>164</v>
      </c>
      <c r="C3092" t="s">
        <v>349</v>
      </c>
      <c r="D3092">
        <v>46.4</v>
      </c>
      <c r="E3092">
        <v>3.1599999999999998E-6</v>
      </c>
      <c r="F3092" t="s">
        <v>350</v>
      </c>
    </row>
    <row r="3093" spans="1:6" x14ac:dyDescent="0.2">
      <c r="A3093" t="s">
        <v>100</v>
      </c>
      <c r="B3093" t="s">
        <v>164</v>
      </c>
      <c r="C3093" t="s">
        <v>168</v>
      </c>
      <c r="D3093">
        <v>43.1</v>
      </c>
      <c r="E3093">
        <v>4.0099999999999999E-5</v>
      </c>
      <c r="F3093" t="s">
        <v>353</v>
      </c>
    </row>
    <row r="3094" spans="1:6" x14ac:dyDescent="0.2">
      <c r="A3094" t="s">
        <v>100</v>
      </c>
      <c r="B3094" t="s">
        <v>164</v>
      </c>
      <c r="C3094" t="s">
        <v>637</v>
      </c>
      <c r="D3094">
        <v>40.6</v>
      </c>
      <c r="E3094">
        <v>3.0499999999999999E-4</v>
      </c>
      <c r="F3094" t="s">
        <v>638</v>
      </c>
    </row>
    <row r="3095" spans="1:6" x14ac:dyDescent="0.2">
      <c r="A3095" t="s">
        <v>100</v>
      </c>
      <c r="B3095" t="s">
        <v>164</v>
      </c>
      <c r="C3095" t="s">
        <v>637</v>
      </c>
      <c r="D3095">
        <v>40.1</v>
      </c>
      <c r="E3095">
        <v>3.3300000000000002E-4</v>
      </c>
      <c r="F3095" t="s">
        <v>638</v>
      </c>
    </row>
    <row r="3096" spans="1:6" x14ac:dyDescent="0.2">
      <c r="A3096" t="s">
        <v>100</v>
      </c>
      <c r="B3096" t="s">
        <v>164</v>
      </c>
      <c r="C3096" t="s">
        <v>637</v>
      </c>
      <c r="D3096">
        <v>40.1</v>
      </c>
      <c r="E3096">
        <v>3.4299999999999999E-4</v>
      </c>
      <c r="F3096" t="s">
        <v>638</v>
      </c>
    </row>
    <row r="3097" spans="1:6" x14ac:dyDescent="0.2">
      <c r="A3097" t="s">
        <v>100</v>
      </c>
      <c r="B3097" t="s">
        <v>164</v>
      </c>
      <c r="C3097" t="s">
        <v>640</v>
      </c>
      <c r="D3097">
        <v>33.4</v>
      </c>
      <c r="E3097">
        <v>6.3E-2</v>
      </c>
      <c r="F3097" t="s">
        <v>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7B6B-9CB3-4B82-92DC-D5C6AAB0DA5C}">
  <dimension ref="A1:T3097"/>
  <sheetViews>
    <sheetView topLeftCell="G1" workbookViewId="0">
      <selection activeCell="L11" sqref="L11"/>
    </sheetView>
  </sheetViews>
  <sheetFormatPr baseColWidth="10" defaultColWidth="8.83203125" defaultRowHeight="15" x14ac:dyDescent="0.2"/>
  <cols>
    <col min="1" max="1" width="87.33203125" customWidth="1"/>
    <col min="2" max="2" width="80.5" customWidth="1"/>
    <col min="3" max="3" width="21.33203125" customWidth="1"/>
    <col min="4" max="4" width="27.33203125" customWidth="1"/>
    <col min="5" max="5" width="19.83203125" customWidth="1"/>
    <col min="10" max="10" width="18.1640625" customWidth="1"/>
    <col min="11" max="11" width="13.1640625" customWidth="1"/>
    <col min="12" max="12" width="14.33203125" customWidth="1"/>
    <col min="13" max="13" width="16.83203125" customWidth="1"/>
    <col min="14" max="14" width="15.6640625" customWidth="1"/>
    <col min="15" max="15" width="16.6640625" customWidth="1"/>
    <col min="16" max="16" width="15.6640625" customWidth="1"/>
    <col min="17" max="17" width="15" customWidth="1"/>
    <col min="18" max="18" width="10" customWidth="1"/>
  </cols>
  <sheetData>
    <row r="1" spans="1:20" x14ac:dyDescent="0.2">
      <c r="A1" t="s">
        <v>5</v>
      </c>
      <c r="B1" t="s">
        <v>213</v>
      </c>
      <c r="C1" t="s">
        <v>214</v>
      </c>
      <c r="D1" t="s">
        <v>215</v>
      </c>
      <c r="E1" t="str">
        <f>LEFT(D1,6)</f>
        <v>59.519</v>
      </c>
      <c r="F1">
        <v>59.518999999999998</v>
      </c>
      <c r="H1">
        <v>509</v>
      </c>
      <c r="I1">
        <v>1.4800000000000001E-161</v>
      </c>
      <c r="J1" t="str">
        <f>RIGHT(LEFT(A1,35),6)</f>
        <v>Caenor</v>
      </c>
      <c r="L1" t="s">
        <v>213</v>
      </c>
      <c r="M1" t="s">
        <v>195</v>
      </c>
      <c r="N1" t="s">
        <v>142</v>
      </c>
      <c r="O1" t="s">
        <v>109</v>
      </c>
      <c r="P1" t="s">
        <v>177</v>
      </c>
      <c r="Q1" t="s">
        <v>235</v>
      </c>
      <c r="R1" t="s">
        <v>164</v>
      </c>
      <c r="S1" t="str">
        <f>IF(OR(J1="Gorill", J1="Homo_s", J1="Pan_pa", J1="Pan_tr", J1="Pongo_", J1="Therop"), "hom", "")</f>
        <v/>
      </c>
      <c r="T1" t="str">
        <f>IF(OR(J1="Gorill", J1="Homo_s", J1="Pan_pa", J1="Pan_tr", J1="Pongo_", J1="Therop", J1="Macaca", J1="Otolem", J1="Nomasc"), "pri", "oth")</f>
        <v>oth</v>
      </c>
    </row>
    <row r="2" spans="1:20" x14ac:dyDescent="0.2">
      <c r="A2" t="s">
        <v>5</v>
      </c>
      <c r="B2" t="s">
        <v>213</v>
      </c>
      <c r="C2" t="s">
        <v>214</v>
      </c>
      <c r="D2" t="s">
        <v>215</v>
      </c>
      <c r="E2" t="str">
        <f t="shared" ref="E2:E65" si="0">LEFT(D2,6)</f>
        <v>59.519</v>
      </c>
      <c r="F2">
        <v>59.518999999999998</v>
      </c>
      <c r="H2">
        <v>509</v>
      </c>
      <c r="I2">
        <v>5.1299999999999996E-161</v>
      </c>
      <c r="J2" t="str">
        <f t="shared" ref="J2:J65" si="1">RIGHT(LEFT(A2,35),6)</f>
        <v>Caenor</v>
      </c>
      <c r="K2" t="s">
        <v>4006</v>
      </c>
      <c r="L2">
        <f>SUM(F1:F457)</f>
        <v>29678.934000000001</v>
      </c>
      <c r="M2">
        <f>SUM(F458:F900)</f>
        <v>28114.379999999994</v>
      </c>
      <c r="N2">
        <f>SUM(F901:F1299)</f>
        <v>27262.876999999997</v>
      </c>
      <c r="O2">
        <f>SUM(F1300:F2005)</f>
        <v>46770.974000000046</v>
      </c>
      <c r="P2">
        <f>SUM(F2006:F2390)</f>
        <v>22378.164000000001</v>
      </c>
      <c r="Q2">
        <f>SUM(F2391:F2837)</f>
        <v>29021.303000000004</v>
      </c>
      <c r="R2">
        <f>SUM(F2838:F3097)</f>
        <v>19079.292999999987</v>
      </c>
      <c r="S2" t="str">
        <f t="shared" ref="S2:S65" si="2">IF(OR(J2="Gorill", J2="Homo_s", J2="Pan_pa", J2="Pan_tr", J2="Pongo_", J2="Therop"), "hom", "")</f>
        <v/>
      </c>
      <c r="T2" t="str">
        <f t="shared" ref="T2:T65" si="3">IF(OR(J2="Gorill", J2="Homo_s", J2="Pan_pa", J2="Pan_tr", J2="Pongo_", J2="Therop", J2="Macaca", J2="Otolem", J2="Nomasc"), "pri", "oth")</f>
        <v>oth</v>
      </c>
    </row>
    <row r="3" spans="1:20" x14ac:dyDescent="0.2">
      <c r="A3" t="s">
        <v>5</v>
      </c>
      <c r="B3" t="s">
        <v>213</v>
      </c>
      <c r="C3" t="s">
        <v>217</v>
      </c>
      <c r="D3" t="s">
        <v>218</v>
      </c>
      <c r="E3" t="str">
        <f t="shared" si="0"/>
        <v>49.109</v>
      </c>
      <c r="F3">
        <v>49.109000000000002</v>
      </c>
      <c r="H3">
        <v>409</v>
      </c>
      <c r="I3">
        <v>4.0600000000000003E-124</v>
      </c>
      <c r="J3" t="str">
        <f t="shared" si="1"/>
        <v>Caenor</v>
      </c>
      <c r="K3" t="s">
        <v>105</v>
      </c>
      <c r="L3">
        <v>574</v>
      </c>
      <c r="M3">
        <v>397</v>
      </c>
      <c r="N3">
        <v>330</v>
      </c>
      <c r="O3">
        <v>435</v>
      </c>
      <c r="P3">
        <v>155</v>
      </c>
      <c r="Q3">
        <v>409</v>
      </c>
      <c r="R3">
        <v>91</v>
      </c>
      <c r="S3" t="str">
        <f t="shared" si="2"/>
        <v/>
      </c>
      <c r="T3" t="str">
        <f t="shared" si="3"/>
        <v>oth</v>
      </c>
    </row>
    <row r="4" spans="1:20" x14ac:dyDescent="0.2">
      <c r="A4" t="s">
        <v>5</v>
      </c>
      <c r="B4" t="s">
        <v>213</v>
      </c>
      <c r="C4" t="s">
        <v>220</v>
      </c>
      <c r="D4" t="s">
        <v>221</v>
      </c>
      <c r="E4" t="str">
        <f t="shared" si="0"/>
        <v>45.984</v>
      </c>
      <c r="F4">
        <v>45.984000000000002</v>
      </c>
      <c r="H4">
        <v>396</v>
      </c>
      <c r="I4">
        <v>3.4100000000000001E-119</v>
      </c>
      <c r="J4" t="str">
        <f t="shared" si="1"/>
        <v>Caenor</v>
      </c>
      <c r="S4" t="str">
        <f t="shared" si="2"/>
        <v/>
      </c>
      <c r="T4" t="str">
        <f t="shared" si="3"/>
        <v>oth</v>
      </c>
    </row>
    <row r="5" spans="1:20" x14ac:dyDescent="0.2">
      <c r="A5" t="s">
        <v>5</v>
      </c>
      <c r="B5" t="s">
        <v>213</v>
      </c>
      <c r="C5" t="s">
        <v>223</v>
      </c>
      <c r="D5" t="s">
        <v>224</v>
      </c>
      <c r="E5" t="str">
        <f t="shared" si="0"/>
        <v>47.532</v>
      </c>
      <c r="F5">
        <v>47.531999999999996</v>
      </c>
      <c r="H5">
        <v>393</v>
      </c>
      <c r="I5">
        <v>8.8600000000000001E-118</v>
      </c>
      <c r="J5" t="str">
        <f t="shared" si="1"/>
        <v>Caenor</v>
      </c>
      <c r="K5" t="s">
        <v>3063</v>
      </c>
      <c r="L5">
        <f>SUM(H1:H457)</f>
        <v>208899.99999999994</v>
      </c>
      <c r="M5">
        <f>SUM(H458:H900)</f>
        <v>135482.4</v>
      </c>
      <c r="N5">
        <f>SUM(H901:H1299)</f>
        <v>136284.79999999996</v>
      </c>
      <c r="O5">
        <f>SUM(H1300:H2005)</f>
        <v>168079.3</v>
      </c>
      <c r="P5">
        <f>SUM(H2006:H2390)</f>
        <v>60317.599999999962</v>
      </c>
      <c r="Q5">
        <f>SUM(H2391:H2837)</f>
        <v>143901.29999999999</v>
      </c>
      <c r="R5">
        <f>SUM(H2838:H3097)</f>
        <v>26256.499999999996</v>
      </c>
      <c r="S5" t="str">
        <f t="shared" si="2"/>
        <v/>
      </c>
      <c r="T5" t="str">
        <f t="shared" si="3"/>
        <v>oth</v>
      </c>
    </row>
    <row r="6" spans="1:20" x14ac:dyDescent="0.2">
      <c r="A6" t="s">
        <v>5</v>
      </c>
      <c r="B6" t="s">
        <v>213</v>
      </c>
      <c r="C6" t="s">
        <v>226</v>
      </c>
      <c r="D6" t="s">
        <v>227</v>
      </c>
      <c r="E6" t="str">
        <f t="shared" si="0"/>
        <v>41.856</v>
      </c>
      <c r="F6">
        <v>41.856000000000002</v>
      </c>
      <c r="H6">
        <v>312</v>
      </c>
      <c r="I6">
        <v>1.4300000000000001E-89</v>
      </c>
      <c r="J6" t="str">
        <f t="shared" si="1"/>
        <v>Caenor</v>
      </c>
      <c r="K6" t="s">
        <v>3064</v>
      </c>
      <c r="L6">
        <f>MEDIAN(H1:H457)</f>
        <v>379</v>
      </c>
      <c r="M6">
        <f>MEDIAN(H458:H900)</f>
        <v>240</v>
      </c>
      <c r="N6">
        <f>MEDIAN(H901:H1299)</f>
        <v>313</v>
      </c>
      <c r="O6">
        <f>MEDIAN(H1300:H2005)</f>
        <v>217</v>
      </c>
      <c r="P6">
        <f>MEDIAN(H2006:H2390)</f>
        <v>115</v>
      </c>
      <c r="Q6">
        <f>MEDIAN(H2391:H2837)</f>
        <v>264</v>
      </c>
      <c r="R6">
        <f>MEDIAN(H2838:H3097)</f>
        <v>46.4</v>
      </c>
      <c r="S6" t="str">
        <f t="shared" si="2"/>
        <v/>
      </c>
      <c r="T6" t="str">
        <f t="shared" si="3"/>
        <v>oth</v>
      </c>
    </row>
    <row r="7" spans="1:20" x14ac:dyDescent="0.2">
      <c r="A7" t="s">
        <v>5</v>
      </c>
      <c r="B7" t="s">
        <v>213</v>
      </c>
      <c r="C7" t="s">
        <v>229</v>
      </c>
      <c r="D7" t="s">
        <v>230</v>
      </c>
      <c r="E7" t="str">
        <f t="shared" si="0"/>
        <v>45.223</v>
      </c>
      <c r="F7">
        <v>45.222999999999999</v>
      </c>
      <c r="H7">
        <v>309</v>
      </c>
      <c r="I7">
        <v>6.1200000000000001E-87</v>
      </c>
      <c r="J7" t="str">
        <f t="shared" si="1"/>
        <v>Caenor</v>
      </c>
      <c r="K7" t="s">
        <v>3065</v>
      </c>
      <c r="L7">
        <f>_xlfn.QUARTILE.INC(H1:H457,1)</f>
        <v>221</v>
      </c>
      <c r="M7">
        <f>_xlfn.QUARTILE.INC(H458:H900,1)</f>
        <v>144.5</v>
      </c>
      <c r="N7">
        <f>_xlfn.QUARTILE.INC(H901:H1299,1)</f>
        <v>231</v>
      </c>
      <c r="O7">
        <f>_xlfn.QUARTILE.INC(H1300:H2005,1)</f>
        <v>120</v>
      </c>
      <c r="P7">
        <f>_xlfn.QUARTILE.INC(H2006:H2390,1)</f>
        <v>99</v>
      </c>
      <c r="Q7">
        <f>_xlfn.QUARTILE.INC(H2391:H2837,1)</f>
        <v>165</v>
      </c>
      <c r="R7">
        <f>_xlfn.QUARTILE.INC(H2838:H3097,1)</f>
        <v>41.4</v>
      </c>
      <c r="S7" t="str">
        <f t="shared" si="2"/>
        <v/>
      </c>
      <c r="T7" t="str">
        <f t="shared" si="3"/>
        <v>oth</v>
      </c>
    </row>
    <row r="8" spans="1:20" x14ac:dyDescent="0.2">
      <c r="A8" t="s">
        <v>5</v>
      </c>
      <c r="B8" t="s">
        <v>213</v>
      </c>
      <c r="C8" t="s">
        <v>232</v>
      </c>
      <c r="D8" t="s">
        <v>233</v>
      </c>
      <c r="E8" t="str">
        <f t="shared" si="0"/>
        <v>39.375</v>
      </c>
      <c r="F8">
        <v>39.375</v>
      </c>
      <c r="H8">
        <v>302</v>
      </c>
      <c r="I8">
        <v>2.8500000000000002E-86</v>
      </c>
      <c r="J8" t="str">
        <f t="shared" si="1"/>
        <v>Caenor</v>
      </c>
      <c r="K8" t="s">
        <v>3066</v>
      </c>
      <c r="L8">
        <f>_xlfn.QUARTILE.INC(H1:H457,3)</f>
        <v>479</v>
      </c>
      <c r="M8">
        <f>_xlfn.QUARTILE.INC(H458:H900,3)</f>
        <v>475.5</v>
      </c>
      <c r="N8">
        <f>_xlfn.QUARTILE.INC(H901:H1299,3)</f>
        <v>394</v>
      </c>
      <c r="O8">
        <f>_xlfn.QUARTILE.INC(H1300:H2005,3)</f>
        <v>392</v>
      </c>
      <c r="P8">
        <f>_xlfn.QUARTILE.INC(H2006:H2390,3)</f>
        <v>261</v>
      </c>
      <c r="Q8">
        <f>_xlfn.QUARTILE.INC(H2391:H2837,3)</f>
        <v>458</v>
      </c>
      <c r="R8">
        <f>_xlfn.QUARTILE.INC(H2838:H3097,3)</f>
        <v>187.5</v>
      </c>
      <c r="S8" t="str">
        <f t="shared" si="2"/>
        <v/>
      </c>
      <c r="T8" t="str">
        <f t="shared" si="3"/>
        <v>oth</v>
      </c>
    </row>
    <row r="9" spans="1:20" x14ac:dyDescent="0.2">
      <c r="A9" t="s">
        <v>12</v>
      </c>
      <c r="B9" t="s">
        <v>213</v>
      </c>
      <c r="C9" t="s">
        <v>427</v>
      </c>
      <c r="D9" t="s">
        <v>428</v>
      </c>
      <c r="E9" t="str">
        <f t="shared" si="0"/>
        <v>88.133</v>
      </c>
      <c r="F9">
        <v>88.132999999999996</v>
      </c>
      <c r="H9">
        <v>933</v>
      </c>
      <c r="I9">
        <v>0</v>
      </c>
      <c r="J9" t="str">
        <f t="shared" si="1"/>
        <v>Gallus</v>
      </c>
      <c r="S9" t="str">
        <f t="shared" si="2"/>
        <v/>
      </c>
      <c r="T9" t="str">
        <f t="shared" si="3"/>
        <v>oth</v>
      </c>
    </row>
    <row r="10" spans="1:20" x14ac:dyDescent="0.2">
      <c r="A10" t="s">
        <v>12</v>
      </c>
      <c r="B10" t="s">
        <v>213</v>
      </c>
      <c r="C10" t="s">
        <v>430</v>
      </c>
      <c r="D10" t="s">
        <v>431</v>
      </c>
      <c r="E10" t="str">
        <f t="shared" si="0"/>
        <v>87.937</v>
      </c>
      <c r="F10">
        <v>87.936999999999998</v>
      </c>
      <c r="H10">
        <v>931</v>
      </c>
      <c r="I10">
        <v>0</v>
      </c>
      <c r="J10" t="str">
        <f t="shared" si="1"/>
        <v>Gallus</v>
      </c>
      <c r="S10" t="str">
        <f t="shared" si="2"/>
        <v/>
      </c>
      <c r="T10" t="str">
        <f t="shared" si="3"/>
        <v>oth</v>
      </c>
    </row>
    <row r="11" spans="1:20" x14ac:dyDescent="0.2">
      <c r="A11" t="s">
        <v>12</v>
      </c>
      <c r="B11" t="s">
        <v>213</v>
      </c>
      <c r="C11" t="s">
        <v>433</v>
      </c>
      <c r="D11" t="s">
        <v>434</v>
      </c>
      <c r="E11" t="str">
        <f t="shared" si="0"/>
        <v>87.805</v>
      </c>
      <c r="F11">
        <v>87.805000000000007</v>
      </c>
      <c r="H11">
        <v>931</v>
      </c>
      <c r="I11">
        <v>0</v>
      </c>
      <c r="J11" t="str">
        <f t="shared" si="1"/>
        <v>Gallus</v>
      </c>
      <c r="K11" t="s">
        <v>3067</v>
      </c>
      <c r="L11">
        <f>SUMIF(S1:S457,"hom",H1:H457)</f>
        <v>115544.5</v>
      </c>
      <c r="M11">
        <f>SUMIF(S458:S900,"hom",H458:H900)</f>
        <v>76182.100000000006</v>
      </c>
      <c r="N11">
        <f>SUMIF(S901:S1299,"hom",H901:H1299)</f>
        <v>70272.7</v>
      </c>
      <c r="O11">
        <f>SUMIF(S1300:S2005,"hom",H1300:H2005)</f>
        <v>94436.199999999983</v>
      </c>
      <c r="P11">
        <f>SUMIF(S2006:S2390,"hom",H2006:H2390)</f>
        <v>33353.299999999974</v>
      </c>
      <c r="Q11">
        <f>SUMIF(S2391:S2837,"hom",H2391:H2837)</f>
        <v>80689.5</v>
      </c>
      <c r="R11">
        <f>SUMIF(S2838:S3097,"hom",H2838:H3097)</f>
        <v>14431.199999999999</v>
      </c>
      <c r="S11" t="str">
        <f t="shared" si="2"/>
        <v/>
      </c>
      <c r="T11" t="str">
        <f t="shared" si="3"/>
        <v>oth</v>
      </c>
    </row>
    <row r="12" spans="1:20" x14ac:dyDescent="0.2">
      <c r="A12" t="s">
        <v>12</v>
      </c>
      <c r="B12" t="s">
        <v>213</v>
      </c>
      <c r="C12" t="s">
        <v>433</v>
      </c>
      <c r="D12" t="s">
        <v>434</v>
      </c>
      <c r="E12" t="str">
        <f t="shared" si="0"/>
        <v>87.805</v>
      </c>
      <c r="F12">
        <v>87.805000000000007</v>
      </c>
      <c r="H12">
        <v>931</v>
      </c>
      <c r="I12">
        <v>0</v>
      </c>
      <c r="J12" t="str">
        <f t="shared" si="1"/>
        <v>Gallus</v>
      </c>
      <c r="K12" t="s">
        <v>3064</v>
      </c>
      <c r="L12" cm="1">
        <f t="array" ref="L12">MEDIAN(IF(S1:S457="hom",H1:H457))</f>
        <v>341</v>
      </c>
      <c r="M12" cm="1">
        <f t="array" ref="M12">MEDIAN(IF(S458:S900="hom",H458:H900))</f>
        <v>230</v>
      </c>
      <c r="N12" cm="1">
        <f t="array" ref="N12">MEDIAN(IF(S901:S1299="hom",H901:H1299))</f>
        <v>306.5</v>
      </c>
      <c r="O12" cm="1">
        <f t="array" ref="O12">MEDIAN(IF(S1300:S2005="hom",H1300:H2005))</f>
        <v>225</v>
      </c>
      <c r="P12" cm="1">
        <f t="array" ref="P12">MEDIAN(IF(S2006:S2390="hom",H2006:H2390))</f>
        <v>113</v>
      </c>
      <c r="Q12" cm="1">
        <f t="array" ref="Q12">MEDIAN(IF(S2391:S2837="hom",H2391:H2837))</f>
        <v>240</v>
      </c>
      <c r="R12" cm="1">
        <f t="array" ref="R12">MEDIAN(IF(S2838:S3097="hom",H2838:H3097))</f>
        <v>46.4</v>
      </c>
      <c r="S12" t="str">
        <f t="shared" si="2"/>
        <v/>
      </c>
      <c r="T12" t="str">
        <f t="shared" si="3"/>
        <v>oth</v>
      </c>
    </row>
    <row r="13" spans="1:20" x14ac:dyDescent="0.2">
      <c r="A13" t="s">
        <v>12</v>
      </c>
      <c r="B13" t="s">
        <v>213</v>
      </c>
      <c r="C13" t="s">
        <v>433</v>
      </c>
      <c r="D13" t="s">
        <v>434</v>
      </c>
      <c r="E13" t="str">
        <f t="shared" si="0"/>
        <v>87.805</v>
      </c>
      <c r="F13">
        <v>87.805000000000007</v>
      </c>
      <c r="H13">
        <v>926</v>
      </c>
      <c r="I13">
        <v>0</v>
      </c>
      <c r="J13" t="str">
        <f t="shared" si="1"/>
        <v>Gallus</v>
      </c>
      <c r="K13" t="s">
        <v>3065</v>
      </c>
      <c r="L13" cm="1">
        <f t="array" ref="L13">_xlfn.QUARTILE.INC(IF(S1:S457="hom",H1:H457),1)</f>
        <v>208</v>
      </c>
      <c r="M13" cm="1">
        <f t="array" ref="M13">_xlfn.QUARTILE.INC(IF(S458:S900="hom",H458:H900),1)</f>
        <v>140.5</v>
      </c>
      <c r="N13" cm="1">
        <f t="array" ref="N13">_xlfn.QUARTILE.INC(IF(S901:S1299="hom",H901:H1299),1)</f>
        <v>220.25</v>
      </c>
      <c r="O13" cm="1">
        <f t="array" ref="O13">_xlfn.QUARTILE.INC(IF(S1300:S2005="hom",H1300:H2005),1)</f>
        <v>136</v>
      </c>
      <c r="P13" cm="1">
        <f t="array" ref="P13">_xlfn.QUARTILE.INC(IF(S2006:S2390="hom",H2006:H2390),1)</f>
        <v>92.625</v>
      </c>
      <c r="Q13" cm="1">
        <f t="array" ref="Q13">_xlfn.QUARTILE.INC(IF(S2391:S2837="hom",H2391:H2837),1)</f>
        <v>130.25</v>
      </c>
      <c r="R13" cm="1">
        <f t="array" ref="R13">_xlfn.QUARTILE.INC(IF(S2838:S3097="hom",H2838:H3097),1)</f>
        <v>40.6</v>
      </c>
      <c r="S13" t="str">
        <f t="shared" si="2"/>
        <v/>
      </c>
      <c r="T13" t="str">
        <f t="shared" si="3"/>
        <v>oth</v>
      </c>
    </row>
    <row r="14" spans="1:20" x14ac:dyDescent="0.2">
      <c r="A14" t="s">
        <v>12</v>
      </c>
      <c r="B14" t="s">
        <v>213</v>
      </c>
      <c r="C14" t="s">
        <v>437</v>
      </c>
      <c r="D14" t="s">
        <v>438</v>
      </c>
      <c r="E14" t="str">
        <f t="shared" si="0"/>
        <v>88.309</v>
      </c>
      <c r="F14">
        <v>88.308999999999997</v>
      </c>
      <c r="H14">
        <v>904</v>
      </c>
      <c r="I14">
        <v>0</v>
      </c>
      <c r="J14" t="str">
        <f t="shared" si="1"/>
        <v>Gallus</v>
      </c>
      <c r="K14" t="s">
        <v>3066</v>
      </c>
      <c r="L14" cm="1">
        <f t="array" ref="L14">_xlfn.QUARTILE.INC(IF(S1:S457="hom",H1:H457),3)</f>
        <v>599.5</v>
      </c>
      <c r="M14" cm="1">
        <f t="array" ref="M14">_xlfn.QUARTILE.INC(IF(S458:S900="hom",H458:H900),3)</f>
        <v>503</v>
      </c>
      <c r="N14" cm="1">
        <f t="array" ref="N14">_xlfn.QUARTILE.INC(IF(S901:S1299="hom",H901:H1299),3)</f>
        <v>435.75</v>
      </c>
      <c r="O14" cm="1">
        <f t="array" ref="O14">_xlfn.QUARTILE.INC(IF(S1300:S2005="hom",H1300:H2005),3)</f>
        <v>394</v>
      </c>
      <c r="P14" cm="1">
        <f t="array" ref="P14">_xlfn.QUARTILE.INC(IF(S2006:S2390="hom",H2006:H2390),3)</f>
        <v>263</v>
      </c>
      <c r="Q14" cm="1">
        <f t="array" ref="Q14">_xlfn.QUARTILE.INC(IF(S2391:S2837="hom",H2391:H2837),3)</f>
        <v>502.75</v>
      </c>
      <c r="R14" cm="1">
        <f t="array" ref="R14">_xlfn.QUARTILE.INC(IF(S2838:S3097="hom",H2838:H3097),3)</f>
        <v>192</v>
      </c>
      <c r="S14" t="str">
        <f t="shared" si="2"/>
        <v/>
      </c>
      <c r="T14" t="str">
        <f t="shared" si="3"/>
        <v>oth</v>
      </c>
    </row>
    <row r="15" spans="1:20" x14ac:dyDescent="0.2">
      <c r="A15" t="s">
        <v>12</v>
      </c>
      <c r="B15" t="s">
        <v>213</v>
      </c>
      <c r="C15" t="s">
        <v>440</v>
      </c>
      <c r="D15" t="s">
        <v>441</v>
      </c>
      <c r="E15" t="str">
        <f t="shared" si="0"/>
        <v>88.949</v>
      </c>
      <c r="F15">
        <v>88.948999999999998</v>
      </c>
      <c r="H15">
        <v>904</v>
      </c>
      <c r="I15">
        <v>0</v>
      </c>
      <c r="J15" t="str">
        <f t="shared" si="1"/>
        <v>Gallus</v>
      </c>
      <c r="S15" t="str">
        <f t="shared" si="2"/>
        <v/>
      </c>
      <c r="T15" t="str">
        <f t="shared" si="3"/>
        <v>oth</v>
      </c>
    </row>
    <row r="16" spans="1:20" x14ac:dyDescent="0.2">
      <c r="A16" t="s">
        <v>12</v>
      </c>
      <c r="B16" t="s">
        <v>213</v>
      </c>
      <c r="C16" t="s">
        <v>443</v>
      </c>
      <c r="D16" t="s">
        <v>444</v>
      </c>
      <c r="E16" t="str">
        <f t="shared" si="0"/>
        <v>51.653</v>
      </c>
      <c r="F16">
        <v>51.652999999999999</v>
      </c>
      <c r="H16">
        <v>429</v>
      </c>
      <c r="I16">
        <v>8.5700000000000005E-130</v>
      </c>
      <c r="J16" t="str">
        <f t="shared" si="1"/>
        <v>Gallus</v>
      </c>
      <c r="K16" t="s">
        <v>3068</v>
      </c>
      <c r="L16">
        <f>SUMIF(T1:T457,"pri",H1:H457)</f>
        <v>143023.9</v>
      </c>
      <c r="M16">
        <f>SUMIF(T458:T900,"pri",H458:H900)</f>
        <v>93717.699999999983</v>
      </c>
      <c r="N16">
        <f>SUMIF(T901:T1299,"pri",H901:H1299)</f>
        <v>89605.099999999991</v>
      </c>
      <c r="O16">
        <f>SUMIF(T1300:T2005,"pri",H1300:H2005)</f>
        <v>116036.19999999995</v>
      </c>
      <c r="P16">
        <f>SUMIF(T2006:T2390,"pri",H2006:H2390)</f>
        <v>41192.499999999964</v>
      </c>
      <c r="Q16">
        <f>SUMIF(T2391:T2837,"pri",H2391:H2837)</f>
        <v>99421.89999999998</v>
      </c>
      <c r="R16">
        <f>SUMIF(T2838:T3097,"pri",H2838:H3097)</f>
        <v>17656.399999999994</v>
      </c>
      <c r="S16" t="str">
        <f t="shared" si="2"/>
        <v/>
      </c>
      <c r="T16" t="str">
        <f t="shared" si="3"/>
        <v>oth</v>
      </c>
    </row>
    <row r="17" spans="1:20" x14ac:dyDescent="0.2">
      <c r="A17" t="s">
        <v>12</v>
      </c>
      <c r="B17" t="s">
        <v>213</v>
      </c>
      <c r="C17" t="s">
        <v>443</v>
      </c>
      <c r="D17" t="s">
        <v>444</v>
      </c>
      <c r="E17" t="str">
        <f t="shared" si="0"/>
        <v>51.653</v>
      </c>
      <c r="F17">
        <v>51.652999999999999</v>
      </c>
      <c r="H17">
        <v>429</v>
      </c>
      <c r="I17">
        <v>1.34E-128</v>
      </c>
      <c r="J17" t="str">
        <f t="shared" si="1"/>
        <v>Gallus</v>
      </c>
      <c r="K17" t="s">
        <v>3064</v>
      </c>
      <c r="L17" cm="1">
        <f t="array" ref="L17">MEDIAN(IF(T1:T457="pri",H1:H457))</f>
        <v>343</v>
      </c>
      <c r="M17" cm="1">
        <f t="array" ref="M17">MEDIAN(IF(T458:T900="pri",H458:H900))</f>
        <v>231</v>
      </c>
      <c r="N17" cm="1">
        <f t="array" ref="N17">MEDIAN(IF(T901:T1299="pri",H901:H1299))</f>
        <v>306</v>
      </c>
      <c r="O17" cm="1">
        <f t="array" ref="O17">MEDIAN(IF(T1300:T2005="pri",H1300:H2005))</f>
        <v>217</v>
      </c>
      <c r="P17" cm="1">
        <f t="array" ref="P17">MEDIAN(IF(T2006:T2390="pri",H2006:H2390))</f>
        <v>113</v>
      </c>
      <c r="Q17" cm="1">
        <f t="array" ref="Q17">MEDIAN(IF(T2391:T2837="pri",H2391:H2837))</f>
        <v>253</v>
      </c>
      <c r="R17" cm="1">
        <f t="array" ref="R17">MEDIAN(IF(T2838:T3097="pri",H2838:H3097))</f>
        <v>46.4</v>
      </c>
      <c r="S17" t="str">
        <f t="shared" si="2"/>
        <v/>
      </c>
      <c r="T17" t="str">
        <f t="shared" si="3"/>
        <v>oth</v>
      </c>
    </row>
    <row r="18" spans="1:20" x14ac:dyDescent="0.2">
      <c r="A18" t="s">
        <v>12</v>
      </c>
      <c r="B18" t="s">
        <v>213</v>
      </c>
      <c r="C18" t="s">
        <v>446</v>
      </c>
      <c r="D18" t="s">
        <v>447</v>
      </c>
      <c r="E18" t="str">
        <f t="shared" si="0"/>
        <v>54.800</v>
      </c>
      <c r="F18">
        <v>54.8</v>
      </c>
      <c r="H18">
        <v>435</v>
      </c>
      <c r="I18">
        <v>1.65E-128</v>
      </c>
      <c r="J18" t="str">
        <f t="shared" si="1"/>
        <v>Gallus</v>
      </c>
      <c r="K18" t="s">
        <v>3065</v>
      </c>
      <c r="L18" cm="1">
        <f t="array" ref="L18">_xlfn.QUARTILE.INC(IF(T1:T457="pri",H1:H457),1)</f>
        <v>205</v>
      </c>
      <c r="M18" cm="1">
        <f t="array" ref="M18">_xlfn.QUARTILE.INC(IF(T458:T900="pri",H458:H900),1)</f>
        <v>141</v>
      </c>
      <c r="N18" cm="1">
        <f t="array" ref="N18">_xlfn.QUARTILE.INC(IF(T901:T1299="pri",H901:H1299),1)</f>
        <v>220</v>
      </c>
      <c r="O18" cm="1">
        <f t="array" ref="O18">_xlfn.QUARTILE.INC(IF(T1300:T2005="pri",H1300:H2005),1)</f>
        <v>120</v>
      </c>
      <c r="P18" cm="1">
        <f t="array" ref="P18">_xlfn.QUARTILE.INC(IF(T2006:T2390="pri",H2006:H2390),1)</f>
        <v>99</v>
      </c>
      <c r="Q18" cm="1">
        <f t="array" ref="Q18">_xlfn.QUARTILE.INC(IF(T2391:T2837="pri",H2391:H2837),1)</f>
        <v>131</v>
      </c>
      <c r="R18" cm="1">
        <f t="array" ref="R18">_xlfn.QUARTILE.INC(IF(T2838:T3097="pri",H2838:H3097),1)</f>
        <v>40.6</v>
      </c>
      <c r="S18" t="str">
        <f t="shared" si="2"/>
        <v/>
      </c>
      <c r="T18" t="str">
        <f t="shared" si="3"/>
        <v>oth</v>
      </c>
    </row>
    <row r="19" spans="1:20" x14ac:dyDescent="0.2">
      <c r="A19" t="s">
        <v>12</v>
      </c>
      <c r="B19" t="s">
        <v>213</v>
      </c>
      <c r="C19" t="s">
        <v>449</v>
      </c>
      <c r="D19" t="s">
        <v>450</v>
      </c>
      <c r="E19" t="str">
        <f t="shared" si="0"/>
        <v>53.373</v>
      </c>
      <c r="F19">
        <v>53.372999999999998</v>
      </c>
      <c r="H19">
        <v>435</v>
      </c>
      <c r="I19">
        <v>1.96E-128</v>
      </c>
      <c r="J19" t="str">
        <f t="shared" si="1"/>
        <v>Gallus</v>
      </c>
      <c r="K19" t="s">
        <v>3066</v>
      </c>
      <c r="L19" cm="1">
        <f t="array" ref="L19">_xlfn.QUARTILE.INC(IF(T1:T457="pri",H1:H457),3)</f>
        <v>490.25</v>
      </c>
      <c r="M19" cm="1">
        <f t="array" ref="M19">_xlfn.QUARTILE.INC(IF(T458:T900="pri",H458:H900),3)</f>
        <v>417</v>
      </c>
      <c r="N19" cm="1">
        <f t="array" ref="N19">_xlfn.QUARTILE.INC(IF(T901:T1299="pri",H901:H1299),3)</f>
        <v>347.5</v>
      </c>
      <c r="O19" cm="1">
        <f t="array" ref="O19">_xlfn.QUARTILE.INC(IF(T1300:T2005="pri",H1300:H2005),3)</f>
        <v>394</v>
      </c>
      <c r="P19" cm="1">
        <f t="array" ref="P19">_xlfn.QUARTILE.INC(IF(T2006:T2390="pri",H2006:H2390),3)</f>
        <v>263</v>
      </c>
      <c r="Q19" cm="1">
        <f t="array" ref="Q19">_xlfn.QUARTILE.INC(IF(T2391:T2837="pri",H2391:H2837),3)</f>
        <v>437</v>
      </c>
      <c r="R19" cm="1">
        <f t="array" ref="R19">_xlfn.QUARTILE.INC(IF(T2838:T3097="pri",H2838:H3097),3)</f>
        <v>192</v>
      </c>
      <c r="S19" t="str">
        <f t="shared" si="2"/>
        <v/>
      </c>
      <c r="T19" t="str">
        <f t="shared" si="3"/>
        <v>oth</v>
      </c>
    </row>
    <row r="20" spans="1:20" x14ac:dyDescent="0.2">
      <c r="A20" t="s">
        <v>12</v>
      </c>
      <c r="B20" t="s">
        <v>213</v>
      </c>
      <c r="C20" t="s">
        <v>452</v>
      </c>
      <c r="D20" t="s">
        <v>453</v>
      </c>
      <c r="E20" t="str">
        <f t="shared" si="0"/>
        <v>54.158</v>
      </c>
      <c r="F20">
        <v>54.158000000000001</v>
      </c>
      <c r="H20">
        <v>431</v>
      </c>
      <c r="I20">
        <v>3.9599999999999996E-127</v>
      </c>
      <c r="J20" t="str">
        <f t="shared" si="1"/>
        <v>Gallus</v>
      </c>
      <c r="S20" t="str">
        <f t="shared" si="2"/>
        <v/>
      </c>
      <c r="T20" t="str">
        <f t="shared" si="3"/>
        <v>oth</v>
      </c>
    </row>
    <row r="21" spans="1:20" x14ac:dyDescent="0.2">
      <c r="A21" t="s">
        <v>12</v>
      </c>
      <c r="B21" t="s">
        <v>213</v>
      </c>
      <c r="C21" t="s">
        <v>443</v>
      </c>
      <c r="D21" t="s">
        <v>444</v>
      </c>
      <c r="E21" t="str">
        <f t="shared" si="0"/>
        <v>51.653</v>
      </c>
      <c r="F21">
        <v>51.652999999999999</v>
      </c>
      <c r="H21">
        <v>429</v>
      </c>
      <c r="I21">
        <v>1.6899999999999999E-126</v>
      </c>
      <c r="J21" t="str">
        <f t="shared" si="1"/>
        <v>Gallus</v>
      </c>
      <c r="K21" t="s">
        <v>3069</v>
      </c>
      <c r="L21">
        <f>SUMIF(T1:T457,"oth",H1:H457)</f>
        <v>65876.099999999991</v>
      </c>
      <c r="M21">
        <f>SUMIF(T458:T900,"oth",H458:H900)</f>
        <v>41764.699999999997</v>
      </c>
      <c r="N21">
        <f>SUMIF(T901:T1299,"oth",H901:H1299)</f>
        <v>46679.700000000004</v>
      </c>
      <c r="O21">
        <f>SUMIF(T1300:T2005,"oth",H1300:H2005)</f>
        <v>52043.099999999991</v>
      </c>
      <c r="P21">
        <f>SUMIF(T2006:T2390,"oth",H2006:H2390)</f>
        <v>19125.100000000002</v>
      </c>
      <c r="Q21">
        <f>SUMIF(T2391:T2837,"oth",H2391:H2837)</f>
        <v>44479.4</v>
      </c>
      <c r="R21">
        <f>SUMIF(T2838:T3097,"oth",H2838:H3097)</f>
        <v>8600.0999999999967</v>
      </c>
      <c r="S21" t="str">
        <f t="shared" si="2"/>
        <v/>
      </c>
      <c r="T21" t="str">
        <f t="shared" si="3"/>
        <v>oth</v>
      </c>
    </row>
    <row r="22" spans="1:20" x14ac:dyDescent="0.2">
      <c r="A22" t="s">
        <v>12</v>
      </c>
      <c r="B22" t="s">
        <v>213</v>
      </c>
      <c r="C22" t="s">
        <v>443</v>
      </c>
      <c r="D22" t="s">
        <v>444</v>
      </c>
      <c r="E22" t="str">
        <f t="shared" si="0"/>
        <v>51.653</v>
      </c>
      <c r="F22">
        <v>51.652999999999999</v>
      </c>
      <c r="H22">
        <v>429</v>
      </c>
      <c r="I22">
        <v>1.8900000000000001E-126</v>
      </c>
      <c r="J22" t="str">
        <f t="shared" si="1"/>
        <v>Gallus</v>
      </c>
      <c r="K22" t="s">
        <v>3064</v>
      </c>
      <c r="L22" cm="1">
        <f t="array" ref="L22">MEDIAN(IF(T1:T457="oth",H1:H457))</f>
        <v>384</v>
      </c>
      <c r="M22" cm="1">
        <f t="array" ref="M22">MEDIAN(IF(T458:T900="oth",H458:H900))</f>
        <v>256</v>
      </c>
      <c r="N22" cm="1">
        <f t="array" ref="N22">MEDIAN(IF(T901:T1299="oth",H901:H1299))</f>
        <v>327</v>
      </c>
      <c r="O22" cm="1">
        <f t="array" ref="O22">MEDIAN(IF(T1300:T2005="oth",H1300:H2005))</f>
        <v>201.5</v>
      </c>
      <c r="P22" cm="1">
        <f t="array" ref="P22">MEDIAN(IF(T2006:T2390="oth",H2006:H2390))</f>
        <v>124</v>
      </c>
      <c r="Q22" cm="1">
        <f t="array" ref="Q22">MEDIAN(IF(T2391:T2837="oth",H2391:H2837))</f>
        <v>278.5</v>
      </c>
      <c r="R22" cm="1">
        <f t="array" ref="R22">MEDIAN(IF(T2838:T3097="oth",H2838:H3097))</f>
        <v>46.8</v>
      </c>
      <c r="S22" t="str">
        <f t="shared" si="2"/>
        <v/>
      </c>
      <c r="T22" t="str">
        <f t="shared" si="3"/>
        <v>oth</v>
      </c>
    </row>
    <row r="23" spans="1:20" x14ac:dyDescent="0.2">
      <c r="A23" t="s">
        <v>12</v>
      </c>
      <c r="B23" t="s">
        <v>213</v>
      </c>
      <c r="C23" t="s">
        <v>455</v>
      </c>
      <c r="D23" t="s">
        <v>456</v>
      </c>
      <c r="E23" t="str">
        <f t="shared" si="0"/>
        <v>56.438</v>
      </c>
      <c r="F23">
        <v>56.438000000000002</v>
      </c>
      <c r="H23">
        <v>424</v>
      </c>
      <c r="I23">
        <v>8.6699999999999997E-125</v>
      </c>
      <c r="J23" t="str">
        <f t="shared" si="1"/>
        <v>Gallus</v>
      </c>
      <c r="K23" t="s">
        <v>3065</v>
      </c>
      <c r="L23" cm="1">
        <f t="array" ref="L23">_xlfn.QUARTILE.INC(IF(T1:T457="oth",H1:H457),1)</f>
        <v>287.5</v>
      </c>
      <c r="M23" cm="1">
        <f t="array" ref="M23">_xlfn.QUARTILE.INC(IF(T458:T900="oth",H458:H900),1)</f>
        <v>184.25</v>
      </c>
      <c r="N23" cm="1">
        <f t="array" ref="N23">_xlfn.QUARTILE.INC(IF(T901:T1299="oth",H901:H1299),1)</f>
        <v>251</v>
      </c>
      <c r="O23" cm="1">
        <f t="array" ref="O23">_xlfn.QUARTILE.INC(IF(T1300:T2005="oth",H1300:H2005),1)</f>
        <v>119</v>
      </c>
      <c r="P23" cm="1">
        <f t="array" ref="P23">_xlfn.QUARTILE.INC(IF(T2006:T2390="oth",H2006:H2390),1)</f>
        <v>97.875</v>
      </c>
      <c r="Q23" cm="1">
        <f t="array" ref="Q23">_xlfn.QUARTILE.INC(IF(T2391:T2837="oth",H2391:H2837),1)</f>
        <v>202.75</v>
      </c>
      <c r="R23" cm="1">
        <f t="array" ref="R23">_xlfn.QUARTILE.INC(IF(T2838:T3097="oth",H2838:H3097),1)</f>
        <v>43.1</v>
      </c>
      <c r="S23" t="str">
        <f t="shared" si="2"/>
        <v/>
      </c>
      <c r="T23" t="str">
        <f t="shared" si="3"/>
        <v>oth</v>
      </c>
    </row>
    <row r="24" spans="1:20" x14ac:dyDescent="0.2">
      <c r="A24" t="s">
        <v>12</v>
      </c>
      <c r="B24" t="s">
        <v>213</v>
      </c>
      <c r="C24" t="s">
        <v>458</v>
      </c>
      <c r="D24" t="s">
        <v>459</v>
      </c>
      <c r="E24" t="str">
        <f t="shared" si="0"/>
        <v>55.909</v>
      </c>
      <c r="F24">
        <v>55.908999999999999</v>
      </c>
      <c r="H24">
        <v>386</v>
      </c>
      <c r="I24">
        <v>1.3300000000000001E-114</v>
      </c>
      <c r="J24" t="str">
        <f t="shared" si="1"/>
        <v>Gallus</v>
      </c>
      <c r="K24" t="s">
        <v>3066</v>
      </c>
      <c r="L24" cm="1">
        <f t="array" ref="L24">_xlfn.QUARTILE.INC(IF(T1:T457="oth",H1:H457),3)</f>
        <v>479</v>
      </c>
      <c r="M24" cm="1">
        <f t="array" ref="M24">_xlfn.QUARTILE.INC(IF(T458:T900="oth",H458:H900),3)</f>
        <v>475.75</v>
      </c>
      <c r="N24" cm="1">
        <f t="array" ref="N24">_xlfn.QUARTILE.INC(IF(T901:T1299="oth",H901:H1299),3)</f>
        <v>452</v>
      </c>
      <c r="O24" cm="1">
        <f t="array" ref="O24">_xlfn.QUARTILE.INC(IF(T1300:T2005="oth",H1300:H2005),3)</f>
        <v>352.75</v>
      </c>
      <c r="P24" cm="1">
        <f t="array" ref="P24">_xlfn.QUARTILE.INC(IF(T2006:T2390="oth",H2006:H2390),3)</f>
        <v>250</v>
      </c>
      <c r="Q24" cm="1">
        <f t="array" ref="Q24">_xlfn.QUARTILE.INC(IF(T2391:T2837="oth",H2391:H2837),3)</f>
        <v>476.75</v>
      </c>
      <c r="R24" cm="1">
        <f t="array" ref="R24">_xlfn.QUARTILE.INC(IF(T2838:T3097="oth",H2838:H3097),3)</f>
        <v>183</v>
      </c>
      <c r="S24" t="str">
        <f t="shared" si="2"/>
        <v/>
      </c>
      <c r="T24" t="str">
        <f t="shared" si="3"/>
        <v>oth</v>
      </c>
    </row>
    <row r="25" spans="1:20" x14ac:dyDescent="0.2">
      <c r="A25" t="s">
        <v>12</v>
      </c>
      <c r="B25" t="s">
        <v>213</v>
      </c>
      <c r="C25" t="s">
        <v>276</v>
      </c>
      <c r="D25" t="s">
        <v>277</v>
      </c>
      <c r="E25" t="str">
        <f t="shared" si="0"/>
        <v>54.348</v>
      </c>
      <c r="F25">
        <v>54.347999999999999</v>
      </c>
      <c r="H25">
        <v>49.8</v>
      </c>
      <c r="I25">
        <v>1.3300000000000001E-114</v>
      </c>
      <c r="J25" t="str">
        <f t="shared" si="1"/>
        <v>Gallus</v>
      </c>
      <c r="S25" t="str">
        <f t="shared" si="2"/>
        <v/>
      </c>
      <c r="T25" t="str">
        <f t="shared" si="3"/>
        <v>oth</v>
      </c>
    </row>
    <row r="26" spans="1:20" x14ac:dyDescent="0.2">
      <c r="A26" t="s">
        <v>12</v>
      </c>
      <c r="B26" t="s">
        <v>213</v>
      </c>
      <c r="C26" t="s">
        <v>461</v>
      </c>
      <c r="D26" t="s">
        <v>462</v>
      </c>
      <c r="E26" t="str">
        <f t="shared" si="0"/>
        <v>48.312</v>
      </c>
      <c r="F26">
        <v>48.311999999999998</v>
      </c>
      <c r="H26">
        <v>377</v>
      </c>
      <c r="I26">
        <v>2.7800000000000002E-109</v>
      </c>
      <c r="J26" t="str">
        <f t="shared" si="1"/>
        <v>Gallus</v>
      </c>
      <c r="S26" t="str">
        <f t="shared" si="2"/>
        <v/>
      </c>
      <c r="T26" t="str">
        <f t="shared" si="3"/>
        <v>oth</v>
      </c>
    </row>
    <row r="27" spans="1:20" x14ac:dyDescent="0.2">
      <c r="A27" t="s">
        <v>12</v>
      </c>
      <c r="B27" t="s">
        <v>213</v>
      </c>
      <c r="C27" t="s">
        <v>464</v>
      </c>
      <c r="D27" t="s">
        <v>465</v>
      </c>
      <c r="E27" t="str">
        <f t="shared" si="0"/>
        <v>47.276</v>
      </c>
      <c r="F27">
        <v>47.276000000000003</v>
      </c>
      <c r="H27">
        <v>373</v>
      </c>
      <c r="I27">
        <v>6.3700000000000003E-109</v>
      </c>
      <c r="J27" t="str">
        <f t="shared" si="1"/>
        <v>Gallus</v>
      </c>
      <c r="S27" t="str">
        <f t="shared" si="2"/>
        <v/>
      </c>
      <c r="T27" t="str">
        <f t="shared" si="3"/>
        <v>oth</v>
      </c>
    </row>
    <row r="28" spans="1:20" x14ac:dyDescent="0.2">
      <c r="A28" t="s">
        <v>12</v>
      </c>
      <c r="B28" t="s">
        <v>213</v>
      </c>
      <c r="C28" t="s">
        <v>467</v>
      </c>
      <c r="D28" t="s">
        <v>468</v>
      </c>
      <c r="E28" t="str">
        <f t="shared" si="0"/>
        <v>41.487</v>
      </c>
      <c r="F28">
        <v>41.487000000000002</v>
      </c>
      <c r="H28">
        <v>322</v>
      </c>
      <c r="I28">
        <v>1.88E-90</v>
      </c>
      <c r="J28" t="str">
        <f t="shared" si="1"/>
        <v>Gallus</v>
      </c>
      <c r="S28" t="str">
        <f t="shared" si="2"/>
        <v/>
      </c>
      <c r="T28" t="str">
        <f t="shared" si="3"/>
        <v>oth</v>
      </c>
    </row>
    <row r="29" spans="1:20" x14ac:dyDescent="0.2">
      <c r="A29" t="s">
        <v>12</v>
      </c>
      <c r="B29" t="s">
        <v>213</v>
      </c>
      <c r="C29" t="s">
        <v>338</v>
      </c>
      <c r="D29" t="s">
        <v>339</v>
      </c>
      <c r="E29" t="str">
        <f t="shared" si="0"/>
        <v>83.333</v>
      </c>
      <c r="F29">
        <v>83.332999999999998</v>
      </c>
      <c r="H29">
        <v>41.8</v>
      </c>
      <c r="I29">
        <v>6.0000000000000001E-3</v>
      </c>
      <c r="J29" t="str">
        <f t="shared" si="1"/>
        <v>Gallus</v>
      </c>
      <c r="S29" t="str">
        <f t="shared" si="2"/>
        <v/>
      </c>
      <c r="T29" t="str">
        <f t="shared" si="3"/>
        <v>oth</v>
      </c>
    </row>
    <row r="30" spans="1:20" x14ac:dyDescent="0.2">
      <c r="A30" t="s">
        <v>19</v>
      </c>
      <c r="B30" t="s">
        <v>213</v>
      </c>
      <c r="C30" t="s">
        <v>433</v>
      </c>
      <c r="D30" t="s">
        <v>503</v>
      </c>
      <c r="E30" t="str">
        <f t="shared" si="0"/>
        <v>100.00</v>
      </c>
      <c r="F30">
        <v>100</v>
      </c>
      <c r="H30">
        <v>1094</v>
      </c>
      <c r="I30">
        <v>0</v>
      </c>
      <c r="J30" t="str">
        <f t="shared" si="1"/>
        <v>Gorill</v>
      </c>
      <c r="S30" t="str">
        <f t="shared" si="2"/>
        <v>hom</v>
      </c>
      <c r="T30" t="str">
        <f t="shared" si="3"/>
        <v>pri</v>
      </c>
    </row>
    <row r="31" spans="1:20" x14ac:dyDescent="0.2">
      <c r="A31" t="s">
        <v>19</v>
      </c>
      <c r="B31" t="s">
        <v>213</v>
      </c>
      <c r="C31" t="s">
        <v>743</v>
      </c>
      <c r="D31" t="s">
        <v>744</v>
      </c>
      <c r="E31" t="str">
        <f t="shared" si="0"/>
        <v>99.306</v>
      </c>
      <c r="F31">
        <v>99.305999999999997</v>
      </c>
      <c r="H31">
        <v>1083</v>
      </c>
      <c r="I31">
        <v>0</v>
      </c>
      <c r="J31" t="str">
        <f t="shared" si="1"/>
        <v>Gorill</v>
      </c>
      <c r="S31" t="str">
        <f t="shared" si="2"/>
        <v>hom</v>
      </c>
      <c r="T31" t="str">
        <f t="shared" si="3"/>
        <v>pri</v>
      </c>
    </row>
    <row r="32" spans="1:20" x14ac:dyDescent="0.2">
      <c r="A32" t="s">
        <v>19</v>
      </c>
      <c r="B32" t="s">
        <v>213</v>
      </c>
      <c r="C32" t="s">
        <v>746</v>
      </c>
      <c r="D32" t="s">
        <v>747</v>
      </c>
      <c r="E32" t="str">
        <f t="shared" si="0"/>
        <v>99.649</v>
      </c>
      <c r="F32">
        <v>99.649000000000001</v>
      </c>
      <c r="H32">
        <v>1079</v>
      </c>
      <c r="I32">
        <v>0</v>
      </c>
      <c r="J32" t="str">
        <f t="shared" si="1"/>
        <v>Gorill</v>
      </c>
      <c r="S32" t="str">
        <f t="shared" si="2"/>
        <v>hom</v>
      </c>
      <c r="T32" t="str">
        <f t="shared" si="3"/>
        <v>pri</v>
      </c>
    </row>
    <row r="33" spans="1:20" x14ac:dyDescent="0.2">
      <c r="A33" t="s">
        <v>19</v>
      </c>
      <c r="B33" t="s">
        <v>213</v>
      </c>
      <c r="C33" t="s">
        <v>749</v>
      </c>
      <c r="D33" t="s">
        <v>750</v>
      </c>
      <c r="E33" t="str">
        <f t="shared" si="0"/>
        <v>99.277</v>
      </c>
      <c r="F33">
        <v>99.277000000000001</v>
      </c>
      <c r="H33">
        <v>1032</v>
      </c>
      <c r="I33">
        <v>0</v>
      </c>
      <c r="J33" t="str">
        <f t="shared" si="1"/>
        <v>Gorill</v>
      </c>
      <c r="S33" t="str">
        <f t="shared" si="2"/>
        <v>hom</v>
      </c>
      <c r="T33" t="str">
        <f t="shared" si="3"/>
        <v>pri</v>
      </c>
    </row>
    <row r="34" spans="1:20" x14ac:dyDescent="0.2">
      <c r="A34" t="s">
        <v>19</v>
      </c>
      <c r="B34" t="s">
        <v>213</v>
      </c>
      <c r="C34" t="s">
        <v>752</v>
      </c>
      <c r="D34" t="s">
        <v>503</v>
      </c>
      <c r="E34" t="str">
        <f t="shared" si="0"/>
        <v>100.00</v>
      </c>
      <c r="F34">
        <v>100</v>
      </c>
      <c r="H34">
        <v>1021</v>
      </c>
      <c r="I34">
        <v>0</v>
      </c>
      <c r="J34" t="str">
        <f t="shared" si="1"/>
        <v>Gorill</v>
      </c>
      <c r="S34" t="str">
        <f t="shared" si="2"/>
        <v>hom</v>
      </c>
      <c r="T34" t="str">
        <f t="shared" si="3"/>
        <v>pri</v>
      </c>
    </row>
    <row r="35" spans="1:20" x14ac:dyDescent="0.2">
      <c r="A35" t="s">
        <v>19</v>
      </c>
      <c r="B35" t="s">
        <v>213</v>
      </c>
      <c r="C35" t="s">
        <v>754</v>
      </c>
      <c r="D35" t="s">
        <v>755</v>
      </c>
      <c r="E35" t="str">
        <f t="shared" si="0"/>
        <v>54.601</v>
      </c>
      <c r="F35">
        <v>54.600999999999999</v>
      </c>
      <c r="H35">
        <v>445</v>
      </c>
      <c r="I35">
        <v>4.26E-132</v>
      </c>
      <c r="J35" t="str">
        <f t="shared" si="1"/>
        <v>Gorill</v>
      </c>
      <c r="S35" t="str">
        <f t="shared" si="2"/>
        <v>hom</v>
      </c>
      <c r="T35" t="str">
        <f t="shared" si="3"/>
        <v>pri</v>
      </c>
    </row>
    <row r="36" spans="1:20" x14ac:dyDescent="0.2">
      <c r="A36" t="s">
        <v>19</v>
      </c>
      <c r="B36" t="s">
        <v>213</v>
      </c>
      <c r="C36" t="s">
        <v>757</v>
      </c>
      <c r="D36" t="s">
        <v>758</v>
      </c>
      <c r="E36" t="str">
        <f t="shared" si="0"/>
        <v>55.300</v>
      </c>
      <c r="F36">
        <v>55.3</v>
      </c>
      <c r="H36">
        <v>418</v>
      </c>
      <c r="I36">
        <v>4.7100000000000002E-129</v>
      </c>
      <c r="J36" t="str">
        <f t="shared" si="1"/>
        <v>Gorill</v>
      </c>
      <c r="S36" t="str">
        <f t="shared" si="2"/>
        <v>hom</v>
      </c>
      <c r="T36" t="str">
        <f t="shared" si="3"/>
        <v>pri</v>
      </c>
    </row>
    <row r="37" spans="1:20" x14ac:dyDescent="0.2">
      <c r="A37" t="s">
        <v>19</v>
      </c>
      <c r="B37" t="s">
        <v>213</v>
      </c>
      <c r="C37" t="s">
        <v>760</v>
      </c>
      <c r="D37" t="s">
        <v>761</v>
      </c>
      <c r="E37" t="str">
        <f t="shared" si="0"/>
        <v>54.382</v>
      </c>
      <c r="F37">
        <v>54.381999999999998</v>
      </c>
      <c r="H37">
        <v>428</v>
      </c>
      <c r="I37">
        <v>3.3299999999999998E-126</v>
      </c>
      <c r="J37" t="str">
        <f t="shared" si="1"/>
        <v>Gorill</v>
      </c>
      <c r="S37" t="str">
        <f t="shared" si="2"/>
        <v>hom</v>
      </c>
      <c r="T37" t="str">
        <f t="shared" si="3"/>
        <v>pri</v>
      </c>
    </row>
    <row r="38" spans="1:20" x14ac:dyDescent="0.2">
      <c r="A38" t="s">
        <v>19</v>
      </c>
      <c r="B38" t="s">
        <v>213</v>
      </c>
      <c r="C38" t="s">
        <v>229</v>
      </c>
      <c r="D38" t="s">
        <v>763</v>
      </c>
      <c r="E38" t="str">
        <f t="shared" si="0"/>
        <v>53.079</v>
      </c>
      <c r="F38">
        <v>53.079000000000001</v>
      </c>
      <c r="H38">
        <v>409</v>
      </c>
      <c r="I38">
        <v>2.4599999999999998E-125</v>
      </c>
      <c r="J38" t="str">
        <f t="shared" si="1"/>
        <v>Gorill</v>
      </c>
      <c r="S38" t="str">
        <f t="shared" si="2"/>
        <v>hom</v>
      </c>
      <c r="T38" t="str">
        <f t="shared" si="3"/>
        <v>pri</v>
      </c>
    </row>
    <row r="39" spans="1:20" x14ac:dyDescent="0.2">
      <c r="A39" t="s">
        <v>19</v>
      </c>
      <c r="B39" t="s">
        <v>213</v>
      </c>
      <c r="C39" t="s">
        <v>760</v>
      </c>
      <c r="D39" t="s">
        <v>764</v>
      </c>
      <c r="E39" t="str">
        <f t="shared" si="0"/>
        <v>52.590</v>
      </c>
      <c r="F39">
        <v>52.59</v>
      </c>
      <c r="H39">
        <v>397</v>
      </c>
      <c r="I39">
        <v>2.7699999999999999E-120</v>
      </c>
      <c r="J39" t="str">
        <f t="shared" si="1"/>
        <v>Gorill</v>
      </c>
      <c r="S39" t="str">
        <f t="shared" si="2"/>
        <v>hom</v>
      </c>
      <c r="T39" t="str">
        <f t="shared" si="3"/>
        <v>pri</v>
      </c>
    </row>
    <row r="40" spans="1:20" x14ac:dyDescent="0.2">
      <c r="A40" t="s">
        <v>19</v>
      </c>
      <c r="B40" t="s">
        <v>213</v>
      </c>
      <c r="C40" t="s">
        <v>766</v>
      </c>
      <c r="D40" t="s">
        <v>767</v>
      </c>
      <c r="E40" t="str">
        <f t="shared" si="0"/>
        <v>50.316</v>
      </c>
      <c r="F40">
        <v>50.316000000000003</v>
      </c>
      <c r="H40">
        <v>389</v>
      </c>
      <c r="I40">
        <v>1.7600000000000001E-113</v>
      </c>
      <c r="J40" t="str">
        <f t="shared" si="1"/>
        <v>Gorill</v>
      </c>
      <c r="S40" t="str">
        <f t="shared" si="2"/>
        <v>hom</v>
      </c>
      <c r="T40" t="str">
        <f t="shared" si="3"/>
        <v>pri</v>
      </c>
    </row>
    <row r="41" spans="1:20" x14ac:dyDescent="0.2">
      <c r="A41" t="s">
        <v>19</v>
      </c>
      <c r="B41" t="s">
        <v>213</v>
      </c>
      <c r="C41" t="s">
        <v>769</v>
      </c>
      <c r="D41" t="s">
        <v>770</v>
      </c>
      <c r="E41" t="str">
        <f t="shared" si="0"/>
        <v>50.557</v>
      </c>
      <c r="F41">
        <v>50.557000000000002</v>
      </c>
      <c r="H41">
        <v>357</v>
      </c>
      <c r="I41">
        <v>7.11E-106</v>
      </c>
      <c r="J41" t="str">
        <f t="shared" si="1"/>
        <v>Gorill</v>
      </c>
      <c r="S41" t="str">
        <f t="shared" si="2"/>
        <v>hom</v>
      </c>
      <c r="T41" t="str">
        <f t="shared" si="3"/>
        <v>pri</v>
      </c>
    </row>
    <row r="42" spans="1:20" x14ac:dyDescent="0.2">
      <c r="A42" t="s">
        <v>19</v>
      </c>
      <c r="B42" t="s">
        <v>213</v>
      </c>
      <c r="C42" t="s">
        <v>760</v>
      </c>
      <c r="D42" t="s">
        <v>771</v>
      </c>
      <c r="E42" t="str">
        <f t="shared" si="0"/>
        <v>48.008</v>
      </c>
      <c r="F42">
        <v>48.008000000000003</v>
      </c>
      <c r="H42">
        <v>335</v>
      </c>
      <c r="I42">
        <v>1.28E-98</v>
      </c>
      <c r="J42" t="str">
        <f t="shared" si="1"/>
        <v>Gorill</v>
      </c>
      <c r="S42" t="str">
        <f t="shared" si="2"/>
        <v>hom</v>
      </c>
      <c r="T42" t="str">
        <f t="shared" si="3"/>
        <v>pri</v>
      </c>
    </row>
    <row r="43" spans="1:20" x14ac:dyDescent="0.2">
      <c r="A43" t="s">
        <v>19</v>
      </c>
      <c r="B43" t="s">
        <v>213</v>
      </c>
      <c r="C43" t="s">
        <v>512</v>
      </c>
      <c r="D43" t="s">
        <v>773</v>
      </c>
      <c r="E43" t="str">
        <f t="shared" si="0"/>
        <v>52.199</v>
      </c>
      <c r="F43">
        <v>52.198999999999998</v>
      </c>
      <c r="H43">
        <v>336</v>
      </c>
      <c r="I43">
        <v>1.0199999999999999E-95</v>
      </c>
      <c r="J43" t="str">
        <f t="shared" si="1"/>
        <v>Gorill</v>
      </c>
      <c r="S43" t="str">
        <f t="shared" si="2"/>
        <v>hom</v>
      </c>
      <c r="T43" t="str">
        <f t="shared" si="3"/>
        <v>pri</v>
      </c>
    </row>
    <row r="44" spans="1:20" x14ac:dyDescent="0.2">
      <c r="A44" t="s">
        <v>19</v>
      </c>
      <c r="B44" t="s">
        <v>213</v>
      </c>
      <c r="C44" t="s">
        <v>775</v>
      </c>
      <c r="D44" t="s">
        <v>776</v>
      </c>
      <c r="E44" t="str">
        <f t="shared" si="0"/>
        <v>45.175</v>
      </c>
      <c r="F44">
        <v>45.174999999999997</v>
      </c>
      <c r="H44">
        <v>320</v>
      </c>
      <c r="I44">
        <v>1.0999999999999999E-92</v>
      </c>
      <c r="J44" t="str">
        <f t="shared" si="1"/>
        <v>Gorill</v>
      </c>
      <c r="S44" t="str">
        <f t="shared" si="2"/>
        <v>hom</v>
      </c>
      <c r="T44" t="str">
        <f t="shared" si="3"/>
        <v>pri</v>
      </c>
    </row>
    <row r="45" spans="1:20" x14ac:dyDescent="0.2">
      <c r="A45" t="s">
        <v>19</v>
      </c>
      <c r="B45" t="s">
        <v>213</v>
      </c>
      <c r="C45" t="s">
        <v>329</v>
      </c>
      <c r="D45" t="s">
        <v>596</v>
      </c>
      <c r="E45" t="str">
        <f t="shared" si="0"/>
        <v>61.811</v>
      </c>
      <c r="F45">
        <v>61.811</v>
      </c>
      <c r="H45">
        <v>305</v>
      </c>
      <c r="I45">
        <v>6.8600000000000003E-89</v>
      </c>
      <c r="J45" t="str">
        <f t="shared" si="1"/>
        <v>Gorill</v>
      </c>
      <c r="S45" t="str">
        <f t="shared" si="2"/>
        <v>hom</v>
      </c>
      <c r="T45" t="str">
        <f t="shared" si="3"/>
        <v>pri</v>
      </c>
    </row>
    <row r="46" spans="1:20" x14ac:dyDescent="0.2">
      <c r="A46" t="s">
        <v>19</v>
      </c>
      <c r="B46" t="s">
        <v>213</v>
      </c>
      <c r="C46" t="s">
        <v>778</v>
      </c>
      <c r="D46" t="s">
        <v>779</v>
      </c>
      <c r="E46" t="str">
        <f t="shared" si="0"/>
        <v>45.629</v>
      </c>
      <c r="F46">
        <v>45.628999999999998</v>
      </c>
      <c r="H46">
        <v>307</v>
      </c>
      <c r="I46">
        <v>1.03E-85</v>
      </c>
      <c r="J46" t="str">
        <f t="shared" si="1"/>
        <v>Gorill</v>
      </c>
      <c r="S46" t="str">
        <f t="shared" si="2"/>
        <v>hom</v>
      </c>
      <c r="T46" t="str">
        <f t="shared" si="3"/>
        <v>pri</v>
      </c>
    </row>
    <row r="47" spans="1:20" x14ac:dyDescent="0.2">
      <c r="A47" t="s">
        <v>19</v>
      </c>
      <c r="B47" t="s">
        <v>213</v>
      </c>
      <c r="C47" t="s">
        <v>781</v>
      </c>
      <c r="D47" t="s">
        <v>782</v>
      </c>
      <c r="E47" t="str">
        <f t="shared" si="0"/>
        <v>40.845</v>
      </c>
      <c r="F47">
        <v>40.844999999999999</v>
      </c>
      <c r="H47">
        <v>294</v>
      </c>
      <c r="I47">
        <v>1.3499999999999999E-81</v>
      </c>
      <c r="J47" t="str">
        <f t="shared" si="1"/>
        <v>Gorill</v>
      </c>
      <c r="S47" t="str">
        <f t="shared" si="2"/>
        <v>hom</v>
      </c>
      <c r="T47" t="str">
        <f t="shared" si="3"/>
        <v>pri</v>
      </c>
    </row>
    <row r="48" spans="1:20" x14ac:dyDescent="0.2">
      <c r="A48" t="s">
        <v>19</v>
      </c>
      <c r="B48" t="s">
        <v>213</v>
      </c>
      <c r="C48" t="s">
        <v>784</v>
      </c>
      <c r="D48" t="s">
        <v>785</v>
      </c>
      <c r="E48" t="str">
        <f t="shared" si="0"/>
        <v>44.476</v>
      </c>
      <c r="F48">
        <v>44.475999999999999</v>
      </c>
      <c r="H48">
        <v>272</v>
      </c>
      <c r="I48">
        <v>1.05E-76</v>
      </c>
      <c r="J48" t="str">
        <f t="shared" si="1"/>
        <v>Gorill</v>
      </c>
      <c r="S48" t="str">
        <f t="shared" si="2"/>
        <v>hom</v>
      </c>
      <c r="T48" t="str">
        <f t="shared" si="3"/>
        <v>pri</v>
      </c>
    </row>
    <row r="49" spans="1:20" x14ac:dyDescent="0.2">
      <c r="A49" t="s">
        <v>19</v>
      </c>
      <c r="B49" t="s">
        <v>213</v>
      </c>
      <c r="C49" t="s">
        <v>590</v>
      </c>
      <c r="D49" t="s">
        <v>787</v>
      </c>
      <c r="E49" t="str">
        <f t="shared" si="0"/>
        <v>46.078</v>
      </c>
      <c r="F49">
        <v>46.078000000000003</v>
      </c>
      <c r="H49">
        <v>262</v>
      </c>
      <c r="I49">
        <v>4.7600000000000001E-75</v>
      </c>
      <c r="J49" t="str">
        <f t="shared" si="1"/>
        <v>Gorill</v>
      </c>
      <c r="S49" t="str">
        <f t="shared" si="2"/>
        <v>hom</v>
      </c>
      <c r="T49" t="str">
        <f t="shared" si="3"/>
        <v>pri</v>
      </c>
    </row>
    <row r="50" spans="1:20" x14ac:dyDescent="0.2">
      <c r="A50" t="s">
        <v>19</v>
      </c>
      <c r="B50" t="s">
        <v>213</v>
      </c>
      <c r="C50" t="s">
        <v>769</v>
      </c>
      <c r="D50" t="s">
        <v>789</v>
      </c>
      <c r="E50" t="str">
        <f t="shared" si="0"/>
        <v>38.753</v>
      </c>
      <c r="F50">
        <v>38.753</v>
      </c>
      <c r="H50">
        <v>266</v>
      </c>
      <c r="I50">
        <v>7.4700000000000001E-74</v>
      </c>
      <c r="J50" t="str">
        <f t="shared" si="1"/>
        <v>Gorill</v>
      </c>
      <c r="S50" t="str">
        <f t="shared" si="2"/>
        <v>hom</v>
      </c>
      <c r="T50" t="str">
        <f t="shared" si="3"/>
        <v>pri</v>
      </c>
    </row>
    <row r="51" spans="1:20" x14ac:dyDescent="0.2">
      <c r="A51" t="s">
        <v>19</v>
      </c>
      <c r="B51" t="s">
        <v>213</v>
      </c>
      <c r="C51" t="s">
        <v>791</v>
      </c>
      <c r="D51" t="s">
        <v>792</v>
      </c>
      <c r="E51" t="str">
        <f t="shared" si="0"/>
        <v>49.451</v>
      </c>
      <c r="F51">
        <v>49.451000000000001</v>
      </c>
      <c r="H51">
        <v>257</v>
      </c>
      <c r="I51">
        <v>1.0500000000000001E-70</v>
      </c>
      <c r="J51" t="str">
        <f t="shared" si="1"/>
        <v>Gorill</v>
      </c>
      <c r="S51" t="str">
        <f t="shared" si="2"/>
        <v>hom</v>
      </c>
      <c r="T51" t="str">
        <f t="shared" si="3"/>
        <v>pri</v>
      </c>
    </row>
    <row r="52" spans="1:20" x14ac:dyDescent="0.2">
      <c r="A52" t="s">
        <v>19</v>
      </c>
      <c r="B52" t="s">
        <v>213</v>
      </c>
      <c r="C52" t="s">
        <v>130</v>
      </c>
      <c r="D52" t="s">
        <v>617</v>
      </c>
      <c r="E52" t="str">
        <f t="shared" si="0"/>
        <v>63.265</v>
      </c>
      <c r="F52">
        <v>63.265000000000001</v>
      </c>
      <c r="H52">
        <v>204</v>
      </c>
      <c r="I52">
        <v>3.2000000000000001E-53</v>
      </c>
      <c r="J52" t="str">
        <f t="shared" si="1"/>
        <v>Gorill</v>
      </c>
      <c r="S52" t="str">
        <f t="shared" si="2"/>
        <v>hom</v>
      </c>
      <c r="T52" t="str">
        <f t="shared" si="3"/>
        <v>pri</v>
      </c>
    </row>
    <row r="53" spans="1:20" x14ac:dyDescent="0.2">
      <c r="A53" t="s">
        <v>19</v>
      </c>
      <c r="B53" t="s">
        <v>213</v>
      </c>
      <c r="C53" t="s">
        <v>119</v>
      </c>
      <c r="D53" t="s">
        <v>522</v>
      </c>
      <c r="E53" t="str">
        <f t="shared" si="0"/>
        <v>62.420</v>
      </c>
      <c r="F53">
        <v>62.42</v>
      </c>
      <c r="H53">
        <v>199</v>
      </c>
      <c r="I53">
        <v>4.7399999999999997E-53</v>
      </c>
      <c r="J53" t="str">
        <f t="shared" si="1"/>
        <v>Gorill</v>
      </c>
      <c r="S53" t="str">
        <f t="shared" si="2"/>
        <v>hom</v>
      </c>
      <c r="T53" t="str">
        <f t="shared" si="3"/>
        <v>pri</v>
      </c>
    </row>
    <row r="54" spans="1:20" x14ac:dyDescent="0.2">
      <c r="A54" t="s">
        <v>19</v>
      </c>
      <c r="B54" t="s">
        <v>213</v>
      </c>
      <c r="C54" t="s">
        <v>604</v>
      </c>
      <c r="D54" t="s">
        <v>793</v>
      </c>
      <c r="E54" t="str">
        <f t="shared" si="0"/>
        <v>43.620</v>
      </c>
      <c r="F54">
        <v>43.62</v>
      </c>
      <c r="H54">
        <v>188</v>
      </c>
      <c r="I54">
        <v>2.9100000000000003E-48</v>
      </c>
      <c r="J54" t="str">
        <f t="shared" si="1"/>
        <v>Gorill</v>
      </c>
      <c r="S54" t="str">
        <f t="shared" si="2"/>
        <v>hom</v>
      </c>
      <c r="T54" t="str">
        <f t="shared" si="3"/>
        <v>pri</v>
      </c>
    </row>
    <row r="55" spans="1:20" x14ac:dyDescent="0.2">
      <c r="A55" t="s">
        <v>19</v>
      </c>
      <c r="B55" t="s">
        <v>213</v>
      </c>
      <c r="C55" t="s">
        <v>619</v>
      </c>
      <c r="D55" t="s">
        <v>620</v>
      </c>
      <c r="E55" t="str">
        <f t="shared" si="0"/>
        <v>51.316</v>
      </c>
      <c r="F55">
        <v>51.316000000000003</v>
      </c>
      <c r="H55">
        <v>177</v>
      </c>
      <c r="I55">
        <v>1.39E-47</v>
      </c>
      <c r="J55" t="str">
        <f t="shared" si="1"/>
        <v>Gorill</v>
      </c>
      <c r="S55" t="str">
        <f t="shared" si="2"/>
        <v>hom</v>
      </c>
      <c r="T55" t="str">
        <f t="shared" si="3"/>
        <v>pri</v>
      </c>
    </row>
    <row r="56" spans="1:20" x14ac:dyDescent="0.2">
      <c r="A56" t="s">
        <v>19</v>
      </c>
      <c r="B56" t="s">
        <v>213</v>
      </c>
      <c r="C56" t="s">
        <v>622</v>
      </c>
      <c r="D56" t="s">
        <v>623</v>
      </c>
      <c r="E56" t="str">
        <f t="shared" si="0"/>
        <v>42.236</v>
      </c>
      <c r="F56">
        <v>42.235999999999997</v>
      </c>
      <c r="H56">
        <v>128</v>
      </c>
      <c r="I56">
        <v>6.5699999999999997E-30</v>
      </c>
      <c r="J56" t="str">
        <f t="shared" si="1"/>
        <v>Gorill</v>
      </c>
      <c r="S56" t="str">
        <f t="shared" si="2"/>
        <v>hom</v>
      </c>
      <c r="T56" t="str">
        <f t="shared" si="3"/>
        <v>pri</v>
      </c>
    </row>
    <row r="57" spans="1:20" x14ac:dyDescent="0.2">
      <c r="A57" t="s">
        <v>19</v>
      </c>
      <c r="B57" t="s">
        <v>213</v>
      </c>
      <c r="C57" t="s">
        <v>795</v>
      </c>
      <c r="D57" t="s">
        <v>796</v>
      </c>
      <c r="E57" t="str">
        <f t="shared" si="0"/>
        <v>39.350</v>
      </c>
      <c r="F57">
        <v>39.35</v>
      </c>
      <c r="H57">
        <v>127</v>
      </c>
      <c r="I57">
        <v>1.17E-29</v>
      </c>
      <c r="J57" t="str">
        <f t="shared" si="1"/>
        <v>Gorill</v>
      </c>
      <c r="S57" t="str">
        <f t="shared" si="2"/>
        <v>hom</v>
      </c>
      <c r="T57" t="str">
        <f t="shared" si="3"/>
        <v>pri</v>
      </c>
    </row>
    <row r="58" spans="1:20" x14ac:dyDescent="0.2">
      <c r="A58" t="s">
        <v>19</v>
      </c>
      <c r="B58" t="s">
        <v>213</v>
      </c>
      <c r="C58" t="s">
        <v>360</v>
      </c>
      <c r="D58" t="s">
        <v>798</v>
      </c>
      <c r="E58" t="str">
        <f t="shared" si="0"/>
        <v>49.171</v>
      </c>
      <c r="F58">
        <v>49.170999999999999</v>
      </c>
      <c r="H58">
        <v>85.3</v>
      </c>
      <c r="I58">
        <v>1.23E-16</v>
      </c>
      <c r="J58" t="str">
        <f t="shared" si="1"/>
        <v>Gorill</v>
      </c>
      <c r="S58" t="str">
        <f t="shared" si="2"/>
        <v>hom</v>
      </c>
      <c r="T58" t="str">
        <f t="shared" si="3"/>
        <v>pri</v>
      </c>
    </row>
    <row r="59" spans="1:20" x14ac:dyDescent="0.2">
      <c r="A59" t="s">
        <v>19</v>
      </c>
      <c r="B59" t="s">
        <v>213</v>
      </c>
      <c r="C59" t="s">
        <v>381</v>
      </c>
      <c r="D59" t="s">
        <v>734</v>
      </c>
      <c r="E59" t="str">
        <f t="shared" si="0"/>
        <v>43.382</v>
      </c>
      <c r="F59">
        <v>43.381999999999998</v>
      </c>
      <c r="H59">
        <v>57.3</v>
      </c>
      <c r="I59">
        <v>7.2699999999999996E-8</v>
      </c>
      <c r="J59" t="str">
        <f t="shared" si="1"/>
        <v>Gorill</v>
      </c>
      <c r="S59" t="str">
        <f t="shared" si="2"/>
        <v>hom</v>
      </c>
      <c r="T59" t="str">
        <f t="shared" si="3"/>
        <v>pri</v>
      </c>
    </row>
    <row r="60" spans="1:20" x14ac:dyDescent="0.2">
      <c r="A60" t="s">
        <v>19</v>
      </c>
      <c r="B60" t="s">
        <v>213</v>
      </c>
      <c r="C60" t="s">
        <v>738</v>
      </c>
      <c r="D60" t="s">
        <v>739</v>
      </c>
      <c r="E60" t="str">
        <f t="shared" si="0"/>
        <v>51.880</v>
      </c>
      <c r="F60">
        <v>51.88</v>
      </c>
      <c r="H60">
        <v>52.7</v>
      </c>
      <c r="I60">
        <v>1.95E-6</v>
      </c>
      <c r="J60" t="str">
        <f t="shared" si="1"/>
        <v>Gorill</v>
      </c>
      <c r="S60" t="str">
        <f t="shared" si="2"/>
        <v>hom</v>
      </c>
      <c r="T60" t="str">
        <f t="shared" si="3"/>
        <v>pri</v>
      </c>
    </row>
    <row r="61" spans="1:20" x14ac:dyDescent="0.2">
      <c r="A61" t="s">
        <v>19</v>
      </c>
      <c r="B61" t="s">
        <v>213</v>
      </c>
      <c r="C61" t="s">
        <v>729</v>
      </c>
      <c r="D61" t="s">
        <v>736</v>
      </c>
      <c r="E61" t="str">
        <f t="shared" si="0"/>
        <v>43.137</v>
      </c>
      <c r="F61">
        <v>43.137</v>
      </c>
      <c r="H61">
        <v>46.8</v>
      </c>
      <c r="I61">
        <v>8.9900000000000003E-5</v>
      </c>
      <c r="J61" t="str">
        <f t="shared" si="1"/>
        <v>Gorill</v>
      </c>
      <c r="S61" t="str">
        <f t="shared" si="2"/>
        <v>hom</v>
      </c>
      <c r="T61" t="str">
        <f t="shared" si="3"/>
        <v>pri</v>
      </c>
    </row>
    <row r="62" spans="1:20" x14ac:dyDescent="0.2">
      <c r="A62" t="s">
        <v>26</v>
      </c>
      <c r="B62" t="s">
        <v>213</v>
      </c>
      <c r="C62" t="s">
        <v>433</v>
      </c>
      <c r="D62" t="s">
        <v>503</v>
      </c>
      <c r="E62" t="str">
        <f t="shared" si="0"/>
        <v>100.00</v>
      </c>
      <c r="F62">
        <v>100</v>
      </c>
      <c r="H62">
        <v>1093</v>
      </c>
      <c r="I62">
        <v>0</v>
      </c>
      <c r="J62" t="str">
        <f t="shared" si="1"/>
        <v>Homo_s</v>
      </c>
      <c r="S62" t="str">
        <f t="shared" si="2"/>
        <v>hom</v>
      </c>
      <c r="T62" t="str">
        <f t="shared" si="3"/>
        <v>pri</v>
      </c>
    </row>
    <row r="63" spans="1:20" x14ac:dyDescent="0.2">
      <c r="A63" t="s">
        <v>26</v>
      </c>
      <c r="B63" t="s">
        <v>213</v>
      </c>
      <c r="C63" t="s">
        <v>1171</v>
      </c>
      <c r="D63" t="s">
        <v>503</v>
      </c>
      <c r="E63" t="str">
        <f t="shared" si="0"/>
        <v>100.00</v>
      </c>
      <c r="F63">
        <v>100</v>
      </c>
      <c r="H63">
        <v>1082</v>
      </c>
      <c r="I63">
        <v>0</v>
      </c>
      <c r="J63" t="str">
        <f t="shared" si="1"/>
        <v>Homo_s</v>
      </c>
      <c r="S63" t="str">
        <f t="shared" si="2"/>
        <v>hom</v>
      </c>
      <c r="T63" t="str">
        <f t="shared" si="3"/>
        <v>pri</v>
      </c>
    </row>
    <row r="64" spans="1:20" x14ac:dyDescent="0.2">
      <c r="A64" t="s">
        <v>26</v>
      </c>
      <c r="B64" t="s">
        <v>213</v>
      </c>
      <c r="C64" t="s">
        <v>1171</v>
      </c>
      <c r="D64" t="s">
        <v>503</v>
      </c>
      <c r="E64" t="str">
        <f t="shared" si="0"/>
        <v>100.00</v>
      </c>
      <c r="F64">
        <v>100</v>
      </c>
      <c r="H64">
        <v>1081</v>
      </c>
      <c r="I64">
        <v>0</v>
      </c>
      <c r="J64" t="str">
        <f t="shared" si="1"/>
        <v>Homo_s</v>
      </c>
      <c r="S64" t="str">
        <f t="shared" si="2"/>
        <v>hom</v>
      </c>
      <c r="T64" t="str">
        <f t="shared" si="3"/>
        <v>pri</v>
      </c>
    </row>
    <row r="65" spans="1:20" x14ac:dyDescent="0.2">
      <c r="A65" t="s">
        <v>26</v>
      </c>
      <c r="B65" t="s">
        <v>213</v>
      </c>
      <c r="C65" t="s">
        <v>427</v>
      </c>
      <c r="D65" t="s">
        <v>1174</v>
      </c>
      <c r="E65" t="str">
        <f t="shared" si="0"/>
        <v>99.302</v>
      </c>
      <c r="F65">
        <v>99.302000000000007</v>
      </c>
      <c r="H65">
        <v>1081</v>
      </c>
      <c r="I65">
        <v>0</v>
      </c>
      <c r="J65" t="str">
        <f t="shared" si="1"/>
        <v>Homo_s</v>
      </c>
      <c r="S65" t="str">
        <f t="shared" si="2"/>
        <v>hom</v>
      </c>
      <c r="T65" t="str">
        <f t="shared" si="3"/>
        <v>pri</v>
      </c>
    </row>
    <row r="66" spans="1:20" x14ac:dyDescent="0.2">
      <c r="A66" t="s">
        <v>26</v>
      </c>
      <c r="B66" t="s">
        <v>213</v>
      </c>
      <c r="C66" t="s">
        <v>1176</v>
      </c>
      <c r="D66" t="s">
        <v>503</v>
      </c>
      <c r="E66" t="str">
        <f t="shared" ref="E66:E129" si="4">LEFT(D66,6)</f>
        <v>100.00</v>
      </c>
      <c r="F66">
        <v>100</v>
      </c>
      <c r="H66">
        <v>1080</v>
      </c>
      <c r="I66">
        <v>0</v>
      </c>
      <c r="J66" t="str">
        <f t="shared" ref="J66:J129" si="5">RIGHT(LEFT(A66,35),6)</f>
        <v>Homo_s</v>
      </c>
      <c r="S66" t="str">
        <f t="shared" ref="S66:S129" si="6">IF(OR(J66="Gorill", J66="Homo_s", J66="Pan_pa", J66="Pan_tr", J66="Pongo_", J66="Therop"), "hom", "")</f>
        <v>hom</v>
      </c>
      <c r="T66" t="str">
        <f t="shared" ref="T66:T129" si="7">IF(OR(J66="Gorill", J66="Homo_s", J66="Pan_pa", J66="Pan_tr", J66="Pongo_", J66="Therop", J66="Macaca", J66="Otolem", J66="Nomasc"), "pri", "oth")</f>
        <v>pri</v>
      </c>
    </row>
    <row r="67" spans="1:20" x14ac:dyDescent="0.2">
      <c r="A67" t="s">
        <v>26</v>
      </c>
      <c r="B67" t="s">
        <v>213</v>
      </c>
      <c r="C67" t="s">
        <v>1176</v>
      </c>
      <c r="D67" t="s">
        <v>503</v>
      </c>
      <c r="E67" t="str">
        <f t="shared" si="4"/>
        <v>100.00</v>
      </c>
      <c r="F67">
        <v>100</v>
      </c>
      <c r="H67">
        <v>1080</v>
      </c>
      <c r="I67">
        <v>0</v>
      </c>
      <c r="J67" t="str">
        <f t="shared" si="5"/>
        <v>Homo_s</v>
      </c>
      <c r="S67" t="str">
        <f t="shared" si="6"/>
        <v>hom</v>
      </c>
      <c r="T67" t="str">
        <f t="shared" si="7"/>
        <v>pri</v>
      </c>
    </row>
    <row r="68" spans="1:20" x14ac:dyDescent="0.2">
      <c r="A68" t="s">
        <v>26</v>
      </c>
      <c r="B68" t="s">
        <v>213</v>
      </c>
      <c r="C68" t="s">
        <v>1176</v>
      </c>
      <c r="D68" t="s">
        <v>503</v>
      </c>
      <c r="E68" t="str">
        <f t="shared" si="4"/>
        <v>100.00</v>
      </c>
      <c r="F68">
        <v>100</v>
      </c>
      <c r="H68">
        <v>1080</v>
      </c>
      <c r="I68">
        <v>0</v>
      </c>
      <c r="J68" t="str">
        <f t="shared" si="5"/>
        <v>Homo_s</v>
      </c>
      <c r="S68" t="str">
        <f t="shared" si="6"/>
        <v>hom</v>
      </c>
      <c r="T68" t="str">
        <f t="shared" si="7"/>
        <v>pri</v>
      </c>
    </row>
    <row r="69" spans="1:20" x14ac:dyDescent="0.2">
      <c r="A69" t="s">
        <v>26</v>
      </c>
      <c r="B69" t="s">
        <v>213</v>
      </c>
      <c r="C69" t="s">
        <v>1176</v>
      </c>
      <c r="D69" t="s">
        <v>503</v>
      </c>
      <c r="E69" t="str">
        <f t="shared" si="4"/>
        <v>100.00</v>
      </c>
      <c r="F69">
        <v>100</v>
      </c>
      <c r="H69">
        <v>1079</v>
      </c>
      <c r="I69">
        <v>0</v>
      </c>
      <c r="J69" t="str">
        <f t="shared" si="5"/>
        <v>Homo_s</v>
      </c>
      <c r="S69" t="str">
        <f t="shared" si="6"/>
        <v>hom</v>
      </c>
      <c r="T69" t="str">
        <f t="shared" si="7"/>
        <v>pri</v>
      </c>
    </row>
    <row r="70" spans="1:20" x14ac:dyDescent="0.2">
      <c r="A70" t="s">
        <v>26</v>
      </c>
      <c r="B70" t="s">
        <v>213</v>
      </c>
      <c r="C70" t="s">
        <v>746</v>
      </c>
      <c r="D70" t="s">
        <v>747</v>
      </c>
      <c r="E70" t="str">
        <f t="shared" si="4"/>
        <v>99.649</v>
      </c>
      <c r="F70">
        <v>99.649000000000001</v>
      </c>
      <c r="H70">
        <v>1079</v>
      </c>
      <c r="I70">
        <v>0</v>
      </c>
      <c r="J70" t="str">
        <f t="shared" si="5"/>
        <v>Homo_s</v>
      </c>
      <c r="S70" t="str">
        <f t="shared" si="6"/>
        <v>hom</v>
      </c>
      <c r="T70" t="str">
        <f t="shared" si="7"/>
        <v>pri</v>
      </c>
    </row>
    <row r="71" spans="1:20" x14ac:dyDescent="0.2">
      <c r="A71" t="s">
        <v>26</v>
      </c>
      <c r="B71" t="s">
        <v>213</v>
      </c>
      <c r="C71" t="s">
        <v>1176</v>
      </c>
      <c r="D71" t="s">
        <v>503</v>
      </c>
      <c r="E71" t="str">
        <f t="shared" si="4"/>
        <v>100.00</v>
      </c>
      <c r="F71">
        <v>100</v>
      </c>
      <c r="H71">
        <v>1079</v>
      </c>
      <c r="I71">
        <v>0</v>
      </c>
      <c r="J71" t="str">
        <f t="shared" si="5"/>
        <v>Homo_s</v>
      </c>
      <c r="S71" t="str">
        <f t="shared" si="6"/>
        <v>hom</v>
      </c>
      <c r="T71" t="str">
        <f t="shared" si="7"/>
        <v>pri</v>
      </c>
    </row>
    <row r="72" spans="1:20" x14ac:dyDescent="0.2">
      <c r="A72" t="s">
        <v>26</v>
      </c>
      <c r="B72" t="s">
        <v>213</v>
      </c>
      <c r="C72" t="s">
        <v>746</v>
      </c>
      <c r="D72" t="s">
        <v>747</v>
      </c>
      <c r="E72" t="str">
        <f t="shared" si="4"/>
        <v>99.649</v>
      </c>
      <c r="F72">
        <v>99.649000000000001</v>
      </c>
      <c r="H72">
        <v>1078</v>
      </c>
      <c r="I72">
        <v>0</v>
      </c>
      <c r="J72" t="str">
        <f t="shared" si="5"/>
        <v>Homo_s</v>
      </c>
      <c r="S72" t="str">
        <f t="shared" si="6"/>
        <v>hom</v>
      </c>
      <c r="T72" t="str">
        <f t="shared" si="7"/>
        <v>pri</v>
      </c>
    </row>
    <row r="73" spans="1:20" x14ac:dyDescent="0.2">
      <c r="A73" t="s">
        <v>26</v>
      </c>
      <c r="B73" t="s">
        <v>213</v>
      </c>
      <c r="C73" t="s">
        <v>746</v>
      </c>
      <c r="D73" t="s">
        <v>747</v>
      </c>
      <c r="E73" t="str">
        <f t="shared" si="4"/>
        <v>99.649</v>
      </c>
      <c r="F73">
        <v>99.649000000000001</v>
      </c>
      <c r="H73">
        <v>1078</v>
      </c>
      <c r="I73">
        <v>0</v>
      </c>
      <c r="J73" t="str">
        <f t="shared" si="5"/>
        <v>Homo_s</v>
      </c>
      <c r="S73" t="str">
        <f t="shared" si="6"/>
        <v>hom</v>
      </c>
      <c r="T73" t="str">
        <f t="shared" si="7"/>
        <v>pri</v>
      </c>
    </row>
    <row r="74" spans="1:20" x14ac:dyDescent="0.2">
      <c r="A74" t="s">
        <v>26</v>
      </c>
      <c r="B74" t="s">
        <v>213</v>
      </c>
      <c r="C74" t="s">
        <v>1176</v>
      </c>
      <c r="D74" t="s">
        <v>503</v>
      </c>
      <c r="E74" t="str">
        <f t="shared" si="4"/>
        <v>100.00</v>
      </c>
      <c r="F74">
        <v>100</v>
      </c>
      <c r="H74">
        <v>1078</v>
      </c>
      <c r="I74">
        <v>0</v>
      </c>
      <c r="J74" t="str">
        <f t="shared" si="5"/>
        <v>Homo_s</v>
      </c>
      <c r="S74" t="str">
        <f t="shared" si="6"/>
        <v>hom</v>
      </c>
      <c r="T74" t="str">
        <f t="shared" si="7"/>
        <v>pri</v>
      </c>
    </row>
    <row r="75" spans="1:20" x14ac:dyDescent="0.2">
      <c r="A75" t="s">
        <v>26</v>
      </c>
      <c r="B75" t="s">
        <v>213</v>
      </c>
      <c r="C75" t="s">
        <v>440</v>
      </c>
      <c r="D75" t="s">
        <v>503</v>
      </c>
      <c r="E75" t="str">
        <f t="shared" si="4"/>
        <v>100.00</v>
      </c>
      <c r="F75">
        <v>100</v>
      </c>
      <c r="H75">
        <v>1043</v>
      </c>
      <c r="I75">
        <v>0</v>
      </c>
      <c r="J75" t="str">
        <f t="shared" si="5"/>
        <v>Homo_s</v>
      </c>
      <c r="S75" t="str">
        <f t="shared" si="6"/>
        <v>hom</v>
      </c>
      <c r="T75" t="str">
        <f t="shared" si="7"/>
        <v>pri</v>
      </c>
    </row>
    <row r="76" spans="1:20" x14ac:dyDescent="0.2">
      <c r="A76" t="s">
        <v>26</v>
      </c>
      <c r="B76" t="s">
        <v>213</v>
      </c>
      <c r="C76" t="s">
        <v>1180</v>
      </c>
      <c r="D76" t="s">
        <v>503</v>
      </c>
      <c r="E76" t="str">
        <f t="shared" si="4"/>
        <v>100.00</v>
      </c>
      <c r="F76">
        <v>100</v>
      </c>
      <c r="H76">
        <v>1041</v>
      </c>
      <c r="I76">
        <v>0</v>
      </c>
      <c r="J76" t="str">
        <f t="shared" si="5"/>
        <v>Homo_s</v>
      </c>
      <c r="S76" t="str">
        <f t="shared" si="6"/>
        <v>hom</v>
      </c>
      <c r="T76" t="str">
        <f t="shared" si="7"/>
        <v>pri</v>
      </c>
    </row>
    <row r="77" spans="1:20" x14ac:dyDescent="0.2">
      <c r="A77" t="s">
        <v>26</v>
      </c>
      <c r="B77" t="s">
        <v>213</v>
      </c>
      <c r="C77" t="s">
        <v>1180</v>
      </c>
      <c r="D77" t="s">
        <v>503</v>
      </c>
      <c r="E77" t="str">
        <f t="shared" si="4"/>
        <v>100.00</v>
      </c>
      <c r="F77">
        <v>100</v>
      </c>
      <c r="H77">
        <v>1041</v>
      </c>
      <c r="I77">
        <v>0</v>
      </c>
      <c r="J77" t="str">
        <f t="shared" si="5"/>
        <v>Homo_s</v>
      </c>
      <c r="S77" t="str">
        <f t="shared" si="6"/>
        <v>hom</v>
      </c>
      <c r="T77" t="str">
        <f t="shared" si="7"/>
        <v>pri</v>
      </c>
    </row>
    <row r="78" spans="1:20" x14ac:dyDescent="0.2">
      <c r="A78" t="s">
        <v>26</v>
      </c>
      <c r="B78" t="s">
        <v>213</v>
      </c>
      <c r="C78" t="s">
        <v>1180</v>
      </c>
      <c r="D78" t="s">
        <v>503</v>
      </c>
      <c r="E78" t="str">
        <f t="shared" si="4"/>
        <v>100.00</v>
      </c>
      <c r="F78">
        <v>100</v>
      </c>
      <c r="H78">
        <v>1041</v>
      </c>
      <c r="I78">
        <v>0</v>
      </c>
      <c r="J78" t="str">
        <f t="shared" si="5"/>
        <v>Homo_s</v>
      </c>
      <c r="S78" t="str">
        <f t="shared" si="6"/>
        <v>hom</v>
      </c>
      <c r="T78" t="str">
        <f t="shared" si="7"/>
        <v>pri</v>
      </c>
    </row>
    <row r="79" spans="1:20" x14ac:dyDescent="0.2">
      <c r="A79" t="s">
        <v>26</v>
      </c>
      <c r="B79" t="s">
        <v>213</v>
      </c>
      <c r="C79" t="s">
        <v>749</v>
      </c>
      <c r="D79" t="s">
        <v>1182</v>
      </c>
      <c r="E79" t="str">
        <f t="shared" si="4"/>
        <v>99.819</v>
      </c>
      <c r="F79">
        <v>99.819000000000003</v>
      </c>
      <c r="H79">
        <v>1040</v>
      </c>
      <c r="I79">
        <v>0</v>
      </c>
      <c r="J79" t="str">
        <f t="shared" si="5"/>
        <v>Homo_s</v>
      </c>
      <c r="S79" t="str">
        <f t="shared" si="6"/>
        <v>hom</v>
      </c>
      <c r="T79" t="str">
        <f t="shared" si="7"/>
        <v>pri</v>
      </c>
    </row>
    <row r="80" spans="1:20" x14ac:dyDescent="0.2">
      <c r="A80" t="s">
        <v>26</v>
      </c>
      <c r="B80" t="s">
        <v>213</v>
      </c>
      <c r="C80" t="s">
        <v>223</v>
      </c>
      <c r="D80" t="s">
        <v>503</v>
      </c>
      <c r="E80" t="str">
        <f t="shared" si="4"/>
        <v>100.00</v>
      </c>
      <c r="F80">
        <v>100</v>
      </c>
      <c r="H80">
        <v>1032</v>
      </c>
      <c r="I80">
        <v>0</v>
      </c>
      <c r="J80" t="str">
        <f t="shared" si="5"/>
        <v>Homo_s</v>
      </c>
      <c r="S80" t="str">
        <f t="shared" si="6"/>
        <v>hom</v>
      </c>
      <c r="T80" t="str">
        <f t="shared" si="7"/>
        <v>pri</v>
      </c>
    </row>
    <row r="81" spans="1:20" x14ac:dyDescent="0.2">
      <c r="A81" t="s">
        <v>26</v>
      </c>
      <c r="B81" t="s">
        <v>213</v>
      </c>
      <c r="C81" t="s">
        <v>223</v>
      </c>
      <c r="D81" t="s">
        <v>503</v>
      </c>
      <c r="E81" t="str">
        <f t="shared" si="4"/>
        <v>100.00</v>
      </c>
      <c r="F81">
        <v>100</v>
      </c>
      <c r="H81">
        <v>1031</v>
      </c>
      <c r="I81">
        <v>0</v>
      </c>
      <c r="J81" t="str">
        <f t="shared" si="5"/>
        <v>Homo_s</v>
      </c>
      <c r="S81" t="str">
        <f t="shared" si="6"/>
        <v>hom</v>
      </c>
      <c r="T81" t="str">
        <f t="shared" si="7"/>
        <v>pri</v>
      </c>
    </row>
    <row r="82" spans="1:20" x14ac:dyDescent="0.2">
      <c r="A82" t="s">
        <v>26</v>
      </c>
      <c r="B82" t="s">
        <v>213</v>
      </c>
      <c r="C82" t="s">
        <v>1186</v>
      </c>
      <c r="D82" t="s">
        <v>503</v>
      </c>
      <c r="E82" t="str">
        <f t="shared" si="4"/>
        <v>100.00</v>
      </c>
      <c r="F82">
        <v>100</v>
      </c>
      <c r="H82">
        <v>1030</v>
      </c>
      <c r="I82">
        <v>0</v>
      </c>
      <c r="J82" t="str">
        <f t="shared" si="5"/>
        <v>Homo_s</v>
      </c>
      <c r="S82" t="str">
        <f t="shared" si="6"/>
        <v>hom</v>
      </c>
      <c r="T82" t="str">
        <f t="shared" si="7"/>
        <v>pri</v>
      </c>
    </row>
    <row r="83" spans="1:20" x14ac:dyDescent="0.2">
      <c r="A83" t="s">
        <v>26</v>
      </c>
      <c r="B83" t="s">
        <v>213</v>
      </c>
      <c r="C83" t="s">
        <v>1188</v>
      </c>
      <c r="D83" t="s">
        <v>503</v>
      </c>
      <c r="E83" t="str">
        <f t="shared" si="4"/>
        <v>100.00</v>
      </c>
      <c r="F83">
        <v>100</v>
      </c>
      <c r="H83">
        <v>1028</v>
      </c>
      <c r="I83">
        <v>0</v>
      </c>
      <c r="J83" t="str">
        <f t="shared" si="5"/>
        <v>Homo_s</v>
      </c>
      <c r="S83" t="str">
        <f t="shared" si="6"/>
        <v>hom</v>
      </c>
      <c r="T83" t="str">
        <f t="shared" si="7"/>
        <v>pri</v>
      </c>
    </row>
    <row r="84" spans="1:20" x14ac:dyDescent="0.2">
      <c r="A84" t="s">
        <v>26</v>
      </c>
      <c r="B84" t="s">
        <v>213</v>
      </c>
      <c r="C84" t="s">
        <v>1186</v>
      </c>
      <c r="D84" t="s">
        <v>503</v>
      </c>
      <c r="E84" t="str">
        <f t="shared" si="4"/>
        <v>100.00</v>
      </c>
      <c r="F84">
        <v>100</v>
      </c>
      <c r="H84">
        <v>1027</v>
      </c>
      <c r="I84">
        <v>0</v>
      </c>
      <c r="J84" t="str">
        <f t="shared" si="5"/>
        <v>Homo_s</v>
      </c>
      <c r="S84" t="str">
        <f t="shared" si="6"/>
        <v>hom</v>
      </c>
      <c r="T84" t="str">
        <f t="shared" si="7"/>
        <v>pri</v>
      </c>
    </row>
    <row r="85" spans="1:20" x14ac:dyDescent="0.2">
      <c r="A85" t="s">
        <v>26</v>
      </c>
      <c r="B85" t="s">
        <v>213</v>
      </c>
      <c r="C85" t="s">
        <v>440</v>
      </c>
      <c r="D85" t="s">
        <v>1189</v>
      </c>
      <c r="E85" t="str">
        <f t="shared" si="4"/>
        <v>91.667</v>
      </c>
      <c r="F85">
        <v>91.667000000000002</v>
      </c>
      <c r="H85">
        <v>929</v>
      </c>
      <c r="I85">
        <v>0</v>
      </c>
      <c r="J85" t="str">
        <f t="shared" si="5"/>
        <v>Homo_s</v>
      </c>
      <c r="S85" t="str">
        <f t="shared" si="6"/>
        <v>hom</v>
      </c>
      <c r="T85" t="str">
        <f t="shared" si="7"/>
        <v>pri</v>
      </c>
    </row>
    <row r="86" spans="1:20" x14ac:dyDescent="0.2">
      <c r="A86" t="s">
        <v>26</v>
      </c>
      <c r="B86" t="s">
        <v>213</v>
      </c>
      <c r="C86" t="s">
        <v>461</v>
      </c>
      <c r="D86" t="s">
        <v>503</v>
      </c>
      <c r="E86" t="str">
        <f t="shared" si="4"/>
        <v>100.00</v>
      </c>
      <c r="F86">
        <v>100</v>
      </c>
      <c r="H86">
        <v>868</v>
      </c>
      <c r="I86">
        <v>0</v>
      </c>
      <c r="J86" t="str">
        <f t="shared" si="5"/>
        <v>Homo_s</v>
      </c>
      <c r="S86" t="str">
        <f t="shared" si="6"/>
        <v>hom</v>
      </c>
      <c r="T86" t="str">
        <f t="shared" si="7"/>
        <v>pri</v>
      </c>
    </row>
    <row r="87" spans="1:20" x14ac:dyDescent="0.2">
      <c r="A87" t="s">
        <v>26</v>
      </c>
      <c r="B87" t="s">
        <v>213</v>
      </c>
      <c r="C87" t="s">
        <v>685</v>
      </c>
      <c r="D87" t="s">
        <v>503</v>
      </c>
      <c r="E87" t="str">
        <f t="shared" si="4"/>
        <v>100.00</v>
      </c>
      <c r="F87">
        <v>100</v>
      </c>
      <c r="H87">
        <v>795</v>
      </c>
      <c r="I87">
        <v>0</v>
      </c>
      <c r="J87" t="str">
        <f t="shared" si="5"/>
        <v>Homo_s</v>
      </c>
      <c r="S87" t="str">
        <f t="shared" si="6"/>
        <v>hom</v>
      </c>
      <c r="T87" t="str">
        <f t="shared" si="7"/>
        <v>pri</v>
      </c>
    </row>
    <row r="88" spans="1:20" x14ac:dyDescent="0.2">
      <c r="A88" t="s">
        <v>26</v>
      </c>
      <c r="B88" t="s">
        <v>213</v>
      </c>
      <c r="C88" t="s">
        <v>470</v>
      </c>
      <c r="D88" t="s">
        <v>503</v>
      </c>
      <c r="E88" t="str">
        <f t="shared" si="4"/>
        <v>100.00</v>
      </c>
      <c r="F88">
        <v>100</v>
      </c>
      <c r="H88">
        <v>736</v>
      </c>
      <c r="I88">
        <v>0</v>
      </c>
      <c r="J88" t="str">
        <f t="shared" si="5"/>
        <v>Homo_s</v>
      </c>
      <c r="S88" t="str">
        <f t="shared" si="6"/>
        <v>hom</v>
      </c>
      <c r="T88" t="str">
        <f t="shared" si="7"/>
        <v>pri</v>
      </c>
    </row>
    <row r="89" spans="1:20" x14ac:dyDescent="0.2">
      <c r="A89" t="s">
        <v>26</v>
      </c>
      <c r="B89" t="s">
        <v>213</v>
      </c>
      <c r="C89" t="s">
        <v>1194</v>
      </c>
      <c r="D89" t="s">
        <v>503</v>
      </c>
      <c r="E89" t="str">
        <f t="shared" si="4"/>
        <v>100.00</v>
      </c>
      <c r="F89">
        <v>100</v>
      </c>
      <c r="H89">
        <v>724</v>
      </c>
      <c r="I89">
        <v>0</v>
      </c>
      <c r="J89" t="str">
        <f t="shared" si="5"/>
        <v>Homo_s</v>
      </c>
      <c r="S89" t="str">
        <f t="shared" si="6"/>
        <v>hom</v>
      </c>
      <c r="T89" t="str">
        <f t="shared" si="7"/>
        <v>pri</v>
      </c>
    </row>
    <row r="90" spans="1:20" x14ac:dyDescent="0.2">
      <c r="A90" t="s">
        <v>26</v>
      </c>
      <c r="B90" t="s">
        <v>213</v>
      </c>
      <c r="C90" t="s">
        <v>1194</v>
      </c>
      <c r="D90" t="s">
        <v>503</v>
      </c>
      <c r="E90" t="str">
        <f t="shared" si="4"/>
        <v>100.00</v>
      </c>
      <c r="F90">
        <v>100</v>
      </c>
      <c r="H90">
        <v>723</v>
      </c>
      <c r="I90">
        <v>0</v>
      </c>
      <c r="J90" t="str">
        <f t="shared" si="5"/>
        <v>Homo_s</v>
      </c>
      <c r="S90" t="str">
        <f t="shared" si="6"/>
        <v>hom</v>
      </c>
      <c r="T90" t="str">
        <f t="shared" si="7"/>
        <v>pri</v>
      </c>
    </row>
    <row r="91" spans="1:20" x14ac:dyDescent="0.2">
      <c r="A91" t="s">
        <v>26</v>
      </c>
      <c r="B91" t="s">
        <v>213</v>
      </c>
      <c r="C91" t="s">
        <v>393</v>
      </c>
      <c r="D91" t="s">
        <v>503</v>
      </c>
      <c r="E91" t="str">
        <f t="shared" si="4"/>
        <v>100.00</v>
      </c>
      <c r="F91">
        <v>100</v>
      </c>
      <c r="H91">
        <v>713</v>
      </c>
      <c r="I91">
        <v>0</v>
      </c>
      <c r="J91" t="str">
        <f t="shared" si="5"/>
        <v>Homo_s</v>
      </c>
      <c r="S91" t="str">
        <f t="shared" si="6"/>
        <v>hom</v>
      </c>
      <c r="T91" t="str">
        <f t="shared" si="7"/>
        <v>pri</v>
      </c>
    </row>
    <row r="92" spans="1:20" x14ac:dyDescent="0.2">
      <c r="A92" t="s">
        <v>26</v>
      </c>
      <c r="B92" t="s">
        <v>213</v>
      </c>
      <c r="C92" t="s">
        <v>588</v>
      </c>
      <c r="D92" t="s">
        <v>503</v>
      </c>
      <c r="E92" t="str">
        <f t="shared" si="4"/>
        <v>100.00</v>
      </c>
      <c r="F92">
        <v>100</v>
      </c>
      <c r="H92">
        <v>673</v>
      </c>
      <c r="I92">
        <v>0</v>
      </c>
      <c r="J92" t="str">
        <f t="shared" si="5"/>
        <v>Homo_s</v>
      </c>
      <c r="S92" t="str">
        <f t="shared" si="6"/>
        <v>hom</v>
      </c>
      <c r="T92" t="str">
        <f t="shared" si="7"/>
        <v>pri</v>
      </c>
    </row>
    <row r="93" spans="1:20" x14ac:dyDescent="0.2">
      <c r="A93" t="s">
        <v>26</v>
      </c>
      <c r="B93" t="s">
        <v>213</v>
      </c>
      <c r="C93" t="s">
        <v>199</v>
      </c>
      <c r="D93" t="s">
        <v>1078</v>
      </c>
      <c r="E93" t="str">
        <f t="shared" si="4"/>
        <v>98.387</v>
      </c>
      <c r="F93">
        <v>98.387</v>
      </c>
      <c r="H93">
        <v>643</v>
      </c>
      <c r="I93">
        <v>0</v>
      </c>
      <c r="J93" t="str">
        <f t="shared" si="5"/>
        <v>Homo_s</v>
      </c>
      <c r="S93" t="str">
        <f t="shared" si="6"/>
        <v>hom</v>
      </c>
      <c r="T93" t="str">
        <f t="shared" si="7"/>
        <v>pri</v>
      </c>
    </row>
    <row r="94" spans="1:20" x14ac:dyDescent="0.2">
      <c r="A94" t="s">
        <v>26</v>
      </c>
      <c r="B94" t="s">
        <v>213</v>
      </c>
      <c r="C94" t="s">
        <v>712</v>
      </c>
      <c r="D94" t="s">
        <v>1080</v>
      </c>
      <c r="E94" t="str">
        <f t="shared" si="4"/>
        <v>98.098</v>
      </c>
      <c r="F94">
        <v>98.097999999999999</v>
      </c>
      <c r="H94">
        <v>630</v>
      </c>
      <c r="I94">
        <v>0</v>
      </c>
      <c r="J94" t="str">
        <f t="shared" si="5"/>
        <v>Homo_s</v>
      </c>
      <c r="S94" t="str">
        <f t="shared" si="6"/>
        <v>hom</v>
      </c>
      <c r="T94" t="str">
        <f t="shared" si="7"/>
        <v>pri</v>
      </c>
    </row>
    <row r="95" spans="1:20" x14ac:dyDescent="0.2">
      <c r="A95" t="s">
        <v>26</v>
      </c>
      <c r="B95" t="s">
        <v>213</v>
      </c>
      <c r="C95" t="s">
        <v>146</v>
      </c>
      <c r="D95" t="s">
        <v>1082</v>
      </c>
      <c r="E95" t="str">
        <f t="shared" si="4"/>
        <v>96.907</v>
      </c>
      <c r="F95">
        <v>96.906999999999996</v>
      </c>
      <c r="H95">
        <v>494</v>
      </c>
      <c r="I95">
        <v>5.5100000000000001E-159</v>
      </c>
      <c r="J95" t="str">
        <f t="shared" si="5"/>
        <v>Homo_s</v>
      </c>
      <c r="S95" t="str">
        <f t="shared" si="6"/>
        <v>hom</v>
      </c>
      <c r="T95" t="str">
        <f t="shared" si="7"/>
        <v>pri</v>
      </c>
    </row>
    <row r="96" spans="1:20" x14ac:dyDescent="0.2">
      <c r="A96" t="s">
        <v>26</v>
      </c>
      <c r="B96" t="s">
        <v>213</v>
      </c>
      <c r="C96" t="s">
        <v>1084</v>
      </c>
      <c r="D96" t="s">
        <v>1085</v>
      </c>
      <c r="E96" t="str">
        <f t="shared" si="4"/>
        <v>96.970</v>
      </c>
      <c r="F96">
        <v>96.97</v>
      </c>
      <c r="H96">
        <v>508</v>
      </c>
      <c r="I96">
        <v>7.9400000000000004E-153</v>
      </c>
      <c r="J96" t="str">
        <f t="shared" si="5"/>
        <v>Homo_s</v>
      </c>
      <c r="S96" t="str">
        <f t="shared" si="6"/>
        <v>hom</v>
      </c>
      <c r="T96" t="str">
        <f t="shared" si="7"/>
        <v>pri</v>
      </c>
    </row>
    <row r="97" spans="1:20" x14ac:dyDescent="0.2">
      <c r="A97" t="s">
        <v>26</v>
      </c>
      <c r="B97" t="s">
        <v>213</v>
      </c>
      <c r="C97" t="s">
        <v>1197</v>
      </c>
      <c r="D97" t="s">
        <v>503</v>
      </c>
      <c r="E97" t="str">
        <f t="shared" si="4"/>
        <v>100.00</v>
      </c>
      <c r="F97">
        <v>100</v>
      </c>
      <c r="H97">
        <v>479</v>
      </c>
      <c r="I97">
        <v>4.66E-151</v>
      </c>
      <c r="J97" t="str">
        <f t="shared" si="5"/>
        <v>Homo_s</v>
      </c>
      <c r="S97" t="str">
        <f t="shared" si="6"/>
        <v>hom</v>
      </c>
      <c r="T97" t="str">
        <f t="shared" si="7"/>
        <v>pri</v>
      </c>
    </row>
    <row r="98" spans="1:20" x14ac:dyDescent="0.2">
      <c r="A98" t="s">
        <v>26</v>
      </c>
      <c r="B98" t="s">
        <v>213</v>
      </c>
      <c r="C98" t="s">
        <v>859</v>
      </c>
      <c r="D98" t="s">
        <v>503</v>
      </c>
      <c r="E98" t="str">
        <f t="shared" si="4"/>
        <v>100.00</v>
      </c>
      <c r="F98">
        <v>100</v>
      </c>
      <c r="H98">
        <v>454</v>
      </c>
      <c r="I98">
        <v>1.33E-134</v>
      </c>
      <c r="J98" t="str">
        <f t="shared" si="5"/>
        <v>Homo_s</v>
      </c>
      <c r="S98" t="str">
        <f t="shared" si="6"/>
        <v>hom</v>
      </c>
      <c r="T98" t="str">
        <f t="shared" si="7"/>
        <v>pri</v>
      </c>
    </row>
    <row r="99" spans="1:20" x14ac:dyDescent="0.2">
      <c r="A99" t="s">
        <v>26</v>
      </c>
      <c r="B99" t="s">
        <v>213</v>
      </c>
      <c r="C99" t="s">
        <v>1199</v>
      </c>
      <c r="D99" t="s">
        <v>1200</v>
      </c>
      <c r="E99" t="str">
        <f t="shared" si="4"/>
        <v>55.556</v>
      </c>
      <c r="F99">
        <v>55.555999999999997</v>
      </c>
      <c r="H99">
        <v>445</v>
      </c>
      <c r="I99">
        <v>1.4800000000000001E-131</v>
      </c>
      <c r="J99" t="str">
        <f t="shared" si="5"/>
        <v>Homo_s</v>
      </c>
      <c r="S99" t="str">
        <f t="shared" si="6"/>
        <v>hom</v>
      </c>
      <c r="T99" t="str">
        <f t="shared" si="7"/>
        <v>pri</v>
      </c>
    </row>
    <row r="100" spans="1:20" x14ac:dyDescent="0.2">
      <c r="A100" t="s">
        <v>26</v>
      </c>
      <c r="B100" t="s">
        <v>213</v>
      </c>
      <c r="C100" t="s">
        <v>1202</v>
      </c>
      <c r="D100" t="s">
        <v>1203</v>
      </c>
      <c r="E100" t="str">
        <f t="shared" si="4"/>
        <v>51.340</v>
      </c>
      <c r="F100">
        <v>51.34</v>
      </c>
      <c r="H100">
        <v>415</v>
      </c>
      <c r="I100">
        <v>4.8100000000000003E-126</v>
      </c>
      <c r="J100" t="str">
        <f t="shared" si="5"/>
        <v>Homo_s</v>
      </c>
      <c r="S100" t="str">
        <f t="shared" si="6"/>
        <v>hom</v>
      </c>
      <c r="T100" t="str">
        <f t="shared" si="7"/>
        <v>pri</v>
      </c>
    </row>
    <row r="101" spans="1:20" x14ac:dyDescent="0.2">
      <c r="A101" t="s">
        <v>26</v>
      </c>
      <c r="B101" t="s">
        <v>213</v>
      </c>
      <c r="C101" t="s">
        <v>446</v>
      </c>
      <c r="D101" t="s">
        <v>1205</v>
      </c>
      <c r="E101" t="str">
        <f t="shared" si="4"/>
        <v>54.400</v>
      </c>
      <c r="F101">
        <v>54.4</v>
      </c>
      <c r="H101">
        <v>427</v>
      </c>
      <c r="I101">
        <v>1.61E-125</v>
      </c>
      <c r="J101" t="str">
        <f t="shared" si="5"/>
        <v>Homo_s</v>
      </c>
      <c r="S101" t="str">
        <f t="shared" si="6"/>
        <v>hom</v>
      </c>
      <c r="T101" t="str">
        <f t="shared" si="7"/>
        <v>pri</v>
      </c>
    </row>
    <row r="102" spans="1:20" x14ac:dyDescent="0.2">
      <c r="A102" t="s">
        <v>26</v>
      </c>
      <c r="B102" t="s">
        <v>213</v>
      </c>
      <c r="C102" t="s">
        <v>446</v>
      </c>
      <c r="D102" t="s">
        <v>1205</v>
      </c>
      <c r="E102" t="str">
        <f t="shared" si="4"/>
        <v>54.400</v>
      </c>
      <c r="F102">
        <v>54.4</v>
      </c>
      <c r="H102">
        <v>427</v>
      </c>
      <c r="I102">
        <v>1.63E-125</v>
      </c>
      <c r="J102" t="str">
        <f t="shared" si="5"/>
        <v>Homo_s</v>
      </c>
      <c r="S102" t="str">
        <f t="shared" si="6"/>
        <v>hom</v>
      </c>
      <c r="T102" t="str">
        <f t="shared" si="7"/>
        <v>pri</v>
      </c>
    </row>
    <row r="103" spans="1:20" x14ac:dyDescent="0.2">
      <c r="A103" t="s">
        <v>26</v>
      </c>
      <c r="B103" t="s">
        <v>213</v>
      </c>
      <c r="C103" t="s">
        <v>446</v>
      </c>
      <c r="D103" t="s">
        <v>1205</v>
      </c>
      <c r="E103" t="str">
        <f t="shared" si="4"/>
        <v>54.400</v>
      </c>
      <c r="F103">
        <v>54.4</v>
      </c>
      <c r="H103">
        <v>427</v>
      </c>
      <c r="I103">
        <v>1.6399999999999999E-125</v>
      </c>
      <c r="J103" t="str">
        <f t="shared" si="5"/>
        <v>Homo_s</v>
      </c>
      <c r="S103" t="str">
        <f t="shared" si="6"/>
        <v>hom</v>
      </c>
      <c r="T103" t="str">
        <f t="shared" si="7"/>
        <v>pri</v>
      </c>
    </row>
    <row r="104" spans="1:20" x14ac:dyDescent="0.2">
      <c r="A104" t="s">
        <v>26</v>
      </c>
      <c r="B104" t="s">
        <v>213</v>
      </c>
      <c r="C104" t="s">
        <v>446</v>
      </c>
      <c r="D104" t="s">
        <v>1205</v>
      </c>
      <c r="E104" t="str">
        <f t="shared" si="4"/>
        <v>54.400</v>
      </c>
      <c r="F104">
        <v>54.4</v>
      </c>
      <c r="H104">
        <v>427</v>
      </c>
      <c r="I104">
        <v>1.6399999999999999E-125</v>
      </c>
      <c r="J104" t="str">
        <f t="shared" si="5"/>
        <v>Homo_s</v>
      </c>
      <c r="S104" t="str">
        <f t="shared" si="6"/>
        <v>hom</v>
      </c>
      <c r="T104" t="str">
        <f t="shared" si="7"/>
        <v>pri</v>
      </c>
    </row>
    <row r="105" spans="1:20" x14ac:dyDescent="0.2">
      <c r="A105" t="s">
        <v>26</v>
      </c>
      <c r="B105" t="s">
        <v>213</v>
      </c>
      <c r="C105" t="s">
        <v>446</v>
      </c>
      <c r="D105" t="s">
        <v>1205</v>
      </c>
      <c r="E105" t="str">
        <f t="shared" si="4"/>
        <v>54.400</v>
      </c>
      <c r="F105">
        <v>54.4</v>
      </c>
      <c r="H105">
        <v>427</v>
      </c>
      <c r="I105">
        <v>1.77E-125</v>
      </c>
      <c r="J105" t="str">
        <f t="shared" si="5"/>
        <v>Homo_s</v>
      </c>
      <c r="S105" t="str">
        <f t="shared" si="6"/>
        <v>hom</v>
      </c>
      <c r="T105" t="str">
        <f t="shared" si="7"/>
        <v>pri</v>
      </c>
    </row>
    <row r="106" spans="1:20" x14ac:dyDescent="0.2">
      <c r="A106" t="s">
        <v>26</v>
      </c>
      <c r="B106" t="s">
        <v>213</v>
      </c>
      <c r="C106" t="s">
        <v>1089</v>
      </c>
      <c r="D106" t="s">
        <v>503</v>
      </c>
      <c r="E106" t="str">
        <f t="shared" si="4"/>
        <v>100.00</v>
      </c>
      <c r="F106">
        <v>100</v>
      </c>
      <c r="H106">
        <v>407</v>
      </c>
      <c r="I106">
        <v>4.3000000000000002E-125</v>
      </c>
      <c r="J106" t="str">
        <f t="shared" si="5"/>
        <v>Homo_s</v>
      </c>
      <c r="S106" t="str">
        <f t="shared" si="6"/>
        <v>hom</v>
      </c>
      <c r="T106" t="str">
        <f t="shared" si="7"/>
        <v>pri</v>
      </c>
    </row>
    <row r="107" spans="1:20" x14ac:dyDescent="0.2">
      <c r="A107" t="s">
        <v>26</v>
      </c>
      <c r="B107" t="s">
        <v>213</v>
      </c>
      <c r="C107" t="s">
        <v>1207</v>
      </c>
      <c r="D107" t="s">
        <v>1208</v>
      </c>
      <c r="E107" t="str">
        <f t="shared" si="4"/>
        <v>55.324</v>
      </c>
      <c r="F107">
        <v>55.323999999999998</v>
      </c>
      <c r="H107">
        <v>418</v>
      </c>
      <c r="I107">
        <v>2.98E-124</v>
      </c>
      <c r="J107" t="str">
        <f t="shared" si="5"/>
        <v>Homo_s</v>
      </c>
      <c r="S107" t="str">
        <f t="shared" si="6"/>
        <v>hom</v>
      </c>
      <c r="T107" t="str">
        <f t="shared" si="7"/>
        <v>pri</v>
      </c>
    </row>
    <row r="108" spans="1:20" x14ac:dyDescent="0.2">
      <c r="A108" t="s">
        <v>26</v>
      </c>
      <c r="B108" t="s">
        <v>213</v>
      </c>
      <c r="C108" t="s">
        <v>258</v>
      </c>
      <c r="D108" t="s">
        <v>503</v>
      </c>
      <c r="E108" t="str">
        <f t="shared" si="4"/>
        <v>100.00</v>
      </c>
      <c r="F108">
        <v>100</v>
      </c>
      <c r="H108">
        <v>404</v>
      </c>
      <c r="I108">
        <v>3.2799999999999998E-124</v>
      </c>
      <c r="J108" t="str">
        <f t="shared" si="5"/>
        <v>Homo_s</v>
      </c>
      <c r="S108" t="str">
        <f t="shared" si="6"/>
        <v>hom</v>
      </c>
      <c r="T108" t="str">
        <f t="shared" si="7"/>
        <v>pri</v>
      </c>
    </row>
    <row r="109" spans="1:20" x14ac:dyDescent="0.2">
      <c r="A109" t="s">
        <v>26</v>
      </c>
      <c r="B109" t="s">
        <v>213</v>
      </c>
      <c r="C109" t="s">
        <v>1202</v>
      </c>
      <c r="D109" t="s">
        <v>1203</v>
      </c>
      <c r="E109" t="str">
        <f t="shared" si="4"/>
        <v>51.340</v>
      </c>
      <c r="F109">
        <v>51.34</v>
      </c>
      <c r="H109">
        <v>416</v>
      </c>
      <c r="I109">
        <v>4.49E-123</v>
      </c>
      <c r="J109" t="str">
        <f t="shared" si="5"/>
        <v>Homo_s</v>
      </c>
      <c r="S109" t="str">
        <f t="shared" si="6"/>
        <v>hom</v>
      </c>
      <c r="T109" t="str">
        <f t="shared" si="7"/>
        <v>pri</v>
      </c>
    </row>
    <row r="110" spans="1:20" x14ac:dyDescent="0.2">
      <c r="A110" t="s">
        <v>26</v>
      </c>
      <c r="B110" t="s">
        <v>213</v>
      </c>
      <c r="C110" t="s">
        <v>1207</v>
      </c>
      <c r="D110" t="s">
        <v>1208</v>
      </c>
      <c r="E110" t="str">
        <f t="shared" si="4"/>
        <v>55.324</v>
      </c>
      <c r="F110">
        <v>55.323999999999998</v>
      </c>
      <c r="H110">
        <v>418</v>
      </c>
      <c r="I110">
        <v>3.5900000000000002E-122</v>
      </c>
      <c r="J110" t="str">
        <f t="shared" si="5"/>
        <v>Homo_s</v>
      </c>
      <c r="S110" t="str">
        <f t="shared" si="6"/>
        <v>hom</v>
      </c>
      <c r="T110" t="str">
        <f t="shared" si="7"/>
        <v>pri</v>
      </c>
    </row>
    <row r="111" spans="1:20" x14ac:dyDescent="0.2">
      <c r="A111" t="s">
        <v>26</v>
      </c>
      <c r="B111" t="s">
        <v>213</v>
      </c>
      <c r="C111" t="s">
        <v>1207</v>
      </c>
      <c r="D111" t="s">
        <v>1208</v>
      </c>
      <c r="E111" t="str">
        <f t="shared" si="4"/>
        <v>55.324</v>
      </c>
      <c r="F111">
        <v>55.323999999999998</v>
      </c>
      <c r="H111">
        <v>417</v>
      </c>
      <c r="I111">
        <v>4.7399999999999999E-122</v>
      </c>
      <c r="J111" t="str">
        <f t="shared" si="5"/>
        <v>Homo_s</v>
      </c>
      <c r="S111" t="str">
        <f t="shared" si="6"/>
        <v>hom</v>
      </c>
      <c r="T111" t="str">
        <f t="shared" si="7"/>
        <v>pri</v>
      </c>
    </row>
    <row r="112" spans="1:20" x14ac:dyDescent="0.2">
      <c r="A112" t="s">
        <v>26</v>
      </c>
      <c r="B112" t="s">
        <v>213</v>
      </c>
      <c r="C112" t="s">
        <v>1207</v>
      </c>
      <c r="D112" t="s">
        <v>1208</v>
      </c>
      <c r="E112" t="str">
        <f t="shared" si="4"/>
        <v>55.324</v>
      </c>
      <c r="F112">
        <v>55.323999999999998</v>
      </c>
      <c r="H112">
        <v>417</v>
      </c>
      <c r="I112">
        <v>5.1800000000000001E-122</v>
      </c>
      <c r="J112" t="str">
        <f t="shared" si="5"/>
        <v>Homo_s</v>
      </c>
      <c r="S112" t="str">
        <f t="shared" si="6"/>
        <v>hom</v>
      </c>
      <c r="T112" t="str">
        <f t="shared" si="7"/>
        <v>pri</v>
      </c>
    </row>
    <row r="113" spans="1:20" x14ac:dyDescent="0.2">
      <c r="A113" t="s">
        <v>26</v>
      </c>
      <c r="B113" t="s">
        <v>213</v>
      </c>
      <c r="C113" t="s">
        <v>1207</v>
      </c>
      <c r="D113" t="s">
        <v>1208</v>
      </c>
      <c r="E113" t="str">
        <f t="shared" si="4"/>
        <v>55.324</v>
      </c>
      <c r="F113">
        <v>55.323999999999998</v>
      </c>
      <c r="H113">
        <v>417</v>
      </c>
      <c r="I113">
        <v>1.0300000000000001E-121</v>
      </c>
      <c r="J113" t="str">
        <f t="shared" si="5"/>
        <v>Homo_s</v>
      </c>
      <c r="S113" t="str">
        <f t="shared" si="6"/>
        <v>hom</v>
      </c>
      <c r="T113" t="str">
        <f t="shared" si="7"/>
        <v>pri</v>
      </c>
    </row>
    <row r="114" spans="1:20" x14ac:dyDescent="0.2">
      <c r="A114" t="s">
        <v>26</v>
      </c>
      <c r="B114" t="s">
        <v>213</v>
      </c>
      <c r="C114" t="s">
        <v>1207</v>
      </c>
      <c r="D114" t="s">
        <v>1209</v>
      </c>
      <c r="E114" t="str">
        <f t="shared" si="4"/>
        <v>55.093</v>
      </c>
      <c r="F114">
        <v>55.093000000000004</v>
      </c>
      <c r="H114">
        <v>416</v>
      </c>
      <c r="I114">
        <v>2.0600000000000002E-121</v>
      </c>
      <c r="J114" t="str">
        <f t="shared" si="5"/>
        <v>Homo_s</v>
      </c>
      <c r="S114" t="str">
        <f t="shared" si="6"/>
        <v>hom</v>
      </c>
      <c r="T114" t="str">
        <f t="shared" si="7"/>
        <v>pri</v>
      </c>
    </row>
    <row r="115" spans="1:20" x14ac:dyDescent="0.2">
      <c r="A115" t="s">
        <v>26</v>
      </c>
      <c r="B115" t="s">
        <v>213</v>
      </c>
      <c r="C115" t="s">
        <v>127</v>
      </c>
      <c r="D115" t="s">
        <v>510</v>
      </c>
      <c r="E115" t="str">
        <f t="shared" si="4"/>
        <v>96.356</v>
      </c>
      <c r="F115">
        <v>96.355999999999995</v>
      </c>
      <c r="H115">
        <v>395</v>
      </c>
      <c r="I115">
        <v>1.13E-120</v>
      </c>
      <c r="J115" t="str">
        <f t="shared" si="5"/>
        <v>Homo_s</v>
      </c>
      <c r="S115" t="str">
        <f t="shared" si="6"/>
        <v>hom</v>
      </c>
      <c r="T115" t="str">
        <f t="shared" si="7"/>
        <v>pri</v>
      </c>
    </row>
    <row r="116" spans="1:20" x14ac:dyDescent="0.2">
      <c r="A116" t="s">
        <v>26</v>
      </c>
      <c r="B116" t="s">
        <v>213</v>
      </c>
      <c r="C116" t="s">
        <v>223</v>
      </c>
      <c r="D116" t="s">
        <v>1210</v>
      </c>
      <c r="E116" t="str">
        <f t="shared" si="4"/>
        <v>49.726</v>
      </c>
      <c r="F116">
        <v>49.725999999999999</v>
      </c>
      <c r="H116">
        <v>405</v>
      </c>
      <c r="I116">
        <v>7.0500000000000003E-118</v>
      </c>
      <c r="J116" t="str">
        <f t="shared" si="5"/>
        <v>Homo_s</v>
      </c>
      <c r="S116" t="str">
        <f t="shared" si="6"/>
        <v>hom</v>
      </c>
      <c r="T116" t="str">
        <f t="shared" si="7"/>
        <v>pri</v>
      </c>
    </row>
    <row r="117" spans="1:20" x14ac:dyDescent="0.2">
      <c r="A117" t="s">
        <v>26</v>
      </c>
      <c r="B117" t="s">
        <v>213</v>
      </c>
      <c r="C117" t="s">
        <v>766</v>
      </c>
      <c r="D117" t="s">
        <v>767</v>
      </c>
      <c r="E117" t="str">
        <f t="shared" si="4"/>
        <v>50.316</v>
      </c>
      <c r="F117">
        <v>50.316000000000003</v>
      </c>
      <c r="H117">
        <v>389</v>
      </c>
      <c r="I117">
        <v>5.9800000000000003E-113</v>
      </c>
      <c r="J117" t="str">
        <f t="shared" si="5"/>
        <v>Homo_s</v>
      </c>
      <c r="S117" t="str">
        <f t="shared" si="6"/>
        <v>hom</v>
      </c>
      <c r="T117" t="str">
        <f t="shared" si="7"/>
        <v>pri</v>
      </c>
    </row>
    <row r="118" spans="1:20" x14ac:dyDescent="0.2">
      <c r="A118" t="s">
        <v>26</v>
      </c>
      <c r="B118" t="s">
        <v>213</v>
      </c>
      <c r="C118" t="s">
        <v>421</v>
      </c>
      <c r="D118" t="s">
        <v>525</v>
      </c>
      <c r="E118" t="str">
        <f t="shared" si="4"/>
        <v>55.135</v>
      </c>
      <c r="F118">
        <v>55.134999999999998</v>
      </c>
      <c r="H118">
        <v>382</v>
      </c>
      <c r="I118">
        <v>5.7400000000000006E-110</v>
      </c>
      <c r="J118" t="str">
        <f t="shared" si="5"/>
        <v>Homo_s</v>
      </c>
      <c r="S118" t="str">
        <f t="shared" si="6"/>
        <v>hom</v>
      </c>
      <c r="T118" t="str">
        <f t="shared" si="7"/>
        <v>pri</v>
      </c>
    </row>
    <row r="119" spans="1:20" x14ac:dyDescent="0.2">
      <c r="A119" t="s">
        <v>26</v>
      </c>
      <c r="B119" t="s">
        <v>213</v>
      </c>
      <c r="C119" t="s">
        <v>784</v>
      </c>
      <c r="D119" t="s">
        <v>1214</v>
      </c>
      <c r="E119" t="str">
        <f t="shared" si="4"/>
        <v>53.541</v>
      </c>
      <c r="F119">
        <v>53.540999999999997</v>
      </c>
      <c r="H119">
        <v>363</v>
      </c>
      <c r="I119">
        <v>2.31E-106</v>
      </c>
      <c r="J119" t="str">
        <f t="shared" si="5"/>
        <v>Homo_s</v>
      </c>
      <c r="S119" t="str">
        <f t="shared" si="6"/>
        <v>hom</v>
      </c>
      <c r="T119" t="str">
        <f t="shared" si="7"/>
        <v>pri</v>
      </c>
    </row>
    <row r="120" spans="1:20" x14ac:dyDescent="0.2">
      <c r="A120" t="s">
        <v>26</v>
      </c>
      <c r="B120" t="s">
        <v>213</v>
      </c>
      <c r="C120" t="s">
        <v>252</v>
      </c>
      <c r="D120" t="s">
        <v>642</v>
      </c>
      <c r="E120" t="str">
        <f t="shared" si="4"/>
        <v>76.884</v>
      </c>
      <c r="F120">
        <v>76.884</v>
      </c>
      <c r="H120">
        <v>315</v>
      </c>
      <c r="I120">
        <v>1.6499999999999999E-96</v>
      </c>
      <c r="J120" t="str">
        <f t="shared" si="5"/>
        <v>Homo_s</v>
      </c>
      <c r="S120" t="str">
        <f t="shared" si="6"/>
        <v>hom</v>
      </c>
      <c r="T120" t="str">
        <f t="shared" si="7"/>
        <v>pri</v>
      </c>
    </row>
    <row r="121" spans="1:20" x14ac:dyDescent="0.2">
      <c r="A121" t="s">
        <v>26</v>
      </c>
      <c r="B121" t="s">
        <v>213</v>
      </c>
      <c r="C121" t="s">
        <v>512</v>
      </c>
      <c r="D121" t="s">
        <v>773</v>
      </c>
      <c r="E121" t="str">
        <f t="shared" si="4"/>
        <v>52.199</v>
      </c>
      <c r="F121">
        <v>52.198999999999998</v>
      </c>
      <c r="H121">
        <v>335</v>
      </c>
      <c r="I121">
        <v>4.15E-95</v>
      </c>
      <c r="J121" t="str">
        <f t="shared" si="5"/>
        <v>Homo_s</v>
      </c>
      <c r="S121" t="str">
        <f t="shared" si="6"/>
        <v>hom</v>
      </c>
      <c r="T121" t="str">
        <f t="shared" si="7"/>
        <v>pri</v>
      </c>
    </row>
    <row r="122" spans="1:20" x14ac:dyDescent="0.2">
      <c r="A122" t="s">
        <v>26</v>
      </c>
      <c r="B122" t="s">
        <v>213</v>
      </c>
      <c r="C122" t="s">
        <v>446</v>
      </c>
      <c r="D122" t="s">
        <v>1216</v>
      </c>
      <c r="E122" t="str">
        <f t="shared" si="4"/>
        <v>48.000</v>
      </c>
      <c r="F122">
        <v>48</v>
      </c>
      <c r="H122">
        <v>335</v>
      </c>
      <c r="I122">
        <v>1.4599999999999999E-94</v>
      </c>
      <c r="J122" t="str">
        <f t="shared" si="5"/>
        <v>Homo_s</v>
      </c>
      <c r="S122" t="str">
        <f t="shared" si="6"/>
        <v>hom</v>
      </c>
      <c r="T122" t="str">
        <f t="shared" si="7"/>
        <v>pri</v>
      </c>
    </row>
    <row r="123" spans="1:20" x14ac:dyDescent="0.2">
      <c r="A123" t="s">
        <v>26</v>
      </c>
      <c r="B123" t="s">
        <v>213</v>
      </c>
      <c r="C123" t="s">
        <v>446</v>
      </c>
      <c r="D123" t="s">
        <v>1216</v>
      </c>
      <c r="E123" t="str">
        <f t="shared" si="4"/>
        <v>48.000</v>
      </c>
      <c r="F123">
        <v>48</v>
      </c>
      <c r="H123">
        <v>335</v>
      </c>
      <c r="I123">
        <v>1.4700000000000001E-94</v>
      </c>
      <c r="J123" t="str">
        <f t="shared" si="5"/>
        <v>Homo_s</v>
      </c>
      <c r="S123" t="str">
        <f t="shared" si="6"/>
        <v>hom</v>
      </c>
      <c r="T123" t="str">
        <f t="shared" si="7"/>
        <v>pri</v>
      </c>
    </row>
    <row r="124" spans="1:20" x14ac:dyDescent="0.2">
      <c r="A124" t="s">
        <v>26</v>
      </c>
      <c r="B124" t="s">
        <v>213</v>
      </c>
      <c r="C124" t="s">
        <v>485</v>
      </c>
      <c r="D124" t="s">
        <v>1218</v>
      </c>
      <c r="E124" t="str">
        <f t="shared" si="4"/>
        <v>53.964</v>
      </c>
      <c r="F124">
        <v>53.963999999999999</v>
      </c>
      <c r="H124">
        <v>309</v>
      </c>
      <c r="I124">
        <v>4.0500000000000002E-88</v>
      </c>
      <c r="J124" t="str">
        <f t="shared" si="5"/>
        <v>Homo_s</v>
      </c>
      <c r="S124" t="str">
        <f t="shared" si="6"/>
        <v>hom</v>
      </c>
      <c r="T124" t="str">
        <f t="shared" si="7"/>
        <v>pri</v>
      </c>
    </row>
    <row r="125" spans="1:20" x14ac:dyDescent="0.2">
      <c r="A125" t="s">
        <v>26</v>
      </c>
      <c r="B125" t="s">
        <v>213</v>
      </c>
      <c r="C125" t="s">
        <v>874</v>
      </c>
      <c r="D125" t="s">
        <v>875</v>
      </c>
      <c r="E125" t="str">
        <f t="shared" si="4"/>
        <v>60.606</v>
      </c>
      <c r="F125">
        <v>60.606000000000002</v>
      </c>
      <c r="H125">
        <v>308</v>
      </c>
      <c r="I125">
        <v>2.0800000000000001E-85</v>
      </c>
      <c r="J125" t="str">
        <f t="shared" si="5"/>
        <v>Homo_s</v>
      </c>
      <c r="S125" t="str">
        <f t="shared" si="6"/>
        <v>hom</v>
      </c>
      <c r="T125" t="str">
        <f t="shared" si="7"/>
        <v>pri</v>
      </c>
    </row>
    <row r="126" spans="1:20" x14ac:dyDescent="0.2">
      <c r="A126" t="s">
        <v>26</v>
      </c>
      <c r="B126" t="s">
        <v>213</v>
      </c>
      <c r="C126" t="s">
        <v>778</v>
      </c>
      <c r="D126" t="s">
        <v>779</v>
      </c>
      <c r="E126" t="str">
        <f t="shared" si="4"/>
        <v>45.629</v>
      </c>
      <c r="F126">
        <v>45.628999999999998</v>
      </c>
      <c r="H126">
        <v>306</v>
      </c>
      <c r="I126">
        <v>6.8700000000000003E-85</v>
      </c>
      <c r="J126" t="str">
        <f t="shared" si="5"/>
        <v>Homo_s</v>
      </c>
      <c r="S126" t="str">
        <f t="shared" si="6"/>
        <v>hom</v>
      </c>
      <c r="T126" t="str">
        <f t="shared" si="7"/>
        <v>pri</v>
      </c>
    </row>
    <row r="127" spans="1:20" x14ac:dyDescent="0.2">
      <c r="A127" t="s">
        <v>26</v>
      </c>
      <c r="B127" t="s">
        <v>213</v>
      </c>
      <c r="C127" t="s">
        <v>329</v>
      </c>
      <c r="D127" t="s">
        <v>596</v>
      </c>
      <c r="E127" t="str">
        <f t="shared" si="4"/>
        <v>61.811</v>
      </c>
      <c r="F127">
        <v>61.811</v>
      </c>
      <c r="H127">
        <v>304</v>
      </c>
      <c r="I127">
        <v>1.5000000000000001E-84</v>
      </c>
      <c r="J127" t="str">
        <f t="shared" si="5"/>
        <v>Homo_s</v>
      </c>
      <c r="S127" t="str">
        <f t="shared" si="6"/>
        <v>hom</v>
      </c>
      <c r="T127" t="str">
        <f t="shared" si="7"/>
        <v>pri</v>
      </c>
    </row>
    <row r="128" spans="1:20" x14ac:dyDescent="0.2">
      <c r="A128" t="s">
        <v>26</v>
      </c>
      <c r="B128" t="s">
        <v>213</v>
      </c>
      <c r="C128" t="s">
        <v>769</v>
      </c>
      <c r="D128" t="s">
        <v>1221</v>
      </c>
      <c r="E128" t="str">
        <f t="shared" si="4"/>
        <v>40.757</v>
      </c>
      <c r="F128">
        <v>40.756999999999998</v>
      </c>
      <c r="H128">
        <v>295</v>
      </c>
      <c r="I128">
        <v>1.5499999999999999E-81</v>
      </c>
      <c r="J128" t="str">
        <f t="shared" si="5"/>
        <v>Homo_s</v>
      </c>
      <c r="S128" t="str">
        <f t="shared" si="6"/>
        <v>hom</v>
      </c>
      <c r="T128" t="str">
        <f t="shared" si="7"/>
        <v>pri</v>
      </c>
    </row>
    <row r="129" spans="1:20" x14ac:dyDescent="0.2">
      <c r="A129" t="s">
        <v>26</v>
      </c>
      <c r="B129" t="s">
        <v>213</v>
      </c>
      <c r="C129" t="s">
        <v>1223</v>
      </c>
      <c r="D129" t="s">
        <v>1224</v>
      </c>
      <c r="E129" t="str">
        <f t="shared" si="4"/>
        <v>48.160</v>
      </c>
      <c r="F129">
        <v>48.16</v>
      </c>
      <c r="H129">
        <v>291</v>
      </c>
      <c r="I129">
        <v>7.7700000000000003E-80</v>
      </c>
      <c r="J129" t="str">
        <f t="shared" si="5"/>
        <v>Homo_s</v>
      </c>
      <c r="S129" t="str">
        <f t="shared" si="6"/>
        <v>hom</v>
      </c>
      <c r="T129" t="str">
        <f t="shared" si="7"/>
        <v>pri</v>
      </c>
    </row>
    <row r="130" spans="1:20" x14ac:dyDescent="0.2">
      <c r="A130" t="s">
        <v>26</v>
      </c>
      <c r="B130" t="s">
        <v>213</v>
      </c>
      <c r="C130" t="s">
        <v>488</v>
      </c>
      <c r="D130" t="s">
        <v>1226</v>
      </c>
      <c r="E130" t="str">
        <f t="shared" ref="E130:E193" si="8">LEFT(D130,6)</f>
        <v>46.381</v>
      </c>
      <c r="F130">
        <v>46.381</v>
      </c>
      <c r="H130">
        <v>289</v>
      </c>
      <c r="I130">
        <v>3.5699999999999998E-79</v>
      </c>
      <c r="J130" t="str">
        <f t="shared" ref="J130:J193" si="9">RIGHT(LEFT(A130,35),6)</f>
        <v>Homo_s</v>
      </c>
      <c r="S130" t="str">
        <f t="shared" ref="S130:S193" si="10">IF(OR(J130="Gorill", J130="Homo_s", J130="Pan_pa", J130="Pan_tr", J130="Pongo_", J130="Therop"), "hom", "")</f>
        <v>hom</v>
      </c>
      <c r="T130" t="str">
        <f t="shared" ref="T130:T193" si="11">IF(OR(J130="Gorill", J130="Homo_s", J130="Pan_pa", J130="Pan_tr", J130="Pongo_", J130="Therop", J130="Macaca", J130="Otolem", J130="Nomasc"), "pri", "oth")</f>
        <v>pri</v>
      </c>
    </row>
    <row r="131" spans="1:20" x14ac:dyDescent="0.2">
      <c r="A131" t="s">
        <v>26</v>
      </c>
      <c r="B131" t="s">
        <v>213</v>
      </c>
      <c r="C131" t="s">
        <v>498</v>
      </c>
      <c r="D131" t="s">
        <v>1228</v>
      </c>
      <c r="E131" t="str">
        <f t="shared" si="8"/>
        <v>41.623</v>
      </c>
      <c r="F131">
        <v>41.622999999999998</v>
      </c>
      <c r="H131">
        <v>276</v>
      </c>
      <c r="I131">
        <v>1.1699999999999999E-75</v>
      </c>
      <c r="J131" t="str">
        <f t="shared" si="9"/>
        <v>Homo_s</v>
      </c>
      <c r="S131" t="str">
        <f t="shared" si="10"/>
        <v>hom</v>
      </c>
      <c r="T131" t="str">
        <f t="shared" si="11"/>
        <v>pri</v>
      </c>
    </row>
    <row r="132" spans="1:20" x14ac:dyDescent="0.2">
      <c r="A132" t="s">
        <v>26</v>
      </c>
      <c r="B132" t="s">
        <v>213</v>
      </c>
      <c r="C132" t="s">
        <v>410</v>
      </c>
      <c r="D132" t="s">
        <v>1230</v>
      </c>
      <c r="E132" t="str">
        <f t="shared" si="8"/>
        <v>41.425</v>
      </c>
      <c r="F132">
        <v>41.424999999999997</v>
      </c>
      <c r="H132">
        <v>271</v>
      </c>
      <c r="I132">
        <v>1.0200000000000001E-74</v>
      </c>
      <c r="J132" t="str">
        <f t="shared" si="9"/>
        <v>Homo_s</v>
      </c>
      <c r="S132" t="str">
        <f t="shared" si="10"/>
        <v>hom</v>
      </c>
      <c r="T132" t="str">
        <f t="shared" si="11"/>
        <v>pri</v>
      </c>
    </row>
    <row r="133" spans="1:20" x14ac:dyDescent="0.2">
      <c r="A133" t="s">
        <v>26</v>
      </c>
      <c r="B133" t="s">
        <v>213</v>
      </c>
      <c r="C133" t="s">
        <v>508</v>
      </c>
      <c r="D133" t="s">
        <v>880</v>
      </c>
      <c r="E133" t="str">
        <f t="shared" si="8"/>
        <v>67.914</v>
      </c>
      <c r="F133">
        <v>67.914000000000001</v>
      </c>
      <c r="H133">
        <v>253</v>
      </c>
      <c r="I133">
        <v>3.9900000000000003E-74</v>
      </c>
      <c r="J133" t="str">
        <f t="shared" si="9"/>
        <v>Homo_s</v>
      </c>
      <c r="S133" t="str">
        <f t="shared" si="10"/>
        <v>hom</v>
      </c>
      <c r="T133" t="str">
        <f t="shared" si="11"/>
        <v>pri</v>
      </c>
    </row>
    <row r="134" spans="1:20" x14ac:dyDescent="0.2">
      <c r="A134" t="s">
        <v>26</v>
      </c>
      <c r="B134" t="s">
        <v>213</v>
      </c>
      <c r="C134" t="s">
        <v>139</v>
      </c>
      <c r="D134" t="s">
        <v>1232</v>
      </c>
      <c r="E134" t="str">
        <f t="shared" si="8"/>
        <v>44.037</v>
      </c>
      <c r="F134">
        <v>44.036999999999999</v>
      </c>
      <c r="H134">
        <v>265</v>
      </c>
      <c r="I134">
        <v>3.4300000000000001E-72</v>
      </c>
      <c r="J134" t="str">
        <f t="shared" si="9"/>
        <v>Homo_s</v>
      </c>
      <c r="S134" t="str">
        <f t="shared" si="10"/>
        <v>hom</v>
      </c>
      <c r="T134" t="str">
        <f t="shared" si="11"/>
        <v>pri</v>
      </c>
    </row>
    <row r="135" spans="1:20" x14ac:dyDescent="0.2">
      <c r="A135" t="s">
        <v>26</v>
      </c>
      <c r="B135" t="s">
        <v>213</v>
      </c>
      <c r="C135" t="s">
        <v>181</v>
      </c>
      <c r="D135" t="s">
        <v>887</v>
      </c>
      <c r="E135" t="str">
        <f t="shared" si="8"/>
        <v>67.500</v>
      </c>
      <c r="F135">
        <v>67.5</v>
      </c>
      <c r="H135">
        <v>229</v>
      </c>
      <c r="I135">
        <v>3.31E-66</v>
      </c>
      <c r="J135" t="str">
        <f t="shared" si="9"/>
        <v>Homo_s</v>
      </c>
      <c r="S135" t="str">
        <f t="shared" si="10"/>
        <v>hom</v>
      </c>
      <c r="T135" t="str">
        <f t="shared" si="11"/>
        <v>pri</v>
      </c>
    </row>
    <row r="136" spans="1:20" x14ac:dyDescent="0.2">
      <c r="A136" t="s">
        <v>26</v>
      </c>
      <c r="B136" t="s">
        <v>213</v>
      </c>
      <c r="C136" t="s">
        <v>124</v>
      </c>
      <c r="D136" t="s">
        <v>889</v>
      </c>
      <c r="E136" t="str">
        <f t="shared" si="8"/>
        <v>72.464</v>
      </c>
      <c r="F136">
        <v>72.463999999999999</v>
      </c>
      <c r="H136">
        <v>220</v>
      </c>
      <c r="I136">
        <v>1.14E-61</v>
      </c>
      <c r="J136" t="str">
        <f t="shared" si="9"/>
        <v>Homo_s</v>
      </c>
      <c r="S136" t="str">
        <f t="shared" si="10"/>
        <v>hom</v>
      </c>
      <c r="T136" t="str">
        <f t="shared" si="11"/>
        <v>pri</v>
      </c>
    </row>
    <row r="137" spans="1:20" x14ac:dyDescent="0.2">
      <c r="A137" t="s">
        <v>26</v>
      </c>
      <c r="B137" t="s">
        <v>213</v>
      </c>
      <c r="C137" t="s">
        <v>585</v>
      </c>
      <c r="D137" t="s">
        <v>503</v>
      </c>
      <c r="E137" t="str">
        <f t="shared" si="8"/>
        <v>100.00</v>
      </c>
      <c r="F137">
        <v>100</v>
      </c>
      <c r="H137">
        <v>227</v>
      </c>
      <c r="I137">
        <v>6.1000000000000001E-61</v>
      </c>
      <c r="J137" t="str">
        <f t="shared" si="9"/>
        <v>Homo_s</v>
      </c>
      <c r="S137" t="str">
        <f t="shared" si="10"/>
        <v>hom</v>
      </c>
      <c r="T137" t="str">
        <f t="shared" si="11"/>
        <v>pri</v>
      </c>
    </row>
    <row r="138" spans="1:20" x14ac:dyDescent="0.2">
      <c r="A138" t="s">
        <v>26</v>
      </c>
      <c r="B138" t="s">
        <v>213</v>
      </c>
      <c r="C138" t="s">
        <v>554</v>
      </c>
      <c r="D138" t="s">
        <v>897</v>
      </c>
      <c r="E138" t="str">
        <f t="shared" si="8"/>
        <v>50.617</v>
      </c>
      <c r="F138">
        <v>50.616999999999997</v>
      </c>
      <c r="H138">
        <v>211</v>
      </c>
      <c r="I138">
        <v>1.37E-58</v>
      </c>
      <c r="J138" t="str">
        <f t="shared" si="9"/>
        <v>Homo_s</v>
      </c>
      <c r="S138" t="str">
        <f t="shared" si="10"/>
        <v>hom</v>
      </c>
      <c r="T138" t="str">
        <f t="shared" si="11"/>
        <v>pri</v>
      </c>
    </row>
    <row r="139" spans="1:20" x14ac:dyDescent="0.2">
      <c r="A139" t="s">
        <v>26</v>
      </c>
      <c r="B139" t="s">
        <v>213</v>
      </c>
      <c r="C139" t="s">
        <v>622</v>
      </c>
      <c r="D139" t="s">
        <v>899</v>
      </c>
      <c r="E139" t="str">
        <f t="shared" si="8"/>
        <v>62.733</v>
      </c>
      <c r="F139">
        <v>62.732999999999997</v>
      </c>
      <c r="H139">
        <v>221</v>
      </c>
      <c r="I139">
        <v>3.8600000000000001E-58</v>
      </c>
      <c r="J139" t="str">
        <f t="shared" si="9"/>
        <v>Homo_s</v>
      </c>
      <c r="S139" t="str">
        <f t="shared" si="10"/>
        <v>hom</v>
      </c>
      <c r="T139" t="str">
        <f t="shared" si="11"/>
        <v>pri</v>
      </c>
    </row>
    <row r="140" spans="1:20" x14ac:dyDescent="0.2">
      <c r="A140" t="s">
        <v>26</v>
      </c>
      <c r="B140" t="s">
        <v>213</v>
      </c>
      <c r="C140" t="s">
        <v>1105</v>
      </c>
      <c r="D140" t="s">
        <v>503</v>
      </c>
      <c r="E140" t="str">
        <f t="shared" si="8"/>
        <v>100.00</v>
      </c>
      <c r="F140">
        <v>100</v>
      </c>
      <c r="H140">
        <v>208</v>
      </c>
      <c r="I140">
        <v>2.62E-57</v>
      </c>
      <c r="J140" t="str">
        <f t="shared" si="9"/>
        <v>Homo_s</v>
      </c>
      <c r="S140" t="str">
        <f t="shared" si="10"/>
        <v>hom</v>
      </c>
      <c r="T140" t="str">
        <f t="shared" si="11"/>
        <v>pri</v>
      </c>
    </row>
    <row r="141" spans="1:20" x14ac:dyDescent="0.2">
      <c r="A141" t="s">
        <v>26</v>
      </c>
      <c r="B141" t="s">
        <v>213</v>
      </c>
      <c r="C141" t="s">
        <v>598</v>
      </c>
      <c r="D141" t="s">
        <v>1234</v>
      </c>
      <c r="E141" t="str">
        <f t="shared" si="8"/>
        <v>43.191</v>
      </c>
      <c r="F141">
        <v>43.191000000000003</v>
      </c>
      <c r="H141">
        <v>201</v>
      </c>
      <c r="I141">
        <v>1.04E-54</v>
      </c>
      <c r="J141" t="str">
        <f t="shared" si="9"/>
        <v>Homo_s</v>
      </c>
      <c r="S141" t="str">
        <f t="shared" si="10"/>
        <v>hom</v>
      </c>
      <c r="T141" t="str">
        <f t="shared" si="11"/>
        <v>pri</v>
      </c>
    </row>
    <row r="142" spans="1:20" x14ac:dyDescent="0.2">
      <c r="A142" t="s">
        <v>26</v>
      </c>
      <c r="B142" t="s">
        <v>213</v>
      </c>
      <c r="C142" t="s">
        <v>1105</v>
      </c>
      <c r="D142" t="s">
        <v>503</v>
      </c>
      <c r="E142" t="str">
        <f t="shared" si="8"/>
        <v>100.00</v>
      </c>
      <c r="F142">
        <v>100</v>
      </c>
      <c r="H142">
        <v>208</v>
      </c>
      <c r="I142">
        <v>1.21E-53</v>
      </c>
      <c r="J142" t="str">
        <f t="shared" si="9"/>
        <v>Homo_s</v>
      </c>
      <c r="S142" t="str">
        <f t="shared" si="10"/>
        <v>hom</v>
      </c>
      <c r="T142" t="str">
        <f t="shared" si="11"/>
        <v>pri</v>
      </c>
    </row>
    <row r="143" spans="1:20" x14ac:dyDescent="0.2">
      <c r="A143" t="s">
        <v>26</v>
      </c>
      <c r="B143" t="s">
        <v>213</v>
      </c>
      <c r="C143" t="s">
        <v>1009</v>
      </c>
      <c r="D143" t="s">
        <v>1010</v>
      </c>
      <c r="E143" t="str">
        <f t="shared" si="8"/>
        <v>94.595</v>
      </c>
      <c r="F143">
        <v>94.594999999999999</v>
      </c>
      <c r="H143">
        <v>190</v>
      </c>
      <c r="I143">
        <v>2.8999999999999998E-53</v>
      </c>
      <c r="J143" t="str">
        <f t="shared" si="9"/>
        <v>Homo_s</v>
      </c>
      <c r="S143" t="str">
        <f t="shared" si="10"/>
        <v>hom</v>
      </c>
      <c r="T143" t="str">
        <f t="shared" si="11"/>
        <v>pri</v>
      </c>
    </row>
    <row r="144" spans="1:20" x14ac:dyDescent="0.2">
      <c r="A144" t="s">
        <v>26</v>
      </c>
      <c r="B144" t="s">
        <v>213</v>
      </c>
      <c r="C144" t="s">
        <v>130</v>
      </c>
      <c r="D144" t="s">
        <v>617</v>
      </c>
      <c r="E144" t="str">
        <f t="shared" si="8"/>
        <v>63.265</v>
      </c>
      <c r="F144">
        <v>63.265000000000001</v>
      </c>
      <c r="H144">
        <v>204</v>
      </c>
      <c r="I144">
        <v>1.9299999999999998E-52</v>
      </c>
      <c r="J144" t="str">
        <f t="shared" si="9"/>
        <v>Homo_s</v>
      </c>
      <c r="S144" t="str">
        <f t="shared" si="10"/>
        <v>hom</v>
      </c>
      <c r="T144" t="str">
        <f t="shared" si="11"/>
        <v>pri</v>
      </c>
    </row>
    <row r="145" spans="1:20" x14ac:dyDescent="0.2">
      <c r="A145" t="s">
        <v>26</v>
      </c>
      <c r="B145" t="s">
        <v>213</v>
      </c>
      <c r="C145" t="s">
        <v>902</v>
      </c>
      <c r="D145" t="s">
        <v>903</v>
      </c>
      <c r="E145" t="str">
        <f t="shared" si="8"/>
        <v>62.000</v>
      </c>
      <c r="F145">
        <v>62</v>
      </c>
      <c r="H145">
        <v>195</v>
      </c>
      <c r="I145">
        <v>1.3100000000000001E-49</v>
      </c>
      <c r="J145" t="str">
        <f t="shared" si="9"/>
        <v>Homo_s</v>
      </c>
      <c r="S145" t="str">
        <f t="shared" si="10"/>
        <v>hom</v>
      </c>
      <c r="T145" t="str">
        <f t="shared" si="11"/>
        <v>pri</v>
      </c>
    </row>
    <row r="146" spans="1:20" x14ac:dyDescent="0.2">
      <c r="A146" t="s">
        <v>26</v>
      </c>
      <c r="B146" t="s">
        <v>213</v>
      </c>
      <c r="C146" t="s">
        <v>1235</v>
      </c>
      <c r="D146" t="s">
        <v>1236</v>
      </c>
      <c r="E146" t="str">
        <f t="shared" si="8"/>
        <v>43.953</v>
      </c>
      <c r="F146">
        <v>43.953000000000003</v>
      </c>
      <c r="H146">
        <v>191</v>
      </c>
      <c r="I146">
        <v>2.6200000000000001E-48</v>
      </c>
      <c r="J146" t="str">
        <f t="shared" si="9"/>
        <v>Homo_s</v>
      </c>
      <c r="S146" t="str">
        <f t="shared" si="10"/>
        <v>hom</v>
      </c>
      <c r="T146" t="str">
        <f t="shared" si="11"/>
        <v>pri</v>
      </c>
    </row>
    <row r="147" spans="1:20" x14ac:dyDescent="0.2">
      <c r="A147" t="s">
        <v>26</v>
      </c>
      <c r="B147" t="s">
        <v>213</v>
      </c>
      <c r="C147" t="s">
        <v>912</v>
      </c>
      <c r="D147" t="s">
        <v>913</v>
      </c>
      <c r="E147" t="str">
        <f t="shared" si="8"/>
        <v>74.194</v>
      </c>
      <c r="F147">
        <v>74.194000000000003</v>
      </c>
      <c r="H147">
        <v>172</v>
      </c>
      <c r="I147">
        <v>4.0199999999999998E-48</v>
      </c>
      <c r="J147" t="str">
        <f t="shared" si="9"/>
        <v>Homo_s</v>
      </c>
      <c r="S147" t="str">
        <f t="shared" si="10"/>
        <v>hom</v>
      </c>
      <c r="T147" t="str">
        <f t="shared" si="11"/>
        <v>pri</v>
      </c>
    </row>
    <row r="148" spans="1:20" x14ac:dyDescent="0.2">
      <c r="A148" t="s">
        <v>26</v>
      </c>
      <c r="B148" t="s">
        <v>213</v>
      </c>
      <c r="C148" t="s">
        <v>604</v>
      </c>
      <c r="D148" t="s">
        <v>793</v>
      </c>
      <c r="E148" t="str">
        <f t="shared" si="8"/>
        <v>43.620</v>
      </c>
      <c r="F148">
        <v>43.62</v>
      </c>
      <c r="H148">
        <v>189</v>
      </c>
      <c r="I148">
        <v>1.05E-47</v>
      </c>
      <c r="J148" t="str">
        <f t="shared" si="9"/>
        <v>Homo_s</v>
      </c>
      <c r="S148" t="str">
        <f t="shared" si="10"/>
        <v>hom</v>
      </c>
      <c r="T148" t="str">
        <f t="shared" si="11"/>
        <v>pri</v>
      </c>
    </row>
    <row r="149" spans="1:20" x14ac:dyDescent="0.2">
      <c r="A149" t="s">
        <v>26</v>
      </c>
      <c r="B149" t="s">
        <v>213</v>
      </c>
      <c r="C149" t="s">
        <v>905</v>
      </c>
      <c r="D149" t="s">
        <v>906</v>
      </c>
      <c r="E149" t="str">
        <f t="shared" si="8"/>
        <v>63.871</v>
      </c>
      <c r="F149">
        <v>63.871000000000002</v>
      </c>
      <c r="H149">
        <v>189</v>
      </c>
      <c r="I149">
        <v>1.25E-47</v>
      </c>
      <c r="J149" t="str">
        <f t="shared" si="9"/>
        <v>Homo_s</v>
      </c>
      <c r="S149" t="str">
        <f t="shared" si="10"/>
        <v>hom</v>
      </c>
      <c r="T149" t="str">
        <f t="shared" si="11"/>
        <v>pri</v>
      </c>
    </row>
    <row r="150" spans="1:20" x14ac:dyDescent="0.2">
      <c r="A150" t="s">
        <v>26</v>
      </c>
      <c r="B150" t="s">
        <v>213</v>
      </c>
      <c r="C150" t="s">
        <v>619</v>
      </c>
      <c r="D150" t="s">
        <v>620</v>
      </c>
      <c r="E150" t="str">
        <f t="shared" si="8"/>
        <v>51.316</v>
      </c>
      <c r="F150">
        <v>51.316000000000003</v>
      </c>
      <c r="H150">
        <v>178</v>
      </c>
      <c r="I150">
        <v>4.6500000000000001E-45</v>
      </c>
      <c r="J150" t="str">
        <f t="shared" si="9"/>
        <v>Homo_s</v>
      </c>
      <c r="S150" t="str">
        <f t="shared" si="10"/>
        <v>hom</v>
      </c>
      <c r="T150" t="str">
        <f t="shared" si="11"/>
        <v>pri</v>
      </c>
    </row>
    <row r="151" spans="1:20" x14ac:dyDescent="0.2">
      <c r="A151" t="s">
        <v>26</v>
      </c>
      <c r="B151" t="s">
        <v>213</v>
      </c>
      <c r="C151" t="s">
        <v>341</v>
      </c>
      <c r="D151" t="s">
        <v>503</v>
      </c>
      <c r="E151" t="str">
        <f t="shared" si="8"/>
        <v>100.00</v>
      </c>
      <c r="F151">
        <v>100</v>
      </c>
      <c r="H151">
        <v>163</v>
      </c>
      <c r="I151">
        <v>6.0200000000000003E-43</v>
      </c>
      <c r="J151" t="str">
        <f t="shared" si="9"/>
        <v>Homo_s</v>
      </c>
      <c r="S151" t="str">
        <f t="shared" si="10"/>
        <v>hom</v>
      </c>
      <c r="T151" t="str">
        <f t="shared" si="11"/>
        <v>pri</v>
      </c>
    </row>
    <row r="152" spans="1:20" x14ac:dyDescent="0.2">
      <c r="A152" t="s">
        <v>26</v>
      </c>
      <c r="B152" t="s">
        <v>213</v>
      </c>
      <c r="C152" t="s">
        <v>950</v>
      </c>
      <c r="D152" t="s">
        <v>1131</v>
      </c>
      <c r="E152" t="str">
        <f t="shared" si="8"/>
        <v>89.157</v>
      </c>
      <c r="F152">
        <v>89.156999999999996</v>
      </c>
      <c r="H152">
        <v>151</v>
      </c>
      <c r="I152">
        <v>2.55E-37</v>
      </c>
      <c r="J152" t="str">
        <f t="shared" si="9"/>
        <v>Homo_s</v>
      </c>
      <c r="S152" t="str">
        <f t="shared" si="10"/>
        <v>hom</v>
      </c>
      <c r="T152" t="str">
        <f t="shared" si="11"/>
        <v>pri</v>
      </c>
    </row>
    <row r="153" spans="1:20" x14ac:dyDescent="0.2">
      <c r="A153" t="s">
        <v>26</v>
      </c>
      <c r="B153" t="s">
        <v>213</v>
      </c>
      <c r="C153" t="s">
        <v>282</v>
      </c>
      <c r="D153" t="s">
        <v>1138</v>
      </c>
      <c r="E153" t="str">
        <f t="shared" si="8"/>
        <v>45.556</v>
      </c>
      <c r="F153">
        <v>45.555999999999997</v>
      </c>
      <c r="H153">
        <v>128</v>
      </c>
      <c r="I153">
        <v>4.2800000000000003E-34</v>
      </c>
      <c r="J153" t="str">
        <f t="shared" si="9"/>
        <v>Homo_s</v>
      </c>
      <c r="S153" t="str">
        <f t="shared" si="10"/>
        <v>hom</v>
      </c>
      <c r="T153" t="str">
        <f t="shared" si="11"/>
        <v>pri</v>
      </c>
    </row>
    <row r="154" spans="1:20" x14ac:dyDescent="0.2">
      <c r="A154" t="s">
        <v>26</v>
      </c>
      <c r="B154" t="s">
        <v>213</v>
      </c>
      <c r="C154" t="s">
        <v>1059</v>
      </c>
      <c r="D154" t="s">
        <v>1140</v>
      </c>
      <c r="E154" t="str">
        <f t="shared" si="8"/>
        <v>54.688</v>
      </c>
      <c r="F154">
        <v>54.688000000000002</v>
      </c>
      <c r="H154">
        <v>39.299999999999997</v>
      </c>
      <c r="I154">
        <v>4.2800000000000003E-34</v>
      </c>
      <c r="J154" t="str">
        <f t="shared" si="9"/>
        <v>Homo_s</v>
      </c>
      <c r="S154" t="str">
        <f t="shared" si="10"/>
        <v>hom</v>
      </c>
      <c r="T154" t="str">
        <f t="shared" si="11"/>
        <v>pri</v>
      </c>
    </row>
    <row r="155" spans="1:20" x14ac:dyDescent="0.2">
      <c r="A155" t="s">
        <v>26</v>
      </c>
      <c r="B155" t="s">
        <v>213</v>
      </c>
      <c r="C155" t="s">
        <v>1059</v>
      </c>
      <c r="D155" t="s">
        <v>503</v>
      </c>
      <c r="E155" t="str">
        <f t="shared" si="8"/>
        <v>100.00</v>
      </c>
      <c r="F155">
        <v>100</v>
      </c>
      <c r="H155">
        <v>138</v>
      </c>
      <c r="I155">
        <v>6.4100000000000002E-33</v>
      </c>
      <c r="J155" t="str">
        <f t="shared" si="9"/>
        <v>Homo_s</v>
      </c>
      <c r="S155" t="str">
        <f t="shared" si="10"/>
        <v>hom</v>
      </c>
      <c r="T155" t="str">
        <f t="shared" si="11"/>
        <v>pri</v>
      </c>
    </row>
    <row r="156" spans="1:20" x14ac:dyDescent="0.2">
      <c r="A156" t="s">
        <v>26</v>
      </c>
      <c r="B156" t="s">
        <v>213</v>
      </c>
      <c r="C156" t="s">
        <v>1143</v>
      </c>
      <c r="D156" t="s">
        <v>1144</v>
      </c>
      <c r="E156" t="str">
        <f t="shared" si="8"/>
        <v>44.727</v>
      </c>
      <c r="F156">
        <v>44.726999999999997</v>
      </c>
      <c r="H156">
        <v>130</v>
      </c>
      <c r="I156">
        <v>1.6700000000000001E-29</v>
      </c>
      <c r="J156" t="str">
        <f t="shared" si="9"/>
        <v>Homo_s</v>
      </c>
      <c r="S156" t="str">
        <f t="shared" si="10"/>
        <v>hom</v>
      </c>
      <c r="T156" t="str">
        <f t="shared" si="11"/>
        <v>pri</v>
      </c>
    </row>
    <row r="157" spans="1:20" x14ac:dyDescent="0.2">
      <c r="A157" t="s">
        <v>26</v>
      </c>
      <c r="B157" t="s">
        <v>213</v>
      </c>
      <c r="C157" t="s">
        <v>1143</v>
      </c>
      <c r="D157" t="s">
        <v>1144</v>
      </c>
      <c r="E157" t="str">
        <f t="shared" si="8"/>
        <v>44.727</v>
      </c>
      <c r="F157">
        <v>44.726999999999997</v>
      </c>
      <c r="H157">
        <v>130</v>
      </c>
      <c r="I157">
        <v>1.7999999999999999E-29</v>
      </c>
      <c r="J157" t="str">
        <f t="shared" si="9"/>
        <v>Homo_s</v>
      </c>
      <c r="S157" t="str">
        <f t="shared" si="10"/>
        <v>hom</v>
      </c>
      <c r="T157" t="str">
        <f t="shared" si="11"/>
        <v>pri</v>
      </c>
    </row>
    <row r="158" spans="1:20" x14ac:dyDescent="0.2">
      <c r="A158" t="s">
        <v>26</v>
      </c>
      <c r="B158" t="s">
        <v>213</v>
      </c>
      <c r="C158" t="s">
        <v>918</v>
      </c>
      <c r="D158" t="s">
        <v>919</v>
      </c>
      <c r="E158" t="str">
        <f t="shared" si="8"/>
        <v>55.963</v>
      </c>
      <c r="F158">
        <v>55.963000000000001</v>
      </c>
      <c r="H158">
        <v>119</v>
      </c>
      <c r="I158">
        <v>2.9800000000000002E-29</v>
      </c>
      <c r="J158" t="str">
        <f t="shared" si="9"/>
        <v>Homo_s</v>
      </c>
      <c r="S158" t="str">
        <f t="shared" si="10"/>
        <v>hom</v>
      </c>
      <c r="T158" t="str">
        <f t="shared" si="11"/>
        <v>pri</v>
      </c>
    </row>
    <row r="159" spans="1:20" x14ac:dyDescent="0.2">
      <c r="A159" t="s">
        <v>26</v>
      </c>
      <c r="B159" t="s">
        <v>213</v>
      </c>
      <c r="C159" t="s">
        <v>323</v>
      </c>
      <c r="D159" t="s">
        <v>1238</v>
      </c>
      <c r="E159" t="str">
        <f t="shared" si="8"/>
        <v>40.602</v>
      </c>
      <c r="F159">
        <v>40.601999999999997</v>
      </c>
      <c r="H159">
        <v>128</v>
      </c>
      <c r="I159">
        <v>4.9399999999999999E-29</v>
      </c>
      <c r="J159" t="str">
        <f t="shared" si="9"/>
        <v>Homo_s</v>
      </c>
      <c r="S159" t="str">
        <f t="shared" si="10"/>
        <v>hom</v>
      </c>
      <c r="T159" t="str">
        <f t="shared" si="11"/>
        <v>pri</v>
      </c>
    </row>
    <row r="160" spans="1:20" x14ac:dyDescent="0.2">
      <c r="A160" t="s">
        <v>26</v>
      </c>
      <c r="B160" t="s">
        <v>213</v>
      </c>
      <c r="C160" t="s">
        <v>332</v>
      </c>
      <c r="D160" t="s">
        <v>1147</v>
      </c>
      <c r="E160" t="str">
        <f t="shared" si="8"/>
        <v>39.925</v>
      </c>
      <c r="F160">
        <v>39.924999999999997</v>
      </c>
      <c r="H160">
        <v>128</v>
      </c>
      <c r="I160">
        <v>5.4299999999999996E-29</v>
      </c>
      <c r="J160" t="str">
        <f t="shared" si="9"/>
        <v>Homo_s</v>
      </c>
      <c r="S160" t="str">
        <f t="shared" si="10"/>
        <v>hom</v>
      </c>
      <c r="T160" t="str">
        <f t="shared" si="11"/>
        <v>pri</v>
      </c>
    </row>
    <row r="161" spans="1:20" x14ac:dyDescent="0.2">
      <c r="A161" t="s">
        <v>26</v>
      </c>
      <c r="B161" t="s">
        <v>213</v>
      </c>
      <c r="C161" t="s">
        <v>795</v>
      </c>
      <c r="D161" t="s">
        <v>796</v>
      </c>
      <c r="E161" t="str">
        <f t="shared" si="8"/>
        <v>39.350</v>
      </c>
      <c r="F161">
        <v>39.35</v>
      </c>
      <c r="H161">
        <v>125</v>
      </c>
      <c r="I161">
        <v>3.3399999999999999E-28</v>
      </c>
      <c r="J161" t="str">
        <f t="shared" si="9"/>
        <v>Homo_s</v>
      </c>
      <c r="S161" t="str">
        <f t="shared" si="10"/>
        <v>hom</v>
      </c>
      <c r="T161" t="str">
        <f t="shared" si="11"/>
        <v>pri</v>
      </c>
    </row>
    <row r="162" spans="1:20" x14ac:dyDescent="0.2">
      <c r="A162" t="s">
        <v>33</v>
      </c>
      <c r="B162" t="s">
        <v>213</v>
      </c>
      <c r="C162" t="s">
        <v>433</v>
      </c>
      <c r="D162" t="s">
        <v>1411</v>
      </c>
      <c r="E162" t="str">
        <f t="shared" si="8"/>
        <v>99.826</v>
      </c>
      <c r="F162">
        <v>99.825999999999993</v>
      </c>
      <c r="H162">
        <v>1094</v>
      </c>
      <c r="I162">
        <v>0</v>
      </c>
      <c r="J162" t="str">
        <f t="shared" si="9"/>
        <v>Macaca</v>
      </c>
      <c r="S162" t="str">
        <f t="shared" si="10"/>
        <v/>
      </c>
      <c r="T162" t="str">
        <f t="shared" si="11"/>
        <v>pri</v>
      </c>
    </row>
    <row r="163" spans="1:20" x14ac:dyDescent="0.2">
      <c r="A163" t="s">
        <v>33</v>
      </c>
      <c r="B163" t="s">
        <v>213</v>
      </c>
      <c r="C163" t="s">
        <v>1171</v>
      </c>
      <c r="D163" t="s">
        <v>1413</v>
      </c>
      <c r="E163" t="str">
        <f t="shared" si="8"/>
        <v>99.824</v>
      </c>
      <c r="F163">
        <v>99.823999999999998</v>
      </c>
      <c r="H163">
        <v>1080</v>
      </c>
      <c r="I163">
        <v>0</v>
      </c>
      <c r="J163" t="str">
        <f t="shared" si="9"/>
        <v>Macaca</v>
      </c>
      <c r="S163" t="str">
        <f t="shared" si="10"/>
        <v/>
      </c>
      <c r="T163" t="str">
        <f t="shared" si="11"/>
        <v>pri</v>
      </c>
    </row>
    <row r="164" spans="1:20" x14ac:dyDescent="0.2">
      <c r="A164" t="s">
        <v>33</v>
      </c>
      <c r="B164" t="s">
        <v>213</v>
      </c>
      <c r="C164" t="s">
        <v>430</v>
      </c>
      <c r="D164" t="s">
        <v>1415</v>
      </c>
      <c r="E164" t="str">
        <f t="shared" si="8"/>
        <v>99.301</v>
      </c>
      <c r="F164">
        <v>99.301000000000002</v>
      </c>
      <c r="H164">
        <v>1079</v>
      </c>
      <c r="I164">
        <v>0</v>
      </c>
      <c r="J164" t="str">
        <f t="shared" si="9"/>
        <v>Macaca</v>
      </c>
      <c r="S164" t="str">
        <f t="shared" si="10"/>
        <v/>
      </c>
      <c r="T164" t="str">
        <f t="shared" si="11"/>
        <v>pri</v>
      </c>
    </row>
    <row r="165" spans="1:20" x14ac:dyDescent="0.2">
      <c r="A165" t="s">
        <v>33</v>
      </c>
      <c r="B165" t="s">
        <v>213</v>
      </c>
      <c r="C165" t="s">
        <v>1176</v>
      </c>
      <c r="D165" t="s">
        <v>1413</v>
      </c>
      <c r="E165" t="str">
        <f t="shared" si="8"/>
        <v>99.824</v>
      </c>
      <c r="F165">
        <v>99.823999999999998</v>
      </c>
      <c r="H165">
        <v>1077</v>
      </c>
      <c r="I165">
        <v>0</v>
      </c>
      <c r="J165" t="str">
        <f t="shared" si="9"/>
        <v>Macaca</v>
      </c>
      <c r="S165" t="str">
        <f t="shared" si="10"/>
        <v/>
      </c>
      <c r="T165" t="str">
        <f t="shared" si="11"/>
        <v>pri</v>
      </c>
    </row>
    <row r="166" spans="1:20" x14ac:dyDescent="0.2">
      <c r="A166" t="s">
        <v>33</v>
      </c>
      <c r="B166" t="s">
        <v>213</v>
      </c>
      <c r="C166" t="s">
        <v>1176</v>
      </c>
      <c r="D166" t="s">
        <v>1413</v>
      </c>
      <c r="E166" t="str">
        <f t="shared" si="8"/>
        <v>99.824</v>
      </c>
      <c r="F166">
        <v>99.823999999999998</v>
      </c>
      <c r="H166">
        <v>1076</v>
      </c>
      <c r="I166">
        <v>0</v>
      </c>
      <c r="J166" t="str">
        <f t="shared" si="9"/>
        <v>Macaca</v>
      </c>
      <c r="S166" t="str">
        <f t="shared" si="10"/>
        <v/>
      </c>
      <c r="T166" t="str">
        <f t="shared" si="11"/>
        <v>pri</v>
      </c>
    </row>
    <row r="167" spans="1:20" x14ac:dyDescent="0.2">
      <c r="A167" t="s">
        <v>33</v>
      </c>
      <c r="B167" t="s">
        <v>213</v>
      </c>
      <c r="C167" t="s">
        <v>1417</v>
      </c>
      <c r="D167" t="s">
        <v>1418</v>
      </c>
      <c r="E167" t="str">
        <f t="shared" si="8"/>
        <v>93.781</v>
      </c>
      <c r="F167">
        <v>93.781000000000006</v>
      </c>
      <c r="H167">
        <v>1073</v>
      </c>
      <c r="I167">
        <v>0</v>
      </c>
      <c r="J167" t="str">
        <f t="shared" si="9"/>
        <v>Macaca</v>
      </c>
      <c r="S167" t="str">
        <f t="shared" si="10"/>
        <v/>
      </c>
      <c r="T167" t="str">
        <f t="shared" si="11"/>
        <v>pri</v>
      </c>
    </row>
    <row r="168" spans="1:20" x14ac:dyDescent="0.2">
      <c r="A168" t="s">
        <v>33</v>
      </c>
      <c r="B168" t="s">
        <v>213</v>
      </c>
      <c r="C168" t="s">
        <v>1084</v>
      </c>
      <c r="D168" t="s">
        <v>1391</v>
      </c>
      <c r="E168" t="str">
        <f t="shared" si="8"/>
        <v>96.633</v>
      </c>
      <c r="F168">
        <v>96.632999999999996</v>
      </c>
      <c r="H168">
        <v>507</v>
      </c>
      <c r="I168">
        <v>1.1499999999999999E-158</v>
      </c>
      <c r="J168" t="str">
        <f t="shared" si="9"/>
        <v>Macaca</v>
      </c>
      <c r="S168" t="str">
        <f t="shared" si="10"/>
        <v/>
      </c>
      <c r="T168" t="str">
        <f t="shared" si="11"/>
        <v>pri</v>
      </c>
    </row>
    <row r="169" spans="1:20" x14ac:dyDescent="0.2">
      <c r="A169" t="s">
        <v>33</v>
      </c>
      <c r="B169" t="s">
        <v>213</v>
      </c>
      <c r="C169" t="s">
        <v>859</v>
      </c>
      <c r="D169" t="s">
        <v>503</v>
      </c>
      <c r="E169" t="str">
        <f t="shared" si="8"/>
        <v>100.00</v>
      </c>
      <c r="F169">
        <v>100</v>
      </c>
      <c r="H169">
        <v>456</v>
      </c>
      <c r="I169">
        <v>1.01E-139</v>
      </c>
      <c r="J169" t="str">
        <f t="shared" si="9"/>
        <v>Macaca</v>
      </c>
      <c r="S169" t="str">
        <f t="shared" si="10"/>
        <v/>
      </c>
      <c r="T169" t="str">
        <f t="shared" si="11"/>
        <v>pri</v>
      </c>
    </row>
    <row r="170" spans="1:20" x14ac:dyDescent="0.2">
      <c r="A170" t="s">
        <v>33</v>
      </c>
      <c r="B170" t="s">
        <v>213</v>
      </c>
      <c r="C170" t="s">
        <v>1199</v>
      </c>
      <c r="D170" t="s">
        <v>1200</v>
      </c>
      <c r="E170" t="str">
        <f t="shared" si="8"/>
        <v>55.556</v>
      </c>
      <c r="F170">
        <v>55.555999999999997</v>
      </c>
      <c r="H170">
        <v>445</v>
      </c>
      <c r="I170">
        <v>7.2899999999999996E-132</v>
      </c>
      <c r="J170" t="str">
        <f t="shared" si="9"/>
        <v>Macaca</v>
      </c>
      <c r="S170" t="str">
        <f t="shared" si="10"/>
        <v/>
      </c>
      <c r="T170" t="str">
        <f t="shared" si="11"/>
        <v>pri</v>
      </c>
    </row>
    <row r="171" spans="1:20" x14ac:dyDescent="0.2">
      <c r="A171" t="s">
        <v>33</v>
      </c>
      <c r="B171" t="s">
        <v>213</v>
      </c>
      <c r="C171" t="s">
        <v>1421</v>
      </c>
      <c r="D171" t="s">
        <v>1422</v>
      </c>
      <c r="E171" t="str">
        <f t="shared" si="8"/>
        <v>54.472</v>
      </c>
      <c r="F171">
        <v>54.472000000000001</v>
      </c>
      <c r="H171">
        <v>425</v>
      </c>
      <c r="I171">
        <v>7.5000000000000002E-128</v>
      </c>
      <c r="J171" t="str">
        <f t="shared" si="9"/>
        <v>Macaca</v>
      </c>
      <c r="S171" t="str">
        <f t="shared" si="10"/>
        <v/>
      </c>
      <c r="T171" t="str">
        <f t="shared" si="11"/>
        <v>pri</v>
      </c>
    </row>
    <row r="172" spans="1:20" x14ac:dyDescent="0.2">
      <c r="A172" t="s">
        <v>33</v>
      </c>
      <c r="B172" t="s">
        <v>213</v>
      </c>
      <c r="C172" t="s">
        <v>446</v>
      </c>
      <c r="D172" t="s">
        <v>1424</v>
      </c>
      <c r="E172" t="str">
        <f t="shared" si="8"/>
        <v>54.600</v>
      </c>
      <c r="F172">
        <v>54.6</v>
      </c>
      <c r="H172">
        <v>430</v>
      </c>
      <c r="I172">
        <v>9.5099999999999998E-127</v>
      </c>
      <c r="J172" t="str">
        <f t="shared" si="9"/>
        <v>Macaca</v>
      </c>
      <c r="S172" t="str">
        <f t="shared" si="10"/>
        <v/>
      </c>
      <c r="T172" t="str">
        <f t="shared" si="11"/>
        <v>pri</v>
      </c>
    </row>
    <row r="173" spans="1:20" x14ac:dyDescent="0.2">
      <c r="A173" t="s">
        <v>33</v>
      </c>
      <c r="B173" t="s">
        <v>213</v>
      </c>
      <c r="C173" t="s">
        <v>446</v>
      </c>
      <c r="D173" t="s">
        <v>1424</v>
      </c>
      <c r="E173" t="str">
        <f t="shared" si="8"/>
        <v>54.600</v>
      </c>
      <c r="F173">
        <v>54.6</v>
      </c>
      <c r="H173">
        <v>430</v>
      </c>
      <c r="I173">
        <v>1.2E-126</v>
      </c>
      <c r="J173" t="str">
        <f t="shared" si="9"/>
        <v>Macaca</v>
      </c>
      <c r="S173" t="str">
        <f t="shared" si="10"/>
        <v/>
      </c>
      <c r="T173" t="str">
        <f t="shared" si="11"/>
        <v>pri</v>
      </c>
    </row>
    <row r="174" spans="1:20" x14ac:dyDescent="0.2">
      <c r="A174" t="s">
        <v>33</v>
      </c>
      <c r="B174" t="s">
        <v>213</v>
      </c>
      <c r="C174" t="s">
        <v>1202</v>
      </c>
      <c r="D174" t="s">
        <v>1426</v>
      </c>
      <c r="E174" t="str">
        <f t="shared" si="8"/>
        <v>51.134</v>
      </c>
      <c r="F174">
        <v>51.134</v>
      </c>
      <c r="H174">
        <v>416</v>
      </c>
      <c r="I174">
        <v>2.5899999999999999E-125</v>
      </c>
      <c r="J174" t="str">
        <f t="shared" si="9"/>
        <v>Macaca</v>
      </c>
      <c r="S174" t="str">
        <f t="shared" si="10"/>
        <v/>
      </c>
      <c r="T174" t="str">
        <f t="shared" si="11"/>
        <v>pri</v>
      </c>
    </row>
    <row r="175" spans="1:20" x14ac:dyDescent="0.2">
      <c r="A175" t="s">
        <v>33</v>
      </c>
      <c r="B175" t="s">
        <v>213</v>
      </c>
      <c r="C175" t="s">
        <v>1202</v>
      </c>
      <c r="D175" t="s">
        <v>1426</v>
      </c>
      <c r="E175" t="str">
        <f t="shared" si="8"/>
        <v>51.134</v>
      </c>
      <c r="F175">
        <v>51.134</v>
      </c>
      <c r="H175">
        <v>416</v>
      </c>
      <c r="I175">
        <v>4.8399999999999997E-125</v>
      </c>
      <c r="J175" t="str">
        <f t="shared" si="9"/>
        <v>Macaca</v>
      </c>
      <c r="S175" t="str">
        <f t="shared" si="10"/>
        <v/>
      </c>
      <c r="T175" t="str">
        <f t="shared" si="11"/>
        <v>pri</v>
      </c>
    </row>
    <row r="176" spans="1:20" x14ac:dyDescent="0.2">
      <c r="A176" t="s">
        <v>33</v>
      </c>
      <c r="B176" t="s">
        <v>213</v>
      </c>
      <c r="C176" t="s">
        <v>1202</v>
      </c>
      <c r="D176" t="s">
        <v>1426</v>
      </c>
      <c r="E176" t="str">
        <f t="shared" si="8"/>
        <v>51.134</v>
      </c>
      <c r="F176">
        <v>51.134</v>
      </c>
      <c r="H176">
        <v>416</v>
      </c>
      <c r="I176">
        <v>9.0200000000000005E-125</v>
      </c>
      <c r="J176" t="str">
        <f t="shared" si="9"/>
        <v>Macaca</v>
      </c>
      <c r="S176" t="str">
        <f t="shared" si="10"/>
        <v/>
      </c>
      <c r="T176" t="str">
        <f t="shared" si="11"/>
        <v>pri</v>
      </c>
    </row>
    <row r="177" spans="1:20" x14ac:dyDescent="0.2">
      <c r="A177" t="s">
        <v>33</v>
      </c>
      <c r="B177" t="s">
        <v>213</v>
      </c>
      <c r="C177" t="s">
        <v>1202</v>
      </c>
      <c r="D177" t="s">
        <v>1426</v>
      </c>
      <c r="E177" t="str">
        <f t="shared" si="8"/>
        <v>51.134</v>
      </c>
      <c r="F177">
        <v>51.134</v>
      </c>
      <c r="H177">
        <v>416</v>
      </c>
      <c r="I177">
        <v>1.13E-124</v>
      </c>
      <c r="J177" t="str">
        <f t="shared" si="9"/>
        <v>Macaca</v>
      </c>
      <c r="S177" t="str">
        <f t="shared" si="10"/>
        <v/>
      </c>
      <c r="T177" t="str">
        <f t="shared" si="11"/>
        <v>pri</v>
      </c>
    </row>
    <row r="178" spans="1:20" x14ac:dyDescent="0.2">
      <c r="A178" t="s">
        <v>33</v>
      </c>
      <c r="B178" t="s">
        <v>213</v>
      </c>
      <c r="C178" t="s">
        <v>1202</v>
      </c>
      <c r="D178" t="s">
        <v>1426</v>
      </c>
      <c r="E178" t="str">
        <f t="shared" si="8"/>
        <v>51.134</v>
      </c>
      <c r="F178">
        <v>51.134</v>
      </c>
      <c r="H178">
        <v>416</v>
      </c>
      <c r="I178">
        <v>3.8000000000000001E-124</v>
      </c>
      <c r="J178" t="str">
        <f t="shared" si="9"/>
        <v>Macaca</v>
      </c>
      <c r="S178" t="str">
        <f t="shared" si="10"/>
        <v/>
      </c>
      <c r="T178" t="str">
        <f t="shared" si="11"/>
        <v>pri</v>
      </c>
    </row>
    <row r="179" spans="1:20" x14ac:dyDescent="0.2">
      <c r="A179" t="s">
        <v>33</v>
      </c>
      <c r="B179" t="s">
        <v>213</v>
      </c>
      <c r="C179" t="s">
        <v>1202</v>
      </c>
      <c r="D179" t="s">
        <v>1426</v>
      </c>
      <c r="E179" t="str">
        <f t="shared" si="8"/>
        <v>51.134</v>
      </c>
      <c r="F179">
        <v>51.134</v>
      </c>
      <c r="H179">
        <v>416</v>
      </c>
      <c r="I179">
        <v>2.87E-122</v>
      </c>
      <c r="J179" t="str">
        <f t="shared" si="9"/>
        <v>Macaca</v>
      </c>
      <c r="S179" t="str">
        <f t="shared" si="10"/>
        <v/>
      </c>
      <c r="T179" t="str">
        <f t="shared" si="11"/>
        <v>pri</v>
      </c>
    </row>
    <row r="180" spans="1:20" x14ac:dyDescent="0.2">
      <c r="A180" t="s">
        <v>33</v>
      </c>
      <c r="B180" t="s">
        <v>213</v>
      </c>
      <c r="C180" t="s">
        <v>443</v>
      </c>
      <c r="D180" t="s">
        <v>1428</v>
      </c>
      <c r="E180" t="str">
        <f t="shared" si="8"/>
        <v>50.207</v>
      </c>
      <c r="F180">
        <v>50.207000000000001</v>
      </c>
      <c r="H180">
        <v>377</v>
      </c>
      <c r="I180">
        <v>4.5500000000000001E-114</v>
      </c>
      <c r="J180" t="str">
        <f t="shared" si="9"/>
        <v>Macaca</v>
      </c>
      <c r="S180" t="str">
        <f t="shared" si="10"/>
        <v/>
      </c>
      <c r="T180" t="str">
        <f t="shared" si="11"/>
        <v>pri</v>
      </c>
    </row>
    <row r="181" spans="1:20" x14ac:dyDescent="0.2">
      <c r="A181" t="s">
        <v>33</v>
      </c>
      <c r="B181" t="s">
        <v>213</v>
      </c>
      <c r="C181" t="s">
        <v>1199</v>
      </c>
      <c r="D181" t="s">
        <v>1429</v>
      </c>
      <c r="E181" t="str">
        <f t="shared" si="8"/>
        <v>49.057</v>
      </c>
      <c r="F181">
        <v>49.057000000000002</v>
      </c>
      <c r="H181">
        <v>353</v>
      </c>
      <c r="I181">
        <v>3.9000000000000002E-105</v>
      </c>
      <c r="J181" t="str">
        <f t="shared" si="9"/>
        <v>Macaca</v>
      </c>
      <c r="S181" t="str">
        <f t="shared" si="10"/>
        <v/>
      </c>
      <c r="T181" t="str">
        <f t="shared" si="11"/>
        <v>pri</v>
      </c>
    </row>
    <row r="182" spans="1:20" x14ac:dyDescent="0.2">
      <c r="A182" t="s">
        <v>33</v>
      </c>
      <c r="B182" t="s">
        <v>213</v>
      </c>
      <c r="C182" t="s">
        <v>446</v>
      </c>
      <c r="D182" t="s">
        <v>1430</v>
      </c>
      <c r="E182" t="str">
        <f t="shared" si="8"/>
        <v>48.200</v>
      </c>
      <c r="F182">
        <v>48.2</v>
      </c>
      <c r="H182">
        <v>337</v>
      </c>
      <c r="I182">
        <v>1.31E-95</v>
      </c>
      <c r="J182" t="str">
        <f t="shared" si="9"/>
        <v>Macaca</v>
      </c>
      <c r="S182" t="str">
        <f t="shared" si="10"/>
        <v/>
      </c>
      <c r="T182" t="str">
        <f t="shared" si="11"/>
        <v>pri</v>
      </c>
    </row>
    <row r="183" spans="1:20" x14ac:dyDescent="0.2">
      <c r="A183" t="s">
        <v>33</v>
      </c>
      <c r="B183" t="s">
        <v>213</v>
      </c>
      <c r="C183" t="s">
        <v>778</v>
      </c>
      <c r="D183" t="s">
        <v>1432</v>
      </c>
      <c r="E183" t="str">
        <f t="shared" si="8"/>
        <v>45.842</v>
      </c>
      <c r="F183">
        <v>45.841999999999999</v>
      </c>
      <c r="H183">
        <v>309</v>
      </c>
      <c r="I183">
        <v>1.9399999999999999E-86</v>
      </c>
      <c r="J183" t="str">
        <f t="shared" si="9"/>
        <v>Macaca</v>
      </c>
      <c r="S183" t="str">
        <f t="shared" si="10"/>
        <v/>
      </c>
      <c r="T183" t="str">
        <f t="shared" si="11"/>
        <v>pri</v>
      </c>
    </row>
    <row r="184" spans="1:20" x14ac:dyDescent="0.2">
      <c r="A184" t="s">
        <v>33</v>
      </c>
      <c r="B184" t="s">
        <v>213</v>
      </c>
      <c r="C184" t="s">
        <v>778</v>
      </c>
      <c r="D184" t="s">
        <v>1433</v>
      </c>
      <c r="E184" t="str">
        <f t="shared" si="8"/>
        <v>44.136</v>
      </c>
      <c r="F184">
        <v>44.136000000000003</v>
      </c>
      <c r="H184">
        <v>289</v>
      </c>
      <c r="I184">
        <v>1.2999999999999999E-81</v>
      </c>
      <c r="J184" t="str">
        <f t="shared" si="9"/>
        <v>Macaca</v>
      </c>
      <c r="S184" t="str">
        <f t="shared" si="10"/>
        <v/>
      </c>
      <c r="T184" t="str">
        <f t="shared" si="11"/>
        <v>pri</v>
      </c>
    </row>
    <row r="185" spans="1:20" x14ac:dyDescent="0.2">
      <c r="A185" t="s">
        <v>33</v>
      </c>
      <c r="B185" t="s">
        <v>213</v>
      </c>
      <c r="C185" t="s">
        <v>685</v>
      </c>
      <c r="D185" t="s">
        <v>1435</v>
      </c>
      <c r="E185" t="str">
        <f t="shared" si="8"/>
        <v>41.495</v>
      </c>
      <c r="F185">
        <v>41.494999999999997</v>
      </c>
      <c r="H185">
        <v>286</v>
      </c>
      <c r="I185">
        <v>4.4400000000000001E-79</v>
      </c>
      <c r="J185" t="str">
        <f t="shared" si="9"/>
        <v>Macaca</v>
      </c>
      <c r="S185" t="str">
        <f t="shared" si="10"/>
        <v/>
      </c>
      <c r="T185" t="str">
        <f t="shared" si="11"/>
        <v>pri</v>
      </c>
    </row>
    <row r="186" spans="1:20" x14ac:dyDescent="0.2">
      <c r="A186" t="s">
        <v>33</v>
      </c>
      <c r="B186" t="s">
        <v>213</v>
      </c>
      <c r="C186" t="s">
        <v>685</v>
      </c>
      <c r="D186" t="s">
        <v>1435</v>
      </c>
      <c r="E186" t="str">
        <f t="shared" si="8"/>
        <v>41.495</v>
      </c>
      <c r="F186">
        <v>41.494999999999997</v>
      </c>
      <c r="H186">
        <v>286</v>
      </c>
      <c r="I186">
        <v>5.1999999999999999E-79</v>
      </c>
      <c r="J186" t="str">
        <f t="shared" si="9"/>
        <v>Macaca</v>
      </c>
      <c r="S186" t="str">
        <f t="shared" si="10"/>
        <v/>
      </c>
      <c r="T186" t="str">
        <f t="shared" si="11"/>
        <v>pri</v>
      </c>
    </row>
    <row r="187" spans="1:20" x14ac:dyDescent="0.2">
      <c r="A187" t="s">
        <v>33</v>
      </c>
      <c r="B187" t="s">
        <v>213</v>
      </c>
      <c r="C187" t="s">
        <v>622</v>
      </c>
      <c r="D187" t="s">
        <v>899</v>
      </c>
      <c r="E187" t="str">
        <f t="shared" si="8"/>
        <v>62.733</v>
      </c>
      <c r="F187">
        <v>62.732999999999997</v>
      </c>
      <c r="H187">
        <v>220</v>
      </c>
      <c r="I187">
        <v>3.3999999999999997E-58</v>
      </c>
      <c r="J187" t="str">
        <f t="shared" si="9"/>
        <v>Macaca</v>
      </c>
      <c r="S187" t="str">
        <f t="shared" si="10"/>
        <v/>
      </c>
      <c r="T187" t="str">
        <f t="shared" si="11"/>
        <v>pri</v>
      </c>
    </row>
    <row r="188" spans="1:20" x14ac:dyDescent="0.2">
      <c r="A188" t="s">
        <v>33</v>
      </c>
      <c r="B188" t="s">
        <v>213</v>
      </c>
      <c r="C188" t="s">
        <v>130</v>
      </c>
      <c r="D188" t="s">
        <v>617</v>
      </c>
      <c r="E188" t="str">
        <f t="shared" si="8"/>
        <v>63.265</v>
      </c>
      <c r="F188">
        <v>63.265000000000001</v>
      </c>
      <c r="H188">
        <v>203</v>
      </c>
      <c r="I188">
        <v>7.0799999999999998E-53</v>
      </c>
      <c r="J188" t="str">
        <f t="shared" si="9"/>
        <v>Macaca</v>
      </c>
      <c r="S188" t="str">
        <f t="shared" si="10"/>
        <v/>
      </c>
      <c r="T188" t="str">
        <f t="shared" si="11"/>
        <v>pri</v>
      </c>
    </row>
    <row r="189" spans="1:20" x14ac:dyDescent="0.2">
      <c r="A189" t="s">
        <v>33</v>
      </c>
      <c r="B189" t="s">
        <v>213</v>
      </c>
      <c r="C189" t="s">
        <v>1437</v>
      </c>
      <c r="D189" t="s">
        <v>1438</v>
      </c>
      <c r="E189" t="str">
        <f t="shared" si="8"/>
        <v>37.500</v>
      </c>
      <c r="F189">
        <v>37.5</v>
      </c>
      <c r="H189">
        <v>199</v>
      </c>
      <c r="I189">
        <v>9.9299999999999995E-52</v>
      </c>
      <c r="J189" t="str">
        <f t="shared" si="9"/>
        <v>Macaca</v>
      </c>
      <c r="S189" t="str">
        <f t="shared" si="10"/>
        <v/>
      </c>
      <c r="T189" t="str">
        <f t="shared" si="11"/>
        <v>pri</v>
      </c>
    </row>
    <row r="190" spans="1:20" x14ac:dyDescent="0.2">
      <c r="A190" t="s">
        <v>33</v>
      </c>
      <c r="B190" t="s">
        <v>213</v>
      </c>
      <c r="C190" t="s">
        <v>604</v>
      </c>
      <c r="D190" t="s">
        <v>605</v>
      </c>
      <c r="E190" t="str">
        <f t="shared" si="8"/>
        <v>43.027</v>
      </c>
      <c r="F190">
        <v>43.027000000000001</v>
      </c>
      <c r="H190">
        <v>184</v>
      </c>
      <c r="I190">
        <v>5.2400000000000002E-47</v>
      </c>
      <c r="J190" t="str">
        <f t="shared" si="9"/>
        <v>Macaca</v>
      </c>
      <c r="S190" t="str">
        <f t="shared" si="10"/>
        <v/>
      </c>
      <c r="T190" t="str">
        <f t="shared" si="11"/>
        <v>pri</v>
      </c>
    </row>
    <row r="191" spans="1:20" x14ac:dyDescent="0.2">
      <c r="A191" t="s">
        <v>33</v>
      </c>
      <c r="B191" t="s">
        <v>213</v>
      </c>
      <c r="C191" t="s">
        <v>1143</v>
      </c>
      <c r="D191" t="s">
        <v>1439</v>
      </c>
      <c r="E191" t="str">
        <f t="shared" si="8"/>
        <v>39.273</v>
      </c>
      <c r="F191">
        <v>39.273000000000003</v>
      </c>
      <c r="H191">
        <v>127</v>
      </c>
      <c r="I191">
        <v>2.6600000000000002E-29</v>
      </c>
      <c r="J191" t="str">
        <f t="shared" si="9"/>
        <v>Macaca</v>
      </c>
      <c r="S191" t="str">
        <f t="shared" si="10"/>
        <v/>
      </c>
      <c r="T191" t="str">
        <f t="shared" si="11"/>
        <v>pri</v>
      </c>
    </row>
    <row r="192" spans="1:20" x14ac:dyDescent="0.2">
      <c r="A192" t="s">
        <v>40</v>
      </c>
      <c r="B192" t="s">
        <v>213</v>
      </c>
      <c r="C192" t="s">
        <v>433</v>
      </c>
      <c r="D192" t="s">
        <v>1649</v>
      </c>
      <c r="E192" t="str">
        <f t="shared" si="8"/>
        <v>95.122</v>
      </c>
      <c r="F192">
        <v>95.122</v>
      </c>
      <c r="H192">
        <v>1039</v>
      </c>
      <c r="I192">
        <v>0</v>
      </c>
      <c r="J192" t="str">
        <f t="shared" si="9"/>
        <v>Mus_mu</v>
      </c>
      <c r="S192" t="str">
        <f t="shared" si="10"/>
        <v/>
      </c>
      <c r="T192" t="str">
        <f t="shared" si="11"/>
        <v>oth</v>
      </c>
    </row>
    <row r="193" spans="1:20" x14ac:dyDescent="0.2">
      <c r="A193" t="s">
        <v>40</v>
      </c>
      <c r="B193" t="s">
        <v>213</v>
      </c>
      <c r="C193" t="s">
        <v>1176</v>
      </c>
      <c r="D193" t="s">
        <v>1651</v>
      </c>
      <c r="E193" t="str">
        <f t="shared" si="8"/>
        <v>95.070</v>
      </c>
      <c r="F193">
        <v>95.07</v>
      </c>
      <c r="H193">
        <v>1027</v>
      </c>
      <c r="I193">
        <v>0</v>
      </c>
      <c r="J193" t="str">
        <f t="shared" si="9"/>
        <v>Mus_mu</v>
      </c>
      <c r="S193" t="str">
        <f t="shared" si="10"/>
        <v/>
      </c>
      <c r="T193" t="str">
        <f t="shared" si="11"/>
        <v>oth</v>
      </c>
    </row>
    <row r="194" spans="1:20" x14ac:dyDescent="0.2">
      <c r="A194" t="s">
        <v>40</v>
      </c>
      <c r="B194" t="s">
        <v>213</v>
      </c>
      <c r="C194" t="s">
        <v>440</v>
      </c>
      <c r="D194" t="s">
        <v>1653</v>
      </c>
      <c r="E194" t="str">
        <f t="shared" ref="E194:E257" si="12">LEFT(D194,6)</f>
        <v>94.928</v>
      </c>
      <c r="F194">
        <v>94.927999999999997</v>
      </c>
      <c r="H194">
        <v>989</v>
      </c>
      <c r="I194">
        <v>0</v>
      </c>
      <c r="J194" t="str">
        <f t="shared" ref="J194:J257" si="13">RIGHT(LEFT(A194,35),6)</f>
        <v>Mus_mu</v>
      </c>
      <c r="S194" t="str">
        <f t="shared" ref="S194:S257" si="14">IF(OR(J194="Gorill", J194="Homo_s", J194="Pan_pa", J194="Pan_tr", J194="Pongo_", J194="Therop"), "hom", "")</f>
        <v/>
      </c>
      <c r="T194" t="str">
        <f t="shared" ref="T194:T257" si="15">IF(OR(J194="Gorill", J194="Homo_s", J194="Pan_pa", J194="Pan_tr", J194="Pongo_", J194="Therop", J194="Macaca", J194="Otolem", J194="Nomasc"), "pri", "oth")</f>
        <v>oth</v>
      </c>
    </row>
    <row r="195" spans="1:20" x14ac:dyDescent="0.2">
      <c r="A195" t="s">
        <v>40</v>
      </c>
      <c r="B195" t="s">
        <v>213</v>
      </c>
      <c r="C195" t="s">
        <v>1186</v>
      </c>
      <c r="D195" t="s">
        <v>1655</v>
      </c>
      <c r="E195" t="str">
        <f t="shared" si="12"/>
        <v>94.872</v>
      </c>
      <c r="F195">
        <v>94.872</v>
      </c>
      <c r="H195">
        <v>976</v>
      </c>
      <c r="I195">
        <v>0</v>
      </c>
      <c r="J195" t="str">
        <f t="shared" si="13"/>
        <v>Mus_mu</v>
      </c>
      <c r="S195" t="str">
        <f t="shared" si="14"/>
        <v/>
      </c>
      <c r="T195" t="str">
        <f t="shared" si="15"/>
        <v>oth</v>
      </c>
    </row>
    <row r="196" spans="1:20" x14ac:dyDescent="0.2">
      <c r="A196" t="s">
        <v>40</v>
      </c>
      <c r="B196" t="s">
        <v>213</v>
      </c>
      <c r="C196" t="s">
        <v>1657</v>
      </c>
      <c r="D196" t="s">
        <v>1658</v>
      </c>
      <c r="E196" t="str">
        <f t="shared" si="12"/>
        <v>58.430</v>
      </c>
      <c r="F196">
        <v>58.43</v>
      </c>
      <c r="H196">
        <v>438</v>
      </c>
      <c r="I196">
        <v>2.7699999999999998E-129</v>
      </c>
      <c r="J196" t="str">
        <f t="shared" si="13"/>
        <v>Mus_mu</v>
      </c>
      <c r="S196" t="str">
        <f t="shared" si="14"/>
        <v/>
      </c>
      <c r="T196" t="str">
        <f t="shared" si="15"/>
        <v>oth</v>
      </c>
    </row>
    <row r="197" spans="1:20" x14ac:dyDescent="0.2">
      <c r="A197" t="s">
        <v>40</v>
      </c>
      <c r="B197" t="s">
        <v>213</v>
      </c>
      <c r="C197" t="s">
        <v>1660</v>
      </c>
      <c r="D197" t="s">
        <v>1661</v>
      </c>
      <c r="E197" t="str">
        <f t="shared" si="12"/>
        <v>55.694</v>
      </c>
      <c r="F197">
        <v>55.694000000000003</v>
      </c>
      <c r="H197">
        <v>429</v>
      </c>
      <c r="I197">
        <v>2.6100000000000001E-126</v>
      </c>
      <c r="J197" t="str">
        <f t="shared" si="13"/>
        <v>Mus_mu</v>
      </c>
      <c r="S197" t="str">
        <f t="shared" si="14"/>
        <v/>
      </c>
      <c r="T197" t="str">
        <f t="shared" si="15"/>
        <v>oth</v>
      </c>
    </row>
    <row r="198" spans="1:20" x14ac:dyDescent="0.2">
      <c r="A198" t="s">
        <v>40</v>
      </c>
      <c r="B198" t="s">
        <v>213</v>
      </c>
      <c r="C198" t="s">
        <v>1660</v>
      </c>
      <c r="D198" t="s">
        <v>1663</v>
      </c>
      <c r="E198" t="str">
        <f t="shared" si="12"/>
        <v>50.725</v>
      </c>
      <c r="F198">
        <v>50.725000000000001</v>
      </c>
      <c r="H198">
        <v>415</v>
      </c>
      <c r="I198">
        <v>1.7100000000000001E-124</v>
      </c>
      <c r="J198" t="str">
        <f t="shared" si="13"/>
        <v>Mus_mu</v>
      </c>
      <c r="S198" t="str">
        <f t="shared" si="14"/>
        <v/>
      </c>
      <c r="T198" t="str">
        <f t="shared" si="15"/>
        <v>oth</v>
      </c>
    </row>
    <row r="199" spans="1:20" x14ac:dyDescent="0.2">
      <c r="A199" t="s">
        <v>40</v>
      </c>
      <c r="B199" t="s">
        <v>213</v>
      </c>
      <c r="C199" t="s">
        <v>1665</v>
      </c>
      <c r="D199" t="s">
        <v>1666</v>
      </c>
      <c r="E199" t="str">
        <f t="shared" si="12"/>
        <v>55.473</v>
      </c>
      <c r="F199">
        <v>55.472999999999999</v>
      </c>
      <c r="H199">
        <v>404</v>
      </c>
      <c r="I199">
        <v>9.7799999999999997E-119</v>
      </c>
      <c r="J199" t="str">
        <f t="shared" si="13"/>
        <v>Mus_mu</v>
      </c>
      <c r="S199" t="str">
        <f t="shared" si="14"/>
        <v/>
      </c>
      <c r="T199" t="str">
        <f t="shared" si="15"/>
        <v>oth</v>
      </c>
    </row>
    <row r="200" spans="1:20" x14ac:dyDescent="0.2">
      <c r="A200" t="s">
        <v>40</v>
      </c>
      <c r="B200" t="s">
        <v>213</v>
      </c>
      <c r="C200" t="s">
        <v>1668</v>
      </c>
      <c r="D200" t="s">
        <v>1669</v>
      </c>
      <c r="E200" t="str">
        <f t="shared" si="12"/>
        <v>59.118</v>
      </c>
      <c r="F200">
        <v>59.118000000000002</v>
      </c>
      <c r="H200">
        <v>383</v>
      </c>
      <c r="I200">
        <v>2.24E-112</v>
      </c>
      <c r="J200" t="str">
        <f t="shared" si="13"/>
        <v>Mus_mu</v>
      </c>
      <c r="S200" t="str">
        <f t="shared" si="14"/>
        <v/>
      </c>
      <c r="T200" t="str">
        <f t="shared" si="15"/>
        <v>oth</v>
      </c>
    </row>
    <row r="201" spans="1:20" x14ac:dyDescent="0.2">
      <c r="A201" t="s">
        <v>40</v>
      </c>
      <c r="B201" t="s">
        <v>213</v>
      </c>
      <c r="C201" t="s">
        <v>408</v>
      </c>
      <c r="D201" t="s">
        <v>1671</v>
      </c>
      <c r="E201" t="str">
        <f t="shared" si="12"/>
        <v>56.787</v>
      </c>
      <c r="F201">
        <v>56.786999999999999</v>
      </c>
      <c r="H201">
        <v>383</v>
      </c>
      <c r="I201">
        <v>8.0700000000000007E-111</v>
      </c>
      <c r="J201" t="str">
        <f t="shared" si="13"/>
        <v>Mus_mu</v>
      </c>
      <c r="S201" t="str">
        <f t="shared" si="14"/>
        <v/>
      </c>
      <c r="T201" t="str">
        <f t="shared" si="15"/>
        <v>oth</v>
      </c>
    </row>
    <row r="202" spans="1:20" x14ac:dyDescent="0.2">
      <c r="A202" t="s">
        <v>40</v>
      </c>
      <c r="B202" t="s">
        <v>213</v>
      </c>
      <c r="C202" t="s">
        <v>300</v>
      </c>
      <c r="D202" t="s">
        <v>1539</v>
      </c>
      <c r="E202" t="str">
        <f t="shared" si="12"/>
        <v>78.243</v>
      </c>
      <c r="F202">
        <v>78.242999999999995</v>
      </c>
      <c r="H202">
        <v>349</v>
      </c>
      <c r="I202">
        <v>3.13E-110</v>
      </c>
      <c r="J202" t="str">
        <f t="shared" si="13"/>
        <v>Mus_mu</v>
      </c>
      <c r="S202" t="str">
        <f t="shared" si="14"/>
        <v/>
      </c>
      <c r="T202" t="str">
        <f t="shared" si="15"/>
        <v>oth</v>
      </c>
    </row>
    <row r="203" spans="1:20" x14ac:dyDescent="0.2">
      <c r="A203" t="s">
        <v>40</v>
      </c>
      <c r="B203" t="s">
        <v>213</v>
      </c>
      <c r="C203" t="s">
        <v>778</v>
      </c>
      <c r="D203" t="s">
        <v>1673</v>
      </c>
      <c r="E203" t="str">
        <f t="shared" si="12"/>
        <v>50.746</v>
      </c>
      <c r="F203">
        <v>50.746000000000002</v>
      </c>
      <c r="H203">
        <v>379</v>
      </c>
      <c r="I203">
        <v>1.3700000000000001E-109</v>
      </c>
      <c r="J203" t="str">
        <f t="shared" si="13"/>
        <v>Mus_mu</v>
      </c>
      <c r="S203" t="str">
        <f t="shared" si="14"/>
        <v/>
      </c>
      <c r="T203" t="str">
        <f t="shared" si="15"/>
        <v>oth</v>
      </c>
    </row>
    <row r="204" spans="1:20" x14ac:dyDescent="0.2">
      <c r="A204" t="s">
        <v>40</v>
      </c>
      <c r="B204" t="s">
        <v>213</v>
      </c>
      <c r="C204" t="s">
        <v>778</v>
      </c>
      <c r="D204" t="s">
        <v>1673</v>
      </c>
      <c r="E204" t="str">
        <f t="shared" si="12"/>
        <v>50.746</v>
      </c>
      <c r="F204">
        <v>50.746000000000002</v>
      </c>
      <c r="H204">
        <v>379</v>
      </c>
      <c r="I204">
        <v>1.3700000000000001E-109</v>
      </c>
      <c r="J204" t="str">
        <f t="shared" si="13"/>
        <v>Mus_mu</v>
      </c>
      <c r="S204" t="str">
        <f t="shared" si="14"/>
        <v/>
      </c>
      <c r="T204" t="str">
        <f t="shared" si="15"/>
        <v>oth</v>
      </c>
    </row>
    <row r="205" spans="1:20" x14ac:dyDescent="0.2">
      <c r="A205" t="s">
        <v>40</v>
      </c>
      <c r="B205" t="s">
        <v>213</v>
      </c>
      <c r="C205" t="s">
        <v>1675</v>
      </c>
      <c r="D205" t="s">
        <v>1676</v>
      </c>
      <c r="E205" t="str">
        <f t="shared" si="12"/>
        <v>57.550</v>
      </c>
      <c r="F205">
        <v>57.55</v>
      </c>
      <c r="H205">
        <v>327</v>
      </c>
      <c r="I205">
        <v>7.66E-94</v>
      </c>
      <c r="J205" t="str">
        <f t="shared" si="13"/>
        <v>Mus_mu</v>
      </c>
      <c r="S205" t="str">
        <f t="shared" si="14"/>
        <v/>
      </c>
      <c r="T205" t="str">
        <f t="shared" si="15"/>
        <v>oth</v>
      </c>
    </row>
    <row r="206" spans="1:20" x14ac:dyDescent="0.2">
      <c r="A206" t="s">
        <v>40</v>
      </c>
      <c r="B206" t="s">
        <v>213</v>
      </c>
      <c r="C206" t="s">
        <v>778</v>
      </c>
      <c r="D206" t="s">
        <v>1433</v>
      </c>
      <c r="E206" t="str">
        <f t="shared" si="12"/>
        <v>44.136</v>
      </c>
      <c r="F206">
        <v>44.136000000000003</v>
      </c>
      <c r="H206">
        <v>308</v>
      </c>
      <c r="I206">
        <v>4.9999999999999999E-86</v>
      </c>
      <c r="J206" t="str">
        <f t="shared" si="13"/>
        <v>Mus_mu</v>
      </c>
      <c r="S206" t="str">
        <f t="shared" si="14"/>
        <v/>
      </c>
      <c r="T206" t="str">
        <f t="shared" si="15"/>
        <v>oth</v>
      </c>
    </row>
    <row r="207" spans="1:20" x14ac:dyDescent="0.2">
      <c r="A207" t="s">
        <v>40</v>
      </c>
      <c r="B207" t="s">
        <v>213</v>
      </c>
      <c r="C207" t="s">
        <v>778</v>
      </c>
      <c r="D207" t="s">
        <v>1433</v>
      </c>
      <c r="E207" t="str">
        <f t="shared" si="12"/>
        <v>44.136</v>
      </c>
      <c r="F207">
        <v>44.136000000000003</v>
      </c>
      <c r="H207">
        <v>308</v>
      </c>
      <c r="I207">
        <v>5.0399999999999998E-86</v>
      </c>
      <c r="J207" t="str">
        <f t="shared" si="13"/>
        <v>Mus_mu</v>
      </c>
      <c r="S207" t="str">
        <f t="shared" si="14"/>
        <v/>
      </c>
      <c r="T207" t="str">
        <f t="shared" si="15"/>
        <v>oth</v>
      </c>
    </row>
    <row r="208" spans="1:20" x14ac:dyDescent="0.2">
      <c r="A208" t="s">
        <v>40</v>
      </c>
      <c r="B208" t="s">
        <v>213</v>
      </c>
      <c r="C208" t="s">
        <v>749</v>
      </c>
      <c r="D208" t="s">
        <v>1679</v>
      </c>
      <c r="E208" t="str">
        <f t="shared" si="12"/>
        <v>39.421</v>
      </c>
      <c r="F208">
        <v>39.420999999999999</v>
      </c>
      <c r="H208">
        <v>307</v>
      </c>
      <c r="I208">
        <v>9.0200000000000005E-86</v>
      </c>
      <c r="J208" t="str">
        <f t="shared" si="13"/>
        <v>Mus_mu</v>
      </c>
      <c r="S208" t="str">
        <f t="shared" si="14"/>
        <v/>
      </c>
      <c r="T208" t="str">
        <f t="shared" si="15"/>
        <v>oth</v>
      </c>
    </row>
    <row r="209" spans="1:20" x14ac:dyDescent="0.2">
      <c r="A209" t="s">
        <v>40</v>
      </c>
      <c r="B209" t="s">
        <v>213</v>
      </c>
      <c r="C209" t="s">
        <v>528</v>
      </c>
      <c r="D209" t="s">
        <v>1549</v>
      </c>
      <c r="E209" t="str">
        <f t="shared" si="12"/>
        <v>94.776</v>
      </c>
      <c r="F209">
        <v>94.775999999999996</v>
      </c>
      <c r="H209">
        <v>273</v>
      </c>
      <c r="I209">
        <v>5.0500000000000002E-82</v>
      </c>
      <c r="J209" t="str">
        <f t="shared" si="13"/>
        <v>Mus_mu</v>
      </c>
      <c r="S209" t="str">
        <f t="shared" si="14"/>
        <v/>
      </c>
      <c r="T209" t="str">
        <f t="shared" si="15"/>
        <v>oth</v>
      </c>
    </row>
    <row r="210" spans="1:20" x14ac:dyDescent="0.2">
      <c r="A210" t="s">
        <v>40</v>
      </c>
      <c r="B210" t="s">
        <v>213</v>
      </c>
      <c r="C210" t="s">
        <v>1681</v>
      </c>
      <c r="D210" t="s">
        <v>1682</v>
      </c>
      <c r="E210" t="str">
        <f t="shared" si="12"/>
        <v>40.093</v>
      </c>
      <c r="F210">
        <v>40.093000000000004</v>
      </c>
      <c r="H210">
        <v>232</v>
      </c>
      <c r="I210">
        <v>1.01E-77</v>
      </c>
      <c r="J210" t="str">
        <f t="shared" si="13"/>
        <v>Mus_mu</v>
      </c>
      <c r="S210" t="str">
        <f t="shared" si="14"/>
        <v/>
      </c>
      <c r="T210" t="str">
        <f t="shared" si="15"/>
        <v>oth</v>
      </c>
    </row>
    <row r="211" spans="1:20" x14ac:dyDescent="0.2">
      <c r="A211" t="s">
        <v>40</v>
      </c>
      <c r="B211" t="s">
        <v>213</v>
      </c>
      <c r="C211" t="s">
        <v>1059</v>
      </c>
      <c r="D211" t="s">
        <v>1493</v>
      </c>
      <c r="E211" t="str">
        <f t="shared" si="12"/>
        <v>59.375</v>
      </c>
      <c r="F211">
        <v>59.375</v>
      </c>
      <c r="H211">
        <v>81.099999999999994</v>
      </c>
      <c r="I211">
        <v>1.01E-77</v>
      </c>
      <c r="J211" t="str">
        <f t="shared" si="13"/>
        <v>Mus_mu</v>
      </c>
      <c r="S211" t="str">
        <f t="shared" si="14"/>
        <v/>
      </c>
      <c r="T211" t="str">
        <f t="shared" si="15"/>
        <v>oth</v>
      </c>
    </row>
    <row r="212" spans="1:20" x14ac:dyDescent="0.2">
      <c r="A212" t="s">
        <v>40</v>
      </c>
      <c r="B212" t="s">
        <v>213</v>
      </c>
      <c r="C212" t="s">
        <v>656</v>
      </c>
      <c r="D212" t="s">
        <v>1618</v>
      </c>
      <c r="E212" t="str">
        <f t="shared" si="12"/>
        <v>95.062</v>
      </c>
      <c r="F212">
        <v>95.061999999999998</v>
      </c>
      <c r="H212">
        <v>230</v>
      </c>
      <c r="I212">
        <v>4.23E-67</v>
      </c>
      <c r="J212" t="str">
        <f t="shared" si="13"/>
        <v>Mus_mu</v>
      </c>
      <c r="S212" t="str">
        <f t="shared" si="14"/>
        <v/>
      </c>
      <c r="T212" t="str">
        <f t="shared" si="15"/>
        <v>oth</v>
      </c>
    </row>
    <row r="213" spans="1:20" x14ac:dyDescent="0.2">
      <c r="A213" t="s">
        <v>40</v>
      </c>
      <c r="B213" t="s">
        <v>213</v>
      </c>
      <c r="C213" t="s">
        <v>508</v>
      </c>
      <c r="D213" t="s">
        <v>1559</v>
      </c>
      <c r="E213" t="str">
        <f t="shared" si="12"/>
        <v>52.406</v>
      </c>
      <c r="F213">
        <v>52.405999999999999</v>
      </c>
      <c r="H213">
        <v>191</v>
      </c>
      <c r="I213">
        <v>1.7600000000000001E-52</v>
      </c>
      <c r="J213" t="str">
        <f t="shared" si="13"/>
        <v>Mus_mu</v>
      </c>
      <c r="S213" t="str">
        <f t="shared" si="14"/>
        <v/>
      </c>
      <c r="T213" t="str">
        <f t="shared" si="15"/>
        <v>oth</v>
      </c>
    </row>
    <row r="214" spans="1:20" x14ac:dyDescent="0.2">
      <c r="A214" t="s">
        <v>40</v>
      </c>
      <c r="B214" t="s">
        <v>213</v>
      </c>
      <c r="C214" t="s">
        <v>1561</v>
      </c>
      <c r="D214" t="s">
        <v>1562</v>
      </c>
      <c r="E214" t="str">
        <f t="shared" si="12"/>
        <v>68.644</v>
      </c>
      <c r="F214">
        <v>68.644000000000005</v>
      </c>
      <c r="H214">
        <v>157</v>
      </c>
      <c r="I214">
        <v>5.7299999999999999E-42</v>
      </c>
      <c r="J214" t="str">
        <f t="shared" si="13"/>
        <v>Mus_mu</v>
      </c>
      <c r="S214" t="str">
        <f t="shared" si="14"/>
        <v/>
      </c>
      <c r="T214" t="str">
        <f t="shared" si="15"/>
        <v>oth</v>
      </c>
    </row>
    <row r="215" spans="1:20" x14ac:dyDescent="0.2">
      <c r="A215" t="s">
        <v>40</v>
      </c>
      <c r="B215" t="s">
        <v>213</v>
      </c>
      <c r="C215" t="s">
        <v>192</v>
      </c>
      <c r="D215" t="s">
        <v>700</v>
      </c>
      <c r="E215" t="str">
        <f t="shared" si="12"/>
        <v>50.000</v>
      </c>
      <c r="F215">
        <v>50</v>
      </c>
      <c r="H215">
        <v>137</v>
      </c>
      <c r="I215">
        <v>4.6099999999999997E-33</v>
      </c>
      <c r="J215" t="str">
        <f t="shared" si="13"/>
        <v>Mus_mu</v>
      </c>
      <c r="S215" t="str">
        <f t="shared" si="14"/>
        <v/>
      </c>
      <c r="T215" t="str">
        <f t="shared" si="15"/>
        <v>oth</v>
      </c>
    </row>
    <row r="216" spans="1:20" x14ac:dyDescent="0.2">
      <c r="A216" t="s">
        <v>40</v>
      </c>
      <c r="B216" t="s">
        <v>213</v>
      </c>
      <c r="C216" t="s">
        <v>341</v>
      </c>
      <c r="D216" t="s">
        <v>932</v>
      </c>
      <c r="E216" t="str">
        <f t="shared" si="12"/>
        <v>60.274</v>
      </c>
      <c r="F216">
        <v>60.274000000000001</v>
      </c>
      <c r="H216">
        <v>102</v>
      </c>
      <c r="I216">
        <v>3.0500000000000001E-21</v>
      </c>
      <c r="J216" t="str">
        <f t="shared" si="13"/>
        <v>Mus_mu</v>
      </c>
      <c r="S216" t="str">
        <f t="shared" si="14"/>
        <v/>
      </c>
      <c r="T216" t="str">
        <f t="shared" si="15"/>
        <v>oth</v>
      </c>
    </row>
    <row r="217" spans="1:20" x14ac:dyDescent="0.2">
      <c r="A217" t="s">
        <v>40</v>
      </c>
      <c r="B217" t="s">
        <v>213</v>
      </c>
      <c r="C217" t="s">
        <v>738</v>
      </c>
      <c r="D217" t="s">
        <v>1640</v>
      </c>
      <c r="E217" t="str">
        <f t="shared" si="12"/>
        <v>36.090</v>
      </c>
      <c r="F217">
        <v>36.090000000000003</v>
      </c>
      <c r="H217">
        <v>86.6</v>
      </c>
      <c r="I217">
        <v>5.6000000000000002E-18</v>
      </c>
      <c r="J217" t="str">
        <f t="shared" si="13"/>
        <v>Mus_mu</v>
      </c>
      <c r="S217" t="str">
        <f t="shared" si="14"/>
        <v/>
      </c>
      <c r="T217" t="str">
        <f t="shared" si="15"/>
        <v>oth</v>
      </c>
    </row>
    <row r="218" spans="1:20" x14ac:dyDescent="0.2">
      <c r="A218" t="s">
        <v>40</v>
      </c>
      <c r="B218" t="s">
        <v>213</v>
      </c>
      <c r="C218" t="s">
        <v>654</v>
      </c>
      <c r="D218" t="s">
        <v>1642</v>
      </c>
      <c r="E218" t="str">
        <f t="shared" si="12"/>
        <v>43.902</v>
      </c>
      <c r="F218">
        <v>43.902000000000001</v>
      </c>
      <c r="H218">
        <v>77.400000000000006</v>
      </c>
      <c r="I218">
        <v>6.0600000000000002E-14</v>
      </c>
      <c r="J218" t="str">
        <f t="shared" si="13"/>
        <v>Mus_mu</v>
      </c>
      <c r="S218" t="str">
        <f t="shared" si="14"/>
        <v/>
      </c>
      <c r="T218" t="str">
        <f t="shared" si="15"/>
        <v>oth</v>
      </c>
    </row>
    <row r="219" spans="1:20" x14ac:dyDescent="0.2">
      <c r="A219" t="s">
        <v>40</v>
      </c>
      <c r="B219" t="s">
        <v>213</v>
      </c>
      <c r="C219" t="s">
        <v>963</v>
      </c>
      <c r="D219" t="s">
        <v>1056</v>
      </c>
      <c r="E219" t="str">
        <f t="shared" si="12"/>
        <v>78.788</v>
      </c>
      <c r="F219">
        <v>78.787999999999997</v>
      </c>
      <c r="H219">
        <v>69</v>
      </c>
      <c r="I219">
        <v>1.6300000000000001E-11</v>
      </c>
      <c r="J219" t="str">
        <f t="shared" si="13"/>
        <v>Mus_mu</v>
      </c>
      <c r="S219" t="str">
        <f t="shared" si="14"/>
        <v/>
      </c>
      <c r="T219" t="str">
        <f t="shared" si="15"/>
        <v>oth</v>
      </c>
    </row>
    <row r="220" spans="1:20" x14ac:dyDescent="0.2">
      <c r="A220" t="s">
        <v>40</v>
      </c>
      <c r="B220" t="s">
        <v>213</v>
      </c>
      <c r="C220" t="s">
        <v>1644</v>
      </c>
      <c r="D220" t="s">
        <v>1567</v>
      </c>
      <c r="E220" t="str">
        <f t="shared" si="12"/>
        <v>41.667</v>
      </c>
      <c r="F220">
        <v>41.667000000000002</v>
      </c>
      <c r="H220">
        <v>68.599999999999994</v>
      </c>
      <c r="I220">
        <v>5.3900000000000003E-11</v>
      </c>
      <c r="J220" t="str">
        <f t="shared" si="13"/>
        <v>Mus_mu</v>
      </c>
      <c r="S220" t="str">
        <f t="shared" si="14"/>
        <v/>
      </c>
      <c r="T220" t="str">
        <f t="shared" si="15"/>
        <v>oth</v>
      </c>
    </row>
    <row r="221" spans="1:20" x14ac:dyDescent="0.2">
      <c r="A221" t="s">
        <v>40</v>
      </c>
      <c r="B221" t="s">
        <v>213</v>
      </c>
      <c r="C221" t="s">
        <v>1646</v>
      </c>
      <c r="D221" t="s">
        <v>1647</v>
      </c>
      <c r="E221" t="str">
        <f t="shared" si="12"/>
        <v>48.544</v>
      </c>
      <c r="F221">
        <v>48.543999999999997</v>
      </c>
      <c r="H221">
        <v>53.1</v>
      </c>
      <c r="I221">
        <v>1.68E-6</v>
      </c>
      <c r="J221" t="str">
        <f t="shared" si="13"/>
        <v>Mus_mu</v>
      </c>
      <c r="S221" t="str">
        <f t="shared" si="14"/>
        <v/>
      </c>
      <c r="T221" t="str">
        <f t="shared" si="15"/>
        <v>oth</v>
      </c>
    </row>
    <row r="222" spans="1:20" x14ac:dyDescent="0.2">
      <c r="A222" t="s">
        <v>40</v>
      </c>
      <c r="B222" t="s">
        <v>213</v>
      </c>
      <c r="C222" t="s">
        <v>1533</v>
      </c>
      <c r="D222" t="s">
        <v>648</v>
      </c>
      <c r="E222" t="str">
        <f t="shared" si="12"/>
        <v>61.538</v>
      </c>
      <c r="F222">
        <v>61.537999999999997</v>
      </c>
      <c r="H222">
        <v>45.6</v>
      </c>
      <c r="I222">
        <v>3.7300000000000001E-4</v>
      </c>
      <c r="J222" t="str">
        <f t="shared" si="13"/>
        <v>Mus_mu</v>
      </c>
      <c r="S222" t="str">
        <f t="shared" si="14"/>
        <v/>
      </c>
      <c r="T222" t="str">
        <f t="shared" si="15"/>
        <v>oth</v>
      </c>
    </row>
    <row r="223" spans="1:20" x14ac:dyDescent="0.2">
      <c r="A223" t="s">
        <v>40</v>
      </c>
      <c r="B223" t="s">
        <v>213</v>
      </c>
      <c r="C223" t="s">
        <v>1528</v>
      </c>
      <c r="D223" t="s">
        <v>1529</v>
      </c>
      <c r="E223" t="str">
        <f t="shared" si="12"/>
        <v>51.389</v>
      </c>
      <c r="F223">
        <v>51.389000000000003</v>
      </c>
      <c r="H223">
        <v>43.9</v>
      </c>
      <c r="I223">
        <v>2E-3</v>
      </c>
      <c r="J223" t="str">
        <f t="shared" si="13"/>
        <v>Mus_mu</v>
      </c>
      <c r="S223" t="str">
        <f t="shared" si="14"/>
        <v/>
      </c>
      <c r="T223" t="str">
        <f t="shared" si="15"/>
        <v>oth</v>
      </c>
    </row>
    <row r="224" spans="1:20" x14ac:dyDescent="0.2">
      <c r="A224" t="s">
        <v>47</v>
      </c>
      <c r="B224" t="s">
        <v>213</v>
      </c>
      <c r="C224" t="s">
        <v>433</v>
      </c>
      <c r="D224" t="s">
        <v>1411</v>
      </c>
      <c r="E224" t="str">
        <f t="shared" si="12"/>
        <v>99.826</v>
      </c>
      <c r="F224">
        <v>99.825999999999993</v>
      </c>
      <c r="H224">
        <v>1091</v>
      </c>
      <c r="I224">
        <v>0</v>
      </c>
      <c r="J224" t="str">
        <f t="shared" si="13"/>
        <v>Nomasc</v>
      </c>
      <c r="S224" t="str">
        <f t="shared" si="14"/>
        <v/>
      </c>
      <c r="T224" t="str">
        <f t="shared" si="15"/>
        <v>pri</v>
      </c>
    </row>
    <row r="225" spans="1:20" x14ac:dyDescent="0.2">
      <c r="A225" t="s">
        <v>47</v>
      </c>
      <c r="B225" t="s">
        <v>213</v>
      </c>
      <c r="C225" t="s">
        <v>433</v>
      </c>
      <c r="D225" t="s">
        <v>1823</v>
      </c>
      <c r="E225" t="str">
        <f t="shared" si="12"/>
        <v>99.303</v>
      </c>
      <c r="F225">
        <v>99.302999999999997</v>
      </c>
      <c r="H225">
        <v>1078</v>
      </c>
      <c r="I225">
        <v>0</v>
      </c>
      <c r="J225" t="str">
        <f t="shared" si="13"/>
        <v>Nomasc</v>
      </c>
      <c r="S225" t="str">
        <f t="shared" si="14"/>
        <v/>
      </c>
      <c r="T225" t="str">
        <f t="shared" si="15"/>
        <v>pri</v>
      </c>
    </row>
    <row r="226" spans="1:20" x14ac:dyDescent="0.2">
      <c r="A226" t="s">
        <v>47</v>
      </c>
      <c r="B226" t="s">
        <v>213</v>
      </c>
      <c r="C226" t="s">
        <v>1180</v>
      </c>
      <c r="D226" t="s">
        <v>1825</v>
      </c>
      <c r="E226" t="str">
        <f t="shared" si="12"/>
        <v>99.274</v>
      </c>
      <c r="F226">
        <v>99.274000000000001</v>
      </c>
      <c r="H226">
        <v>1026</v>
      </c>
      <c r="I226">
        <v>0</v>
      </c>
      <c r="J226" t="str">
        <f t="shared" si="13"/>
        <v>Nomasc</v>
      </c>
      <c r="S226" t="str">
        <f t="shared" si="14"/>
        <v/>
      </c>
      <c r="T226" t="str">
        <f t="shared" si="15"/>
        <v>pri</v>
      </c>
    </row>
    <row r="227" spans="1:20" x14ac:dyDescent="0.2">
      <c r="A227" t="s">
        <v>47</v>
      </c>
      <c r="B227" t="s">
        <v>213</v>
      </c>
      <c r="C227" t="s">
        <v>752</v>
      </c>
      <c r="D227" t="s">
        <v>1827</v>
      </c>
      <c r="E227" t="str">
        <f t="shared" si="12"/>
        <v>99.815</v>
      </c>
      <c r="F227">
        <v>99.814999999999998</v>
      </c>
      <c r="H227">
        <v>1018</v>
      </c>
      <c r="I227">
        <v>0</v>
      </c>
      <c r="J227" t="str">
        <f t="shared" si="13"/>
        <v>Nomasc</v>
      </c>
      <c r="S227" t="str">
        <f t="shared" si="14"/>
        <v/>
      </c>
      <c r="T227" t="str">
        <f t="shared" si="15"/>
        <v>pri</v>
      </c>
    </row>
    <row r="228" spans="1:20" x14ac:dyDescent="0.2">
      <c r="A228" t="s">
        <v>47</v>
      </c>
      <c r="B228" t="s">
        <v>213</v>
      </c>
      <c r="C228" t="s">
        <v>446</v>
      </c>
      <c r="D228" t="s">
        <v>1205</v>
      </c>
      <c r="E228" t="str">
        <f t="shared" si="12"/>
        <v>54.400</v>
      </c>
      <c r="F228">
        <v>54.4</v>
      </c>
      <c r="H228">
        <v>428</v>
      </c>
      <c r="I228">
        <v>2.24E-126</v>
      </c>
      <c r="J228" t="str">
        <f t="shared" si="13"/>
        <v>Nomasc</v>
      </c>
      <c r="S228" t="str">
        <f t="shared" si="14"/>
        <v/>
      </c>
      <c r="T228" t="str">
        <f t="shared" si="15"/>
        <v>pri</v>
      </c>
    </row>
    <row r="229" spans="1:20" x14ac:dyDescent="0.2">
      <c r="A229" t="s">
        <v>47</v>
      </c>
      <c r="B229" t="s">
        <v>213</v>
      </c>
      <c r="C229" t="s">
        <v>1207</v>
      </c>
      <c r="D229" t="s">
        <v>1208</v>
      </c>
      <c r="E229" t="str">
        <f t="shared" si="12"/>
        <v>55.324</v>
      </c>
      <c r="F229">
        <v>55.323999999999998</v>
      </c>
      <c r="H229">
        <v>418</v>
      </c>
      <c r="I229">
        <v>6.3699999999999996E-123</v>
      </c>
      <c r="J229" t="str">
        <f t="shared" si="13"/>
        <v>Nomasc</v>
      </c>
      <c r="S229" t="str">
        <f t="shared" si="14"/>
        <v/>
      </c>
      <c r="T229" t="str">
        <f t="shared" si="15"/>
        <v>pri</v>
      </c>
    </row>
    <row r="230" spans="1:20" x14ac:dyDescent="0.2">
      <c r="A230" t="s">
        <v>47</v>
      </c>
      <c r="B230" t="s">
        <v>213</v>
      </c>
      <c r="C230" t="s">
        <v>214</v>
      </c>
      <c r="D230" t="s">
        <v>1830</v>
      </c>
      <c r="E230" t="str">
        <f t="shared" si="12"/>
        <v>52.505</v>
      </c>
      <c r="F230">
        <v>52.505000000000003</v>
      </c>
      <c r="H230">
        <v>395</v>
      </c>
      <c r="I230">
        <v>8.3199999999999995E-120</v>
      </c>
      <c r="J230" t="str">
        <f t="shared" si="13"/>
        <v>Nomasc</v>
      </c>
      <c r="S230" t="str">
        <f t="shared" si="14"/>
        <v/>
      </c>
      <c r="T230" t="str">
        <f t="shared" si="15"/>
        <v>pri</v>
      </c>
    </row>
    <row r="231" spans="1:20" x14ac:dyDescent="0.2">
      <c r="A231" t="s">
        <v>47</v>
      </c>
      <c r="B231" t="s">
        <v>213</v>
      </c>
      <c r="C231" t="s">
        <v>1832</v>
      </c>
      <c r="D231" t="s">
        <v>1833</v>
      </c>
      <c r="E231" t="str">
        <f t="shared" si="12"/>
        <v>51.936</v>
      </c>
      <c r="F231">
        <v>51.936</v>
      </c>
      <c r="H231">
        <v>389</v>
      </c>
      <c r="I231">
        <v>4.64E-119</v>
      </c>
      <c r="J231" t="str">
        <f t="shared" si="13"/>
        <v>Nomasc</v>
      </c>
      <c r="S231" t="str">
        <f t="shared" si="14"/>
        <v/>
      </c>
      <c r="T231" t="str">
        <f t="shared" si="15"/>
        <v>pri</v>
      </c>
    </row>
    <row r="232" spans="1:20" x14ac:dyDescent="0.2">
      <c r="A232" t="s">
        <v>47</v>
      </c>
      <c r="B232" t="s">
        <v>213</v>
      </c>
      <c r="C232" t="s">
        <v>512</v>
      </c>
      <c r="D232" t="s">
        <v>773</v>
      </c>
      <c r="E232" t="str">
        <f t="shared" si="12"/>
        <v>52.199</v>
      </c>
      <c r="F232">
        <v>52.198999999999998</v>
      </c>
      <c r="H232">
        <v>337</v>
      </c>
      <c r="I232">
        <v>3.8999999999999998E-96</v>
      </c>
      <c r="J232" t="str">
        <f t="shared" si="13"/>
        <v>Nomasc</v>
      </c>
      <c r="S232" t="str">
        <f t="shared" si="14"/>
        <v/>
      </c>
      <c r="T232" t="str">
        <f t="shared" si="15"/>
        <v>pri</v>
      </c>
    </row>
    <row r="233" spans="1:20" x14ac:dyDescent="0.2">
      <c r="A233" t="s">
        <v>47</v>
      </c>
      <c r="B233" t="s">
        <v>213</v>
      </c>
      <c r="C233" t="s">
        <v>446</v>
      </c>
      <c r="D233" t="s">
        <v>1216</v>
      </c>
      <c r="E233" t="str">
        <f t="shared" si="12"/>
        <v>48.000</v>
      </c>
      <c r="F233">
        <v>48</v>
      </c>
      <c r="H233">
        <v>335</v>
      </c>
      <c r="I233">
        <v>2.2400000000000001E-95</v>
      </c>
      <c r="J233" t="str">
        <f t="shared" si="13"/>
        <v>Nomasc</v>
      </c>
      <c r="S233" t="str">
        <f t="shared" si="14"/>
        <v/>
      </c>
      <c r="T233" t="str">
        <f t="shared" si="15"/>
        <v>pri</v>
      </c>
    </row>
    <row r="234" spans="1:20" x14ac:dyDescent="0.2">
      <c r="A234" t="s">
        <v>47</v>
      </c>
      <c r="B234" t="s">
        <v>213</v>
      </c>
      <c r="C234" t="s">
        <v>505</v>
      </c>
      <c r="D234" t="s">
        <v>1797</v>
      </c>
      <c r="E234" t="str">
        <f t="shared" si="12"/>
        <v>97.906</v>
      </c>
      <c r="F234">
        <v>97.906000000000006</v>
      </c>
      <c r="H234">
        <v>297</v>
      </c>
      <c r="I234">
        <v>4.0300000000000002E-91</v>
      </c>
      <c r="J234" t="str">
        <f t="shared" si="13"/>
        <v>Nomasc</v>
      </c>
      <c r="S234" t="str">
        <f t="shared" si="14"/>
        <v/>
      </c>
      <c r="T234" t="str">
        <f t="shared" si="15"/>
        <v>pri</v>
      </c>
    </row>
    <row r="235" spans="1:20" x14ac:dyDescent="0.2">
      <c r="A235" t="s">
        <v>47</v>
      </c>
      <c r="B235" t="s">
        <v>213</v>
      </c>
      <c r="C235" t="s">
        <v>778</v>
      </c>
      <c r="D235" t="s">
        <v>1432</v>
      </c>
      <c r="E235" t="str">
        <f t="shared" si="12"/>
        <v>45.842</v>
      </c>
      <c r="F235">
        <v>45.841999999999999</v>
      </c>
      <c r="H235">
        <v>309</v>
      </c>
      <c r="I235">
        <v>2.0400000000000001E-86</v>
      </c>
      <c r="J235" t="str">
        <f t="shared" si="13"/>
        <v>Nomasc</v>
      </c>
      <c r="S235" t="str">
        <f t="shared" si="14"/>
        <v/>
      </c>
      <c r="T235" t="str">
        <f t="shared" si="15"/>
        <v>pri</v>
      </c>
    </row>
    <row r="236" spans="1:20" x14ac:dyDescent="0.2">
      <c r="A236" t="s">
        <v>47</v>
      </c>
      <c r="B236" t="s">
        <v>213</v>
      </c>
      <c r="C236" t="s">
        <v>329</v>
      </c>
      <c r="D236" t="s">
        <v>596</v>
      </c>
      <c r="E236" t="str">
        <f t="shared" si="12"/>
        <v>61.811</v>
      </c>
      <c r="F236">
        <v>61.811</v>
      </c>
      <c r="H236">
        <v>305</v>
      </c>
      <c r="I236">
        <v>2.2400000000000001E-85</v>
      </c>
      <c r="J236" t="str">
        <f t="shared" si="13"/>
        <v>Nomasc</v>
      </c>
      <c r="S236" t="str">
        <f t="shared" si="14"/>
        <v/>
      </c>
      <c r="T236" t="str">
        <f t="shared" si="15"/>
        <v>pri</v>
      </c>
    </row>
    <row r="237" spans="1:20" x14ac:dyDescent="0.2">
      <c r="A237" t="s">
        <v>47</v>
      </c>
      <c r="B237" t="s">
        <v>213</v>
      </c>
      <c r="C237" t="s">
        <v>778</v>
      </c>
      <c r="D237" t="s">
        <v>1433</v>
      </c>
      <c r="E237" t="str">
        <f t="shared" si="12"/>
        <v>44.136</v>
      </c>
      <c r="F237">
        <v>44.136000000000003</v>
      </c>
      <c r="H237">
        <v>289</v>
      </c>
      <c r="I237">
        <v>2.5999999999999999E-81</v>
      </c>
      <c r="J237" t="str">
        <f t="shared" si="13"/>
        <v>Nomasc</v>
      </c>
      <c r="S237" t="str">
        <f t="shared" si="14"/>
        <v/>
      </c>
      <c r="T237" t="str">
        <f t="shared" si="15"/>
        <v>pri</v>
      </c>
    </row>
    <row r="238" spans="1:20" x14ac:dyDescent="0.2">
      <c r="A238" t="s">
        <v>47</v>
      </c>
      <c r="B238" t="s">
        <v>213</v>
      </c>
      <c r="C238" t="s">
        <v>1764</v>
      </c>
      <c r="D238" t="s">
        <v>1765</v>
      </c>
      <c r="E238" t="str">
        <f t="shared" si="12"/>
        <v>53.886</v>
      </c>
      <c r="F238">
        <v>53.886000000000003</v>
      </c>
      <c r="H238">
        <v>200</v>
      </c>
      <c r="I238">
        <v>2.8300000000000001E-53</v>
      </c>
      <c r="J238" t="str">
        <f t="shared" si="13"/>
        <v>Nomasc</v>
      </c>
      <c r="S238" t="str">
        <f t="shared" si="14"/>
        <v/>
      </c>
      <c r="T238" t="str">
        <f t="shared" si="15"/>
        <v>pri</v>
      </c>
    </row>
    <row r="239" spans="1:20" x14ac:dyDescent="0.2">
      <c r="A239" t="s">
        <v>47</v>
      </c>
      <c r="B239" t="s">
        <v>213</v>
      </c>
      <c r="C239" t="s">
        <v>130</v>
      </c>
      <c r="D239" t="s">
        <v>617</v>
      </c>
      <c r="E239" t="str">
        <f t="shared" si="12"/>
        <v>63.265</v>
      </c>
      <c r="F239">
        <v>63.265000000000001</v>
      </c>
      <c r="H239">
        <v>203</v>
      </c>
      <c r="I239">
        <v>6.6199999999999996E-53</v>
      </c>
      <c r="J239" t="str">
        <f t="shared" si="13"/>
        <v>Nomasc</v>
      </c>
      <c r="S239" t="str">
        <f t="shared" si="14"/>
        <v/>
      </c>
      <c r="T239" t="str">
        <f t="shared" si="15"/>
        <v>pri</v>
      </c>
    </row>
    <row r="240" spans="1:20" x14ac:dyDescent="0.2">
      <c r="A240" t="s">
        <v>47</v>
      </c>
      <c r="B240" t="s">
        <v>213</v>
      </c>
      <c r="C240" t="s">
        <v>619</v>
      </c>
      <c r="D240" t="s">
        <v>1768</v>
      </c>
      <c r="E240" t="str">
        <f t="shared" si="12"/>
        <v>51.974</v>
      </c>
      <c r="F240">
        <v>51.973999999999997</v>
      </c>
      <c r="H240">
        <v>179</v>
      </c>
      <c r="I240">
        <v>1.9600000000000001E-48</v>
      </c>
      <c r="J240" t="str">
        <f t="shared" si="13"/>
        <v>Nomasc</v>
      </c>
      <c r="S240" t="str">
        <f t="shared" si="14"/>
        <v/>
      </c>
      <c r="T240" t="str">
        <f t="shared" si="15"/>
        <v>pri</v>
      </c>
    </row>
    <row r="241" spans="1:20" x14ac:dyDescent="0.2">
      <c r="A241" t="s">
        <v>47</v>
      </c>
      <c r="B241" t="s">
        <v>213</v>
      </c>
      <c r="C241" t="s">
        <v>604</v>
      </c>
      <c r="D241" t="s">
        <v>793</v>
      </c>
      <c r="E241" t="str">
        <f t="shared" si="12"/>
        <v>43.620</v>
      </c>
      <c r="F241">
        <v>43.62</v>
      </c>
      <c r="H241">
        <v>188</v>
      </c>
      <c r="I241">
        <v>3.5900000000000002E-48</v>
      </c>
      <c r="J241" t="str">
        <f t="shared" si="13"/>
        <v>Nomasc</v>
      </c>
      <c r="S241" t="str">
        <f t="shared" si="14"/>
        <v/>
      </c>
      <c r="T241" t="str">
        <f t="shared" si="15"/>
        <v>pri</v>
      </c>
    </row>
    <row r="242" spans="1:20" x14ac:dyDescent="0.2">
      <c r="A242" t="s">
        <v>47</v>
      </c>
      <c r="B242" t="s">
        <v>213</v>
      </c>
      <c r="C242" t="s">
        <v>622</v>
      </c>
      <c r="D242" t="s">
        <v>623</v>
      </c>
      <c r="E242" t="str">
        <f t="shared" si="12"/>
        <v>42.236</v>
      </c>
      <c r="F242">
        <v>42.235999999999997</v>
      </c>
      <c r="H242">
        <v>128</v>
      </c>
      <c r="I242">
        <v>4.8799999999999998E-30</v>
      </c>
      <c r="J242" t="str">
        <f t="shared" si="13"/>
        <v>Nomasc</v>
      </c>
      <c r="S242" t="str">
        <f t="shared" si="14"/>
        <v/>
      </c>
      <c r="T242" t="str">
        <f t="shared" si="15"/>
        <v>pri</v>
      </c>
    </row>
    <row r="243" spans="1:20" x14ac:dyDescent="0.2">
      <c r="A243" t="s">
        <v>47</v>
      </c>
      <c r="B243" t="s">
        <v>213</v>
      </c>
      <c r="C243" t="s">
        <v>323</v>
      </c>
      <c r="D243" t="s">
        <v>1238</v>
      </c>
      <c r="E243" t="str">
        <f t="shared" si="12"/>
        <v>40.602</v>
      </c>
      <c r="F243">
        <v>40.601999999999997</v>
      </c>
      <c r="H243">
        <v>129</v>
      </c>
      <c r="I243">
        <v>5.4900000000000002E-30</v>
      </c>
      <c r="J243" t="str">
        <f t="shared" si="13"/>
        <v>Nomasc</v>
      </c>
      <c r="S243" t="str">
        <f t="shared" si="14"/>
        <v/>
      </c>
      <c r="T243" t="str">
        <f t="shared" si="15"/>
        <v>pri</v>
      </c>
    </row>
    <row r="244" spans="1:20" x14ac:dyDescent="0.2">
      <c r="A244" t="s">
        <v>47</v>
      </c>
      <c r="B244" t="s">
        <v>213</v>
      </c>
      <c r="C244" t="s">
        <v>795</v>
      </c>
      <c r="D244" t="s">
        <v>796</v>
      </c>
      <c r="E244" t="str">
        <f t="shared" si="12"/>
        <v>39.350</v>
      </c>
      <c r="F244">
        <v>39.35</v>
      </c>
      <c r="H244">
        <v>127</v>
      </c>
      <c r="I244">
        <v>1.7599999999999999E-29</v>
      </c>
      <c r="J244" t="str">
        <f t="shared" si="13"/>
        <v>Nomasc</v>
      </c>
      <c r="S244" t="str">
        <f t="shared" si="14"/>
        <v/>
      </c>
      <c r="T244" t="str">
        <f t="shared" si="15"/>
        <v>pri</v>
      </c>
    </row>
    <row r="245" spans="1:20" x14ac:dyDescent="0.2">
      <c r="A245" t="s">
        <v>47</v>
      </c>
      <c r="B245" t="s">
        <v>213</v>
      </c>
      <c r="C245" t="s">
        <v>1158</v>
      </c>
      <c r="D245" t="s">
        <v>1772</v>
      </c>
      <c r="E245" t="str">
        <f t="shared" si="12"/>
        <v>38.255</v>
      </c>
      <c r="F245">
        <v>38.255000000000003</v>
      </c>
      <c r="H245">
        <v>96.6</v>
      </c>
      <c r="I245">
        <v>4.9900000000000001E-20</v>
      </c>
      <c r="J245" t="str">
        <f t="shared" si="13"/>
        <v>Nomasc</v>
      </c>
      <c r="S245" t="str">
        <f t="shared" si="14"/>
        <v/>
      </c>
      <c r="T245" t="str">
        <f t="shared" si="15"/>
        <v>pri</v>
      </c>
    </row>
    <row r="246" spans="1:20" x14ac:dyDescent="0.2">
      <c r="A246" t="s">
        <v>47</v>
      </c>
      <c r="B246" t="s">
        <v>213</v>
      </c>
      <c r="C246" t="s">
        <v>835</v>
      </c>
      <c r="D246" t="s">
        <v>1813</v>
      </c>
      <c r="E246" t="str">
        <f t="shared" si="12"/>
        <v>36.957</v>
      </c>
      <c r="F246">
        <v>36.957000000000001</v>
      </c>
      <c r="H246">
        <v>94.9</v>
      </c>
      <c r="I246">
        <v>1.61E-19</v>
      </c>
      <c r="J246" t="str">
        <f t="shared" si="13"/>
        <v>Nomasc</v>
      </c>
      <c r="S246" t="str">
        <f t="shared" si="14"/>
        <v/>
      </c>
      <c r="T246" t="str">
        <f t="shared" si="15"/>
        <v>pri</v>
      </c>
    </row>
    <row r="247" spans="1:20" x14ac:dyDescent="0.2">
      <c r="A247" t="s">
        <v>47</v>
      </c>
      <c r="B247" t="s">
        <v>213</v>
      </c>
      <c r="C247" t="s">
        <v>360</v>
      </c>
      <c r="D247" t="s">
        <v>798</v>
      </c>
      <c r="E247" t="str">
        <f t="shared" si="12"/>
        <v>49.171</v>
      </c>
      <c r="F247">
        <v>49.170999999999999</v>
      </c>
      <c r="H247">
        <v>83.6</v>
      </c>
      <c r="I247">
        <v>4.6300000000000003E-16</v>
      </c>
      <c r="J247" t="str">
        <f t="shared" si="13"/>
        <v>Nomasc</v>
      </c>
      <c r="S247" t="str">
        <f t="shared" si="14"/>
        <v/>
      </c>
      <c r="T247" t="str">
        <f t="shared" si="15"/>
        <v>pri</v>
      </c>
    </row>
    <row r="248" spans="1:20" x14ac:dyDescent="0.2">
      <c r="A248" t="s">
        <v>47</v>
      </c>
      <c r="B248" t="s">
        <v>213</v>
      </c>
      <c r="C248" t="s">
        <v>381</v>
      </c>
      <c r="D248" t="s">
        <v>734</v>
      </c>
      <c r="E248" t="str">
        <f t="shared" si="12"/>
        <v>43.382</v>
      </c>
      <c r="F248">
        <v>43.381999999999998</v>
      </c>
      <c r="H248">
        <v>58.1</v>
      </c>
      <c r="I248">
        <v>3.6400000000000002E-8</v>
      </c>
      <c r="J248" t="str">
        <f t="shared" si="13"/>
        <v>Nomasc</v>
      </c>
      <c r="S248" t="str">
        <f t="shared" si="14"/>
        <v/>
      </c>
      <c r="T248" t="str">
        <f t="shared" si="15"/>
        <v>pri</v>
      </c>
    </row>
    <row r="249" spans="1:20" x14ac:dyDescent="0.2">
      <c r="A249" t="s">
        <v>47</v>
      </c>
      <c r="B249" t="s">
        <v>213</v>
      </c>
      <c r="C249" t="s">
        <v>738</v>
      </c>
      <c r="D249" t="s">
        <v>739</v>
      </c>
      <c r="E249" t="str">
        <f t="shared" si="12"/>
        <v>51.880</v>
      </c>
      <c r="F249">
        <v>51.88</v>
      </c>
      <c r="H249">
        <v>51.4</v>
      </c>
      <c r="I249">
        <v>4.6199999999999998E-6</v>
      </c>
      <c r="J249" t="str">
        <f t="shared" si="13"/>
        <v>Nomasc</v>
      </c>
      <c r="S249" t="str">
        <f t="shared" si="14"/>
        <v/>
      </c>
      <c r="T249" t="str">
        <f t="shared" si="15"/>
        <v>pri</v>
      </c>
    </row>
    <row r="250" spans="1:20" x14ac:dyDescent="0.2">
      <c r="A250" t="s">
        <v>47</v>
      </c>
      <c r="B250" t="s">
        <v>213</v>
      </c>
      <c r="C250" t="s">
        <v>729</v>
      </c>
      <c r="D250" t="s">
        <v>736</v>
      </c>
      <c r="E250" t="str">
        <f t="shared" si="12"/>
        <v>43.137</v>
      </c>
      <c r="F250">
        <v>43.137</v>
      </c>
      <c r="H250">
        <v>46.8</v>
      </c>
      <c r="I250">
        <v>6.8700000000000003E-5</v>
      </c>
      <c r="J250" t="str">
        <f t="shared" si="13"/>
        <v>Nomasc</v>
      </c>
      <c r="S250" t="str">
        <f t="shared" si="14"/>
        <v/>
      </c>
      <c r="T250" t="str">
        <f t="shared" si="15"/>
        <v>pri</v>
      </c>
    </row>
    <row r="251" spans="1:20" x14ac:dyDescent="0.2">
      <c r="A251" t="s">
        <v>54</v>
      </c>
      <c r="B251" t="s">
        <v>213</v>
      </c>
      <c r="C251" t="s">
        <v>427</v>
      </c>
      <c r="D251" t="s">
        <v>1920</v>
      </c>
      <c r="E251" t="str">
        <f t="shared" si="12"/>
        <v>95.986</v>
      </c>
      <c r="F251">
        <v>95.986000000000004</v>
      </c>
      <c r="H251">
        <v>1047</v>
      </c>
      <c r="I251">
        <v>0</v>
      </c>
      <c r="J251" t="str">
        <f t="shared" si="13"/>
        <v>Otolem</v>
      </c>
      <c r="S251" t="str">
        <f t="shared" si="14"/>
        <v/>
      </c>
      <c r="T251" t="str">
        <f t="shared" si="15"/>
        <v>pri</v>
      </c>
    </row>
    <row r="252" spans="1:20" x14ac:dyDescent="0.2">
      <c r="A252" t="s">
        <v>54</v>
      </c>
      <c r="B252" t="s">
        <v>213</v>
      </c>
      <c r="C252" t="s">
        <v>766</v>
      </c>
      <c r="D252" t="s">
        <v>1922</v>
      </c>
      <c r="E252" t="str">
        <f t="shared" si="12"/>
        <v>55.789</v>
      </c>
      <c r="F252">
        <v>55.789000000000001</v>
      </c>
      <c r="H252">
        <v>450</v>
      </c>
      <c r="I252">
        <v>1.19E-140</v>
      </c>
      <c r="J252" t="str">
        <f t="shared" si="13"/>
        <v>Otolem</v>
      </c>
      <c r="S252" t="str">
        <f t="shared" si="14"/>
        <v/>
      </c>
      <c r="T252" t="str">
        <f t="shared" si="15"/>
        <v>pri</v>
      </c>
    </row>
    <row r="253" spans="1:20" x14ac:dyDescent="0.2">
      <c r="A253" t="s">
        <v>54</v>
      </c>
      <c r="B253" t="s">
        <v>213</v>
      </c>
      <c r="C253" t="s">
        <v>760</v>
      </c>
      <c r="D253" t="s">
        <v>761</v>
      </c>
      <c r="E253" t="str">
        <f t="shared" si="12"/>
        <v>54.382</v>
      </c>
      <c r="F253">
        <v>54.381999999999998</v>
      </c>
      <c r="H253">
        <v>433</v>
      </c>
      <c r="I253">
        <v>8.5400000000000004E-134</v>
      </c>
      <c r="J253" t="str">
        <f t="shared" si="13"/>
        <v>Otolem</v>
      </c>
      <c r="S253" t="str">
        <f t="shared" si="14"/>
        <v/>
      </c>
      <c r="T253" t="str">
        <f t="shared" si="15"/>
        <v>pri</v>
      </c>
    </row>
    <row r="254" spans="1:20" x14ac:dyDescent="0.2">
      <c r="A254" t="s">
        <v>54</v>
      </c>
      <c r="B254" t="s">
        <v>213</v>
      </c>
      <c r="C254" t="s">
        <v>1925</v>
      </c>
      <c r="D254" t="s">
        <v>1926</v>
      </c>
      <c r="E254" t="str">
        <f t="shared" si="12"/>
        <v>49.516</v>
      </c>
      <c r="F254">
        <v>49.515999999999998</v>
      </c>
      <c r="H254">
        <v>413</v>
      </c>
      <c r="I254">
        <v>4.1300000000000001E-126</v>
      </c>
      <c r="J254" t="str">
        <f t="shared" si="13"/>
        <v>Otolem</v>
      </c>
      <c r="S254" t="str">
        <f t="shared" si="14"/>
        <v/>
      </c>
      <c r="T254" t="str">
        <f t="shared" si="15"/>
        <v>pri</v>
      </c>
    </row>
    <row r="255" spans="1:20" x14ac:dyDescent="0.2">
      <c r="A255" t="s">
        <v>54</v>
      </c>
      <c r="B255" t="s">
        <v>213</v>
      </c>
      <c r="C255" t="s">
        <v>1199</v>
      </c>
      <c r="D255" t="s">
        <v>1928</v>
      </c>
      <c r="E255" t="str">
        <f t="shared" si="12"/>
        <v>50.734</v>
      </c>
      <c r="F255">
        <v>50.734000000000002</v>
      </c>
      <c r="H255">
        <v>388</v>
      </c>
      <c r="I255">
        <v>1.3E-116</v>
      </c>
      <c r="J255" t="str">
        <f t="shared" si="13"/>
        <v>Otolem</v>
      </c>
      <c r="S255" t="str">
        <f t="shared" si="14"/>
        <v/>
      </c>
      <c r="T255" t="str">
        <f t="shared" si="15"/>
        <v>pri</v>
      </c>
    </row>
    <row r="256" spans="1:20" x14ac:dyDescent="0.2">
      <c r="A256" t="s">
        <v>54</v>
      </c>
      <c r="B256" t="s">
        <v>213</v>
      </c>
      <c r="C256" t="s">
        <v>1930</v>
      </c>
      <c r="D256" t="s">
        <v>1931</v>
      </c>
      <c r="E256" t="str">
        <f t="shared" si="12"/>
        <v>43.441</v>
      </c>
      <c r="F256">
        <v>43.441000000000003</v>
      </c>
      <c r="H256">
        <v>313</v>
      </c>
      <c r="I256">
        <v>1.9800000000000002E-90</v>
      </c>
      <c r="J256" t="str">
        <f t="shared" si="13"/>
        <v>Otolem</v>
      </c>
      <c r="S256" t="str">
        <f t="shared" si="14"/>
        <v/>
      </c>
      <c r="T256" t="str">
        <f t="shared" si="15"/>
        <v>pri</v>
      </c>
    </row>
    <row r="257" spans="1:20" x14ac:dyDescent="0.2">
      <c r="A257" t="s">
        <v>54</v>
      </c>
      <c r="B257" t="s">
        <v>213</v>
      </c>
      <c r="C257" t="s">
        <v>229</v>
      </c>
      <c r="D257" t="s">
        <v>1933</v>
      </c>
      <c r="E257" t="str">
        <f t="shared" si="12"/>
        <v>41.401</v>
      </c>
      <c r="F257">
        <v>41.401000000000003</v>
      </c>
      <c r="H257">
        <v>297</v>
      </c>
      <c r="I257">
        <v>1.39E-84</v>
      </c>
      <c r="J257" t="str">
        <f t="shared" si="13"/>
        <v>Otolem</v>
      </c>
      <c r="S257" t="str">
        <f t="shared" si="14"/>
        <v/>
      </c>
      <c r="T257" t="str">
        <f t="shared" si="15"/>
        <v>pri</v>
      </c>
    </row>
    <row r="258" spans="1:20" x14ac:dyDescent="0.2">
      <c r="A258" t="s">
        <v>60</v>
      </c>
      <c r="B258" t="s">
        <v>213</v>
      </c>
      <c r="C258" t="s">
        <v>433</v>
      </c>
      <c r="D258" t="s">
        <v>2044</v>
      </c>
      <c r="E258" t="str">
        <f t="shared" ref="E258:E321" si="16">LEFT(D258,6)</f>
        <v>96.690</v>
      </c>
      <c r="F258">
        <v>96.69</v>
      </c>
      <c r="H258">
        <v>1058</v>
      </c>
      <c r="I258">
        <v>0</v>
      </c>
      <c r="J258" t="str">
        <f t="shared" ref="J258:J321" si="17">RIGHT(LEFT(A258,35),6)</f>
        <v>Ovis_a</v>
      </c>
      <c r="S258" t="str">
        <f t="shared" ref="S258:S321" si="18">IF(OR(J258="Gorill", J258="Homo_s", J258="Pan_pa", J258="Pan_tr", J258="Pongo_", J258="Therop"), "hom", "")</f>
        <v/>
      </c>
      <c r="T258" t="str">
        <f t="shared" ref="T258:T321" si="19">IF(OR(J258="Gorill", J258="Homo_s", J258="Pan_pa", J258="Pan_tr", J258="Pongo_", J258="Therop", J258="Macaca", J258="Otolem", J258="Nomasc"), "pri", "oth")</f>
        <v>oth</v>
      </c>
    </row>
    <row r="259" spans="1:20" x14ac:dyDescent="0.2">
      <c r="A259" t="s">
        <v>60</v>
      </c>
      <c r="B259" t="s">
        <v>213</v>
      </c>
      <c r="C259" t="s">
        <v>1171</v>
      </c>
      <c r="D259" t="s">
        <v>2046</v>
      </c>
      <c r="E259" t="str">
        <f t="shared" si="16"/>
        <v>96.661</v>
      </c>
      <c r="F259">
        <v>96.661000000000001</v>
      </c>
      <c r="H259">
        <v>1048</v>
      </c>
      <c r="I259">
        <v>0</v>
      </c>
      <c r="J259" t="str">
        <f t="shared" si="17"/>
        <v>Ovis_a</v>
      </c>
      <c r="S259" t="str">
        <f t="shared" si="18"/>
        <v/>
      </c>
      <c r="T259" t="str">
        <f t="shared" si="19"/>
        <v>oth</v>
      </c>
    </row>
    <row r="260" spans="1:20" x14ac:dyDescent="0.2">
      <c r="A260" t="s">
        <v>60</v>
      </c>
      <c r="B260" t="s">
        <v>213</v>
      </c>
      <c r="C260" t="s">
        <v>427</v>
      </c>
      <c r="D260" t="s">
        <v>2048</v>
      </c>
      <c r="E260" t="str">
        <f t="shared" si="16"/>
        <v>96.161</v>
      </c>
      <c r="F260">
        <v>96.161000000000001</v>
      </c>
      <c r="H260">
        <v>1048</v>
      </c>
      <c r="I260">
        <v>0</v>
      </c>
      <c r="J260" t="str">
        <f t="shared" si="17"/>
        <v>Ovis_a</v>
      </c>
      <c r="S260" t="str">
        <f t="shared" si="18"/>
        <v/>
      </c>
      <c r="T260" t="str">
        <f t="shared" si="19"/>
        <v>oth</v>
      </c>
    </row>
    <row r="261" spans="1:20" x14ac:dyDescent="0.2">
      <c r="A261" t="s">
        <v>60</v>
      </c>
      <c r="B261" t="s">
        <v>213</v>
      </c>
      <c r="C261" t="s">
        <v>430</v>
      </c>
      <c r="D261" t="s">
        <v>2050</v>
      </c>
      <c r="E261" t="str">
        <f t="shared" si="16"/>
        <v>96.154</v>
      </c>
      <c r="F261">
        <v>96.153999999999996</v>
      </c>
      <c r="H261">
        <v>1048</v>
      </c>
      <c r="I261">
        <v>0</v>
      </c>
      <c r="J261" t="str">
        <f t="shared" si="17"/>
        <v>Ovis_a</v>
      </c>
      <c r="S261" t="str">
        <f t="shared" si="18"/>
        <v/>
      </c>
      <c r="T261" t="str">
        <f t="shared" si="19"/>
        <v>oth</v>
      </c>
    </row>
    <row r="262" spans="1:20" x14ac:dyDescent="0.2">
      <c r="A262" t="s">
        <v>60</v>
      </c>
      <c r="B262" t="s">
        <v>213</v>
      </c>
      <c r="C262" t="s">
        <v>1176</v>
      </c>
      <c r="D262" t="s">
        <v>2052</v>
      </c>
      <c r="E262" t="str">
        <f t="shared" si="16"/>
        <v>96.655</v>
      </c>
      <c r="F262">
        <v>96.655000000000001</v>
      </c>
      <c r="H262">
        <v>1046</v>
      </c>
      <c r="I262">
        <v>0</v>
      </c>
      <c r="J262" t="str">
        <f t="shared" si="17"/>
        <v>Ovis_a</v>
      </c>
      <c r="S262" t="str">
        <f t="shared" si="18"/>
        <v/>
      </c>
      <c r="T262" t="str">
        <f t="shared" si="19"/>
        <v>oth</v>
      </c>
    </row>
    <row r="263" spans="1:20" x14ac:dyDescent="0.2">
      <c r="A263" t="s">
        <v>60</v>
      </c>
      <c r="B263" t="s">
        <v>213</v>
      </c>
      <c r="C263" t="s">
        <v>1176</v>
      </c>
      <c r="D263" t="s">
        <v>2052</v>
      </c>
      <c r="E263" t="str">
        <f t="shared" si="16"/>
        <v>96.655</v>
      </c>
      <c r="F263">
        <v>96.655000000000001</v>
      </c>
      <c r="H263">
        <v>1046</v>
      </c>
      <c r="I263">
        <v>0</v>
      </c>
      <c r="J263" t="str">
        <f t="shared" si="17"/>
        <v>Ovis_a</v>
      </c>
      <c r="S263" t="str">
        <f t="shared" si="18"/>
        <v/>
      </c>
      <c r="T263" t="str">
        <f t="shared" si="19"/>
        <v>oth</v>
      </c>
    </row>
    <row r="264" spans="1:20" x14ac:dyDescent="0.2">
      <c r="A264" t="s">
        <v>60</v>
      </c>
      <c r="B264" t="s">
        <v>213</v>
      </c>
      <c r="C264" t="s">
        <v>1176</v>
      </c>
      <c r="D264" t="s">
        <v>2052</v>
      </c>
      <c r="E264" t="str">
        <f t="shared" si="16"/>
        <v>96.655</v>
      </c>
      <c r="F264">
        <v>96.655000000000001</v>
      </c>
      <c r="H264">
        <v>1044</v>
      </c>
      <c r="I264">
        <v>0</v>
      </c>
      <c r="J264" t="str">
        <f t="shared" si="17"/>
        <v>Ovis_a</v>
      </c>
      <c r="S264" t="str">
        <f t="shared" si="18"/>
        <v/>
      </c>
      <c r="T264" t="str">
        <f t="shared" si="19"/>
        <v>oth</v>
      </c>
    </row>
    <row r="265" spans="1:20" x14ac:dyDescent="0.2">
      <c r="A265" t="s">
        <v>60</v>
      </c>
      <c r="B265" t="s">
        <v>213</v>
      </c>
      <c r="C265" t="s">
        <v>1180</v>
      </c>
      <c r="D265" t="s">
        <v>2054</v>
      </c>
      <c r="E265" t="str">
        <f t="shared" si="16"/>
        <v>96.733</v>
      </c>
      <c r="F265">
        <v>96.733000000000004</v>
      </c>
      <c r="H265">
        <v>1009</v>
      </c>
      <c r="I265">
        <v>0</v>
      </c>
      <c r="J265" t="str">
        <f t="shared" si="17"/>
        <v>Ovis_a</v>
      </c>
      <c r="S265" t="str">
        <f t="shared" si="18"/>
        <v/>
      </c>
      <c r="T265" t="str">
        <f t="shared" si="19"/>
        <v>oth</v>
      </c>
    </row>
    <row r="266" spans="1:20" x14ac:dyDescent="0.2">
      <c r="A266" t="s">
        <v>60</v>
      </c>
      <c r="B266" t="s">
        <v>213</v>
      </c>
      <c r="C266" t="s">
        <v>440</v>
      </c>
      <c r="D266" t="s">
        <v>2056</v>
      </c>
      <c r="E266" t="str">
        <f t="shared" si="16"/>
        <v>88.406</v>
      </c>
      <c r="F266">
        <v>88.406000000000006</v>
      </c>
      <c r="H266">
        <v>896</v>
      </c>
      <c r="I266">
        <v>0</v>
      </c>
      <c r="J266" t="str">
        <f t="shared" si="17"/>
        <v>Ovis_a</v>
      </c>
      <c r="S266" t="str">
        <f t="shared" si="18"/>
        <v/>
      </c>
      <c r="T266" t="str">
        <f t="shared" si="19"/>
        <v>oth</v>
      </c>
    </row>
    <row r="267" spans="1:20" x14ac:dyDescent="0.2">
      <c r="A267" t="s">
        <v>60</v>
      </c>
      <c r="B267" t="s">
        <v>213</v>
      </c>
      <c r="C267" t="s">
        <v>1084</v>
      </c>
      <c r="D267" t="s">
        <v>2058</v>
      </c>
      <c r="E267" t="str">
        <f t="shared" si="16"/>
        <v>92.256</v>
      </c>
      <c r="F267">
        <v>92.256</v>
      </c>
      <c r="H267">
        <v>479</v>
      </c>
      <c r="I267">
        <v>3.6700000000000001E-148</v>
      </c>
      <c r="J267" t="str">
        <f t="shared" si="17"/>
        <v>Ovis_a</v>
      </c>
      <c r="S267" t="str">
        <f t="shared" si="18"/>
        <v/>
      </c>
      <c r="T267" t="str">
        <f t="shared" si="19"/>
        <v>oth</v>
      </c>
    </row>
    <row r="268" spans="1:20" x14ac:dyDescent="0.2">
      <c r="A268" t="s">
        <v>60</v>
      </c>
      <c r="B268" t="s">
        <v>213</v>
      </c>
      <c r="C268" t="s">
        <v>859</v>
      </c>
      <c r="D268" t="s">
        <v>2001</v>
      </c>
      <c r="E268" t="str">
        <f t="shared" si="16"/>
        <v>99.048</v>
      </c>
      <c r="F268">
        <v>99.048000000000002</v>
      </c>
      <c r="H268">
        <v>450</v>
      </c>
      <c r="I268">
        <v>2.3000000000000001E-137</v>
      </c>
      <c r="J268" t="str">
        <f t="shared" si="17"/>
        <v>Ovis_a</v>
      </c>
      <c r="S268" t="str">
        <f t="shared" si="18"/>
        <v/>
      </c>
      <c r="T268" t="str">
        <f t="shared" si="19"/>
        <v>oth</v>
      </c>
    </row>
    <row r="269" spans="1:20" x14ac:dyDescent="0.2">
      <c r="A269" t="s">
        <v>60</v>
      </c>
      <c r="B269" t="s">
        <v>213</v>
      </c>
      <c r="C269" t="s">
        <v>1199</v>
      </c>
      <c r="D269" t="s">
        <v>2060</v>
      </c>
      <c r="E269" t="str">
        <f t="shared" si="16"/>
        <v>54.298</v>
      </c>
      <c r="F269">
        <v>54.298000000000002</v>
      </c>
      <c r="H269">
        <v>442</v>
      </c>
      <c r="I269">
        <v>7.7400000000000004E-131</v>
      </c>
      <c r="J269" t="str">
        <f t="shared" si="17"/>
        <v>Ovis_a</v>
      </c>
      <c r="S269" t="str">
        <f t="shared" si="18"/>
        <v/>
      </c>
      <c r="T269" t="str">
        <f t="shared" si="19"/>
        <v>oth</v>
      </c>
    </row>
    <row r="270" spans="1:20" x14ac:dyDescent="0.2">
      <c r="A270" t="s">
        <v>60</v>
      </c>
      <c r="B270" t="s">
        <v>213</v>
      </c>
      <c r="C270" t="s">
        <v>1660</v>
      </c>
      <c r="D270" t="s">
        <v>1661</v>
      </c>
      <c r="E270" t="str">
        <f t="shared" si="16"/>
        <v>55.694</v>
      </c>
      <c r="F270">
        <v>55.694000000000003</v>
      </c>
      <c r="H270">
        <v>429</v>
      </c>
      <c r="I270">
        <v>2.99E-126</v>
      </c>
      <c r="J270" t="str">
        <f t="shared" si="17"/>
        <v>Ovis_a</v>
      </c>
      <c r="S270" t="str">
        <f t="shared" si="18"/>
        <v/>
      </c>
      <c r="T270" t="str">
        <f t="shared" si="19"/>
        <v>oth</v>
      </c>
    </row>
    <row r="271" spans="1:20" x14ac:dyDescent="0.2">
      <c r="A271" t="s">
        <v>60</v>
      </c>
      <c r="B271" t="s">
        <v>213</v>
      </c>
      <c r="C271" t="s">
        <v>1202</v>
      </c>
      <c r="D271" t="s">
        <v>2063</v>
      </c>
      <c r="E271" t="str">
        <f t="shared" si="16"/>
        <v>50.722</v>
      </c>
      <c r="F271">
        <v>50.722000000000001</v>
      </c>
      <c r="H271">
        <v>412</v>
      </c>
      <c r="I271">
        <v>1.01E-123</v>
      </c>
      <c r="J271" t="str">
        <f t="shared" si="17"/>
        <v>Ovis_a</v>
      </c>
      <c r="S271" t="str">
        <f t="shared" si="18"/>
        <v/>
      </c>
      <c r="T271" t="str">
        <f t="shared" si="19"/>
        <v>oth</v>
      </c>
    </row>
    <row r="272" spans="1:20" x14ac:dyDescent="0.2">
      <c r="A272" t="s">
        <v>60</v>
      </c>
      <c r="B272" t="s">
        <v>213</v>
      </c>
      <c r="C272" t="s">
        <v>2065</v>
      </c>
      <c r="D272" t="s">
        <v>2066</v>
      </c>
      <c r="E272" t="str">
        <f t="shared" si="16"/>
        <v>56.867</v>
      </c>
      <c r="F272">
        <v>56.866999999999997</v>
      </c>
      <c r="H272">
        <v>419</v>
      </c>
      <c r="I272">
        <v>4.9900000000000003E-123</v>
      </c>
      <c r="J272" t="str">
        <f t="shared" si="17"/>
        <v>Ovis_a</v>
      </c>
      <c r="S272" t="str">
        <f t="shared" si="18"/>
        <v/>
      </c>
      <c r="T272" t="str">
        <f t="shared" si="19"/>
        <v>oth</v>
      </c>
    </row>
    <row r="273" spans="1:20" x14ac:dyDescent="0.2">
      <c r="A273" t="s">
        <v>60</v>
      </c>
      <c r="B273" t="s">
        <v>213</v>
      </c>
      <c r="C273" t="s">
        <v>1940</v>
      </c>
      <c r="D273" t="s">
        <v>2067</v>
      </c>
      <c r="E273" t="str">
        <f t="shared" si="16"/>
        <v>52.038</v>
      </c>
      <c r="F273">
        <v>52.037999999999997</v>
      </c>
      <c r="H273">
        <v>407</v>
      </c>
      <c r="I273">
        <v>1.6999999999999999E-122</v>
      </c>
      <c r="J273" t="str">
        <f t="shared" si="17"/>
        <v>Ovis_a</v>
      </c>
      <c r="S273" t="str">
        <f t="shared" si="18"/>
        <v/>
      </c>
      <c r="T273" t="str">
        <f t="shared" si="19"/>
        <v>oth</v>
      </c>
    </row>
    <row r="274" spans="1:20" x14ac:dyDescent="0.2">
      <c r="A274" t="s">
        <v>60</v>
      </c>
      <c r="B274" t="s">
        <v>213</v>
      </c>
      <c r="C274" t="s">
        <v>2069</v>
      </c>
      <c r="D274" t="s">
        <v>1713</v>
      </c>
      <c r="E274" t="str">
        <f t="shared" si="16"/>
        <v>47.656</v>
      </c>
      <c r="F274">
        <v>47.655999999999999</v>
      </c>
      <c r="H274">
        <v>383</v>
      </c>
      <c r="I274">
        <v>2.6700000000000002E-111</v>
      </c>
      <c r="J274" t="str">
        <f t="shared" si="17"/>
        <v>Ovis_a</v>
      </c>
      <c r="S274" t="str">
        <f t="shared" si="18"/>
        <v/>
      </c>
      <c r="T274" t="str">
        <f t="shared" si="19"/>
        <v>oth</v>
      </c>
    </row>
    <row r="275" spans="1:20" x14ac:dyDescent="0.2">
      <c r="A275" t="s">
        <v>60</v>
      </c>
      <c r="B275" t="s">
        <v>213</v>
      </c>
      <c r="C275" t="s">
        <v>1660</v>
      </c>
      <c r="D275" t="s">
        <v>2070</v>
      </c>
      <c r="E275" t="str">
        <f t="shared" si="16"/>
        <v>49.068</v>
      </c>
      <c r="F275">
        <v>49.067999999999998</v>
      </c>
      <c r="H275">
        <v>336</v>
      </c>
      <c r="I275">
        <v>1.4000000000000001E-97</v>
      </c>
      <c r="J275" t="str">
        <f t="shared" si="17"/>
        <v>Ovis_a</v>
      </c>
      <c r="S275" t="str">
        <f t="shared" si="18"/>
        <v/>
      </c>
      <c r="T275" t="str">
        <f t="shared" si="19"/>
        <v>oth</v>
      </c>
    </row>
    <row r="276" spans="1:20" x14ac:dyDescent="0.2">
      <c r="A276" t="s">
        <v>60</v>
      </c>
      <c r="B276" t="s">
        <v>213</v>
      </c>
      <c r="C276" t="s">
        <v>2072</v>
      </c>
      <c r="D276" t="s">
        <v>2073</v>
      </c>
      <c r="E276" t="str">
        <f t="shared" si="16"/>
        <v>43.050</v>
      </c>
      <c r="F276">
        <v>43.05</v>
      </c>
      <c r="H276">
        <v>332</v>
      </c>
      <c r="I276">
        <v>9.5299999999999997E-94</v>
      </c>
      <c r="J276" t="str">
        <f t="shared" si="17"/>
        <v>Ovis_a</v>
      </c>
      <c r="S276" t="str">
        <f t="shared" si="18"/>
        <v/>
      </c>
      <c r="T276" t="str">
        <f t="shared" si="19"/>
        <v>oth</v>
      </c>
    </row>
    <row r="277" spans="1:20" x14ac:dyDescent="0.2">
      <c r="A277" t="s">
        <v>60</v>
      </c>
      <c r="B277" t="s">
        <v>213</v>
      </c>
      <c r="C277" t="s">
        <v>1270</v>
      </c>
      <c r="D277" t="s">
        <v>2007</v>
      </c>
      <c r="E277" t="str">
        <f t="shared" si="16"/>
        <v>64.979</v>
      </c>
      <c r="F277">
        <v>64.978999999999999</v>
      </c>
      <c r="H277">
        <v>305</v>
      </c>
      <c r="I277">
        <v>3.8300000000000003E-85</v>
      </c>
      <c r="J277" t="str">
        <f t="shared" si="17"/>
        <v>Ovis_a</v>
      </c>
      <c r="S277" t="str">
        <f t="shared" si="18"/>
        <v/>
      </c>
      <c r="T277" t="str">
        <f t="shared" si="19"/>
        <v>oth</v>
      </c>
    </row>
    <row r="278" spans="1:20" x14ac:dyDescent="0.2">
      <c r="A278" t="s">
        <v>60</v>
      </c>
      <c r="B278" t="s">
        <v>213</v>
      </c>
      <c r="C278" t="s">
        <v>2075</v>
      </c>
      <c r="D278" t="s">
        <v>2076</v>
      </c>
      <c r="E278" t="str">
        <f t="shared" si="16"/>
        <v>42.373</v>
      </c>
      <c r="F278">
        <v>42.372999999999998</v>
      </c>
      <c r="H278">
        <v>297</v>
      </c>
      <c r="I278">
        <v>1.69E-82</v>
      </c>
      <c r="J278" t="str">
        <f t="shared" si="17"/>
        <v>Ovis_a</v>
      </c>
      <c r="S278" t="str">
        <f t="shared" si="18"/>
        <v/>
      </c>
      <c r="T278" t="str">
        <f t="shared" si="19"/>
        <v>oth</v>
      </c>
    </row>
    <row r="279" spans="1:20" x14ac:dyDescent="0.2">
      <c r="A279" t="s">
        <v>60</v>
      </c>
      <c r="B279" t="s">
        <v>213</v>
      </c>
      <c r="C279" t="s">
        <v>622</v>
      </c>
      <c r="D279" t="s">
        <v>899</v>
      </c>
      <c r="E279" t="str">
        <f t="shared" si="16"/>
        <v>62.733</v>
      </c>
      <c r="F279">
        <v>62.732999999999997</v>
      </c>
      <c r="H279">
        <v>221</v>
      </c>
      <c r="I279">
        <v>1.7599999999999999E-58</v>
      </c>
      <c r="J279" t="str">
        <f t="shared" si="17"/>
        <v>Ovis_a</v>
      </c>
      <c r="S279" t="str">
        <f t="shared" si="18"/>
        <v/>
      </c>
      <c r="T279" t="str">
        <f t="shared" si="19"/>
        <v>oth</v>
      </c>
    </row>
    <row r="280" spans="1:20" x14ac:dyDescent="0.2">
      <c r="A280" t="s">
        <v>60</v>
      </c>
      <c r="B280" t="s">
        <v>213</v>
      </c>
      <c r="C280" t="s">
        <v>505</v>
      </c>
      <c r="D280" t="s">
        <v>2016</v>
      </c>
      <c r="E280" t="str">
        <f t="shared" si="16"/>
        <v>44.503</v>
      </c>
      <c r="F280">
        <v>44.503</v>
      </c>
      <c r="H280">
        <v>179</v>
      </c>
      <c r="I280">
        <v>4.4899999999999998E-45</v>
      </c>
      <c r="J280" t="str">
        <f t="shared" si="17"/>
        <v>Ovis_a</v>
      </c>
      <c r="S280" t="str">
        <f t="shared" si="18"/>
        <v/>
      </c>
      <c r="T280" t="str">
        <f t="shared" si="19"/>
        <v>oth</v>
      </c>
    </row>
    <row r="281" spans="1:20" x14ac:dyDescent="0.2">
      <c r="A281" t="s">
        <v>60</v>
      </c>
      <c r="B281" t="s">
        <v>213</v>
      </c>
      <c r="C281" t="s">
        <v>1143</v>
      </c>
      <c r="D281" t="s">
        <v>1149</v>
      </c>
      <c r="E281" t="str">
        <f t="shared" si="16"/>
        <v>38.545</v>
      </c>
      <c r="F281">
        <v>38.545000000000002</v>
      </c>
      <c r="H281">
        <v>122</v>
      </c>
      <c r="I281">
        <v>1.76E-27</v>
      </c>
      <c r="J281" t="str">
        <f t="shared" si="17"/>
        <v>Ovis_a</v>
      </c>
      <c r="S281" t="str">
        <f t="shared" si="18"/>
        <v/>
      </c>
      <c r="T281" t="str">
        <f t="shared" si="19"/>
        <v>oth</v>
      </c>
    </row>
    <row r="282" spans="1:20" x14ac:dyDescent="0.2">
      <c r="A282" t="s">
        <v>60</v>
      </c>
      <c r="B282" t="s">
        <v>213</v>
      </c>
      <c r="C282" t="s">
        <v>738</v>
      </c>
      <c r="D282" t="s">
        <v>739</v>
      </c>
      <c r="E282" t="str">
        <f t="shared" si="16"/>
        <v>51.880</v>
      </c>
      <c r="F282">
        <v>51.88</v>
      </c>
      <c r="H282">
        <v>51.9</v>
      </c>
      <c r="I282">
        <v>5.9000000000000003E-6</v>
      </c>
      <c r="J282" t="str">
        <f t="shared" si="17"/>
        <v>Ovis_a</v>
      </c>
      <c r="S282" t="str">
        <f t="shared" si="18"/>
        <v/>
      </c>
      <c r="T282" t="str">
        <f t="shared" si="19"/>
        <v>oth</v>
      </c>
    </row>
    <row r="283" spans="1:20" x14ac:dyDescent="0.2">
      <c r="A283" t="s">
        <v>60</v>
      </c>
      <c r="B283" t="s">
        <v>213</v>
      </c>
      <c r="C283" t="s">
        <v>168</v>
      </c>
      <c r="D283" t="s">
        <v>1990</v>
      </c>
      <c r="E283" t="str">
        <f t="shared" si="16"/>
        <v>70.370</v>
      </c>
      <c r="F283">
        <v>70.37</v>
      </c>
      <c r="H283">
        <v>45.6</v>
      </c>
      <c r="I283">
        <v>3.2299999999999999E-4</v>
      </c>
      <c r="J283" t="str">
        <f t="shared" si="17"/>
        <v>Ovis_a</v>
      </c>
      <c r="S283" t="str">
        <f t="shared" si="18"/>
        <v/>
      </c>
      <c r="T283" t="str">
        <f t="shared" si="19"/>
        <v>oth</v>
      </c>
    </row>
    <row r="284" spans="1:20" x14ac:dyDescent="0.2">
      <c r="A284" t="s">
        <v>60</v>
      </c>
      <c r="B284" t="s">
        <v>213</v>
      </c>
      <c r="C284" t="s">
        <v>729</v>
      </c>
      <c r="D284" t="s">
        <v>2080</v>
      </c>
      <c r="E284" t="str">
        <f t="shared" si="16"/>
        <v>41.176</v>
      </c>
      <c r="F284">
        <v>41.176000000000002</v>
      </c>
      <c r="H284">
        <v>46</v>
      </c>
      <c r="I284">
        <v>4.6200000000000001E-4</v>
      </c>
      <c r="J284" t="str">
        <f t="shared" si="17"/>
        <v>Ovis_a</v>
      </c>
      <c r="S284" t="str">
        <f t="shared" si="18"/>
        <v/>
      </c>
      <c r="T284" t="str">
        <f t="shared" si="19"/>
        <v>oth</v>
      </c>
    </row>
    <row r="285" spans="1:20" x14ac:dyDescent="0.2">
      <c r="A285" t="s">
        <v>68</v>
      </c>
      <c r="B285" t="s">
        <v>213</v>
      </c>
      <c r="C285" t="s">
        <v>433</v>
      </c>
      <c r="D285" t="s">
        <v>1411</v>
      </c>
      <c r="E285" t="str">
        <f t="shared" si="16"/>
        <v>99.826</v>
      </c>
      <c r="F285">
        <v>99.825999999999993</v>
      </c>
      <c r="H285">
        <v>1092</v>
      </c>
      <c r="I285">
        <v>0</v>
      </c>
      <c r="J285" t="str">
        <f t="shared" si="17"/>
        <v>Pan_pa</v>
      </c>
      <c r="S285" t="str">
        <f t="shared" si="18"/>
        <v>hom</v>
      </c>
      <c r="T285" t="str">
        <f t="shared" si="19"/>
        <v>pri</v>
      </c>
    </row>
    <row r="286" spans="1:20" x14ac:dyDescent="0.2">
      <c r="A286" t="s">
        <v>68</v>
      </c>
      <c r="B286" t="s">
        <v>213</v>
      </c>
      <c r="C286" t="s">
        <v>430</v>
      </c>
      <c r="D286" t="s">
        <v>2247</v>
      </c>
      <c r="E286" t="str">
        <f t="shared" si="16"/>
        <v>99.650</v>
      </c>
      <c r="F286">
        <v>99.65</v>
      </c>
      <c r="H286">
        <v>1086</v>
      </c>
      <c r="I286">
        <v>0</v>
      </c>
      <c r="J286" t="str">
        <f t="shared" si="17"/>
        <v>Pan_pa</v>
      </c>
      <c r="S286" t="str">
        <f t="shared" si="18"/>
        <v>hom</v>
      </c>
      <c r="T286" t="str">
        <f t="shared" si="19"/>
        <v>pri</v>
      </c>
    </row>
    <row r="287" spans="1:20" x14ac:dyDescent="0.2">
      <c r="A287" t="s">
        <v>68</v>
      </c>
      <c r="B287" t="s">
        <v>213</v>
      </c>
      <c r="C287" t="s">
        <v>746</v>
      </c>
      <c r="D287" t="s">
        <v>2249</v>
      </c>
      <c r="E287" t="str">
        <f t="shared" si="16"/>
        <v>99.474</v>
      </c>
      <c r="F287">
        <v>99.474000000000004</v>
      </c>
      <c r="H287">
        <v>1078</v>
      </c>
      <c r="I287">
        <v>0</v>
      </c>
      <c r="J287" t="str">
        <f t="shared" si="17"/>
        <v>Pan_pa</v>
      </c>
      <c r="S287" t="str">
        <f t="shared" si="18"/>
        <v>hom</v>
      </c>
      <c r="T287" t="str">
        <f t="shared" si="19"/>
        <v>pri</v>
      </c>
    </row>
    <row r="288" spans="1:20" x14ac:dyDescent="0.2">
      <c r="A288" t="s">
        <v>68</v>
      </c>
      <c r="B288" t="s">
        <v>213</v>
      </c>
      <c r="C288" t="s">
        <v>2251</v>
      </c>
      <c r="D288" t="s">
        <v>2252</v>
      </c>
      <c r="E288" t="str">
        <f t="shared" si="16"/>
        <v>99.636</v>
      </c>
      <c r="F288">
        <v>99.635999999999996</v>
      </c>
      <c r="H288">
        <v>1033</v>
      </c>
      <c r="I288">
        <v>0</v>
      </c>
      <c r="J288" t="str">
        <f t="shared" si="17"/>
        <v>Pan_pa</v>
      </c>
      <c r="S288" t="str">
        <f t="shared" si="18"/>
        <v>hom</v>
      </c>
      <c r="T288" t="str">
        <f t="shared" si="19"/>
        <v>pri</v>
      </c>
    </row>
    <row r="289" spans="1:20" x14ac:dyDescent="0.2">
      <c r="A289" t="s">
        <v>68</v>
      </c>
      <c r="B289" t="s">
        <v>213</v>
      </c>
      <c r="C289" t="s">
        <v>433</v>
      </c>
      <c r="D289" t="s">
        <v>2253</v>
      </c>
      <c r="E289" t="str">
        <f t="shared" si="16"/>
        <v>93.554</v>
      </c>
      <c r="F289">
        <v>93.554000000000002</v>
      </c>
      <c r="H289">
        <v>1033</v>
      </c>
      <c r="I289">
        <v>0</v>
      </c>
      <c r="J289" t="str">
        <f t="shared" si="17"/>
        <v>Pan_pa</v>
      </c>
      <c r="S289" t="str">
        <f t="shared" si="18"/>
        <v>hom</v>
      </c>
      <c r="T289" t="str">
        <f t="shared" si="19"/>
        <v>pri</v>
      </c>
    </row>
    <row r="290" spans="1:20" x14ac:dyDescent="0.2">
      <c r="A290" t="s">
        <v>68</v>
      </c>
      <c r="B290" t="s">
        <v>213</v>
      </c>
      <c r="C290" t="s">
        <v>752</v>
      </c>
      <c r="D290" t="s">
        <v>1827</v>
      </c>
      <c r="E290" t="str">
        <f t="shared" si="16"/>
        <v>99.815</v>
      </c>
      <c r="F290">
        <v>99.814999999999998</v>
      </c>
      <c r="H290">
        <v>1020</v>
      </c>
      <c r="I290">
        <v>0</v>
      </c>
      <c r="J290" t="str">
        <f t="shared" si="17"/>
        <v>Pan_pa</v>
      </c>
      <c r="S290" t="str">
        <f t="shared" si="18"/>
        <v>hom</v>
      </c>
      <c r="T290" t="str">
        <f t="shared" si="19"/>
        <v>pri</v>
      </c>
    </row>
    <row r="291" spans="1:20" x14ac:dyDescent="0.2">
      <c r="A291" t="s">
        <v>68</v>
      </c>
      <c r="B291" t="s">
        <v>213</v>
      </c>
      <c r="C291" t="s">
        <v>1202</v>
      </c>
      <c r="D291" t="s">
        <v>2256</v>
      </c>
      <c r="E291" t="str">
        <f t="shared" si="16"/>
        <v>54.227</v>
      </c>
      <c r="F291">
        <v>54.226999999999997</v>
      </c>
      <c r="H291">
        <v>442</v>
      </c>
      <c r="I291">
        <v>4.4400000000000002E-131</v>
      </c>
      <c r="J291" t="str">
        <f t="shared" si="17"/>
        <v>Pan_pa</v>
      </c>
      <c r="S291" t="str">
        <f t="shared" si="18"/>
        <v>hom</v>
      </c>
      <c r="T291" t="str">
        <f t="shared" si="19"/>
        <v>pri</v>
      </c>
    </row>
    <row r="292" spans="1:20" x14ac:dyDescent="0.2">
      <c r="A292" t="s">
        <v>68</v>
      </c>
      <c r="B292" t="s">
        <v>213</v>
      </c>
      <c r="C292" t="s">
        <v>1207</v>
      </c>
      <c r="D292" t="s">
        <v>1208</v>
      </c>
      <c r="E292" t="str">
        <f t="shared" si="16"/>
        <v>55.324</v>
      </c>
      <c r="F292">
        <v>55.323999999999998</v>
      </c>
      <c r="H292">
        <v>418</v>
      </c>
      <c r="I292">
        <v>3.9800000000000003E-129</v>
      </c>
      <c r="J292" t="str">
        <f t="shared" si="17"/>
        <v>Pan_pa</v>
      </c>
      <c r="S292" t="str">
        <f t="shared" si="18"/>
        <v>hom</v>
      </c>
      <c r="T292" t="str">
        <f t="shared" si="19"/>
        <v>pri</v>
      </c>
    </row>
    <row r="293" spans="1:20" x14ac:dyDescent="0.2">
      <c r="A293" t="s">
        <v>68</v>
      </c>
      <c r="B293" t="s">
        <v>213</v>
      </c>
      <c r="C293" t="s">
        <v>446</v>
      </c>
      <c r="D293" t="s">
        <v>1205</v>
      </c>
      <c r="E293" t="str">
        <f t="shared" si="16"/>
        <v>54.400</v>
      </c>
      <c r="F293">
        <v>54.4</v>
      </c>
      <c r="H293">
        <v>428</v>
      </c>
      <c r="I293">
        <v>2.1700000000000001E-126</v>
      </c>
      <c r="J293" t="str">
        <f t="shared" si="17"/>
        <v>Pan_pa</v>
      </c>
      <c r="S293" t="str">
        <f t="shared" si="18"/>
        <v>hom</v>
      </c>
      <c r="T293" t="str">
        <f t="shared" si="19"/>
        <v>pri</v>
      </c>
    </row>
    <row r="294" spans="1:20" x14ac:dyDescent="0.2">
      <c r="A294" t="s">
        <v>68</v>
      </c>
      <c r="B294" t="s">
        <v>213</v>
      </c>
      <c r="C294" t="s">
        <v>775</v>
      </c>
      <c r="D294" t="s">
        <v>2260</v>
      </c>
      <c r="E294" t="str">
        <f t="shared" si="16"/>
        <v>51.540</v>
      </c>
      <c r="F294">
        <v>51.54</v>
      </c>
      <c r="H294">
        <v>415</v>
      </c>
      <c r="I294">
        <v>1.7500000000000001E-122</v>
      </c>
      <c r="J294" t="str">
        <f t="shared" si="17"/>
        <v>Pan_pa</v>
      </c>
      <c r="S294" t="str">
        <f t="shared" si="18"/>
        <v>hom</v>
      </c>
      <c r="T294" t="str">
        <f t="shared" si="19"/>
        <v>pri</v>
      </c>
    </row>
    <row r="295" spans="1:20" x14ac:dyDescent="0.2">
      <c r="A295" t="s">
        <v>68</v>
      </c>
      <c r="B295" t="s">
        <v>213</v>
      </c>
      <c r="C295" t="s">
        <v>214</v>
      </c>
      <c r="D295" t="s">
        <v>1830</v>
      </c>
      <c r="E295" t="str">
        <f t="shared" si="16"/>
        <v>52.505</v>
      </c>
      <c r="F295">
        <v>52.505000000000003</v>
      </c>
      <c r="H295">
        <v>395</v>
      </c>
      <c r="I295">
        <v>7.9700000000000001E-120</v>
      </c>
      <c r="J295" t="str">
        <f t="shared" si="17"/>
        <v>Pan_pa</v>
      </c>
      <c r="S295" t="str">
        <f t="shared" si="18"/>
        <v>hom</v>
      </c>
      <c r="T295" t="str">
        <f t="shared" si="19"/>
        <v>pri</v>
      </c>
    </row>
    <row r="296" spans="1:20" x14ac:dyDescent="0.2">
      <c r="A296" t="s">
        <v>68</v>
      </c>
      <c r="B296" t="s">
        <v>213</v>
      </c>
      <c r="C296" t="s">
        <v>2261</v>
      </c>
      <c r="D296" t="s">
        <v>2262</v>
      </c>
      <c r="E296" t="str">
        <f t="shared" si="16"/>
        <v>50.212</v>
      </c>
      <c r="F296">
        <v>50.212000000000003</v>
      </c>
      <c r="H296">
        <v>388</v>
      </c>
      <c r="I296">
        <v>8.9899999999999998E-117</v>
      </c>
      <c r="J296" t="str">
        <f t="shared" si="17"/>
        <v>Pan_pa</v>
      </c>
      <c r="S296" t="str">
        <f t="shared" si="18"/>
        <v>hom</v>
      </c>
      <c r="T296" t="str">
        <f t="shared" si="19"/>
        <v>pri</v>
      </c>
    </row>
    <row r="297" spans="1:20" x14ac:dyDescent="0.2">
      <c r="A297" t="s">
        <v>68</v>
      </c>
      <c r="B297" t="s">
        <v>213</v>
      </c>
      <c r="C297" t="s">
        <v>784</v>
      </c>
      <c r="D297" t="s">
        <v>1214</v>
      </c>
      <c r="E297" t="str">
        <f t="shared" si="16"/>
        <v>53.541</v>
      </c>
      <c r="F297">
        <v>53.540999999999997</v>
      </c>
      <c r="H297">
        <v>363</v>
      </c>
      <c r="I297">
        <v>1.34E-108</v>
      </c>
      <c r="J297" t="str">
        <f t="shared" si="17"/>
        <v>Pan_pa</v>
      </c>
      <c r="S297" t="str">
        <f t="shared" si="18"/>
        <v>hom</v>
      </c>
      <c r="T297" t="str">
        <f t="shared" si="19"/>
        <v>pri</v>
      </c>
    </row>
    <row r="298" spans="1:20" x14ac:dyDescent="0.2">
      <c r="A298" t="s">
        <v>68</v>
      </c>
      <c r="B298" t="s">
        <v>213</v>
      </c>
      <c r="C298" t="s">
        <v>311</v>
      </c>
      <c r="D298" t="s">
        <v>2265</v>
      </c>
      <c r="E298" t="str">
        <f t="shared" si="16"/>
        <v>56.270</v>
      </c>
      <c r="F298">
        <v>56.27</v>
      </c>
      <c r="H298">
        <v>343</v>
      </c>
      <c r="I298">
        <v>1.8300000000000001E-101</v>
      </c>
      <c r="J298" t="str">
        <f t="shared" si="17"/>
        <v>Pan_pa</v>
      </c>
      <c r="S298" t="str">
        <f t="shared" si="18"/>
        <v>hom</v>
      </c>
      <c r="T298" t="str">
        <f t="shared" si="19"/>
        <v>pri</v>
      </c>
    </row>
    <row r="299" spans="1:20" x14ac:dyDescent="0.2">
      <c r="A299" t="s">
        <v>68</v>
      </c>
      <c r="B299" t="s">
        <v>213</v>
      </c>
      <c r="C299" t="s">
        <v>446</v>
      </c>
      <c r="D299" t="s">
        <v>1216</v>
      </c>
      <c r="E299" t="str">
        <f t="shared" si="16"/>
        <v>48.000</v>
      </c>
      <c r="F299">
        <v>48</v>
      </c>
      <c r="H299">
        <v>336</v>
      </c>
      <c r="I299">
        <v>1.01E-98</v>
      </c>
      <c r="J299" t="str">
        <f t="shared" si="17"/>
        <v>Pan_pa</v>
      </c>
      <c r="S299" t="str">
        <f t="shared" si="18"/>
        <v>hom</v>
      </c>
      <c r="T299" t="str">
        <f t="shared" si="19"/>
        <v>pri</v>
      </c>
    </row>
    <row r="300" spans="1:20" x14ac:dyDescent="0.2">
      <c r="A300" t="s">
        <v>68</v>
      </c>
      <c r="B300" t="s">
        <v>213</v>
      </c>
      <c r="C300" t="s">
        <v>505</v>
      </c>
      <c r="D300" t="s">
        <v>1797</v>
      </c>
      <c r="E300" t="str">
        <f t="shared" si="16"/>
        <v>97.906</v>
      </c>
      <c r="F300">
        <v>97.906000000000006</v>
      </c>
      <c r="H300">
        <v>299</v>
      </c>
      <c r="I300">
        <v>1.3499999999999999E-91</v>
      </c>
      <c r="J300" t="str">
        <f t="shared" si="17"/>
        <v>Pan_pa</v>
      </c>
      <c r="S300" t="str">
        <f t="shared" si="18"/>
        <v>hom</v>
      </c>
      <c r="T300" t="str">
        <f t="shared" si="19"/>
        <v>pri</v>
      </c>
    </row>
    <row r="301" spans="1:20" x14ac:dyDescent="0.2">
      <c r="A301" t="s">
        <v>68</v>
      </c>
      <c r="B301" t="s">
        <v>213</v>
      </c>
      <c r="C301" t="s">
        <v>329</v>
      </c>
      <c r="D301" t="s">
        <v>596</v>
      </c>
      <c r="E301" t="str">
        <f t="shared" si="16"/>
        <v>61.811</v>
      </c>
      <c r="F301">
        <v>61.811</v>
      </c>
      <c r="H301">
        <v>305</v>
      </c>
      <c r="I301">
        <v>6.78E-89</v>
      </c>
      <c r="J301" t="str">
        <f t="shared" si="17"/>
        <v>Pan_pa</v>
      </c>
      <c r="S301" t="str">
        <f t="shared" si="18"/>
        <v>hom</v>
      </c>
      <c r="T301" t="str">
        <f t="shared" si="19"/>
        <v>pri</v>
      </c>
    </row>
    <row r="302" spans="1:20" x14ac:dyDescent="0.2">
      <c r="A302" t="s">
        <v>68</v>
      </c>
      <c r="B302" t="s">
        <v>213</v>
      </c>
      <c r="C302" t="s">
        <v>778</v>
      </c>
      <c r="D302" t="s">
        <v>2267</v>
      </c>
      <c r="E302" t="str">
        <f t="shared" si="16"/>
        <v>43.923</v>
      </c>
      <c r="F302">
        <v>43.923000000000002</v>
      </c>
      <c r="H302">
        <v>285</v>
      </c>
      <c r="I302">
        <v>2.2199999999999998E-80</v>
      </c>
      <c r="J302" t="str">
        <f t="shared" si="17"/>
        <v>Pan_pa</v>
      </c>
      <c r="S302" t="str">
        <f t="shared" si="18"/>
        <v>hom</v>
      </c>
      <c r="T302" t="str">
        <f t="shared" si="19"/>
        <v>pri</v>
      </c>
    </row>
    <row r="303" spans="1:20" x14ac:dyDescent="0.2">
      <c r="A303" t="s">
        <v>68</v>
      </c>
      <c r="B303" t="s">
        <v>213</v>
      </c>
      <c r="C303" t="s">
        <v>590</v>
      </c>
      <c r="D303" t="s">
        <v>787</v>
      </c>
      <c r="E303" t="str">
        <f t="shared" si="16"/>
        <v>46.078</v>
      </c>
      <c r="F303">
        <v>46.078000000000003</v>
      </c>
      <c r="H303">
        <v>261</v>
      </c>
      <c r="I303">
        <v>7.1199999999999995E-75</v>
      </c>
      <c r="J303" t="str">
        <f t="shared" si="17"/>
        <v>Pan_pa</v>
      </c>
      <c r="S303" t="str">
        <f t="shared" si="18"/>
        <v>hom</v>
      </c>
      <c r="T303" t="str">
        <f t="shared" si="19"/>
        <v>pri</v>
      </c>
    </row>
    <row r="304" spans="1:20" x14ac:dyDescent="0.2">
      <c r="A304" t="s">
        <v>68</v>
      </c>
      <c r="B304" t="s">
        <v>213</v>
      </c>
      <c r="C304" t="s">
        <v>769</v>
      </c>
      <c r="D304" t="s">
        <v>789</v>
      </c>
      <c r="E304" t="str">
        <f t="shared" si="16"/>
        <v>38.753</v>
      </c>
      <c r="F304">
        <v>38.753</v>
      </c>
      <c r="H304">
        <v>266</v>
      </c>
      <c r="I304">
        <v>1.1E-73</v>
      </c>
      <c r="J304" t="str">
        <f t="shared" si="17"/>
        <v>Pan_pa</v>
      </c>
      <c r="S304" t="str">
        <f t="shared" si="18"/>
        <v>hom</v>
      </c>
      <c r="T304" t="str">
        <f t="shared" si="19"/>
        <v>pri</v>
      </c>
    </row>
    <row r="305" spans="1:20" x14ac:dyDescent="0.2">
      <c r="A305" t="s">
        <v>68</v>
      </c>
      <c r="B305" t="s">
        <v>213</v>
      </c>
      <c r="C305" t="s">
        <v>622</v>
      </c>
      <c r="D305" t="s">
        <v>899</v>
      </c>
      <c r="E305" t="str">
        <f t="shared" si="16"/>
        <v>62.733</v>
      </c>
      <c r="F305">
        <v>62.732999999999997</v>
      </c>
      <c r="H305">
        <v>221</v>
      </c>
      <c r="I305">
        <v>3.3299999999999998E-59</v>
      </c>
      <c r="J305" t="str">
        <f t="shared" si="17"/>
        <v>Pan_pa</v>
      </c>
      <c r="S305" t="str">
        <f t="shared" si="18"/>
        <v>hom</v>
      </c>
      <c r="T305" t="str">
        <f t="shared" si="19"/>
        <v>pri</v>
      </c>
    </row>
    <row r="306" spans="1:20" x14ac:dyDescent="0.2">
      <c r="A306" t="s">
        <v>68</v>
      </c>
      <c r="B306" t="s">
        <v>213</v>
      </c>
      <c r="C306" t="s">
        <v>1764</v>
      </c>
      <c r="D306" t="s">
        <v>1765</v>
      </c>
      <c r="E306" t="str">
        <f t="shared" si="16"/>
        <v>53.886</v>
      </c>
      <c r="F306">
        <v>53.886000000000003</v>
      </c>
      <c r="H306">
        <v>199</v>
      </c>
      <c r="I306">
        <v>3.8800000000000002E-53</v>
      </c>
      <c r="J306" t="str">
        <f t="shared" si="17"/>
        <v>Pan_pa</v>
      </c>
      <c r="S306" t="str">
        <f t="shared" si="18"/>
        <v>hom</v>
      </c>
      <c r="T306" t="str">
        <f t="shared" si="19"/>
        <v>pri</v>
      </c>
    </row>
    <row r="307" spans="1:20" x14ac:dyDescent="0.2">
      <c r="A307" t="s">
        <v>68</v>
      </c>
      <c r="B307" t="s">
        <v>213</v>
      </c>
      <c r="C307" t="s">
        <v>130</v>
      </c>
      <c r="D307" t="s">
        <v>617</v>
      </c>
      <c r="E307" t="str">
        <f t="shared" si="16"/>
        <v>63.265</v>
      </c>
      <c r="F307">
        <v>63.265000000000001</v>
      </c>
      <c r="H307">
        <v>204</v>
      </c>
      <c r="I307">
        <v>5.2600000000000004E-53</v>
      </c>
      <c r="J307" t="str">
        <f t="shared" si="17"/>
        <v>Pan_pa</v>
      </c>
      <c r="S307" t="str">
        <f t="shared" si="18"/>
        <v>hom</v>
      </c>
      <c r="T307" t="str">
        <f t="shared" si="19"/>
        <v>pri</v>
      </c>
    </row>
    <row r="308" spans="1:20" x14ac:dyDescent="0.2">
      <c r="A308" t="s">
        <v>68</v>
      </c>
      <c r="B308" t="s">
        <v>213</v>
      </c>
      <c r="C308" t="s">
        <v>604</v>
      </c>
      <c r="D308" t="s">
        <v>793</v>
      </c>
      <c r="E308" t="str">
        <f t="shared" si="16"/>
        <v>43.620</v>
      </c>
      <c r="F308">
        <v>43.62</v>
      </c>
      <c r="H308">
        <v>188</v>
      </c>
      <c r="I308">
        <v>4.4300000000000001E-48</v>
      </c>
      <c r="J308" t="str">
        <f t="shared" si="17"/>
        <v>Pan_pa</v>
      </c>
      <c r="S308" t="str">
        <f t="shared" si="18"/>
        <v>hom</v>
      </c>
      <c r="T308" t="str">
        <f t="shared" si="19"/>
        <v>pri</v>
      </c>
    </row>
    <row r="309" spans="1:20" x14ac:dyDescent="0.2">
      <c r="A309" t="s">
        <v>68</v>
      </c>
      <c r="B309" t="s">
        <v>213</v>
      </c>
      <c r="C309" t="s">
        <v>619</v>
      </c>
      <c r="D309" t="s">
        <v>620</v>
      </c>
      <c r="E309" t="str">
        <f t="shared" si="16"/>
        <v>51.316</v>
      </c>
      <c r="F309">
        <v>51.316000000000003</v>
      </c>
      <c r="H309">
        <v>177</v>
      </c>
      <c r="I309">
        <v>1.3700000000000001E-47</v>
      </c>
      <c r="J309" t="str">
        <f t="shared" si="17"/>
        <v>Pan_pa</v>
      </c>
      <c r="S309" t="str">
        <f t="shared" si="18"/>
        <v>hom</v>
      </c>
      <c r="T309" t="str">
        <f t="shared" si="19"/>
        <v>pri</v>
      </c>
    </row>
    <row r="310" spans="1:20" x14ac:dyDescent="0.2">
      <c r="A310" t="s">
        <v>68</v>
      </c>
      <c r="B310" t="s">
        <v>213</v>
      </c>
      <c r="C310" t="s">
        <v>795</v>
      </c>
      <c r="D310" t="s">
        <v>796</v>
      </c>
      <c r="E310" t="str">
        <f t="shared" si="16"/>
        <v>39.350</v>
      </c>
      <c r="F310">
        <v>39.35</v>
      </c>
      <c r="H310">
        <v>125</v>
      </c>
      <c r="I310">
        <v>5.3700000000000002E-29</v>
      </c>
      <c r="J310" t="str">
        <f t="shared" si="17"/>
        <v>Pan_pa</v>
      </c>
      <c r="S310" t="str">
        <f t="shared" si="18"/>
        <v>hom</v>
      </c>
      <c r="T310" t="str">
        <f t="shared" si="19"/>
        <v>pri</v>
      </c>
    </row>
    <row r="311" spans="1:20" x14ac:dyDescent="0.2">
      <c r="A311" t="s">
        <v>68</v>
      </c>
      <c r="B311" t="s">
        <v>213</v>
      </c>
      <c r="C311" t="s">
        <v>360</v>
      </c>
      <c r="D311" t="s">
        <v>798</v>
      </c>
      <c r="E311" t="str">
        <f t="shared" si="16"/>
        <v>49.171</v>
      </c>
      <c r="F311">
        <v>49.170999999999999</v>
      </c>
      <c r="H311">
        <v>84.1</v>
      </c>
      <c r="I311">
        <v>3.43E-16</v>
      </c>
      <c r="J311" t="str">
        <f t="shared" si="17"/>
        <v>Pan_pa</v>
      </c>
      <c r="S311" t="str">
        <f t="shared" si="18"/>
        <v>hom</v>
      </c>
      <c r="T311" t="str">
        <f t="shared" si="19"/>
        <v>pri</v>
      </c>
    </row>
    <row r="312" spans="1:20" x14ac:dyDescent="0.2">
      <c r="A312" t="s">
        <v>68</v>
      </c>
      <c r="B312" t="s">
        <v>213</v>
      </c>
      <c r="C312" t="s">
        <v>1158</v>
      </c>
      <c r="D312" t="s">
        <v>1167</v>
      </c>
      <c r="E312" t="str">
        <f t="shared" si="16"/>
        <v>47.651</v>
      </c>
      <c r="F312">
        <v>47.651000000000003</v>
      </c>
      <c r="H312">
        <v>79.5</v>
      </c>
      <c r="I312">
        <v>1.48E-15</v>
      </c>
      <c r="J312" t="str">
        <f t="shared" si="17"/>
        <v>Pan_pa</v>
      </c>
      <c r="S312" t="str">
        <f t="shared" si="18"/>
        <v>hom</v>
      </c>
      <c r="T312" t="str">
        <f t="shared" si="19"/>
        <v>pri</v>
      </c>
    </row>
    <row r="313" spans="1:20" x14ac:dyDescent="0.2">
      <c r="A313" t="s">
        <v>68</v>
      </c>
      <c r="B313" t="s">
        <v>213</v>
      </c>
      <c r="C313" t="s">
        <v>381</v>
      </c>
      <c r="D313" t="s">
        <v>734</v>
      </c>
      <c r="E313" t="str">
        <f t="shared" si="16"/>
        <v>43.382</v>
      </c>
      <c r="F313">
        <v>43.381999999999998</v>
      </c>
      <c r="H313">
        <v>56.9</v>
      </c>
      <c r="I313">
        <v>7.9500000000000004E-8</v>
      </c>
      <c r="J313" t="str">
        <f t="shared" si="17"/>
        <v>Pan_pa</v>
      </c>
      <c r="S313" t="str">
        <f t="shared" si="18"/>
        <v>hom</v>
      </c>
      <c r="T313" t="str">
        <f t="shared" si="19"/>
        <v>pri</v>
      </c>
    </row>
    <row r="314" spans="1:20" x14ac:dyDescent="0.2">
      <c r="A314" t="s">
        <v>68</v>
      </c>
      <c r="B314" t="s">
        <v>213</v>
      </c>
      <c r="C314" t="s">
        <v>738</v>
      </c>
      <c r="D314" t="s">
        <v>739</v>
      </c>
      <c r="E314" t="str">
        <f t="shared" si="16"/>
        <v>51.880</v>
      </c>
      <c r="F314">
        <v>51.88</v>
      </c>
      <c r="H314">
        <v>52.7</v>
      </c>
      <c r="I314">
        <v>1.9199999999999998E-6</v>
      </c>
      <c r="J314" t="str">
        <f t="shared" si="17"/>
        <v>Pan_pa</v>
      </c>
      <c r="S314" t="str">
        <f t="shared" si="18"/>
        <v>hom</v>
      </c>
      <c r="T314" t="str">
        <f t="shared" si="19"/>
        <v>pri</v>
      </c>
    </row>
    <row r="315" spans="1:20" x14ac:dyDescent="0.2">
      <c r="A315" t="s">
        <v>68</v>
      </c>
      <c r="B315" t="s">
        <v>213</v>
      </c>
      <c r="C315" t="s">
        <v>729</v>
      </c>
      <c r="D315" t="s">
        <v>736</v>
      </c>
      <c r="E315" t="str">
        <f t="shared" si="16"/>
        <v>43.137</v>
      </c>
      <c r="F315">
        <v>43.137</v>
      </c>
      <c r="H315">
        <v>46.8</v>
      </c>
      <c r="I315">
        <v>8.8900000000000006E-5</v>
      </c>
      <c r="J315" t="str">
        <f t="shared" si="17"/>
        <v>Pan_pa</v>
      </c>
      <c r="S315" t="str">
        <f t="shared" si="18"/>
        <v>hom</v>
      </c>
      <c r="T315" t="str">
        <f t="shared" si="19"/>
        <v>pri</v>
      </c>
    </row>
    <row r="316" spans="1:20" x14ac:dyDescent="0.2">
      <c r="A316" t="s">
        <v>75</v>
      </c>
      <c r="B316" t="s">
        <v>213</v>
      </c>
      <c r="C316" t="s">
        <v>433</v>
      </c>
      <c r="D316" t="s">
        <v>503</v>
      </c>
      <c r="E316" t="str">
        <f t="shared" si="16"/>
        <v>100.00</v>
      </c>
      <c r="F316">
        <v>100</v>
      </c>
      <c r="H316">
        <v>1094</v>
      </c>
      <c r="I316">
        <v>0</v>
      </c>
      <c r="J316" t="str">
        <f t="shared" si="17"/>
        <v>Pan_tr</v>
      </c>
      <c r="S316" t="str">
        <f t="shared" si="18"/>
        <v>hom</v>
      </c>
      <c r="T316" t="str">
        <f t="shared" si="19"/>
        <v>pri</v>
      </c>
    </row>
    <row r="317" spans="1:20" x14ac:dyDescent="0.2">
      <c r="A317" t="s">
        <v>75</v>
      </c>
      <c r="B317" t="s">
        <v>213</v>
      </c>
      <c r="C317" t="s">
        <v>430</v>
      </c>
      <c r="D317" t="s">
        <v>2391</v>
      </c>
      <c r="E317" t="str">
        <f t="shared" si="16"/>
        <v>99.825</v>
      </c>
      <c r="F317">
        <v>99.825000000000003</v>
      </c>
      <c r="H317">
        <v>1086</v>
      </c>
      <c r="I317">
        <v>0</v>
      </c>
      <c r="J317" t="str">
        <f t="shared" si="17"/>
        <v>Pan_tr</v>
      </c>
      <c r="S317" t="str">
        <f t="shared" si="18"/>
        <v>hom</v>
      </c>
      <c r="T317" t="str">
        <f t="shared" si="19"/>
        <v>pri</v>
      </c>
    </row>
    <row r="318" spans="1:20" x14ac:dyDescent="0.2">
      <c r="A318" t="s">
        <v>75</v>
      </c>
      <c r="B318" t="s">
        <v>213</v>
      </c>
      <c r="C318" t="s">
        <v>746</v>
      </c>
      <c r="D318" t="s">
        <v>747</v>
      </c>
      <c r="E318" t="str">
        <f t="shared" si="16"/>
        <v>99.649</v>
      </c>
      <c r="F318">
        <v>99.649000000000001</v>
      </c>
      <c r="H318">
        <v>1080</v>
      </c>
      <c r="I318">
        <v>0</v>
      </c>
      <c r="J318" t="str">
        <f t="shared" si="17"/>
        <v>Pan_tr</v>
      </c>
      <c r="S318" t="str">
        <f t="shared" si="18"/>
        <v>hom</v>
      </c>
      <c r="T318" t="str">
        <f t="shared" si="19"/>
        <v>pri</v>
      </c>
    </row>
    <row r="319" spans="1:20" x14ac:dyDescent="0.2">
      <c r="A319" t="s">
        <v>75</v>
      </c>
      <c r="B319" t="s">
        <v>213</v>
      </c>
      <c r="C319" t="s">
        <v>2251</v>
      </c>
      <c r="D319" t="s">
        <v>2394</v>
      </c>
      <c r="E319" t="str">
        <f t="shared" si="16"/>
        <v>99.818</v>
      </c>
      <c r="F319">
        <v>99.817999999999998</v>
      </c>
      <c r="H319">
        <v>1035</v>
      </c>
      <c r="I319">
        <v>0</v>
      </c>
      <c r="J319" t="str">
        <f t="shared" si="17"/>
        <v>Pan_tr</v>
      </c>
      <c r="S319" t="str">
        <f t="shared" si="18"/>
        <v>hom</v>
      </c>
      <c r="T319" t="str">
        <f t="shared" si="19"/>
        <v>pri</v>
      </c>
    </row>
    <row r="320" spans="1:20" x14ac:dyDescent="0.2">
      <c r="A320" t="s">
        <v>75</v>
      </c>
      <c r="B320" t="s">
        <v>213</v>
      </c>
      <c r="C320" t="s">
        <v>752</v>
      </c>
      <c r="D320" t="s">
        <v>503</v>
      </c>
      <c r="E320" t="str">
        <f t="shared" si="16"/>
        <v>100.00</v>
      </c>
      <c r="F320">
        <v>100</v>
      </c>
      <c r="H320">
        <v>1021</v>
      </c>
      <c r="I320">
        <v>0</v>
      </c>
      <c r="J320" t="str">
        <f t="shared" si="17"/>
        <v>Pan_tr</v>
      </c>
      <c r="S320" t="str">
        <f t="shared" si="18"/>
        <v>hom</v>
      </c>
      <c r="T320" t="str">
        <f t="shared" si="19"/>
        <v>pri</v>
      </c>
    </row>
    <row r="321" spans="1:20" x14ac:dyDescent="0.2">
      <c r="A321" t="s">
        <v>75</v>
      </c>
      <c r="B321" t="s">
        <v>213</v>
      </c>
      <c r="C321" t="s">
        <v>1199</v>
      </c>
      <c r="D321" t="s">
        <v>2397</v>
      </c>
      <c r="E321" t="str">
        <f t="shared" si="16"/>
        <v>55.136</v>
      </c>
      <c r="F321">
        <v>55.136000000000003</v>
      </c>
      <c r="H321">
        <v>442</v>
      </c>
      <c r="I321">
        <v>8.5199999999999998E-131</v>
      </c>
      <c r="J321" t="str">
        <f t="shared" si="17"/>
        <v>Pan_tr</v>
      </c>
      <c r="S321" t="str">
        <f t="shared" si="18"/>
        <v>hom</v>
      </c>
      <c r="T321" t="str">
        <f t="shared" si="19"/>
        <v>pri</v>
      </c>
    </row>
    <row r="322" spans="1:20" x14ac:dyDescent="0.2">
      <c r="A322" t="s">
        <v>75</v>
      </c>
      <c r="B322" t="s">
        <v>213</v>
      </c>
      <c r="C322" t="s">
        <v>1207</v>
      </c>
      <c r="D322" t="s">
        <v>1208</v>
      </c>
      <c r="E322" t="str">
        <f t="shared" ref="E322:E385" si="20">LEFT(D322,6)</f>
        <v>55.324</v>
      </c>
      <c r="F322">
        <v>55.323999999999998</v>
      </c>
      <c r="H322">
        <v>418</v>
      </c>
      <c r="I322">
        <v>4.9600000000000002E-129</v>
      </c>
      <c r="J322" t="str">
        <f t="shared" ref="J322:J385" si="21">RIGHT(LEFT(A322,35),6)</f>
        <v>Pan_tr</v>
      </c>
      <c r="S322" t="str">
        <f t="shared" ref="S322:S385" si="22">IF(OR(J322="Gorill", J322="Homo_s", J322="Pan_pa", J322="Pan_tr", J322="Pongo_", J322="Therop"), "hom", "")</f>
        <v>hom</v>
      </c>
      <c r="T322" t="str">
        <f t="shared" ref="T322:T385" si="23">IF(OR(J322="Gorill", J322="Homo_s", J322="Pan_pa", J322="Pan_tr", J322="Pongo_", J322="Therop", J322="Macaca", J322="Otolem", J322="Nomasc"), "pri", "oth")</f>
        <v>pri</v>
      </c>
    </row>
    <row r="323" spans="1:20" x14ac:dyDescent="0.2">
      <c r="A323" t="s">
        <v>75</v>
      </c>
      <c r="B323" t="s">
        <v>213</v>
      </c>
      <c r="C323" t="s">
        <v>446</v>
      </c>
      <c r="D323" t="s">
        <v>1205</v>
      </c>
      <c r="E323" t="str">
        <f t="shared" si="20"/>
        <v>54.400</v>
      </c>
      <c r="F323">
        <v>54.4</v>
      </c>
      <c r="H323">
        <v>428</v>
      </c>
      <c r="I323">
        <v>2.7900000000000001E-126</v>
      </c>
      <c r="J323" t="str">
        <f t="shared" si="21"/>
        <v>Pan_tr</v>
      </c>
      <c r="S323" t="str">
        <f t="shared" si="22"/>
        <v>hom</v>
      </c>
      <c r="T323" t="str">
        <f t="shared" si="23"/>
        <v>pri</v>
      </c>
    </row>
    <row r="324" spans="1:20" x14ac:dyDescent="0.2">
      <c r="A324" t="s">
        <v>75</v>
      </c>
      <c r="B324" t="s">
        <v>213</v>
      </c>
      <c r="C324" t="s">
        <v>775</v>
      </c>
      <c r="D324" t="s">
        <v>2260</v>
      </c>
      <c r="E324" t="str">
        <f t="shared" si="20"/>
        <v>51.540</v>
      </c>
      <c r="F324">
        <v>51.54</v>
      </c>
      <c r="H324">
        <v>415</v>
      </c>
      <c r="I324">
        <v>2.22E-122</v>
      </c>
      <c r="J324" t="str">
        <f t="shared" si="21"/>
        <v>Pan_tr</v>
      </c>
      <c r="S324" t="str">
        <f t="shared" si="22"/>
        <v>hom</v>
      </c>
      <c r="T324" t="str">
        <f t="shared" si="23"/>
        <v>pri</v>
      </c>
    </row>
    <row r="325" spans="1:20" x14ac:dyDescent="0.2">
      <c r="A325" t="s">
        <v>75</v>
      </c>
      <c r="B325" t="s">
        <v>213</v>
      </c>
      <c r="C325" t="s">
        <v>214</v>
      </c>
      <c r="D325" t="s">
        <v>1830</v>
      </c>
      <c r="E325" t="str">
        <f t="shared" si="20"/>
        <v>52.505</v>
      </c>
      <c r="F325">
        <v>52.505000000000003</v>
      </c>
      <c r="H325">
        <v>395</v>
      </c>
      <c r="I325">
        <v>9.9400000000000007E-120</v>
      </c>
      <c r="J325" t="str">
        <f t="shared" si="21"/>
        <v>Pan_tr</v>
      </c>
      <c r="S325" t="str">
        <f t="shared" si="22"/>
        <v>hom</v>
      </c>
      <c r="T325" t="str">
        <f t="shared" si="23"/>
        <v>pri</v>
      </c>
    </row>
    <row r="326" spans="1:20" x14ac:dyDescent="0.2">
      <c r="A326" t="s">
        <v>75</v>
      </c>
      <c r="B326" t="s">
        <v>213</v>
      </c>
      <c r="C326" t="s">
        <v>2261</v>
      </c>
      <c r="D326" t="s">
        <v>2262</v>
      </c>
      <c r="E326" t="str">
        <f t="shared" si="20"/>
        <v>50.212</v>
      </c>
      <c r="F326">
        <v>50.212000000000003</v>
      </c>
      <c r="H326">
        <v>388</v>
      </c>
      <c r="I326">
        <v>6.6700000000000003E-117</v>
      </c>
      <c r="J326" t="str">
        <f t="shared" si="21"/>
        <v>Pan_tr</v>
      </c>
      <c r="S326" t="str">
        <f t="shared" si="22"/>
        <v>hom</v>
      </c>
      <c r="T326" t="str">
        <f t="shared" si="23"/>
        <v>pri</v>
      </c>
    </row>
    <row r="327" spans="1:20" x14ac:dyDescent="0.2">
      <c r="A327" t="s">
        <v>75</v>
      </c>
      <c r="B327" t="s">
        <v>213</v>
      </c>
      <c r="C327" t="s">
        <v>784</v>
      </c>
      <c r="D327" t="s">
        <v>1214</v>
      </c>
      <c r="E327" t="str">
        <f t="shared" si="20"/>
        <v>53.541</v>
      </c>
      <c r="F327">
        <v>53.540999999999997</v>
      </c>
      <c r="H327">
        <v>363</v>
      </c>
      <c r="I327">
        <v>1.94E-108</v>
      </c>
      <c r="J327" t="str">
        <f t="shared" si="21"/>
        <v>Pan_tr</v>
      </c>
      <c r="S327" t="str">
        <f t="shared" si="22"/>
        <v>hom</v>
      </c>
      <c r="T327" t="str">
        <f t="shared" si="23"/>
        <v>pri</v>
      </c>
    </row>
    <row r="328" spans="1:20" x14ac:dyDescent="0.2">
      <c r="A328" t="s">
        <v>75</v>
      </c>
      <c r="B328" t="s">
        <v>213</v>
      </c>
      <c r="C328" t="s">
        <v>311</v>
      </c>
      <c r="D328" t="s">
        <v>2265</v>
      </c>
      <c r="E328" t="str">
        <f t="shared" si="20"/>
        <v>56.270</v>
      </c>
      <c r="F328">
        <v>56.27</v>
      </c>
      <c r="H328">
        <v>343</v>
      </c>
      <c r="I328">
        <v>2.6599999999999999E-101</v>
      </c>
      <c r="J328" t="str">
        <f t="shared" si="21"/>
        <v>Pan_tr</v>
      </c>
      <c r="S328" t="str">
        <f t="shared" si="22"/>
        <v>hom</v>
      </c>
      <c r="T328" t="str">
        <f t="shared" si="23"/>
        <v>pri</v>
      </c>
    </row>
    <row r="329" spans="1:20" x14ac:dyDescent="0.2">
      <c r="A329" t="s">
        <v>75</v>
      </c>
      <c r="B329" t="s">
        <v>213</v>
      </c>
      <c r="C329" t="s">
        <v>512</v>
      </c>
      <c r="D329" t="s">
        <v>773</v>
      </c>
      <c r="E329" t="str">
        <f t="shared" si="20"/>
        <v>52.199</v>
      </c>
      <c r="F329">
        <v>52.198999999999998</v>
      </c>
      <c r="H329">
        <v>335</v>
      </c>
      <c r="I329">
        <v>7.1900000000000004E-99</v>
      </c>
      <c r="J329" t="str">
        <f t="shared" si="21"/>
        <v>Pan_tr</v>
      </c>
      <c r="S329" t="str">
        <f t="shared" si="22"/>
        <v>hom</v>
      </c>
      <c r="T329" t="str">
        <f t="shared" si="23"/>
        <v>pri</v>
      </c>
    </row>
    <row r="330" spans="1:20" x14ac:dyDescent="0.2">
      <c r="A330" t="s">
        <v>75</v>
      </c>
      <c r="B330" t="s">
        <v>213</v>
      </c>
      <c r="C330" t="s">
        <v>446</v>
      </c>
      <c r="D330" t="s">
        <v>1216</v>
      </c>
      <c r="E330" t="str">
        <f t="shared" si="20"/>
        <v>48.000</v>
      </c>
      <c r="F330">
        <v>48</v>
      </c>
      <c r="H330">
        <v>336</v>
      </c>
      <c r="I330">
        <v>2.45E-95</v>
      </c>
      <c r="J330" t="str">
        <f t="shared" si="21"/>
        <v>Pan_tr</v>
      </c>
      <c r="S330" t="str">
        <f t="shared" si="22"/>
        <v>hom</v>
      </c>
      <c r="T330" t="str">
        <f t="shared" si="23"/>
        <v>pri</v>
      </c>
    </row>
    <row r="331" spans="1:20" x14ac:dyDescent="0.2">
      <c r="A331" t="s">
        <v>75</v>
      </c>
      <c r="B331" t="s">
        <v>213</v>
      </c>
      <c r="C331" t="s">
        <v>505</v>
      </c>
      <c r="D331" t="s">
        <v>506</v>
      </c>
      <c r="E331" t="str">
        <f t="shared" si="20"/>
        <v>98.429</v>
      </c>
      <c r="F331">
        <v>98.429000000000002</v>
      </c>
      <c r="H331">
        <v>300</v>
      </c>
      <c r="I331">
        <v>6.4500000000000005E-92</v>
      </c>
      <c r="J331" t="str">
        <f t="shared" si="21"/>
        <v>Pan_tr</v>
      </c>
      <c r="S331" t="str">
        <f t="shared" si="22"/>
        <v>hom</v>
      </c>
      <c r="T331" t="str">
        <f t="shared" si="23"/>
        <v>pri</v>
      </c>
    </row>
    <row r="332" spans="1:20" x14ac:dyDescent="0.2">
      <c r="A332" t="s">
        <v>75</v>
      </c>
      <c r="B332" t="s">
        <v>213</v>
      </c>
      <c r="C332" t="s">
        <v>329</v>
      </c>
      <c r="D332" t="s">
        <v>596</v>
      </c>
      <c r="E332" t="str">
        <f t="shared" si="20"/>
        <v>61.811</v>
      </c>
      <c r="F332">
        <v>61.811</v>
      </c>
      <c r="H332">
        <v>305</v>
      </c>
      <c r="I332">
        <v>8.4600000000000006E-89</v>
      </c>
      <c r="J332" t="str">
        <f t="shared" si="21"/>
        <v>Pan_tr</v>
      </c>
      <c r="S332" t="str">
        <f t="shared" si="22"/>
        <v>hom</v>
      </c>
      <c r="T332" t="str">
        <f t="shared" si="23"/>
        <v>pri</v>
      </c>
    </row>
    <row r="333" spans="1:20" x14ac:dyDescent="0.2">
      <c r="A333" t="s">
        <v>75</v>
      </c>
      <c r="B333" t="s">
        <v>213</v>
      </c>
      <c r="C333" t="s">
        <v>778</v>
      </c>
      <c r="D333" t="s">
        <v>779</v>
      </c>
      <c r="E333" t="str">
        <f t="shared" si="20"/>
        <v>45.629</v>
      </c>
      <c r="F333">
        <v>45.628999999999998</v>
      </c>
      <c r="H333">
        <v>306</v>
      </c>
      <c r="I333">
        <v>2.1199999999999999E-85</v>
      </c>
      <c r="J333" t="str">
        <f t="shared" si="21"/>
        <v>Pan_tr</v>
      </c>
      <c r="S333" t="str">
        <f t="shared" si="22"/>
        <v>hom</v>
      </c>
      <c r="T333" t="str">
        <f t="shared" si="23"/>
        <v>pri</v>
      </c>
    </row>
    <row r="334" spans="1:20" x14ac:dyDescent="0.2">
      <c r="A334" t="s">
        <v>75</v>
      </c>
      <c r="B334" t="s">
        <v>213</v>
      </c>
      <c r="C334" t="s">
        <v>769</v>
      </c>
      <c r="D334" t="s">
        <v>2406</v>
      </c>
      <c r="E334" t="str">
        <f t="shared" si="20"/>
        <v>40.535</v>
      </c>
      <c r="F334">
        <v>40.534999999999997</v>
      </c>
      <c r="H334">
        <v>293</v>
      </c>
      <c r="I334">
        <v>1.79E-81</v>
      </c>
      <c r="J334" t="str">
        <f t="shared" si="21"/>
        <v>Pan_tr</v>
      </c>
      <c r="S334" t="str">
        <f t="shared" si="22"/>
        <v>hom</v>
      </c>
      <c r="T334" t="str">
        <f t="shared" si="23"/>
        <v>pri</v>
      </c>
    </row>
    <row r="335" spans="1:20" x14ac:dyDescent="0.2">
      <c r="A335" t="s">
        <v>75</v>
      </c>
      <c r="B335" t="s">
        <v>213</v>
      </c>
      <c r="C335" t="s">
        <v>778</v>
      </c>
      <c r="D335" t="s">
        <v>2267</v>
      </c>
      <c r="E335" t="str">
        <f t="shared" si="20"/>
        <v>43.923</v>
      </c>
      <c r="F335">
        <v>43.923000000000002</v>
      </c>
      <c r="H335">
        <v>286</v>
      </c>
      <c r="I335">
        <v>9.5100000000000005E-81</v>
      </c>
      <c r="J335" t="str">
        <f t="shared" si="21"/>
        <v>Pan_tr</v>
      </c>
      <c r="S335" t="str">
        <f t="shared" si="22"/>
        <v>hom</v>
      </c>
      <c r="T335" t="str">
        <f t="shared" si="23"/>
        <v>pri</v>
      </c>
    </row>
    <row r="336" spans="1:20" x14ac:dyDescent="0.2">
      <c r="A336" t="s">
        <v>75</v>
      </c>
      <c r="B336" t="s">
        <v>213</v>
      </c>
      <c r="C336" t="s">
        <v>590</v>
      </c>
      <c r="D336" t="s">
        <v>787</v>
      </c>
      <c r="E336" t="str">
        <f t="shared" si="20"/>
        <v>46.078</v>
      </c>
      <c r="F336">
        <v>46.078000000000003</v>
      </c>
      <c r="H336">
        <v>262</v>
      </c>
      <c r="I336">
        <v>5.8599999999999998E-75</v>
      </c>
      <c r="J336" t="str">
        <f t="shared" si="21"/>
        <v>Pan_tr</v>
      </c>
      <c r="S336" t="str">
        <f t="shared" si="22"/>
        <v>hom</v>
      </c>
      <c r="T336" t="str">
        <f t="shared" si="23"/>
        <v>pri</v>
      </c>
    </row>
    <row r="337" spans="1:20" x14ac:dyDescent="0.2">
      <c r="A337" t="s">
        <v>75</v>
      </c>
      <c r="B337" t="s">
        <v>213</v>
      </c>
      <c r="C337" t="s">
        <v>769</v>
      </c>
      <c r="D337" t="s">
        <v>789</v>
      </c>
      <c r="E337" t="str">
        <f t="shared" si="20"/>
        <v>38.753</v>
      </c>
      <c r="F337">
        <v>38.753</v>
      </c>
      <c r="H337">
        <v>266</v>
      </c>
      <c r="I337">
        <v>9.59E-74</v>
      </c>
      <c r="J337" t="str">
        <f t="shared" si="21"/>
        <v>Pan_tr</v>
      </c>
      <c r="S337" t="str">
        <f t="shared" si="22"/>
        <v>hom</v>
      </c>
      <c r="T337" t="str">
        <f t="shared" si="23"/>
        <v>pri</v>
      </c>
    </row>
    <row r="338" spans="1:20" x14ac:dyDescent="0.2">
      <c r="A338" t="s">
        <v>75</v>
      </c>
      <c r="B338" t="s">
        <v>213</v>
      </c>
      <c r="C338" t="s">
        <v>622</v>
      </c>
      <c r="D338" t="s">
        <v>899</v>
      </c>
      <c r="E338" t="str">
        <f t="shared" si="20"/>
        <v>62.733</v>
      </c>
      <c r="F338">
        <v>62.732999999999997</v>
      </c>
      <c r="H338">
        <v>221</v>
      </c>
      <c r="I338">
        <v>3.6900000000000001E-59</v>
      </c>
      <c r="J338" t="str">
        <f t="shared" si="21"/>
        <v>Pan_tr</v>
      </c>
      <c r="S338" t="str">
        <f t="shared" si="22"/>
        <v>hom</v>
      </c>
      <c r="T338" t="str">
        <f t="shared" si="23"/>
        <v>pri</v>
      </c>
    </row>
    <row r="339" spans="1:20" x14ac:dyDescent="0.2">
      <c r="A339" t="s">
        <v>75</v>
      </c>
      <c r="B339" t="s">
        <v>213</v>
      </c>
      <c r="C339" t="s">
        <v>1764</v>
      </c>
      <c r="D339" t="s">
        <v>1765</v>
      </c>
      <c r="E339" t="str">
        <f t="shared" si="20"/>
        <v>53.886</v>
      </c>
      <c r="F339">
        <v>53.886000000000003</v>
      </c>
      <c r="H339">
        <v>199</v>
      </c>
      <c r="I339">
        <v>4.8400000000000001E-53</v>
      </c>
      <c r="J339" t="str">
        <f t="shared" si="21"/>
        <v>Pan_tr</v>
      </c>
      <c r="S339" t="str">
        <f t="shared" si="22"/>
        <v>hom</v>
      </c>
      <c r="T339" t="str">
        <f t="shared" si="23"/>
        <v>pri</v>
      </c>
    </row>
    <row r="340" spans="1:20" x14ac:dyDescent="0.2">
      <c r="A340" t="s">
        <v>75</v>
      </c>
      <c r="B340" t="s">
        <v>213</v>
      </c>
      <c r="C340" t="s">
        <v>130</v>
      </c>
      <c r="D340" t="s">
        <v>617</v>
      </c>
      <c r="E340" t="str">
        <f t="shared" si="20"/>
        <v>63.265</v>
      </c>
      <c r="F340">
        <v>63.265000000000001</v>
      </c>
      <c r="H340">
        <v>204</v>
      </c>
      <c r="I340">
        <v>6.0299999999999997E-53</v>
      </c>
      <c r="J340" t="str">
        <f t="shared" si="21"/>
        <v>Pan_tr</v>
      </c>
      <c r="S340" t="str">
        <f t="shared" si="22"/>
        <v>hom</v>
      </c>
      <c r="T340" t="str">
        <f t="shared" si="23"/>
        <v>pri</v>
      </c>
    </row>
    <row r="341" spans="1:20" x14ac:dyDescent="0.2">
      <c r="A341" t="s">
        <v>75</v>
      </c>
      <c r="B341" t="s">
        <v>213</v>
      </c>
      <c r="C341" t="s">
        <v>604</v>
      </c>
      <c r="D341" t="s">
        <v>793</v>
      </c>
      <c r="E341" t="str">
        <f t="shared" si="20"/>
        <v>43.620</v>
      </c>
      <c r="F341">
        <v>43.62</v>
      </c>
      <c r="H341">
        <v>189</v>
      </c>
      <c r="I341">
        <v>3.9899999999999999E-48</v>
      </c>
      <c r="J341" t="str">
        <f t="shared" si="21"/>
        <v>Pan_tr</v>
      </c>
      <c r="S341" t="str">
        <f t="shared" si="22"/>
        <v>hom</v>
      </c>
      <c r="T341" t="str">
        <f t="shared" si="23"/>
        <v>pri</v>
      </c>
    </row>
    <row r="342" spans="1:20" x14ac:dyDescent="0.2">
      <c r="A342" t="s">
        <v>75</v>
      </c>
      <c r="B342" t="s">
        <v>213</v>
      </c>
      <c r="C342" t="s">
        <v>619</v>
      </c>
      <c r="D342" t="s">
        <v>620</v>
      </c>
      <c r="E342" t="str">
        <f t="shared" si="20"/>
        <v>51.316</v>
      </c>
      <c r="F342">
        <v>51.316000000000003</v>
      </c>
      <c r="H342">
        <v>177</v>
      </c>
      <c r="I342">
        <v>1.71E-47</v>
      </c>
      <c r="J342" t="str">
        <f t="shared" si="21"/>
        <v>Pan_tr</v>
      </c>
      <c r="S342" t="str">
        <f t="shared" si="22"/>
        <v>hom</v>
      </c>
      <c r="T342" t="str">
        <f t="shared" si="23"/>
        <v>pri</v>
      </c>
    </row>
    <row r="343" spans="1:20" x14ac:dyDescent="0.2">
      <c r="A343" t="s">
        <v>75</v>
      </c>
      <c r="B343" t="s">
        <v>213</v>
      </c>
      <c r="C343" t="s">
        <v>795</v>
      </c>
      <c r="D343" t="s">
        <v>796</v>
      </c>
      <c r="E343" t="str">
        <f t="shared" si="20"/>
        <v>39.350</v>
      </c>
      <c r="F343">
        <v>39.35</v>
      </c>
      <c r="H343">
        <v>126</v>
      </c>
      <c r="I343">
        <v>5.1600000000000004E-29</v>
      </c>
      <c r="J343" t="str">
        <f t="shared" si="21"/>
        <v>Pan_tr</v>
      </c>
      <c r="S343" t="str">
        <f t="shared" si="22"/>
        <v>hom</v>
      </c>
      <c r="T343" t="str">
        <f t="shared" si="23"/>
        <v>pri</v>
      </c>
    </row>
    <row r="344" spans="1:20" x14ac:dyDescent="0.2">
      <c r="A344" t="s">
        <v>75</v>
      </c>
      <c r="B344" t="s">
        <v>213</v>
      </c>
      <c r="C344" t="s">
        <v>360</v>
      </c>
      <c r="D344" t="s">
        <v>798</v>
      </c>
      <c r="E344" t="str">
        <f t="shared" si="20"/>
        <v>49.171</v>
      </c>
      <c r="F344">
        <v>49.170999999999999</v>
      </c>
      <c r="H344">
        <v>84.1</v>
      </c>
      <c r="I344">
        <v>4.2699999999999999E-16</v>
      </c>
      <c r="J344" t="str">
        <f t="shared" si="21"/>
        <v>Pan_tr</v>
      </c>
      <c r="S344" t="str">
        <f t="shared" si="22"/>
        <v>hom</v>
      </c>
      <c r="T344" t="str">
        <f t="shared" si="23"/>
        <v>pri</v>
      </c>
    </row>
    <row r="345" spans="1:20" x14ac:dyDescent="0.2">
      <c r="A345" t="s">
        <v>75</v>
      </c>
      <c r="B345" t="s">
        <v>213</v>
      </c>
      <c r="C345" t="s">
        <v>1158</v>
      </c>
      <c r="D345" t="s">
        <v>1167</v>
      </c>
      <c r="E345" t="str">
        <f t="shared" si="20"/>
        <v>47.651</v>
      </c>
      <c r="F345">
        <v>47.651000000000003</v>
      </c>
      <c r="H345">
        <v>79.5</v>
      </c>
      <c r="I345">
        <v>1.59E-15</v>
      </c>
      <c r="J345" t="str">
        <f t="shared" si="21"/>
        <v>Pan_tr</v>
      </c>
      <c r="S345" t="str">
        <f t="shared" si="22"/>
        <v>hom</v>
      </c>
      <c r="T345" t="str">
        <f t="shared" si="23"/>
        <v>pri</v>
      </c>
    </row>
    <row r="346" spans="1:20" x14ac:dyDescent="0.2">
      <c r="A346" t="s">
        <v>75</v>
      </c>
      <c r="B346" t="s">
        <v>213</v>
      </c>
      <c r="C346" t="s">
        <v>381</v>
      </c>
      <c r="D346" t="s">
        <v>734</v>
      </c>
      <c r="E346" t="str">
        <f t="shared" si="20"/>
        <v>43.382</v>
      </c>
      <c r="F346">
        <v>43.381999999999998</v>
      </c>
      <c r="H346">
        <v>56.9</v>
      </c>
      <c r="I346">
        <v>4.2799999999999999E-8</v>
      </c>
      <c r="J346" t="str">
        <f t="shared" si="21"/>
        <v>Pan_tr</v>
      </c>
      <c r="S346" t="str">
        <f t="shared" si="22"/>
        <v>hom</v>
      </c>
      <c r="T346" t="str">
        <f t="shared" si="23"/>
        <v>pri</v>
      </c>
    </row>
    <row r="347" spans="1:20" x14ac:dyDescent="0.2">
      <c r="A347" t="s">
        <v>75</v>
      </c>
      <c r="B347" t="s">
        <v>213</v>
      </c>
      <c r="C347" t="s">
        <v>738</v>
      </c>
      <c r="D347" t="s">
        <v>739</v>
      </c>
      <c r="E347" t="str">
        <f t="shared" si="20"/>
        <v>51.880</v>
      </c>
      <c r="F347">
        <v>51.88</v>
      </c>
      <c r="H347">
        <v>52.7</v>
      </c>
      <c r="I347">
        <v>2.3999999999999999E-6</v>
      </c>
      <c r="J347" t="str">
        <f t="shared" si="21"/>
        <v>Pan_tr</v>
      </c>
      <c r="S347" t="str">
        <f t="shared" si="22"/>
        <v>hom</v>
      </c>
      <c r="T347" t="str">
        <f t="shared" si="23"/>
        <v>pri</v>
      </c>
    </row>
    <row r="348" spans="1:20" x14ac:dyDescent="0.2">
      <c r="A348" t="s">
        <v>75</v>
      </c>
      <c r="B348" t="s">
        <v>213</v>
      </c>
      <c r="C348" t="s">
        <v>729</v>
      </c>
      <c r="D348" t="s">
        <v>736</v>
      </c>
      <c r="E348" t="str">
        <f t="shared" si="20"/>
        <v>43.137</v>
      </c>
      <c r="F348">
        <v>43.137</v>
      </c>
      <c r="H348">
        <v>46.8</v>
      </c>
      <c r="I348">
        <v>1.11E-4</v>
      </c>
      <c r="J348" t="str">
        <f t="shared" si="21"/>
        <v>Pan_tr</v>
      </c>
      <c r="S348" t="str">
        <f t="shared" si="22"/>
        <v>hom</v>
      </c>
      <c r="T348" t="str">
        <f t="shared" si="23"/>
        <v>pri</v>
      </c>
    </row>
    <row r="349" spans="1:20" x14ac:dyDescent="0.2">
      <c r="A349" t="s">
        <v>82</v>
      </c>
      <c r="B349" t="s">
        <v>213</v>
      </c>
      <c r="C349" t="s">
        <v>433</v>
      </c>
      <c r="D349" t="s">
        <v>2521</v>
      </c>
      <c r="E349" t="str">
        <f t="shared" si="20"/>
        <v>99.652</v>
      </c>
      <c r="F349">
        <v>99.652000000000001</v>
      </c>
      <c r="H349">
        <v>1090</v>
      </c>
      <c r="I349">
        <v>0</v>
      </c>
      <c r="J349" t="str">
        <f t="shared" si="21"/>
        <v>Pongo_</v>
      </c>
      <c r="S349" t="str">
        <f t="shared" si="22"/>
        <v>hom</v>
      </c>
      <c r="T349" t="str">
        <f t="shared" si="23"/>
        <v>pri</v>
      </c>
    </row>
    <row r="350" spans="1:20" x14ac:dyDescent="0.2">
      <c r="A350" t="s">
        <v>82</v>
      </c>
      <c r="B350" t="s">
        <v>213</v>
      </c>
      <c r="C350" t="s">
        <v>1171</v>
      </c>
      <c r="D350" t="s">
        <v>747</v>
      </c>
      <c r="E350" t="str">
        <f t="shared" si="20"/>
        <v>99.649</v>
      </c>
      <c r="F350">
        <v>99.649000000000001</v>
      </c>
      <c r="H350">
        <v>1080</v>
      </c>
      <c r="I350">
        <v>0</v>
      </c>
      <c r="J350" t="str">
        <f t="shared" si="21"/>
        <v>Pongo_</v>
      </c>
      <c r="S350" t="str">
        <f t="shared" si="22"/>
        <v>hom</v>
      </c>
      <c r="T350" t="str">
        <f t="shared" si="23"/>
        <v>pri</v>
      </c>
    </row>
    <row r="351" spans="1:20" x14ac:dyDescent="0.2">
      <c r="A351" t="s">
        <v>82</v>
      </c>
      <c r="B351" t="s">
        <v>213</v>
      </c>
      <c r="C351" t="s">
        <v>1176</v>
      </c>
      <c r="D351" t="s">
        <v>2524</v>
      </c>
      <c r="E351" t="str">
        <f t="shared" si="20"/>
        <v>99.648</v>
      </c>
      <c r="F351">
        <v>99.647999999999996</v>
      </c>
      <c r="H351">
        <v>1078</v>
      </c>
      <c r="I351">
        <v>0</v>
      </c>
      <c r="J351" t="str">
        <f t="shared" si="21"/>
        <v>Pongo_</v>
      </c>
      <c r="S351" t="str">
        <f t="shared" si="22"/>
        <v>hom</v>
      </c>
      <c r="T351" t="str">
        <f t="shared" si="23"/>
        <v>pri</v>
      </c>
    </row>
    <row r="352" spans="1:20" x14ac:dyDescent="0.2">
      <c r="A352" t="s">
        <v>82</v>
      </c>
      <c r="B352" t="s">
        <v>213</v>
      </c>
      <c r="C352" t="s">
        <v>1176</v>
      </c>
      <c r="D352" t="s">
        <v>2524</v>
      </c>
      <c r="E352" t="str">
        <f t="shared" si="20"/>
        <v>99.648</v>
      </c>
      <c r="F352">
        <v>99.647999999999996</v>
      </c>
      <c r="H352">
        <v>1078</v>
      </c>
      <c r="I352">
        <v>0</v>
      </c>
      <c r="J352" t="str">
        <f t="shared" si="21"/>
        <v>Pongo_</v>
      </c>
      <c r="S352" t="str">
        <f t="shared" si="22"/>
        <v>hom</v>
      </c>
      <c r="T352" t="str">
        <f t="shared" si="23"/>
        <v>pri</v>
      </c>
    </row>
    <row r="353" spans="1:20" x14ac:dyDescent="0.2">
      <c r="A353" t="s">
        <v>82</v>
      </c>
      <c r="B353" t="s">
        <v>213</v>
      </c>
      <c r="C353" t="s">
        <v>746</v>
      </c>
      <c r="D353" t="s">
        <v>2526</v>
      </c>
      <c r="E353" t="str">
        <f t="shared" si="20"/>
        <v>99.298</v>
      </c>
      <c r="F353">
        <v>99.298000000000002</v>
      </c>
      <c r="H353">
        <v>1077</v>
      </c>
      <c r="I353">
        <v>0</v>
      </c>
      <c r="J353" t="str">
        <f t="shared" si="21"/>
        <v>Pongo_</v>
      </c>
      <c r="S353" t="str">
        <f t="shared" si="22"/>
        <v>hom</v>
      </c>
      <c r="T353" t="str">
        <f t="shared" si="23"/>
        <v>pri</v>
      </c>
    </row>
    <row r="354" spans="1:20" x14ac:dyDescent="0.2">
      <c r="A354" t="s">
        <v>82</v>
      </c>
      <c r="B354" t="s">
        <v>213</v>
      </c>
      <c r="C354" t="s">
        <v>1180</v>
      </c>
      <c r="D354" t="s">
        <v>2528</v>
      </c>
      <c r="E354" t="str">
        <f t="shared" si="20"/>
        <v>99.637</v>
      </c>
      <c r="F354">
        <v>99.637</v>
      </c>
      <c r="H354">
        <v>1038</v>
      </c>
      <c r="I354">
        <v>0</v>
      </c>
      <c r="J354" t="str">
        <f t="shared" si="21"/>
        <v>Pongo_</v>
      </c>
      <c r="S354" t="str">
        <f t="shared" si="22"/>
        <v>hom</v>
      </c>
      <c r="T354" t="str">
        <f t="shared" si="23"/>
        <v>pri</v>
      </c>
    </row>
    <row r="355" spans="1:20" x14ac:dyDescent="0.2">
      <c r="A355" t="s">
        <v>82</v>
      </c>
      <c r="B355" t="s">
        <v>213</v>
      </c>
      <c r="C355" t="s">
        <v>440</v>
      </c>
      <c r="D355" t="s">
        <v>2530</v>
      </c>
      <c r="E355" t="str">
        <f t="shared" si="20"/>
        <v>91.486</v>
      </c>
      <c r="F355">
        <v>91.486000000000004</v>
      </c>
      <c r="H355">
        <v>927</v>
      </c>
      <c r="I355">
        <v>0</v>
      </c>
      <c r="J355" t="str">
        <f t="shared" si="21"/>
        <v>Pongo_</v>
      </c>
      <c r="S355" t="str">
        <f t="shared" si="22"/>
        <v>hom</v>
      </c>
      <c r="T355" t="str">
        <f t="shared" si="23"/>
        <v>pri</v>
      </c>
    </row>
    <row r="356" spans="1:20" x14ac:dyDescent="0.2">
      <c r="A356" t="s">
        <v>82</v>
      </c>
      <c r="B356" t="s">
        <v>213</v>
      </c>
      <c r="C356" t="s">
        <v>1084</v>
      </c>
      <c r="D356" t="s">
        <v>1391</v>
      </c>
      <c r="E356" t="str">
        <f t="shared" si="20"/>
        <v>96.633</v>
      </c>
      <c r="F356">
        <v>96.632999999999996</v>
      </c>
      <c r="H356">
        <v>506</v>
      </c>
      <c r="I356">
        <v>1.0700000000000001E-161</v>
      </c>
      <c r="J356" t="str">
        <f t="shared" si="21"/>
        <v>Pongo_</v>
      </c>
      <c r="S356" t="str">
        <f t="shared" si="22"/>
        <v>hom</v>
      </c>
      <c r="T356" t="str">
        <f t="shared" si="23"/>
        <v>pri</v>
      </c>
    </row>
    <row r="357" spans="1:20" x14ac:dyDescent="0.2">
      <c r="A357" t="s">
        <v>82</v>
      </c>
      <c r="B357" t="s">
        <v>213</v>
      </c>
      <c r="C357" t="s">
        <v>859</v>
      </c>
      <c r="D357" t="s">
        <v>2463</v>
      </c>
      <c r="E357" t="str">
        <f t="shared" si="20"/>
        <v>99.524</v>
      </c>
      <c r="F357">
        <v>99.524000000000001</v>
      </c>
      <c r="H357">
        <v>454</v>
      </c>
      <c r="I357">
        <v>5.38E-142</v>
      </c>
      <c r="J357" t="str">
        <f t="shared" si="21"/>
        <v>Pongo_</v>
      </c>
      <c r="S357" t="str">
        <f t="shared" si="22"/>
        <v>hom</v>
      </c>
      <c r="T357" t="str">
        <f t="shared" si="23"/>
        <v>pri</v>
      </c>
    </row>
    <row r="358" spans="1:20" x14ac:dyDescent="0.2">
      <c r="A358" t="s">
        <v>82</v>
      </c>
      <c r="B358" t="s">
        <v>213</v>
      </c>
      <c r="C358" t="s">
        <v>1199</v>
      </c>
      <c r="D358" t="s">
        <v>1200</v>
      </c>
      <c r="E358" t="str">
        <f t="shared" si="20"/>
        <v>55.556</v>
      </c>
      <c r="F358">
        <v>55.555999999999997</v>
      </c>
      <c r="H358">
        <v>446</v>
      </c>
      <c r="I358">
        <v>3.0700000000000002E-138</v>
      </c>
      <c r="J358" t="str">
        <f t="shared" si="21"/>
        <v>Pongo_</v>
      </c>
      <c r="S358" t="str">
        <f t="shared" si="22"/>
        <v>hom</v>
      </c>
      <c r="T358" t="str">
        <f t="shared" si="23"/>
        <v>pri</v>
      </c>
    </row>
    <row r="359" spans="1:20" x14ac:dyDescent="0.2">
      <c r="A359" t="s">
        <v>82</v>
      </c>
      <c r="B359" t="s">
        <v>213</v>
      </c>
      <c r="C359" t="s">
        <v>446</v>
      </c>
      <c r="D359" t="s">
        <v>1205</v>
      </c>
      <c r="E359" t="str">
        <f t="shared" si="20"/>
        <v>54.400</v>
      </c>
      <c r="F359">
        <v>54.4</v>
      </c>
      <c r="H359">
        <v>430</v>
      </c>
      <c r="I359">
        <v>6.31E-127</v>
      </c>
      <c r="J359" t="str">
        <f t="shared" si="21"/>
        <v>Pongo_</v>
      </c>
      <c r="S359" t="str">
        <f t="shared" si="22"/>
        <v>hom</v>
      </c>
      <c r="T359" t="str">
        <f t="shared" si="23"/>
        <v>pri</v>
      </c>
    </row>
    <row r="360" spans="1:20" x14ac:dyDescent="0.2">
      <c r="A360" t="s">
        <v>82</v>
      </c>
      <c r="B360" t="s">
        <v>213</v>
      </c>
      <c r="C360" t="s">
        <v>1202</v>
      </c>
      <c r="D360" t="s">
        <v>1863</v>
      </c>
      <c r="E360" t="str">
        <f t="shared" si="20"/>
        <v>51.546</v>
      </c>
      <c r="F360">
        <v>51.545999999999999</v>
      </c>
      <c r="H360">
        <v>417</v>
      </c>
      <c r="I360">
        <v>2.3800000000000001E-126</v>
      </c>
      <c r="J360" t="str">
        <f t="shared" si="21"/>
        <v>Pongo_</v>
      </c>
      <c r="S360" t="str">
        <f t="shared" si="22"/>
        <v>hom</v>
      </c>
      <c r="T360" t="str">
        <f t="shared" si="23"/>
        <v>pri</v>
      </c>
    </row>
    <row r="361" spans="1:20" x14ac:dyDescent="0.2">
      <c r="A361" t="s">
        <v>82</v>
      </c>
      <c r="B361" t="s">
        <v>213</v>
      </c>
      <c r="C361" t="s">
        <v>1207</v>
      </c>
      <c r="D361" t="s">
        <v>1208</v>
      </c>
      <c r="E361" t="str">
        <f t="shared" si="20"/>
        <v>55.324</v>
      </c>
      <c r="F361">
        <v>55.323999999999998</v>
      </c>
      <c r="H361">
        <v>420</v>
      </c>
      <c r="I361">
        <v>1.2399999999999999E-123</v>
      </c>
      <c r="J361" t="str">
        <f t="shared" si="21"/>
        <v>Pongo_</v>
      </c>
      <c r="S361" t="str">
        <f t="shared" si="22"/>
        <v>hom</v>
      </c>
      <c r="T361" t="str">
        <f t="shared" si="23"/>
        <v>pri</v>
      </c>
    </row>
    <row r="362" spans="1:20" x14ac:dyDescent="0.2">
      <c r="A362" t="s">
        <v>82</v>
      </c>
      <c r="B362" t="s">
        <v>213</v>
      </c>
      <c r="C362" t="s">
        <v>784</v>
      </c>
      <c r="D362" t="s">
        <v>2536</v>
      </c>
      <c r="E362" t="str">
        <f t="shared" si="20"/>
        <v>53.824</v>
      </c>
      <c r="F362">
        <v>53.823999999999998</v>
      </c>
      <c r="H362">
        <v>364</v>
      </c>
      <c r="I362">
        <v>3.2500000000000001E-108</v>
      </c>
      <c r="J362" t="str">
        <f t="shared" si="21"/>
        <v>Pongo_</v>
      </c>
      <c r="S362" t="str">
        <f t="shared" si="22"/>
        <v>hom</v>
      </c>
      <c r="T362" t="str">
        <f t="shared" si="23"/>
        <v>pri</v>
      </c>
    </row>
    <row r="363" spans="1:20" x14ac:dyDescent="0.2">
      <c r="A363" t="s">
        <v>82</v>
      </c>
      <c r="B363" t="s">
        <v>213</v>
      </c>
      <c r="C363" t="s">
        <v>512</v>
      </c>
      <c r="D363" t="s">
        <v>773</v>
      </c>
      <c r="E363" t="str">
        <f t="shared" si="20"/>
        <v>52.199</v>
      </c>
      <c r="F363">
        <v>52.198999999999998</v>
      </c>
      <c r="H363">
        <v>335</v>
      </c>
      <c r="I363">
        <v>4.3600000000000002E-99</v>
      </c>
      <c r="J363" t="str">
        <f t="shared" si="21"/>
        <v>Pongo_</v>
      </c>
      <c r="S363" t="str">
        <f t="shared" si="22"/>
        <v>hom</v>
      </c>
      <c r="T363" t="str">
        <f t="shared" si="23"/>
        <v>pri</v>
      </c>
    </row>
    <row r="364" spans="1:20" x14ac:dyDescent="0.2">
      <c r="A364" t="s">
        <v>82</v>
      </c>
      <c r="B364" t="s">
        <v>213</v>
      </c>
      <c r="C364" t="s">
        <v>2539</v>
      </c>
      <c r="D364" t="s">
        <v>2540</v>
      </c>
      <c r="E364" t="str">
        <f t="shared" si="20"/>
        <v>44.382</v>
      </c>
      <c r="F364">
        <v>44.381999999999998</v>
      </c>
      <c r="H364">
        <v>339</v>
      </c>
      <c r="I364">
        <v>3.3500000000000001E-98</v>
      </c>
      <c r="J364" t="str">
        <f t="shared" si="21"/>
        <v>Pongo_</v>
      </c>
      <c r="S364" t="str">
        <f t="shared" si="22"/>
        <v>hom</v>
      </c>
      <c r="T364" t="str">
        <f t="shared" si="23"/>
        <v>pri</v>
      </c>
    </row>
    <row r="365" spans="1:20" x14ac:dyDescent="0.2">
      <c r="A365" t="s">
        <v>82</v>
      </c>
      <c r="B365" t="s">
        <v>213</v>
      </c>
      <c r="C365" t="s">
        <v>446</v>
      </c>
      <c r="D365" t="s">
        <v>1216</v>
      </c>
      <c r="E365" t="str">
        <f t="shared" si="20"/>
        <v>48.000</v>
      </c>
      <c r="F365">
        <v>48</v>
      </c>
      <c r="H365">
        <v>337</v>
      </c>
      <c r="I365">
        <v>5.4200000000000002E-98</v>
      </c>
      <c r="J365" t="str">
        <f t="shared" si="21"/>
        <v>Pongo_</v>
      </c>
      <c r="S365" t="str">
        <f t="shared" si="22"/>
        <v>hom</v>
      </c>
      <c r="T365" t="str">
        <f t="shared" si="23"/>
        <v>pri</v>
      </c>
    </row>
    <row r="366" spans="1:20" x14ac:dyDescent="0.2">
      <c r="A366" t="s">
        <v>82</v>
      </c>
      <c r="B366" t="s">
        <v>213</v>
      </c>
      <c r="C366" t="s">
        <v>329</v>
      </c>
      <c r="D366" t="s">
        <v>596</v>
      </c>
      <c r="E366" t="str">
        <f t="shared" si="20"/>
        <v>61.811</v>
      </c>
      <c r="F366">
        <v>61.811</v>
      </c>
      <c r="H366">
        <v>306</v>
      </c>
      <c r="I366">
        <v>9.2499999999999996E-86</v>
      </c>
      <c r="J366" t="str">
        <f t="shared" si="21"/>
        <v>Pongo_</v>
      </c>
      <c r="S366" t="str">
        <f t="shared" si="22"/>
        <v>hom</v>
      </c>
      <c r="T366" t="str">
        <f t="shared" si="23"/>
        <v>pri</v>
      </c>
    </row>
    <row r="367" spans="1:20" x14ac:dyDescent="0.2">
      <c r="A367" t="s">
        <v>82</v>
      </c>
      <c r="B367" t="s">
        <v>213</v>
      </c>
      <c r="C367" t="s">
        <v>464</v>
      </c>
      <c r="D367" t="s">
        <v>2542</v>
      </c>
      <c r="E367" t="str">
        <f t="shared" si="20"/>
        <v>41.245</v>
      </c>
      <c r="F367">
        <v>41.244999999999997</v>
      </c>
      <c r="H367">
        <v>304</v>
      </c>
      <c r="I367">
        <v>2.8100000000000001E-85</v>
      </c>
      <c r="J367" t="str">
        <f t="shared" si="21"/>
        <v>Pongo_</v>
      </c>
      <c r="S367" t="str">
        <f t="shared" si="22"/>
        <v>hom</v>
      </c>
      <c r="T367" t="str">
        <f t="shared" si="23"/>
        <v>pri</v>
      </c>
    </row>
    <row r="368" spans="1:20" x14ac:dyDescent="0.2">
      <c r="A368" t="s">
        <v>82</v>
      </c>
      <c r="B368" t="s">
        <v>213</v>
      </c>
      <c r="C368" t="s">
        <v>781</v>
      </c>
      <c r="D368" t="s">
        <v>782</v>
      </c>
      <c r="E368" t="str">
        <f t="shared" si="20"/>
        <v>40.845</v>
      </c>
      <c r="F368">
        <v>40.844999999999999</v>
      </c>
      <c r="H368">
        <v>294</v>
      </c>
      <c r="I368">
        <v>1.0700000000000001E-81</v>
      </c>
      <c r="J368" t="str">
        <f t="shared" si="21"/>
        <v>Pongo_</v>
      </c>
      <c r="S368" t="str">
        <f t="shared" si="22"/>
        <v>hom</v>
      </c>
      <c r="T368" t="str">
        <f t="shared" si="23"/>
        <v>pri</v>
      </c>
    </row>
    <row r="369" spans="1:20" x14ac:dyDescent="0.2">
      <c r="A369" t="s">
        <v>82</v>
      </c>
      <c r="B369" t="s">
        <v>213</v>
      </c>
      <c r="C369" t="s">
        <v>622</v>
      </c>
      <c r="D369" t="s">
        <v>899</v>
      </c>
      <c r="E369" t="str">
        <f t="shared" si="20"/>
        <v>62.733</v>
      </c>
      <c r="F369">
        <v>62.732999999999997</v>
      </c>
      <c r="H369">
        <v>221</v>
      </c>
      <c r="I369">
        <v>7.4100000000000001E-59</v>
      </c>
      <c r="J369" t="str">
        <f t="shared" si="21"/>
        <v>Pongo_</v>
      </c>
      <c r="S369" t="str">
        <f t="shared" si="22"/>
        <v>hom</v>
      </c>
      <c r="T369" t="str">
        <f t="shared" si="23"/>
        <v>pri</v>
      </c>
    </row>
    <row r="370" spans="1:20" x14ac:dyDescent="0.2">
      <c r="A370" t="s">
        <v>82</v>
      </c>
      <c r="B370" t="s">
        <v>213</v>
      </c>
      <c r="C370" t="s">
        <v>619</v>
      </c>
      <c r="D370" t="s">
        <v>620</v>
      </c>
      <c r="E370" t="str">
        <f t="shared" si="20"/>
        <v>51.316</v>
      </c>
      <c r="F370">
        <v>51.316000000000003</v>
      </c>
      <c r="H370">
        <v>177</v>
      </c>
      <c r="I370">
        <v>5.8300000000000004E-45</v>
      </c>
      <c r="J370" t="str">
        <f t="shared" si="21"/>
        <v>Pongo_</v>
      </c>
      <c r="S370" t="str">
        <f t="shared" si="22"/>
        <v>hom</v>
      </c>
      <c r="T370" t="str">
        <f t="shared" si="23"/>
        <v>pri</v>
      </c>
    </row>
    <row r="371" spans="1:20" x14ac:dyDescent="0.2">
      <c r="A371" t="s">
        <v>82</v>
      </c>
      <c r="B371" t="s">
        <v>213</v>
      </c>
      <c r="C371" t="s">
        <v>1143</v>
      </c>
      <c r="D371" t="s">
        <v>1439</v>
      </c>
      <c r="E371" t="str">
        <f t="shared" si="20"/>
        <v>39.273</v>
      </c>
      <c r="F371">
        <v>39.273000000000003</v>
      </c>
      <c r="H371">
        <v>127</v>
      </c>
      <c r="I371">
        <v>2.2299999999999999E-29</v>
      </c>
      <c r="J371" t="str">
        <f t="shared" si="21"/>
        <v>Pongo_</v>
      </c>
      <c r="S371" t="str">
        <f t="shared" si="22"/>
        <v>hom</v>
      </c>
      <c r="T371" t="str">
        <f t="shared" si="23"/>
        <v>pri</v>
      </c>
    </row>
    <row r="372" spans="1:20" x14ac:dyDescent="0.2">
      <c r="A372" t="s">
        <v>82</v>
      </c>
      <c r="B372" t="s">
        <v>213</v>
      </c>
      <c r="C372" t="s">
        <v>381</v>
      </c>
      <c r="D372" t="s">
        <v>734</v>
      </c>
      <c r="E372" t="str">
        <f t="shared" si="20"/>
        <v>43.382</v>
      </c>
      <c r="F372">
        <v>43.381999999999998</v>
      </c>
      <c r="H372">
        <v>57.3</v>
      </c>
      <c r="I372">
        <v>2.0199999999999999E-8</v>
      </c>
      <c r="J372" t="str">
        <f t="shared" si="21"/>
        <v>Pongo_</v>
      </c>
      <c r="S372" t="str">
        <f t="shared" si="22"/>
        <v>hom</v>
      </c>
      <c r="T372" t="str">
        <f t="shared" si="23"/>
        <v>pri</v>
      </c>
    </row>
    <row r="373" spans="1:20" x14ac:dyDescent="0.2">
      <c r="A373" t="s">
        <v>82</v>
      </c>
      <c r="B373" t="s">
        <v>213</v>
      </c>
      <c r="C373" t="s">
        <v>738</v>
      </c>
      <c r="D373" t="s">
        <v>739</v>
      </c>
      <c r="E373" t="str">
        <f t="shared" si="20"/>
        <v>51.880</v>
      </c>
      <c r="F373">
        <v>51.88</v>
      </c>
      <c r="H373">
        <v>52.3</v>
      </c>
      <c r="I373">
        <v>2.7999999999999999E-6</v>
      </c>
      <c r="J373" t="str">
        <f t="shared" si="21"/>
        <v>Pongo_</v>
      </c>
      <c r="S373" t="str">
        <f t="shared" si="22"/>
        <v>hom</v>
      </c>
      <c r="T373" t="str">
        <f t="shared" si="23"/>
        <v>pri</v>
      </c>
    </row>
    <row r="374" spans="1:20" x14ac:dyDescent="0.2">
      <c r="A374" t="s">
        <v>82</v>
      </c>
      <c r="B374" t="s">
        <v>213</v>
      </c>
      <c r="C374" t="s">
        <v>729</v>
      </c>
      <c r="D374" t="s">
        <v>736</v>
      </c>
      <c r="E374" t="str">
        <f t="shared" si="20"/>
        <v>43.137</v>
      </c>
      <c r="F374">
        <v>43.137</v>
      </c>
      <c r="H374">
        <v>46.8</v>
      </c>
      <c r="I374">
        <v>1.15E-4</v>
      </c>
      <c r="J374" t="str">
        <f t="shared" si="21"/>
        <v>Pongo_</v>
      </c>
      <c r="S374" t="str">
        <f t="shared" si="22"/>
        <v>hom</v>
      </c>
      <c r="T374" t="str">
        <f t="shared" si="23"/>
        <v>pri</v>
      </c>
    </row>
    <row r="375" spans="1:20" x14ac:dyDescent="0.2">
      <c r="A375" t="s">
        <v>89</v>
      </c>
      <c r="B375" t="s">
        <v>213</v>
      </c>
      <c r="C375" t="s">
        <v>1176</v>
      </c>
      <c r="D375" t="s">
        <v>2686</v>
      </c>
      <c r="E375" t="str">
        <f t="shared" si="20"/>
        <v>95.423</v>
      </c>
      <c r="F375">
        <v>95.423000000000002</v>
      </c>
      <c r="H375">
        <v>1035</v>
      </c>
      <c r="I375">
        <v>0</v>
      </c>
      <c r="J375" t="str">
        <f t="shared" si="21"/>
        <v>Rattus</v>
      </c>
      <c r="S375" t="str">
        <f t="shared" si="22"/>
        <v/>
      </c>
      <c r="T375" t="str">
        <f t="shared" si="23"/>
        <v>oth</v>
      </c>
    </row>
    <row r="376" spans="1:20" x14ac:dyDescent="0.2">
      <c r="A376" t="s">
        <v>89</v>
      </c>
      <c r="B376" t="s">
        <v>213</v>
      </c>
      <c r="C376" t="s">
        <v>440</v>
      </c>
      <c r="D376" t="s">
        <v>2688</v>
      </c>
      <c r="E376" t="str">
        <f t="shared" si="20"/>
        <v>95.290</v>
      </c>
      <c r="F376">
        <v>95.29</v>
      </c>
      <c r="H376">
        <v>996</v>
      </c>
      <c r="I376">
        <v>0</v>
      </c>
      <c r="J376" t="str">
        <f t="shared" si="21"/>
        <v>Rattus</v>
      </c>
      <c r="S376" t="str">
        <f t="shared" si="22"/>
        <v/>
      </c>
      <c r="T376" t="str">
        <f t="shared" si="23"/>
        <v>oth</v>
      </c>
    </row>
    <row r="377" spans="1:20" x14ac:dyDescent="0.2">
      <c r="A377" t="s">
        <v>89</v>
      </c>
      <c r="B377" t="s">
        <v>213</v>
      </c>
      <c r="C377" t="s">
        <v>1186</v>
      </c>
      <c r="D377" t="s">
        <v>2690</v>
      </c>
      <c r="E377" t="str">
        <f t="shared" si="20"/>
        <v>95.238</v>
      </c>
      <c r="F377">
        <v>95.238</v>
      </c>
      <c r="H377">
        <v>984</v>
      </c>
      <c r="I377">
        <v>0</v>
      </c>
      <c r="J377" t="str">
        <f t="shared" si="21"/>
        <v>Rattus</v>
      </c>
      <c r="S377" t="str">
        <f t="shared" si="22"/>
        <v/>
      </c>
      <c r="T377" t="str">
        <f t="shared" si="23"/>
        <v>oth</v>
      </c>
    </row>
    <row r="378" spans="1:20" x14ac:dyDescent="0.2">
      <c r="A378" t="s">
        <v>89</v>
      </c>
      <c r="B378" t="s">
        <v>213</v>
      </c>
      <c r="C378" t="s">
        <v>1186</v>
      </c>
      <c r="D378" t="s">
        <v>2690</v>
      </c>
      <c r="E378" t="str">
        <f t="shared" si="20"/>
        <v>95.238</v>
      </c>
      <c r="F378">
        <v>95.238</v>
      </c>
      <c r="H378">
        <v>984</v>
      </c>
      <c r="I378">
        <v>0</v>
      </c>
      <c r="J378" t="str">
        <f t="shared" si="21"/>
        <v>Rattus</v>
      </c>
      <c r="S378" t="str">
        <f t="shared" si="22"/>
        <v/>
      </c>
      <c r="T378" t="str">
        <f t="shared" si="23"/>
        <v>oth</v>
      </c>
    </row>
    <row r="379" spans="1:20" x14ac:dyDescent="0.2">
      <c r="A379" t="s">
        <v>89</v>
      </c>
      <c r="B379" t="s">
        <v>213</v>
      </c>
      <c r="C379" t="s">
        <v>2692</v>
      </c>
      <c r="D379" t="s">
        <v>2693</v>
      </c>
      <c r="E379" t="str">
        <f t="shared" si="20"/>
        <v>94.404</v>
      </c>
      <c r="F379">
        <v>94.403999999999996</v>
      </c>
      <c r="H379">
        <v>984</v>
      </c>
      <c r="I379">
        <v>0</v>
      </c>
      <c r="J379" t="str">
        <f t="shared" si="21"/>
        <v>Rattus</v>
      </c>
      <c r="S379" t="str">
        <f t="shared" si="22"/>
        <v/>
      </c>
      <c r="T379" t="str">
        <f t="shared" si="23"/>
        <v>oth</v>
      </c>
    </row>
    <row r="380" spans="1:20" x14ac:dyDescent="0.2">
      <c r="A380" t="s">
        <v>89</v>
      </c>
      <c r="B380" t="s">
        <v>213</v>
      </c>
      <c r="C380" t="s">
        <v>1188</v>
      </c>
      <c r="D380" t="s">
        <v>2695</v>
      </c>
      <c r="E380" t="str">
        <f t="shared" si="20"/>
        <v>95.229</v>
      </c>
      <c r="F380">
        <v>95.228999999999999</v>
      </c>
      <c r="H380">
        <v>983</v>
      </c>
      <c r="I380">
        <v>0</v>
      </c>
      <c r="J380" t="str">
        <f t="shared" si="21"/>
        <v>Rattus</v>
      </c>
      <c r="S380" t="str">
        <f t="shared" si="22"/>
        <v/>
      </c>
      <c r="T380" t="str">
        <f t="shared" si="23"/>
        <v>oth</v>
      </c>
    </row>
    <row r="381" spans="1:20" x14ac:dyDescent="0.2">
      <c r="A381" t="s">
        <v>89</v>
      </c>
      <c r="B381" t="s">
        <v>213</v>
      </c>
      <c r="C381" t="s">
        <v>2697</v>
      </c>
      <c r="D381" t="s">
        <v>2698</v>
      </c>
      <c r="E381" t="str">
        <f t="shared" si="20"/>
        <v>94.234</v>
      </c>
      <c r="F381">
        <v>94.233999999999995</v>
      </c>
      <c r="H381">
        <v>982</v>
      </c>
      <c r="I381">
        <v>0</v>
      </c>
      <c r="J381" t="str">
        <f t="shared" si="21"/>
        <v>Rattus</v>
      </c>
      <c r="S381" t="str">
        <f t="shared" si="22"/>
        <v/>
      </c>
      <c r="T381" t="str">
        <f t="shared" si="23"/>
        <v>oth</v>
      </c>
    </row>
    <row r="382" spans="1:20" x14ac:dyDescent="0.2">
      <c r="A382" t="s">
        <v>89</v>
      </c>
      <c r="B382" t="s">
        <v>213</v>
      </c>
      <c r="C382" t="s">
        <v>757</v>
      </c>
      <c r="D382" t="s">
        <v>2700</v>
      </c>
      <c r="E382" t="str">
        <f t="shared" si="20"/>
        <v>58.295</v>
      </c>
      <c r="F382">
        <v>58.295000000000002</v>
      </c>
      <c r="H382">
        <v>437</v>
      </c>
      <c r="I382">
        <v>2.3199999999999999E-132</v>
      </c>
      <c r="J382" t="str">
        <f t="shared" si="21"/>
        <v>Rattus</v>
      </c>
      <c r="S382" t="str">
        <f t="shared" si="22"/>
        <v/>
      </c>
      <c r="T382" t="str">
        <f t="shared" si="23"/>
        <v>oth</v>
      </c>
    </row>
    <row r="383" spans="1:20" x14ac:dyDescent="0.2">
      <c r="A383" t="s">
        <v>89</v>
      </c>
      <c r="B383" t="s">
        <v>213</v>
      </c>
      <c r="C383" t="s">
        <v>757</v>
      </c>
      <c r="D383" t="s">
        <v>2700</v>
      </c>
      <c r="E383" t="str">
        <f t="shared" si="20"/>
        <v>58.295</v>
      </c>
      <c r="F383">
        <v>58.295000000000002</v>
      </c>
      <c r="H383">
        <v>437</v>
      </c>
      <c r="I383">
        <v>1.1599999999999999E-131</v>
      </c>
      <c r="J383" t="str">
        <f t="shared" si="21"/>
        <v>Rattus</v>
      </c>
      <c r="S383" t="str">
        <f t="shared" si="22"/>
        <v/>
      </c>
      <c r="T383" t="str">
        <f t="shared" si="23"/>
        <v>oth</v>
      </c>
    </row>
    <row r="384" spans="1:20" x14ac:dyDescent="0.2">
      <c r="A384" t="s">
        <v>89</v>
      </c>
      <c r="B384" t="s">
        <v>213</v>
      </c>
      <c r="C384" t="s">
        <v>1660</v>
      </c>
      <c r="D384" t="s">
        <v>1661</v>
      </c>
      <c r="E384" t="str">
        <f t="shared" si="20"/>
        <v>55.694</v>
      </c>
      <c r="F384">
        <v>55.694000000000003</v>
      </c>
      <c r="H384">
        <v>429</v>
      </c>
      <c r="I384">
        <v>1.7399999999999999E-126</v>
      </c>
      <c r="J384" t="str">
        <f t="shared" si="21"/>
        <v>Rattus</v>
      </c>
      <c r="S384" t="str">
        <f t="shared" si="22"/>
        <v/>
      </c>
      <c r="T384" t="str">
        <f t="shared" si="23"/>
        <v>oth</v>
      </c>
    </row>
    <row r="385" spans="1:20" x14ac:dyDescent="0.2">
      <c r="A385" t="s">
        <v>89</v>
      </c>
      <c r="B385" t="s">
        <v>213</v>
      </c>
      <c r="C385" t="s">
        <v>2703</v>
      </c>
      <c r="D385" t="s">
        <v>2704</v>
      </c>
      <c r="E385" t="str">
        <f t="shared" si="20"/>
        <v>51.440</v>
      </c>
      <c r="F385">
        <v>51.44</v>
      </c>
      <c r="H385">
        <v>416</v>
      </c>
      <c r="I385">
        <v>2.68E-125</v>
      </c>
      <c r="J385" t="str">
        <f t="shared" si="21"/>
        <v>Rattus</v>
      </c>
      <c r="S385" t="str">
        <f t="shared" si="22"/>
        <v/>
      </c>
      <c r="T385" t="str">
        <f t="shared" si="23"/>
        <v>oth</v>
      </c>
    </row>
    <row r="386" spans="1:20" x14ac:dyDescent="0.2">
      <c r="A386" t="s">
        <v>89</v>
      </c>
      <c r="B386" t="s">
        <v>213</v>
      </c>
      <c r="C386" t="s">
        <v>2065</v>
      </c>
      <c r="D386" t="s">
        <v>2066</v>
      </c>
      <c r="E386" t="str">
        <f t="shared" ref="E386:E449" si="24">LEFT(D386,6)</f>
        <v>56.867</v>
      </c>
      <c r="F386">
        <v>56.866999999999997</v>
      </c>
      <c r="H386">
        <v>419</v>
      </c>
      <c r="I386">
        <v>5.1200000000000001E-123</v>
      </c>
      <c r="J386" t="str">
        <f t="shared" ref="J386:J449" si="25">RIGHT(LEFT(A386,35),6)</f>
        <v>Rattus</v>
      </c>
      <c r="S386" t="str">
        <f t="shared" ref="S386:S449" si="26">IF(OR(J386="Gorill", J386="Homo_s", J386="Pan_pa", J386="Pan_tr", J386="Pongo_", J386="Therop"), "hom", "")</f>
        <v/>
      </c>
      <c r="T386" t="str">
        <f t="shared" ref="T386:T449" si="27">IF(OR(J386="Gorill", J386="Homo_s", J386="Pan_pa", J386="Pan_tr", J386="Pongo_", J386="Therop", J386="Macaca", J386="Otolem", J386="Nomasc"), "pri", "oth")</f>
        <v>oth</v>
      </c>
    </row>
    <row r="387" spans="1:20" x14ac:dyDescent="0.2">
      <c r="A387" t="s">
        <v>89</v>
      </c>
      <c r="B387" t="s">
        <v>213</v>
      </c>
      <c r="C387" t="s">
        <v>766</v>
      </c>
      <c r="D387" t="s">
        <v>1922</v>
      </c>
      <c r="E387" t="str">
        <f t="shared" si="24"/>
        <v>55.789</v>
      </c>
      <c r="F387">
        <v>55.789000000000001</v>
      </c>
      <c r="H387">
        <v>417</v>
      </c>
      <c r="I387">
        <v>1.2799999999999999E-122</v>
      </c>
      <c r="J387" t="str">
        <f t="shared" si="25"/>
        <v>Rattus</v>
      </c>
      <c r="S387" t="str">
        <f t="shared" si="26"/>
        <v/>
      </c>
      <c r="T387" t="str">
        <f t="shared" si="27"/>
        <v>oth</v>
      </c>
    </row>
    <row r="388" spans="1:20" x14ac:dyDescent="0.2">
      <c r="A388" t="s">
        <v>89</v>
      </c>
      <c r="B388" t="s">
        <v>213</v>
      </c>
      <c r="C388" t="s">
        <v>1660</v>
      </c>
      <c r="D388" t="s">
        <v>2707</v>
      </c>
      <c r="E388" t="str">
        <f t="shared" si="24"/>
        <v>50.104</v>
      </c>
      <c r="F388">
        <v>50.103999999999999</v>
      </c>
      <c r="H388">
        <v>384</v>
      </c>
      <c r="I388">
        <v>1.08E-113</v>
      </c>
      <c r="J388" t="str">
        <f t="shared" si="25"/>
        <v>Rattus</v>
      </c>
      <c r="S388" t="str">
        <f t="shared" si="26"/>
        <v/>
      </c>
      <c r="T388" t="str">
        <f t="shared" si="27"/>
        <v>oth</v>
      </c>
    </row>
    <row r="389" spans="1:20" x14ac:dyDescent="0.2">
      <c r="A389" t="s">
        <v>89</v>
      </c>
      <c r="B389" t="s">
        <v>213</v>
      </c>
      <c r="C389" t="s">
        <v>110</v>
      </c>
      <c r="D389" t="s">
        <v>2709</v>
      </c>
      <c r="E389" t="str">
        <f t="shared" si="24"/>
        <v>51.277</v>
      </c>
      <c r="F389">
        <v>51.277000000000001</v>
      </c>
      <c r="H389">
        <v>381</v>
      </c>
      <c r="I389">
        <v>1.4800000000000001E-110</v>
      </c>
      <c r="J389" t="str">
        <f t="shared" si="25"/>
        <v>Rattus</v>
      </c>
      <c r="S389" t="str">
        <f t="shared" si="26"/>
        <v/>
      </c>
      <c r="T389" t="str">
        <f t="shared" si="27"/>
        <v>oth</v>
      </c>
    </row>
    <row r="390" spans="1:20" x14ac:dyDescent="0.2">
      <c r="A390" t="s">
        <v>89</v>
      </c>
      <c r="B390" t="s">
        <v>213</v>
      </c>
      <c r="C390" t="s">
        <v>2711</v>
      </c>
      <c r="D390" t="s">
        <v>2712</v>
      </c>
      <c r="E390" t="str">
        <f t="shared" si="24"/>
        <v>51.577</v>
      </c>
      <c r="F390">
        <v>51.576999999999998</v>
      </c>
      <c r="H390">
        <v>350</v>
      </c>
      <c r="I390">
        <v>6.0500000000000001E-103</v>
      </c>
      <c r="J390" t="str">
        <f t="shared" si="25"/>
        <v>Rattus</v>
      </c>
      <c r="S390" t="str">
        <f t="shared" si="26"/>
        <v/>
      </c>
      <c r="T390" t="str">
        <f t="shared" si="27"/>
        <v>oth</v>
      </c>
    </row>
    <row r="391" spans="1:20" x14ac:dyDescent="0.2">
      <c r="A391" t="s">
        <v>89</v>
      </c>
      <c r="B391" t="s">
        <v>213</v>
      </c>
      <c r="C391" t="s">
        <v>512</v>
      </c>
      <c r="D391" t="s">
        <v>2279</v>
      </c>
      <c r="E391" t="str">
        <f t="shared" si="24"/>
        <v>52.493</v>
      </c>
      <c r="F391">
        <v>52.493000000000002</v>
      </c>
      <c r="H391">
        <v>330</v>
      </c>
      <c r="I391">
        <v>4.7199999999999997E-96</v>
      </c>
      <c r="J391" t="str">
        <f t="shared" si="25"/>
        <v>Rattus</v>
      </c>
      <c r="S391" t="str">
        <f t="shared" si="26"/>
        <v/>
      </c>
      <c r="T391" t="str">
        <f t="shared" si="27"/>
        <v>oth</v>
      </c>
    </row>
    <row r="392" spans="1:20" x14ac:dyDescent="0.2">
      <c r="A392" t="s">
        <v>89</v>
      </c>
      <c r="B392" t="s">
        <v>213</v>
      </c>
      <c r="C392" t="s">
        <v>2715</v>
      </c>
      <c r="D392" t="s">
        <v>2716</v>
      </c>
      <c r="E392" t="str">
        <f t="shared" si="24"/>
        <v>48.880</v>
      </c>
      <c r="F392">
        <v>48.88</v>
      </c>
      <c r="H392">
        <v>337</v>
      </c>
      <c r="I392">
        <v>1.3500000000000001E-95</v>
      </c>
      <c r="J392" t="str">
        <f t="shared" si="25"/>
        <v>Rattus</v>
      </c>
      <c r="S392" t="str">
        <f t="shared" si="26"/>
        <v/>
      </c>
      <c r="T392" t="str">
        <f t="shared" si="27"/>
        <v>oth</v>
      </c>
    </row>
    <row r="393" spans="1:20" x14ac:dyDescent="0.2">
      <c r="A393" t="s">
        <v>89</v>
      </c>
      <c r="B393" t="s">
        <v>213</v>
      </c>
      <c r="C393" t="s">
        <v>778</v>
      </c>
      <c r="D393" t="s">
        <v>2142</v>
      </c>
      <c r="E393" t="str">
        <f t="shared" si="24"/>
        <v>44.776</v>
      </c>
      <c r="F393">
        <v>44.776000000000003</v>
      </c>
      <c r="H393">
        <v>313</v>
      </c>
      <c r="I393">
        <v>8.3400000000000002E-88</v>
      </c>
      <c r="J393" t="str">
        <f t="shared" si="25"/>
        <v>Rattus</v>
      </c>
      <c r="S393" t="str">
        <f t="shared" si="26"/>
        <v/>
      </c>
      <c r="T393" t="str">
        <f t="shared" si="27"/>
        <v>oth</v>
      </c>
    </row>
    <row r="394" spans="1:20" x14ac:dyDescent="0.2">
      <c r="A394" t="s">
        <v>89</v>
      </c>
      <c r="B394" t="s">
        <v>213</v>
      </c>
      <c r="C394" t="s">
        <v>1270</v>
      </c>
      <c r="D394" t="s">
        <v>2719</v>
      </c>
      <c r="E394" t="str">
        <f t="shared" si="24"/>
        <v>64.557</v>
      </c>
      <c r="F394">
        <v>64.557000000000002</v>
      </c>
      <c r="H394">
        <v>304</v>
      </c>
      <c r="I394">
        <v>6.7799999999999996E-85</v>
      </c>
      <c r="J394" t="str">
        <f t="shared" si="25"/>
        <v>Rattus</v>
      </c>
      <c r="S394" t="str">
        <f t="shared" si="26"/>
        <v/>
      </c>
      <c r="T394" t="str">
        <f t="shared" si="27"/>
        <v>oth</v>
      </c>
    </row>
    <row r="395" spans="1:20" x14ac:dyDescent="0.2">
      <c r="A395" t="s">
        <v>89</v>
      </c>
      <c r="B395" t="s">
        <v>213</v>
      </c>
      <c r="C395" t="s">
        <v>110</v>
      </c>
      <c r="D395" t="s">
        <v>2720</v>
      </c>
      <c r="E395" t="str">
        <f t="shared" si="24"/>
        <v>44.468</v>
      </c>
      <c r="F395">
        <v>44.468000000000004</v>
      </c>
      <c r="H395">
        <v>291</v>
      </c>
      <c r="I395">
        <v>5.7300000000000001E-82</v>
      </c>
      <c r="J395" t="str">
        <f t="shared" si="25"/>
        <v>Rattus</v>
      </c>
      <c r="S395" t="str">
        <f t="shared" si="26"/>
        <v/>
      </c>
      <c r="T395" t="str">
        <f t="shared" si="27"/>
        <v>oth</v>
      </c>
    </row>
    <row r="396" spans="1:20" x14ac:dyDescent="0.2">
      <c r="A396" t="s">
        <v>89</v>
      </c>
      <c r="B396" t="s">
        <v>213</v>
      </c>
      <c r="C396" t="s">
        <v>1070</v>
      </c>
      <c r="D396" t="s">
        <v>2721</v>
      </c>
      <c r="E396" t="str">
        <f t="shared" si="24"/>
        <v>41.837</v>
      </c>
      <c r="F396">
        <v>41.837000000000003</v>
      </c>
      <c r="H396">
        <v>284</v>
      </c>
      <c r="I396">
        <v>1.68E-78</v>
      </c>
      <c r="J396" t="str">
        <f t="shared" si="25"/>
        <v>Rattus</v>
      </c>
      <c r="S396" t="str">
        <f t="shared" si="26"/>
        <v/>
      </c>
      <c r="T396" t="str">
        <f t="shared" si="27"/>
        <v>oth</v>
      </c>
    </row>
    <row r="397" spans="1:20" x14ac:dyDescent="0.2">
      <c r="A397" t="s">
        <v>89</v>
      </c>
      <c r="B397" t="s">
        <v>213</v>
      </c>
      <c r="C397" t="s">
        <v>685</v>
      </c>
      <c r="D397" t="s">
        <v>2722</v>
      </c>
      <c r="E397" t="str">
        <f t="shared" si="24"/>
        <v>41.753</v>
      </c>
      <c r="F397">
        <v>41.753</v>
      </c>
      <c r="H397">
        <v>283</v>
      </c>
      <c r="I397">
        <v>3.8900000000000002E-78</v>
      </c>
      <c r="J397" t="str">
        <f t="shared" si="25"/>
        <v>Rattus</v>
      </c>
      <c r="S397" t="str">
        <f t="shared" si="26"/>
        <v/>
      </c>
      <c r="T397" t="str">
        <f t="shared" si="27"/>
        <v>oth</v>
      </c>
    </row>
    <row r="398" spans="1:20" x14ac:dyDescent="0.2">
      <c r="A398" t="s">
        <v>89</v>
      </c>
      <c r="B398" t="s">
        <v>213</v>
      </c>
      <c r="C398" t="s">
        <v>685</v>
      </c>
      <c r="D398" t="s">
        <v>2723</v>
      </c>
      <c r="E398" t="str">
        <f t="shared" si="24"/>
        <v>41.237</v>
      </c>
      <c r="F398">
        <v>41.237000000000002</v>
      </c>
      <c r="H398">
        <v>283</v>
      </c>
      <c r="I398">
        <v>4.7800000000000001E-78</v>
      </c>
      <c r="J398" t="str">
        <f t="shared" si="25"/>
        <v>Rattus</v>
      </c>
      <c r="S398" t="str">
        <f t="shared" si="26"/>
        <v/>
      </c>
      <c r="T398" t="str">
        <f t="shared" si="27"/>
        <v>oth</v>
      </c>
    </row>
    <row r="399" spans="1:20" x14ac:dyDescent="0.2">
      <c r="A399" t="s">
        <v>89</v>
      </c>
      <c r="B399" t="s">
        <v>213</v>
      </c>
      <c r="C399" t="s">
        <v>344</v>
      </c>
      <c r="D399" t="s">
        <v>2589</v>
      </c>
      <c r="E399" t="str">
        <f t="shared" si="24"/>
        <v>68.421</v>
      </c>
      <c r="F399">
        <v>68.421000000000006</v>
      </c>
      <c r="H399">
        <v>115</v>
      </c>
      <c r="I399">
        <v>1.7999999999999999E-29</v>
      </c>
      <c r="J399" t="str">
        <f t="shared" si="25"/>
        <v>Rattus</v>
      </c>
      <c r="S399" t="str">
        <f t="shared" si="26"/>
        <v/>
      </c>
      <c r="T399" t="str">
        <f t="shared" si="27"/>
        <v>oth</v>
      </c>
    </row>
    <row r="400" spans="1:20" x14ac:dyDescent="0.2">
      <c r="A400" t="s">
        <v>89</v>
      </c>
      <c r="B400" t="s">
        <v>213</v>
      </c>
      <c r="C400" t="s">
        <v>963</v>
      </c>
      <c r="D400" t="s">
        <v>1056</v>
      </c>
      <c r="E400" t="str">
        <f t="shared" si="24"/>
        <v>78.788</v>
      </c>
      <c r="F400">
        <v>78.787999999999997</v>
      </c>
      <c r="H400">
        <v>59</v>
      </c>
      <c r="I400">
        <v>3.0500000000000002E-8</v>
      </c>
      <c r="J400" t="str">
        <f t="shared" si="25"/>
        <v>Rattus</v>
      </c>
      <c r="S400" t="str">
        <f t="shared" si="26"/>
        <v/>
      </c>
      <c r="T400" t="str">
        <f t="shared" si="27"/>
        <v>oth</v>
      </c>
    </row>
    <row r="401" spans="1:20" x14ac:dyDescent="0.2">
      <c r="A401" t="s">
        <v>89</v>
      </c>
      <c r="B401" t="s">
        <v>213</v>
      </c>
      <c r="C401" t="s">
        <v>738</v>
      </c>
      <c r="D401" t="s">
        <v>739</v>
      </c>
      <c r="E401" t="str">
        <f t="shared" si="24"/>
        <v>51.880</v>
      </c>
      <c r="F401">
        <v>51.88</v>
      </c>
      <c r="H401">
        <v>51.9</v>
      </c>
      <c r="I401">
        <v>4.9699999999999998E-6</v>
      </c>
      <c r="J401" t="str">
        <f t="shared" si="25"/>
        <v>Rattus</v>
      </c>
      <c r="S401" t="str">
        <f t="shared" si="26"/>
        <v/>
      </c>
      <c r="T401" t="str">
        <f t="shared" si="27"/>
        <v>oth</v>
      </c>
    </row>
    <row r="402" spans="1:20" x14ac:dyDescent="0.2">
      <c r="A402" t="s">
        <v>96</v>
      </c>
      <c r="B402" t="s">
        <v>213</v>
      </c>
      <c r="C402" t="s">
        <v>433</v>
      </c>
      <c r="D402" t="s">
        <v>2885</v>
      </c>
      <c r="E402" t="str">
        <f t="shared" si="24"/>
        <v>96.864</v>
      </c>
      <c r="F402">
        <v>96.864000000000004</v>
      </c>
      <c r="H402">
        <v>1056</v>
      </c>
      <c r="I402">
        <v>0</v>
      </c>
      <c r="J402" t="str">
        <f t="shared" si="25"/>
        <v>Sus_sc</v>
      </c>
      <c r="S402" t="str">
        <f t="shared" si="26"/>
        <v/>
      </c>
      <c r="T402" t="str">
        <f t="shared" si="27"/>
        <v>oth</v>
      </c>
    </row>
    <row r="403" spans="1:20" x14ac:dyDescent="0.2">
      <c r="A403" t="s">
        <v>96</v>
      </c>
      <c r="B403" t="s">
        <v>213</v>
      </c>
      <c r="C403" t="s">
        <v>1176</v>
      </c>
      <c r="D403" t="s">
        <v>2887</v>
      </c>
      <c r="E403" t="str">
        <f t="shared" si="24"/>
        <v>96.831</v>
      </c>
      <c r="F403">
        <v>96.831000000000003</v>
      </c>
      <c r="H403">
        <v>1045</v>
      </c>
      <c r="I403">
        <v>0</v>
      </c>
      <c r="J403" t="str">
        <f t="shared" si="25"/>
        <v>Sus_sc</v>
      </c>
      <c r="S403" t="str">
        <f t="shared" si="26"/>
        <v/>
      </c>
      <c r="T403" t="str">
        <f t="shared" si="27"/>
        <v>oth</v>
      </c>
    </row>
    <row r="404" spans="1:20" x14ac:dyDescent="0.2">
      <c r="A404" t="s">
        <v>96</v>
      </c>
      <c r="B404" t="s">
        <v>213</v>
      </c>
      <c r="C404" t="s">
        <v>440</v>
      </c>
      <c r="D404" t="s">
        <v>2889</v>
      </c>
      <c r="E404" t="str">
        <f t="shared" si="24"/>
        <v>96.920</v>
      </c>
      <c r="F404">
        <v>96.92</v>
      </c>
      <c r="H404">
        <v>1008</v>
      </c>
      <c r="I404">
        <v>0</v>
      </c>
      <c r="J404" t="str">
        <f t="shared" si="25"/>
        <v>Sus_sc</v>
      </c>
      <c r="S404" t="str">
        <f t="shared" si="26"/>
        <v/>
      </c>
      <c r="T404" t="str">
        <f t="shared" si="27"/>
        <v>oth</v>
      </c>
    </row>
    <row r="405" spans="1:20" x14ac:dyDescent="0.2">
      <c r="A405" t="s">
        <v>96</v>
      </c>
      <c r="B405" t="s">
        <v>213</v>
      </c>
      <c r="C405" t="s">
        <v>1180</v>
      </c>
      <c r="D405" t="s">
        <v>2891</v>
      </c>
      <c r="E405" t="str">
        <f t="shared" si="24"/>
        <v>96.370</v>
      </c>
      <c r="F405">
        <v>96.37</v>
      </c>
      <c r="H405">
        <v>999</v>
      </c>
      <c r="I405">
        <v>0</v>
      </c>
      <c r="J405" t="str">
        <f t="shared" si="25"/>
        <v>Sus_sc</v>
      </c>
      <c r="S405" t="str">
        <f t="shared" si="26"/>
        <v/>
      </c>
      <c r="T405" t="str">
        <f t="shared" si="27"/>
        <v>oth</v>
      </c>
    </row>
    <row r="406" spans="1:20" x14ac:dyDescent="0.2">
      <c r="A406" t="s">
        <v>96</v>
      </c>
      <c r="B406" t="s">
        <v>213</v>
      </c>
      <c r="C406" t="s">
        <v>1186</v>
      </c>
      <c r="D406" t="s">
        <v>2893</v>
      </c>
      <c r="E406" t="str">
        <f t="shared" si="24"/>
        <v>96.886</v>
      </c>
      <c r="F406">
        <v>96.885999999999996</v>
      </c>
      <c r="H406">
        <v>997</v>
      </c>
      <c r="I406">
        <v>0</v>
      </c>
      <c r="J406" t="str">
        <f t="shared" si="25"/>
        <v>Sus_sc</v>
      </c>
      <c r="S406" t="str">
        <f t="shared" si="26"/>
        <v/>
      </c>
      <c r="T406" t="str">
        <f t="shared" si="27"/>
        <v>oth</v>
      </c>
    </row>
    <row r="407" spans="1:20" x14ac:dyDescent="0.2">
      <c r="A407" t="s">
        <v>96</v>
      </c>
      <c r="B407" t="s">
        <v>213</v>
      </c>
      <c r="C407" t="s">
        <v>446</v>
      </c>
      <c r="D407" t="s">
        <v>2895</v>
      </c>
      <c r="E407" t="str">
        <f t="shared" si="24"/>
        <v>95.800</v>
      </c>
      <c r="F407">
        <v>95.8</v>
      </c>
      <c r="H407">
        <v>883</v>
      </c>
      <c r="I407">
        <v>0</v>
      </c>
      <c r="J407" t="str">
        <f t="shared" si="25"/>
        <v>Sus_sc</v>
      </c>
      <c r="S407" t="str">
        <f t="shared" si="26"/>
        <v/>
      </c>
      <c r="T407" t="str">
        <f t="shared" si="27"/>
        <v>oth</v>
      </c>
    </row>
    <row r="408" spans="1:20" x14ac:dyDescent="0.2">
      <c r="A408" t="s">
        <v>96</v>
      </c>
      <c r="B408" t="s">
        <v>213</v>
      </c>
      <c r="C408" t="s">
        <v>1084</v>
      </c>
      <c r="D408" t="s">
        <v>2831</v>
      </c>
      <c r="E408" t="str">
        <f t="shared" si="24"/>
        <v>92.593</v>
      </c>
      <c r="F408">
        <v>92.593000000000004</v>
      </c>
      <c r="H408">
        <v>479</v>
      </c>
      <c r="I408">
        <v>1.7999999999999999E-143</v>
      </c>
      <c r="J408" t="str">
        <f t="shared" si="25"/>
        <v>Sus_sc</v>
      </c>
      <c r="S408" t="str">
        <f t="shared" si="26"/>
        <v/>
      </c>
      <c r="T408" t="str">
        <f t="shared" si="27"/>
        <v>oth</v>
      </c>
    </row>
    <row r="409" spans="1:20" x14ac:dyDescent="0.2">
      <c r="A409" t="s">
        <v>96</v>
      </c>
      <c r="B409" t="s">
        <v>213</v>
      </c>
      <c r="C409" t="s">
        <v>859</v>
      </c>
      <c r="D409" t="s">
        <v>2001</v>
      </c>
      <c r="E409" t="str">
        <f t="shared" si="24"/>
        <v>99.048</v>
      </c>
      <c r="F409">
        <v>99.048000000000002</v>
      </c>
      <c r="H409">
        <v>449</v>
      </c>
      <c r="I409">
        <v>5.2099999999999996E-133</v>
      </c>
      <c r="J409" t="str">
        <f t="shared" si="25"/>
        <v>Sus_sc</v>
      </c>
      <c r="S409" t="str">
        <f t="shared" si="26"/>
        <v/>
      </c>
      <c r="T409" t="str">
        <f t="shared" si="27"/>
        <v>oth</v>
      </c>
    </row>
    <row r="410" spans="1:20" x14ac:dyDescent="0.2">
      <c r="A410" t="s">
        <v>96</v>
      </c>
      <c r="B410" t="s">
        <v>213</v>
      </c>
      <c r="C410" t="s">
        <v>449</v>
      </c>
      <c r="D410" t="s">
        <v>2897</v>
      </c>
      <c r="E410" t="str">
        <f t="shared" si="24"/>
        <v>52.183</v>
      </c>
      <c r="F410">
        <v>52.183</v>
      </c>
      <c r="H410">
        <v>442</v>
      </c>
      <c r="I410">
        <v>1.0700000000000001E-130</v>
      </c>
      <c r="J410" t="str">
        <f t="shared" si="25"/>
        <v>Sus_sc</v>
      </c>
      <c r="S410" t="str">
        <f t="shared" si="26"/>
        <v/>
      </c>
      <c r="T410" t="str">
        <f t="shared" si="27"/>
        <v>oth</v>
      </c>
    </row>
    <row r="411" spans="1:20" x14ac:dyDescent="0.2">
      <c r="A411" t="s">
        <v>96</v>
      </c>
      <c r="B411" t="s">
        <v>213</v>
      </c>
      <c r="C411" t="s">
        <v>1660</v>
      </c>
      <c r="D411" t="s">
        <v>1661</v>
      </c>
      <c r="E411" t="str">
        <f t="shared" si="24"/>
        <v>55.694</v>
      </c>
      <c r="F411">
        <v>55.694000000000003</v>
      </c>
      <c r="H411">
        <v>430</v>
      </c>
      <c r="I411">
        <v>3.5500000000000001E-127</v>
      </c>
      <c r="J411" t="str">
        <f t="shared" si="25"/>
        <v>Sus_sc</v>
      </c>
      <c r="S411" t="str">
        <f t="shared" si="26"/>
        <v/>
      </c>
      <c r="T411" t="str">
        <f t="shared" si="27"/>
        <v>oth</v>
      </c>
    </row>
    <row r="412" spans="1:20" x14ac:dyDescent="0.2">
      <c r="A412" t="s">
        <v>96</v>
      </c>
      <c r="B412" t="s">
        <v>213</v>
      </c>
      <c r="C412" t="s">
        <v>2065</v>
      </c>
      <c r="D412" t="s">
        <v>2066</v>
      </c>
      <c r="E412" t="str">
        <f t="shared" si="24"/>
        <v>56.867</v>
      </c>
      <c r="F412">
        <v>56.866999999999997</v>
      </c>
      <c r="H412">
        <v>420</v>
      </c>
      <c r="I412">
        <v>1.9199999999999999E-126</v>
      </c>
      <c r="J412" t="str">
        <f t="shared" si="25"/>
        <v>Sus_sc</v>
      </c>
      <c r="S412" t="str">
        <f t="shared" si="26"/>
        <v/>
      </c>
      <c r="T412" t="str">
        <f t="shared" si="27"/>
        <v>oth</v>
      </c>
    </row>
    <row r="413" spans="1:20" x14ac:dyDescent="0.2">
      <c r="A413" t="s">
        <v>96</v>
      </c>
      <c r="B413" t="s">
        <v>213</v>
      </c>
      <c r="C413" t="s">
        <v>2901</v>
      </c>
      <c r="D413" t="s">
        <v>2902</v>
      </c>
      <c r="E413" t="str">
        <f t="shared" si="24"/>
        <v>56.195</v>
      </c>
      <c r="F413">
        <v>56.195</v>
      </c>
      <c r="H413">
        <v>406</v>
      </c>
      <c r="I413">
        <v>1.9900000000000001E-123</v>
      </c>
      <c r="J413" t="str">
        <f t="shared" si="25"/>
        <v>Sus_sc</v>
      </c>
      <c r="S413" t="str">
        <f t="shared" si="26"/>
        <v/>
      </c>
      <c r="T413" t="str">
        <f t="shared" si="27"/>
        <v>oth</v>
      </c>
    </row>
    <row r="414" spans="1:20" x14ac:dyDescent="0.2">
      <c r="A414" t="s">
        <v>96</v>
      </c>
      <c r="B414" t="s">
        <v>213</v>
      </c>
      <c r="C414" t="s">
        <v>1202</v>
      </c>
      <c r="D414" t="s">
        <v>2904</v>
      </c>
      <c r="E414" t="str">
        <f t="shared" si="24"/>
        <v>50.515</v>
      </c>
      <c r="F414">
        <v>50.515000000000001</v>
      </c>
      <c r="H414">
        <v>412</v>
      </c>
      <c r="I414">
        <v>1.4600000000000001E-122</v>
      </c>
      <c r="J414" t="str">
        <f t="shared" si="25"/>
        <v>Sus_sc</v>
      </c>
      <c r="S414" t="str">
        <f t="shared" si="26"/>
        <v/>
      </c>
      <c r="T414" t="str">
        <f t="shared" si="27"/>
        <v>oth</v>
      </c>
    </row>
    <row r="415" spans="1:20" x14ac:dyDescent="0.2">
      <c r="A415" t="s">
        <v>96</v>
      </c>
      <c r="B415" t="s">
        <v>213</v>
      </c>
      <c r="C415" t="s">
        <v>2906</v>
      </c>
      <c r="D415" t="s">
        <v>2907</v>
      </c>
      <c r="E415" t="str">
        <f t="shared" si="24"/>
        <v>55.835</v>
      </c>
      <c r="F415">
        <v>55.835000000000001</v>
      </c>
      <c r="H415">
        <v>382</v>
      </c>
      <c r="I415">
        <v>8.7099999999999991E-115</v>
      </c>
      <c r="J415" t="str">
        <f t="shared" si="25"/>
        <v>Sus_sc</v>
      </c>
      <c r="S415" t="str">
        <f t="shared" si="26"/>
        <v/>
      </c>
      <c r="T415" t="str">
        <f t="shared" si="27"/>
        <v>oth</v>
      </c>
    </row>
    <row r="416" spans="1:20" x14ac:dyDescent="0.2">
      <c r="A416" t="s">
        <v>96</v>
      </c>
      <c r="B416" t="s">
        <v>213</v>
      </c>
      <c r="C416" t="s">
        <v>2909</v>
      </c>
      <c r="D416" t="s">
        <v>700</v>
      </c>
      <c r="E416" t="str">
        <f t="shared" si="24"/>
        <v>50.000</v>
      </c>
      <c r="F416">
        <v>50</v>
      </c>
      <c r="H416">
        <v>383</v>
      </c>
      <c r="I416">
        <v>2.13E-111</v>
      </c>
      <c r="J416" t="str">
        <f t="shared" si="25"/>
        <v>Sus_sc</v>
      </c>
      <c r="S416" t="str">
        <f t="shared" si="26"/>
        <v/>
      </c>
      <c r="T416" t="str">
        <f t="shared" si="27"/>
        <v>oth</v>
      </c>
    </row>
    <row r="417" spans="1:20" x14ac:dyDescent="0.2">
      <c r="A417" t="s">
        <v>96</v>
      </c>
      <c r="B417" t="s">
        <v>213</v>
      </c>
      <c r="C417" t="s">
        <v>449</v>
      </c>
      <c r="D417" t="s">
        <v>2910</v>
      </c>
      <c r="E417" t="str">
        <f t="shared" si="24"/>
        <v>48.413</v>
      </c>
      <c r="F417">
        <v>48.412999999999997</v>
      </c>
      <c r="H417">
        <v>384</v>
      </c>
      <c r="I417">
        <v>3.4500000000000004E-111</v>
      </c>
      <c r="J417" t="str">
        <f t="shared" si="25"/>
        <v>Sus_sc</v>
      </c>
      <c r="S417" t="str">
        <f t="shared" si="26"/>
        <v/>
      </c>
      <c r="T417" t="str">
        <f t="shared" si="27"/>
        <v>oth</v>
      </c>
    </row>
    <row r="418" spans="1:20" x14ac:dyDescent="0.2">
      <c r="A418" t="s">
        <v>96</v>
      </c>
      <c r="B418" t="s">
        <v>213</v>
      </c>
      <c r="C418" t="s">
        <v>784</v>
      </c>
      <c r="D418" t="s">
        <v>2912</v>
      </c>
      <c r="E418" t="str">
        <f t="shared" si="24"/>
        <v>52.975</v>
      </c>
      <c r="F418">
        <v>52.975000000000001</v>
      </c>
      <c r="H418">
        <v>362</v>
      </c>
      <c r="I418">
        <v>3.6100000000000002E-107</v>
      </c>
      <c r="J418" t="str">
        <f t="shared" si="25"/>
        <v>Sus_sc</v>
      </c>
      <c r="S418" t="str">
        <f t="shared" si="26"/>
        <v/>
      </c>
      <c r="T418" t="str">
        <f t="shared" si="27"/>
        <v>oth</v>
      </c>
    </row>
    <row r="419" spans="1:20" x14ac:dyDescent="0.2">
      <c r="A419" t="s">
        <v>96</v>
      </c>
      <c r="B419" t="s">
        <v>213</v>
      </c>
      <c r="C419" t="s">
        <v>1660</v>
      </c>
      <c r="D419" t="s">
        <v>2070</v>
      </c>
      <c r="E419" t="str">
        <f t="shared" si="24"/>
        <v>49.068</v>
      </c>
      <c r="F419">
        <v>49.067999999999998</v>
      </c>
      <c r="H419">
        <v>337</v>
      </c>
      <c r="I419">
        <v>8.6999999999999998E-97</v>
      </c>
      <c r="J419" t="str">
        <f t="shared" si="25"/>
        <v>Sus_sc</v>
      </c>
      <c r="S419" t="str">
        <f t="shared" si="26"/>
        <v/>
      </c>
      <c r="T419" t="str">
        <f t="shared" si="27"/>
        <v>oth</v>
      </c>
    </row>
    <row r="420" spans="1:20" x14ac:dyDescent="0.2">
      <c r="A420" t="s">
        <v>96</v>
      </c>
      <c r="B420" t="s">
        <v>213</v>
      </c>
      <c r="C420" t="s">
        <v>1930</v>
      </c>
      <c r="D420" t="s">
        <v>2914</v>
      </c>
      <c r="E420" t="str">
        <f t="shared" si="24"/>
        <v>43.226</v>
      </c>
      <c r="F420">
        <v>43.225999999999999</v>
      </c>
      <c r="H420">
        <v>315</v>
      </c>
      <c r="I420">
        <v>3.1500000000000002E-88</v>
      </c>
      <c r="J420" t="str">
        <f t="shared" si="25"/>
        <v>Sus_sc</v>
      </c>
      <c r="S420" t="str">
        <f t="shared" si="26"/>
        <v/>
      </c>
      <c r="T420" t="str">
        <f t="shared" si="27"/>
        <v>oth</v>
      </c>
    </row>
    <row r="421" spans="1:20" x14ac:dyDescent="0.2">
      <c r="A421" t="s">
        <v>96</v>
      </c>
      <c r="B421" t="s">
        <v>213</v>
      </c>
      <c r="C421" t="s">
        <v>1270</v>
      </c>
      <c r="D421" t="s">
        <v>2719</v>
      </c>
      <c r="E421" t="str">
        <f t="shared" si="24"/>
        <v>64.557</v>
      </c>
      <c r="F421">
        <v>64.557000000000002</v>
      </c>
      <c r="H421">
        <v>305</v>
      </c>
      <c r="I421">
        <v>3.0900000000000001E-86</v>
      </c>
      <c r="J421" t="str">
        <f t="shared" si="25"/>
        <v>Sus_sc</v>
      </c>
      <c r="S421" t="str">
        <f t="shared" si="26"/>
        <v/>
      </c>
      <c r="T421" t="str">
        <f t="shared" si="27"/>
        <v>oth</v>
      </c>
    </row>
    <row r="422" spans="1:20" x14ac:dyDescent="0.2">
      <c r="A422" t="s">
        <v>96</v>
      </c>
      <c r="B422" t="s">
        <v>213</v>
      </c>
      <c r="C422" t="s">
        <v>2916</v>
      </c>
      <c r="D422" t="s">
        <v>2917</v>
      </c>
      <c r="E422" t="str">
        <f t="shared" si="24"/>
        <v>42.116</v>
      </c>
      <c r="F422">
        <v>42.116</v>
      </c>
      <c r="H422">
        <v>294</v>
      </c>
      <c r="I422">
        <v>1.34E-81</v>
      </c>
      <c r="J422" t="str">
        <f t="shared" si="25"/>
        <v>Sus_sc</v>
      </c>
      <c r="S422" t="str">
        <f t="shared" si="26"/>
        <v/>
      </c>
      <c r="T422" t="str">
        <f t="shared" si="27"/>
        <v>oth</v>
      </c>
    </row>
    <row r="423" spans="1:20" x14ac:dyDescent="0.2">
      <c r="A423" t="s">
        <v>96</v>
      </c>
      <c r="B423" t="s">
        <v>213</v>
      </c>
      <c r="C423" t="s">
        <v>2916</v>
      </c>
      <c r="D423" t="s">
        <v>2918</v>
      </c>
      <c r="E423" t="str">
        <f t="shared" si="24"/>
        <v>40.249</v>
      </c>
      <c r="F423">
        <v>40.249000000000002</v>
      </c>
      <c r="H423">
        <v>270</v>
      </c>
      <c r="I423">
        <v>6.9800000000000004E-74</v>
      </c>
      <c r="J423" t="str">
        <f t="shared" si="25"/>
        <v>Sus_sc</v>
      </c>
      <c r="S423" t="str">
        <f t="shared" si="26"/>
        <v/>
      </c>
      <c r="T423" t="str">
        <f t="shared" si="27"/>
        <v>oth</v>
      </c>
    </row>
    <row r="424" spans="1:20" x14ac:dyDescent="0.2">
      <c r="A424" t="s">
        <v>96</v>
      </c>
      <c r="B424" t="s">
        <v>213</v>
      </c>
      <c r="C424" t="s">
        <v>622</v>
      </c>
      <c r="D424" t="s">
        <v>899</v>
      </c>
      <c r="E424" t="str">
        <f t="shared" si="24"/>
        <v>62.733</v>
      </c>
      <c r="F424">
        <v>62.732999999999997</v>
      </c>
      <c r="H424">
        <v>221</v>
      </c>
      <c r="I424">
        <v>3.0500000000000002E-58</v>
      </c>
      <c r="J424" t="str">
        <f t="shared" si="25"/>
        <v>Sus_sc</v>
      </c>
      <c r="S424" t="str">
        <f t="shared" si="26"/>
        <v/>
      </c>
      <c r="T424" t="str">
        <f t="shared" si="27"/>
        <v>oth</v>
      </c>
    </row>
    <row r="425" spans="1:20" x14ac:dyDescent="0.2">
      <c r="A425" t="s">
        <v>96</v>
      </c>
      <c r="B425" t="s">
        <v>213</v>
      </c>
      <c r="C425" t="s">
        <v>505</v>
      </c>
      <c r="D425" t="s">
        <v>560</v>
      </c>
      <c r="E425" t="str">
        <f t="shared" si="24"/>
        <v>43.455</v>
      </c>
      <c r="F425">
        <v>43.454999999999998</v>
      </c>
      <c r="H425">
        <v>178</v>
      </c>
      <c r="I425">
        <v>1.0799999999999999E-44</v>
      </c>
      <c r="J425" t="str">
        <f t="shared" si="25"/>
        <v>Sus_sc</v>
      </c>
      <c r="S425" t="str">
        <f t="shared" si="26"/>
        <v/>
      </c>
      <c r="T425" t="str">
        <f t="shared" si="27"/>
        <v>oth</v>
      </c>
    </row>
    <row r="426" spans="1:20" x14ac:dyDescent="0.2">
      <c r="A426" t="s">
        <v>96</v>
      </c>
      <c r="B426" t="s">
        <v>213</v>
      </c>
      <c r="C426" t="s">
        <v>1143</v>
      </c>
      <c r="D426" t="s">
        <v>1149</v>
      </c>
      <c r="E426" t="str">
        <f t="shared" si="24"/>
        <v>38.545</v>
      </c>
      <c r="F426">
        <v>38.545000000000002</v>
      </c>
      <c r="H426">
        <v>122</v>
      </c>
      <c r="I426">
        <v>9.1499999999999999E-28</v>
      </c>
      <c r="J426" t="str">
        <f t="shared" si="25"/>
        <v>Sus_sc</v>
      </c>
      <c r="S426" t="str">
        <f t="shared" si="26"/>
        <v/>
      </c>
      <c r="T426" t="str">
        <f t="shared" si="27"/>
        <v>oth</v>
      </c>
    </row>
    <row r="427" spans="1:20" x14ac:dyDescent="0.2">
      <c r="A427" t="s">
        <v>96</v>
      </c>
      <c r="B427" t="s">
        <v>213</v>
      </c>
      <c r="C427" t="s">
        <v>2853</v>
      </c>
      <c r="D427" t="s">
        <v>2854</v>
      </c>
      <c r="E427" t="str">
        <f t="shared" si="24"/>
        <v>42.446</v>
      </c>
      <c r="F427">
        <v>42.445999999999998</v>
      </c>
      <c r="H427">
        <v>53.9</v>
      </c>
      <c r="I427">
        <v>8.3799999999999996E-7</v>
      </c>
      <c r="J427" t="str">
        <f t="shared" si="25"/>
        <v>Sus_sc</v>
      </c>
      <c r="S427" t="str">
        <f t="shared" si="26"/>
        <v/>
      </c>
      <c r="T427" t="str">
        <f t="shared" si="27"/>
        <v>oth</v>
      </c>
    </row>
    <row r="428" spans="1:20" x14ac:dyDescent="0.2">
      <c r="A428" t="s">
        <v>96</v>
      </c>
      <c r="B428" t="s">
        <v>213</v>
      </c>
      <c r="C428" t="s">
        <v>738</v>
      </c>
      <c r="D428" t="s">
        <v>2857</v>
      </c>
      <c r="E428" t="str">
        <f t="shared" si="24"/>
        <v>51.128</v>
      </c>
      <c r="F428">
        <v>51.128</v>
      </c>
      <c r="H428">
        <v>52.3</v>
      </c>
      <c r="I428">
        <v>4.0500000000000002E-6</v>
      </c>
      <c r="J428" t="str">
        <f t="shared" si="25"/>
        <v>Sus_sc</v>
      </c>
      <c r="S428" t="str">
        <f t="shared" si="26"/>
        <v/>
      </c>
      <c r="T428" t="str">
        <f t="shared" si="27"/>
        <v>oth</v>
      </c>
    </row>
    <row r="429" spans="1:20" x14ac:dyDescent="0.2">
      <c r="A429" t="s">
        <v>96</v>
      </c>
      <c r="B429" t="s">
        <v>213</v>
      </c>
      <c r="C429" t="s">
        <v>729</v>
      </c>
      <c r="D429" t="s">
        <v>2080</v>
      </c>
      <c r="E429" t="str">
        <f t="shared" si="24"/>
        <v>41.176</v>
      </c>
      <c r="F429">
        <v>41.176000000000002</v>
      </c>
      <c r="H429">
        <v>45.6</v>
      </c>
      <c r="I429">
        <v>4.2400000000000001E-4</v>
      </c>
      <c r="J429" t="str">
        <f t="shared" si="25"/>
        <v>Sus_sc</v>
      </c>
      <c r="S429" t="str">
        <f t="shared" si="26"/>
        <v/>
      </c>
      <c r="T429" t="str">
        <f t="shared" si="27"/>
        <v>oth</v>
      </c>
    </row>
    <row r="430" spans="1:20" x14ac:dyDescent="0.2">
      <c r="A430" t="s">
        <v>103</v>
      </c>
      <c r="B430" t="s">
        <v>213</v>
      </c>
      <c r="C430" t="s">
        <v>433</v>
      </c>
      <c r="D430" t="s">
        <v>1411</v>
      </c>
      <c r="E430" t="str">
        <f t="shared" si="24"/>
        <v>99.826</v>
      </c>
      <c r="F430">
        <v>99.825999999999993</v>
      </c>
      <c r="H430">
        <v>1091</v>
      </c>
      <c r="I430">
        <v>0</v>
      </c>
      <c r="J430" t="str">
        <f t="shared" si="25"/>
        <v>Therop</v>
      </c>
      <c r="S430" t="str">
        <f t="shared" si="26"/>
        <v>hom</v>
      </c>
      <c r="T430" t="str">
        <f t="shared" si="27"/>
        <v>pri</v>
      </c>
    </row>
    <row r="431" spans="1:20" x14ac:dyDescent="0.2">
      <c r="A431" t="s">
        <v>103</v>
      </c>
      <c r="B431" t="s">
        <v>213</v>
      </c>
      <c r="C431" t="s">
        <v>1171</v>
      </c>
      <c r="D431" t="s">
        <v>1413</v>
      </c>
      <c r="E431" t="str">
        <f t="shared" si="24"/>
        <v>99.824</v>
      </c>
      <c r="F431">
        <v>99.823999999999998</v>
      </c>
      <c r="H431">
        <v>1080</v>
      </c>
      <c r="I431">
        <v>0</v>
      </c>
      <c r="J431" t="str">
        <f t="shared" si="25"/>
        <v>Therop</v>
      </c>
      <c r="S431" t="str">
        <f t="shared" si="26"/>
        <v>hom</v>
      </c>
      <c r="T431" t="str">
        <f t="shared" si="27"/>
        <v>pri</v>
      </c>
    </row>
    <row r="432" spans="1:20" x14ac:dyDescent="0.2">
      <c r="A432" t="s">
        <v>103</v>
      </c>
      <c r="B432" t="s">
        <v>213</v>
      </c>
      <c r="C432" t="s">
        <v>1176</v>
      </c>
      <c r="D432" t="s">
        <v>1413</v>
      </c>
      <c r="E432" t="str">
        <f t="shared" si="24"/>
        <v>99.824</v>
      </c>
      <c r="F432">
        <v>99.823999999999998</v>
      </c>
      <c r="H432">
        <v>1077</v>
      </c>
      <c r="I432">
        <v>0</v>
      </c>
      <c r="J432" t="str">
        <f t="shared" si="25"/>
        <v>Therop</v>
      </c>
      <c r="S432" t="str">
        <f t="shared" si="26"/>
        <v>hom</v>
      </c>
      <c r="T432" t="str">
        <f t="shared" si="27"/>
        <v>pri</v>
      </c>
    </row>
    <row r="433" spans="1:20" x14ac:dyDescent="0.2">
      <c r="A433" t="s">
        <v>103</v>
      </c>
      <c r="B433" t="s">
        <v>213</v>
      </c>
      <c r="C433" t="s">
        <v>746</v>
      </c>
      <c r="D433" t="s">
        <v>2249</v>
      </c>
      <c r="E433" t="str">
        <f t="shared" si="24"/>
        <v>99.474</v>
      </c>
      <c r="F433">
        <v>99.474000000000004</v>
      </c>
      <c r="H433">
        <v>1077</v>
      </c>
      <c r="I433">
        <v>0</v>
      </c>
      <c r="J433" t="str">
        <f t="shared" si="25"/>
        <v>Therop</v>
      </c>
      <c r="S433" t="str">
        <f t="shared" si="26"/>
        <v>hom</v>
      </c>
      <c r="T433" t="str">
        <f t="shared" si="27"/>
        <v>pri</v>
      </c>
    </row>
    <row r="434" spans="1:20" x14ac:dyDescent="0.2">
      <c r="A434" t="s">
        <v>103</v>
      </c>
      <c r="B434" t="s">
        <v>213</v>
      </c>
      <c r="C434" t="s">
        <v>1176</v>
      </c>
      <c r="D434" t="s">
        <v>1413</v>
      </c>
      <c r="E434" t="str">
        <f t="shared" si="24"/>
        <v>99.824</v>
      </c>
      <c r="F434">
        <v>99.823999999999998</v>
      </c>
      <c r="H434">
        <v>1077</v>
      </c>
      <c r="I434">
        <v>0</v>
      </c>
      <c r="J434" t="str">
        <f t="shared" si="25"/>
        <v>Therop</v>
      </c>
      <c r="S434" t="str">
        <f t="shared" si="26"/>
        <v>hom</v>
      </c>
      <c r="T434" t="str">
        <f t="shared" si="27"/>
        <v>pri</v>
      </c>
    </row>
    <row r="435" spans="1:20" x14ac:dyDescent="0.2">
      <c r="A435" t="s">
        <v>103</v>
      </c>
      <c r="B435" t="s">
        <v>213</v>
      </c>
      <c r="C435" t="s">
        <v>1180</v>
      </c>
      <c r="D435" t="s">
        <v>1182</v>
      </c>
      <c r="E435" t="str">
        <f t="shared" si="24"/>
        <v>99.819</v>
      </c>
      <c r="F435">
        <v>99.819000000000003</v>
      </c>
      <c r="H435">
        <v>1039</v>
      </c>
      <c r="I435">
        <v>0</v>
      </c>
      <c r="J435" t="str">
        <f t="shared" si="25"/>
        <v>Therop</v>
      </c>
      <c r="S435" t="str">
        <f t="shared" si="26"/>
        <v>hom</v>
      </c>
      <c r="T435" t="str">
        <f t="shared" si="27"/>
        <v>pri</v>
      </c>
    </row>
    <row r="436" spans="1:20" x14ac:dyDescent="0.2">
      <c r="A436" t="s">
        <v>103</v>
      </c>
      <c r="B436" t="s">
        <v>213</v>
      </c>
      <c r="C436" t="s">
        <v>440</v>
      </c>
      <c r="D436" t="s">
        <v>2530</v>
      </c>
      <c r="E436" t="str">
        <f t="shared" si="24"/>
        <v>91.486</v>
      </c>
      <c r="F436">
        <v>91.486000000000004</v>
      </c>
      <c r="H436">
        <v>926</v>
      </c>
      <c r="I436">
        <v>0</v>
      </c>
      <c r="J436" t="str">
        <f t="shared" si="25"/>
        <v>Therop</v>
      </c>
      <c r="S436" t="str">
        <f t="shared" si="26"/>
        <v>hom</v>
      </c>
      <c r="T436" t="str">
        <f t="shared" si="27"/>
        <v>pri</v>
      </c>
    </row>
    <row r="437" spans="1:20" x14ac:dyDescent="0.2">
      <c r="A437" t="s">
        <v>103</v>
      </c>
      <c r="B437" t="s">
        <v>213</v>
      </c>
      <c r="C437" t="s">
        <v>1084</v>
      </c>
      <c r="D437" t="s">
        <v>1391</v>
      </c>
      <c r="E437" t="str">
        <f t="shared" si="24"/>
        <v>96.633</v>
      </c>
      <c r="F437">
        <v>96.632999999999996</v>
      </c>
      <c r="H437">
        <v>504</v>
      </c>
      <c r="I437">
        <v>6.3800000000000002E-162</v>
      </c>
      <c r="J437" t="str">
        <f t="shared" si="25"/>
        <v>Therop</v>
      </c>
      <c r="S437" t="str">
        <f t="shared" si="26"/>
        <v>hom</v>
      </c>
      <c r="T437" t="str">
        <f t="shared" si="27"/>
        <v>pri</v>
      </c>
    </row>
    <row r="438" spans="1:20" x14ac:dyDescent="0.2">
      <c r="A438" t="s">
        <v>103</v>
      </c>
      <c r="B438" t="s">
        <v>213</v>
      </c>
      <c r="C438" t="s">
        <v>859</v>
      </c>
      <c r="D438" t="s">
        <v>503</v>
      </c>
      <c r="E438" t="str">
        <f t="shared" si="24"/>
        <v>100.00</v>
      </c>
      <c r="F438">
        <v>100</v>
      </c>
      <c r="H438">
        <v>455</v>
      </c>
      <c r="I438">
        <v>7.0200000000000002E-143</v>
      </c>
      <c r="J438" t="str">
        <f t="shared" si="25"/>
        <v>Therop</v>
      </c>
      <c r="S438" t="str">
        <f t="shared" si="26"/>
        <v>hom</v>
      </c>
      <c r="T438" t="str">
        <f t="shared" si="27"/>
        <v>pri</v>
      </c>
    </row>
    <row r="439" spans="1:20" x14ac:dyDescent="0.2">
      <c r="A439" t="s">
        <v>103</v>
      </c>
      <c r="B439" t="s">
        <v>213</v>
      </c>
      <c r="C439" t="s">
        <v>1199</v>
      </c>
      <c r="D439" t="s">
        <v>1200</v>
      </c>
      <c r="E439" t="str">
        <f t="shared" si="24"/>
        <v>55.556</v>
      </c>
      <c r="F439">
        <v>55.555999999999997</v>
      </c>
      <c r="H439">
        <v>441</v>
      </c>
      <c r="I439">
        <v>3.41E-137</v>
      </c>
      <c r="J439" t="str">
        <f t="shared" si="25"/>
        <v>Therop</v>
      </c>
      <c r="S439" t="str">
        <f t="shared" si="26"/>
        <v>hom</v>
      </c>
      <c r="T439" t="str">
        <f t="shared" si="27"/>
        <v>pri</v>
      </c>
    </row>
    <row r="440" spans="1:20" x14ac:dyDescent="0.2">
      <c r="A440" t="s">
        <v>103</v>
      </c>
      <c r="B440" t="s">
        <v>213</v>
      </c>
      <c r="C440" t="s">
        <v>1207</v>
      </c>
      <c r="D440" t="s">
        <v>1208</v>
      </c>
      <c r="E440" t="str">
        <f t="shared" si="24"/>
        <v>55.324</v>
      </c>
      <c r="F440">
        <v>55.323999999999998</v>
      </c>
      <c r="H440">
        <v>418</v>
      </c>
      <c r="I440">
        <v>4.5499999999999998E-129</v>
      </c>
      <c r="J440" t="str">
        <f t="shared" si="25"/>
        <v>Therop</v>
      </c>
      <c r="S440" t="str">
        <f t="shared" si="26"/>
        <v>hom</v>
      </c>
      <c r="T440" t="str">
        <f t="shared" si="27"/>
        <v>pri</v>
      </c>
    </row>
    <row r="441" spans="1:20" x14ac:dyDescent="0.2">
      <c r="A441" t="s">
        <v>103</v>
      </c>
      <c r="B441" t="s">
        <v>213</v>
      </c>
      <c r="C441" t="s">
        <v>1202</v>
      </c>
      <c r="D441" t="s">
        <v>1203</v>
      </c>
      <c r="E441" t="str">
        <f t="shared" si="24"/>
        <v>51.340</v>
      </c>
      <c r="F441">
        <v>51.34</v>
      </c>
      <c r="H441">
        <v>420</v>
      </c>
      <c r="I441">
        <v>1.45E-128</v>
      </c>
      <c r="J441" t="str">
        <f t="shared" si="25"/>
        <v>Therop</v>
      </c>
      <c r="S441" t="str">
        <f t="shared" si="26"/>
        <v>hom</v>
      </c>
      <c r="T441" t="str">
        <f t="shared" si="27"/>
        <v>pri</v>
      </c>
    </row>
    <row r="442" spans="1:20" x14ac:dyDescent="0.2">
      <c r="A442" t="s">
        <v>103</v>
      </c>
      <c r="B442" t="s">
        <v>213</v>
      </c>
      <c r="C442" t="s">
        <v>446</v>
      </c>
      <c r="D442" t="s">
        <v>1205</v>
      </c>
      <c r="E442" t="str">
        <f t="shared" si="24"/>
        <v>54.400</v>
      </c>
      <c r="F442">
        <v>54.4</v>
      </c>
      <c r="H442">
        <v>427</v>
      </c>
      <c r="I442">
        <v>9.6499999999999999E-127</v>
      </c>
      <c r="J442" t="str">
        <f t="shared" si="25"/>
        <v>Therop</v>
      </c>
      <c r="S442" t="str">
        <f t="shared" si="26"/>
        <v>hom</v>
      </c>
      <c r="T442" t="str">
        <f t="shared" si="27"/>
        <v>pri</v>
      </c>
    </row>
    <row r="443" spans="1:20" x14ac:dyDescent="0.2">
      <c r="A443" t="s">
        <v>103</v>
      </c>
      <c r="B443" t="s">
        <v>213</v>
      </c>
      <c r="C443" t="s">
        <v>784</v>
      </c>
      <c r="D443" t="s">
        <v>1214</v>
      </c>
      <c r="E443" t="str">
        <f t="shared" si="24"/>
        <v>53.541</v>
      </c>
      <c r="F443">
        <v>53.540999999999997</v>
      </c>
      <c r="H443">
        <v>364</v>
      </c>
      <c r="I443">
        <v>4.1200000000000002E-109</v>
      </c>
      <c r="J443" t="str">
        <f t="shared" si="25"/>
        <v>Therop</v>
      </c>
      <c r="S443" t="str">
        <f t="shared" si="26"/>
        <v>hom</v>
      </c>
      <c r="T443" t="str">
        <f t="shared" si="27"/>
        <v>pri</v>
      </c>
    </row>
    <row r="444" spans="1:20" x14ac:dyDescent="0.2">
      <c r="A444" t="s">
        <v>103</v>
      </c>
      <c r="B444" t="s">
        <v>213</v>
      </c>
      <c r="C444" t="s">
        <v>446</v>
      </c>
      <c r="D444" t="s">
        <v>1216</v>
      </c>
      <c r="E444" t="str">
        <f t="shared" si="24"/>
        <v>48.000</v>
      </c>
      <c r="F444">
        <v>48</v>
      </c>
      <c r="H444">
        <v>335</v>
      </c>
      <c r="I444">
        <v>1.6799999999999999E-98</v>
      </c>
      <c r="J444" t="str">
        <f t="shared" si="25"/>
        <v>Therop</v>
      </c>
      <c r="S444" t="str">
        <f t="shared" si="26"/>
        <v>hom</v>
      </c>
      <c r="T444" t="str">
        <f t="shared" si="27"/>
        <v>pri</v>
      </c>
    </row>
    <row r="445" spans="1:20" x14ac:dyDescent="0.2">
      <c r="A445" t="s">
        <v>103</v>
      </c>
      <c r="B445" t="s">
        <v>213</v>
      </c>
      <c r="C445" t="s">
        <v>512</v>
      </c>
      <c r="D445" t="s">
        <v>978</v>
      </c>
      <c r="E445" t="str">
        <f t="shared" si="24"/>
        <v>51.613</v>
      </c>
      <c r="F445">
        <v>51.613</v>
      </c>
      <c r="H445">
        <v>333</v>
      </c>
      <c r="I445">
        <v>3.2000000000000001E-98</v>
      </c>
      <c r="J445" t="str">
        <f t="shared" si="25"/>
        <v>Therop</v>
      </c>
      <c r="S445" t="str">
        <f t="shared" si="26"/>
        <v>hom</v>
      </c>
      <c r="T445" t="str">
        <f t="shared" si="27"/>
        <v>pri</v>
      </c>
    </row>
    <row r="446" spans="1:20" x14ac:dyDescent="0.2">
      <c r="A446" t="s">
        <v>103</v>
      </c>
      <c r="B446" t="s">
        <v>213</v>
      </c>
      <c r="C446" t="s">
        <v>329</v>
      </c>
      <c r="D446" t="s">
        <v>596</v>
      </c>
      <c r="E446" t="str">
        <f t="shared" si="24"/>
        <v>61.811</v>
      </c>
      <c r="F446">
        <v>61.811</v>
      </c>
      <c r="H446">
        <v>305</v>
      </c>
      <c r="I446">
        <v>7.0599999999999996E-89</v>
      </c>
      <c r="J446" t="str">
        <f t="shared" si="25"/>
        <v>Therop</v>
      </c>
      <c r="S446" t="str">
        <f t="shared" si="26"/>
        <v>hom</v>
      </c>
      <c r="T446" t="str">
        <f t="shared" si="27"/>
        <v>pri</v>
      </c>
    </row>
    <row r="447" spans="1:20" x14ac:dyDescent="0.2">
      <c r="A447" t="s">
        <v>103</v>
      </c>
      <c r="B447" t="s">
        <v>213</v>
      </c>
      <c r="C447" t="s">
        <v>1186</v>
      </c>
      <c r="D447" t="s">
        <v>3035</v>
      </c>
      <c r="E447" t="str">
        <f t="shared" si="24"/>
        <v>41.575</v>
      </c>
      <c r="F447">
        <v>41.575000000000003</v>
      </c>
      <c r="H447">
        <v>309</v>
      </c>
      <c r="I447">
        <v>8.1200000000000008E-87</v>
      </c>
      <c r="J447" t="str">
        <f t="shared" si="25"/>
        <v>Therop</v>
      </c>
      <c r="S447" t="str">
        <f t="shared" si="26"/>
        <v>hom</v>
      </c>
      <c r="T447" t="str">
        <f t="shared" si="27"/>
        <v>pri</v>
      </c>
    </row>
    <row r="448" spans="1:20" x14ac:dyDescent="0.2">
      <c r="A448" t="s">
        <v>103</v>
      </c>
      <c r="B448" t="s">
        <v>213</v>
      </c>
      <c r="C448" t="s">
        <v>685</v>
      </c>
      <c r="D448" t="s">
        <v>2723</v>
      </c>
      <c r="E448" t="str">
        <f t="shared" si="24"/>
        <v>41.237</v>
      </c>
      <c r="F448">
        <v>41.237000000000002</v>
      </c>
      <c r="H448">
        <v>282</v>
      </c>
      <c r="I448">
        <v>2.1899999999999999E-79</v>
      </c>
      <c r="J448" t="str">
        <f t="shared" si="25"/>
        <v>Therop</v>
      </c>
      <c r="S448" t="str">
        <f t="shared" si="26"/>
        <v>hom</v>
      </c>
      <c r="T448" t="str">
        <f t="shared" si="27"/>
        <v>pri</v>
      </c>
    </row>
    <row r="449" spans="1:20" x14ac:dyDescent="0.2">
      <c r="A449" t="s">
        <v>103</v>
      </c>
      <c r="B449" t="s">
        <v>213</v>
      </c>
      <c r="C449" t="s">
        <v>139</v>
      </c>
      <c r="D449" t="s">
        <v>3038</v>
      </c>
      <c r="E449" t="str">
        <f t="shared" si="24"/>
        <v>42.813</v>
      </c>
      <c r="F449">
        <v>42.813000000000002</v>
      </c>
      <c r="H449">
        <v>259</v>
      </c>
      <c r="I449">
        <v>5.0500000000000002E-74</v>
      </c>
      <c r="J449" t="str">
        <f t="shared" si="25"/>
        <v>Therop</v>
      </c>
      <c r="S449" t="str">
        <f t="shared" si="26"/>
        <v>hom</v>
      </c>
      <c r="T449" t="str">
        <f t="shared" si="27"/>
        <v>pri</v>
      </c>
    </row>
    <row r="450" spans="1:20" x14ac:dyDescent="0.2">
      <c r="A450" t="s">
        <v>103</v>
      </c>
      <c r="B450" t="s">
        <v>213</v>
      </c>
      <c r="C450" t="s">
        <v>622</v>
      </c>
      <c r="D450" t="s">
        <v>899</v>
      </c>
      <c r="E450" t="str">
        <f t="shared" ref="E450:E513" si="28">LEFT(D450,6)</f>
        <v>62.733</v>
      </c>
      <c r="F450">
        <v>62.732999999999997</v>
      </c>
      <c r="H450">
        <v>220</v>
      </c>
      <c r="I450">
        <v>3.6399999999999999E-59</v>
      </c>
      <c r="J450" t="str">
        <f t="shared" ref="J450:J513" si="29">RIGHT(LEFT(A450,35),6)</f>
        <v>Therop</v>
      </c>
      <c r="S450" t="str">
        <f t="shared" ref="S450:S513" si="30">IF(OR(J450="Gorill", J450="Homo_s", J450="Pan_pa", J450="Pan_tr", J450="Pongo_", J450="Therop"), "hom", "")</f>
        <v>hom</v>
      </c>
      <c r="T450" t="str">
        <f t="shared" ref="T450:T513" si="31">IF(OR(J450="Gorill", J450="Homo_s", J450="Pan_pa", J450="Pan_tr", J450="Pongo_", J450="Therop", J450="Macaca", J450="Otolem", J450="Nomasc"), "pri", "oth")</f>
        <v>pri</v>
      </c>
    </row>
    <row r="451" spans="1:20" x14ac:dyDescent="0.2">
      <c r="A451" t="s">
        <v>103</v>
      </c>
      <c r="B451" t="s">
        <v>213</v>
      </c>
      <c r="C451" t="s">
        <v>130</v>
      </c>
      <c r="D451" t="s">
        <v>617</v>
      </c>
      <c r="E451" t="str">
        <f t="shared" si="28"/>
        <v>63.265</v>
      </c>
      <c r="F451">
        <v>63.265000000000001</v>
      </c>
      <c r="H451">
        <v>203</v>
      </c>
      <c r="I451">
        <v>3.5399999999999999E-53</v>
      </c>
      <c r="J451" t="str">
        <f t="shared" si="29"/>
        <v>Therop</v>
      </c>
      <c r="S451" t="str">
        <f t="shared" si="30"/>
        <v>hom</v>
      </c>
      <c r="T451" t="str">
        <f t="shared" si="31"/>
        <v>pri</v>
      </c>
    </row>
    <row r="452" spans="1:20" x14ac:dyDescent="0.2">
      <c r="A452" t="s">
        <v>103</v>
      </c>
      <c r="B452" t="s">
        <v>213</v>
      </c>
      <c r="C452" t="s">
        <v>619</v>
      </c>
      <c r="D452" t="s">
        <v>1768</v>
      </c>
      <c r="E452" t="str">
        <f t="shared" si="28"/>
        <v>51.974</v>
      </c>
      <c r="F452">
        <v>51.973999999999997</v>
      </c>
      <c r="H452">
        <v>179</v>
      </c>
      <c r="I452">
        <v>1.8399999999999999E-48</v>
      </c>
      <c r="J452" t="str">
        <f t="shared" si="29"/>
        <v>Therop</v>
      </c>
      <c r="S452" t="str">
        <f t="shared" si="30"/>
        <v>hom</v>
      </c>
      <c r="T452" t="str">
        <f t="shared" si="31"/>
        <v>pri</v>
      </c>
    </row>
    <row r="453" spans="1:20" x14ac:dyDescent="0.2">
      <c r="A453" t="s">
        <v>103</v>
      </c>
      <c r="B453" t="s">
        <v>213</v>
      </c>
      <c r="C453" t="s">
        <v>604</v>
      </c>
      <c r="D453" t="s">
        <v>605</v>
      </c>
      <c r="E453" t="str">
        <f t="shared" si="28"/>
        <v>43.027</v>
      </c>
      <c r="F453">
        <v>43.027000000000001</v>
      </c>
      <c r="H453">
        <v>184</v>
      </c>
      <c r="I453">
        <v>2.6699999999999999E-47</v>
      </c>
      <c r="J453" t="str">
        <f t="shared" si="29"/>
        <v>Therop</v>
      </c>
      <c r="S453" t="str">
        <f t="shared" si="30"/>
        <v>hom</v>
      </c>
      <c r="T453" t="str">
        <f t="shared" si="31"/>
        <v>pri</v>
      </c>
    </row>
    <row r="454" spans="1:20" x14ac:dyDescent="0.2">
      <c r="A454" t="s">
        <v>103</v>
      </c>
      <c r="B454" t="s">
        <v>213</v>
      </c>
      <c r="C454" t="s">
        <v>1143</v>
      </c>
      <c r="D454" t="s">
        <v>3039</v>
      </c>
      <c r="E454" t="str">
        <f t="shared" si="28"/>
        <v>39.636</v>
      </c>
      <c r="F454">
        <v>39.636000000000003</v>
      </c>
      <c r="H454">
        <v>130</v>
      </c>
      <c r="I454">
        <v>1.3300000000000001E-30</v>
      </c>
      <c r="J454" t="str">
        <f t="shared" si="29"/>
        <v>Therop</v>
      </c>
      <c r="S454" t="str">
        <f t="shared" si="30"/>
        <v>hom</v>
      </c>
      <c r="T454" t="str">
        <f t="shared" si="31"/>
        <v>pri</v>
      </c>
    </row>
    <row r="455" spans="1:20" x14ac:dyDescent="0.2">
      <c r="A455" t="s">
        <v>103</v>
      </c>
      <c r="B455" t="s">
        <v>213</v>
      </c>
      <c r="C455" t="s">
        <v>381</v>
      </c>
      <c r="D455" t="s">
        <v>734</v>
      </c>
      <c r="E455" t="str">
        <f t="shared" si="28"/>
        <v>43.382</v>
      </c>
      <c r="F455">
        <v>43.381999999999998</v>
      </c>
      <c r="H455">
        <v>56</v>
      </c>
      <c r="I455">
        <v>4.5900000000000001E-8</v>
      </c>
      <c r="J455" t="str">
        <f t="shared" si="29"/>
        <v>Therop</v>
      </c>
      <c r="S455" t="str">
        <f t="shared" si="30"/>
        <v>hom</v>
      </c>
      <c r="T455" t="str">
        <f t="shared" si="31"/>
        <v>pri</v>
      </c>
    </row>
    <row r="456" spans="1:20" x14ac:dyDescent="0.2">
      <c r="A456" t="s">
        <v>103</v>
      </c>
      <c r="B456" t="s">
        <v>213</v>
      </c>
      <c r="C456" t="s">
        <v>738</v>
      </c>
      <c r="D456" t="s">
        <v>739</v>
      </c>
      <c r="E456" t="str">
        <f t="shared" si="28"/>
        <v>51.880</v>
      </c>
      <c r="F456">
        <v>51.88</v>
      </c>
      <c r="H456">
        <v>51.9</v>
      </c>
      <c r="I456">
        <v>2.52E-6</v>
      </c>
      <c r="J456" t="str">
        <f t="shared" si="29"/>
        <v>Therop</v>
      </c>
      <c r="S456" t="str">
        <f t="shared" si="30"/>
        <v>hom</v>
      </c>
      <c r="T456" t="str">
        <f t="shared" si="31"/>
        <v>pri</v>
      </c>
    </row>
    <row r="457" spans="1:20" x14ac:dyDescent="0.2">
      <c r="A457" t="s">
        <v>103</v>
      </c>
      <c r="B457" t="s">
        <v>213</v>
      </c>
      <c r="C457" t="s">
        <v>729</v>
      </c>
      <c r="D457" t="s">
        <v>736</v>
      </c>
      <c r="E457" t="str">
        <f t="shared" si="28"/>
        <v>43.137</v>
      </c>
      <c r="F457">
        <v>43.137</v>
      </c>
      <c r="H457">
        <v>46.8</v>
      </c>
      <c r="I457">
        <v>5.9200000000000002E-5</v>
      </c>
      <c r="J457" t="str">
        <f t="shared" si="29"/>
        <v>Therop</v>
      </c>
      <c r="S457" t="str">
        <f t="shared" si="30"/>
        <v>hom</v>
      </c>
      <c r="T457" t="str">
        <f t="shared" si="31"/>
        <v>pri</v>
      </c>
    </row>
    <row r="458" spans="1:20" x14ac:dyDescent="0.2">
      <c r="A458" t="s">
        <v>4</v>
      </c>
      <c r="B458" t="s">
        <v>195</v>
      </c>
      <c r="C458" t="s">
        <v>196</v>
      </c>
      <c r="D458" t="s">
        <v>197</v>
      </c>
      <c r="E458" t="str">
        <f t="shared" si="28"/>
        <v>57.183</v>
      </c>
      <c r="F458">
        <v>57.183</v>
      </c>
      <c r="H458">
        <v>327</v>
      </c>
      <c r="I458">
        <v>1.9499999999999999E-97</v>
      </c>
      <c r="J458" t="str">
        <f t="shared" si="29"/>
        <v>Caenor</v>
      </c>
      <c r="S458" t="str">
        <f t="shared" si="30"/>
        <v/>
      </c>
      <c r="T458" t="str">
        <f t="shared" si="31"/>
        <v>oth</v>
      </c>
    </row>
    <row r="459" spans="1:20" x14ac:dyDescent="0.2">
      <c r="A459" t="s">
        <v>4</v>
      </c>
      <c r="B459" t="s">
        <v>195</v>
      </c>
      <c r="C459" t="s">
        <v>196</v>
      </c>
      <c r="D459" t="s">
        <v>197</v>
      </c>
      <c r="E459" t="str">
        <f t="shared" si="28"/>
        <v>57.183</v>
      </c>
      <c r="F459">
        <v>57.183</v>
      </c>
      <c r="H459">
        <v>327</v>
      </c>
      <c r="I459">
        <v>3.93E-97</v>
      </c>
      <c r="J459" t="str">
        <f t="shared" si="29"/>
        <v>Caenor</v>
      </c>
      <c r="S459" t="str">
        <f t="shared" si="30"/>
        <v/>
      </c>
      <c r="T459" t="str">
        <f t="shared" si="31"/>
        <v>oth</v>
      </c>
    </row>
    <row r="460" spans="1:20" x14ac:dyDescent="0.2">
      <c r="A460" t="s">
        <v>4</v>
      </c>
      <c r="B460" t="s">
        <v>195</v>
      </c>
      <c r="C460" t="s">
        <v>199</v>
      </c>
      <c r="D460" t="s">
        <v>200</v>
      </c>
      <c r="E460" t="str">
        <f t="shared" si="28"/>
        <v>42.742</v>
      </c>
      <c r="F460">
        <v>42.741999999999997</v>
      </c>
      <c r="H460">
        <v>256</v>
      </c>
      <c r="I460">
        <v>2.6299999999999998E-72</v>
      </c>
      <c r="J460" t="str">
        <f t="shared" si="29"/>
        <v>Caenor</v>
      </c>
      <c r="S460" t="str">
        <f t="shared" si="30"/>
        <v/>
      </c>
      <c r="T460" t="str">
        <f t="shared" si="31"/>
        <v>oth</v>
      </c>
    </row>
    <row r="461" spans="1:20" x14ac:dyDescent="0.2">
      <c r="A461" t="s">
        <v>4</v>
      </c>
      <c r="B461" t="s">
        <v>195</v>
      </c>
      <c r="C461" t="s">
        <v>202</v>
      </c>
      <c r="D461" t="s">
        <v>203</v>
      </c>
      <c r="E461" t="str">
        <f t="shared" si="28"/>
        <v>48.901</v>
      </c>
      <c r="F461">
        <v>48.901000000000003</v>
      </c>
      <c r="H461">
        <v>247</v>
      </c>
      <c r="I461">
        <v>5.5600000000000002E-69</v>
      </c>
      <c r="J461" t="str">
        <f t="shared" si="29"/>
        <v>Caenor</v>
      </c>
      <c r="S461" t="str">
        <f t="shared" si="30"/>
        <v/>
      </c>
      <c r="T461" t="str">
        <f t="shared" si="31"/>
        <v>oth</v>
      </c>
    </row>
    <row r="462" spans="1:20" x14ac:dyDescent="0.2">
      <c r="A462" t="s">
        <v>4</v>
      </c>
      <c r="B462" t="s">
        <v>195</v>
      </c>
      <c r="C462" t="s">
        <v>202</v>
      </c>
      <c r="D462" t="s">
        <v>205</v>
      </c>
      <c r="E462" t="str">
        <f t="shared" si="28"/>
        <v>45.330</v>
      </c>
      <c r="F462">
        <v>45.33</v>
      </c>
      <c r="H462">
        <v>245</v>
      </c>
      <c r="I462">
        <v>2.74E-68</v>
      </c>
      <c r="J462" t="str">
        <f t="shared" si="29"/>
        <v>Caenor</v>
      </c>
      <c r="S462" t="str">
        <f t="shared" si="30"/>
        <v/>
      </c>
      <c r="T462" t="str">
        <f t="shared" si="31"/>
        <v>oth</v>
      </c>
    </row>
    <row r="463" spans="1:20" x14ac:dyDescent="0.2">
      <c r="A463" t="s">
        <v>4</v>
      </c>
      <c r="B463" t="s">
        <v>195</v>
      </c>
      <c r="C463" t="s">
        <v>207</v>
      </c>
      <c r="D463" t="s">
        <v>208</v>
      </c>
      <c r="E463" t="str">
        <f t="shared" si="28"/>
        <v>41.803</v>
      </c>
      <c r="F463">
        <v>41.802999999999997</v>
      </c>
      <c r="H463">
        <v>189</v>
      </c>
      <c r="I463">
        <v>6.2399999999999996E-50</v>
      </c>
      <c r="J463" t="str">
        <f t="shared" si="29"/>
        <v>Caenor</v>
      </c>
      <c r="S463" t="str">
        <f t="shared" si="30"/>
        <v/>
      </c>
      <c r="T463" t="str">
        <f t="shared" si="31"/>
        <v>oth</v>
      </c>
    </row>
    <row r="464" spans="1:20" x14ac:dyDescent="0.2">
      <c r="A464" t="s">
        <v>4</v>
      </c>
      <c r="B464" t="s">
        <v>195</v>
      </c>
      <c r="C464" t="s">
        <v>207</v>
      </c>
      <c r="D464" t="s">
        <v>208</v>
      </c>
      <c r="E464" t="str">
        <f t="shared" si="28"/>
        <v>41.803</v>
      </c>
      <c r="F464">
        <v>41.802999999999997</v>
      </c>
      <c r="H464">
        <v>189</v>
      </c>
      <c r="I464">
        <v>9.6000000000000001E-50</v>
      </c>
      <c r="J464" t="str">
        <f t="shared" si="29"/>
        <v>Caenor</v>
      </c>
      <c r="S464" t="str">
        <f t="shared" si="30"/>
        <v/>
      </c>
      <c r="T464" t="str">
        <f t="shared" si="31"/>
        <v>oth</v>
      </c>
    </row>
    <row r="465" spans="1:20" x14ac:dyDescent="0.2">
      <c r="A465" t="s">
        <v>4</v>
      </c>
      <c r="B465" t="s">
        <v>195</v>
      </c>
      <c r="C465" t="s">
        <v>210</v>
      </c>
      <c r="D465" t="s">
        <v>211</v>
      </c>
      <c r="E465" t="str">
        <f t="shared" si="28"/>
        <v>36.164</v>
      </c>
      <c r="F465">
        <v>36.164000000000001</v>
      </c>
      <c r="H465">
        <v>184</v>
      </c>
      <c r="I465">
        <v>2.15E-48</v>
      </c>
      <c r="J465" t="str">
        <f t="shared" si="29"/>
        <v>Caenor</v>
      </c>
      <c r="S465" t="str">
        <f t="shared" si="30"/>
        <v/>
      </c>
      <c r="T465" t="str">
        <f t="shared" si="31"/>
        <v>oth</v>
      </c>
    </row>
    <row r="466" spans="1:20" x14ac:dyDescent="0.2">
      <c r="A466" t="s">
        <v>11</v>
      </c>
      <c r="B466" t="s">
        <v>195</v>
      </c>
      <c r="C466" t="s">
        <v>393</v>
      </c>
      <c r="D466" t="s">
        <v>394</v>
      </c>
      <c r="E466" t="str">
        <f t="shared" si="28"/>
        <v>87.154</v>
      </c>
      <c r="F466">
        <v>87.153999999999996</v>
      </c>
      <c r="H466">
        <v>589</v>
      </c>
      <c r="I466">
        <v>0</v>
      </c>
      <c r="J466" t="str">
        <f t="shared" si="29"/>
        <v>Gallus</v>
      </c>
      <c r="S466" t="str">
        <f t="shared" si="30"/>
        <v/>
      </c>
      <c r="T466" t="str">
        <f t="shared" si="31"/>
        <v>oth</v>
      </c>
    </row>
    <row r="467" spans="1:20" x14ac:dyDescent="0.2">
      <c r="A467" t="s">
        <v>11</v>
      </c>
      <c r="B467" t="s">
        <v>195</v>
      </c>
      <c r="C467" t="s">
        <v>393</v>
      </c>
      <c r="D467" t="s">
        <v>394</v>
      </c>
      <c r="E467" t="str">
        <f t="shared" si="28"/>
        <v>87.154</v>
      </c>
      <c r="F467">
        <v>87.153999999999996</v>
      </c>
      <c r="H467">
        <v>588</v>
      </c>
      <c r="I467">
        <v>0</v>
      </c>
      <c r="J467" t="str">
        <f t="shared" si="29"/>
        <v>Gallus</v>
      </c>
      <c r="S467" t="str">
        <f t="shared" si="30"/>
        <v/>
      </c>
      <c r="T467" t="str">
        <f t="shared" si="31"/>
        <v>oth</v>
      </c>
    </row>
    <row r="468" spans="1:20" x14ac:dyDescent="0.2">
      <c r="A468" t="s">
        <v>11</v>
      </c>
      <c r="B468" t="s">
        <v>195</v>
      </c>
      <c r="C468" t="s">
        <v>396</v>
      </c>
      <c r="D468" t="s">
        <v>397</v>
      </c>
      <c r="E468" t="str">
        <f t="shared" si="28"/>
        <v>86.582</v>
      </c>
      <c r="F468">
        <v>86.581999999999994</v>
      </c>
      <c r="H468">
        <v>581</v>
      </c>
      <c r="I468">
        <v>0</v>
      </c>
      <c r="J468" t="str">
        <f t="shared" si="29"/>
        <v>Gallus</v>
      </c>
      <c r="S468" t="str">
        <f t="shared" si="30"/>
        <v/>
      </c>
      <c r="T468" t="str">
        <f t="shared" si="31"/>
        <v>oth</v>
      </c>
    </row>
    <row r="469" spans="1:20" x14ac:dyDescent="0.2">
      <c r="A469" t="s">
        <v>11</v>
      </c>
      <c r="B469" t="s">
        <v>195</v>
      </c>
      <c r="C469" t="s">
        <v>399</v>
      </c>
      <c r="D469" t="s">
        <v>400</v>
      </c>
      <c r="E469" t="str">
        <f t="shared" si="28"/>
        <v>86.294</v>
      </c>
      <c r="F469">
        <v>86.293999999999997</v>
      </c>
      <c r="H469">
        <v>579</v>
      </c>
      <c r="I469">
        <v>0</v>
      </c>
      <c r="J469" t="str">
        <f t="shared" si="29"/>
        <v>Gallus</v>
      </c>
      <c r="S469" t="str">
        <f t="shared" si="30"/>
        <v/>
      </c>
      <c r="T469" t="str">
        <f t="shared" si="31"/>
        <v>oth</v>
      </c>
    </row>
    <row r="470" spans="1:20" x14ac:dyDescent="0.2">
      <c r="A470" t="s">
        <v>11</v>
      </c>
      <c r="B470" t="s">
        <v>195</v>
      </c>
      <c r="C470" t="s">
        <v>402</v>
      </c>
      <c r="D470" t="s">
        <v>403</v>
      </c>
      <c r="E470" t="str">
        <f t="shared" si="28"/>
        <v>86.111</v>
      </c>
      <c r="F470">
        <v>86.111000000000004</v>
      </c>
      <c r="H470">
        <v>579</v>
      </c>
      <c r="I470">
        <v>0</v>
      </c>
      <c r="J470" t="str">
        <f t="shared" si="29"/>
        <v>Gallus</v>
      </c>
      <c r="S470" t="str">
        <f t="shared" si="30"/>
        <v/>
      </c>
      <c r="T470" t="str">
        <f t="shared" si="31"/>
        <v>oth</v>
      </c>
    </row>
    <row r="471" spans="1:20" x14ac:dyDescent="0.2">
      <c r="A471" t="s">
        <v>11</v>
      </c>
      <c r="B471" t="s">
        <v>195</v>
      </c>
      <c r="C471" t="s">
        <v>402</v>
      </c>
      <c r="D471" t="s">
        <v>403</v>
      </c>
      <c r="E471" t="str">
        <f t="shared" si="28"/>
        <v>86.111</v>
      </c>
      <c r="F471">
        <v>86.111000000000004</v>
      </c>
      <c r="H471">
        <v>578</v>
      </c>
      <c r="I471">
        <v>0</v>
      </c>
      <c r="J471" t="str">
        <f t="shared" si="29"/>
        <v>Gallus</v>
      </c>
      <c r="S471" t="str">
        <f t="shared" si="30"/>
        <v/>
      </c>
      <c r="T471" t="str">
        <f t="shared" si="31"/>
        <v>oth</v>
      </c>
    </row>
    <row r="472" spans="1:20" x14ac:dyDescent="0.2">
      <c r="A472" t="s">
        <v>11</v>
      </c>
      <c r="B472" t="s">
        <v>195</v>
      </c>
      <c r="C472" t="s">
        <v>402</v>
      </c>
      <c r="D472" t="s">
        <v>403</v>
      </c>
      <c r="E472" t="str">
        <f t="shared" si="28"/>
        <v>86.111</v>
      </c>
      <c r="F472">
        <v>86.111000000000004</v>
      </c>
      <c r="H472">
        <v>575</v>
      </c>
      <c r="I472">
        <v>0</v>
      </c>
      <c r="J472" t="str">
        <f t="shared" si="29"/>
        <v>Gallus</v>
      </c>
      <c r="S472" t="str">
        <f t="shared" si="30"/>
        <v/>
      </c>
      <c r="T472" t="str">
        <f t="shared" si="31"/>
        <v>oth</v>
      </c>
    </row>
    <row r="473" spans="1:20" x14ac:dyDescent="0.2">
      <c r="A473" t="s">
        <v>11</v>
      </c>
      <c r="B473" t="s">
        <v>195</v>
      </c>
      <c r="C473" t="s">
        <v>207</v>
      </c>
      <c r="D473" t="s">
        <v>406</v>
      </c>
      <c r="E473" t="str">
        <f t="shared" si="28"/>
        <v>51.913</v>
      </c>
      <c r="F473">
        <v>51.912999999999997</v>
      </c>
      <c r="H473">
        <v>274</v>
      </c>
      <c r="I473">
        <v>3.0899999999999999E-77</v>
      </c>
      <c r="J473" t="str">
        <f t="shared" si="29"/>
        <v>Gallus</v>
      </c>
      <c r="S473" t="str">
        <f t="shared" si="30"/>
        <v/>
      </c>
      <c r="T473" t="str">
        <f t="shared" si="31"/>
        <v>oth</v>
      </c>
    </row>
    <row r="474" spans="1:20" x14ac:dyDescent="0.2">
      <c r="A474" t="s">
        <v>11</v>
      </c>
      <c r="B474" t="s">
        <v>195</v>
      </c>
      <c r="C474" t="s">
        <v>408</v>
      </c>
      <c r="D474" t="s">
        <v>409</v>
      </c>
      <c r="E474" t="str">
        <f t="shared" si="28"/>
        <v>52.909</v>
      </c>
      <c r="F474">
        <v>52.908999999999999</v>
      </c>
      <c r="H474">
        <v>271</v>
      </c>
      <c r="I474">
        <v>1.9000000000000001E-76</v>
      </c>
      <c r="J474" t="str">
        <f t="shared" si="29"/>
        <v>Gallus</v>
      </c>
      <c r="S474" t="str">
        <f t="shared" si="30"/>
        <v/>
      </c>
      <c r="T474" t="str">
        <f t="shared" si="31"/>
        <v>oth</v>
      </c>
    </row>
    <row r="475" spans="1:20" x14ac:dyDescent="0.2">
      <c r="A475" t="s">
        <v>11</v>
      </c>
      <c r="B475" t="s">
        <v>195</v>
      </c>
      <c r="C475" t="s">
        <v>408</v>
      </c>
      <c r="D475" t="s">
        <v>409</v>
      </c>
      <c r="E475" t="str">
        <f t="shared" si="28"/>
        <v>52.909</v>
      </c>
      <c r="F475">
        <v>52.908999999999999</v>
      </c>
      <c r="H475">
        <v>271</v>
      </c>
      <c r="I475">
        <v>2.29E-76</v>
      </c>
      <c r="J475" t="str">
        <f t="shared" si="29"/>
        <v>Gallus</v>
      </c>
      <c r="S475" t="str">
        <f t="shared" si="30"/>
        <v/>
      </c>
      <c r="T475" t="str">
        <f t="shared" si="31"/>
        <v>oth</v>
      </c>
    </row>
    <row r="476" spans="1:20" x14ac:dyDescent="0.2">
      <c r="A476" t="s">
        <v>11</v>
      </c>
      <c r="B476" t="s">
        <v>195</v>
      </c>
      <c r="C476" t="s">
        <v>410</v>
      </c>
      <c r="D476" t="s">
        <v>411</v>
      </c>
      <c r="E476" t="str">
        <f t="shared" si="28"/>
        <v>50.396</v>
      </c>
      <c r="F476">
        <v>50.396000000000001</v>
      </c>
      <c r="H476">
        <v>270</v>
      </c>
      <c r="I476">
        <v>4.5100000000000001E-76</v>
      </c>
      <c r="J476" t="str">
        <f t="shared" si="29"/>
        <v>Gallus</v>
      </c>
      <c r="S476" t="str">
        <f t="shared" si="30"/>
        <v/>
      </c>
      <c r="T476" t="str">
        <f t="shared" si="31"/>
        <v>oth</v>
      </c>
    </row>
    <row r="477" spans="1:20" x14ac:dyDescent="0.2">
      <c r="A477" t="s">
        <v>11</v>
      </c>
      <c r="B477" t="s">
        <v>195</v>
      </c>
      <c r="C477" t="s">
        <v>413</v>
      </c>
      <c r="D477" t="s">
        <v>414</v>
      </c>
      <c r="E477" t="str">
        <f t="shared" si="28"/>
        <v>46.257</v>
      </c>
      <c r="F477">
        <v>46.256999999999998</v>
      </c>
      <c r="H477">
        <v>261</v>
      </c>
      <c r="I477">
        <v>2.06E-73</v>
      </c>
      <c r="J477" t="str">
        <f t="shared" si="29"/>
        <v>Gallus</v>
      </c>
      <c r="S477" t="str">
        <f t="shared" si="30"/>
        <v/>
      </c>
      <c r="T477" t="str">
        <f t="shared" si="31"/>
        <v>oth</v>
      </c>
    </row>
    <row r="478" spans="1:20" x14ac:dyDescent="0.2">
      <c r="A478" t="s">
        <v>11</v>
      </c>
      <c r="B478" t="s">
        <v>195</v>
      </c>
      <c r="C478" t="s">
        <v>413</v>
      </c>
      <c r="D478" t="s">
        <v>414</v>
      </c>
      <c r="E478" t="str">
        <f t="shared" si="28"/>
        <v>46.257</v>
      </c>
      <c r="F478">
        <v>46.256999999999998</v>
      </c>
      <c r="H478">
        <v>262</v>
      </c>
      <c r="I478">
        <v>2.4000000000000001E-73</v>
      </c>
      <c r="J478" t="str">
        <f t="shared" si="29"/>
        <v>Gallus</v>
      </c>
      <c r="S478" t="str">
        <f t="shared" si="30"/>
        <v/>
      </c>
      <c r="T478" t="str">
        <f t="shared" si="31"/>
        <v>oth</v>
      </c>
    </row>
    <row r="479" spans="1:20" x14ac:dyDescent="0.2">
      <c r="A479" t="s">
        <v>11</v>
      </c>
      <c r="B479" t="s">
        <v>195</v>
      </c>
      <c r="C479" t="s">
        <v>413</v>
      </c>
      <c r="D479" t="s">
        <v>414</v>
      </c>
      <c r="E479" t="str">
        <f t="shared" si="28"/>
        <v>46.257</v>
      </c>
      <c r="F479">
        <v>46.256999999999998</v>
      </c>
      <c r="H479">
        <v>261</v>
      </c>
      <c r="I479">
        <v>3.2200000000000003E-73</v>
      </c>
      <c r="J479" t="str">
        <f t="shared" si="29"/>
        <v>Gallus</v>
      </c>
      <c r="S479" t="str">
        <f t="shared" si="30"/>
        <v/>
      </c>
      <c r="T479" t="str">
        <f t="shared" si="31"/>
        <v>oth</v>
      </c>
    </row>
    <row r="480" spans="1:20" x14ac:dyDescent="0.2">
      <c r="A480" t="s">
        <v>11</v>
      </c>
      <c r="B480" t="s">
        <v>195</v>
      </c>
      <c r="C480" t="s">
        <v>413</v>
      </c>
      <c r="D480" t="s">
        <v>414</v>
      </c>
      <c r="E480" t="str">
        <f t="shared" si="28"/>
        <v>46.257</v>
      </c>
      <c r="F480">
        <v>46.256999999999998</v>
      </c>
      <c r="H480">
        <v>261</v>
      </c>
      <c r="I480">
        <v>4.0300000000000003E-73</v>
      </c>
      <c r="J480" t="str">
        <f t="shared" si="29"/>
        <v>Gallus</v>
      </c>
      <c r="S480" t="str">
        <f t="shared" si="30"/>
        <v/>
      </c>
      <c r="T480" t="str">
        <f t="shared" si="31"/>
        <v>oth</v>
      </c>
    </row>
    <row r="481" spans="1:20" x14ac:dyDescent="0.2">
      <c r="A481" t="s">
        <v>11</v>
      </c>
      <c r="B481" t="s">
        <v>195</v>
      </c>
      <c r="C481" t="s">
        <v>416</v>
      </c>
      <c r="D481" t="s">
        <v>417</v>
      </c>
      <c r="E481" t="str">
        <f t="shared" si="28"/>
        <v>54.237</v>
      </c>
      <c r="F481">
        <v>54.237000000000002</v>
      </c>
      <c r="H481">
        <v>261</v>
      </c>
      <c r="I481">
        <v>4.23E-73</v>
      </c>
      <c r="J481" t="str">
        <f t="shared" si="29"/>
        <v>Gallus</v>
      </c>
      <c r="S481" t="str">
        <f t="shared" si="30"/>
        <v/>
      </c>
      <c r="T481" t="str">
        <f t="shared" si="31"/>
        <v>oth</v>
      </c>
    </row>
    <row r="482" spans="1:20" x14ac:dyDescent="0.2">
      <c r="A482" t="s">
        <v>11</v>
      </c>
      <c r="B482" t="s">
        <v>195</v>
      </c>
      <c r="C482" t="s">
        <v>402</v>
      </c>
      <c r="D482" t="s">
        <v>419</v>
      </c>
      <c r="E482" t="str">
        <f t="shared" si="28"/>
        <v>43.939</v>
      </c>
      <c r="F482">
        <v>43.939</v>
      </c>
      <c r="H482">
        <v>230</v>
      </c>
      <c r="I482">
        <v>8.32E-63</v>
      </c>
      <c r="J482" t="str">
        <f t="shared" si="29"/>
        <v>Gallus</v>
      </c>
      <c r="S482" t="str">
        <f t="shared" si="30"/>
        <v/>
      </c>
      <c r="T482" t="str">
        <f t="shared" si="31"/>
        <v>oth</v>
      </c>
    </row>
    <row r="483" spans="1:20" x14ac:dyDescent="0.2">
      <c r="A483" t="s">
        <v>11</v>
      </c>
      <c r="B483" t="s">
        <v>195</v>
      </c>
      <c r="C483" t="s">
        <v>421</v>
      </c>
      <c r="D483" t="s">
        <v>422</v>
      </c>
      <c r="E483" t="str">
        <f t="shared" si="28"/>
        <v>43.243</v>
      </c>
      <c r="F483">
        <v>43.243000000000002</v>
      </c>
      <c r="H483">
        <v>227</v>
      </c>
      <c r="I483">
        <v>6.44E-62</v>
      </c>
      <c r="J483" t="str">
        <f t="shared" si="29"/>
        <v>Gallus</v>
      </c>
      <c r="S483" t="str">
        <f t="shared" si="30"/>
        <v/>
      </c>
      <c r="T483" t="str">
        <f t="shared" si="31"/>
        <v>oth</v>
      </c>
    </row>
    <row r="484" spans="1:20" x14ac:dyDescent="0.2">
      <c r="A484" t="s">
        <v>11</v>
      </c>
      <c r="B484" t="s">
        <v>195</v>
      </c>
      <c r="C484" t="s">
        <v>424</v>
      </c>
      <c r="D484" t="s">
        <v>425</v>
      </c>
      <c r="E484" t="str">
        <f t="shared" si="28"/>
        <v>41.160</v>
      </c>
      <c r="F484">
        <v>41.16</v>
      </c>
      <c r="H484">
        <v>202</v>
      </c>
      <c r="I484">
        <v>1.64E-53</v>
      </c>
      <c r="J484" t="str">
        <f t="shared" si="29"/>
        <v>Gallus</v>
      </c>
      <c r="S484" t="str">
        <f t="shared" si="30"/>
        <v/>
      </c>
      <c r="T484" t="str">
        <f t="shared" si="31"/>
        <v>oth</v>
      </c>
    </row>
    <row r="485" spans="1:20" x14ac:dyDescent="0.2">
      <c r="A485" t="s">
        <v>18</v>
      </c>
      <c r="B485" t="s">
        <v>195</v>
      </c>
      <c r="C485" t="s">
        <v>393</v>
      </c>
      <c r="D485" t="s">
        <v>503</v>
      </c>
      <c r="E485" t="str">
        <f t="shared" si="28"/>
        <v>100.00</v>
      </c>
      <c r="F485">
        <v>100</v>
      </c>
      <c r="H485">
        <v>709</v>
      </c>
      <c r="I485">
        <v>0</v>
      </c>
      <c r="J485" t="str">
        <f t="shared" si="29"/>
        <v>Gorill</v>
      </c>
      <c r="S485" t="str">
        <f t="shared" si="30"/>
        <v>hom</v>
      </c>
      <c r="T485" t="str">
        <f t="shared" si="31"/>
        <v>pri</v>
      </c>
    </row>
    <row r="486" spans="1:20" x14ac:dyDescent="0.2">
      <c r="A486" t="s">
        <v>18</v>
      </c>
      <c r="B486" t="s">
        <v>195</v>
      </c>
      <c r="C486" t="s">
        <v>679</v>
      </c>
      <c r="D486" t="s">
        <v>680</v>
      </c>
      <c r="E486" t="str">
        <f t="shared" si="28"/>
        <v>98.997</v>
      </c>
      <c r="F486">
        <v>98.997</v>
      </c>
      <c r="H486">
        <v>700</v>
      </c>
      <c r="I486">
        <v>0</v>
      </c>
      <c r="J486" t="str">
        <f t="shared" si="29"/>
        <v>Gorill</v>
      </c>
      <c r="S486" t="str">
        <f t="shared" si="30"/>
        <v>hom</v>
      </c>
      <c r="T486" t="str">
        <f t="shared" si="31"/>
        <v>pri</v>
      </c>
    </row>
    <row r="487" spans="1:20" x14ac:dyDescent="0.2">
      <c r="A487" t="s">
        <v>18</v>
      </c>
      <c r="B487" t="s">
        <v>195</v>
      </c>
      <c r="C487" t="s">
        <v>679</v>
      </c>
      <c r="D487" t="s">
        <v>680</v>
      </c>
      <c r="E487" t="str">
        <f t="shared" si="28"/>
        <v>98.997</v>
      </c>
      <c r="F487">
        <v>98.997</v>
      </c>
      <c r="H487">
        <v>700</v>
      </c>
      <c r="I487">
        <v>0</v>
      </c>
      <c r="J487" t="str">
        <f t="shared" si="29"/>
        <v>Gorill</v>
      </c>
      <c r="S487" t="str">
        <f t="shared" si="30"/>
        <v>hom</v>
      </c>
      <c r="T487" t="str">
        <f t="shared" si="31"/>
        <v>pri</v>
      </c>
    </row>
    <row r="488" spans="1:20" x14ac:dyDescent="0.2">
      <c r="A488" t="s">
        <v>18</v>
      </c>
      <c r="B488" t="s">
        <v>195</v>
      </c>
      <c r="C488" t="s">
        <v>682</v>
      </c>
      <c r="D488" t="s">
        <v>683</v>
      </c>
      <c r="E488" t="str">
        <f t="shared" si="28"/>
        <v>99.491</v>
      </c>
      <c r="F488">
        <v>99.491</v>
      </c>
      <c r="H488">
        <v>697</v>
      </c>
      <c r="I488">
        <v>0</v>
      </c>
      <c r="J488" t="str">
        <f t="shared" si="29"/>
        <v>Gorill</v>
      </c>
      <c r="S488" t="str">
        <f t="shared" si="30"/>
        <v>hom</v>
      </c>
      <c r="T488" t="str">
        <f t="shared" si="31"/>
        <v>pri</v>
      </c>
    </row>
    <row r="489" spans="1:20" x14ac:dyDescent="0.2">
      <c r="A489" t="s">
        <v>18</v>
      </c>
      <c r="B489" t="s">
        <v>195</v>
      </c>
      <c r="C489" t="s">
        <v>685</v>
      </c>
      <c r="D489" t="s">
        <v>503</v>
      </c>
      <c r="E489" t="str">
        <f t="shared" si="28"/>
        <v>100.00</v>
      </c>
      <c r="F489">
        <v>100</v>
      </c>
      <c r="H489">
        <v>691</v>
      </c>
      <c r="I489">
        <v>0</v>
      </c>
      <c r="J489" t="str">
        <f t="shared" si="29"/>
        <v>Gorill</v>
      </c>
      <c r="S489" t="str">
        <f t="shared" si="30"/>
        <v>hom</v>
      </c>
      <c r="T489" t="str">
        <f t="shared" si="31"/>
        <v>pri</v>
      </c>
    </row>
    <row r="490" spans="1:20" x14ac:dyDescent="0.2">
      <c r="A490" t="s">
        <v>18</v>
      </c>
      <c r="B490" t="s">
        <v>195</v>
      </c>
      <c r="C490" t="s">
        <v>687</v>
      </c>
      <c r="D490" t="s">
        <v>688</v>
      </c>
      <c r="E490" t="str">
        <f t="shared" si="28"/>
        <v>52.617</v>
      </c>
      <c r="F490">
        <v>52.616999999999997</v>
      </c>
      <c r="H490">
        <v>288</v>
      </c>
      <c r="I490">
        <v>2.8599999999999998E-82</v>
      </c>
      <c r="J490" t="str">
        <f t="shared" si="29"/>
        <v>Gorill</v>
      </c>
      <c r="S490" t="str">
        <f t="shared" si="30"/>
        <v>hom</v>
      </c>
      <c r="T490" t="str">
        <f t="shared" si="31"/>
        <v>pri</v>
      </c>
    </row>
    <row r="491" spans="1:20" x14ac:dyDescent="0.2">
      <c r="A491" t="s">
        <v>18</v>
      </c>
      <c r="B491" t="s">
        <v>195</v>
      </c>
      <c r="C491" t="s">
        <v>424</v>
      </c>
      <c r="D491" t="s">
        <v>690</v>
      </c>
      <c r="E491" t="str">
        <f t="shared" si="28"/>
        <v>52.486</v>
      </c>
      <c r="F491">
        <v>52.485999999999997</v>
      </c>
      <c r="H491">
        <v>263</v>
      </c>
      <c r="I491">
        <v>3.1399999999999998E-75</v>
      </c>
      <c r="J491" t="str">
        <f t="shared" si="29"/>
        <v>Gorill</v>
      </c>
      <c r="S491" t="str">
        <f t="shared" si="30"/>
        <v>hom</v>
      </c>
      <c r="T491" t="str">
        <f t="shared" si="31"/>
        <v>pri</v>
      </c>
    </row>
    <row r="492" spans="1:20" x14ac:dyDescent="0.2">
      <c r="A492" t="s">
        <v>18</v>
      </c>
      <c r="B492" t="s">
        <v>195</v>
      </c>
      <c r="C492" t="s">
        <v>483</v>
      </c>
      <c r="D492" t="s">
        <v>692</v>
      </c>
      <c r="E492" t="str">
        <f t="shared" si="28"/>
        <v>47.200</v>
      </c>
      <c r="F492">
        <v>47.2</v>
      </c>
      <c r="H492">
        <v>262</v>
      </c>
      <c r="I492">
        <v>1.7E-74</v>
      </c>
      <c r="J492" t="str">
        <f t="shared" si="29"/>
        <v>Gorill</v>
      </c>
      <c r="S492" t="str">
        <f t="shared" si="30"/>
        <v>hom</v>
      </c>
      <c r="T492" t="str">
        <f t="shared" si="31"/>
        <v>pri</v>
      </c>
    </row>
    <row r="493" spans="1:20" x14ac:dyDescent="0.2">
      <c r="A493" t="s">
        <v>18</v>
      </c>
      <c r="B493" t="s">
        <v>195</v>
      </c>
      <c r="C493" t="s">
        <v>424</v>
      </c>
      <c r="D493" t="s">
        <v>690</v>
      </c>
      <c r="E493" t="str">
        <f t="shared" si="28"/>
        <v>52.486</v>
      </c>
      <c r="F493">
        <v>52.485999999999997</v>
      </c>
      <c r="H493">
        <v>263</v>
      </c>
      <c r="I493">
        <v>8.1700000000000003E-74</v>
      </c>
      <c r="J493" t="str">
        <f t="shared" si="29"/>
        <v>Gorill</v>
      </c>
      <c r="S493" t="str">
        <f t="shared" si="30"/>
        <v>hom</v>
      </c>
      <c r="T493" t="str">
        <f t="shared" si="31"/>
        <v>pri</v>
      </c>
    </row>
    <row r="494" spans="1:20" x14ac:dyDescent="0.2">
      <c r="A494" t="s">
        <v>18</v>
      </c>
      <c r="B494" t="s">
        <v>195</v>
      </c>
      <c r="C494" t="s">
        <v>694</v>
      </c>
      <c r="D494" t="s">
        <v>695</v>
      </c>
      <c r="E494" t="str">
        <f t="shared" si="28"/>
        <v>53.401</v>
      </c>
      <c r="F494">
        <v>53.401000000000003</v>
      </c>
      <c r="H494">
        <v>253</v>
      </c>
      <c r="I494">
        <v>1.1100000000000001E-71</v>
      </c>
      <c r="J494" t="str">
        <f t="shared" si="29"/>
        <v>Gorill</v>
      </c>
      <c r="S494" t="str">
        <f t="shared" si="30"/>
        <v>hom</v>
      </c>
      <c r="T494" t="str">
        <f t="shared" si="31"/>
        <v>pri</v>
      </c>
    </row>
    <row r="495" spans="1:20" x14ac:dyDescent="0.2">
      <c r="A495" t="s">
        <v>18</v>
      </c>
      <c r="B495" t="s">
        <v>195</v>
      </c>
      <c r="C495" t="s">
        <v>696</v>
      </c>
      <c r="D495" t="s">
        <v>697</v>
      </c>
      <c r="E495" t="str">
        <f t="shared" si="28"/>
        <v>49.300</v>
      </c>
      <c r="F495">
        <v>49.3</v>
      </c>
      <c r="H495">
        <v>252</v>
      </c>
      <c r="I495">
        <v>4.1599999999999999E-71</v>
      </c>
      <c r="J495" t="str">
        <f t="shared" si="29"/>
        <v>Gorill</v>
      </c>
      <c r="S495" t="str">
        <f t="shared" si="30"/>
        <v>hom</v>
      </c>
      <c r="T495" t="str">
        <f t="shared" si="31"/>
        <v>pri</v>
      </c>
    </row>
    <row r="496" spans="1:20" x14ac:dyDescent="0.2">
      <c r="A496" t="s">
        <v>18</v>
      </c>
      <c r="B496" t="s">
        <v>195</v>
      </c>
      <c r="C496" t="s">
        <v>421</v>
      </c>
      <c r="D496" t="s">
        <v>699</v>
      </c>
      <c r="E496" t="str">
        <f t="shared" si="28"/>
        <v>45.946</v>
      </c>
      <c r="F496">
        <v>45.945999999999998</v>
      </c>
      <c r="H496">
        <v>239</v>
      </c>
      <c r="I496">
        <v>1.6399999999999999E-66</v>
      </c>
      <c r="J496" t="str">
        <f t="shared" si="29"/>
        <v>Gorill</v>
      </c>
      <c r="S496" t="str">
        <f t="shared" si="30"/>
        <v>hom</v>
      </c>
      <c r="T496" t="str">
        <f t="shared" si="31"/>
        <v>pri</v>
      </c>
    </row>
    <row r="497" spans="1:20" x14ac:dyDescent="0.2">
      <c r="A497" t="s">
        <v>18</v>
      </c>
      <c r="B497" t="s">
        <v>195</v>
      </c>
      <c r="C497" t="s">
        <v>421</v>
      </c>
      <c r="D497" t="s">
        <v>699</v>
      </c>
      <c r="E497" t="str">
        <f t="shared" si="28"/>
        <v>45.946</v>
      </c>
      <c r="F497">
        <v>45.945999999999998</v>
      </c>
      <c r="H497">
        <v>239</v>
      </c>
      <c r="I497">
        <v>5.4400000000000002E-66</v>
      </c>
      <c r="J497" t="str">
        <f t="shared" si="29"/>
        <v>Gorill</v>
      </c>
      <c r="S497" t="str">
        <f t="shared" si="30"/>
        <v>hom</v>
      </c>
      <c r="T497" t="str">
        <f t="shared" si="31"/>
        <v>pri</v>
      </c>
    </row>
    <row r="498" spans="1:20" x14ac:dyDescent="0.2">
      <c r="A498" t="s">
        <v>18</v>
      </c>
      <c r="B498" t="s">
        <v>195</v>
      </c>
      <c r="C498" t="s">
        <v>424</v>
      </c>
      <c r="D498" t="s">
        <v>700</v>
      </c>
      <c r="E498" t="str">
        <f t="shared" si="28"/>
        <v>50.000</v>
      </c>
      <c r="F498">
        <v>50</v>
      </c>
      <c r="H498">
        <v>232</v>
      </c>
      <c r="I498">
        <v>6.8300000000000006E-64</v>
      </c>
      <c r="J498" t="str">
        <f t="shared" si="29"/>
        <v>Gorill</v>
      </c>
      <c r="S498" t="str">
        <f t="shared" si="30"/>
        <v>hom</v>
      </c>
      <c r="T498" t="str">
        <f t="shared" si="31"/>
        <v>pri</v>
      </c>
    </row>
    <row r="499" spans="1:20" x14ac:dyDescent="0.2">
      <c r="A499" t="s">
        <v>18</v>
      </c>
      <c r="B499" t="s">
        <v>195</v>
      </c>
      <c r="C499" t="s">
        <v>554</v>
      </c>
      <c r="D499" t="s">
        <v>702</v>
      </c>
      <c r="E499" t="str">
        <f t="shared" si="28"/>
        <v>48.560</v>
      </c>
      <c r="F499">
        <v>48.56</v>
      </c>
      <c r="H499">
        <v>209</v>
      </c>
      <c r="I499">
        <v>7.6499999999999999E-57</v>
      </c>
      <c r="J499" t="str">
        <f t="shared" si="29"/>
        <v>Gorill</v>
      </c>
      <c r="S499" t="str">
        <f t="shared" si="30"/>
        <v>hom</v>
      </c>
      <c r="T499" t="str">
        <f t="shared" si="31"/>
        <v>pri</v>
      </c>
    </row>
    <row r="500" spans="1:20" x14ac:dyDescent="0.2">
      <c r="A500" t="s">
        <v>18</v>
      </c>
      <c r="B500" t="s">
        <v>195</v>
      </c>
      <c r="C500" t="s">
        <v>694</v>
      </c>
      <c r="D500" t="s">
        <v>704</v>
      </c>
      <c r="E500" t="str">
        <f t="shared" si="28"/>
        <v>40.816</v>
      </c>
      <c r="F500">
        <v>40.816000000000003</v>
      </c>
      <c r="H500">
        <v>188</v>
      </c>
      <c r="I500">
        <v>3.8299999999999998E-49</v>
      </c>
      <c r="J500" t="str">
        <f t="shared" si="29"/>
        <v>Gorill</v>
      </c>
      <c r="S500" t="str">
        <f t="shared" si="30"/>
        <v>hom</v>
      </c>
      <c r="T500" t="str">
        <f t="shared" si="31"/>
        <v>pri</v>
      </c>
    </row>
    <row r="501" spans="1:20" x14ac:dyDescent="0.2">
      <c r="A501" t="s">
        <v>18</v>
      </c>
      <c r="B501" t="s">
        <v>195</v>
      </c>
      <c r="C501" t="s">
        <v>706</v>
      </c>
      <c r="D501" t="s">
        <v>707</v>
      </c>
      <c r="E501" t="str">
        <f t="shared" si="28"/>
        <v>46.186</v>
      </c>
      <c r="F501">
        <v>46.186</v>
      </c>
      <c r="H501">
        <v>188</v>
      </c>
      <c r="I501">
        <v>4.6400000000000001E-49</v>
      </c>
      <c r="J501" t="str">
        <f t="shared" si="29"/>
        <v>Gorill</v>
      </c>
      <c r="S501" t="str">
        <f t="shared" si="30"/>
        <v>hom</v>
      </c>
      <c r="T501" t="str">
        <f t="shared" si="31"/>
        <v>pri</v>
      </c>
    </row>
    <row r="502" spans="1:20" x14ac:dyDescent="0.2">
      <c r="A502" t="s">
        <v>18</v>
      </c>
      <c r="B502" t="s">
        <v>195</v>
      </c>
      <c r="C502" t="s">
        <v>709</v>
      </c>
      <c r="D502" t="s">
        <v>710</v>
      </c>
      <c r="E502" t="str">
        <f t="shared" si="28"/>
        <v>43.452</v>
      </c>
      <c r="F502">
        <v>43.451999999999998</v>
      </c>
      <c r="H502">
        <v>186</v>
      </c>
      <c r="I502">
        <v>1.4600000000000001E-48</v>
      </c>
      <c r="J502" t="str">
        <f t="shared" si="29"/>
        <v>Gorill</v>
      </c>
      <c r="S502" t="str">
        <f t="shared" si="30"/>
        <v>hom</v>
      </c>
      <c r="T502" t="str">
        <f t="shared" si="31"/>
        <v>pri</v>
      </c>
    </row>
    <row r="503" spans="1:20" x14ac:dyDescent="0.2">
      <c r="A503" t="s">
        <v>18</v>
      </c>
      <c r="B503" t="s">
        <v>195</v>
      </c>
      <c r="C503" t="s">
        <v>712</v>
      </c>
      <c r="D503" t="s">
        <v>713</v>
      </c>
      <c r="E503" t="str">
        <f t="shared" si="28"/>
        <v>42.935</v>
      </c>
      <c r="F503">
        <v>42.935000000000002</v>
      </c>
      <c r="H503">
        <v>183</v>
      </c>
      <c r="I503">
        <v>1.85E-47</v>
      </c>
      <c r="J503" t="str">
        <f t="shared" si="29"/>
        <v>Gorill</v>
      </c>
      <c r="S503" t="str">
        <f t="shared" si="30"/>
        <v>hom</v>
      </c>
      <c r="T503" t="str">
        <f t="shared" si="31"/>
        <v>pri</v>
      </c>
    </row>
    <row r="504" spans="1:20" x14ac:dyDescent="0.2">
      <c r="A504" t="s">
        <v>18</v>
      </c>
      <c r="B504" t="s">
        <v>195</v>
      </c>
      <c r="C504" t="s">
        <v>694</v>
      </c>
      <c r="D504" t="s">
        <v>714</v>
      </c>
      <c r="E504" t="str">
        <f t="shared" si="28"/>
        <v>38.095</v>
      </c>
      <c r="F504">
        <v>38.094999999999999</v>
      </c>
      <c r="H504">
        <v>161</v>
      </c>
      <c r="I504">
        <v>1.9200000000000002E-40</v>
      </c>
      <c r="J504" t="str">
        <f t="shared" si="29"/>
        <v>Gorill</v>
      </c>
      <c r="S504" t="str">
        <f t="shared" si="30"/>
        <v>hom</v>
      </c>
      <c r="T504" t="str">
        <f t="shared" si="31"/>
        <v>pri</v>
      </c>
    </row>
    <row r="505" spans="1:20" x14ac:dyDescent="0.2">
      <c r="A505" t="s">
        <v>18</v>
      </c>
      <c r="B505" t="s">
        <v>195</v>
      </c>
      <c r="C505" t="s">
        <v>716</v>
      </c>
      <c r="D505" t="s">
        <v>717</v>
      </c>
      <c r="E505" t="str">
        <f t="shared" si="28"/>
        <v>47.093</v>
      </c>
      <c r="F505">
        <v>47.093000000000004</v>
      </c>
      <c r="H505">
        <v>156</v>
      </c>
      <c r="I505">
        <v>8.3199999999999998E-40</v>
      </c>
      <c r="J505" t="str">
        <f t="shared" si="29"/>
        <v>Gorill</v>
      </c>
      <c r="S505" t="str">
        <f t="shared" si="30"/>
        <v>hom</v>
      </c>
      <c r="T505" t="str">
        <f t="shared" si="31"/>
        <v>pri</v>
      </c>
    </row>
    <row r="506" spans="1:20" x14ac:dyDescent="0.2">
      <c r="A506" t="s">
        <v>18</v>
      </c>
      <c r="B506" t="s">
        <v>195</v>
      </c>
      <c r="C506" t="s">
        <v>181</v>
      </c>
      <c r="D506" t="s">
        <v>719</v>
      </c>
      <c r="E506" t="str">
        <f t="shared" si="28"/>
        <v>51.250</v>
      </c>
      <c r="F506">
        <v>51.25</v>
      </c>
      <c r="H506">
        <v>155</v>
      </c>
      <c r="I506">
        <v>1.4099999999999999E-38</v>
      </c>
      <c r="J506" t="str">
        <f t="shared" si="29"/>
        <v>Gorill</v>
      </c>
      <c r="S506" t="str">
        <f t="shared" si="30"/>
        <v>hom</v>
      </c>
      <c r="T506" t="str">
        <f t="shared" si="31"/>
        <v>pri</v>
      </c>
    </row>
    <row r="507" spans="1:20" x14ac:dyDescent="0.2">
      <c r="A507" t="s">
        <v>18</v>
      </c>
      <c r="B507" t="s">
        <v>195</v>
      </c>
      <c r="C507" t="s">
        <v>721</v>
      </c>
      <c r="D507" t="s">
        <v>722</v>
      </c>
      <c r="E507" t="str">
        <f t="shared" si="28"/>
        <v>64.912</v>
      </c>
      <c r="F507">
        <v>64.912000000000006</v>
      </c>
      <c r="H507">
        <v>141</v>
      </c>
      <c r="I507">
        <v>2.1900000000000001E-34</v>
      </c>
      <c r="J507" t="str">
        <f t="shared" si="29"/>
        <v>Gorill</v>
      </c>
      <c r="S507" t="str">
        <f t="shared" si="30"/>
        <v>hom</v>
      </c>
      <c r="T507" t="str">
        <f t="shared" si="31"/>
        <v>pri</v>
      </c>
    </row>
    <row r="508" spans="1:20" x14ac:dyDescent="0.2">
      <c r="A508" t="s">
        <v>18</v>
      </c>
      <c r="B508" t="s">
        <v>195</v>
      </c>
      <c r="C508" t="s">
        <v>724</v>
      </c>
      <c r="D508" t="s">
        <v>725</v>
      </c>
      <c r="E508" t="str">
        <f t="shared" si="28"/>
        <v>39.286</v>
      </c>
      <c r="F508">
        <v>39.286000000000001</v>
      </c>
      <c r="H508">
        <v>126</v>
      </c>
      <c r="I508">
        <v>1.3900000000000001E-29</v>
      </c>
      <c r="J508" t="str">
        <f t="shared" si="29"/>
        <v>Gorill</v>
      </c>
      <c r="S508" t="str">
        <f t="shared" si="30"/>
        <v>hom</v>
      </c>
      <c r="T508" t="str">
        <f t="shared" si="31"/>
        <v>pri</v>
      </c>
    </row>
    <row r="509" spans="1:20" x14ac:dyDescent="0.2">
      <c r="A509" t="s">
        <v>18</v>
      </c>
      <c r="B509" t="s">
        <v>195</v>
      </c>
      <c r="C509" t="s">
        <v>282</v>
      </c>
      <c r="D509" t="s">
        <v>727</v>
      </c>
      <c r="E509" t="str">
        <f t="shared" si="28"/>
        <v>49.444</v>
      </c>
      <c r="F509">
        <v>49.444000000000003</v>
      </c>
      <c r="H509">
        <v>84.5</v>
      </c>
      <c r="I509">
        <v>1.3400000000000001E-16</v>
      </c>
      <c r="J509" t="str">
        <f t="shared" si="29"/>
        <v>Gorill</v>
      </c>
      <c r="S509" t="str">
        <f t="shared" si="30"/>
        <v>hom</v>
      </c>
      <c r="T509" t="str">
        <f t="shared" si="31"/>
        <v>pri</v>
      </c>
    </row>
    <row r="510" spans="1:20" x14ac:dyDescent="0.2">
      <c r="A510" t="s">
        <v>18</v>
      </c>
      <c r="B510" t="s">
        <v>195</v>
      </c>
      <c r="C510" t="s">
        <v>729</v>
      </c>
      <c r="D510" t="s">
        <v>730</v>
      </c>
      <c r="E510" t="str">
        <f t="shared" si="28"/>
        <v>56.863</v>
      </c>
      <c r="F510">
        <v>56.863</v>
      </c>
      <c r="H510">
        <v>68.2</v>
      </c>
      <c r="I510">
        <v>2.0199999999999999E-11</v>
      </c>
      <c r="J510" t="str">
        <f t="shared" si="29"/>
        <v>Gorill</v>
      </c>
      <c r="S510" t="str">
        <f t="shared" si="30"/>
        <v>hom</v>
      </c>
      <c r="T510" t="str">
        <f t="shared" si="31"/>
        <v>pri</v>
      </c>
    </row>
    <row r="511" spans="1:20" x14ac:dyDescent="0.2">
      <c r="A511" t="s">
        <v>18</v>
      </c>
      <c r="B511" t="s">
        <v>195</v>
      </c>
      <c r="C511" t="s">
        <v>631</v>
      </c>
      <c r="D511" t="s">
        <v>732</v>
      </c>
      <c r="E511" t="str">
        <f t="shared" si="28"/>
        <v>58.140</v>
      </c>
      <c r="F511">
        <v>58.14</v>
      </c>
      <c r="H511">
        <v>58.1</v>
      </c>
      <c r="I511">
        <v>2.6000000000000001E-8</v>
      </c>
      <c r="J511" t="str">
        <f t="shared" si="29"/>
        <v>Gorill</v>
      </c>
      <c r="S511" t="str">
        <f t="shared" si="30"/>
        <v>hom</v>
      </c>
      <c r="T511" t="str">
        <f t="shared" si="31"/>
        <v>pri</v>
      </c>
    </row>
    <row r="512" spans="1:20" x14ac:dyDescent="0.2">
      <c r="A512" t="s">
        <v>18</v>
      </c>
      <c r="B512" t="s">
        <v>195</v>
      </c>
      <c r="C512" t="s">
        <v>381</v>
      </c>
      <c r="D512" t="s">
        <v>734</v>
      </c>
      <c r="E512" t="str">
        <f t="shared" si="28"/>
        <v>43.382</v>
      </c>
      <c r="F512">
        <v>43.381999999999998</v>
      </c>
      <c r="H512">
        <v>56.9</v>
      </c>
      <c r="I512">
        <v>4.9399999999999999E-8</v>
      </c>
      <c r="J512" t="str">
        <f t="shared" si="29"/>
        <v>Gorill</v>
      </c>
      <c r="S512" t="str">
        <f t="shared" si="30"/>
        <v>hom</v>
      </c>
      <c r="T512" t="str">
        <f t="shared" si="31"/>
        <v>pri</v>
      </c>
    </row>
    <row r="513" spans="1:20" x14ac:dyDescent="0.2">
      <c r="A513" t="s">
        <v>18</v>
      </c>
      <c r="B513" t="s">
        <v>195</v>
      </c>
      <c r="C513" t="s">
        <v>729</v>
      </c>
      <c r="D513" t="s">
        <v>736</v>
      </c>
      <c r="E513" t="str">
        <f t="shared" si="28"/>
        <v>43.137</v>
      </c>
      <c r="F513">
        <v>43.137</v>
      </c>
      <c r="H513">
        <v>54.4</v>
      </c>
      <c r="I513">
        <v>2.28E-7</v>
      </c>
      <c r="J513" t="str">
        <f t="shared" si="29"/>
        <v>Gorill</v>
      </c>
      <c r="S513" t="str">
        <f t="shared" si="30"/>
        <v>hom</v>
      </c>
      <c r="T513" t="str">
        <f t="shared" si="31"/>
        <v>pri</v>
      </c>
    </row>
    <row r="514" spans="1:20" x14ac:dyDescent="0.2">
      <c r="A514" t="s">
        <v>18</v>
      </c>
      <c r="B514" t="s">
        <v>195</v>
      </c>
      <c r="C514" t="s">
        <v>738</v>
      </c>
      <c r="D514" t="s">
        <v>739</v>
      </c>
      <c r="E514" t="str">
        <f t="shared" ref="E514:E577" si="32">LEFT(D514,6)</f>
        <v>51.880</v>
      </c>
      <c r="F514">
        <v>51.88</v>
      </c>
      <c r="H514">
        <v>52.3</v>
      </c>
      <c r="I514">
        <v>1.6300000000000001E-6</v>
      </c>
      <c r="J514" t="str">
        <f t="shared" ref="J514:J577" si="33">RIGHT(LEFT(A514,35),6)</f>
        <v>Gorill</v>
      </c>
      <c r="S514" t="str">
        <f t="shared" ref="S514:S577" si="34">IF(OR(J514="Gorill", J514="Homo_s", J514="Pan_pa", J514="Pan_tr", J514="Pongo_", J514="Therop"), "hom", "")</f>
        <v>hom</v>
      </c>
      <c r="T514" t="str">
        <f t="shared" ref="T514:T577" si="35">IF(OR(J514="Gorill", J514="Homo_s", J514="Pan_pa", J514="Pan_tr", J514="Pongo_", J514="Therop", J514="Macaca", J514="Otolem", J514="Nomasc"), "pri", "oth")</f>
        <v>pri</v>
      </c>
    </row>
    <row r="515" spans="1:20" x14ac:dyDescent="0.2">
      <c r="A515" t="s">
        <v>18</v>
      </c>
      <c r="B515" t="s">
        <v>195</v>
      </c>
      <c r="C515" t="s">
        <v>729</v>
      </c>
      <c r="D515" t="s">
        <v>736</v>
      </c>
      <c r="E515" t="str">
        <f t="shared" si="32"/>
        <v>43.137</v>
      </c>
      <c r="F515">
        <v>43.137</v>
      </c>
      <c r="H515">
        <v>46.8</v>
      </c>
      <c r="I515">
        <v>5.7800000000000002E-5</v>
      </c>
      <c r="J515" t="str">
        <f t="shared" si="33"/>
        <v>Gorill</v>
      </c>
      <c r="S515" t="str">
        <f t="shared" si="34"/>
        <v>hom</v>
      </c>
      <c r="T515" t="str">
        <f t="shared" si="35"/>
        <v>pri</v>
      </c>
    </row>
    <row r="516" spans="1:20" x14ac:dyDescent="0.2">
      <c r="A516" t="s">
        <v>25</v>
      </c>
      <c r="B516" t="s">
        <v>195</v>
      </c>
      <c r="C516" t="s">
        <v>393</v>
      </c>
      <c r="D516" t="s">
        <v>503</v>
      </c>
      <c r="E516" t="str">
        <f t="shared" si="32"/>
        <v>100.00</v>
      </c>
      <c r="F516">
        <v>100</v>
      </c>
      <c r="H516">
        <v>711</v>
      </c>
      <c r="I516">
        <v>0</v>
      </c>
      <c r="J516" t="str">
        <f t="shared" si="33"/>
        <v>Homo_s</v>
      </c>
      <c r="S516" t="str">
        <f t="shared" si="34"/>
        <v>hom</v>
      </c>
      <c r="T516" t="str">
        <f t="shared" si="35"/>
        <v>pri</v>
      </c>
    </row>
    <row r="517" spans="1:20" x14ac:dyDescent="0.2">
      <c r="A517" t="s">
        <v>25</v>
      </c>
      <c r="B517" t="s">
        <v>195</v>
      </c>
      <c r="C517" t="s">
        <v>393</v>
      </c>
      <c r="D517" t="s">
        <v>503</v>
      </c>
      <c r="E517" t="str">
        <f t="shared" si="32"/>
        <v>100.00</v>
      </c>
      <c r="F517">
        <v>100</v>
      </c>
      <c r="H517">
        <v>710</v>
      </c>
      <c r="I517">
        <v>0</v>
      </c>
      <c r="J517" t="str">
        <f t="shared" si="33"/>
        <v>Homo_s</v>
      </c>
      <c r="S517" t="str">
        <f t="shared" si="34"/>
        <v>hom</v>
      </c>
      <c r="T517" t="str">
        <f t="shared" si="35"/>
        <v>pri</v>
      </c>
    </row>
    <row r="518" spans="1:20" x14ac:dyDescent="0.2">
      <c r="A518" t="s">
        <v>25</v>
      </c>
      <c r="B518" t="s">
        <v>195</v>
      </c>
      <c r="C518" t="s">
        <v>393</v>
      </c>
      <c r="D518" t="s">
        <v>503</v>
      </c>
      <c r="E518" t="str">
        <f t="shared" si="32"/>
        <v>100.00</v>
      </c>
      <c r="F518">
        <v>100</v>
      </c>
      <c r="H518">
        <v>710</v>
      </c>
      <c r="I518">
        <v>0</v>
      </c>
      <c r="J518" t="str">
        <f t="shared" si="33"/>
        <v>Homo_s</v>
      </c>
      <c r="S518" t="str">
        <f t="shared" si="34"/>
        <v>hom</v>
      </c>
      <c r="T518" t="str">
        <f t="shared" si="35"/>
        <v>pri</v>
      </c>
    </row>
    <row r="519" spans="1:20" x14ac:dyDescent="0.2">
      <c r="A519" t="s">
        <v>25</v>
      </c>
      <c r="B519" t="s">
        <v>195</v>
      </c>
      <c r="C519" t="s">
        <v>393</v>
      </c>
      <c r="D519" t="s">
        <v>503</v>
      </c>
      <c r="E519" t="str">
        <f t="shared" si="32"/>
        <v>100.00</v>
      </c>
      <c r="F519">
        <v>100</v>
      </c>
      <c r="H519">
        <v>709</v>
      </c>
      <c r="I519">
        <v>0</v>
      </c>
      <c r="J519" t="str">
        <f t="shared" si="33"/>
        <v>Homo_s</v>
      </c>
      <c r="S519" t="str">
        <f t="shared" si="34"/>
        <v>hom</v>
      </c>
      <c r="T519" t="str">
        <f t="shared" si="35"/>
        <v>pri</v>
      </c>
    </row>
    <row r="520" spans="1:20" x14ac:dyDescent="0.2">
      <c r="A520" t="s">
        <v>25</v>
      </c>
      <c r="B520" t="s">
        <v>195</v>
      </c>
      <c r="C520" t="s">
        <v>393</v>
      </c>
      <c r="D520" t="s">
        <v>503</v>
      </c>
      <c r="E520" t="str">
        <f t="shared" si="32"/>
        <v>100.00</v>
      </c>
      <c r="F520">
        <v>100</v>
      </c>
      <c r="H520">
        <v>709</v>
      </c>
      <c r="I520">
        <v>0</v>
      </c>
      <c r="J520" t="str">
        <f t="shared" si="33"/>
        <v>Homo_s</v>
      </c>
      <c r="S520" t="str">
        <f t="shared" si="34"/>
        <v>hom</v>
      </c>
      <c r="T520" t="str">
        <f t="shared" si="35"/>
        <v>pri</v>
      </c>
    </row>
    <row r="521" spans="1:20" x14ac:dyDescent="0.2">
      <c r="A521" t="s">
        <v>25</v>
      </c>
      <c r="B521" t="s">
        <v>195</v>
      </c>
      <c r="C521" t="s">
        <v>393</v>
      </c>
      <c r="D521" t="s">
        <v>503</v>
      </c>
      <c r="E521" t="str">
        <f t="shared" si="32"/>
        <v>100.00</v>
      </c>
      <c r="F521">
        <v>100</v>
      </c>
      <c r="H521">
        <v>709</v>
      </c>
      <c r="I521">
        <v>0</v>
      </c>
      <c r="J521" t="str">
        <f t="shared" si="33"/>
        <v>Homo_s</v>
      </c>
      <c r="S521" t="str">
        <f t="shared" si="34"/>
        <v>hom</v>
      </c>
      <c r="T521" t="str">
        <f t="shared" si="35"/>
        <v>pri</v>
      </c>
    </row>
    <row r="522" spans="1:20" x14ac:dyDescent="0.2">
      <c r="A522" t="s">
        <v>25</v>
      </c>
      <c r="B522" t="s">
        <v>195</v>
      </c>
      <c r="C522" t="s">
        <v>393</v>
      </c>
      <c r="D522" t="s">
        <v>503</v>
      </c>
      <c r="E522" t="str">
        <f t="shared" si="32"/>
        <v>100.00</v>
      </c>
      <c r="F522">
        <v>100</v>
      </c>
      <c r="H522">
        <v>709</v>
      </c>
      <c r="I522">
        <v>0</v>
      </c>
      <c r="J522" t="str">
        <f t="shared" si="33"/>
        <v>Homo_s</v>
      </c>
      <c r="S522" t="str">
        <f t="shared" si="34"/>
        <v>hom</v>
      </c>
      <c r="T522" t="str">
        <f t="shared" si="35"/>
        <v>pri</v>
      </c>
    </row>
    <row r="523" spans="1:20" x14ac:dyDescent="0.2">
      <c r="A523" t="s">
        <v>25</v>
      </c>
      <c r="B523" t="s">
        <v>195</v>
      </c>
      <c r="C523" t="s">
        <v>393</v>
      </c>
      <c r="D523" t="s">
        <v>503</v>
      </c>
      <c r="E523" t="str">
        <f t="shared" si="32"/>
        <v>100.00</v>
      </c>
      <c r="F523">
        <v>100</v>
      </c>
      <c r="H523">
        <v>708</v>
      </c>
      <c r="I523">
        <v>0</v>
      </c>
      <c r="J523" t="str">
        <f t="shared" si="33"/>
        <v>Homo_s</v>
      </c>
      <c r="S523" t="str">
        <f t="shared" si="34"/>
        <v>hom</v>
      </c>
      <c r="T523" t="str">
        <f t="shared" si="35"/>
        <v>pri</v>
      </c>
    </row>
    <row r="524" spans="1:20" x14ac:dyDescent="0.2">
      <c r="A524" t="s">
        <v>25</v>
      </c>
      <c r="B524" t="s">
        <v>195</v>
      </c>
      <c r="C524" t="s">
        <v>393</v>
      </c>
      <c r="D524" t="s">
        <v>503</v>
      </c>
      <c r="E524" t="str">
        <f t="shared" si="32"/>
        <v>100.00</v>
      </c>
      <c r="F524">
        <v>100</v>
      </c>
      <c r="H524">
        <v>707</v>
      </c>
      <c r="I524">
        <v>0</v>
      </c>
      <c r="J524" t="str">
        <f t="shared" si="33"/>
        <v>Homo_s</v>
      </c>
      <c r="S524" t="str">
        <f t="shared" si="34"/>
        <v>hom</v>
      </c>
      <c r="T524" t="str">
        <f t="shared" si="35"/>
        <v>pri</v>
      </c>
    </row>
    <row r="525" spans="1:20" x14ac:dyDescent="0.2">
      <c r="A525" t="s">
        <v>25</v>
      </c>
      <c r="B525" t="s">
        <v>195</v>
      </c>
      <c r="C525" t="s">
        <v>393</v>
      </c>
      <c r="D525" t="s">
        <v>503</v>
      </c>
      <c r="E525" t="str">
        <f t="shared" si="32"/>
        <v>100.00</v>
      </c>
      <c r="F525">
        <v>100</v>
      </c>
      <c r="H525">
        <v>707</v>
      </c>
      <c r="I525">
        <v>0</v>
      </c>
      <c r="J525" t="str">
        <f t="shared" si="33"/>
        <v>Homo_s</v>
      </c>
      <c r="S525" t="str">
        <f t="shared" si="34"/>
        <v>hom</v>
      </c>
      <c r="T525" t="str">
        <f t="shared" si="35"/>
        <v>pri</v>
      </c>
    </row>
    <row r="526" spans="1:20" x14ac:dyDescent="0.2">
      <c r="A526" t="s">
        <v>25</v>
      </c>
      <c r="B526" t="s">
        <v>195</v>
      </c>
      <c r="C526" t="s">
        <v>1070</v>
      </c>
      <c r="D526" t="s">
        <v>503</v>
      </c>
      <c r="E526" t="str">
        <f t="shared" si="32"/>
        <v>100.00</v>
      </c>
      <c r="F526">
        <v>100</v>
      </c>
      <c r="H526">
        <v>699</v>
      </c>
      <c r="I526">
        <v>0</v>
      </c>
      <c r="J526" t="str">
        <f t="shared" si="33"/>
        <v>Homo_s</v>
      </c>
      <c r="S526" t="str">
        <f t="shared" si="34"/>
        <v>hom</v>
      </c>
      <c r="T526" t="str">
        <f t="shared" si="35"/>
        <v>pri</v>
      </c>
    </row>
    <row r="527" spans="1:20" x14ac:dyDescent="0.2">
      <c r="A527" t="s">
        <v>25</v>
      </c>
      <c r="B527" t="s">
        <v>195</v>
      </c>
      <c r="C527" t="s">
        <v>1070</v>
      </c>
      <c r="D527" t="s">
        <v>503</v>
      </c>
      <c r="E527" t="str">
        <f t="shared" si="32"/>
        <v>100.00</v>
      </c>
      <c r="F527">
        <v>100</v>
      </c>
      <c r="H527">
        <v>699</v>
      </c>
      <c r="I527">
        <v>0</v>
      </c>
      <c r="J527" t="str">
        <f t="shared" si="33"/>
        <v>Homo_s</v>
      </c>
      <c r="S527" t="str">
        <f t="shared" si="34"/>
        <v>hom</v>
      </c>
      <c r="T527" t="str">
        <f t="shared" si="35"/>
        <v>pri</v>
      </c>
    </row>
    <row r="528" spans="1:20" x14ac:dyDescent="0.2">
      <c r="A528" t="s">
        <v>25</v>
      </c>
      <c r="B528" t="s">
        <v>195</v>
      </c>
      <c r="C528" t="s">
        <v>1070</v>
      </c>
      <c r="D528" t="s">
        <v>503</v>
      </c>
      <c r="E528" t="str">
        <f t="shared" si="32"/>
        <v>100.00</v>
      </c>
      <c r="F528">
        <v>100</v>
      </c>
      <c r="H528">
        <v>698</v>
      </c>
      <c r="I528">
        <v>0</v>
      </c>
      <c r="J528" t="str">
        <f t="shared" si="33"/>
        <v>Homo_s</v>
      </c>
      <c r="S528" t="str">
        <f t="shared" si="34"/>
        <v>hom</v>
      </c>
      <c r="T528" t="str">
        <f t="shared" si="35"/>
        <v>pri</v>
      </c>
    </row>
    <row r="529" spans="1:20" x14ac:dyDescent="0.2">
      <c r="A529" t="s">
        <v>25</v>
      </c>
      <c r="B529" t="s">
        <v>195</v>
      </c>
      <c r="C529" t="s">
        <v>1070</v>
      </c>
      <c r="D529" t="s">
        <v>503</v>
      </c>
      <c r="E529" t="str">
        <f t="shared" si="32"/>
        <v>100.00</v>
      </c>
      <c r="F529">
        <v>100</v>
      </c>
      <c r="H529">
        <v>698</v>
      </c>
      <c r="I529">
        <v>0</v>
      </c>
      <c r="J529" t="str">
        <f t="shared" si="33"/>
        <v>Homo_s</v>
      </c>
      <c r="S529" t="str">
        <f t="shared" si="34"/>
        <v>hom</v>
      </c>
      <c r="T529" t="str">
        <f t="shared" si="35"/>
        <v>pri</v>
      </c>
    </row>
    <row r="530" spans="1:20" x14ac:dyDescent="0.2">
      <c r="A530" t="s">
        <v>25</v>
      </c>
      <c r="B530" t="s">
        <v>195</v>
      </c>
      <c r="C530" t="s">
        <v>402</v>
      </c>
      <c r="D530" t="s">
        <v>1073</v>
      </c>
      <c r="E530" t="str">
        <f t="shared" si="32"/>
        <v>98.990</v>
      </c>
      <c r="F530">
        <v>98.99</v>
      </c>
      <c r="H530">
        <v>697</v>
      </c>
      <c r="I530">
        <v>0</v>
      </c>
      <c r="J530" t="str">
        <f t="shared" si="33"/>
        <v>Homo_s</v>
      </c>
      <c r="S530" t="str">
        <f t="shared" si="34"/>
        <v>hom</v>
      </c>
      <c r="T530" t="str">
        <f t="shared" si="35"/>
        <v>pri</v>
      </c>
    </row>
    <row r="531" spans="1:20" x14ac:dyDescent="0.2">
      <c r="A531" t="s">
        <v>25</v>
      </c>
      <c r="B531" t="s">
        <v>195</v>
      </c>
      <c r="C531" t="s">
        <v>682</v>
      </c>
      <c r="D531" t="s">
        <v>683</v>
      </c>
      <c r="E531" t="str">
        <f t="shared" si="32"/>
        <v>99.491</v>
      </c>
      <c r="F531">
        <v>99.491</v>
      </c>
      <c r="H531">
        <v>697</v>
      </c>
      <c r="I531">
        <v>0</v>
      </c>
      <c r="J531" t="str">
        <f t="shared" si="33"/>
        <v>Homo_s</v>
      </c>
      <c r="S531" t="str">
        <f t="shared" si="34"/>
        <v>hom</v>
      </c>
      <c r="T531" t="str">
        <f t="shared" si="35"/>
        <v>pri</v>
      </c>
    </row>
    <row r="532" spans="1:20" x14ac:dyDescent="0.2">
      <c r="A532" t="s">
        <v>25</v>
      </c>
      <c r="B532" t="s">
        <v>195</v>
      </c>
      <c r="C532" t="s">
        <v>485</v>
      </c>
      <c r="D532" t="s">
        <v>503</v>
      </c>
      <c r="E532" t="str">
        <f t="shared" si="32"/>
        <v>100.00</v>
      </c>
      <c r="F532">
        <v>100</v>
      </c>
      <c r="H532">
        <v>697</v>
      </c>
      <c r="I532">
        <v>0</v>
      </c>
      <c r="J532" t="str">
        <f t="shared" si="33"/>
        <v>Homo_s</v>
      </c>
      <c r="S532" t="str">
        <f t="shared" si="34"/>
        <v>hom</v>
      </c>
      <c r="T532" t="str">
        <f t="shared" si="35"/>
        <v>pri</v>
      </c>
    </row>
    <row r="533" spans="1:20" x14ac:dyDescent="0.2">
      <c r="A533" t="s">
        <v>25</v>
      </c>
      <c r="B533" t="s">
        <v>195</v>
      </c>
      <c r="C533" t="s">
        <v>485</v>
      </c>
      <c r="D533" t="s">
        <v>503</v>
      </c>
      <c r="E533" t="str">
        <f t="shared" si="32"/>
        <v>100.00</v>
      </c>
      <c r="F533">
        <v>100</v>
      </c>
      <c r="H533">
        <v>697</v>
      </c>
      <c r="I533">
        <v>0</v>
      </c>
      <c r="J533" t="str">
        <f t="shared" si="33"/>
        <v>Homo_s</v>
      </c>
      <c r="S533" t="str">
        <f t="shared" si="34"/>
        <v>hom</v>
      </c>
      <c r="T533" t="str">
        <f t="shared" si="35"/>
        <v>pri</v>
      </c>
    </row>
    <row r="534" spans="1:20" x14ac:dyDescent="0.2">
      <c r="A534" t="s">
        <v>25</v>
      </c>
      <c r="B534" t="s">
        <v>195</v>
      </c>
      <c r="C534" t="s">
        <v>485</v>
      </c>
      <c r="D534" t="s">
        <v>503</v>
      </c>
      <c r="E534" t="str">
        <f t="shared" si="32"/>
        <v>100.00</v>
      </c>
      <c r="F534">
        <v>100</v>
      </c>
      <c r="H534">
        <v>697</v>
      </c>
      <c r="I534">
        <v>0</v>
      </c>
      <c r="J534" t="str">
        <f t="shared" si="33"/>
        <v>Homo_s</v>
      </c>
      <c r="S534" t="str">
        <f t="shared" si="34"/>
        <v>hom</v>
      </c>
      <c r="T534" t="str">
        <f t="shared" si="35"/>
        <v>pri</v>
      </c>
    </row>
    <row r="535" spans="1:20" x14ac:dyDescent="0.2">
      <c r="A535" t="s">
        <v>25</v>
      </c>
      <c r="B535" t="s">
        <v>195</v>
      </c>
      <c r="C535" t="s">
        <v>485</v>
      </c>
      <c r="D535" t="s">
        <v>503</v>
      </c>
      <c r="E535" t="str">
        <f t="shared" si="32"/>
        <v>100.00</v>
      </c>
      <c r="F535">
        <v>100</v>
      </c>
      <c r="H535">
        <v>697</v>
      </c>
      <c r="I535">
        <v>0</v>
      </c>
      <c r="J535" t="str">
        <f t="shared" si="33"/>
        <v>Homo_s</v>
      </c>
      <c r="S535" t="str">
        <f t="shared" si="34"/>
        <v>hom</v>
      </c>
      <c r="T535" t="str">
        <f t="shared" si="35"/>
        <v>pri</v>
      </c>
    </row>
    <row r="536" spans="1:20" x14ac:dyDescent="0.2">
      <c r="A536" t="s">
        <v>25</v>
      </c>
      <c r="B536" t="s">
        <v>195</v>
      </c>
      <c r="C536" t="s">
        <v>485</v>
      </c>
      <c r="D536" t="s">
        <v>503</v>
      </c>
      <c r="E536" t="str">
        <f t="shared" si="32"/>
        <v>100.00</v>
      </c>
      <c r="F536">
        <v>100</v>
      </c>
      <c r="H536">
        <v>697</v>
      </c>
      <c r="I536">
        <v>0</v>
      </c>
      <c r="J536" t="str">
        <f t="shared" si="33"/>
        <v>Homo_s</v>
      </c>
      <c r="S536" t="str">
        <f t="shared" si="34"/>
        <v>hom</v>
      </c>
      <c r="T536" t="str">
        <f t="shared" si="35"/>
        <v>pri</v>
      </c>
    </row>
    <row r="537" spans="1:20" x14ac:dyDescent="0.2">
      <c r="A537" t="s">
        <v>25</v>
      </c>
      <c r="B537" t="s">
        <v>195</v>
      </c>
      <c r="C537" t="s">
        <v>485</v>
      </c>
      <c r="D537" t="s">
        <v>503</v>
      </c>
      <c r="E537" t="str">
        <f t="shared" si="32"/>
        <v>100.00</v>
      </c>
      <c r="F537">
        <v>100</v>
      </c>
      <c r="H537">
        <v>697</v>
      </c>
      <c r="I537">
        <v>0</v>
      </c>
      <c r="J537" t="str">
        <f t="shared" si="33"/>
        <v>Homo_s</v>
      </c>
      <c r="S537" t="str">
        <f t="shared" si="34"/>
        <v>hom</v>
      </c>
      <c r="T537" t="str">
        <f t="shared" si="35"/>
        <v>pri</v>
      </c>
    </row>
    <row r="538" spans="1:20" x14ac:dyDescent="0.2">
      <c r="A538" t="s">
        <v>25</v>
      </c>
      <c r="B538" t="s">
        <v>195</v>
      </c>
      <c r="C538" t="s">
        <v>485</v>
      </c>
      <c r="D538" t="s">
        <v>503</v>
      </c>
      <c r="E538" t="str">
        <f t="shared" si="32"/>
        <v>100.00</v>
      </c>
      <c r="F538">
        <v>100</v>
      </c>
      <c r="H538">
        <v>697</v>
      </c>
      <c r="I538">
        <v>0</v>
      </c>
      <c r="J538" t="str">
        <f t="shared" si="33"/>
        <v>Homo_s</v>
      </c>
      <c r="S538" t="str">
        <f t="shared" si="34"/>
        <v>hom</v>
      </c>
      <c r="T538" t="str">
        <f t="shared" si="35"/>
        <v>pri</v>
      </c>
    </row>
    <row r="539" spans="1:20" x14ac:dyDescent="0.2">
      <c r="A539" t="s">
        <v>25</v>
      </c>
      <c r="B539" t="s">
        <v>195</v>
      </c>
      <c r="C539" t="s">
        <v>485</v>
      </c>
      <c r="D539" t="s">
        <v>503</v>
      </c>
      <c r="E539" t="str">
        <f t="shared" si="32"/>
        <v>100.00</v>
      </c>
      <c r="F539">
        <v>100</v>
      </c>
      <c r="H539">
        <v>696</v>
      </c>
      <c r="I539">
        <v>0</v>
      </c>
      <c r="J539" t="str">
        <f t="shared" si="33"/>
        <v>Homo_s</v>
      </c>
      <c r="S539" t="str">
        <f t="shared" si="34"/>
        <v>hom</v>
      </c>
      <c r="T539" t="str">
        <f t="shared" si="35"/>
        <v>pri</v>
      </c>
    </row>
    <row r="540" spans="1:20" x14ac:dyDescent="0.2">
      <c r="A540" t="s">
        <v>25</v>
      </c>
      <c r="B540" t="s">
        <v>195</v>
      </c>
      <c r="C540" t="s">
        <v>682</v>
      </c>
      <c r="D540" t="s">
        <v>683</v>
      </c>
      <c r="E540" t="str">
        <f t="shared" si="32"/>
        <v>99.491</v>
      </c>
      <c r="F540">
        <v>99.491</v>
      </c>
      <c r="H540">
        <v>696</v>
      </c>
      <c r="I540">
        <v>0</v>
      </c>
      <c r="J540" t="str">
        <f t="shared" si="33"/>
        <v>Homo_s</v>
      </c>
      <c r="S540" t="str">
        <f t="shared" si="34"/>
        <v>hom</v>
      </c>
      <c r="T540" t="str">
        <f t="shared" si="35"/>
        <v>pri</v>
      </c>
    </row>
    <row r="541" spans="1:20" x14ac:dyDescent="0.2">
      <c r="A541" t="s">
        <v>25</v>
      </c>
      <c r="B541" t="s">
        <v>195</v>
      </c>
      <c r="C541" t="s">
        <v>1070</v>
      </c>
      <c r="D541" t="s">
        <v>503</v>
      </c>
      <c r="E541" t="str">
        <f t="shared" si="32"/>
        <v>100.00</v>
      </c>
      <c r="F541">
        <v>100</v>
      </c>
      <c r="H541">
        <v>696</v>
      </c>
      <c r="I541">
        <v>0</v>
      </c>
      <c r="J541" t="str">
        <f t="shared" si="33"/>
        <v>Homo_s</v>
      </c>
      <c r="S541" t="str">
        <f t="shared" si="34"/>
        <v>hom</v>
      </c>
      <c r="T541" t="str">
        <f t="shared" si="35"/>
        <v>pri</v>
      </c>
    </row>
    <row r="542" spans="1:20" x14ac:dyDescent="0.2">
      <c r="A542" t="s">
        <v>25</v>
      </c>
      <c r="B542" t="s">
        <v>195</v>
      </c>
      <c r="C542" t="s">
        <v>682</v>
      </c>
      <c r="D542" t="s">
        <v>683</v>
      </c>
      <c r="E542" t="str">
        <f t="shared" si="32"/>
        <v>99.491</v>
      </c>
      <c r="F542">
        <v>99.491</v>
      </c>
      <c r="H542">
        <v>696</v>
      </c>
      <c r="I542">
        <v>0</v>
      </c>
      <c r="J542" t="str">
        <f t="shared" si="33"/>
        <v>Homo_s</v>
      </c>
      <c r="S542" t="str">
        <f t="shared" si="34"/>
        <v>hom</v>
      </c>
      <c r="T542" t="str">
        <f t="shared" si="35"/>
        <v>pri</v>
      </c>
    </row>
    <row r="543" spans="1:20" x14ac:dyDescent="0.2">
      <c r="A543" t="s">
        <v>25</v>
      </c>
      <c r="B543" t="s">
        <v>195</v>
      </c>
      <c r="C543" t="s">
        <v>485</v>
      </c>
      <c r="D543" t="s">
        <v>503</v>
      </c>
      <c r="E543" t="str">
        <f t="shared" si="32"/>
        <v>100.00</v>
      </c>
      <c r="F543">
        <v>100</v>
      </c>
      <c r="H543">
        <v>695</v>
      </c>
      <c r="I543">
        <v>0</v>
      </c>
      <c r="J543" t="str">
        <f t="shared" si="33"/>
        <v>Homo_s</v>
      </c>
      <c r="S543" t="str">
        <f t="shared" si="34"/>
        <v>hom</v>
      </c>
      <c r="T543" t="str">
        <f t="shared" si="35"/>
        <v>pri</v>
      </c>
    </row>
    <row r="544" spans="1:20" x14ac:dyDescent="0.2">
      <c r="A544" t="s">
        <v>25</v>
      </c>
      <c r="B544" t="s">
        <v>195</v>
      </c>
      <c r="C544" t="s">
        <v>485</v>
      </c>
      <c r="D544" t="s">
        <v>503</v>
      </c>
      <c r="E544" t="str">
        <f t="shared" si="32"/>
        <v>100.00</v>
      </c>
      <c r="F544">
        <v>100</v>
      </c>
      <c r="H544">
        <v>695</v>
      </c>
      <c r="I544">
        <v>0</v>
      </c>
      <c r="J544" t="str">
        <f t="shared" si="33"/>
        <v>Homo_s</v>
      </c>
      <c r="S544" t="str">
        <f t="shared" si="34"/>
        <v>hom</v>
      </c>
      <c r="T544" t="str">
        <f t="shared" si="35"/>
        <v>pri</v>
      </c>
    </row>
    <row r="545" spans="1:20" x14ac:dyDescent="0.2">
      <c r="A545" t="s">
        <v>25</v>
      </c>
      <c r="B545" t="s">
        <v>195</v>
      </c>
      <c r="C545" t="s">
        <v>199</v>
      </c>
      <c r="D545" t="s">
        <v>1078</v>
      </c>
      <c r="E545" t="str">
        <f t="shared" si="32"/>
        <v>98.387</v>
      </c>
      <c r="F545">
        <v>98.387</v>
      </c>
      <c r="H545">
        <v>638</v>
      </c>
      <c r="I545">
        <v>0</v>
      </c>
      <c r="J545" t="str">
        <f t="shared" si="33"/>
        <v>Homo_s</v>
      </c>
      <c r="S545" t="str">
        <f t="shared" si="34"/>
        <v>hom</v>
      </c>
      <c r="T545" t="str">
        <f t="shared" si="35"/>
        <v>pri</v>
      </c>
    </row>
    <row r="546" spans="1:20" x14ac:dyDescent="0.2">
      <c r="A546" t="s">
        <v>25</v>
      </c>
      <c r="B546" t="s">
        <v>195</v>
      </c>
      <c r="C546" t="s">
        <v>712</v>
      </c>
      <c r="D546" t="s">
        <v>1080</v>
      </c>
      <c r="E546" t="str">
        <f t="shared" si="32"/>
        <v>98.098</v>
      </c>
      <c r="F546">
        <v>98.097999999999999</v>
      </c>
      <c r="H546">
        <v>625</v>
      </c>
      <c r="I546">
        <v>0</v>
      </c>
      <c r="J546" t="str">
        <f t="shared" si="33"/>
        <v>Homo_s</v>
      </c>
      <c r="S546" t="str">
        <f t="shared" si="34"/>
        <v>hom</v>
      </c>
      <c r="T546" t="str">
        <f t="shared" si="35"/>
        <v>pri</v>
      </c>
    </row>
    <row r="547" spans="1:20" x14ac:dyDescent="0.2">
      <c r="A547" t="s">
        <v>25</v>
      </c>
      <c r="B547" t="s">
        <v>195</v>
      </c>
      <c r="C547" t="s">
        <v>146</v>
      </c>
      <c r="D547" t="s">
        <v>1082</v>
      </c>
      <c r="E547" t="str">
        <f t="shared" si="32"/>
        <v>96.907</v>
      </c>
      <c r="F547">
        <v>96.906999999999996</v>
      </c>
      <c r="H547">
        <v>490</v>
      </c>
      <c r="I547">
        <v>8.8400000000000002E-162</v>
      </c>
      <c r="J547" t="str">
        <f t="shared" si="33"/>
        <v>Homo_s</v>
      </c>
      <c r="S547" t="str">
        <f t="shared" si="34"/>
        <v>hom</v>
      </c>
      <c r="T547" t="str">
        <f t="shared" si="35"/>
        <v>pri</v>
      </c>
    </row>
    <row r="548" spans="1:20" x14ac:dyDescent="0.2">
      <c r="A548" t="s">
        <v>25</v>
      </c>
      <c r="B548" t="s">
        <v>195</v>
      </c>
      <c r="C548" t="s">
        <v>1084</v>
      </c>
      <c r="D548" t="s">
        <v>1085</v>
      </c>
      <c r="E548" t="str">
        <f t="shared" si="32"/>
        <v>96.970</v>
      </c>
      <c r="F548">
        <v>96.97</v>
      </c>
      <c r="H548">
        <v>504</v>
      </c>
      <c r="I548">
        <v>6.4599999999999998E-156</v>
      </c>
      <c r="J548" t="str">
        <f t="shared" si="33"/>
        <v>Homo_s</v>
      </c>
      <c r="S548" t="str">
        <f t="shared" si="34"/>
        <v>hom</v>
      </c>
      <c r="T548" t="str">
        <f t="shared" si="35"/>
        <v>pri</v>
      </c>
    </row>
    <row r="549" spans="1:20" x14ac:dyDescent="0.2">
      <c r="A549" t="s">
        <v>25</v>
      </c>
      <c r="B549" t="s">
        <v>195</v>
      </c>
      <c r="C549" t="s">
        <v>1087</v>
      </c>
      <c r="D549" t="s">
        <v>503</v>
      </c>
      <c r="E549" t="str">
        <f t="shared" si="32"/>
        <v>100.00</v>
      </c>
      <c r="F549">
        <v>100</v>
      </c>
      <c r="H549">
        <v>413</v>
      </c>
      <c r="I549">
        <v>5.5500000000000002E-130</v>
      </c>
      <c r="J549" t="str">
        <f t="shared" si="33"/>
        <v>Homo_s</v>
      </c>
      <c r="S549" t="str">
        <f t="shared" si="34"/>
        <v>hom</v>
      </c>
      <c r="T549" t="str">
        <f t="shared" si="35"/>
        <v>pri</v>
      </c>
    </row>
    <row r="550" spans="1:20" x14ac:dyDescent="0.2">
      <c r="A550" t="s">
        <v>25</v>
      </c>
      <c r="B550" t="s">
        <v>195</v>
      </c>
      <c r="C550" t="s">
        <v>1089</v>
      </c>
      <c r="D550" t="s">
        <v>503</v>
      </c>
      <c r="E550" t="str">
        <f t="shared" si="32"/>
        <v>100.00</v>
      </c>
      <c r="F550">
        <v>100</v>
      </c>
      <c r="H550">
        <v>405</v>
      </c>
      <c r="I550">
        <v>5.4200000000000002E-128</v>
      </c>
      <c r="J550" t="str">
        <f t="shared" si="33"/>
        <v>Homo_s</v>
      </c>
      <c r="S550" t="str">
        <f t="shared" si="34"/>
        <v>hom</v>
      </c>
      <c r="T550" t="str">
        <f t="shared" si="35"/>
        <v>pri</v>
      </c>
    </row>
    <row r="551" spans="1:20" x14ac:dyDescent="0.2">
      <c r="A551" t="s">
        <v>25</v>
      </c>
      <c r="B551" t="s">
        <v>195</v>
      </c>
      <c r="C551" t="s">
        <v>1087</v>
      </c>
      <c r="D551" t="s">
        <v>503</v>
      </c>
      <c r="E551" t="str">
        <f t="shared" si="32"/>
        <v>100.00</v>
      </c>
      <c r="F551">
        <v>100</v>
      </c>
      <c r="H551">
        <v>417</v>
      </c>
      <c r="I551">
        <v>1.5599999999999999E-125</v>
      </c>
      <c r="J551" t="str">
        <f t="shared" si="33"/>
        <v>Homo_s</v>
      </c>
      <c r="S551" t="str">
        <f t="shared" si="34"/>
        <v>hom</v>
      </c>
      <c r="T551" t="str">
        <f t="shared" si="35"/>
        <v>pri</v>
      </c>
    </row>
    <row r="552" spans="1:20" x14ac:dyDescent="0.2">
      <c r="A552" t="s">
        <v>25</v>
      </c>
      <c r="B552" t="s">
        <v>195</v>
      </c>
      <c r="C552" t="s">
        <v>127</v>
      </c>
      <c r="D552" t="s">
        <v>510</v>
      </c>
      <c r="E552" t="str">
        <f t="shared" si="32"/>
        <v>96.356</v>
      </c>
      <c r="F552">
        <v>96.355999999999995</v>
      </c>
      <c r="H552">
        <v>391</v>
      </c>
      <c r="I552">
        <v>4.0700000000000001E-123</v>
      </c>
      <c r="J552" t="str">
        <f t="shared" si="33"/>
        <v>Homo_s</v>
      </c>
      <c r="S552" t="str">
        <f t="shared" si="34"/>
        <v>hom</v>
      </c>
      <c r="T552" t="str">
        <f t="shared" si="35"/>
        <v>pri</v>
      </c>
    </row>
    <row r="553" spans="1:20" x14ac:dyDescent="0.2">
      <c r="A553" t="s">
        <v>25</v>
      </c>
      <c r="B553" t="s">
        <v>195</v>
      </c>
      <c r="C553" t="s">
        <v>619</v>
      </c>
      <c r="D553" t="s">
        <v>503</v>
      </c>
      <c r="E553" t="str">
        <f t="shared" si="32"/>
        <v>100.00</v>
      </c>
      <c r="F553">
        <v>100</v>
      </c>
      <c r="H553">
        <v>293</v>
      </c>
      <c r="I553">
        <v>2.82E-83</v>
      </c>
      <c r="J553" t="str">
        <f t="shared" si="33"/>
        <v>Homo_s</v>
      </c>
      <c r="S553" t="str">
        <f t="shared" si="34"/>
        <v>hom</v>
      </c>
      <c r="T553" t="str">
        <f t="shared" si="35"/>
        <v>pri</v>
      </c>
    </row>
    <row r="554" spans="1:20" x14ac:dyDescent="0.2">
      <c r="A554" t="s">
        <v>25</v>
      </c>
      <c r="B554" t="s">
        <v>195</v>
      </c>
      <c r="C554" t="s">
        <v>687</v>
      </c>
      <c r="D554" t="s">
        <v>688</v>
      </c>
      <c r="E554" t="str">
        <f t="shared" si="32"/>
        <v>52.617</v>
      </c>
      <c r="F554">
        <v>52.616999999999997</v>
      </c>
      <c r="H554">
        <v>287</v>
      </c>
      <c r="I554">
        <v>2.47E-81</v>
      </c>
      <c r="J554" t="str">
        <f t="shared" si="33"/>
        <v>Homo_s</v>
      </c>
      <c r="S554" t="str">
        <f t="shared" si="34"/>
        <v>hom</v>
      </c>
      <c r="T554" t="str">
        <f t="shared" si="35"/>
        <v>pri</v>
      </c>
    </row>
    <row r="555" spans="1:20" x14ac:dyDescent="0.2">
      <c r="A555" t="s">
        <v>25</v>
      </c>
      <c r="B555" t="s">
        <v>195</v>
      </c>
      <c r="C555" t="s">
        <v>1093</v>
      </c>
      <c r="D555" t="s">
        <v>1094</v>
      </c>
      <c r="E555" t="str">
        <f t="shared" si="32"/>
        <v>52.500</v>
      </c>
      <c r="F555">
        <v>52.5</v>
      </c>
      <c r="H555">
        <v>263</v>
      </c>
      <c r="I555">
        <v>3.5200000000000001E-74</v>
      </c>
      <c r="J555" t="str">
        <f t="shared" si="33"/>
        <v>Homo_s</v>
      </c>
      <c r="S555" t="str">
        <f t="shared" si="34"/>
        <v>hom</v>
      </c>
      <c r="T555" t="str">
        <f t="shared" si="35"/>
        <v>pri</v>
      </c>
    </row>
    <row r="556" spans="1:20" x14ac:dyDescent="0.2">
      <c r="A556" t="s">
        <v>25</v>
      </c>
      <c r="B556" t="s">
        <v>195</v>
      </c>
      <c r="C556" t="s">
        <v>483</v>
      </c>
      <c r="D556" t="s">
        <v>1096</v>
      </c>
      <c r="E556" t="str">
        <f t="shared" si="32"/>
        <v>46.933</v>
      </c>
      <c r="F556">
        <v>46.933</v>
      </c>
      <c r="H556">
        <v>261</v>
      </c>
      <c r="I556">
        <v>3.94E-73</v>
      </c>
      <c r="J556" t="str">
        <f t="shared" si="33"/>
        <v>Homo_s</v>
      </c>
      <c r="S556" t="str">
        <f t="shared" si="34"/>
        <v>hom</v>
      </c>
      <c r="T556" t="str">
        <f t="shared" si="35"/>
        <v>pri</v>
      </c>
    </row>
    <row r="557" spans="1:20" x14ac:dyDescent="0.2">
      <c r="A557" t="s">
        <v>25</v>
      </c>
      <c r="B557" t="s">
        <v>195</v>
      </c>
      <c r="C557" t="s">
        <v>1093</v>
      </c>
      <c r="D557" t="s">
        <v>1094</v>
      </c>
      <c r="E557" t="str">
        <f t="shared" si="32"/>
        <v>52.500</v>
      </c>
      <c r="F557">
        <v>52.5</v>
      </c>
      <c r="H557">
        <v>263</v>
      </c>
      <c r="I557">
        <v>4.4299999999999997E-73</v>
      </c>
      <c r="J557" t="str">
        <f t="shared" si="33"/>
        <v>Homo_s</v>
      </c>
      <c r="S557" t="str">
        <f t="shared" si="34"/>
        <v>hom</v>
      </c>
      <c r="T557" t="str">
        <f t="shared" si="35"/>
        <v>pri</v>
      </c>
    </row>
    <row r="558" spans="1:20" x14ac:dyDescent="0.2">
      <c r="A558" t="s">
        <v>25</v>
      </c>
      <c r="B558" t="s">
        <v>195</v>
      </c>
      <c r="C558" t="s">
        <v>1093</v>
      </c>
      <c r="D558" t="s">
        <v>1094</v>
      </c>
      <c r="E558" t="str">
        <f t="shared" si="32"/>
        <v>52.500</v>
      </c>
      <c r="F558">
        <v>52.5</v>
      </c>
      <c r="H558">
        <v>263</v>
      </c>
      <c r="I558">
        <v>4.4500000000000001E-73</v>
      </c>
      <c r="J558" t="str">
        <f t="shared" si="33"/>
        <v>Homo_s</v>
      </c>
      <c r="S558" t="str">
        <f t="shared" si="34"/>
        <v>hom</v>
      </c>
      <c r="T558" t="str">
        <f t="shared" si="35"/>
        <v>pri</v>
      </c>
    </row>
    <row r="559" spans="1:20" x14ac:dyDescent="0.2">
      <c r="A559" t="s">
        <v>25</v>
      </c>
      <c r="B559" t="s">
        <v>195</v>
      </c>
      <c r="C559" t="s">
        <v>1093</v>
      </c>
      <c r="D559" t="s">
        <v>1094</v>
      </c>
      <c r="E559" t="str">
        <f t="shared" si="32"/>
        <v>52.500</v>
      </c>
      <c r="F559">
        <v>52.5</v>
      </c>
      <c r="H559">
        <v>262</v>
      </c>
      <c r="I559">
        <v>5.9300000000000004E-73</v>
      </c>
      <c r="J559" t="str">
        <f t="shared" si="33"/>
        <v>Homo_s</v>
      </c>
      <c r="S559" t="str">
        <f t="shared" si="34"/>
        <v>hom</v>
      </c>
      <c r="T559" t="str">
        <f t="shared" si="35"/>
        <v>pri</v>
      </c>
    </row>
    <row r="560" spans="1:20" x14ac:dyDescent="0.2">
      <c r="A560" t="s">
        <v>25</v>
      </c>
      <c r="B560" t="s">
        <v>195</v>
      </c>
      <c r="C560" t="s">
        <v>1093</v>
      </c>
      <c r="D560" t="s">
        <v>1094</v>
      </c>
      <c r="E560" t="str">
        <f t="shared" si="32"/>
        <v>52.500</v>
      </c>
      <c r="F560">
        <v>52.5</v>
      </c>
      <c r="H560">
        <v>262</v>
      </c>
      <c r="I560">
        <v>5.9500000000000002E-73</v>
      </c>
      <c r="J560" t="str">
        <f t="shared" si="33"/>
        <v>Homo_s</v>
      </c>
      <c r="S560" t="str">
        <f t="shared" si="34"/>
        <v>hom</v>
      </c>
      <c r="T560" t="str">
        <f t="shared" si="35"/>
        <v>pri</v>
      </c>
    </row>
    <row r="561" spans="1:20" x14ac:dyDescent="0.2">
      <c r="A561" t="s">
        <v>25</v>
      </c>
      <c r="B561" t="s">
        <v>195</v>
      </c>
      <c r="C561" t="s">
        <v>1093</v>
      </c>
      <c r="D561" t="s">
        <v>1094</v>
      </c>
      <c r="E561" t="str">
        <f t="shared" si="32"/>
        <v>52.500</v>
      </c>
      <c r="F561">
        <v>52.5</v>
      </c>
      <c r="H561">
        <v>262</v>
      </c>
      <c r="I561">
        <v>5.97E-73</v>
      </c>
      <c r="J561" t="str">
        <f t="shared" si="33"/>
        <v>Homo_s</v>
      </c>
      <c r="S561" t="str">
        <f t="shared" si="34"/>
        <v>hom</v>
      </c>
      <c r="T561" t="str">
        <f t="shared" si="35"/>
        <v>pri</v>
      </c>
    </row>
    <row r="562" spans="1:20" x14ac:dyDescent="0.2">
      <c r="A562" t="s">
        <v>25</v>
      </c>
      <c r="B562" t="s">
        <v>195</v>
      </c>
      <c r="C562" t="s">
        <v>1093</v>
      </c>
      <c r="D562" t="s">
        <v>1094</v>
      </c>
      <c r="E562" t="str">
        <f t="shared" si="32"/>
        <v>52.500</v>
      </c>
      <c r="F562">
        <v>52.5</v>
      </c>
      <c r="H562">
        <v>262</v>
      </c>
      <c r="I562">
        <v>5.97E-73</v>
      </c>
      <c r="J562" t="str">
        <f t="shared" si="33"/>
        <v>Homo_s</v>
      </c>
      <c r="S562" t="str">
        <f t="shared" si="34"/>
        <v>hom</v>
      </c>
      <c r="T562" t="str">
        <f t="shared" si="35"/>
        <v>pri</v>
      </c>
    </row>
    <row r="563" spans="1:20" x14ac:dyDescent="0.2">
      <c r="A563" t="s">
        <v>25</v>
      </c>
      <c r="B563" t="s">
        <v>195</v>
      </c>
      <c r="C563" t="s">
        <v>1093</v>
      </c>
      <c r="D563" t="s">
        <v>1094</v>
      </c>
      <c r="E563" t="str">
        <f t="shared" si="32"/>
        <v>52.500</v>
      </c>
      <c r="F563">
        <v>52.5</v>
      </c>
      <c r="H563">
        <v>262</v>
      </c>
      <c r="I563">
        <v>6.2200000000000004E-73</v>
      </c>
      <c r="J563" t="str">
        <f t="shared" si="33"/>
        <v>Homo_s</v>
      </c>
      <c r="S563" t="str">
        <f t="shared" si="34"/>
        <v>hom</v>
      </c>
      <c r="T563" t="str">
        <f t="shared" si="35"/>
        <v>pri</v>
      </c>
    </row>
    <row r="564" spans="1:20" x14ac:dyDescent="0.2">
      <c r="A564" t="s">
        <v>25</v>
      </c>
      <c r="B564" t="s">
        <v>195</v>
      </c>
      <c r="C564" t="s">
        <v>483</v>
      </c>
      <c r="D564" t="s">
        <v>1096</v>
      </c>
      <c r="E564" t="str">
        <f t="shared" si="32"/>
        <v>46.933</v>
      </c>
      <c r="F564">
        <v>46.933</v>
      </c>
      <c r="H564">
        <v>261</v>
      </c>
      <c r="I564">
        <v>1.43E-72</v>
      </c>
      <c r="J564" t="str">
        <f t="shared" si="33"/>
        <v>Homo_s</v>
      </c>
      <c r="S564" t="str">
        <f t="shared" si="34"/>
        <v>hom</v>
      </c>
      <c r="T564" t="str">
        <f t="shared" si="35"/>
        <v>pri</v>
      </c>
    </row>
    <row r="565" spans="1:20" x14ac:dyDescent="0.2">
      <c r="A565" t="s">
        <v>25</v>
      </c>
      <c r="B565" t="s">
        <v>195</v>
      </c>
      <c r="C565" t="s">
        <v>1098</v>
      </c>
      <c r="D565" t="s">
        <v>1099</v>
      </c>
      <c r="E565" t="str">
        <f t="shared" si="32"/>
        <v>53.425</v>
      </c>
      <c r="F565">
        <v>53.424999999999997</v>
      </c>
      <c r="H565">
        <v>253</v>
      </c>
      <c r="I565">
        <v>7.5899999999999994E-70</v>
      </c>
      <c r="J565" t="str">
        <f t="shared" si="33"/>
        <v>Homo_s</v>
      </c>
      <c r="S565" t="str">
        <f t="shared" si="34"/>
        <v>hom</v>
      </c>
      <c r="T565" t="str">
        <f t="shared" si="35"/>
        <v>pri</v>
      </c>
    </row>
    <row r="566" spans="1:20" x14ac:dyDescent="0.2">
      <c r="A566" t="s">
        <v>25</v>
      </c>
      <c r="B566" t="s">
        <v>195</v>
      </c>
      <c r="C566" t="s">
        <v>1098</v>
      </c>
      <c r="D566" t="s">
        <v>1099</v>
      </c>
      <c r="E566" t="str">
        <f t="shared" si="32"/>
        <v>53.425</v>
      </c>
      <c r="F566">
        <v>53.424999999999997</v>
      </c>
      <c r="H566">
        <v>253</v>
      </c>
      <c r="I566">
        <v>9.0100000000000006E-70</v>
      </c>
      <c r="J566" t="str">
        <f t="shared" si="33"/>
        <v>Homo_s</v>
      </c>
      <c r="S566" t="str">
        <f t="shared" si="34"/>
        <v>hom</v>
      </c>
      <c r="T566" t="str">
        <f t="shared" si="35"/>
        <v>pri</v>
      </c>
    </row>
    <row r="567" spans="1:20" x14ac:dyDescent="0.2">
      <c r="A567" t="s">
        <v>25</v>
      </c>
      <c r="B567" t="s">
        <v>195</v>
      </c>
      <c r="C567" t="s">
        <v>1098</v>
      </c>
      <c r="D567" t="s">
        <v>1099</v>
      </c>
      <c r="E567" t="str">
        <f t="shared" si="32"/>
        <v>53.425</v>
      </c>
      <c r="F567">
        <v>53.424999999999997</v>
      </c>
      <c r="H567">
        <v>253</v>
      </c>
      <c r="I567">
        <v>1.0200000000000001E-69</v>
      </c>
      <c r="J567" t="str">
        <f t="shared" si="33"/>
        <v>Homo_s</v>
      </c>
      <c r="S567" t="str">
        <f t="shared" si="34"/>
        <v>hom</v>
      </c>
      <c r="T567" t="str">
        <f t="shared" si="35"/>
        <v>pri</v>
      </c>
    </row>
    <row r="568" spans="1:20" x14ac:dyDescent="0.2">
      <c r="A568" t="s">
        <v>25</v>
      </c>
      <c r="B568" t="s">
        <v>195</v>
      </c>
      <c r="C568" t="s">
        <v>1098</v>
      </c>
      <c r="D568" t="s">
        <v>1099</v>
      </c>
      <c r="E568" t="str">
        <f t="shared" si="32"/>
        <v>53.425</v>
      </c>
      <c r="F568">
        <v>53.424999999999997</v>
      </c>
      <c r="H568">
        <v>253</v>
      </c>
      <c r="I568">
        <v>1.0699999999999999E-69</v>
      </c>
      <c r="J568" t="str">
        <f t="shared" si="33"/>
        <v>Homo_s</v>
      </c>
      <c r="S568" t="str">
        <f t="shared" si="34"/>
        <v>hom</v>
      </c>
      <c r="T568" t="str">
        <f t="shared" si="35"/>
        <v>pri</v>
      </c>
    </row>
    <row r="569" spans="1:20" x14ac:dyDescent="0.2">
      <c r="A569" t="s">
        <v>25</v>
      </c>
      <c r="B569" t="s">
        <v>195</v>
      </c>
      <c r="C569" t="s">
        <v>1098</v>
      </c>
      <c r="D569" t="s">
        <v>1099</v>
      </c>
      <c r="E569" t="str">
        <f t="shared" si="32"/>
        <v>53.425</v>
      </c>
      <c r="F569">
        <v>53.424999999999997</v>
      </c>
      <c r="H569">
        <v>252</v>
      </c>
      <c r="I569">
        <v>1.22E-69</v>
      </c>
      <c r="J569" t="str">
        <f t="shared" si="33"/>
        <v>Homo_s</v>
      </c>
      <c r="S569" t="str">
        <f t="shared" si="34"/>
        <v>hom</v>
      </c>
      <c r="T569" t="str">
        <f t="shared" si="35"/>
        <v>pri</v>
      </c>
    </row>
    <row r="570" spans="1:20" x14ac:dyDescent="0.2">
      <c r="A570" t="s">
        <v>25</v>
      </c>
      <c r="B570" t="s">
        <v>195</v>
      </c>
      <c r="C570" t="s">
        <v>1098</v>
      </c>
      <c r="D570" t="s">
        <v>1099</v>
      </c>
      <c r="E570" t="str">
        <f t="shared" si="32"/>
        <v>53.425</v>
      </c>
      <c r="F570">
        <v>53.424999999999997</v>
      </c>
      <c r="H570">
        <v>252</v>
      </c>
      <c r="I570">
        <v>2.1E-69</v>
      </c>
      <c r="J570" t="str">
        <f t="shared" si="33"/>
        <v>Homo_s</v>
      </c>
      <c r="S570" t="str">
        <f t="shared" si="34"/>
        <v>hom</v>
      </c>
      <c r="T570" t="str">
        <f t="shared" si="35"/>
        <v>pri</v>
      </c>
    </row>
    <row r="571" spans="1:20" x14ac:dyDescent="0.2">
      <c r="A571" t="s">
        <v>25</v>
      </c>
      <c r="B571" t="s">
        <v>195</v>
      </c>
      <c r="C571" t="s">
        <v>421</v>
      </c>
      <c r="D571" t="s">
        <v>699</v>
      </c>
      <c r="E571" t="str">
        <f t="shared" si="32"/>
        <v>45.946</v>
      </c>
      <c r="F571">
        <v>45.945999999999998</v>
      </c>
      <c r="H571">
        <v>240</v>
      </c>
      <c r="I571">
        <v>1.88E-65</v>
      </c>
      <c r="J571" t="str">
        <f t="shared" si="33"/>
        <v>Homo_s</v>
      </c>
      <c r="S571" t="str">
        <f t="shared" si="34"/>
        <v>hom</v>
      </c>
      <c r="T571" t="str">
        <f t="shared" si="35"/>
        <v>pri</v>
      </c>
    </row>
    <row r="572" spans="1:20" x14ac:dyDescent="0.2">
      <c r="A572" t="s">
        <v>25</v>
      </c>
      <c r="B572" t="s">
        <v>195</v>
      </c>
      <c r="C572" t="s">
        <v>473</v>
      </c>
      <c r="D572" t="s">
        <v>1101</v>
      </c>
      <c r="E572" t="str">
        <f t="shared" si="32"/>
        <v>46.437</v>
      </c>
      <c r="F572">
        <v>46.436999999999998</v>
      </c>
      <c r="H572">
        <v>239</v>
      </c>
      <c r="I572">
        <v>4.0700000000000003E-65</v>
      </c>
      <c r="J572" t="str">
        <f t="shared" si="33"/>
        <v>Homo_s</v>
      </c>
      <c r="S572" t="str">
        <f t="shared" si="34"/>
        <v>hom</v>
      </c>
      <c r="T572" t="str">
        <f t="shared" si="35"/>
        <v>pri</v>
      </c>
    </row>
    <row r="573" spans="1:20" x14ac:dyDescent="0.2">
      <c r="A573" t="s">
        <v>25</v>
      </c>
      <c r="B573" t="s">
        <v>195</v>
      </c>
      <c r="C573" t="s">
        <v>601</v>
      </c>
      <c r="D573" t="s">
        <v>1103</v>
      </c>
      <c r="E573" t="str">
        <f t="shared" si="32"/>
        <v>53.043</v>
      </c>
      <c r="F573">
        <v>53.042999999999999</v>
      </c>
      <c r="H573">
        <v>217</v>
      </c>
      <c r="I573">
        <v>6.9799999999999999E-58</v>
      </c>
      <c r="J573" t="str">
        <f t="shared" si="33"/>
        <v>Homo_s</v>
      </c>
      <c r="S573" t="str">
        <f t="shared" si="34"/>
        <v>hom</v>
      </c>
      <c r="T573" t="str">
        <f t="shared" si="35"/>
        <v>pri</v>
      </c>
    </row>
    <row r="574" spans="1:20" x14ac:dyDescent="0.2">
      <c r="A574" t="s">
        <v>25</v>
      </c>
      <c r="B574" t="s">
        <v>195</v>
      </c>
      <c r="C574" t="s">
        <v>1105</v>
      </c>
      <c r="D574" t="s">
        <v>503</v>
      </c>
      <c r="E574" t="str">
        <f t="shared" si="32"/>
        <v>100.00</v>
      </c>
      <c r="F574">
        <v>100</v>
      </c>
      <c r="H574">
        <v>206</v>
      </c>
      <c r="I574">
        <v>8.4600000000000006E-58</v>
      </c>
      <c r="J574" t="str">
        <f t="shared" si="33"/>
        <v>Homo_s</v>
      </c>
      <c r="S574" t="str">
        <f t="shared" si="34"/>
        <v>hom</v>
      </c>
      <c r="T574" t="str">
        <f t="shared" si="35"/>
        <v>pri</v>
      </c>
    </row>
    <row r="575" spans="1:20" x14ac:dyDescent="0.2">
      <c r="A575" t="s">
        <v>25</v>
      </c>
      <c r="B575" t="s">
        <v>195</v>
      </c>
      <c r="C575" t="s">
        <v>601</v>
      </c>
      <c r="D575" t="s">
        <v>1103</v>
      </c>
      <c r="E575" t="str">
        <f t="shared" si="32"/>
        <v>53.043</v>
      </c>
      <c r="F575">
        <v>53.042999999999999</v>
      </c>
      <c r="H575">
        <v>217</v>
      </c>
      <c r="I575">
        <v>1.0299999999999999E-57</v>
      </c>
      <c r="J575" t="str">
        <f t="shared" si="33"/>
        <v>Homo_s</v>
      </c>
      <c r="S575" t="str">
        <f t="shared" si="34"/>
        <v>hom</v>
      </c>
      <c r="T575" t="str">
        <f t="shared" si="35"/>
        <v>pri</v>
      </c>
    </row>
    <row r="576" spans="1:20" x14ac:dyDescent="0.2">
      <c r="A576" t="s">
        <v>25</v>
      </c>
      <c r="B576" t="s">
        <v>195</v>
      </c>
      <c r="C576" t="s">
        <v>554</v>
      </c>
      <c r="D576" t="s">
        <v>1107</v>
      </c>
      <c r="E576" t="str">
        <f t="shared" si="32"/>
        <v>48.148</v>
      </c>
      <c r="F576">
        <v>48.148000000000003</v>
      </c>
      <c r="H576">
        <v>209</v>
      </c>
      <c r="I576">
        <v>2.1800000000000001E-55</v>
      </c>
      <c r="J576" t="str">
        <f t="shared" si="33"/>
        <v>Homo_s</v>
      </c>
      <c r="S576" t="str">
        <f t="shared" si="34"/>
        <v>hom</v>
      </c>
      <c r="T576" t="str">
        <f t="shared" si="35"/>
        <v>pri</v>
      </c>
    </row>
    <row r="577" spans="1:20" x14ac:dyDescent="0.2">
      <c r="A577" t="s">
        <v>25</v>
      </c>
      <c r="B577" t="s">
        <v>195</v>
      </c>
      <c r="C577" t="s">
        <v>1105</v>
      </c>
      <c r="D577" t="s">
        <v>503</v>
      </c>
      <c r="E577" t="str">
        <f t="shared" si="32"/>
        <v>100.00</v>
      </c>
      <c r="F577">
        <v>100</v>
      </c>
      <c r="H577">
        <v>206</v>
      </c>
      <c r="I577">
        <v>1.82E-54</v>
      </c>
      <c r="J577" t="str">
        <f t="shared" si="33"/>
        <v>Homo_s</v>
      </c>
      <c r="S577" t="str">
        <f t="shared" si="34"/>
        <v>hom</v>
      </c>
      <c r="T577" t="str">
        <f t="shared" si="35"/>
        <v>pri</v>
      </c>
    </row>
    <row r="578" spans="1:20" x14ac:dyDescent="0.2">
      <c r="A578" t="s">
        <v>25</v>
      </c>
      <c r="B578" t="s">
        <v>195</v>
      </c>
      <c r="C578" t="s">
        <v>1009</v>
      </c>
      <c r="D578" t="s">
        <v>1010</v>
      </c>
      <c r="E578" t="str">
        <f t="shared" ref="E578:E641" si="36">LEFT(D578,6)</f>
        <v>94.595</v>
      </c>
      <c r="F578">
        <v>94.594999999999999</v>
      </c>
      <c r="H578">
        <v>189</v>
      </c>
      <c r="I578">
        <v>1.2E-53</v>
      </c>
      <c r="J578" t="str">
        <f t="shared" ref="J578:J641" si="37">RIGHT(LEFT(A578,35),6)</f>
        <v>Homo_s</v>
      </c>
      <c r="S578" t="str">
        <f t="shared" ref="S578:S641" si="38">IF(OR(J578="Gorill", J578="Homo_s", J578="Pan_pa", J578="Pan_tr", J578="Pongo_", J578="Therop"), "hom", "")</f>
        <v>hom</v>
      </c>
      <c r="T578" t="str">
        <f t="shared" ref="T578:T641" si="39">IF(OR(J578="Gorill", J578="Homo_s", J578="Pan_pa", J578="Pan_tr", J578="Pongo_", J578="Therop", J578="Macaca", J578="Otolem", J578="Nomasc"), "pri", "oth")</f>
        <v>pri</v>
      </c>
    </row>
    <row r="579" spans="1:20" x14ac:dyDescent="0.2">
      <c r="A579" t="s">
        <v>25</v>
      </c>
      <c r="B579" t="s">
        <v>195</v>
      </c>
      <c r="C579" t="s">
        <v>273</v>
      </c>
      <c r="D579" t="s">
        <v>503</v>
      </c>
      <c r="E579" t="str">
        <f t="shared" si="36"/>
        <v>100.00</v>
      </c>
      <c r="F579">
        <v>100</v>
      </c>
      <c r="H579">
        <v>202</v>
      </c>
      <c r="I579">
        <v>1.66E-53</v>
      </c>
      <c r="J579" t="str">
        <f t="shared" si="37"/>
        <v>Homo_s</v>
      </c>
      <c r="S579" t="str">
        <f t="shared" si="38"/>
        <v>hom</v>
      </c>
      <c r="T579" t="str">
        <f t="shared" si="39"/>
        <v>pri</v>
      </c>
    </row>
    <row r="580" spans="1:20" x14ac:dyDescent="0.2">
      <c r="A580" t="s">
        <v>25</v>
      </c>
      <c r="B580" t="s">
        <v>195</v>
      </c>
      <c r="C580" t="s">
        <v>1111</v>
      </c>
      <c r="D580" t="s">
        <v>1112</v>
      </c>
      <c r="E580" t="str">
        <f t="shared" si="36"/>
        <v>43.787</v>
      </c>
      <c r="F580">
        <v>43.786999999999999</v>
      </c>
      <c r="H580">
        <v>189</v>
      </c>
      <c r="I580">
        <v>5.5999999999999999E-49</v>
      </c>
      <c r="J580" t="str">
        <f t="shared" si="37"/>
        <v>Homo_s</v>
      </c>
      <c r="S580" t="str">
        <f t="shared" si="38"/>
        <v>hom</v>
      </c>
      <c r="T580" t="str">
        <f t="shared" si="39"/>
        <v>pri</v>
      </c>
    </row>
    <row r="581" spans="1:20" x14ac:dyDescent="0.2">
      <c r="A581" t="s">
        <v>25</v>
      </c>
      <c r="B581" t="s">
        <v>195</v>
      </c>
      <c r="C581" t="s">
        <v>694</v>
      </c>
      <c r="D581" t="s">
        <v>704</v>
      </c>
      <c r="E581" t="str">
        <f t="shared" si="36"/>
        <v>40.816</v>
      </c>
      <c r="F581">
        <v>40.816000000000003</v>
      </c>
      <c r="H581">
        <v>188</v>
      </c>
      <c r="I581">
        <v>1.5099999999999999E-48</v>
      </c>
      <c r="J581" t="str">
        <f t="shared" si="37"/>
        <v>Homo_s</v>
      </c>
      <c r="S581" t="str">
        <f t="shared" si="38"/>
        <v>hom</v>
      </c>
      <c r="T581" t="str">
        <f t="shared" si="39"/>
        <v>pri</v>
      </c>
    </row>
    <row r="582" spans="1:20" x14ac:dyDescent="0.2">
      <c r="A582" t="s">
        <v>25</v>
      </c>
      <c r="B582" t="s">
        <v>195</v>
      </c>
      <c r="C582" t="s">
        <v>706</v>
      </c>
      <c r="D582" t="s">
        <v>707</v>
      </c>
      <c r="E582" t="str">
        <f t="shared" si="36"/>
        <v>46.186</v>
      </c>
      <c r="F582">
        <v>46.186</v>
      </c>
      <c r="H582">
        <v>188</v>
      </c>
      <c r="I582">
        <v>1.9500000000000001E-48</v>
      </c>
      <c r="J582" t="str">
        <f t="shared" si="37"/>
        <v>Homo_s</v>
      </c>
      <c r="S582" t="str">
        <f t="shared" si="38"/>
        <v>hom</v>
      </c>
      <c r="T582" t="str">
        <f t="shared" si="39"/>
        <v>pri</v>
      </c>
    </row>
    <row r="583" spans="1:20" x14ac:dyDescent="0.2">
      <c r="A583" t="s">
        <v>25</v>
      </c>
      <c r="B583" t="s">
        <v>195</v>
      </c>
      <c r="C583" t="s">
        <v>709</v>
      </c>
      <c r="D583" t="s">
        <v>710</v>
      </c>
      <c r="E583" t="str">
        <f t="shared" si="36"/>
        <v>43.452</v>
      </c>
      <c r="F583">
        <v>43.451999999999998</v>
      </c>
      <c r="H583">
        <v>186</v>
      </c>
      <c r="I583">
        <v>6.8200000000000005E-48</v>
      </c>
      <c r="J583" t="str">
        <f t="shared" si="37"/>
        <v>Homo_s</v>
      </c>
      <c r="S583" t="str">
        <f t="shared" si="38"/>
        <v>hom</v>
      </c>
      <c r="T583" t="str">
        <f t="shared" si="39"/>
        <v>pri</v>
      </c>
    </row>
    <row r="584" spans="1:20" x14ac:dyDescent="0.2">
      <c r="A584" t="s">
        <v>25</v>
      </c>
      <c r="B584" t="s">
        <v>195</v>
      </c>
      <c r="C584" t="s">
        <v>712</v>
      </c>
      <c r="D584" t="s">
        <v>713</v>
      </c>
      <c r="E584" t="str">
        <f t="shared" si="36"/>
        <v>42.935</v>
      </c>
      <c r="F584">
        <v>42.935000000000002</v>
      </c>
      <c r="H584">
        <v>184</v>
      </c>
      <c r="I584">
        <v>6.3700000000000004E-47</v>
      </c>
      <c r="J584" t="str">
        <f t="shared" si="37"/>
        <v>Homo_s</v>
      </c>
      <c r="S584" t="str">
        <f t="shared" si="38"/>
        <v>hom</v>
      </c>
      <c r="T584" t="str">
        <f t="shared" si="39"/>
        <v>pri</v>
      </c>
    </row>
    <row r="585" spans="1:20" x14ac:dyDescent="0.2">
      <c r="A585" t="s">
        <v>25</v>
      </c>
      <c r="B585" t="s">
        <v>195</v>
      </c>
      <c r="C585" t="s">
        <v>1118</v>
      </c>
      <c r="D585" t="s">
        <v>1119</v>
      </c>
      <c r="E585" t="str">
        <f t="shared" si="36"/>
        <v>42.035</v>
      </c>
      <c r="F585">
        <v>42.034999999999997</v>
      </c>
      <c r="H585">
        <v>167</v>
      </c>
      <c r="I585">
        <v>1.25E-43</v>
      </c>
      <c r="J585" t="str">
        <f t="shared" si="37"/>
        <v>Homo_s</v>
      </c>
      <c r="S585" t="str">
        <f t="shared" si="38"/>
        <v>hom</v>
      </c>
      <c r="T585" t="str">
        <f t="shared" si="39"/>
        <v>pri</v>
      </c>
    </row>
    <row r="586" spans="1:20" x14ac:dyDescent="0.2">
      <c r="A586" t="s">
        <v>25</v>
      </c>
      <c r="B586" t="s">
        <v>195</v>
      </c>
      <c r="C586" t="s">
        <v>1121</v>
      </c>
      <c r="D586" t="s">
        <v>1122</v>
      </c>
      <c r="E586" t="str">
        <f t="shared" si="36"/>
        <v>42.291</v>
      </c>
      <c r="F586">
        <v>42.290999999999997</v>
      </c>
      <c r="H586">
        <v>168</v>
      </c>
      <c r="I586">
        <v>2.6799999999999999E-42</v>
      </c>
      <c r="J586" t="str">
        <f t="shared" si="37"/>
        <v>Homo_s</v>
      </c>
      <c r="S586" t="str">
        <f t="shared" si="38"/>
        <v>hom</v>
      </c>
      <c r="T586" t="str">
        <f t="shared" si="39"/>
        <v>pri</v>
      </c>
    </row>
    <row r="587" spans="1:20" x14ac:dyDescent="0.2">
      <c r="A587" t="s">
        <v>25</v>
      </c>
      <c r="B587" t="s">
        <v>195</v>
      </c>
      <c r="C587" t="s">
        <v>1124</v>
      </c>
      <c r="D587" t="s">
        <v>1125</v>
      </c>
      <c r="E587" t="str">
        <f t="shared" si="36"/>
        <v>44.889</v>
      </c>
      <c r="F587">
        <v>44.889000000000003</v>
      </c>
      <c r="H587">
        <v>167</v>
      </c>
      <c r="I587">
        <v>1.4899999999999999E-41</v>
      </c>
      <c r="J587" t="str">
        <f t="shared" si="37"/>
        <v>Homo_s</v>
      </c>
      <c r="S587" t="str">
        <f t="shared" si="38"/>
        <v>hom</v>
      </c>
      <c r="T587" t="str">
        <f t="shared" si="39"/>
        <v>pri</v>
      </c>
    </row>
    <row r="588" spans="1:20" x14ac:dyDescent="0.2">
      <c r="A588" t="s">
        <v>25</v>
      </c>
      <c r="B588" t="s">
        <v>195</v>
      </c>
      <c r="C588" t="s">
        <v>1127</v>
      </c>
      <c r="D588" t="s">
        <v>1128</v>
      </c>
      <c r="E588" t="str">
        <f t="shared" si="36"/>
        <v>41.964</v>
      </c>
      <c r="F588">
        <v>41.963999999999999</v>
      </c>
      <c r="H588">
        <v>165</v>
      </c>
      <c r="I588">
        <v>3.3999999999999998E-41</v>
      </c>
      <c r="J588" t="str">
        <f t="shared" si="37"/>
        <v>Homo_s</v>
      </c>
      <c r="S588" t="str">
        <f t="shared" si="38"/>
        <v>hom</v>
      </c>
      <c r="T588" t="str">
        <f t="shared" si="39"/>
        <v>pri</v>
      </c>
    </row>
    <row r="589" spans="1:20" x14ac:dyDescent="0.2">
      <c r="A589" t="s">
        <v>25</v>
      </c>
      <c r="B589" t="s">
        <v>195</v>
      </c>
      <c r="C589" t="s">
        <v>716</v>
      </c>
      <c r="D589" t="s">
        <v>717</v>
      </c>
      <c r="E589" t="str">
        <f t="shared" si="36"/>
        <v>47.093</v>
      </c>
      <c r="F589">
        <v>47.093000000000004</v>
      </c>
      <c r="H589">
        <v>157</v>
      </c>
      <c r="I589">
        <v>1.17E-38</v>
      </c>
      <c r="J589" t="str">
        <f t="shared" si="37"/>
        <v>Homo_s</v>
      </c>
      <c r="S589" t="str">
        <f t="shared" si="38"/>
        <v>hom</v>
      </c>
      <c r="T589" t="str">
        <f t="shared" si="39"/>
        <v>pri</v>
      </c>
    </row>
    <row r="590" spans="1:20" x14ac:dyDescent="0.2">
      <c r="A590" t="s">
        <v>25</v>
      </c>
      <c r="B590" t="s">
        <v>195</v>
      </c>
      <c r="C590" t="s">
        <v>950</v>
      </c>
      <c r="D590" t="s">
        <v>1131</v>
      </c>
      <c r="E590" t="str">
        <f t="shared" si="36"/>
        <v>89.157</v>
      </c>
      <c r="F590">
        <v>89.156999999999996</v>
      </c>
      <c r="H590">
        <v>149</v>
      </c>
      <c r="I590">
        <v>3.9299999999999997E-37</v>
      </c>
      <c r="J590" t="str">
        <f t="shared" si="37"/>
        <v>Homo_s</v>
      </c>
      <c r="S590" t="str">
        <f t="shared" si="38"/>
        <v>hom</v>
      </c>
      <c r="T590" t="str">
        <f t="shared" si="39"/>
        <v>pri</v>
      </c>
    </row>
    <row r="591" spans="1:20" x14ac:dyDescent="0.2">
      <c r="A591" t="s">
        <v>25</v>
      </c>
      <c r="B591" t="s">
        <v>195</v>
      </c>
      <c r="C591" t="s">
        <v>659</v>
      </c>
      <c r="D591" t="s">
        <v>1133</v>
      </c>
      <c r="E591" t="str">
        <f t="shared" si="36"/>
        <v>62.016</v>
      </c>
      <c r="F591">
        <v>62.015999999999998</v>
      </c>
      <c r="H591">
        <v>145</v>
      </c>
      <c r="I591">
        <v>2.1099999999999999E-36</v>
      </c>
      <c r="J591" t="str">
        <f t="shared" si="37"/>
        <v>Homo_s</v>
      </c>
      <c r="S591" t="str">
        <f t="shared" si="38"/>
        <v>hom</v>
      </c>
      <c r="T591" t="str">
        <f t="shared" si="39"/>
        <v>pri</v>
      </c>
    </row>
    <row r="592" spans="1:20" x14ac:dyDescent="0.2">
      <c r="A592" t="s">
        <v>25</v>
      </c>
      <c r="B592" t="s">
        <v>195</v>
      </c>
      <c r="C592" t="s">
        <v>273</v>
      </c>
      <c r="D592" t="s">
        <v>169</v>
      </c>
      <c r="E592" t="str">
        <f t="shared" si="36"/>
        <v>66.667</v>
      </c>
      <c r="F592">
        <v>66.667000000000002</v>
      </c>
      <c r="H592">
        <v>140</v>
      </c>
      <c r="I592">
        <v>2.0600000000000001E-35</v>
      </c>
      <c r="J592" t="str">
        <f t="shared" si="37"/>
        <v>Homo_s</v>
      </c>
      <c r="S592" t="str">
        <f t="shared" si="38"/>
        <v>hom</v>
      </c>
      <c r="T592" t="str">
        <f t="shared" si="39"/>
        <v>pri</v>
      </c>
    </row>
    <row r="593" spans="1:20" x14ac:dyDescent="0.2">
      <c r="A593" t="s">
        <v>25</v>
      </c>
      <c r="B593" t="s">
        <v>195</v>
      </c>
      <c r="C593" t="s">
        <v>582</v>
      </c>
      <c r="D593" t="s">
        <v>1136</v>
      </c>
      <c r="E593" t="str">
        <f t="shared" si="36"/>
        <v>62.097</v>
      </c>
      <c r="F593">
        <v>62.097000000000001</v>
      </c>
      <c r="H593">
        <v>144</v>
      </c>
      <c r="I593">
        <v>2.1599999999999998E-34</v>
      </c>
      <c r="J593" t="str">
        <f t="shared" si="37"/>
        <v>Homo_s</v>
      </c>
      <c r="S593" t="str">
        <f t="shared" si="38"/>
        <v>hom</v>
      </c>
      <c r="T593" t="str">
        <f t="shared" si="39"/>
        <v>pri</v>
      </c>
    </row>
    <row r="594" spans="1:20" x14ac:dyDescent="0.2">
      <c r="A594" t="s">
        <v>25</v>
      </c>
      <c r="B594" t="s">
        <v>195</v>
      </c>
      <c r="C594" t="s">
        <v>582</v>
      </c>
      <c r="D594" t="s">
        <v>1136</v>
      </c>
      <c r="E594" t="str">
        <f t="shared" si="36"/>
        <v>62.097</v>
      </c>
      <c r="F594">
        <v>62.097000000000001</v>
      </c>
      <c r="H594">
        <v>143</v>
      </c>
      <c r="I594">
        <v>3.9700000000000003E-34</v>
      </c>
      <c r="J594" t="str">
        <f t="shared" si="37"/>
        <v>Homo_s</v>
      </c>
      <c r="S594" t="str">
        <f t="shared" si="38"/>
        <v>hom</v>
      </c>
      <c r="T594" t="str">
        <f t="shared" si="39"/>
        <v>pri</v>
      </c>
    </row>
    <row r="595" spans="1:20" x14ac:dyDescent="0.2">
      <c r="A595" t="s">
        <v>25</v>
      </c>
      <c r="B595" t="s">
        <v>195</v>
      </c>
      <c r="C595" t="s">
        <v>282</v>
      </c>
      <c r="D595" t="s">
        <v>1138</v>
      </c>
      <c r="E595" t="str">
        <f t="shared" si="36"/>
        <v>45.556</v>
      </c>
      <c r="F595">
        <v>45.555999999999997</v>
      </c>
      <c r="H595">
        <v>127</v>
      </c>
      <c r="I595">
        <v>4.7099999999999998E-34</v>
      </c>
      <c r="J595" t="str">
        <f t="shared" si="37"/>
        <v>Homo_s</v>
      </c>
      <c r="S595" t="str">
        <f t="shared" si="38"/>
        <v>hom</v>
      </c>
      <c r="T595" t="str">
        <f t="shared" si="39"/>
        <v>pri</v>
      </c>
    </row>
    <row r="596" spans="1:20" x14ac:dyDescent="0.2">
      <c r="A596" t="s">
        <v>25</v>
      </c>
      <c r="B596" t="s">
        <v>195</v>
      </c>
      <c r="C596" t="s">
        <v>1059</v>
      </c>
      <c r="D596" t="s">
        <v>1140</v>
      </c>
      <c r="E596" t="str">
        <f t="shared" si="36"/>
        <v>54.688</v>
      </c>
      <c r="F596">
        <v>54.688000000000002</v>
      </c>
      <c r="H596">
        <v>39.299999999999997</v>
      </c>
      <c r="I596">
        <v>4.7099999999999998E-34</v>
      </c>
      <c r="J596" t="str">
        <f t="shared" si="37"/>
        <v>Homo_s</v>
      </c>
      <c r="S596" t="str">
        <f t="shared" si="38"/>
        <v>hom</v>
      </c>
      <c r="T596" t="str">
        <f t="shared" si="39"/>
        <v>pri</v>
      </c>
    </row>
    <row r="597" spans="1:20" x14ac:dyDescent="0.2">
      <c r="A597" t="s">
        <v>25</v>
      </c>
      <c r="B597" t="s">
        <v>195</v>
      </c>
      <c r="C597" t="s">
        <v>721</v>
      </c>
      <c r="D597" t="s">
        <v>722</v>
      </c>
      <c r="E597" t="str">
        <f t="shared" si="36"/>
        <v>64.912</v>
      </c>
      <c r="F597">
        <v>64.912000000000006</v>
      </c>
      <c r="H597">
        <v>141</v>
      </c>
      <c r="I597">
        <v>1.9E-33</v>
      </c>
      <c r="J597" t="str">
        <f t="shared" si="37"/>
        <v>Homo_s</v>
      </c>
      <c r="S597" t="str">
        <f t="shared" si="38"/>
        <v>hom</v>
      </c>
      <c r="T597" t="str">
        <f t="shared" si="39"/>
        <v>pri</v>
      </c>
    </row>
    <row r="598" spans="1:20" x14ac:dyDescent="0.2">
      <c r="A598" t="s">
        <v>25</v>
      </c>
      <c r="B598" t="s">
        <v>195</v>
      </c>
      <c r="C598" t="s">
        <v>1143</v>
      </c>
      <c r="D598" t="s">
        <v>1144</v>
      </c>
      <c r="E598" t="str">
        <f t="shared" si="36"/>
        <v>44.727</v>
      </c>
      <c r="F598">
        <v>44.726999999999997</v>
      </c>
      <c r="H598">
        <v>130</v>
      </c>
      <c r="I598">
        <v>4.4499999999999997E-30</v>
      </c>
      <c r="J598" t="str">
        <f t="shared" si="37"/>
        <v>Homo_s</v>
      </c>
      <c r="S598" t="str">
        <f t="shared" si="38"/>
        <v>hom</v>
      </c>
      <c r="T598" t="str">
        <f t="shared" si="39"/>
        <v>pri</v>
      </c>
    </row>
    <row r="599" spans="1:20" x14ac:dyDescent="0.2">
      <c r="A599" t="s">
        <v>25</v>
      </c>
      <c r="B599" t="s">
        <v>195</v>
      </c>
      <c r="C599" t="s">
        <v>1143</v>
      </c>
      <c r="D599" t="s">
        <v>1144</v>
      </c>
      <c r="E599" t="str">
        <f t="shared" si="36"/>
        <v>44.727</v>
      </c>
      <c r="F599">
        <v>44.726999999999997</v>
      </c>
      <c r="H599">
        <v>130</v>
      </c>
      <c r="I599">
        <v>4.7799999999999998E-30</v>
      </c>
      <c r="J599" t="str">
        <f t="shared" si="37"/>
        <v>Homo_s</v>
      </c>
      <c r="S599" t="str">
        <f t="shared" si="38"/>
        <v>hom</v>
      </c>
      <c r="T599" t="str">
        <f t="shared" si="39"/>
        <v>pri</v>
      </c>
    </row>
    <row r="600" spans="1:20" x14ac:dyDescent="0.2">
      <c r="A600" t="s">
        <v>25</v>
      </c>
      <c r="B600" t="s">
        <v>195</v>
      </c>
      <c r="C600" t="s">
        <v>323</v>
      </c>
      <c r="D600" t="s">
        <v>1146</v>
      </c>
      <c r="E600" t="str">
        <f t="shared" si="36"/>
        <v>40.226</v>
      </c>
      <c r="F600">
        <v>40.225999999999999</v>
      </c>
      <c r="H600">
        <v>127</v>
      </c>
      <c r="I600">
        <v>4.2999999999999998E-29</v>
      </c>
      <c r="J600" t="str">
        <f t="shared" si="37"/>
        <v>Homo_s</v>
      </c>
      <c r="S600" t="str">
        <f t="shared" si="38"/>
        <v>hom</v>
      </c>
      <c r="T600" t="str">
        <f t="shared" si="39"/>
        <v>pri</v>
      </c>
    </row>
    <row r="601" spans="1:20" x14ac:dyDescent="0.2">
      <c r="A601" t="s">
        <v>25</v>
      </c>
      <c r="B601" t="s">
        <v>195</v>
      </c>
      <c r="C601" t="s">
        <v>332</v>
      </c>
      <c r="D601" t="s">
        <v>1147</v>
      </c>
      <c r="E601" t="str">
        <f t="shared" si="36"/>
        <v>39.925</v>
      </c>
      <c r="F601">
        <v>39.924999999999997</v>
      </c>
      <c r="H601">
        <v>126</v>
      </c>
      <c r="I601">
        <v>8.3499999999999999E-29</v>
      </c>
      <c r="J601" t="str">
        <f t="shared" si="37"/>
        <v>Homo_s</v>
      </c>
      <c r="S601" t="str">
        <f t="shared" si="38"/>
        <v>hom</v>
      </c>
      <c r="T601" t="str">
        <f t="shared" si="39"/>
        <v>pri</v>
      </c>
    </row>
    <row r="602" spans="1:20" x14ac:dyDescent="0.2">
      <c r="A602" t="s">
        <v>25</v>
      </c>
      <c r="B602" t="s">
        <v>195</v>
      </c>
      <c r="C602" t="s">
        <v>1143</v>
      </c>
      <c r="D602" t="s">
        <v>1149</v>
      </c>
      <c r="E602" t="str">
        <f t="shared" si="36"/>
        <v>38.545</v>
      </c>
      <c r="F602">
        <v>38.545000000000002</v>
      </c>
      <c r="H602">
        <v>123</v>
      </c>
      <c r="I602">
        <v>4.2499999999999996E-28</v>
      </c>
      <c r="J602" t="str">
        <f t="shared" si="37"/>
        <v>Homo_s</v>
      </c>
      <c r="S602" t="str">
        <f t="shared" si="38"/>
        <v>hom</v>
      </c>
      <c r="T602" t="str">
        <f t="shared" si="39"/>
        <v>pri</v>
      </c>
    </row>
    <row r="603" spans="1:20" x14ac:dyDescent="0.2">
      <c r="A603" t="s">
        <v>25</v>
      </c>
      <c r="B603" t="s">
        <v>195</v>
      </c>
      <c r="C603" t="s">
        <v>1151</v>
      </c>
      <c r="D603" t="s">
        <v>1152</v>
      </c>
      <c r="E603" t="str">
        <f t="shared" si="36"/>
        <v>75.806</v>
      </c>
      <c r="F603">
        <v>75.805999999999997</v>
      </c>
      <c r="H603">
        <v>107</v>
      </c>
      <c r="I603">
        <v>1.62E-25</v>
      </c>
      <c r="J603" t="str">
        <f t="shared" si="37"/>
        <v>Homo_s</v>
      </c>
      <c r="S603" t="str">
        <f t="shared" si="38"/>
        <v>hom</v>
      </c>
      <c r="T603" t="str">
        <f t="shared" si="39"/>
        <v>pri</v>
      </c>
    </row>
    <row r="604" spans="1:20" x14ac:dyDescent="0.2">
      <c r="A604" t="s">
        <v>25</v>
      </c>
      <c r="B604" t="s">
        <v>195</v>
      </c>
      <c r="C604" t="s">
        <v>1151</v>
      </c>
      <c r="D604" t="s">
        <v>1152</v>
      </c>
      <c r="E604" t="str">
        <f t="shared" si="36"/>
        <v>75.806</v>
      </c>
      <c r="F604">
        <v>75.805999999999997</v>
      </c>
      <c r="H604">
        <v>108</v>
      </c>
      <c r="I604">
        <v>6.5399999999999998E-24</v>
      </c>
      <c r="J604" t="str">
        <f t="shared" si="37"/>
        <v>Homo_s</v>
      </c>
      <c r="S604" t="str">
        <f t="shared" si="38"/>
        <v>hom</v>
      </c>
      <c r="T604" t="str">
        <f t="shared" si="39"/>
        <v>pri</v>
      </c>
    </row>
    <row r="605" spans="1:20" x14ac:dyDescent="0.2">
      <c r="A605" t="s">
        <v>25</v>
      </c>
      <c r="B605" t="s">
        <v>195</v>
      </c>
      <c r="C605" t="s">
        <v>729</v>
      </c>
      <c r="D605" t="s">
        <v>1154</v>
      </c>
      <c r="E605" t="str">
        <f t="shared" si="36"/>
        <v>96.078</v>
      </c>
      <c r="F605">
        <v>96.078000000000003</v>
      </c>
      <c r="H605">
        <v>110</v>
      </c>
      <c r="I605">
        <v>7.93E-24</v>
      </c>
      <c r="J605" t="str">
        <f t="shared" si="37"/>
        <v>Homo_s</v>
      </c>
      <c r="S605" t="str">
        <f t="shared" si="38"/>
        <v>hom</v>
      </c>
      <c r="T605" t="str">
        <f t="shared" si="39"/>
        <v>pri</v>
      </c>
    </row>
    <row r="606" spans="1:20" x14ac:dyDescent="0.2">
      <c r="A606" t="s">
        <v>25</v>
      </c>
      <c r="B606" t="s">
        <v>195</v>
      </c>
      <c r="C606" t="s">
        <v>273</v>
      </c>
      <c r="D606" t="s">
        <v>936</v>
      </c>
      <c r="E606" t="str">
        <f t="shared" si="36"/>
        <v>49.550</v>
      </c>
      <c r="F606">
        <v>49.55</v>
      </c>
      <c r="H606">
        <v>95.4</v>
      </c>
      <c r="I606">
        <v>4.8599999999999996E-19</v>
      </c>
      <c r="J606" t="str">
        <f t="shared" si="37"/>
        <v>Homo_s</v>
      </c>
      <c r="S606" t="str">
        <f t="shared" si="38"/>
        <v>hom</v>
      </c>
      <c r="T606" t="str">
        <f t="shared" si="39"/>
        <v>pri</v>
      </c>
    </row>
    <row r="607" spans="1:20" x14ac:dyDescent="0.2">
      <c r="A607" t="s">
        <v>25</v>
      </c>
      <c r="B607" t="s">
        <v>195</v>
      </c>
      <c r="C607" t="s">
        <v>531</v>
      </c>
      <c r="D607" t="s">
        <v>1156</v>
      </c>
      <c r="E607" t="str">
        <f t="shared" si="36"/>
        <v>44.654</v>
      </c>
      <c r="F607">
        <v>44.654000000000003</v>
      </c>
      <c r="H607">
        <v>90.8</v>
      </c>
      <c r="I607">
        <v>1.2900000000000001E-18</v>
      </c>
      <c r="J607" t="str">
        <f t="shared" si="37"/>
        <v>Homo_s</v>
      </c>
      <c r="S607" t="str">
        <f t="shared" si="38"/>
        <v>hom</v>
      </c>
      <c r="T607" t="str">
        <f t="shared" si="39"/>
        <v>pri</v>
      </c>
    </row>
    <row r="608" spans="1:20" x14ac:dyDescent="0.2">
      <c r="A608" t="s">
        <v>25</v>
      </c>
      <c r="B608" t="s">
        <v>195</v>
      </c>
      <c r="C608" t="s">
        <v>942</v>
      </c>
      <c r="D608" t="s">
        <v>943</v>
      </c>
      <c r="E608" t="str">
        <f t="shared" si="36"/>
        <v>60.256</v>
      </c>
      <c r="F608">
        <v>60.256</v>
      </c>
      <c r="H608">
        <v>79.5</v>
      </c>
      <c r="I608">
        <v>2.2E-16</v>
      </c>
      <c r="J608" t="str">
        <f t="shared" si="37"/>
        <v>Homo_s</v>
      </c>
      <c r="S608" t="str">
        <f t="shared" si="38"/>
        <v>hom</v>
      </c>
      <c r="T608" t="str">
        <f t="shared" si="39"/>
        <v>pri</v>
      </c>
    </row>
    <row r="609" spans="1:20" x14ac:dyDescent="0.2">
      <c r="A609" t="s">
        <v>25</v>
      </c>
      <c r="B609" t="s">
        <v>195</v>
      </c>
      <c r="C609" t="s">
        <v>1158</v>
      </c>
      <c r="D609" t="s">
        <v>1159</v>
      </c>
      <c r="E609" t="str">
        <f t="shared" si="36"/>
        <v>46.309</v>
      </c>
      <c r="F609">
        <v>46.308999999999997</v>
      </c>
      <c r="H609">
        <v>85.3</v>
      </c>
      <c r="I609">
        <v>4.8299999999999996E-16</v>
      </c>
      <c r="J609" t="str">
        <f t="shared" si="37"/>
        <v>Homo_s</v>
      </c>
      <c r="S609" t="str">
        <f t="shared" si="38"/>
        <v>hom</v>
      </c>
      <c r="T609" t="str">
        <f t="shared" si="39"/>
        <v>pri</v>
      </c>
    </row>
    <row r="610" spans="1:20" x14ac:dyDescent="0.2">
      <c r="A610" t="s">
        <v>25</v>
      </c>
      <c r="B610" t="s">
        <v>195</v>
      </c>
      <c r="C610" t="s">
        <v>942</v>
      </c>
      <c r="D610" t="s">
        <v>943</v>
      </c>
      <c r="E610" t="str">
        <f t="shared" si="36"/>
        <v>60.256</v>
      </c>
      <c r="F610">
        <v>60.256</v>
      </c>
      <c r="H610">
        <v>79.5</v>
      </c>
      <c r="I610">
        <v>1.03E-15</v>
      </c>
      <c r="J610" t="str">
        <f t="shared" si="37"/>
        <v>Homo_s</v>
      </c>
      <c r="S610" t="str">
        <f t="shared" si="38"/>
        <v>hom</v>
      </c>
      <c r="T610" t="str">
        <f t="shared" si="39"/>
        <v>pri</v>
      </c>
    </row>
    <row r="611" spans="1:20" x14ac:dyDescent="0.2">
      <c r="A611" t="s">
        <v>25</v>
      </c>
      <c r="B611" t="s">
        <v>195</v>
      </c>
      <c r="C611" t="s">
        <v>1161</v>
      </c>
      <c r="D611" t="s">
        <v>1063</v>
      </c>
      <c r="E611" t="str">
        <f t="shared" si="36"/>
        <v>55.319</v>
      </c>
      <c r="F611">
        <v>55.319000000000003</v>
      </c>
      <c r="H611">
        <v>82</v>
      </c>
      <c r="I611">
        <v>5.2799999999999998E-15</v>
      </c>
      <c r="J611" t="str">
        <f t="shared" si="37"/>
        <v>Homo_s</v>
      </c>
      <c r="S611" t="str">
        <f t="shared" si="38"/>
        <v>hom</v>
      </c>
      <c r="T611" t="str">
        <f t="shared" si="39"/>
        <v>pri</v>
      </c>
    </row>
    <row r="612" spans="1:20" x14ac:dyDescent="0.2">
      <c r="A612" t="s">
        <v>25</v>
      </c>
      <c r="B612" t="s">
        <v>195</v>
      </c>
      <c r="C612" t="s">
        <v>279</v>
      </c>
      <c r="D612" t="s">
        <v>1163</v>
      </c>
      <c r="E612" t="str">
        <f t="shared" si="36"/>
        <v>52.980</v>
      </c>
      <c r="F612">
        <v>52.98</v>
      </c>
      <c r="H612">
        <v>81.599999999999994</v>
      </c>
      <c r="I612">
        <v>7.8399999999999996E-15</v>
      </c>
      <c r="J612" t="str">
        <f t="shared" si="37"/>
        <v>Homo_s</v>
      </c>
      <c r="S612" t="str">
        <f t="shared" si="38"/>
        <v>hom</v>
      </c>
      <c r="T612" t="str">
        <f t="shared" si="39"/>
        <v>pri</v>
      </c>
    </row>
    <row r="613" spans="1:20" x14ac:dyDescent="0.2">
      <c r="A613" t="s">
        <v>25</v>
      </c>
      <c r="B613" t="s">
        <v>195</v>
      </c>
      <c r="C613" t="s">
        <v>644</v>
      </c>
      <c r="D613" t="s">
        <v>1165</v>
      </c>
      <c r="E613" t="str">
        <f t="shared" si="36"/>
        <v>48.864</v>
      </c>
      <c r="F613">
        <v>48.863999999999997</v>
      </c>
      <c r="H613">
        <v>78.599999999999994</v>
      </c>
      <c r="I613">
        <v>3.0599999999999997E-14</v>
      </c>
      <c r="J613" t="str">
        <f t="shared" si="37"/>
        <v>Homo_s</v>
      </c>
      <c r="S613" t="str">
        <f t="shared" si="38"/>
        <v>hom</v>
      </c>
      <c r="T613" t="str">
        <f t="shared" si="39"/>
        <v>pri</v>
      </c>
    </row>
    <row r="614" spans="1:20" x14ac:dyDescent="0.2">
      <c r="A614" t="s">
        <v>25</v>
      </c>
      <c r="B614" t="s">
        <v>195</v>
      </c>
      <c r="C614" t="s">
        <v>1158</v>
      </c>
      <c r="D614" t="s">
        <v>1167</v>
      </c>
      <c r="E614" t="str">
        <f t="shared" si="36"/>
        <v>47.651</v>
      </c>
      <c r="F614">
        <v>47.651000000000003</v>
      </c>
      <c r="H614">
        <v>77</v>
      </c>
      <c r="I614">
        <v>1.6900000000000001E-13</v>
      </c>
      <c r="J614" t="str">
        <f t="shared" si="37"/>
        <v>Homo_s</v>
      </c>
      <c r="S614" t="str">
        <f t="shared" si="38"/>
        <v>hom</v>
      </c>
      <c r="T614" t="str">
        <f t="shared" si="39"/>
        <v>pri</v>
      </c>
    </row>
    <row r="615" spans="1:20" x14ac:dyDescent="0.2">
      <c r="A615" t="s">
        <v>25</v>
      </c>
      <c r="B615" t="s">
        <v>195</v>
      </c>
      <c r="C615" t="s">
        <v>963</v>
      </c>
      <c r="D615" t="s">
        <v>503</v>
      </c>
      <c r="E615" t="str">
        <f t="shared" si="36"/>
        <v>100.00</v>
      </c>
      <c r="F615">
        <v>100</v>
      </c>
      <c r="H615">
        <v>75.3</v>
      </c>
      <c r="I615">
        <v>4.5399999999999998E-13</v>
      </c>
      <c r="J615" t="str">
        <f t="shared" si="37"/>
        <v>Homo_s</v>
      </c>
      <c r="S615" t="str">
        <f t="shared" si="38"/>
        <v>hom</v>
      </c>
      <c r="T615" t="str">
        <f t="shared" si="39"/>
        <v>pri</v>
      </c>
    </row>
    <row r="616" spans="1:20" x14ac:dyDescent="0.2">
      <c r="A616" t="s">
        <v>32</v>
      </c>
      <c r="B616" t="s">
        <v>195</v>
      </c>
      <c r="C616" t="s">
        <v>393</v>
      </c>
      <c r="D616" t="s">
        <v>1383</v>
      </c>
      <c r="E616" t="str">
        <f t="shared" si="36"/>
        <v>99.748</v>
      </c>
      <c r="F616">
        <v>99.748000000000005</v>
      </c>
      <c r="H616">
        <v>708</v>
      </c>
      <c r="I616">
        <v>0</v>
      </c>
      <c r="J616" t="str">
        <f t="shared" si="37"/>
        <v>Macaca</v>
      </c>
      <c r="S616" t="str">
        <f t="shared" si="38"/>
        <v/>
      </c>
      <c r="T616" t="str">
        <f t="shared" si="39"/>
        <v>pri</v>
      </c>
    </row>
    <row r="617" spans="1:20" x14ac:dyDescent="0.2">
      <c r="A617" t="s">
        <v>32</v>
      </c>
      <c r="B617" t="s">
        <v>195</v>
      </c>
      <c r="C617" t="s">
        <v>393</v>
      </c>
      <c r="D617" t="s">
        <v>1383</v>
      </c>
      <c r="E617" t="str">
        <f t="shared" si="36"/>
        <v>99.748</v>
      </c>
      <c r="F617">
        <v>99.748000000000005</v>
      </c>
      <c r="H617">
        <v>708</v>
      </c>
      <c r="I617">
        <v>0</v>
      </c>
      <c r="J617" t="str">
        <f t="shared" si="37"/>
        <v>Macaca</v>
      </c>
      <c r="S617" t="str">
        <f t="shared" si="38"/>
        <v/>
      </c>
      <c r="T617" t="str">
        <f t="shared" si="39"/>
        <v>pri</v>
      </c>
    </row>
    <row r="618" spans="1:20" x14ac:dyDescent="0.2">
      <c r="A618" t="s">
        <v>32</v>
      </c>
      <c r="B618" t="s">
        <v>195</v>
      </c>
      <c r="C618" t="s">
        <v>1070</v>
      </c>
      <c r="D618" t="s">
        <v>1385</v>
      </c>
      <c r="E618" t="str">
        <f t="shared" si="36"/>
        <v>99.745</v>
      </c>
      <c r="F618">
        <v>99.745000000000005</v>
      </c>
      <c r="H618">
        <v>697</v>
      </c>
      <c r="I618">
        <v>0</v>
      </c>
      <c r="J618" t="str">
        <f t="shared" si="37"/>
        <v>Macaca</v>
      </c>
      <c r="S618" t="str">
        <f t="shared" si="38"/>
        <v/>
      </c>
      <c r="T618" t="str">
        <f t="shared" si="39"/>
        <v>pri</v>
      </c>
    </row>
    <row r="619" spans="1:20" x14ac:dyDescent="0.2">
      <c r="A619" t="s">
        <v>32</v>
      </c>
      <c r="B619" t="s">
        <v>195</v>
      </c>
      <c r="C619" t="s">
        <v>396</v>
      </c>
      <c r="D619" t="s">
        <v>1387</v>
      </c>
      <c r="E619" t="str">
        <f t="shared" si="36"/>
        <v>98.987</v>
      </c>
      <c r="F619">
        <v>98.986999999999995</v>
      </c>
      <c r="H619">
        <v>696</v>
      </c>
      <c r="I619">
        <v>0</v>
      </c>
      <c r="J619" t="str">
        <f t="shared" si="37"/>
        <v>Macaca</v>
      </c>
      <c r="S619" t="str">
        <f t="shared" si="38"/>
        <v/>
      </c>
      <c r="T619" t="str">
        <f t="shared" si="39"/>
        <v>pri</v>
      </c>
    </row>
    <row r="620" spans="1:20" x14ac:dyDescent="0.2">
      <c r="A620" t="s">
        <v>32</v>
      </c>
      <c r="B620" t="s">
        <v>195</v>
      </c>
      <c r="C620" t="s">
        <v>485</v>
      </c>
      <c r="D620" t="s">
        <v>1389</v>
      </c>
      <c r="E620" t="str">
        <f t="shared" si="36"/>
        <v>99.744</v>
      </c>
      <c r="F620">
        <v>99.744</v>
      </c>
      <c r="H620">
        <v>695</v>
      </c>
      <c r="I620">
        <v>0</v>
      </c>
      <c r="J620" t="str">
        <f t="shared" si="37"/>
        <v>Macaca</v>
      </c>
      <c r="S620" t="str">
        <f t="shared" si="38"/>
        <v/>
      </c>
      <c r="T620" t="str">
        <f t="shared" si="39"/>
        <v>pri</v>
      </c>
    </row>
    <row r="621" spans="1:20" x14ac:dyDescent="0.2">
      <c r="A621" t="s">
        <v>32</v>
      </c>
      <c r="B621" t="s">
        <v>195</v>
      </c>
      <c r="C621" t="s">
        <v>485</v>
      </c>
      <c r="D621" t="s">
        <v>1389</v>
      </c>
      <c r="E621" t="str">
        <f t="shared" si="36"/>
        <v>99.744</v>
      </c>
      <c r="F621">
        <v>99.744</v>
      </c>
      <c r="H621">
        <v>694</v>
      </c>
      <c r="I621">
        <v>0</v>
      </c>
      <c r="J621" t="str">
        <f t="shared" si="37"/>
        <v>Macaca</v>
      </c>
      <c r="S621" t="str">
        <f t="shared" si="38"/>
        <v/>
      </c>
      <c r="T621" t="str">
        <f t="shared" si="39"/>
        <v>pri</v>
      </c>
    </row>
    <row r="622" spans="1:20" x14ac:dyDescent="0.2">
      <c r="A622" t="s">
        <v>32</v>
      </c>
      <c r="B622" t="s">
        <v>195</v>
      </c>
      <c r="C622" t="s">
        <v>1084</v>
      </c>
      <c r="D622" t="s">
        <v>1391</v>
      </c>
      <c r="E622" t="str">
        <f t="shared" si="36"/>
        <v>96.633</v>
      </c>
      <c r="F622">
        <v>96.632999999999996</v>
      </c>
      <c r="H622">
        <v>502</v>
      </c>
      <c r="I622">
        <v>1.6900000000000001E-161</v>
      </c>
      <c r="J622" t="str">
        <f t="shared" si="37"/>
        <v>Macaca</v>
      </c>
      <c r="S622" t="str">
        <f t="shared" si="38"/>
        <v/>
      </c>
      <c r="T622" t="str">
        <f t="shared" si="39"/>
        <v>pri</v>
      </c>
    </row>
    <row r="623" spans="1:20" x14ac:dyDescent="0.2">
      <c r="A623" t="s">
        <v>32</v>
      </c>
      <c r="B623" t="s">
        <v>195</v>
      </c>
      <c r="C623" t="s">
        <v>687</v>
      </c>
      <c r="D623" t="s">
        <v>688</v>
      </c>
      <c r="E623" t="str">
        <f t="shared" si="36"/>
        <v>52.617</v>
      </c>
      <c r="F623">
        <v>52.616999999999997</v>
      </c>
      <c r="H623">
        <v>287</v>
      </c>
      <c r="I623">
        <v>7.1800000000000002E-84</v>
      </c>
      <c r="J623" t="str">
        <f t="shared" si="37"/>
        <v>Macaca</v>
      </c>
      <c r="S623" t="str">
        <f t="shared" si="38"/>
        <v/>
      </c>
      <c r="T623" t="str">
        <f t="shared" si="39"/>
        <v>pri</v>
      </c>
    </row>
    <row r="624" spans="1:20" x14ac:dyDescent="0.2">
      <c r="A624" t="s">
        <v>32</v>
      </c>
      <c r="B624" t="s">
        <v>195</v>
      </c>
      <c r="C624" t="s">
        <v>687</v>
      </c>
      <c r="D624" t="s">
        <v>688</v>
      </c>
      <c r="E624" t="str">
        <f t="shared" si="36"/>
        <v>52.617</v>
      </c>
      <c r="F624">
        <v>52.616999999999997</v>
      </c>
      <c r="H624">
        <v>286</v>
      </c>
      <c r="I624">
        <v>1.15E-81</v>
      </c>
      <c r="J624" t="str">
        <f t="shared" si="37"/>
        <v>Macaca</v>
      </c>
      <c r="S624" t="str">
        <f t="shared" si="38"/>
        <v/>
      </c>
      <c r="T624" t="str">
        <f t="shared" si="39"/>
        <v>pri</v>
      </c>
    </row>
    <row r="625" spans="1:20" x14ac:dyDescent="0.2">
      <c r="A625" t="s">
        <v>32</v>
      </c>
      <c r="B625" t="s">
        <v>195</v>
      </c>
      <c r="C625" t="s">
        <v>1093</v>
      </c>
      <c r="D625" t="s">
        <v>1094</v>
      </c>
      <c r="E625" t="str">
        <f t="shared" si="36"/>
        <v>52.500</v>
      </c>
      <c r="F625">
        <v>52.5</v>
      </c>
      <c r="H625">
        <v>263</v>
      </c>
      <c r="I625">
        <v>5.0700000000000002E-74</v>
      </c>
      <c r="J625" t="str">
        <f t="shared" si="37"/>
        <v>Macaca</v>
      </c>
      <c r="S625" t="str">
        <f t="shared" si="38"/>
        <v/>
      </c>
      <c r="T625" t="str">
        <f t="shared" si="39"/>
        <v>pri</v>
      </c>
    </row>
    <row r="626" spans="1:20" x14ac:dyDescent="0.2">
      <c r="A626" t="s">
        <v>32</v>
      </c>
      <c r="B626" t="s">
        <v>195</v>
      </c>
      <c r="C626" t="s">
        <v>1093</v>
      </c>
      <c r="D626" t="s">
        <v>1094</v>
      </c>
      <c r="E626" t="str">
        <f t="shared" si="36"/>
        <v>52.500</v>
      </c>
      <c r="F626">
        <v>52.5</v>
      </c>
      <c r="H626">
        <v>263</v>
      </c>
      <c r="I626">
        <v>1.07E-73</v>
      </c>
      <c r="J626" t="str">
        <f t="shared" si="37"/>
        <v>Macaca</v>
      </c>
      <c r="S626" t="str">
        <f t="shared" si="38"/>
        <v/>
      </c>
      <c r="T626" t="str">
        <f t="shared" si="39"/>
        <v>pri</v>
      </c>
    </row>
    <row r="627" spans="1:20" x14ac:dyDescent="0.2">
      <c r="A627" t="s">
        <v>32</v>
      </c>
      <c r="B627" t="s">
        <v>195</v>
      </c>
      <c r="C627" t="s">
        <v>1093</v>
      </c>
      <c r="D627" t="s">
        <v>1094</v>
      </c>
      <c r="E627" t="str">
        <f t="shared" si="36"/>
        <v>52.500</v>
      </c>
      <c r="F627">
        <v>52.5</v>
      </c>
      <c r="H627">
        <v>263</v>
      </c>
      <c r="I627">
        <v>1.22E-73</v>
      </c>
      <c r="J627" t="str">
        <f t="shared" si="37"/>
        <v>Macaca</v>
      </c>
      <c r="S627" t="str">
        <f t="shared" si="38"/>
        <v/>
      </c>
      <c r="T627" t="str">
        <f t="shared" si="39"/>
        <v>pri</v>
      </c>
    </row>
    <row r="628" spans="1:20" x14ac:dyDescent="0.2">
      <c r="A628" t="s">
        <v>32</v>
      </c>
      <c r="B628" t="s">
        <v>195</v>
      </c>
      <c r="C628" t="s">
        <v>1093</v>
      </c>
      <c r="D628" t="s">
        <v>1094</v>
      </c>
      <c r="E628" t="str">
        <f t="shared" si="36"/>
        <v>52.500</v>
      </c>
      <c r="F628">
        <v>52.5</v>
      </c>
      <c r="H628">
        <v>263</v>
      </c>
      <c r="I628">
        <v>1.39E-73</v>
      </c>
      <c r="J628" t="str">
        <f t="shared" si="37"/>
        <v>Macaca</v>
      </c>
      <c r="S628" t="str">
        <f t="shared" si="38"/>
        <v/>
      </c>
      <c r="T628" t="str">
        <f t="shared" si="39"/>
        <v>pri</v>
      </c>
    </row>
    <row r="629" spans="1:20" x14ac:dyDescent="0.2">
      <c r="A629" t="s">
        <v>32</v>
      </c>
      <c r="B629" t="s">
        <v>195</v>
      </c>
      <c r="C629" t="s">
        <v>483</v>
      </c>
      <c r="D629" t="s">
        <v>1395</v>
      </c>
      <c r="E629" t="str">
        <f t="shared" si="36"/>
        <v>46.667</v>
      </c>
      <c r="F629">
        <v>46.667000000000002</v>
      </c>
      <c r="H629">
        <v>262</v>
      </c>
      <c r="I629">
        <v>1.5499999999999998E-73</v>
      </c>
      <c r="J629" t="str">
        <f t="shared" si="37"/>
        <v>Macaca</v>
      </c>
      <c r="S629" t="str">
        <f t="shared" si="38"/>
        <v/>
      </c>
      <c r="T629" t="str">
        <f t="shared" si="39"/>
        <v>pri</v>
      </c>
    </row>
    <row r="630" spans="1:20" x14ac:dyDescent="0.2">
      <c r="A630" t="s">
        <v>32</v>
      </c>
      <c r="B630" t="s">
        <v>195</v>
      </c>
      <c r="C630" t="s">
        <v>483</v>
      </c>
      <c r="D630" t="s">
        <v>1395</v>
      </c>
      <c r="E630" t="str">
        <f t="shared" si="36"/>
        <v>46.667</v>
      </c>
      <c r="F630">
        <v>46.667000000000002</v>
      </c>
      <c r="H630">
        <v>262</v>
      </c>
      <c r="I630">
        <v>1.7199999999999999E-73</v>
      </c>
      <c r="J630" t="str">
        <f t="shared" si="37"/>
        <v>Macaca</v>
      </c>
      <c r="S630" t="str">
        <f t="shared" si="38"/>
        <v/>
      </c>
      <c r="T630" t="str">
        <f t="shared" si="39"/>
        <v>pri</v>
      </c>
    </row>
    <row r="631" spans="1:20" x14ac:dyDescent="0.2">
      <c r="A631" t="s">
        <v>32</v>
      </c>
      <c r="B631" t="s">
        <v>195</v>
      </c>
      <c r="C631" t="s">
        <v>483</v>
      </c>
      <c r="D631" t="s">
        <v>1395</v>
      </c>
      <c r="E631" t="str">
        <f t="shared" si="36"/>
        <v>46.667</v>
      </c>
      <c r="F631">
        <v>46.667000000000002</v>
      </c>
      <c r="H631">
        <v>262</v>
      </c>
      <c r="I631">
        <v>1.88E-73</v>
      </c>
      <c r="J631" t="str">
        <f t="shared" si="37"/>
        <v>Macaca</v>
      </c>
      <c r="S631" t="str">
        <f t="shared" si="38"/>
        <v/>
      </c>
      <c r="T631" t="str">
        <f t="shared" si="39"/>
        <v>pri</v>
      </c>
    </row>
    <row r="632" spans="1:20" x14ac:dyDescent="0.2">
      <c r="A632" t="s">
        <v>32</v>
      </c>
      <c r="B632" t="s">
        <v>195</v>
      </c>
      <c r="C632" t="s">
        <v>483</v>
      </c>
      <c r="D632" t="s">
        <v>1395</v>
      </c>
      <c r="E632" t="str">
        <f t="shared" si="36"/>
        <v>46.667</v>
      </c>
      <c r="F632">
        <v>46.667000000000002</v>
      </c>
      <c r="H632">
        <v>262</v>
      </c>
      <c r="I632">
        <v>1.94E-73</v>
      </c>
      <c r="J632" t="str">
        <f t="shared" si="37"/>
        <v>Macaca</v>
      </c>
      <c r="S632" t="str">
        <f t="shared" si="38"/>
        <v/>
      </c>
      <c r="T632" t="str">
        <f t="shared" si="39"/>
        <v>pri</v>
      </c>
    </row>
    <row r="633" spans="1:20" x14ac:dyDescent="0.2">
      <c r="A633" t="s">
        <v>32</v>
      </c>
      <c r="B633" t="s">
        <v>195</v>
      </c>
      <c r="C633" t="s">
        <v>483</v>
      </c>
      <c r="D633" t="s">
        <v>1395</v>
      </c>
      <c r="E633" t="str">
        <f t="shared" si="36"/>
        <v>46.667</v>
      </c>
      <c r="F633">
        <v>46.667000000000002</v>
      </c>
      <c r="H633">
        <v>262</v>
      </c>
      <c r="I633">
        <v>2.1799999999999999E-73</v>
      </c>
      <c r="J633" t="str">
        <f t="shared" si="37"/>
        <v>Macaca</v>
      </c>
      <c r="S633" t="str">
        <f t="shared" si="38"/>
        <v/>
      </c>
      <c r="T633" t="str">
        <f t="shared" si="39"/>
        <v>pri</v>
      </c>
    </row>
    <row r="634" spans="1:20" x14ac:dyDescent="0.2">
      <c r="A634" t="s">
        <v>32</v>
      </c>
      <c r="B634" t="s">
        <v>195</v>
      </c>
      <c r="C634" t="s">
        <v>483</v>
      </c>
      <c r="D634" t="s">
        <v>1395</v>
      </c>
      <c r="E634" t="str">
        <f t="shared" si="36"/>
        <v>46.667</v>
      </c>
      <c r="F634">
        <v>46.667000000000002</v>
      </c>
      <c r="H634">
        <v>262</v>
      </c>
      <c r="I634">
        <v>2.7899999999999999E-73</v>
      </c>
      <c r="J634" t="str">
        <f t="shared" si="37"/>
        <v>Macaca</v>
      </c>
      <c r="S634" t="str">
        <f t="shared" si="38"/>
        <v/>
      </c>
      <c r="T634" t="str">
        <f t="shared" si="39"/>
        <v>pri</v>
      </c>
    </row>
    <row r="635" spans="1:20" x14ac:dyDescent="0.2">
      <c r="A635" t="s">
        <v>32</v>
      </c>
      <c r="B635" t="s">
        <v>195</v>
      </c>
      <c r="C635" t="s">
        <v>696</v>
      </c>
      <c r="D635" t="s">
        <v>1396</v>
      </c>
      <c r="E635" t="str">
        <f t="shared" si="36"/>
        <v>47.619</v>
      </c>
      <c r="F635">
        <v>47.619</v>
      </c>
      <c r="H635">
        <v>219</v>
      </c>
      <c r="I635">
        <v>7.9800000000000005E-60</v>
      </c>
      <c r="J635" t="str">
        <f t="shared" si="37"/>
        <v>Macaca</v>
      </c>
      <c r="S635" t="str">
        <f t="shared" si="38"/>
        <v/>
      </c>
      <c r="T635" t="str">
        <f t="shared" si="39"/>
        <v>pri</v>
      </c>
    </row>
    <row r="636" spans="1:20" x14ac:dyDescent="0.2">
      <c r="A636" t="s">
        <v>32</v>
      </c>
      <c r="B636" t="s">
        <v>195</v>
      </c>
      <c r="C636" t="s">
        <v>712</v>
      </c>
      <c r="D636" t="s">
        <v>713</v>
      </c>
      <c r="E636" t="str">
        <f t="shared" si="36"/>
        <v>42.935</v>
      </c>
      <c r="F636">
        <v>42.935000000000002</v>
      </c>
      <c r="H636">
        <v>184</v>
      </c>
      <c r="I636">
        <v>1.2799999999999999E-47</v>
      </c>
      <c r="J636" t="str">
        <f t="shared" si="37"/>
        <v>Macaca</v>
      </c>
      <c r="S636" t="str">
        <f t="shared" si="38"/>
        <v/>
      </c>
      <c r="T636" t="str">
        <f t="shared" si="39"/>
        <v>pri</v>
      </c>
    </row>
    <row r="637" spans="1:20" x14ac:dyDescent="0.2">
      <c r="A637" t="s">
        <v>32</v>
      </c>
      <c r="B637" t="s">
        <v>195</v>
      </c>
      <c r="C637" t="s">
        <v>709</v>
      </c>
      <c r="D637" t="s">
        <v>1399</v>
      </c>
      <c r="E637" t="str">
        <f t="shared" si="36"/>
        <v>42.857</v>
      </c>
      <c r="F637">
        <v>42.856999999999999</v>
      </c>
      <c r="H637">
        <v>183</v>
      </c>
      <c r="I637">
        <v>2.4800000000000001E-47</v>
      </c>
      <c r="J637" t="str">
        <f t="shared" si="37"/>
        <v>Macaca</v>
      </c>
      <c r="S637" t="str">
        <f t="shared" si="38"/>
        <v/>
      </c>
      <c r="T637" t="str">
        <f t="shared" si="39"/>
        <v>pri</v>
      </c>
    </row>
    <row r="638" spans="1:20" x14ac:dyDescent="0.2">
      <c r="A638" t="s">
        <v>32</v>
      </c>
      <c r="B638" t="s">
        <v>195</v>
      </c>
      <c r="C638" t="s">
        <v>1401</v>
      </c>
      <c r="D638" t="s">
        <v>1402</v>
      </c>
      <c r="E638" t="str">
        <f t="shared" si="36"/>
        <v>43.348</v>
      </c>
      <c r="F638">
        <v>43.347999999999999</v>
      </c>
      <c r="H638">
        <v>180</v>
      </c>
      <c r="I638">
        <v>3.0699999999999999E-46</v>
      </c>
      <c r="J638" t="str">
        <f t="shared" si="37"/>
        <v>Macaca</v>
      </c>
      <c r="S638" t="str">
        <f t="shared" si="38"/>
        <v/>
      </c>
      <c r="T638" t="str">
        <f t="shared" si="39"/>
        <v>pri</v>
      </c>
    </row>
    <row r="639" spans="1:20" x14ac:dyDescent="0.2">
      <c r="A639" t="s">
        <v>32</v>
      </c>
      <c r="B639" t="s">
        <v>195</v>
      </c>
      <c r="C639" t="s">
        <v>1401</v>
      </c>
      <c r="D639" t="s">
        <v>1402</v>
      </c>
      <c r="E639" t="str">
        <f t="shared" si="36"/>
        <v>43.348</v>
      </c>
      <c r="F639">
        <v>43.347999999999999</v>
      </c>
      <c r="H639">
        <v>179</v>
      </c>
      <c r="I639">
        <v>3.8199999999999998E-46</v>
      </c>
      <c r="J639" t="str">
        <f t="shared" si="37"/>
        <v>Macaca</v>
      </c>
      <c r="S639" t="str">
        <f t="shared" si="38"/>
        <v/>
      </c>
      <c r="T639" t="str">
        <f t="shared" si="39"/>
        <v>pri</v>
      </c>
    </row>
    <row r="640" spans="1:20" x14ac:dyDescent="0.2">
      <c r="A640" t="s">
        <v>32</v>
      </c>
      <c r="B640" t="s">
        <v>195</v>
      </c>
      <c r="C640" t="s">
        <v>712</v>
      </c>
      <c r="D640" t="s">
        <v>1403</v>
      </c>
      <c r="E640" t="str">
        <f t="shared" si="36"/>
        <v>40.761</v>
      </c>
      <c r="F640">
        <v>40.761000000000003</v>
      </c>
      <c r="H640">
        <v>164</v>
      </c>
      <c r="I640">
        <v>2.0900000000000001E-41</v>
      </c>
      <c r="J640" t="str">
        <f t="shared" si="37"/>
        <v>Macaca</v>
      </c>
      <c r="S640" t="str">
        <f t="shared" si="38"/>
        <v/>
      </c>
      <c r="T640" t="str">
        <f t="shared" si="39"/>
        <v>pri</v>
      </c>
    </row>
    <row r="641" spans="1:20" x14ac:dyDescent="0.2">
      <c r="A641" t="s">
        <v>32</v>
      </c>
      <c r="B641" t="s">
        <v>195</v>
      </c>
      <c r="C641" t="s">
        <v>716</v>
      </c>
      <c r="D641" t="s">
        <v>717</v>
      </c>
      <c r="E641" t="str">
        <f t="shared" si="36"/>
        <v>47.093</v>
      </c>
      <c r="F641">
        <v>47.093000000000004</v>
      </c>
      <c r="H641">
        <v>157</v>
      </c>
      <c r="I641">
        <v>4.4E-39</v>
      </c>
      <c r="J641" t="str">
        <f t="shared" si="37"/>
        <v>Macaca</v>
      </c>
      <c r="S641" t="str">
        <f t="shared" si="38"/>
        <v/>
      </c>
      <c r="T641" t="str">
        <f t="shared" si="39"/>
        <v>pri</v>
      </c>
    </row>
    <row r="642" spans="1:20" x14ac:dyDescent="0.2">
      <c r="A642" t="s">
        <v>32</v>
      </c>
      <c r="B642" t="s">
        <v>195</v>
      </c>
      <c r="C642" t="s">
        <v>1143</v>
      </c>
      <c r="D642" t="s">
        <v>1406</v>
      </c>
      <c r="E642" t="str">
        <f t="shared" ref="E642:E705" si="40">LEFT(D642,6)</f>
        <v>38.909</v>
      </c>
      <c r="F642">
        <v>38.908999999999999</v>
      </c>
      <c r="H642">
        <v>125</v>
      </c>
      <c r="I642">
        <v>3.75E-29</v>
      </c>
      <c r="J642" t="str">
        <f t="shared" ref="J642:J705" si="41">RIGHT(LEFT(A642,35),6)</f>
        <v>Macaca</v>
      </c>
      <c r="S642" t="str">
        <f t="shared" ref="S642:S705" si="42">IF(OR(J642="Gorill", J642="Homo_s", J642="Pan_pa", J642="Pan_tr", J642="Pongo_", J642="Therop"), "hom", "")</f>
        <v/>
      </c>
      <c r="T642" t="str">
        <f t="shared" ref="T642:T705" si="43">IF(OR(J642="Gorill", J642="Homo_s", J642="Pan_pa", J642="Pan_tr", J642="Pongo_", J642="Therop", J642="Macaca", J642="Otolem", J642="Nomasc"), "pri", "oth")</f>
        <v>pri</v>
      </c>
    </row>
    <row r="643" spans="1:20" x14ac:dyDescent="0.2">
      <c r="A643" t="s">
        <v>32</v>
      </c>
      <c r="B643" t="s">
        <v>195</v>
      </c>
      <c r="C643" t="s">
        <v>963</v>
      </c>
      <c r="D643" t="s">
        <v>503</v>
      </c>
      <c r="E643" t="str">
        <f t="shared" si="40"/>
        <v>100.00</v>
      </c>
      <c r="F643">
        <v>100</v>
      </c>
      <c r="H643">
        <v>75.3</v>
      </c>
      <c r="I643">
        <v>2.3099999999999997E-13</v>
      </c>
      <c r="J643" t="str">
        <f t="shared" si="41"/>
        <v>Macaca</v>
      </c>
      <c r="S643" t="str">
        <f t="shared" si="42"/>
        <v/>
      </c>
      <c r="T643" t="str">
        <f t="shared" si="43"/>
        <v>pri</v>
      </c>
    </row>
    <row r="644" spans="1:20" x14ac:dyDescent="0.2">
      <c r="A644" t="s">
        <v>32</v>
      </c>
      <c r="B644" t="s">
        <v>195</v>
      </c>
      <c r="C644" t="s">
        <v>729</v>
      </c>
      <c r="D644" t="s">
        <v>730</v>
      </c>
      <c r="E644" t="str">
        <f t="shared" si="40"/>
        <v>56.863</v>
      </c>
      <c r="F644">
        <v>56.863</v>
      </c>
      <c r="H644">
        <v>67.3</v>
      </c>
      <c r="I644">
        <v>4.8999999999999999E-11</v>
      </c>
      <c r="J644" t="str">
        <f t="shared" si="41"/>
        <v>Macaca</v>
      </c>
      <c r="S644" t="str">
        <f t="shared" si="42"/>
        <v/>
      </c>
      <c r="T644" t="str">
        <f t="shared" si="43"/>
        <v>pri</v>
      </c>
    </row>
    <row r="645" spans="1:20" x14ac:dyDescent="0.2">
      <c r="A645" t="s">
        <v>32</v>
      </c>
      <c r="B645" t="s">
        <v>195</v>
      </c>
      <c r="C645" t="s">
        <v>631</v>
      </c>
      <c r="D645" t="s">
        <v>732</v>
      </c>
      <c r="E645" t="str">
        <f t="shared" si="40"/>
        <v>58.140</v>
      </c>
      <c r="F645">
        <v>58.14</v>
      </c>
      <c r="H645">
        <v>57.7</v>
      </c>
      <c r="I645">
        <v>4.36E-8</v>
      </c>
      <c r="J645" t="str">
        <f t="shared" si="41"/>
        <v>Macaca</v>
      </c>
      <c r="S645" t="str">
        <f t="shared" si="42"/>
        <v/>
      </c>
      <c r="T645" t="str">
        <f t="shared" si="43"/>
        <v>pri</v>
      </c>
    </row>
    <row r="646" spans="1:20" x14ac:dyDescent="0.2">
      <c r="A646" t="s">
        <v>39</v>
      </c>
      <c r="B646" t="s">
        <v>195</v>
      </c>
      <c r="C646" t="s">
        <v>393</v>
      </c>
      <c r="D646" t="s">
        <v>1606</v>
      </c>
      <c r="E646" t="str">
        <f t="shared" si="40"/>
        <v>94.710</v>
      </c>
      <c r="F646">
        <v>94.71</v>
      </c>
      <c r="H646">
        <v>670</v>
      </c>
      <c r="I646">
        <v>0</v>
      </c>
      <c r="J646" t="str">
        <f t="shared" si="41"/>
        <v>Mus_mu</v>
      </c>
      <c r="S646" t="str">
        <f t="shared" si="42"/>
        <v/>
      </c>
      <c r="T646" t="str">
        <f t="shared" si="43"/>
        <v>oth</v>
      </c>
    </row>
    <row r="647" spans="1:20" x14ac:dyDescent="0.2">
      <c r="A647" t="s">
        <v>39</v>
      </c>
      <c r="B647" t="s">
        <v>195</v>
      </c>
      <c r="C647" t="s">
        <v>393</v>
      </c>
      <c r="D647" t="s">
        <v>1606</v>
      </c>
      <c r="E647" t="str">
        <f t="shared" si="40"/>
        <v>94.710</v>
      </c>
      <c r="F647">
        <v>94.71</v>
      </c>
      <c r="H647">
        <v>669</v>
      </c>
      <c r="I647">
        <v>0</v>
      </c>
      <c r="J647" t="str">
        <f t="shared" si="41"/>
        <v>Mus_mu</v>
      </c>
      <c r="S647" t="str">
        <f t="shared" si="42"/>
        <v/>
      </c>
      <c r="T647" t="str">
        <f t="shared" si="43"/>
        <v>oth</v>
      </c>
    </row>
    <row r="648" spans="1:20" x14ac:dyDescent="0.2">
      <c r="A648" t="s">
        <v>39</v>
      </c>
      <c r="B648" t="s">
        <v>195</v>
      </c>
      <c r="C648" t="s">
        <v>485</v>
      </c>
      <c r="D648" t="s">
        <v>1608</v>
      </c>
      <c r="E648" t="str">
        <f t="shared" si="40"/>
        <v>94.629</v>
      </c>
      <c r="F648">
        <v>94.629000000000005</v>
      </c>
      <c r="H648">
        <v>658</v>
      </c>
      <c r="I648">
        <v>0</v>
      </c>
      <c r="J648" t="str">
        <f t="shared" si="41"/>
        <v>Mus_mu</v>
      </c>
      <c r="S648" t="str">
        <f t="shared" si="42"/>
        <v/>
      </c>
      <c r="T648" t="str">
        <f t="shared" si="43"/>
        <v>oth</v>
      </c>
    </row>
    <row r="649" spans="1:20" x14ac:dyDescent="0.2">
      <c r="A649" t="s">
        <v>39</v>
      </c>
      <c r="B649" t="s">
        <v>195</v>
      </c>
      <c r="C649" t="s">
        <v>485</v>
      </c>
      <c r="D649" t="s">
        <v>1608</v>
      </c>
      <c r="E649" t="str">
        <f t="shared" si="40"/>
        <v>94.629</v>
      </c>
      <c r="F649">
        <v>94.629000000000005</v>
      </c>
      <c r="H649">
        <v>658</v>
      </c>
      <c r="I649">
        <v>0</v>
      </c>
      <c r="J649" t="str">
        <f t="shared" si="41"/>
        <v>Mus_mu</v>
      </c>
      <c r="S649" t="str">
        <f t="shared" si="42"/>
        <v/>
      </c>
      <c r="T649" t="str">
        <f t="shared" si="43"/>
        <v>oth</v>
      </c>
    </row>
    <row r="650" spans="1:20" x14ac:dyDescent="0.2">
      <c r="A650" t="s">
        <v>39</v>
      </c>
      <c r="B650" t="s">
        <v>195</v>
      </c>
      <c r="C650" t="s">
        <v>1610</v>
      </c>
      <c r="D650" t="s">
        <v>1611</v>
      </c>
      <c r="E650" t="str">
        <f t="shared" si="40"/>
        <v>55.625</v>
      </c>
      <c r="F650">
        <v>55.625</v>
      </c>
      <c r="H650">
        <v>276</v>
      </c>
      <c r="I650">
        <v>1.05E-78</v>
      </c>
      <c r="J650" t="str">
        <f t="shared" si="41"/>
        <v>Mus_mu</v>
      </c>
      <c r="S650" t="str">
        <f t="shared" si="42"/>
        <v/>
      </c>
      <c r="T650" t="str">
        <f t="shared" si="43"/>
        <v>oth</v>
      </c>
    </row>
    <row r="651" spans="1:20" x14ac:dyDescent="0.2">
      <c r="A651" t="s">
        <v>39</v>
      </c>
      <c r="B651" t="s">
        <v>195</v>
      </c>
      <c r="C651" t="s">
        <v>1612</v>
      </c>
      <c r="D651" t="s">
        <v>1613</v>
      </c>
      <c r="E651" t="str">
        <f t="shared" si="40"/>
        <v>55.486</v>
      </c>
      <c r="F651">
        <v>55.485999999999997</v>
      </c>
      <c r="H651">
        <v>276</v>
      </c>
      <c r="I651">
        <v>5.7699999999999998E-78</v>
      </c>
      <c r="J651" t="str">
        <f t="shared" si="41"/>
        <v>Mus_mu</v>
      </c>
      <c r="S651" t="str">
        <f t="shared" si="42"/>
        <v/>
      </c>
      <c r="T651" t="str">
        <f t="shared" si="43"/>
        <v>oth</v>
      </c>
    </row>
    <row r="652" spans="1:20" x14ac:dyDescent="0.2">
      <c r="A652" t="s">
        <v>39</v>
      </c>
      <c r="B652" t="s">
        <v>195</v>
      </c>
      <c r="C652" t="s">
        <v>1093</v>
      </c>
      <c r="D652" t="s">
        <v>1615</v>
      </c>
      <c r="E652" t="str">
        <f t="shared" si="40"/>
        <v>52.778</v>
      </c>
      <c r="F652">
        <v>52.777999999999999</v>
      </c>
      <c r="H652">
        <v>266</v>
      </c>
      <c r="I652">
        <v>1.57E-74</v>
      </c>
      <c r="J652" t="str">
        <f t="shared" si="41"/>
        <v>Mus_mu</v>
      </c>
      <c r="S652" t="str">
        <f t="shared" si="42"/>
        <v/>
      </c>
      <c r="T652" t="str">
        <f t="shared" si="43"/>
        <v>oth</v>
      </c>
    </row>
    <row r="653" spans="1:20" x14ac:dyDescent="0.2">
      <c r="A653" t="s">
        <v>39</v>
      </c>
      <c r="B653" t="s">
        <v>195</v>
      </c>
      <c r="C653" t="s">
        <v>488</v>
      </c>
      <c r="D653" t="s">
        <v>1226</v>
      </c>
      <c r="E653" t="str">
        <f t="shared" si="40"/>
        <v>46.381</v>
      </c>
      <c r="F653">
        <v>46.381</v>
      </c>
      <c r="H653">
        <v>261</v>
      </c>
      <c r="I653">
        <v>4.7599999999999999E-73</v>
      </c>
      <c r="J653" t="str">
        <f t="shared" si="41"/>
        <v>Mus_mu</v>
      </c>
      <c r="S653" t="str">
        <f t="shared" si="42"/>
        <v/>
      </c>
      <c r="T653" t="str">
        <f t="shared" si="43"/>
        <v>oth</v>
      </c>
    </row>
    <row r="654" spans="1:20" x14ac:dyDescent="0.2">
      <c r="A654" t="s">
        <v>39</v>
      </c>
      <c r="B654" t="s">
        <v>195</v>
      </c>
      <c r="C654" t="s">
        <v>656</v>
      </c>
      <c r="D654" t="s">
        <v>1618</v>
      </c>
      <c r="E654" t="str">
        <f t="shared" si="40"/>
        <v>95.062</v>
      </c>
      <c r="F654">
        <v>95.061999999999998</v>
      </c>
      <c r="H654">
        <v>229</v>
      </c>
      <c r="I654">
        <v>2.9699999999999999E-68</v>
      </c>
      <c r="J654" t="str">
        <f t="shared" si="41"/>
        <v>Mus_mu</v>
      </c>
      <c r="S654" t="str">
        <f t="shared" si="42"/>
        <v/>
      </c>
      <c r="T654" t="str">
        <f t="shared" si="43"/>
        <v>oth</v>
      </c>
    </row>
    <row r="655" spans="1:20" x14ac:dyDescent="0.2">
      <c r="A655" t="s">
        <v>39</v>
      </c>
      <c r="B655" t="s">
        <v>195</v>
      </c>
      <c r="C655" t="s">
        <v>1620</v>
      </c>
      <c r="D655" t="s">
        <v>1621</v>
      </c>
      <c r="E655" t="str">
        <f t="shared" si="40"/>
        <v>51.042</v>
      </c>
      <c r="F655">
        <v>51.042000000000002</v>
      </c>
      <c r="H655">
        <v>242</v>
      </c>
      <c r="I655">
        <v>1.14E-66</v>
      </c>
      <c r="J655" t="str">
        <f t="shared" si="41"/>
        <v>Mus_mu</v>
      </c>
      <c r="S655" t="str">
        <f t="shared" si="42"/>
        <v/>
      </c>
      <c r="T655" t="str">
        <f t="shared" si="43"/>
        <v>oth</v>
      </c>
    </row>
    <row r="656" spans="1:20" x14ac:dyDescent="0.2">
      <c r="A656" t="s">
        <v>39</v>
      </c>
      <c r="B656" t="s">
        <v>195</v>
      </c>
      <c r="C656" t="s">
        <v>210</v>
      </c>
      <c r="D656" t="s">
        <v>1623</v>
      </c>
      <c r="E656" t="str">
        <f t="shared" si="40"/>
        <v>46.575</v>
      </c>
      <c r="F656">
        <v>46.575000000000003</v>
      </c>
      <c r="H656">
        <v>232</v>
      </c>
      <c r="I656">
        <v>4.4800000000000001E-63</v>
      </c>
      <c r="J656" t="str">
        <f t="shared" si="41"/>
        <v>Mus_mu</v>
      </c>
      <c r="S656" t="str">
        <f t="shared" si="42"/>
        <v/>
      </c>
      <c r="T656" t="str">
        <f t="shared" si="43"/>
        <v>oth</v>
      </c>
    </row>
    <row r="657" spans="1:20" x14ac:dyDescent="0.2">
      <c r="A657" t="s">
        <v>39</v>
      </c>
      <c r="B657" t="s">
        <v>195</v>
      </c>
      <c r="C657" t="s">
        <v>210</v>
      </c>
      <c r="D657" t="s">
        <v>1623</v>
      </c>
      <c r="E657" t="str">
        <f t="shared" si="40"/>
        <v>46.575</v>
      </c>
      <c r="F657">
        <v>46.575000000000003</v>
      </c>
      <c r="H657">
        <v>232</v>
      </c>
      <c r="I657">
        <v>4.4800000000000001E-63</v>
      </c>
      <c r="J657" t="str">
        <f t="shared" si="41"/>
        <v>Mus_mu</v>
      </c>
      <c r="S657" t="str">
        <f t="shared" si="42"/>
        <v/>
      </c>
      <c r="T657" t="str">
        <f t="shared" si="43"/>
        <v>oth</v>
      </c>
    </row>
    <row r="658" spans="1:20" x14ac:dyDescent="0.2">
      <c r="A658" t="s">
        <v>39</v>
      </c>
      <c r="B658" t="s">
        <v>195</v>
      </c>
      <c r="C658" t="s">
        <v>1118</v>
      </c>
      <c r="D658" t="s">
        <v>1625</v>
      </c>
      <c r="E658" t="str">
        <f t="shared" si="40"/>
        <v>55.310</v>
      </c>
      <c r="F658">
        <v>55.31</v>
      </c>
      <c r="H658">
        <v>220</v>
      </c>
      <c r="I658">
        <v>1.7800000000000001E-59</v>
      </c>
      <c r="J658" t="str">
        <f t="shared" si="41"/>
        <v>Mus_mu</v>
      </c>
      <c r="S658" t="str">
        <f t="shared" si="42"/>
        <v/>
      </c>
      <c r="T658" t="str">
        <f t="shared" si="43"/>
        <v>oth</v>
      </c>
    </row>
    <row r="659" spans="1:20" x14ac:dyDescent="0.2">
      <c r="A659" t="s">
        <v>39</v>
      </c>
      <c r="B659" t="s">
        <v>195</v>
      </c>
      <c r="C659" t="s">
        <v>601</v>
      </c>
      <c r="D659" t="s">
        <v>1627</v>
      </c>
      <c r="E659" t="str">
        <f t="shared" si="40"/>
        <v>53.478</v>
      </c>
      <c r="F659">
        <v>53.478000000000002</v>
      </c>
      <c r="H659">
        <v>220</v>
      </c>
      <c r="I659">
        <v>4.3300000000000003E-59</v>
      </c>
      <c r="J659" t="str">
        <f t="shared" si="41"/>
        <v>Mus_mu</v>
      </c>
      <c r="S659" t="str">
        <f t="shared" si="42"/>
        <v/>
      </c>
      <c r="T659" t="str">
        <f t="shared" si="43"/>
        <v>oth</v>
      </c>
    </row>
    <row r="660" spans="1:20" x14ac:dyDescent="0.2">
      <c r="A660" t="s">
        <v>39</v>
      </c>
      <c r="B660" t="s">
        <v>195</v>
      </c>
      <c r="C660" t="s">
        <v>273</v>
      </c>
      <c r="D660" t="s">
        <v>1629</v>
      </c>
      <c r="E660" t="str">
        <f t="shared" si="40"/>
        <v>97.297</v>
      </c>
      <c r="F660">
        <v>97.296999999999997</v>
      </c>
      <c r="H660">
        <v>201</v>
      </c>
      <c r="I660">
        <v>3.1400000000000001E-57</v>
      </c>
      <c r="J660" t="str">
        <f t="shared" si="41"/>
        <v>Mus_mu</v>
      </c>
      <c r="S660" t="str">
        <f t="shared" si="42"/>
        <v/>
      </c>
      <c r="T660" t="str">
        <f t="shared" si="43"/>
        <v>oth</v>
      </c>
    </row>
    <row r="661" spans="1:20" x14ac:dyDescent="0.2">
      <c r="A661" t="s">
        <v>39</v>
      </c>
      <c r="B661" t="s">
        <v>195</v>
      </c>
      <c r="C661" t="s">
        <v>1631</v>
      </c>
      <c r="D661" t="s">
        <v>1632</v>
      </c>
      <c r="E661" t="str">
        <f t="shared" si="40"/>
        <v>38.442</v>
      </c>
      <c r="F661">
        <v>38.442</v>
      </c>
      <c r="H661">
        <v>191</v>
      </c>
      <c r="I661">
        <v>1.3199999999999999E-49</v>
      </c>
      <c r="J661" t="str">
        <f t="shared" si="41"/>
        <v>Mus_mu</v>
      </c>
      <c r="S661" t="str">
        <f t="shared" si="42"/>
        <v/>
      </c>
      <c r="T661" t="str">
        <f t="shared" si="43"/>
        <v>oth</v>
      </c>
    </row>
    <row r="662" spans="1:20" x14ac:dyDescent="0.2">
      <c r="A662" t="s">
        <v>39</v>
      </c>
      <c r="B662" t="s">
        <v>195</v>
      </c>
      <c r="C662" t="s">
        <v>1631</v>
      </c>
      <c r="D662" t="s">
        <v>1632</v>
      </c>
      <c r="E662" t="str">
        <f t="shared" si="40"/>
        <v>38.442</v>
      </c>
      <c r="F662">
        <v>38.442</v>
      </c>
      <c r="H662">
        <v>191</v>
      </c>
      <c r="I662">
        <v>1.38E-49</v>
      </c>
      <c r="J662" t="str">
        <f t="shared" si="41"/>
        <v>Mus_mu</v>
      </c>
      <c r="S662" t="str">
        <f t="shared" si="42"/>
        <v/>
      </c>
      <c r="T662" t="str">
        <f t="shared" si="43"/>
        <v>oth</v>
      </c>
    </row>
    <row r="663" spans="1:20" x14ac:dyDescent="0.2">
      <c r="A663" t="s">
        <v>39</v>
      </c>
      <c r="B663" t="s">
        <v>195</v>
      </c>
      <c r="C663" t="s">
        <v>712</v>
      </c>
      <c r="D663" t="s">
        <v>1403</v>
      </c>
      <c r="E663" t="str">
        <f t="shared" si="40"/>
        <v>40.761</v>
      </c>
      <c r="F663">
        <v>40.761000000000003</v>
      </c>
      <c r="H663">
        <v>185</v>
      </c>
      <c r="I663">
        <v>7.5200000000000003E-48</v>
      </c>
      <c r="J663" t="str">
        <f t="shared" si="41"/>
        <v>Mus_mu</v>
      </c>
      <c r="S663" t="str">
        <f t="shared" si="42"/>
        <v/>
      </c>
      <c r="T663" t="str">
        <f t="shared" si="43"/>
        <v>oth</v>
      </c>
    </row>
    <row r="664" spans="1:20" x14ac:dyDescent="0.2">
      <c r="A664" t="s">
        <v>39</v>
      </c>
      <c r="B664" t="s">
        <v>195</v>
      </c>
      <c r="C664" t="s">
        <v>712</v>
      </c>
      <c r="D664" t="s">
        <v>1403</v>
      </c>
      <c r="E664" t="str">
        <f t="shared" si="40"/>
        <v>40.761</v>
      </c>
      <c r="F664">
        <v>40.761000000000003</v>
      </c>
      <c r="H664">
        <v>185</v>
      </c>
      <c r="I664">
        <v>7.5500000000000002E-48</v>
      </c>
      <c r="J664" t="str">
        <f t="shared" si="41"/>
        <v>Mus_mu</v>
      </c>
      <c r="S664" t="str">
        <f t="shared" si="42"/>
        <v/>
      </c>
      <c r="T664" t="str">
        <f t="shared" si="43"/>
        <v>oth</v>
      </c>
    </row>
    <row r="665" spans="1:20" x14ac:dyDescent="0.2">
      <c r="A665" t="s">
        <v>39</v>
      </c>
      <c r="B665" t="s">
        <v>195</v>
      </c>
      <c r="C665" t="s">
        <v>273</v>
      </c>
      <c r="D665" t="s">
        <v>169</v>
      </c>
      <c r="E665" t="str">
        <f t="shared" si="40"/>
        <v>66.667</v>
      </c>
      <c r="F665">
        <v>66.667000000000002</v>
      </c>
      <c r="H665">
        <v>141</v>
      </c>
      <c r="I665">
        <v>1.2200000000000001E-36</v>
      </c>
      <c r="J665" t="str">
        <f t="shared" si="41"/>
        <v>Mus_mu</v>
      </c>
      <c r="S665" t="str">
        <f t="shared" si="42"/>
        <v/>
      </c>
      <c r="T665" t="str">
        <f t="shared" si="43"/>
        <v>oth</v>
      </c>
    </row>
    <row r="666" spans="1:20" x14ac:dyDescent="0.2">
      <c r="A666" t="s">
        <v>39</v>
      </c>
      <c r="B666" t="s">
        <v>195</v>
      </c>
      <c r="C666" t="s">
        <v>922</v>
      </c>
      <c r="D666" t="s">
        <v>1636</v>
      </c>
      <c r="E666" t="str">
        <f t="shared" si="40"/>
        <v>45.690</v>
      </c>
      <c r="F666">
        <v>45.69</v>
      </c>
      <c r="H666">
        <v>99</v>
      </c>
      <c r="I666">
        <v>3.2000000000000002E-21</v>
      </c>
      <c r="J666" t="str">
        <f t="shared" si="41"/>
        <v>Mus_mu</v>
      </c>
      <c r="S666" t="str">
        <f t="shared" si="42"/>
        <v/>
      </c>
      <c r="T666" t="str">
        <f t="shared" si="43"/>
        <v>oth</v>
      </c>
    </row>
    <row r="667" spans="1:20" x14ac:dyDescent="0.2">
      <c r="A667" t="s">
        <v>39</v>
      </c>
      <c r="B667" t="s">
        <v>195</v>
      </c>
      <c r="C667" t="s">
        <v>273</v>
      </c>
      <c r="D667" t="s">
        <v>1638</v>
      </c>
      <c r="E667" t="str">
        <f t="shared" si="40"/>
        <v>46.847</v>
      </c>
      <c r="F667">
        <v>46.847000000000001</v>
      </c>
      <c r="H667">
        <v>97</v>
      </c>
      <c r="I667">
        <v>6.6500000000000003E-21</v>
      </c>
      <c r="J667" t="str">
        <f t="shared" si="41"/>
        <v>Mus_mu</v>
      </c>
      <c r="S667" t="str">
        <f t="shared" si="42"/>
        <v/>
      </c>
      <c r="T667" t="str">
        <f t="shared" si="43"/>
        <v>oth</v>
      </c>
    </row>
    <row r="668" spans="1:20" x14ac:dyDescent="0.2">
      <c r="A668" t="s">
        <v>39</v>
      </c>
      <c r="B668" t="s">
        <v>195</v>
      </c>
      <c r="C668" t="s">
        <v>738</v>
      </c>
      <c r="D668" t="s">
        <v>1640</v>
      </c>
      <c r="E668" t="str">
        <f t="shared" si="40"/>
        <v>36.090</v>
      </c>
      <c r="F668">
        <v>36.090000000000003</v>
      </c>
      <c r="H668">
        <v>86.2</v>
      </c>
      <c r="I668">
        <v>4.6200000000000001E-18</v>
      </c>
      <c r="J668" t="str">
        <f t="shared" si="41"/>
        <v>Mus_mu</v>
      </c>
      <c r="S668" t="str">
        <f t="shared" si="42"/>
        <v/>
      </c>
      <c r="T668" t="str">
        <f t="shared" si="43"/>
        <v>oth</v>
      </c>
    </row>
    <row r="669" spans="1:20" x14ac:dyDescent="0.2">
      <c r="A669" t="s">
        <v>39</v>
      </c>
      <c r="B669" t="s">
        <v>195</v>
      </c>
      <c r="C669" t="s">
        <v>654</v>
      </c>
      <c r="D669" t="s">
        <v>1642</v>
      </c>
      <c r="E669" t="str">
        <f t="shared" si="40"/>
        <v>43.902</v>
      </c>
      <c r="F669">
        <v>43.902000000000001</v>
      </c>
      <c r="H669">
        <v>77.8</v>
      </c>
      <c r="I669">
        <v>3.3500000000000002E-14</v>
      </c>
      <c r="J669" t="str">
        <f t="shared" si="41"/>
        <v>Mus_mu</v>
      </c>
      <c r="S669" t="str">
        <f t="shared" si="42"/>
        <v/>
      </c>
      <c r="T669" t="str">
        <f t="shared" si="43"/>
        <v>oth</v>
      </c>
    </row>
    <row r="670" spans="1:20" x14ac:dyDescent="0.2">
      <c r="A670" t="s">
        <v>39</v>
      </c>
      <c r="B670" t="s">
        <v>195</v>
      </c>
      <c r="C670" t="s">
        <v>1644</v>
      </c>
      <c r="D670" t="s">
        <v>1567</v>
      </c>
      <c r="E670" t="str">
        <f t="shared" si="40"/>
        <v>41.667</v>
      </c>
      <c r="F670">
        <v>41.667000000000002</v>
      </c>
      <c r="H670">
        <v>68.599999999999994</v>
      </c>
      <c r="I670">
        <v>3.2300000000000001E-11</v>
      </c>
      <c r="J670" t="str">
        <f t="shared" si="41"/>
        <v>Mus_mu</v>
      </c>
      <c r="S670" t="str">
        <f t="shared" si="42"/>
        <v/>
      </c>
      <c r="T670" t="str">
        <f t="shared" si="43"/>
        <v>oth</v>
      </c>
    </row>
    <row r="671" spans="1:20" x14ac:dyDescent="0.2">
      <c r="A671" t="s">
        <v>39</v>
      </c>
      <c r="B671" t="s">
        <v>195</v>
      </c>
      <c r="C671" t="s">
        <v>1646</v>
      </c>
      <c r="D671" t="s">
        <v>1647</v>
      </c>
      <c r="E671" t="str">
        <f t="shared" si="40"/>
        <v>48.544</v>
      </c>
      <c r="F671">
        <v>48.543999999999997</v>
      </c>
      <c r="H671">
        <v>53.1</v>
      </c>
      <c r="I671">
        <v>1.3E-6</v>
      </c>
      <c r="J671" t="str">
        <f t="shared" si="41"/>
        <v>Mus_mu</v>
      </c>
      <c r="S671" t="str">
        <f t="shared" si="42"/>
        <v/>
      </c>
      <c r="T671" t="str">
        <f t="shared" si="43"/>
        <v>oth</v>
      </c>
    </row>
    <row r="672" spans="1:20" x14ac:dyDescent="0.2">
      <c r="A672" t="s">
        <v>39</v>
      </c>
      <c r="B672" t="s">
        <v>195</v>
      </c>
      <c r="C672" t="s">
        <v>1528</v>
      </c>
      <c r="D672" t="s">
        <v>1529</v>
      </c>
      <c r="E672" t="str">
        <f t="shared" si="40"/>
        <v>51.389</v>
      </c>
      <c r="F672">
        <v>51.389000000000003</v>
      </c>
      <c r="H672">
        <v>43.9</v>
      </c>
      <c r="I672">
        <v>1E-3</v>
      </c>
      <c r="J672" t="str">
        <f t="shared" si="41"/>
        <v>Mus_mu</v>
      </c>
      <c r="S672" t="str">
        <f t="shared" si="42"/>
        <v/>
      </c>
      <c r="T672" t="str">
        <f t="shared" si="43"/>
        <v>oth</v>
      </c>
    </row>
    <row r="673" spans="1:20" x14ac:dyDescent="0.2">
      <c r="A673" t="s">
        <v>39</v>
      </c>
      <c r="B673" t="s">
        <v>195</v>
      </c>
      <c r="C673" t="s">
        <v>1533</v>
      </c>
      <c r="D673" t="s">
        <v>648</v>
      </c>
      <c r="E673" t="str">
        <f t="shared" si="40"/>
        <v>61.538</v>
      </c>
      <c r="F673">
        <v>61.537999999999997</v>
      </c>
      <c r="H673">
        <v>39.299999999999997</v>
      </c>
      <c r="I673">
        <v>1.7999999999999999E-2</v>
      </c>
      <c r="J673" t="str">
        <f t="shared" si="41"/>
        <v>Mus_mu</v>
      </c>
      <c r="S673" t="str">
        <f t="shared" si="42"/>
        <v/>
      </c>
      <c r="T673" t="str">
        <f t="shared" si="43"/>
        <v>oth</v>
      </c>
    </row>
    <row r="674" spans="1:20" x14ac:dyDescent="0.2">
      <c r="A674" t="s">
        <v>46</v>
      </c>
      <c r="B674" t="s">
        <v>195</v>
      </c>
      <c r="C674" t="s">
        <v>393</v>
      </c>
      <c r="D674" t="s">
        <v>1383</v>
      </c>
      <c r="E674" t="str">
        <f t="shared" si="40"/>
        <v>99.748</v>
      </c>
      <c r="F674">
        <v>99.748000000000005</v>
      </c>
      <c r="H674">
        <v>708</v>
      </c>
      <c r="I674">
        <v>0</v>
      </c>
      <c r="J674" t="str">
        <f t="shared" si="41"/>
        <v>Nomasc</v>
      </c>
      <c r="S674" t="str">
        <f t="shared" si="42"/>
        <v/>
      </c>
      <c r="T674" t="str">
        <f t="shared" si="43"/>
        <v>pri</v>
      </c>
    </row>
    <row r="675" spans="1:20" x14ac:dyDescent="0.2">
      <c r="A675" t="s">
        <v>46</v>
      </c>
      <c r="B675" t="s">
        <v>195</v>
      </c>
      <c r="C675" t="s">
        <v>393</v>
      </c>
      <c r="D675" t="s">
        <v>1793</v>
      </c>
      <c r="E675" t="str">
        <f t="shared" si="40"/>
        <v>98.992</v>
      </c>
      <c r="F675">
        <v>98.992000000000004</v>
      </c>
      <c r="H675">
        <v>696</v>
      </c>
      <c r="I675">
        <v>0</v>
      </c>
      <c r="J675" t="str">
        <f t="shared" si="41"/>
        <v>Nomasc</v>
      </c>
      <c r="S675" t="str">
        <f t="shared" si="42"/>
        <v/>
      </c>
      <c r="T675" t="str">
        <f t="shared" si="43"/>
        <v>pri</v>
      </c>
    </row>
    <row r="676" spans="1:20" x14ac:dyDescent="0.2">
      <c r="A676" t="s">
        <v>46</v>
      </c>
      <c r="B676" t="s">
        <v>195</v>
      </c>
      <c r="C676" t="s">
        <v>393</v>
      </c>
      <c r="D676" t="s">
        <v>1793</v>
      </c>
      <c r="E676" t="str">
        <f t="shared" si="40"/>
        <v>98.992</v>
      </c>
      <c r="F676">
        <v>98.992000000000004</v>
      </c>
      <c r="H676">
        <v>695</v>
      </c>
      <c r="I676">
        <v>0</v>
      </c>
      <c r="J676" t="str">
        <f t="shared" si="41"/>
        <v>Nomasc</v>
      </c>
      <c r="S676" t="str">
        <f t="shared" si="42"/>
        <v/>
      </c>
      <c r="T676" t="str">
        <f t="shared" si="43"/>
        <v>pri</v>
      </c>
    </row>
    <row r="677" spans="1:20" x14ac:dyDescent="0.2">
      <c r="A677" t="s">
        <v>46</v>
      </c>
      <c r="B677" t="s">
        <v>195</v>
      </c>
      <c r="C677" t="s">
        <v>685</v>
      </c>
      <c r="D677" t="s">
        <v>1795</v>
      </c>
      <c r="E677" t="str">
        <f t="shared" si="40"/>
        <v>99.742</v>
      </c>
      <c r="F677">
        <v>99.742000000000004</v>
      </c>
      <c r="H677">
        <v>688</v>
      </c>
      <c r="I677">
        <v>0</v>
      </c>
      <c r="J677" t="str">
        <f t="shared" si="41"/>
        <v>Nomasc</v>
      </c>
      <c r="S677" t="str">
        <f t="shared" si="42"/>
        <v/>
      </c>
      <c r="T677" t="str">
        <f t="shared" si="43"/>
        <v>pri</v>
      </c>
    </row>
    <row r="678" spans="1:20" x14ac:dyDescent="0.2">
      <c r="A678" t="s">
        <v>46</v>
      </c>
      <c r="B678" t="s">
        <v>195</v>
      </c>
      <c r="C678" t="s">
        <v>505</v>
      </c>
      <c r="D678" t="s">
        <v>1797</v>
      </c>
      <c r="E678" t="str">
        <f t="shared" si="40"/>
        <v>97.906</v>
      </c>
      <c r="F678">
        <v>97.906000000000006</v>
      </c>
      <c r="H678">
        <v>296</v>
      </c>
      <c r="I678">
        <v>4.3800000000000002E-93</v>
      </c>
      <c r="J678" t="str">
        <f t="shared" si="41"/>
        <v>Nomasc</v>
      </c>
      <c r="S678" t="str">
        <f t="shared" si="42"/>
        <v/>
      </c>
      <c r="T678" t="str">
        <f t="shared" si="43"/>
        <v>pri</v>
      </c>
    </row>
    <row r="679" spans="1:20" x14ac:dyDescent="0.2">
      <c r="A679" t="s">
        <v>46</v>
      </c>
      <c r="B679" t="s">
        <v>195</v>
      </c>
      <c r="C679" t="s">
        <v>1093</v>
      </c>
      <c r="D679" t="s">
        <v>1094</v>
      </c>
      <c r="E679" t="str">
        <f t="shared" si="40"/>
        <v>52.500</v>
      </c>
      <c r="F679">
        <v>52.5</v>
      </c>
      <c r="H679">
        <v>263</v>
      </c>
      <c r="I679">
        <v>7.7300000000000001E-74</v>
      </c>
      <c r="J679" t="str">
        <f t="shared" si="41"/>
        <v>Nomasc</v>
      </c>
      <c r="S679" t="str">
        <f t="shared" si="42"/>
        <v/>
      </c>
      <c r="T679" t="str">
        <f t="shared" si="43"/>
        <v>pri</v>
      </c>
    </row>
    <row r="680" spans="1:20" x14ac:dyDescent="0.2">
      <c r="A680" t="s">
        <v>46</v>
      </c>
      <c r="B680" t="s">
        <v>195</v>
      </c>
      <c r="C680" t="s">
        <v>1093</v>
      </c>
      <c r="D680" t="s">
        <v>1094</v>
      </c>
      <c r="E680" t="str">
        <f t="shared" si="40"/>
        <v>52.500</v>
      </c>
      <c r="F680">
        <v>52.5</v>
      </c>
      <c r="H680">
        <v>263</v>
      </c>
      <c r="I680">
        <v>8.7200000000000007E-74</v>
      </c>
      <c r="J680" t="str">
        <f t="shared" si="41"/>
        <v>Nomasc</v>
      </c>
      <c r="S680" t="str">
        <f t="shared" si="42"/>
        <v/>
      </c>
      <c r="T680" t="str">
        <f t="shared" si="43"/>
        <v>pri</v>
      </c>
    </row>
    <row r="681" spans="1:20" x14ac:dyDescent="0.2">
      <c r="A681" t="s">
        <v>46</v>
      </c>
      <c r="B681" t="s">
        <v>195</v>
      </c>
      <c r="C681" t="s">
        <v>1098</v>
      </c>
      <c r="D681" t="s">
        <v>1099</v>
      </c>
      <c r="E681" t="str">
        <f t="shared" si="40"/>
        <v>53.425</v>
      </c>
      <c r="F681">
        <v>53.424999999999997</v>
      </c>
      <c r="H681">
        <v>253</v>
      </c>
      <c r="I681">
        <v>1.85E-70</v>
      </c>
      <c r="J681" t="str">
        <f t="shared" si="41"/>
        <v>Nomasc</v>
      </c>
      <c r="S681" t="str">
        <f t="shared" si="42"/>
        <v/>
      </c>
      <c r="T681" t="str">
        <f t="shared" si="43"/>
        <v>pri</v>
      </c>
    </row>
    <row r="682" spans="1:20" x14ac:dyDescent="0.2">
      <c r="A682" t="s">
        <v>46</v>
      </c>
      <c r="B682" t="s">
        <v>195</v>
      </c>
      <c r="C682" t="s">
        <v>1801</v>
      </c>
      <c r="D682" t="s">
        <v>1802</v>
      </c>
      <c r="E682" t="str">
        <f t="shared" si="40"/>
        <v>45.930</v>
      </c>
      <c r="F682">
        <v>45.93</v>
      </c>
      <c r="H682">
        <v>231</v>
      </c>
      <c r="I682">
        <v>1.85E-64</v>
      </c>
      <c r="J682" t="str">
        <f t="shared" si="41"/>
        <v>Nomasc</v>
      </c>
      <c r="S682" t="str">
        <f t="shared" si="42"/>
        <v/>
      </c>
      <c r="T682" t="str">
        <f t="shared" si="43"/>
        <v>pri</v>
      </c>
    </row>
    <row r="683" spans="1:20" x14ac:dyDescent="0.2">
      <c r="A683" t="s">
        <v>46</v>
      </c>
      <c r="B683" t="s">
        <v>195</v>
      </c>
      <c r="C683" t="s">
        <v>1803</v>
      </c>
      <c r="D683" t="s">
        <v>1804</v>
      </c>
      <c r="E683" t="str">
        <f t="shared" si="40"/>
        <v>49.861</v>
      </c>
      <c r="F683">
        <v>49.860999999999997</v>
      </c>
      <c r="H683">
        <v>230</v>
      </c>
      <c r="I683">
        <v>1.3000000000000001E-63</v>
      </c>
      <c r="J683" t="str">
        <f t="shared" si="41"/>
        <v>Nomasc</v>
      </c>
      <c r="S683" t="str">
        <f t="shared" si="42"/>
        <v/>
      </c>
      <c r="T683" t="str">
        <f t="shared" si="43"/>
        <v>pri</v>
      </c>
    </row>
    <row r="684" spans="1:20" x14ac:dyDescent="0.2">
      <c r="A684" t="s">
        <v>46</v>
      </c>
      <c r="B684" t="s">
        <v>195</v>
      </c>
      <c r="C684" t="s">
        <v>706</v>
      </c>
      <c r="D684" t="s">
        <v>707</v>
      </c>
      <c r="E684" t="str">
        <f t="shared" si="40"/>
        <v>46.186</v>
      </c>
      <c r="F684">
        <v>46.186</v>
      </c>
      <c r="H684">
        <v>189</v>
      </c>
      <c r="I684">
        <v>2.3100000000000002E-49</v>
      </c>
      <c r="J684" t="str">
        <f t="shared" si="41"/>
        <v>Nomasc</v>
      </c>
      <c r="S684" t="str">
        <f t="shared" si="42"/>
        <v/>
      </c>
      <c r="T684" t="str">
        <f t="shared" si="43"/>
        <v>pri</v>
      </c>
    </row>
    <row r="685" spans="1:20" x14ac:dyDescent="0.2">
      <c r="A685" t="s">
        <v>46</v>
      </c>
      <c r="B685" t="s">
        <v>195</v>
      </c>
      <c r="C685" t="s">
        <v>709</v>
      </c>
      <c r="D685" t="s">
        <v>710</v>
      </c>
      <c r="E685" t="str">
        <f t="shared" si="40"/>
        <v>43.452</v>
      </c>
      <c r="F685">
        <v>43.451999999999998</v>
      </c>
      <c r="H685">
        <v>186</v>
      </c>
      <c r="I685">
        <v>1.82E-48</v>
      </c>
      <c r="J685" t="str">
        <f t="shared" si="41"/>
        <v>Nomasc</v>
      </c>
      <c r="S685" t="str">
        <f t="shared" si="42"/>
        <v/>
      </c>
      <c r="T685" t="str">
        <f t="shared" si="43"/>
        <v>pri</v>
      </c>
    </row>
    <row r="686" spans="1:20" x14ac:dyDescent="0.2">
      <c r="A686" t="s">
        <v>46</v>
      </c>
      <c r="B686" t="s">
        <v>195</v>
      </c>
      <c r="C686" t="s">
        <v>712</v>
      </c>
      <c r="D686" t="s">
        <v>713</v>
      </c>
      <c r="E686" t="str">
        <f t="shared" si="40"/>
        <v>42.935</v>
      </c>
      <c r="F686">
        <v>42.935000000000002</v>
      </c>
      <c r="H686">
        <v>184</v>
      </c>
      <c r="I686">
        <v>9.5300000000000003E-48</v>
      </c>
      <c r="J686" t="str">
        <f t="shared" si="41"/>
        <v>Nomasc</v>
      </c>
      <c r="S686" t="str">
        <f t="shared" si="42"/>
        <v/>
      </c>
      <c r="T686" t="str">
        <f t="shared" si="43"/>
        <v>pri</v>
      </c>
    </row>
    <row r="687" spans="1:20" x14ac:dyDescent="0.2">
      <c r="A687" t="s">
        <v>46</v>
      </c>
      <c r="B687" t="s">
        <v>195</v>
      </c>
      <c r="C687" t="s">
        <v>712</v>
      </c>
      <c r="D687" t="s">
        <v>1403</v>
      </c>
      <c r="E687" t="str">
        <f t="shared" si="40"/>
        <v>40.761</v>
      </c>
      <c r="F687">
        <v>40.761000000000003</v>
      </c>
      <c r="H687">
        <v>164</v>
      </c>
      <c r="I687">
        <v>1.1600000000000001E-41</v>
      </c>
      <c r="J687" t="str">
        <f t="shared" si="41"/>
        <v>Nomasc</v>
      </c>
      <c r="S687" t="str">
        <f t="shared" si="42"/>
        <v/>
      </c>
      <c r="T687" t="str">
        <f t="shared" si="43"/>
        <v>pri</v>
      </c>
    </row>
    <row r="688" spans="1:20" x14ac:dyDescent="0.2">
      <c r="A688" t="s">
        <v>46</v>
      </c>
      <c r="B688" t="s">
        <v>195</v>
      </c>
      <c r="C688" t="s">
        <v>721</v>
      </c>
      <c r="D688" t="s">
        <v>722</v>
      </c>
      <c r="E688" t="str">
        <f t="shared" si="40"/>
        <v>64.912</v>
      </c>
      <c r="F688">
        <v>64.912000000000006</v>
      </c>
      <c r="H688">
        <v>141</v>
      </c>
      <c r="I688">
        <v>3.8099999999999999E-34</v>
      </c>
      <c r="J688" t="str">
        <f t="shared" si="41"/>
        <v>Nomasc</v>
      </c>
      <c r="S688" t="str">
        <f t="shared" si="42"/>
        <v/>
      </c>
      <c r="T688" t="str">
        <f t="shared" si="43"/>
        <v>pri</v>
      </c>
    </row>
    <row r="689" spans="1:20" x14ac:dyDescent="0.2">
      <c r="A689" t="s">
        <v>46</v>
      </c>
      <c r="B689" t="s">
        <v>195</v>
      </c>
      <c r="C689" t="s">
        <v>323</v>
      </c>
      <c r="D689" t="s">
        <v>1146</v>
      </c>
      <c r="E689" t="str">
        <f t="shared" si="40"/>
        <v>40.226</v>
      </c>
      <c r="F689">
        <v>40.225999999999999</v>
      </c>
      <c r="H689">
        <v>128</v>
      </c>
      <c r="I689">
        <v>4.56E-30</v>
      </c>
      <c r="J689" t="str">
        <f t="shared" si="41"/>
        <v>Nomasc</v>
      </c>
      <c r="S689" t="str">
        <f t="shared" si="42"/>
        <v/>
      </c>
      <c r="T689" t="str">
        <f t="shared" si="43"/>
        <v>pri</v>
      </c>
    </row>
    <row r="690" spans="1:20" x14ac:dyDescent="0.2">
      <c r="A690" t="s">
        <v>46</v>
      </c>
      <c r="B690" t="s">
        <v>195</v>
      </c>
      <c r="C690" t="s">
        <v>724</v>
      </c>
      <c r="D690" t="s">
        <v>1811</v>
      </c>
      <c r="E690" t="str">
        <f t="shared" si="40"/>
        <v>38.929</v>
      </c>
      <c r="F690">
        <v>38.929000000000002</v>
      </c>
      <c r="H690">
        <v>125</v>
      </c>
      <c r="I690">
        <v>2.2399999999999999E-29</v>
      </c>
      <c r="J690" t="str">
        <f t="shared" si="41"/>
        <v>Nomasc</v>
      </c>
      <c r="S690" t="str">
        <f t="shared" si="42"/>
        <v/>
      </c>
      <c r="T690" t="str">
        <f t="shared" si="43"/>
        <v>pri</v>
      </c>
    </row>
    <row r="691" spans="1:20" x14ac:dyDescent="0.2">
      <c r="A691" t="s">
        <v>46</v>
      </c>
      <c r="B691" t="s">
        <v>195</v>
      </c>
      <c r="C691" t="s">
        <v>835</v>
      </c>
      <c r="D691" t="s">
        <v>1813</v>
      </c>
      <c r="E691" t="str">
        <f t="shared" si="40"/>
        <v>36.957</v>
      </c>
      <c r="F691">
        <v>36.957000000000001</v>
      </c>
      <c r="H691">
        <v>94.1</v>
      </c>
      <c r="I691">
        <v>1.5900000000000001E-19</v>
      </c>
      <c r="J691" t="str">
        <f t="shared" si="41"/>
        <v>Nomasc</v>
      </c>
      <c r="S691" t="str">
        <f t="shared" si="42"/>
        <v/>
      </c>
      <c r="T691" t="str">
        <f t="shared" si="43"/>
        <v>pri</v>
      </c>
    </row>
    <row r="692" spans="1:20" x14ac:dyDescent="0.2">
      <c r="A692" t="s">
        <v>46</v>
      </c>
      <c r="B692" t="s">
        <v>195</v>
      </c>
      <c r="C692" t="s">
        <v>282</v>
      </c>
      <c r="D692" t="s">
        <v>727</v>
      </c>
      <c r="E692" t="str">
        <f t="shared" si="40"/>
        <v>49.444</v>
      </c>
      <c r="F692">
        <v>49.444000000000003</v>
      </c>
      <c r="H692">
        <v>82.4</v>
      </c>
      <c r="I692">
        <v>5.9899999999999997E-16</v>
      </c>
      <c r="J692" t="str">
        <f t="shared" si="41"/>
        <v>Nomasc</v>
      </c>
      <c r="S692" t="str">
        <f t="shared" si="42"/>
        <v/>
      </c>
      <c r="T692" t="str">
        <f t="shared" si="43"/>
        <v>pri</v>
      </c>
    </row>
    <row r="693" spans="1:20" x14ac:dyDescent="0.2">
      <c r="A693" t="s">
        <v>46</v>
      </c>
      <c r="B693" t="s">
        <v>195</v>
      </c>
      <c r="C693" t="s">
        <v>729</v>
      </c>
      <c r="D693" t="s">
        <v>730</v>
      </c>
      <c r="E693" t="str">
        <f t="shared" si="40"/>
        <v>56.863</v>
      </c>
      <c r="F693">
        <v>56.863</v>
      </c>
      <c r="H693">
        <v>68.2</v>
      </c>
      <c r="I693">
        <v>1.6300000000000001E-11</v>
      </c>
      <c r="J693" t="str">
        <f t="shared" si="41"/>
        <v>Nomasc</v>
      </c>
      <c r="S693" t="str">
        <f t="shared" si="42"/>
        <v/>
      </c>
      <c r="T693" t="str">
        <f t="shared" si="43"/>
        <v>pri</v>
      </c>
    </row>
    <row r="694" spans="1:20" x14ac:dyDescent="0.2">
      <c r="A694" t="s">
        <v>46</v>
      </c>
      <c r="B694" t="s">
        <v>195</v>
      </c>
      <c r="C694" t="s">
        <v>381</v>
      </c>
      <c r="D694" t="s">
        <v>734</v>
      </c>
      <c r="E694" t="str">
        <f t="shared" si="40"/>
        <v>43.382</v>
      </c>
      <c r="F694">
        <v>43.381999999999998</v>
      </c>
      <c r="H694">
        <v>57.7</v>
      </c>
      <c r="I694">
        <v>2.7800000000000001E-8</v>
      </c>
      <c r="J694" t="str">
        <f t="shared" si="41"/>
        <v>Nomasc</v>
      </c>
      <c r="S694" t="str">
        <f t="shared" si="42"/>
        <v/>
      </c>
      <c r="T694" t="str">
        <f t="shared" si="43"/>
        <v>pri</v>
      </c>
    </row>
    <row r="695" spans="1:20" x14ac:dyDescent="0.2">
      <c r="A695" t="s">
        <v>46</v>
      </c>
      <c r="B695" t="s">
        <v>195</v>
      </c>
      <c r="C695" t="s">
        <v>631</v>
      </c>
      <c r="D695" t="s">
        <v>732</v>
      </c>
      <c r="E695" t="str">
        <f t="shared" si="40"/>
        <v>58.140</v>
      </c>
      <c r="F695">
        <v>58.14</v>
      </c>
      <c r="H695">
        <v>57.7</v>
      </c>
      <c r="I695">
        <v>2.84E-8</v>
      </c>
      <c r="J695" t="str">
        <f t="shared" si="41"/>
        <v>Nomasc</v>
      </c>
      <c r="S695" t="str">
        <f t="shared" si="42"/>
        <v/>
      </c>
      <c r="T695" t="str">
        <f t="shared" si="43"/>
        <v>pri</v>
      </c>
    </row>
    <row r="696" spans="1:20" x14ac:dyDescent="0.2">
      <c r="A696" t="s">
        <v>46</v>
      </c>
      <c r="B696" t="s">
        <v>195</v>
      </c>
      <c r="C696" t="s">
        <v>729</v>
      </c>
      <c r="D696" t="s">
        <v>736</v>
      </c>
      <c r="E696" t="str">
        <f t="shared" si="40"/>
        <v>43.137</v>
      </c>
      <c r="F696">
        <v>43.137</v>
      </c>
      <c r="H696">
        <v>54.4</v>
      </c>
      <c r="I696">
        <v>1.9500000000000001E-7</v>
      </c>
      <c r="J696" t="str">
        <f t="shared" si="41"/>
        <v>Nomasc</v>
      </c>
      <c r="S696" t="str">
        <f t="shared" si="42"/>
        <v/>
      </c>
      <c r="T696" t="str">
        <f t="shared" si="43"/>
        <v>pri</v>
      </c>
    </row>
    <row r="697" spans="1:20" x14ac:dyDescent="0.2">
      <c r="A697" t="s">
        <v>46</v>
      </c>
      <c r="B697" t="s">
        <v>195</v>
      </c>
      <c r="C697" t="s">
        <v>738</v>
      </c>
      <c r="D697" t="s">
        <v>739</v>
      </c>
      <c r="E697" t="str">
        <f t="shared" si="40"/>
        <v>51.880</v>
      </c>
      <c r="F697">
        <v>51.88</v>
      </c>
      <c r="H697">
        <v>51</v>
      </c>
      <c r="I697">
        <v>3.5899999999999999E-6</v>
      </c>
      <c r="J697" t="str">
        <f t="shared" si="41"/>
        <v>Nomasc</v>
      </c>
      <c r="S697" t="str">
        <f t="shared" si="42"/>
        <v/>
      </c>
      <c r="T697" t="str">
        <f t="shared" si="43"/>
        <v>pri</v>
      </c>
    </row>
    <row r="698" spans="1:20" x14ac:dyDescent="0.2">
      <c r="A698" t="s">
        <v>46</v>
      </c>
      <c r="B698" t="s">
        <v>195</v>
      </c>
      <c r="C698" t="s">
        <v>729</v>
      </c>
      <c r="D698" t="s">
        <v>736</v>
      </c>
      <c r="E698" t="str">
        <f t="shared" si="40"/>
        <v>43.137</v>
      </c>
      <c r="F698">
        <v>43.137</v>
      </c>
      <c r="H698">
        <v>46.8</v>
      </c>
      <c r="I698">
        <v>4.8000000000000001E-5</v>
      </c>
      <c r="J698" t="str">
        <f t="shared" si="41"/>
        <v>Nomasc</v>
      </c>
      <c r="S698" t="str">
        <f t="shared" si="42"/>
        <v/>
      </c>
      <c r="T698" t="str">
        <f t="shared" si="43"/>
        <v>pri</v>
      </c>
    </row>
    <row r="699" spans="1:20" x14ac:dyDescent="0.2">
      <c r="A699" t="s">
        <v>53</v>
      </c>
      <c r="B699" t="s">
        <v>195</v>
      </c>
      <c r="C699" t="s">
        <v>402</v>
      </c>
      <c r="D699" t="s">
        <v>999</v>
      </c>
      <c r="E699" t="str">
        <f t="shared" si="40"/>
        <v>94.444</v>
      </c>
      <c r="F699">
        <v>94.444000000000003</v>
      </c>
      <c r="H699">
        <v>666</v>
      </c>
      <c r="I699">
        <v>0</v>
      </c>
      <c r="J699" t="str">
        <f t="shared" si="41"/>
        <v>Otolem</v>
      </c>
      <c r="S699" t="str">
        <f t="shared" si="42"/>
        <v/>
      </c>
      <c r="T699" t="str">
        <f t="shared" si="43"/>
        <v>pri</v>
      </c>
    </row>
    <row r="700" spans="1:20" x14ac:dyDescent="0.2">
      <c r="A700" t="s">
        <v>53</v>
      </c>
      <c r="B700" t="s">
        <v>195</v>
      </c>
      <c r="C700" t="s">
        <v>408</v>
      </c>
      <c r="D700" t="s">
        <v>1485</v>
      </c>
      <c r="E700" t="str">
        <f t="shared" si="40"/>
        <v>52.632</v>
      </c>
      <c r="F700">
        <v>52.631999999999998</v>
      </c>
      <c r="H700">
        <v>291</v>
      </c>
      <c r="I700">
        <v>1.9499999999999999E-85</v>
      </c>
      <c r="J700" t="str">
        <f t="shared" si="41"/>
        <v>Otolem</v>
      </c>
      <c r="S700" t="str">
        <f t="shared" si="42"/>
        <v/>
      </c>
      <c r="T700" t="str">
        <f t="shared" si="43"/>
        <v>pri</v>
      </c>
    </row>
    <row r="701" spans="1:20" x14ac:dyDescent="0.2">
      <c r="A701" t="s">
        <v>53</v>
      </c>
      <c r="B701" t="s">
        <v>195</v>
      </c>
      <c r="C701" t="s">
        <v>424</v>
      </c>
      <c r="D701" t="s">
        <v>1910</v>
      </c>
      <c r="E701" t="str">
        <f t="shared" si="40"/>
        <v>52.210</v>
      </c>
      <c r="F701">
        <v>52.21</v>
      </c>
      <c r="H701">
        <v>264</v>
      </c>
      <c r="I701">
        <v>1.72E-75</v>
      </c>
      <c r="J701" t="str">
        <f t="shared" si="41"/>
        <v>Otolem</v>
      </c>
      <c r="S701" t="str">
        <f t="shared" si="42"/>
        <v/>
      </c>
      <c r="T701" t="str">
        <f t="shared" si="43"/>
        <v>pri</v>
      </c>
    </row>
    <row r="702" spans="1:20" x14ac:dyDescent="0.2">
      <c r="A702" t="s">
        <v>53</v>
      </c>
      <c r="B702" t="s">
        <v>195</v>
      </c>
      <c r="C702" t="s">
        <v>804</v>
      </c>
      <c r="D702" t="s">
        <v>1912</v>
      </c>
      <c r="E702" t="str">
        <f t="shared" si="40"/>
        <v>44.691</v>
      </c>
      <c r="F702">
        <v>44.691000000000003</v>
      </c>
      <c r="H702">
        <v>258</v>
      </c>
      <c r="I702">
        <v>2.9199999999999998E-73</v>
      </c>
      <c r="J702" t="str">
        <f t="shared" si="41"/>
        <v>Otolem</v>
      </c>
      <c r="S702" t="str">
        <f t="shared" si="42"/>
        <v/>
      </c>
      <c r="T702" t="str">
        <f t="shared" si="43"/>
        <v>pri</v>
      </c>
    </row>
    <row r="703" spans="1:20" x14ac:dyDescent="0.2">
      <c r="A703" t="s">
        <v>53</v>
      </c>
      <c r="B703" t="s">
        <v>195</v>
      </c>
      <c r="C703" t="s">
        <v>488</v>
      </c>
      <c r="D703" t="s">
        <v>1914</v>
      </c>
      <c r="E703" t="str">
        <f t="shared" si="40"/>
        <v>46.649</v>
      </c>
      <c r="F703">
        <v>46.649000000000001</v>
      </c>
      <c r="H703">
        <v>240</v>
      </c>
      <c r="I703">
        <v>4.8700000000000003E-67</v>
      </c>
      <c r="J703" t="str">
        <f t="shared" si="41"/>
        <v>Otolem</v>
      </c>
      <c r="S703" t="str">
        <f t="shared" si="42"/>
        <v/>
      </c>
      <c r="T703" t="str">
        <f t="shared" si="43"/>
        <v>pri</v>
      </c>
    </row>
    <row r="704" spans="1:20" x14ac:dyDescent="0.2">
      <c r="A704" t="s">
        <v>53</v>
      </c>
      <c r="B704" t="s">
        <v>195</v>
      </c>
      <c r="C704" t="s">
        <v>1916</v>
      </c>
      <c r="D704" t="s">
        <v>1917</v>
      </c>
      <c r="E704" t="str">
        <f t="shared" si="40"/>
        <v>40.896</v>
      </c>
      <c r="F704">
        <v>40.896000000000001</v>
      </c>
      <c r="H704">
        <v>189</v>
      </c>
      <c r="I704">
        <v>5.7000000000000003E-50</v>
      </c>
      <c r="J704" t="str">
        <f t="shared" si="41"/>
        <v>Otolem</v>
      </c>
      <c r="S704" t="str">
        <f t="shared" si="42"/>
        <v/>
      </c>
      <c r="T704" t="str">
        <f t="shared" si="43"/>
        <v>pri</v>
      </c>
    </row>
    <row r="705" spans="1:20" x14ac:dyDescent="0.2">
      <c r="A705" t="s">
        <v>53</v>
      </c>
      <c r="B705" t="s">
        <v>195</v>
      </c>
      <c r="C705" t="s">
        <v>588</v>
      </c>
      <c r="D705" t="s">
        <v>1399</v>
      </c>
      <c r="E705" t="str">
        <f t="shared" si="40"/>
        <v>42.857</v>
      </c>
      <c r="F705">
        <v>42.856999999999999</v>
      </c>
      <c r="H705">
        <v>187</v>
      </c>
      <c r="I705">
        <v>1.4100000000000001E-49</v>
      </c>
      <c r="J705" t="str">
        <f t="shared" si="41"/>
        <v>Otolem</v>
      </c>
      <c r="S705" t="str">
        <f t="shared" si="42"/>
        <v/>
      </c>
      <c r="T705" t="str">
        <f t="shared" si="43"/>
        <v>pri</v>
      </c>
    </row>
    <row r="706" spans="1:20" x14ac:dyDescent="0.2">
      <c r="A706" t="s">
        <v>61</v>
      </c>
      <c r="B706" t="s">
        <v>195</v>
      </c>
      <c r="C706" t="s">
        <v>393</v>
      </c>
      <c r="D706" t="s">
        <v>2082</v>
      </c>
      <c r="E706" t="str">
        <f t="shared" ref="E706:E769" si="44">LEFT(D706,6)</f>
        <v>95.718</v>
      </c>
      <c r="F706">
        <v>95.718000000000004</v>
      </c>
      <c r="H706">
        <v>679</v>
      </c>
      <c r="I706">
        <v>0</v>
      </c>
      <c r="J706" t="str">
        <f t="shared" ref="J706:J769" si="45">RIGHT(LEFT(A706,35),6)</f>
        <v>Ovis_a</v>
      </c>
      <c r="S706" t="str">
        <f t="shared" ref="S706:S769" si="46">IF(OR(J706="Gorill", J706="Homo_s", J706="Pan_pa", J706="Pan_tr", J706="Pongo_", J706="Therop"), "hom", "")</f>
        <v/>
      </c>
      <c r="T706" t="str">
        <f t="shared" ref="T706:T769" si="47">IF(OR(J706="Gorill", J706="Homo_s", J706="Pan_pa", J706="Pan_tr", J706="Pongo_", J706="Therop", J706="Macaca", J706="Otolem", J706="Nomasc"), "pri", "oth")</f>
        <v>oth</v>
      </c>
    </row>
    <row r="707" spans="1:20" x14ac:dyDescent="0.2">
      <c r="A707" t="s">
        <v>61</v>
      </c>
      <c r="B707" t="s">
        <v>195</v>
      </c>
      <c r="C707" t="s">
        <v>393</v>
      </c>
      <c r="D707" t="s">
        <v>2082</v>
      </c>
      <c r="E707" t="str">
        <f t="shared" si="44"/>
        <v>95.718</v>
      </c>
      <c r="F707">
        <v>95.718000000000004</v>
      </c>
      <c r="H707">
        <v>679</v>
      </c>
      <c r="I707">
        <v>0</v>
      </c>
      <c r="J707" t="str">
        <f t="shared" si="45"/>
        <v>Ovis_a</v>
      </c>
      <c r="S707" t="str">
        <f t="shared" si="46"/>
        <v/>
      </c>
      <c r="T707" t="str">
        <f t="shared" si="47"/>
        <v>oth</v>
      </c>
    </row>
    <row r="708" spans="1:20" x14ac:dyDescent="0.2">
      <c r="A708" t="s">
        <v>61</v>
      </c>
      <c r="B708" t="s">
        <v>195</v>
      </c>
      <c r="C708" t="s">
        <v>393</v>
      </c>
      <c r="D708" t="s">
        <v>2082</v>
      </c>
      <c r="E708" t="str">
        <f t="shared" si="44"/>
        <v>95.718</v>
      </c>
      <c r="F708">
        <v>95.718000000000004</v>
      </c>
      <c r="H708">
        <v>677</v>
      </c>
      <c r="I708">
        <v>0</v>
      </c>
      <c r="J708" t="str">
        <f t="shared" si="45"/>
        <v>Ovis_a</v>
      </c>
      <c r="S708" t="str">
        <f t="shared" si="46"/>
        <v/>
      </c>
      <c r="T708" t="str">
        <f t="shared" si="47"/>
        <v>oth</v>
      </c>
    </row>
    <row r="709" spans="1:20" x14ac:dyDescent="0.2">
      <c r="A709" t="s">
        <v>61</v>
      </c>
      <c r="B709" t="s">
        <v>195</v>
      </c>
      <c r="C709" t="s">
        <v>1070</v>
      </c>
      <c r="D709" t="s">
        <v>2084</v>
      </c>
      <c r="E709" t="str">
        <f t="shared" si="44"/>
        <v>95.663</v>
      </c>
      <c r="F709">
        <v>95.662999999999997</v>
      </c>
      <c r="H709">
        <v>669</v>
      </c>
      <c r="I709">
        <v>0</v>
      </c>
      <c r="J709" t="str">
        <f t="shared" si="45"/>
        <v>Ovis_a</v>
      </c>
      <c r="S709" t="str">
        <f t="shared" si="46"/>
        <v/>
      </c>
      <c r="T709" t="str">
        <f t="shared" si="47"/>
        <v>oth</v>
      </c>
    </row>
    <row r="710" spans="1:20" x14ac:dyDescent="0.2">
      <c r="A710" t="s">
        <v>61</v>
      </c>
      <c r="B710" t="s">
        <v>195</v>
      </c>
      <c r="C710" t="s">
        <v>402</v>
      </c>
      <c r="D710" t="s">
        <v>2086</v>
      </c>
      <c r="E710" t="str">
        <f t="shared" si="44"/>
        <v>94.949</v>
      </c>
      <c r="F710">
        <v>94.948999999999998</v>
      </c>
      <c r="H710">
        <v>669</v>
      </c>
      <c r="I710">
        <v>0</v>
      </c>
      <c r="J710" t="str">
        <f t="shared" si="45"/>
        <v>Ovis_a</v>
      </c>
      <c r="S710" t="str">
        <f t="shared" si="46"/>
        <v/>
      </c>
      <c r="T710" t="str">
        <f t="shared" si="47"/>
        <v>oth</v>
      </c>
    </row>
    <row r="711" spans="1:20" x14ac:dyDescent="0.2">
      <c r="A711" t="s">
        <v>61</v>
      </c>
      <c r="B711" t="s">
        <v>195</v>
      </c>
      <c r="C711" t="s">
        <v>396</v>
      </c>
      <c r="D711" t="s">
        <v>1023</v>
      </c>
      <c r="E711" t="str">
        <f t="shared" si="44"/>
        <v>94.937</v>
      </c>
      <c r="F711">
        <v>94.936999999999998</v>
      </c>
      <c r="H711">
        <v>668</v>
      </c>
      <c r="I711">
        <v>0</v>
      </c>
      <c r="J711" t="str">
        <f t="shared" si="45"/>
        <v>Ovis_a</v>
      </c>
      <c r="S711" t="str">
        <f t="shared" si="46"/>
        <v/>
      </c>
      <c r="T711" t="str">
        <f t="shared" si="47"/>
        <v>oth</v>
      </c>
    </row>
    <row r="712" spans="1:20" x14ac:dyDescent="0.2">
      <c r="A712" t="s">
        <v>61</v>
      </c>
      <c r="B712" t="s">
        <v>195</v>
      </c>
      <c r="C712" t="s">
        <v>485</v>
      </c>
      <c r="D712" t="s">
        <v>2089</v>
      </c>
      <c r="E712" t="str">
        <f t="shared" si="44"/>
        <v>95.652</v>
      </c>
      <c r="F712">
        <v>95.652000000000001</v>
      </c>
      <c r="H712">
        <v>667</v>
      </c>
      <c r="I712">
        <v>0</v>
      </c>
      <c r="J712" t="str">
        <f t="shared" si="45"/>
        <v>Ovis_a</v>
      </c>
      <c r="S712" t="str">
        <f t="shared" si="46"/>
        <v/>
      </c>
      <c r="T712" t="str">
        <f t="shared" si="47"/>
        <v>oth</v>
      </c>
    </row>
    <row r="713" spans="1:20" x14ac:dyDescent="0.2">
      <c r="A713" t="s">
        <v>61</v>
      </c>
      <c r="B713" t="s">
        <v>195</v>
      </c>
      <c r="C713" t="s">
        <v>485</v>
      </c>
      <c r="D713" t="s">
        <v>2089</v>
      </c>
      <c r="E713" t="str">
        <f t="shared" si="44"/>
        <v>95.652</v>
      </c>
      <c r="F713">
        <v>95.652000000000001</v>
      </c>
      <c r="H713">
        <v>667</v>
      </c>
      <c r="I713">
        <v>0</v>
      </c>
      <c r="J713" t="str">
        <f t="shared" si="45"/>
        <v>Ovis_a</v>
      </c>
      <c r="S713" t="str">
        <f t="shared" si="46"/>
        <v/>
      </c>
      <c r="T713" t="str">
        <f t="shared" si="47"/>
        <v>oth</v>
      </c>
    </row>
    <row r="714" spans="1:20" x14ac:dyDescent="0.2">
      <c r="A714" t="s">
        <v>61</v>
      </c>
      <c r="B714" t="s">
        <v>195</v>
      </c>
      <c r="C714" t="s">
        <v>485</v>
      </c>
      <c r="D714" t="s">
        <v>2089</v>
      </c>
      <c r="E714" t="str">
        <f t="shared" si="44"/>
        <v>95.652</v>
      </c>
      <c r="F714">
        <v>95.652000000000001</v>
      </c>
      <c r="H714">
        <v>666</v>
      </c>
      <c r="I714">
        <v>0</v>
      </c>
      <c r="J714" t="str">
        <f t="shared" si="45"/>
        <v>Ovis_a</v>
      </c>
      <c r="S714" t="str">
        <f t="shared" si="46"/>
        <v/>
      </c>
      <c r="T714" t="str">
        <f t="shared" si="47"/>
        <v>oth</v>
      </c>
    </row>
    <row r="715" spans="1:20" x14ac:dyDescent="0.2">
      <c r="A715" t="s">
        <v>61</v>
      </c>
      <c r="B715" t="s">
        <v>195</v>
      </c>
      <c r="C715" t="s">
        <v>1084</v>
      </c>
      <c r="D715" t="s">
        <v>2058</v>
      </c>
      <c r="E715" t="str">
        <f t="shared" si="44"/>
        <v>92.256</v>
      </c>
      <c r="F715">
        <v>92.256</v>
      </c>
      <c r="H715">
        <v>476</v>
      </c>
      <c r="I715">
        <v>3.36E-151</v>
      </c>
      <c r="J715" t="str">
        <f t="shared" si="45"/>
        <v>Ovis_a</v>
      </c>
      <c r="S715" t="str">
        <f t="shared" si="46"/>
        <v/>
      </c>
      <c r="T715" t="str">
        <f t="shared" si="47"/>
        <v>oth</v>
      </c>
    </row>
    <row r="716" spans="1:20" x14ac:dyDescent="0.2">
      <c r="A716" t="s">
        <v>61</v>
      </c>
      <c r="B716" t="s">
        <v>195</v>
      </c>
      <c r="C716" t="s">
        <v>687</v>
      </c>
      <c r="D716" t="s">
        <v>2091</v>
      </c>
      <c r="E716" t="str">
        <f t="shared" si="44"/>
        <v>50.964</v>
      </c>
      <c r="F716">
        <v>50.963999999999999</v>
      </c>
      <c r="H716">
        <v>284</v>
      </c>
      <c r="I716">
        <v>1.0299999999999999E-80</v>
      </c>
      <c r="J716" t="str">
        <f t="shared" si="45"/>
        <v>Ovis_a</v>
      </c>
      <c r="S716" t="str">
        <f t="shared" si="46"/>
        <v/>
      </c>
      <c r="T716" t="str">
        <f t="shared" si="47"/>
        <v>oth</v>
      </c>
    </row>
    <row r="717" spans="1:20" x14ac:dyDescent="0.2">
      <c r="A717" t="s">
        <v>61</v>
      </c>
      <c r="B717" t="s">
        <v>195</v>
      </c>
      <c r="C717" t="s">
        <v>1093</v>
      </c>
      <c r="D717" t="s">
        <v>1615</v>
      </c>
      <c r="E717" t="str">
        <f t="shared" si="44"/>
        <v>52.778</v>
      </c>
      <c r="F717">
        <v>52.777999999999999</v>
      </c>
      <c r="H717">
        <v>265</v>
      </c>
      <c r="I717">
        <v>4.5500000000000002E-75</v>
      </c>
      <c r="J717" t="str">
        <f t="shared" si="45"/>
        <v>Ovis_a</v>
      </c>
      <c r="S717" t="str">
        <f t="shared" si="46"/>
        <v/>
      </c>
      <c r="T717" t="str">
        <f t="shared" si="47"/>
        <v>oth</v>
      </c>
    </row>
    <row r="718" spans="1:20" x14ac:dyDescent="0.2">
      <c r="A718" t="s">
        <v>61</v>
      </c>
      <c r="B718" t="s">
        <v>195</v>
      </c>
      <c r="C718" t="s">
        <v>1093</v>
      </c>
      <c r="D718" t="s">
        <v>1615</v>
      </c>
      <c r="E718" t="str">
        <f t="shared" si="44"/>
        <v>52.778</v>
      </c>
      <c r="F718">
        <v>52.777999999999999</v>
      </c>
      <c r="H718">
        <v>264</v>
      </c>
      <c r="I718">
        <v>4.1699999999999997E-74</v>
      </c>
      <c r="J718" t="str">
        <f t="shared" si="45"/>
        <v>Ovis_a</v>
      </c>
      <c r="S718" t="str">
        <f t="shared" si="46"/>
        <v/>
      </c>
      <c r="T718" t="str">
        <f t="shared" si="47"/>
        <v>oth</v>
      </c>
    </row>
    <row r="719" spans="1:20" x14ac:dyDescent="0.2">
      <c r="A719" t="s">
        <v>61</v>
      </c>
      <c r="B719" t="s">
        <v>195</v>
      </c>
      <c r="C719" t="s">
        <v>488</v>
      </c>
      <c r="D719" t="s">
        <v>2094</v>
      </c>
      <c r="E719" t="str">
        <f t="shared" si="44"/>
        <v>46.113</v>
      </c>
      <c r="F719">
        <v>46.113</v>
      </c>
      <c r="H719">
        <v>258</v>
      </c>
      <c r="I719">
        <v>3.9900000000000001E-72</v>
      </c>
      <c r="J719" t="str">
        <f t="shared" si="45"/>
        <v>Ovis_a</v>
      </c>
      <c r="S719" t="str">
        <f t="shared" si="46"/>
        <v/>
      </c>
      <c r="T719" t="str">
        <f t="shared" si="47"/>
        <v>oth</v>
      </c>
    </row>
    <row r="720" spans="1:20" x14ac:dyDescent="0.2">
      <c r="A720" t="s">
        <v>61</v>
      </c>
      <c r="B720" t="s">
        <v>195</v>
      </c>
      <c r="C720" t="s">
        <v>1098</v>
      </c>
      <c r="D720" t="s">
        <v>2096</v>
      </c>
      <c r="E720" t="str">
        <f t="shared" si="44"/>
        <v>53.767</v>
      </c>
      <c r="F720">
        <v>53.767000000000003</v>
      </c>
      <c r="H720">
        <v>255</v>
      </c>
      <c r="I720">
        <v>7.4799999999999998E-71</v>
      </c>
      <c r="J720" t="str">
        <f t="shared" si="45"/>
        <v>Ovis_a</v>
      </c>
      <c r="S720" t="str">
        <f t="shared" si="46"/>
        <v/>
      </c>
      <c r="T720" t="str">
        <f t="shared" si="47"/>
        <v>oth</v>
      </c>
    </row>
    <row r="721" spans="1:20" x14ac:dyDescent="0.2">
      <c r="A721" t="s">
        <v>61</v>
      </c>
      <c r="B721" t="s">
        <v>195</v>
      </c>
      <c r="C721" t="s">
        <v>607</v>
      </c>
      <c r="D721" t="s">
        <v>2098</v>
      </c>
      <c r="E721" t="str">
        <f t="shared" si="44"/>
        <v>46.885</v>
      </c>
      <c r="F721">
        <v>46.884999999999998</v>
      </c>
      <c r="H721">
        <v>253</v>
      </c>
      <c r="I721">
        <v>8.5399999999999993E-71</v>
      </c>
      <c r="J721" t="str">
        <f t="shared" si="45"/>
        <v>Ovis_a</v>
      </c>
      <c r="S721" t="str">
        <f t="shared" si="46"/>
        <v/>
      </c>
      <c r="T721" t="str">
        <f t="shared" si="47"/>
        <v>oth</v>
      </c>
    </row>
    <row r="722" spans="1:20" x14ac:dyDescent="0.2">
      <c r="A722" t="s">
        <v>61</v>
      </c>
      <c r="B722" t="s">
        <v>195</v>
      </c>
      <c r="C722" t="s">
        <v>1847</v>
      </c>
      <c r="D722" t="s">
        <v>2100</v>
      </c>
      <c r="E722" t="str">
        <f t="shared" si="44"/>
        <v>45.822</v>
      </c>
      <c r="F722">
        <v>45.822000000000003</v>
      </c>
      <c r="H722">
        <v>235</v>
      </c>
      <c r="I722">
        <v>2.4900000000000001E-64</v>
      </c>
      <c r="J722" t="str">
        <f t="shared" si="45"/>
        <v>Ovis_a</v>
      </c>
      <c r="S722" t="str">
        <f t="shared" si="46"/>
        <v/>
      </c>
      <c r="T722" t="str">
        <f t="shared" si="47"/>
        <v>oth</v>
      </c>
    </row>
    <row r="723" spans="1:20" x14ac:dyDescent="0.2">
      <c r="A723" t="s">
        <v>61</v>
      </c>
      <c r="B723" t="s">
        <v>195</v>
      </c>
      <c r="C723" t="s">
        <v>498</v>
      </c>
      <c r="D723" t="s">
        <v>2102</v>
      </c>
      <c r="E723" t="str">
        <f t="shared" si="44"/>
        <v>42.147</v>
      </c>
      <c r="F723">
        <v>42.146999999999998</v>
      </c>
      <c r="H723">
        <v>206</v>
      </c>
      <c r="I723">
        <v>1.5100000000000001E-54</v>
      </c>
      <c r="J723" t="str">
        <f t="shared" si="45"/>
        <v>Ovis_a</v>
      </c>
      <c r="S723" t="str">
        <f t="shared" si="46"/>
        <v/>
      </c>
      <c r="T723" t="str">
        <f t="shared" si="47"/>
        <v>oth</v>
      </c>
    </row>
    <row r="724" spans="1:20" x14ac:dyDescent="0.2">
      <c r="A724" t="s">
        <v>61</v>
      </c>
      <c r="B724" t="s">
        <v>195</v>
      </c>
      <c r="C724" t="s">
        <v>694</v>
      </c>
      <c r="D724" t="s">
        <v>2104</v>
      </c>
      <c r="E724" t="str">
        <f t="shared" si="44"/>
        <v>38.776</v>
      </c>
      <c r="F724">
        <v>38.776000000000003</v>
      </c>
      <c r="H724">
        <v>183</v>
      </c>
      <c r="I724">
        <v>4.37E-47</v>
      </c>
      <c r="J724" t="str">
        <f t="shared" si="45"/>
        <v>Ovis_a</v>
      </c>
      <c r="S724" t="str">
        <f t="shared" si="46"/>
        <v/>
      </c>
      <c r="T724" t="str">
        <f t="shared" si="47"/>
        <v>oth</v>
      </c>
    </row>
    <row r="725" spans="1:20" x14ac:dyDescent="0.2">
      <c r="A725" t="s">
        <v>61</v>
      </c>
      <c r="B725" t="s">
        <v>195</v>
      </c>
      <c r="C725" t="s">
        <v>721</v>
      </c>
      <c r="D725" t="s">
        <v>2106</v>
      </c>
      <c r="E725" t="str">
        <f t="shared" si="44"/>
        <v>65.789</v>
      </c>
      <c r="F725">
        <v>65.789000000000001</v>
      </c>
      <c r="H725">
        <v>143</v>
      </c>
      <c r="I725">
        <v>2.5999999999999999E-34</v>
      </c>
      <c r="J725" t="str">
        <f t="shared" si="45"/>
        <v>Ovis_a</v>
      </c>
      <c r="S725" t="str">
        <f t="shared" si="46"/>
        <v/>
      </c>
      <c r="T725" t="str">
        <f t="shared" si="47"/>
        <v>oth</v>
      </c>
    </row>
    <row r="726" spans="1:20" x14ac:dyDescent="0.2">
      <c r="A726" t="s">
        <v>61</v>
      </c>
      <c r="B726" t="s">
        <v>195</v>
      </c>
      <c r="C726" t="s">
        <v>791</v>
      </c>
      <c r="D726" t="s">
        <v>714</v>
      </c>
      <c r="E726" t="str">
        <f t="shared" si="44"/>
        <v>38.095</v>
      </c>
      <c r="F726">
        <v>38.094999999999999</v>
      </c>
      <c r="H726">
        <v>120</v>
      </c>
      <c r="I726">
        <v>2.0899999999999999E-27</v>
      </c>
      <c r="J726" t="str">
        <f t="shared" si="45"/>
        <v>Ovis_a</v>
      </c>
      <c r="S726" t="str">
        <f t="shared" si="46"/>
        <v/>
      </c>
      <c r="T726" t="str">
        <f t="shared" si="47"/>
        <v>oth</v>
      </c>
    </row>
    <row r="727" spans="1:20" x14ac:dyDescent="0.2">
      <c r="A727" t="s">
        <v>61</v>
      </c>
      <c r="B727" t="s">
        <v>195</v>
      </c>
      <c r="C727" t="s">
        <v>963</v>
      </c>
      <c r="D727" t="s">
        <v>503</v>
      </c>
      <c r="E727" t="str">
        <f t="shared" si="44"/>
        <v>100.00</v>
      </c>
      <c r="F727">
        <v>100</v>
      </c>
      <c r="H727">
        <v>75.3</v>
      </c>
      <c r="I727">
        <v>2.5700000000000002E-13</v>
      </c>
      <c r="J727" t="str">
        <f t="shared" si="45"/>
        <v>Ovis_a</v>
      </c>
      <c r="S727" t="str">
        <f t="shared" si="46"/>
        <v/>
      </c>
      <c r="T727" t="str">
        <f t="shared" si="47"/>
        <v>oth</v>
      </c>
    </row>
    <row r="728" spans="1:20" x14ac:dyDescent="0.2">
      <c r="A728" t="s">
        <v>61</v>
      </c>
      <c r="B728" t="s">
        <v>195</v>
      </c>
      <c r="C728" t="s">
        <v>729</v>
      </c>
      <c r="D728" t="s">
        <v>730</v>
      </c>
      <c r="E728" t="str">
        <f t="shared" si="44"/>
        <v>56.863</v>
      </c>
      <c r="F728">
        <v>56.863</v>
      </c>
      <c r="H728">
        <v>68.2</v>
      </c>
      <c r="I728">
        <v>4.1099999999999999E-11</v>
      </c>
      <c r="J728" t="str">
        <f t="shared" si="45"/>
        <v>Ovis_a</v>
      </c>
      <c r="S728" t="str">
        <f t="shared" si="46"/>
        <v/>
      </c>
      <c r="T728" t="str">
        <f t="shared" si="47"/>
        <v>oth</v>
      </c>
    </row>
    <row r="729" spans="1:20" x14ac:dyDescent="0.2">
      <c r="A729" t="s">
        <v>61</v>
      </c>
      <c r="B729" t="s">
        <v>195</v>
      </c>
      <c r="C729" t="s">
        <v>845</v>
      </c>
      <c r="D729" t="s">
        <v>2110</v>
      </c>
      <c r="E729" t="str">
        <f t="shared" si="44"/>
        <v>41.818</v>
      </c>
      <c r="F729">
        <v>41.817999999999998</v>
      </c>
      <c r="H729">
        <v>54.8</v>
      </c>
      <c r="I729">
        <v>5.8800000000000002E-7</v>
      </c>
      <c r="J729" t="str">
        <f t="shared" si="45"/>
        <v>Ovis_a</v>
      </c>
      <c r="S729" t="str">
        <f t="shared" si="46"/>
        <v/>
      </c>
      <c r="T729" t="str">
        <f t="shared" si="47"/>
        <v>oth</v>
      </c>
    </row>
    <row r="730" spans="1:20" x14ac:dyDescent="0.2">
      <c r="A730" t="s">
        <v>61</v>
      </c>
      <c r="B730" t="s">
        <v>195</v>
      </c>
      <c r="C730" t="s">
        <v>738</v>
      </c>
      <c r="D730" t="s">
        <v>739</v>
      </c>
      <c r="E730" t="str">
        <f t="shared" si="44"/>
        <v>51.880</v>
      </c>
      <c r="F730">
        <v>51.88</v>
      </c>
      <c r="H730">
        <v>51.9</v>
      </c>
      <c r="I730">
        <v>4.3699999999999997E-6</v>
      </c>
      <c r="J730" t="str">
        <f t="shared" si="45"/>
        <v>Ovis_a</v>
      </c>
      <c r="S730" t="str">
        <f t="shared" si="46"/>
        <v/>
      </c>
      <c r="T730" t="str">
        <f t="shared" si="47"/>
        <v>oth</v>
      </c>
    </row>
    <row r="731" spans="1:20" x14ac:dyDescent="0.2">
      <c r="A731" t="s">
        <v>61</v>
      </c>
      <c r="B731" t="s">
        <v>195</v>
      </c>
      <c r="C731" t="s">
        <v>729</v>
      </c>
      <c r="D731" t="s">
        <v>2080</v>
      </c>
      <c r="E731" t="str">
        <f t="shared" si="44"/>
        <v>41.176</v>
      </c>
      <c r="F731">
        <v>41.176000000000002</v>
      </c>
      <c r="H731">
        <v>45.6</v>
      </c>
      <c r="I731">
        <v>3.59E-4</v>
      </c>
      <c r="J731" t="str">
        <f t="shared" si="45"/>
        <v>Ovis_a</v>
      </c>
      <c r="S731" t="str">
        <f t="shared" si="46"/>
        <v/>
      </c>
      <c r="T731" t="str">
        <f t="shared" si="47"/>
        <v>oth</v>
      </c>
    </row>
    <row r="732" spans="1:20" x14ac:dyDescent="0.2">
      <c r="A732" t="s">
        <v>67</v>
      </c>
      <c r="B732" t="s">
        <v>195</v>
      </c>
      <c r="C732" t="s">
        <v>393</v>
      </c>
      <c r="D732" t="s">
        <v>1383</v>
      </c>
      <c r="E732" t="str">
        <f t="shared" si="44"/>
        <v>99.748</v>
      </c>
      <c r="F732">
        <v>99.748000000000005</v>
      </c>
      <c r="H732">
        <v>709</v>
      </c>
      <c r="I732">
        <v>0</v>
      </c>
      <c r="J732" t="str">
        <f t="shared" si="45"/>
        <v>Pan_pa</v>
      </c>
      <c r="S732" t="str">
        <f t="shared" si="46"/>
        <v>hom</v>
      </c>
      <c r="T732" t="str">
        <f t="shared" si="47"/>
        <v>pri</v>
      </c>
    </row>
    <row r="733" spans="1:20" x14ac:dyDescent="0.2">
      <c r="A733" t="s">
        <v>67</v>
      </c>
      <c r="B733" t="s">
        <v>195</v>
      </c>
      <c r="C733" t="s">
        <v>396</v>
      </c>
      <c r="D733" t="s">
        <v>2216</v>
      </c>
      <c r="E733" t="str">
        <f t="shared" si="44"/>
        <v>99.494</v>
      </c>
      <c r="F733">
        <v>99.494</v>
      </c>
      <c r="H733">
        <v>703</v>
      </c>
      <c r="I733">
        <v>0</v>
      </c>
      <c r="J733" t="str">
        <f t="shared" si="45"/>
        <v>Pan_pa</v>
      </c>
      <c r="S733" t="str">
        <f t="shared" si="46"/>
        <v>hom</v>
      </c>
      <c r="T733" t="str">
        <f t="shared" si="47"/>
        <v>pri</v>
      </c>
    </row>
    <row r="734" spans="1:20" x14ac:dyDescent="0.2">
      <c r="A734" t="s">
        <v>67</v>
      </c>
      <c r="B734" t="s">
        <v>195</v>
      </c>
      <c r="C734" t="s">
        <v>396</v>
      </c>
      <c r="D734" t="s">
        <v>2216</v>
      </c>
      <c r="E734" t="str">
        <f t="shared" si="44"/>
        <v>99.494</v>
      </c>
      <c r="F734">
        <v>99.494</v>
      </c>
      <c r="H734">
        <v>703</v>
      </c>
      <c r="I734">
        <v>0</v>
      </c>
      <c r="J734" t="str">
        <f t="shared" si="45"/>
        <v>Pan_pa</v>
      </c>
      <c r="S734" t="str">
        <f t="shared" si="46"/>
        <v>hom</v>
      </c>
      <c r="T734" t="str">
        <f t="shared" si="47"/>
        <v>pri</v>
      </c>
    </row>
    <row r="735" spans="1:20" x14ac:dyDescent="0.2">
      <c r="A735" t="s">
        <v>67</v>
      </c>
      <c r="B735" t="s">
        <v>195</v>
      </c>
      <c r="C735" t="s">
        <v>682</v>
      </c>
      <c r="D735" t="s">
        <v>2218</v>
      </c>
      <c r="E735" t="str">
        <f t="shared" si="44"/>
        <v>99.237</v>
      </c>
      <c r="F735">
        <v>99.236999999999995</v>
      </c>
      <c r="H735">
        <v>697</v>
      </c>
      <c r="I735">
        <v>0</v>
      </c>
      <c r="J735" t="str">
        <f t="shared" si="45"/>
        <v>Pan_pa</v>
      </c>
      <c r="S735" t="str">
        <f t="shared" si="46"/>
        <v>hom</v>
      </c>
      <c r="T735" t="str">
        <f t="shared" si="47"/>
        <v>pri</v>
      </c>
    </row>
    <row r="736" spans="1:20" x14ac:dyDescent="0.2">
      <c r="A736" t="s">
        <v>67</v>
      </c>
      <c r="B736" t="s">
        <v>195</v>
      </c>
      <c r="C736" t="s">
        <v>685</v>
      </c>
      <c r="D736" t="s">
        <v>1795</v>
      </c>
      <c r="E736" t="str">
        <f t="shared" si="44"/>
        <v>99.742</v>
      </c>
      <c r="F736">
        <v>99.742000000000004</v>
      </c>
      <c r="H736">
        <v>690</v>
      </c>
      <c r="I736">
        <v>0</v>
      </c>
      <c r="J736" t="str">
        <f t="shared" si="45"/>
        <v>Pan_pa</v>
      </c>
      <c r="S736" t="str">
        <f t="shared" si="46"/>
        <v>hom</v>
      </c>
      <c r="T736" t="str">
        <f t="shared" si="47"/>
        <v>pri</v>
      </c>
    </row>
    <row r="737" spans="1:20" x14ac:dyDescent="0.2">
      <c r="A737" t="s">
        <v>67</v>
      </c>
      <c r="B737" t="s">
        <v>195</v>
      </c>
      <c r="C737" t="s">
        <v>393</v>
      </c>
      <c r="D737" t="s">
        <v>2220</v>
      </c>
      <c r="E737" t="str">
        <f t="shared" si="44"/>
        <v>90.680</v>
      </c>
      <c r="F737">
        <v>90.68</v>
      </c>
      <c r="H737">
        <v>650</v>
      </c>
      <c r="I737">
        <v>0</v>
      </c>
      <c r="J737" t="str">
        <f t="shared" si="45"/>
        <v>Pan_pa</v>
      </c>
      <c r="S737" t="str">
        <f t="shared" si="46"/>
        <v>hom</v>
      </c>
      <c r="T737" t="str">
        <f t="shared" si="47"/>
        <v>pri</v>
      </c>
    </row>
    <row r="738" spans="1:20" x14ac:dyDescent="0.2">
      <c r="A738" t="s">
        <v>67</v>
      </c>
      <c r="B738" t="s">
        <v>195</v>
      </c>
      <c r="C738" t="s">
        <v>505</v>
      </c>
      <c r="D738" t="s">
        <v>1797</v>
      </c>
      <c r="E738" t="str">
        <f t="shared" si="44"/>
        <v>97.906</v>
      </c>
      <c r="F738">
        <v>97.906000000000006</v>
      </c>
      <c r="H738">
        <v>297</v>
      </c>
      <c r="I738">
        <v>1.55E-93</v>
      </c>
      <c r="J738" t="str">
        <f t="shared" si="45"/>
        <v>Pan_pa</v>
      </c>
      <c r="S738" t="str">
        <f t="shared" si="46"/>
        <v>hom</v>
      </c>
      <c r="T738" t="str">
        <f t="shared" si="47"/>
        <v>pri</v>
      </c>
    </row>
    <row r="739" spans="1:20" x14ac:dyDescent="0.2">
      <c r="A739" t="s">
        <v>67</v>
      </c>
      <c r="B739" t="s">
        <v>195</v>
      </c>
      <c r="C739" t="s">
        <v>817</v>
      </c>
      <c r="D739" t="s">
        <v>818</v>
      </c>
      <c r="E739" t="str">
        <f t="shared" si="44"/>
        <v>50.949</v>
      </c>
      <c r="F739">
        <v>50.948999999999998</v>
      </c>
      <c r="H739">
        <v>284</v>
      </c>
      <c r="I739">
        <v>7.7000000000000002E-81</v>
      </c>
      <c r="J739" t="str">
        <f t="shared" si="45"/>
        <v>Pan_pa</v>
      </c>
      <c r="S739" t="str">
        <f t="shared" si="46"/>
        <v>hom</v>
      </c>
      <c r="T739" t="str">
        <f t="shared" si="47"/>
        <v>pri</v>
      </c>
    </row>
    <row r="740" spans="1:20" x14ac:dyDescent="0.2">
      <c r="A740" t="s">
        <v>67</v>
      </c>
      <c r="B740" t="s">
        <v>195</v>
      </c>
      <c r="C740" t="s">
        <v>1093</v>
      </c>
      <c r="D740" t="s">
        <v>1094</v>
      </c>
      <c r="E740" t="str">
        <f t="shared" si="44"/>
        <v>52.500</v>
      </c>
      <c r="F740">
        <v>52.5</v>
      </c>
      <c r="H740">
        <v>263</v>
      </c>
      <c r="I740">
        <v>2.9100000000000002E-75</v>
      </c>
      <c r="J740" t="str">
        <f t="shared" si="45"/>
        <v>Pan_pa</v>
      </c>
      <c r="S740" t="str">
        <f t="shared" si="46"/>
        <v>hom</v>
      </c>
      <c r="T740" t="str">
        <f t="shared" si="47"/>
        <v>pri</v>
      </c>
    </row>
    <row r="741" spans="1:20" x14ac:dyDescent="0.2">
      <c r="A741" t="s">
        <v>67</v>
      </c>
      <c r="B741" t="s">
        <v>195</v>
      </c>
      <c r="C741" t="s">
        <v>1093</v>
      </c>
      <c r="D741" t="s">
        <v>1094</v>
      </c>
      <c r="E741" t="str">
        <f t="shared" si="44"/>
        <v>52.500</v>
      </c>
      <c r="F741">
        <v>52.5</v>
      </c>
      <c r="H741">
        <v>263</v>
      </c>
      <c r="I741">
        <v>7.7600000000000004E-74</v>
      </c>
      <c r="J741" t="str">
        <f t="shared" si="45"/>
        <v>Pan_pa</v>
      </c>
      <c r="S741" t="str">
        <f t="shared" si="46"/>
        <v>hom</v>
      </c>
      <c r="T741" t="str">
        <f t="shared" si="47"/>
        <v>pri</v>
      </c>
    </row>
    <row r="742" spans="1:20" x14ac:dyDescent="0.2">
      <c r="A742" t="s">
        <v>67</v>
      </c>
      <c r="B742" t="s">
        <v>195</v>
      </c>
      <c r="C742" t="s">
        <v>483</v>
      </c>
      <c r="D742" t="s">
        <v>1096</v>
      </c>
      <c r="E742" t="str">
        <f t="shared" si="44"/>
        <v>46.933</v>
      </c>
      <c r="F742">
        <v>46.933</v>
      </c>
      <c r="H742">
        <v>260</v>
      </c>
      <c r="I742">
        <v>5.1199999999999998E-73</v>
      </c>
      <c r="J742" t="str">
        <f t="shared" si="45"/>
        <v>Pan_pa</v>
      </c>
      <c r="S742" t="str">
        <f t="shared" si="46"/>
        <v>hom</v>
      </c>
      <c r="T742" t="str">
        <f t="shared" si="47"/>
        <v>pri</v>
      </c>
    </row>
    <row r="743" spans="1:20" x14ac:dyDescent="0.2">
      <c r="A743" t="s">
        <v>67</v>
      </c>
      <c r="B743" t="s">
        <v>195</v>
      </c>
      <c r="C743" t="s">
        <v>1098</v>
      </c>
      <c r="D743" t="s">
        <v>1099</v>
      </c>
      <c r="E743" t="str">
        <f t="shared" si="44"/>
        <v>53.425</v>
      </c>
      <c r="F743">
        <v>53.424999999999997</v>
      </c>
      <c r="H743">
        <v>253</v>
      </c>
      <c r="I743">
        <v>8.9399999999999998E-72</v>
      </c>
      <c r="J743" t="str">
        <f t="shared" si="45"/>
        <v>Pan_pa</v>
      </c>
      <c r="S743" t="str">
        <f t="shared" si="46"/>
        <v>hom</v>
      </c>
      <c r="T743" t="str">
        <f t="shared" si="47"/>
        <v>pri</v>
      </c>
    </row>
    <row r="744" spans="1:20" x14ac:dyDescent="0.2">
      <c r="A744" t="s">
        <v>67</v>
      </c>
      <c r="B744" t="s">
        <v>195</v>
      </c>
      <c r="C744" t="s">
        <v>424</v>
      </c>
      <c r="D744" t="s">
        <v>2226</v>
      </c>
      <c r="E744" t="str">
        <f t="shared" si="44"/>
        <v>45.304</v>
      </c>
      <c r="F744">
        <v>45.304000000000002</v>
      </c>
      <c r="H744">
        <v>233</v>
      </c>
      <c r="I744">
        <v>2.04E-64</v>
      </c>
      <c r="J744" t="str">
        <f t="shared" si="45"/>
        <v>Pan_pa</v>
      </c>
      <c r="S744" t="str">
        <f t="shared" si="46"/>
        <v>hom</v>
      </c>
      <c r="T744" t="str">
        <f t="shared" si="47"/>
        <v>pri</v>
      </c>
    </row>
    <row r="745" spans="1:20" x14ac:dyDescent="0.2">
      <c r="A745" t="s">
        <v>67</v>
      </c>
      <c r="B745" t="s">
        <v>195</v>
      </c>
      <c r="C745" t="s">
        <v>1803</v>
      </c>
      <c r="D745" t="s">
        <v>1804</v>
      </c>
      <c r="E745" t="str">
        <f t="shared" si="44"/>
        <v>49.861</v>
      </c>
      <c r="F745">
        <v>49.860999999999997</v>
      </c>
      <c r="H745">
        <v>230</v>
      </c>
      <c r="I745">
        <v>1.4600000000000001E-63</v>
      </c>
      <c r="J745" t="str">
        <f t="shared" si="45"/>
        <v>Pan_pa</v>
      </c>
      <c r="S745" t="str">
        <f t="shared" si="46"/>
        <v>hom</v>
      </c>
      <c r="T745" t="str">
        <f t="shared" si="47"/>
        <v>pri</v>
      </c>
    </row>
    <row r="746" spans="1:20" x14ac:dyDescent="0.2">
      <c r="A746" t="s">
        <v>67</v>
      </c>
      <c r="B746" t="s">
        <v>195</v>
      </c>
      <c r="C746" t="s">
        <v>554</v>
      </c>
      <c r="D746" t="s">
        <v>1107</v>
      </c>
      <c r="E746" t="str">
        <f t="shared" si="44"/>
        <v>48.148</v>
      </c>
      <c r="F746">
        <v>48.148000000000003</v>
      </c>
      <c r="H746">
        <v>208</v>
      </c>
      <c r="I746">
        <v>4.0900000000000001E-56</v>
      </c>
      <c r="J746" t="str">
        <f t="shared" si="45"/>
        <v>Pan_pa</v>
      </c>
      <c r="S746" t="str">
        <f t="shared" si="46"/>
        <v>hom</v>
      </c>
      <c r="T746" t="str">
        <f t="shared" si="47"/>
        <v>pri</v>
      </c>
    </row>
    <row r="747" spans="1:20" x14ac:dyDescent="0.2">
      <c r="A747" t="s">
        <v>67</v>
      </c>
      <c r="B747" t="s">
        <v>195</v>
      </c>
      <c r="C747" t="s">
        <v>2229</v>
      </c>
      <c r="D747" t="s">
        <v>2230</v>
      </c>
      <c r="E747" t="str">
        <f t="shared" si="44"/>
        <v>51.244</v>
      </c>
      <c r="F747">
        <v>51.244</v>
      </c>
      <c r="H747">
        <v>189</v>
      </c>
      <c r="I747">
        <v>8.1900000000000004E-50</v>
      </c>
      <c r="J747" t="str">
        <f t="shared" si="45"/>
        <v>Pan_pa</v>
      </c>
      <c r="S747" t="str">
        <f t="shared" si="46"/>
        <v>hom</v>
      </c>
      <c r="T747" t="str">
        <f t="shared" si="47"/>
        <v>pri</v>
      </c>
    </row>
    <row r="748" spans="1:20" x14ac:dyDescent="0.2">
      <c r="A748" t="s">
        <v>67</v>
      </c>
      <c r="B748" t="s">
        <v>195</v>
      </c>
      <c r="C748" t="s">
        <v>709</v>
      </c>
      <c r="D748" t="s">
        <v>710</v>
      </c>
      <c r="E748" t="str">
        <f t="shared" si="44"/>
        <v>43.452</v>
      </c>
      <c r="F748">
        <v>43.451999999999998</v>
      </c>
      <c r="H748">
        <v>186</v>
      </c>
      <c r="I748">
        <v>2.4600000000000001E-48</v>
      </c>
      <c r="J748" t="str">
        <f t="shared" si="45"/>
        <v>Pan_pa</v>
      </c>
      <c r="S748" t="str">
        <f t="shared" si="46"/>
        <v>hom</v>
      </c>
      <c r="T748" t="str">
        <f t="shared" si="47"/>
        <v>pri</v>
      </c>
    </row>
    <row r="749" spans="1:20" x14ac:dyDescent="0.2">
      <c r="A749" t="s">
        <v>67</v>
      </c>
      <c r="B749" t="s">
        <v>195</v>
      </c>
      <c r="C749" t="s">
        <v>712</v>
      </c>
      <c r="D749" t="s">
        <v>1403</v>
      </c>
      <c r="E749" t="str">
        <f t="shared" si="44"/>
        <v>40.761</v>
      </c>
      <c r="F749">
        <v>40.761000000000003</v>
      </c>
      <c r="H749">
        <v>163</v>
      </c>
      <c r="I749">
        <v>3.6099999999999999E-41</v>
      </c>
      <c r="J749" t="str">
        <f t="shared" si="45"/>
        <v>Pan_pa</v>
      </c>
      <c r="S749" t="str">
        <f t="shared" si="46"/>
        <v>hom</v>
      </c>
      <c r="T749" t="str">
        <f t="shared" si="47"/>
        <v>pri</v>
      </c>
    </row>
    <row r="750" spans="1:20" x14ac:dyDescent="0.2">
      <c r="A750" t="s">
        <v>67</v>
      </c>
      <c r="B750" t="s">
        <v>195</v>
      </c>
      <c r="C750" t="s">
        <v>694</v>
      </c>
      <c r="D750" t="s">
        <v>714</v>
      </c>
      <c r="E750" t="str">
        <f t="shared" si="44"/>
        <v>38.095</v>
      </c>
      <c r="F750">
        <v>38.094999999999999</v>
      </c>
      <c r="H750">
        <v>160</v>
      </c>
      <c r="I750">
        <v>2.3199999999999998E-40</v>
      </c>
      <c r="J750" t="str">
        <f t="shared" si="45"/>
        <v>Pan_pa</v>
      </c>
      <c r="S750" t="str">
        <f t="shared" si="46"/>
        <v>hom</v>
      </c>
      <c r="T750" t="str">
        <f t="shared" si="47"/>
        <v>pri</v>
      </c>
    </row>
    <row r="751" spans="1:20" x14ac:dyDescent="0.2">
      <c r="A751" t="s">
        <v>67</v>
      </c>
      <c r="B751" t="s">
        <v>195</v>
      </c>
      <c r="C751" t="s">
        <v>716</v>
      </c>
      <c r="D751" t="s">
        <v>717</v>
      </c>
      <c r="E751" t="str">
        <f t="shared" si="44"/>
        <v>47.093</v>
      </c>
      <c r="F751">
        <v>47.093000000000004</v>
      </c>
      <c r="H751">
        <v>156</v>
      </c>
      <c r="I751">
        <v>1.2000000000000001E-39</v>
      </c>
      <c r="J751" t="str">
        <f t="shared" si="45"/>
        <v>Pan_pa</v>
      </c>
      <c r="S751" t="str">
        <f t="shared" si="46"/>
        <v>hom</v>
      </c>
      <c r="T751" t="str">
        <f t="shared" si="47"/>
        <v>pri</v>
      </c>
    </row>
    <row r="752" spans="1:20" x14ac:dyDescent="0.2">
      <c r="A752" t="s">
        <v>67</v>
      </c>
      <c r="B752" t="s">
        <v>195</v>
      </c>
      <c r="C752" t="s">
        <v>721</v>
      </c>
      <c r="D752" t="s">
        <v>722</v>
      </c>
      <c r="E752" t="str">
        <f t="shared" si="44"/>
        <v>64.912</v>
      </c>
      <c r="F752">
        <v>64.912000000000006</v>
      </c>
      <c r="H752">
        <v>141</v>
      </c>
      <c r="I752">
        <v>2.1599999999999998E-34</v>
      </c>
      <c r="J752" t="str">
        <f t="shared" si="45"/>
        <v>Pan_pa</v>
      </c>
      <c r="S752" t="str">
        <f t="shared" si="46"/>
        <v>hom</v>
      </c>
      <c r="T752" t="str">
        <f t="shared" si="47"/>
        <v>pri</v>
      </c>
    </row>
    <row r="753" spans="1:20" x14ac:dyDescent="0.2">
      <c r="A753" t="s">
        <v>67</v>
      </c>
      <c r="B753" t="s">
        <v>195</v>
      </c>
      <c r="C753" t="s">
        <v>1143</v>
      </c>
      <c r="D753" t="s">
        <v>1149</v>
      </c>
      <c r="E753" t="str">
        <f t="shared" si="44"/>
        <v>38.545</v>
      </c>
      <c r="F753">
        <v>38.545000000000002</v>
      </c>
      <c r="H753">
        <v>124</v>
      </c>
      <c r="I753">
        <v>7.3400000000000001E-29</v>
      </c>
      <c r="J753" t="str">
        <f t="shared" si="45"/>
        <v>Pan_pa</v>
      </c>
      <c r="S753" t="str">
        <f t="shared" si="46"/>
        <v>hom</v>
      </c>
      <c r="T753" t="str">
        <f t="shared" si="47"/>
        <v>pri</v>
      </c>
    </row>
    <row r="754" spans="1:20" x14ac:dyDescent="0.2">
      <c r="A754" t="s">
        <v>67</v>
      </c>
      <c r="B754" t="s">
        <v>195</v>
      </c>
      <c r="C754" t="s">
        <v>282</v>
      </c>
      <c r="D754" t="s">
        <v>727</v>
      </c>
      <c r="E754" t="str">
        <f t="shared" si="44"/>
        <v>49.444</v>
      </c>
      <c r="F754">
        <v>49.444000000000003</v>
      </c>
      <c r="H754">
        <v>83.2</v>
      </c>
      <c r="I754">
        <v>3.9500000000000001E-16</v>
      </c>
      <c r="J754" t="str">
        <f t="shared" si="45"/>
        <v>Pan_pa</v>
      </c>
      <c r="S754" t="str">
        <f t="shared" si="46"/>
        <v>hom</v>
      </c>
      <c r="T754" t="str">
        <f t="shared" si="47"/>
        <v>pri</v>
      </c>
    </row>
    <row r="755" spans="1:20" x14ac:dyDescent="0.2">
      <c r="A755" t="s">
        <v>67</v>
      </c>
      <c r="B755" t="s">
        <v>195</v>
      </c>
      <c r="C755" t="s">
        <v>1158</v>
      </c>
      <c r="D755" t="s">
        <v>1167</v>
      </c>
      <c r="E755" t="str">
        <f t="shared" si="44"/>
        <v>47.651</v>
      </c>
      <c r="F755">
        <v>47.651000000000003</v>
      </c>
      <c r="H755">
        <v>79</v>
      </c>
      <c r="I755">
        <v>1.13E-15</v>
      </c>
      <c r="J755" t="str">
        <f t="shared" si="45"/>
        <v>Pan_pa</v>
      </c>
      <c r="S755" t="str">
        <f t="shared" si="46"/>
        <v>hom</v>
      </c>
      <c r="T755" t="str">
        <f t="shared" si="47"/>
        <v>pri</v>
      </c>
    </row>
    <row r="756" spans="1:20" x14ac:dyDescent="0.2">
      <c r="A756" t="s">
        <v>67</v>
      </c>
      <c r="B756" t="s">
        <v>195</v>
      </c>
      <c r="C756" t="s">
        <v>729</v>
      </c>
      <c r="D756" t="s">
        <v>730</v>
      </c>
      <c r="E756" t="str">
        <f t="shared" si="44"/>
        <v>56.863</v>
      </c>
      <c r="F756">
        <v>56.863</v>
      </c>
      <c r="H756">
        <v>67.7</v>
      </c>
      <c r="I756">
        <v>2.3200000000000001E-11</v>
      </c>
      <c r="J756" t="str">
        <f t="shared" si="45"/>
        <v>Pan_pa</v>
      </c>
      <c r="S756" t="str">
        <f t="shared" si="46"/>
        <v>hom</v>
      </c>
      <c r="T756" t="str">
        <f t="shared" si="47"/>
        <v>pri</v>
      </c>
    </row>
    <row r="757" spans="1:20" x14ac:dyDescent="0.2">
      <c r="A757" t="s">
        <v>67</v>
      </c>
      <c r="B757" t="s">
        <v>195</v>
      </c>
      <c r="C757" t="s">
        <v>631</v>
      </c>
      <c r="D757" t="s">
        <v>732</v>
      </c>
      <c r="E757" t="str">
        <f t="shared" si="44"/>
        <v>58.140</v>
      </c>
      <c r="F757">
        <v>58.14</v>
      </c>
      <c r="H757">
        <v>58.1</v>
      </c>
      <c r="I757">
        <v>2.8900000000000001E-8</v>
      </c>
      <c r="J757" t="str">
        <f t="shared" si="45"/>
        <v>Pan_pa</v>
      </c>
      <c r="S757" t="str">
        <f t="shared" si="46"/>
        <v>hom</v>
      </c>
      <c r="T757" t="str">
        <f t="shared" si="47"/>
        <v>pri</v>
      </c>
    </row>
    <row r="758" spans="1:20" x14ac:dyDescent="0.2">
      <c r="A758" t="s">
        <v>67</v>
      </c>
      <c r="B758" t="s">
        <v>195</v>
      </c>
      <c r="C758" t="s">
        <v>381</v>
      </c>
      <c r="D758" t="s">
        <v>734</v>
      </c>
      <c r="E758" t="str">
        <f t="shared" si="44"/>
        <v>43.382</v>
      </c>
      <c r="F758">
        <v>43.381999999999998</v>
      </c>
      <c r="H758">
        <v>56.9</v>
      </c>
      <c r="I758">
        <v>6.2699999999999999E-8</v>
      </c>
      <c r="J758" t="str">
        <f t="shared" si="45"/>
        <v>Pan_pa</v>
      </c>
      <c r="S758" t="str">
        <f t="shared" si="46"/>
        <v>hom</v>
      </c>
      <c r="T758" t="str">
        <f t="shared" si="47"/>
        <v>pri</v>
      </c>
    </row>
    <row r="759" spans="1:20" x14ac:dyDescent="0.2">
      <c r="A759" t="s">
        <v>67</v>
      </c>
      <c r="B759" t="s">
        <v>195</v>
      </c>
      <c r="C759" t="s">
        <v>729</v>
      </c>
      <c r="D759" t="s">
        <v>736</v>
      </c>
      <c r="E759" t="str">
        <f t="shared" si="44"/>
        <v>43.137</v>
      </c>
      <c r="F759">
        <v>43.137</v>
      </c>
      <c r="H759">
        <v>54.4</v>
      </c>
      <c r="I759">
        <v>2.2499999999999999E-7</v>
      </c>
      <c r="J759" t="str">
        <f t="shared" si="45"/>
        <v>Pan_pa</v>
      </c>
      <c r="S759" t="str">
        <f t="shared" si="46"/>
        <v>hom</v>
      </c>
      <c r="T759" t="str">
        <f t="shared" si="47"/>
        <v>pri</v>
      </c>
    </row>
    <row r="760" spans="1:20" x14ac:dyDescent="0.2">
      <c r="A760" t="s">
        <v>67</v>
      </c>
      <c r="B760" t="s">
        <v>195</v>
      </c>
      <c r="C760" t="s">
        <v>738</v>
      </c>
      <c r="D760" t="s">
        <v>739</v>
      </c>
      <c r="E760" t="str">
        <f t="shared" si="44"/>
        <v>51.880</v>
      </c>
      <c r="F760">
        <v>51.88</v>
      </c>
      <c r="H760">
        <v>52.3</v>
      </c>
      <c r="I760">
        <v>1.61E-6</v>
      </c>
      <c r="J760" t="str">
        <f t="shared" si="45"/>
        <v>Pan_pa</v>
      </c>
      <c r="S760" t="str">
        <f t="shared" si="46"/>
        <v>hom</v>
      </c>
      <c r="T760" t="str">
        <f t="shared" si="47"/>
        <v>pri</v>
      </c>
    </row>
    <row r="761" spans="1:20" x14ac:dyDescent="0.2">
      <c r="A761" t="s">
        <v>67</v>
      </c>
      <c r="B761" t="s">
        <v>195</v>
      </c>
      <c r="C761" t="s">
        <v>729</v>
      </c>
      <c r="D761" t="s">
        <v>736</v>
      </c>
      <c r="E761" t="str">
        <f t="shared" si="44"/>
        <v>43.137</v>
      </c>
      <c r="F761">
        <v>43.137</v>
      </c>
      <c r="H761">
        <v>46.8</v>
      </c>
      <c r="I761">
        <v>5.7099999999999999E-5</v>
      </c>
      <c r="J761" t="str">
        <f t="shared" si="45"/>
        <v>Pan_pa</v>
      </c>
      <c r="S761" t="str">
        <f t="shared" si="46"/>
        <v>hom</v>
      </c>
      <c r="T761" t="str">
        <f t="shared" si="47"/>
        <v>pri</v>
      </c>
    </row>
    <row r="762" spans="1:20" x14ac:dyDescent="0.2">
      <c r="A762" t="s">
        <v>74</v>
      </c>
      <c r="B762" t="s">
        <v>195</v>
      </c>
      <c r="C762" t="s">
        <v>393</v>
      </c>
      <c r="D762" t="s">
        <v>503</v>
      </c>
      <c r="E762" t="str">
        <f t="shared" si="44"/>
        <v>100.00</v>
      </c>
      <c r="F762">
        <v>100</v>
      </c>
      <c r="H762">
        <v>710</v>
      </c>
      <c r="I762">
        <v>0</v>
      </c>
      <c r="J762" t="str">
        <f t="shared" si="45"/>
        <v>Pan_tr</v>
      </c>
      <c r="S762" t="str">
        <f t="shared" si="46"/>
        <v>hom</v>
      </c>
      <c r="T762" t="str">
        <f t="shared" si="47"/>
        <v>pri</v>
      </c>
    </row>
    <row r="763" spans="1:20" x14ac:dyDescent="0.2">
      <c r="A763" t="s">
        <v>74</v>
      </c>
      <c r="B763" t="s">
        <v>195</v>
      </c>
      <c r="C763" t="s">
        <v>396</v>
      </c>
      <c r="D763" t="s">
        <v>2363</v>
      </c>
      <c r="E763" t="str">
        <f t="shared" si="44"/>
        <v>99.747</v>
      </c>
      <c r="F763">
        <v>99.747</v>
      </c>
      <c r="H763">
        <v>704</v>
      </c>
      <c r="I763">
        <v>0</v>
      </c>
      <c r="J763" t="str">
        <f t="shared" si="45"/>
        <v>Pan_tr</v>
      </c>
      <c r="S763" t="str">
        <f t="shared" si="46"/>
        <v>hom</v>
      </c>
      <c r="T763" t="str">
        <f t="shared" si="47"/>
        <v>pri</v>
      </c>
    </row>
    <row r="764" spans="1:20" x14ac:dyDescent="0.2">
      <c r="A764" t="s">
        <v>74</v>
      </c>
      <c r="B764" t="s">
        <v>195</v>
      </c>
      <c r="C764" t="s">
        <v>396</v>
      </c>
      <c r="D764" t="s">
        <v>2363</v>
      </c>
      <c r="E764" t="str">
        <f t="shared" si="44"/>
        <v>99.747</v>
      </c>
      <c r="F764">
        <v>99.747</v>
      </c>
      <c r="H764">
        <v>704</v>
      </c>
      <c r="I764">
        <v>0</v>
      </c>
      <c r="J764" t="str">
        <f t="shared" si="45"/>
        <v>Pan_tr</v>
      </c>
      <c r="S764" t="str">
        <f t="shared" si="46"/>
        <v>hom</v>
      </c>
      <c r="T764" t="str">
        <f t="shared" si="47"/>
        <v>pri</v>
      </c>
    </row>
    <row r="765" spans="1:20" x14ac:dyDescent="0.2">
      <c r="A765" t="s">
        <v>74</v>
      </c>
      <c r="B765" t="s">
        <v>195</v>
      </c>
      <c r="C765" t="s">
        <v>682</v>
      </c>
      <c r="D765" t="s">
        <v>683</v>
      </c>
      <c r="E765" t="str">
        <f t="shared" si="44"/>
        <v>99.491</v>
      </c>
      <c r="F765">
        <v>99.491</v>
      </c>
      <c r="H765">
        <v>698</v>
      </c>
      <c r="I765">
        <v>0</v>
      </c>
      <c r="J765" t="str">
        <f t="shared" si="45"/>
        <v>Pan_tr</v>
      </c>
      <c r="S765" t="str">
        <f t="shared" si="46"/>
        <v>hom</v>
      </c>
      <c r="T765" t="str">
        <f t="shared" si="47"/>
        <v>pri</v>
      </c>
    </row>
    <row r="766" spans="1:20" x14ac:dyDescent="0.2">
      <c r="A766" t="s">
        <v>74</v>
      </c>
      <c r="B766" t="s">
        <v>195</v>
      </c>
      <c r="C766" t="s">
        <v>685</v>
      </c>
      <c r="D766" t="s">
        <v>503</v>
      </c>
      <c r="E766" t="str">
        <f t="shared" si="44"/>
        <v>100.00</v>
      </c>
      <c r="F766">
        <v>100</v>
      </c>
      <c r="H766">
        <v>691</v>
      </c>
      <c r="I766">
        <v>0</v>
      </c>
      <c r="J766" t="str">
        <f t="shared" si="45"/>
        <v>Pan_tr</v>
      </c>
      <c r="S766" t="str">
        <f t="shared" si="46"/>
        <v>hom</v>
      </c>
      <c r="T766" t="str">
        <f t="shared" si="47"/>
        <v>pri</v>
      </c>
    </row>
    <row r="767" spans="1:20" x14ac:dyDescent="0.2">
      <c r="A767" t="s">
        <v>74</v>
      </c>
      <c r="B767" t="s">
        <v>195</v>
      </c>
      <c r="C767" t="s">
        <v>505</v>
      </c>
      <c r="D767" t="s">
        <v>506</v>
      </c>
      <c r="E767" t="str">
        <f t="shared" si="44"/>
        <v>98.429</v>
      </c>
      <c r="F767">
        <v>98.429000000000002</v>
      </c>
      <c r="H767">
        <v>298</v>
      </c>
      <c r="I767">
        <v>8.2399999999999997E-94</v>
      </c>
      <c r="J767" t="str">
        <f t="shared" si="45"/>
        <v>Pan_tr</v>
      </c>
      <c r="S767" t="str">
        <f t="shared" si="46"/>
        <v>hom</v>
      </c>
      <c r="T767" t="str">
        <f t="shared" si="47"/>
        <v>pri</v>
      </c>
    </row>
    <row r="768" spans="1:20" x14ac:dyDescent="0.2">
      <c r="A768" t="s">
        <v>74</v>
      </c>
      <c r="B768" t="s">
        <v>195</v>
      </c>
      <c r="C768" t="s">
        <v>687</v>
      </c>
      <c r="D768" t="s">
        <v>2368</v>
      </c>
      <c r="E768" t="str">
        <f t="shared" si="44"/>
        <v>52.066</v>
      </c>
      <c r="F768">
        <v>52.066000000000003</v>
      </c>
      <c r="H768">
        <v>284</v>
      </c>
      <c r="I768">
        <v>1.08E-80</v>
      </c>
      <c r="J768" t="str">
        <f t="shared" si="45"/>
        <v>Pan_tr</v>
      </c>
      <c r="S768" t="str">
        <f t="shared" si="46"/>
        <v>hom</v>
      </c>
      <c r="T768" t="str">
        <f t="shared" si="47"/>
        <v>pri</v>
      </c>
    </row>
    <row r="769" spans="1:20" x14ac:dyDescent="0.2">
      <c r="A769" t="s">
        <v>74</v>
      </c>
      <c r="B769" t="s">
        <v>195</v>
      </c>
      <c r="C769" t="s">
        <v>1093</v>
      </c>
      <c r="D769" t="s">
        <v>1094</v>
      </c>
      <c r="E769" t="str">
        <f t="shared" si="44"/>
        <v>52.500</v>
      </c>
      <c r="F769">
        <v>52.5</v>
      </c>
      <c r="H769">
        <v>263</v>
      </c>
      <c r="I769">
        <v>7.1399999999999999E-74</v>
      </c>
      <c r="J769" t="str">
        <f t="shared" si="45"/>
        <v>Pan_tr</v>
      </c>
      <c r="S769" t="str">
        <f t="shared" si="46"/>
        <v>hom</v>
      </c>
      <c r="T769" t="str">
        <f t="shared" si="47"/>
        <v>pri</v>
      </c>
    </row>
    <row r="770" spans="1:20" x14ac:dyDescent="0.2">
      <c r="A770" t="s">
        <v>74</v>
      </c>
      <c r="B770" t="s">
        <v>195</v>
      </c>
      <c r="C770" t="s">
        <v>1093</v>
      </c>
      <c r="D770" t="s">
        <v>1094</v>
      </c>
      <c r="E770" t="str">
        <f t="shared" ref="E770:E833" si="48">LEFT(D770,6)</f>
        <v>52.500</v>
      </c>
      <c r="F770">
        <v>52.5</v>
      </c>
      <c r="H770">
        <v>263</v>
      </c>
      <c r="I770">
        <v>9.85E-74</v>
      </c>
      <c r="J770" t="str">
        <f t="shared" ref="J770:J833" si="49">RIGHT(LEFT(A770,35),6)</f>
        <v>Pan_tr</v>
      </c>
      <c r="S770" t="str">
        <f t="shared" ref="S770:S833" si="50">IF(OR(J770="Gorill", J770="Homo_s", J770="Pan_pa", J770="Pan_tr", J770="Pongo_", J770="Therop"), "hom", "")</f>
        <v>hom</v>
      </c>
      <c r="T770" t="str">
        <f t="shared" ref="T770:T833" si="51">IF(OR(J770="Gorill", J770="Homo_s", J770="Pan_pa", J770="Pan_tr", J770="Pongo_", J770="Therop", J770="Macaca", J770="Otolem", J770="Nomasc"), "pri", "oth")</f>
        <v>pri</v>
      </c>
    </row>
    <row r="771" spans="1:20" x14ac:dyDescent="0.2">
      <c r="A771" t="s">
        <v>74</v>
      </c>
      <c r="B771" t="s">
        <v>195</v>
      </c>
      <c r="C771" t="s">
        <v>483</v>
      </c>
      <c r="D771" t="s">
        <v>1096</v>
      </c>
      <c r="E771" t="str">
        <f t="shared" si="48"/>
        <v>46.933</v>
      </c>
      <c r="F771">
        <v>46.933</v>
      </c>
      <c r="H771">
        <v>261</v>
      </c>
      <c r="I771">
        <v>5.3700000000000002E-73</v>
      </c>
      <c r="J771" t="str">
        <f t="shared" si="49"/>
        <v>Pan_tr</v>
      </c>
      <c r="S771" t="str">
        <f t="shared" si="50"/>
        <v>hom</v>
      </c>
      <c r="T771" t="str">
        <f t="shared" si="51"/>
        <v>pri</v>
      </c>
    </row>
    <row r="772" spans="1:20" x14ac:dyDescent="0.2">
      <c r="A772" t="s">
        <v>74</v>
      </c>
      <c r="B772" t="s">
        <v>195</v>
      </c>
      <c r="C772" t="s">
        <v>1098</v>
      </c>
      <c r="D772" t="s">
        <v>1099</v>
      </c>
      <c r="E772" t="str">
        <f t="shared" si="48"/>
        <v>53.425</v>
      </c>
      <c r="F772">
        <v>53.424999999999997</v>
      </c>
      <c r="H772">
        <v>253</v>
      </c>
      <c r="I772">
        <v>1.1199999999999999E-71</v>
      </c>
      <c r="J772" t="str">
        <f t="shared" si="49"/>
        <v>Pan_tr</v>
      </c>
      <c r="S772" t="str">
        <f t="shared" si="50"/>
        <v>hom</v>
      </c>
      <c r="T772" t="str">
        <f t="shared" si="51"/>
        <v>pri</v>
      </c>
    </row>
    <row r="773" spans="1:20" x14ac:dyDescent="0.2">
      <c r="A773" t="s">
        <v>74</v>
      </c>
      <c r="B773" t="s">
        <v>195</v>
      </c>
      <c r="C773" t="s">
        <v>424</v>
      </c>
      <c r="D773" t="s">
        <v>2226</v>
      </c>
      <c r="E773" t="str">
        <f t="shared" si="48"/>
        <v>45.304</v>
      </c>
      <c r="F773">
        <v>45.304000000000002</v>
      </c>
      <c r="H773">
        <v>234</v>
      </c>
      <c r="I773">
        <v>1.1E-64</v>
      </c>
      <c r="J773" t="str">
        <f t="shared" si="49"/>
        <v>Pan_tr</v>
      </c>
      <c r="S773" t="str">
        <f t="shared" si="50"/>
        <v>hom</v>
      </c>
      <c r="T773" t="str">
        <f t="shared" si="51"/>
        <v>pri</v>
      </c>
    </row>
    <row r="774" spans="1:20" x14ac:dyDescent="0.2">
      <c r="A774" t="s">
        <v>74</v>
      </c>
      <c r="B774" t="s">
        <v>195</v>
      </c>
      <c r="C774" t="s">
        <v>1803</v>
      </c>
      <c r="D774" t="s">
        <v>1804</v>
      </c>
      <c r="E774" t="str">
        <f t="shared" si="48"/>
        <v>49.861</v>
      </c>
      <c r="F774">
        <v>49.860999999999997</v>
      </c>
      <c r="H774">
        <v>230</v>
      </c>
      <c r="I774">
        <v>1.8199999999999999E-63</v>
      </c>
      <c r="J774" t="str">
        <f t="shared" si="49"/>
        <v>Pan_tr</v>
      </c>
      <c r="S774" t="str">
        <f t="shared" si="50"/>
        <v>hom</v>
      </c>
      <c r="T774" t="str">
        <f t="shared" si="51"/>
        <v>pri</v>
      </c>
    </row>
    <row r="775" spans="1:20" x14ac:dyDescent="0.2">
      <c r="A775" t="s">
        <v>74</v>
      </c>
      <c r="B775" t="s">
        <v>195</v>
      </c>
      <c r="C775" t="s">
        <v>554</v>
      </c>
      <c r="D775" t="s">
        <v>1107</v>
      </c>
      <c r="E775" t="str">
        <f t="shared" si="48"/>
        <v>48.148</v>
      </c>
      <c r="F775">
        <v>48.148000000000003</v>
      </c>
      <c r="H775">
        <v>208</v>
      </c>
      <c r="I775">
        <v>4.8500000000000005E-56</v>
      </c>
      <c r="J775" t="str">
        <f t="shared" si="49"/>
        <v>Pan_tr</v>
      </c>
      <c r="S775" t="str">
        <f t="shared" si="50"/>
        <v>hom</v>
      </c>
      <c r="T775" t="str">
        <f t="shared" si="51"/>
        <v>pri</v>
      </c>
    </row>
    <row r="776" spans="1:20" x14ac:dyDescent="0.2">
      <c r="A776" t="s">
        <v>74</v>
      </c>
      <c r="B776" t="s">
        <v>195</v>
      </c>
      <c r="C776" t="s">
        <v>2229</v>
      </c>
      <c r="D776" t="s">
        <v>2230</v>
      </c>
      <c r="E776" t="str">
        <f t="shared" si="48"/>
        <v>51.244</v>
      </c>
      <c r="F776">
        <v>51.244</v>
      </c>
      <c r="H776">
        <v>189</v>
      </c>
      <c r="I776">
        <v>1.08E-49</v>
      </c>
      <c r="J776" t="str">
        <f t="shared" si="49"/>
        <v>Pan_tr</v>
      </c>
      <c r="S776" t="str">
        <f t="shared" si="50"/>
        <v>hom</v>
      </c>
      <c r="T776" t="str">
        <f t="shared" si="51"/>
        <v>pri</v>
      </c>
    </row>
    <row r="777" spans="1:20" x14ac:dyDescent="0.2">
      <c r="A777" t="s">
        <v>74</v>
      </c>
      <c r="B777" t="s">
        <v>195</v>
      </c>
      <c r="C777" t="s">
        <v>706</v>
      </c>
      <c r="D777" t="s">
        <v>707</v>
      </c>
      <c r="E777" t="str">
        <f t="shared" si="48"/>
        <v>46.186</v>
      </c>
      <c r="F777">
        <v>46.186</v>
      </c>
      <c r="H777">
        <v>188</v>
      </c>
      <c r="I777">
        <v>2.3500000000000001E-49</v>
      </c>
      <c r="J777" t="str">
        <f t="shared" si="49"/>
        <v>Pan_tr</v>
      </c>
      <c r="S777" t="str">
        <f t="shared" si="50"/>
        <v>hom</v>
      </c>
      <c r="T777" t="str">
        <f t="shared" si="51"/>
        <v>pri</v>
      </c>
    </row>
    <row r="778" spans="1:20" x14ac:dyDescent="0.2">
      <c r="A778" t="s">
        <v>74</v>
      </c>
      <c r="B778" t="s">
        <v>195</v>
      </c>
      <c r="C778" t="s">
        <v>694</v>
      </c>
      <c r="D778" t="s">
        <v>704</v>
      </c>
      <c r="E778" t="str">
        <f t="shared" si="48"/>
        <v>40.816</v>
      </c>
      <c r="F778">
        <v>40.816000000000003</v>
      </c>
      <c r="H778">
        <v>188</v>
      </c>
      <c r="I778">
        <v>4.5399999999999997E-49</v>
      </c>
      <c r="J778" t="str">
        <f t="shared" si="49"/>
        <v>Pan_tr</v>
      </c>
      <c r="S778" t="str">
        <f t="shared" si="50"/>
        <v>hom</v>
      </c>
      <c r="T778" t="str">
        <f t="shared" si="51"/>
        <v>pri</v>
      </c>
    </row>
    <row r="779" spans="1:20" x14ac:dyDescent="0.2">
      <c r="A779" t="s">
        <v>74</v>
      </c>
      <c r="B779" t="s">
        <v>195</v>
      </c>
      <c r="C779" t="s">
        <v>709</v>
      </c>
      <c r="D779" t="s">
        <v>710</v>
      </c>
      <c r="E779" t="str">
        <f t="shared" si="48"/>
        <v>43.452</v>
      </c>
      <c r="F779">
        <v>43.451999999999998</v>
      </c>
      <c r="H779">
        <v>186</v>
      </c>
      <c r="I779">
        <v>2.47E-48</v>
      </c>
      <c r="J779" t="str">
        <f t="shared" si="49"/>
        <v>Pan_tr</v>
      </c>
      <c r="S779" t="str">
        <f t="shared" si="50"/>
        <v>hom</v>
      </c>
      <c r="T779" t="str">
        <f t="shared" si="51"/>
        <v>pri</v>
      </c>
    </row>
    <row r="780" spans="1:20" x14ac:dyDescent="0.2">
      <c r="A780" t="s">
        <v>74</v>
      </c>
      <c r="B780" t="s">
        <v>195</v>
      </c>
      <c r="C780" t="s">
        <v>712</v>
      </c>
      <c r="D780" t="s">
        <v>713</v>
      </c>
      <c r="E780" t="str">
        <f t="shared" si="48"/>
        <v>42.935</v>
      </c>
      <c r="F780">
        <v>42.935000000000002</v>
      </c>
      <c r="H780">
        <v>184</v>
      </c>
      <c r="I780">
        <v>1.9399999999999999E-47</v>
      </c>
      <c r="J780" t="str">
        <f t="shared" si="49"/>
        <v>Pan_tr</v>
      </c>
      <c r="S780" t="str">
        <f t="shared" si="50"/>
        <v>hom</v>
      </c>
      <c r="T780" t="str">
        <f t="shared" si="51"/>
        <v>pri</v>
      </c>
    </row>
    <row r="781" spans="1:20" x14ac:dyDescent="0.2">
      <c r="A781" t="s">
        <v>74</v>
      </c>
      <c r="B781" t="s">
        <v>195</v>
      </c>
      <c r="C781" t="s">
        <v>712</v>
      </c>
      <c r="D781" t="s">
        <v>1403</v>
      </c>
      <c r="E781" t="str">
        <f t="shared" si="48"/>
        <v>40.761</v>
      </c>
      <c r="F781">
        <v>40.761000000000003</v>
      </c>
      <c r="H781">
        <v>163</v>
      </c>
      <c r="I781">
        <v>2.3800000000000001E-41</v>
      </c>
      <c r="J781" t="str">
        <f t="shared" si="49"/>
        <v>Pan_tr</v>
      </c>
      <c r="S781" t="str">
        <f t="shared" si="50"/>
        <v>hom</v>
      </c>
      <c r="T781" t="str">
        <f t="shared" si="51"/>
        <v>pri</v>
      </c>
    </row>
    <row r="782" spans="1:20" x14ac:dyDescent="0.2">
      <c r="A782" t="s">
        <v>74</v>
      </c>
      <c r="B782" t="s">
        <v>195</v>
      </c>
      <c r="C782" t="s">
        <v>694</v>
      </c>
      <c r="D782" t="s">
        <v>714</v>
      </c>
      <c r="E782" t="str">
        <f t="shared" si="48"/>
        <v>38.095</v>
      </c>
      <c r="F782">
        <v>38.094999999999999</v>
      </c>
      <c r="H782">
        <v>161</v>
      </c>
      <c r="I782">
        <v>2.1100000000000001E-40</v>
      </c>
      <c r="J782" t="str">
        <f t="shared" si="49"/>
        <v>Pan_tr</v>
      </c>
      <c r="S782" t="str">
        <f t="shared" si="50"/>
        <v>hom</v>
      </c>
      <c r="T782" t="str">
        <f t="shared" si="51"/>
        <v>pri</v>
      </c>
    </row>
    <row r="783" spans="1:20" x14ac:dyDescent="0.2">
      <c r="A783" t="s">
        <v>74</v>
      </c>
      <c r="B783" t="s">
        <v>195</v>
      </c>
      <c r="C783" t="s">
        <v>716</v>
      </c>
      <c r="D783" t="s">
        <v>717</v>
      </c>
      <c r="E783" t="str">
        <f t="shared" si="48"/>
        <v>47.093</v>
      </c>
      <c r="F783">
        <v>47.093000000000004</v>
      </c>
      <c r="H783">
        <v>156</v>
      </c>
      <c r="I783">
        <v>1.03E-39</v>
      </c>
      <c r="J783" t="str">
        <f t="shared" si="49"/>
        <v>Pan_tr</v>
      </c>
      <c r="S783" t="str">
        <f t="shared" si="50"/>
        <v>hom</v>
      </c>
      <c r="T783" t="str">
        <f t="shared" si="51"/>
        <v>pri</v>
      </c>
    </row>
    <row r="784" spans="1:20" x14ac:dyDescent="0.2">
      <c r="A784" t="s">
        <v>74</v>
      </c>
      <c r="B784" t="s">
        <v>195</v>
      </c>
      <c r="C784" t="s">
        <v>721</v>
      </c>
      <c r="D784" t="s">
        <v>722</v>
      </c>
      <c r="E784" t="str">
        <f t="shared" si="48"/>
        <v>64.912</v>
      </c>
      <c r="F784">
        <v>64.912000000000006</v>
      </c>
      <c r="H784">
        <v>141</v>
      </c>
      <c r="I784">
        <v>2.6899999999999999E-34</v>
      </c>
      <c r="J784" t="str">
        <f t="shared" si="49"/>
        <v>Pan_tr</v>
      </c>
      <c r="S784" t="str">
        <f t="shared" si="50"/>
        <v>hom</v>
      </c>
      <c r="T784" t="str">
        <f t="shared" si="51"/>
        <v>pri</v>
      </c>
    </row>
    <row r="785" spans="1:20" x14ac:dyDescent="0.2">
      <c r="A785" t="s">
        <v>74</v>
      </c>
      <c r="B785" t="s">
        <v>195</v>
      </c>
      <c r="C785" t="s">
        <v>1143</v>
      </c>
      <c r="D785" t="s">
        <v>1149</v>
      </c>
      <c r="E785" t="str">
        <f t="shared" si="48"/>
        <v>38.545</v>
      </c>
      <c r="F785">
        <v>38.545000000000002</v>
      </c>
      <c r="H785">
        <v>124</v>
      </c>
      <c r="I785">
        <v>8.6500000000000004E-29</v>
      </c>
      <c r="J785" t="str">
        <f t="shared" si="49"/>
        <v>Pan_tr</v>
      </c>
      <c r="S785" t="str">
        <f t="shared" si="50"/>
        <v>hom</v>
      </c>
      <c r="T785" t="str">
        <f t="shared" si="51"/>
        <v>pri</v>
      </c>
    </row>
    <row r="786" spans="1:20" x14ac:dyDescent="0.2">
      <c r="A786" t="s">
        <v>74</v>
      </c>
      <c r="B786" t="s">
        <v>195</v>
      </c>
      <c r="C786" t="s">
        <v>282</v>
      </c>
      <c r="D786" t="s">
        <v>727</v>
      </c>
      <c r="E786" t="str">
        <f t="shared" si="48"/>
        <v>49.444</v>
      </c>
      <c r="F786">
        <v>49.444000000000003</v>
      </c>
      <c r="H786">
        <v>83.2</v>
      </c>
      <c r="I786">
        <v>4.9300000000000002E-16</v>
      </c>
      <c r="J786" t="str">
        <f t="shared" si="49"/>
        <v>Pan_tr</v>
      </c>
      <c r="S786" t="str">
        <f t="shared" si="50"/>
        <v>hom</v>
      </c>
      <c r="T786" t="str">
        <f t="shared" si="51"/>
        <v>pri</v>
      </c>
    </row>
    <row r="787" spans="1:20" x14ac:dyDescent="0.2">
      <c r="A787" t="s">
        <v>74</v>
      </c>
      <c r="B787" t="s">
        <v>195</v>
      </c>
      <c r="C787" t="s">
        <v>1158</v>
      </c>
      <c r="D787" t="s">
        <v>1167</v>
      </c>
      <c r="E787" t="str">
        <f t="shared" si="48"/>
        <v>47.651</v>
      </c>
      <c r="F787">
        <v>47.651000000000003</v>
      </c>
      <c r="H787">
        <v>79.5</v>
      </c>
      <c r="I787">
        <v>1.1200000000000001E-15</v>
      </c>
      <c r="J787" t="str">
        <f t="shared" si="49"/>
        <v>Pan_tr</v>
      </c>
      <c r="S787" t="str">
        <f t="shared" si="50"/>
        <v>hom</v>
      </c>
      <c r="T787" t="str">
        <f t="shared" si="51"/>
        <v>pri</v>
      </c>
    </row>
    <row r="788" spans="1:20" x14ac:dyDescent="0.2">
      <c r="A788" t="s">
        <v>74</v>
      </c>
      <c r="B788" t="s">
        <v>195</v>
      </c>
      <c r="C788" t="s">
        <v>729</v>
      </c>
      <c r="D788" t="s">
        <v>730</v>
      </c>
      <c r="E788" t="str">
        <f t="shared" si="48"/>
        <v>56.863</v>
      </c>
      <c r="F788">
        <v>56.863</v>
      </c>
      <c r="H788">
        <v>67.7</v>
      </c>
      <c r="I788">
        <v>2.82E-11</v>
      </c>
      <c r="J788" t="str">
        <f t="shared" si="49"/>
        <v>Pan_tr</v>
      </c>
      <c r="S788" t="str">
        <f t="shared" si="50"/>
        <v>hom</v>
      </c>
      <c r="T788" t="str">
        <f t="shared" si="51"/>
        <v>pri</v>
      </c>
    </row>
    <row r="789" spans="1:20" x14ac:dyDescent="0.2">
      <c r="A789" t="s">
        <v>74</v>
      </c>
      <c r="B789" t="s">
        <v>195</v>
      </c>
      <c r="C789" t="s">
        <v>381</v>
      </c>
      <c r="D789" t="s">
        <v>734</v>
      </c>
      <c r="E789" t="str">
        <f t="shared" si="48"/>
        <v>43.382</v>
      </c>
      <c r="F789">
        <v>43.381999999999998</v>
      </c>
      <c r="H789">
        <v>56.9</v>
      </c>
      <c r="I789">
        <v>3.0799999999999998E-8</v>
      </c>
      <c r="J789" t="str">
        <f t="shared" si="49"/>
        <v>Pan_tr</v>
      </c>
      <c r="S789" t="str">
        <f t="shared" si="50"/>
        <v>hom</v>
      </c>
      <c r="T789" t="str">
        <f t="shared" si="51"/>
        <v>pri</v>
      </c>
    </row>
    <row r="790" spans="1:20" x14ac:dyDescent="0.2">
      <c r="A790" t="s">
        <v>74</v>
      </c>
      <c r="B790" t="s">
        <v>195</v>
      </c>
      <c r="C790" t="s">
        <v>631</v>
      </c>
      <c r="D790" t="s">
        <v>732</v>
      </c>
      <c r="E790" t="str">
        <f t="shared" si="48"/>
        <v>58.140</v>
      </c>
      <c r="F790">
        <v>58.14</v>
      </c>
      <c r="H790">
        <v>58.1</v>
      </c>
      <c r="I790">
        <v>3.5700000000000002E-8</v>
      </c>
      <c r="J790" t="str">
        <f t="shared" si="49"/>
        <v>Pan_tr</v>
      </c>
      <c r="S790" t="str">
        <f t="shared" si="50"/>
        <v>hom</v>
      </c>
      <c r="T790" t="str">
        <f t="shared" si="51"/>
        <v>pri</v>
      </c>
    </row>
    <row r="791" spans="1:20" x14ac:dyDescent="0.2">
      <c r="A791" t="s">
        <v>74</v>
      </c>
      <c r="B791" t="s">
        <v>195</v>
      </c>
      <c r="C791" t="s">
        <v>729</v>
      </c>
      <c r="D791" t="s">
        <v>736</v>
      </c>
      <c r="E791" t="str">
        <f t="shared" si="48"/>
        <v>43.137</v>
      </c>
      <c r="F791">
        <v>43.137</v>
      </c>
      <c r="H791">
        <v>54.4</v>
      </c>
      <c r="I791">
        <v>2.8099999999999999E-7</v>
      </c>
      <c r="J791" t="str">
        <f t="shared" si="49"/>
        <v>Pan_tr</v>
      </c>
      <c r="S791" t="str">
        <f t="shared" si="50"/>
        <v>hom</v>
      </c>
      <c r="T791" t="str">
        <f t="shared" si="51"/>
        <v>pri</v>
      </c>
    </row>
    <row r="792" spans="1:20" x14ac:dyDescent="0.2">
      <c r="A792" t="s">
        <v>74</v>
      </c>
      <c r="B792" t="s">
        <v>195</v>
      </c>
      <c r="C792" t="s">
        <v>738</v>
      </c>
      <c r="D792" t="s">
        <v>739</v>
      </c>
      <c r="E792" t="str">
        <f t="shared" si="48"/>
        <v>51.880</v>
      </c>
      <c r="F792">
        <v>51.88</v>
      </c>
      <c r="H792">
        <v>52.3</v>
      </c>
      <c r="I792">
        <v>2.0099999999999998E-6</v>
      </c>
      <c r="J792" t="str">
        <f t="shared" si="49"/>
        <v>Pan_tr</v>
      </c>
      <c r="S792" t="str">
        <f t="shared" si="50"/>
        <v>hom</v>
      </c>
      <c r="T792" t="str">
        <f t="shared" si="51"/>
        <v>pri</v>
      </c>
    </row>
    <row r="793" spans="1:20" x14ac:dyDescent="0.2">
      <c r="A793" t="s">
        <v>74</v>
      </c>
      <c r="B793" t="s">
        <v>195</v>
      </c>
      <c r="C793" t="s">
        <v>729</v>
      </c>
      <c r="D793" t="s">
        <v>736</v>
      </c>
      <c r="E793" t="str">
        <f t="shared" si="48"/>
        <v>43.137</v>
      </c>
      <c r="F793">
        <v>43.137</v>
      </c>
      <c r="H793">
        <v>46.8</v>
      </c>
      <c r="I793">
        <v>7.1299999999999998E-5</v>
      </c>
      <c r="J793" t="str">
        <f t="shared" si="49"/>
        <v>Pan_tr</v>
      </c>
      <c r="S793" t="str">
        <f t="shared" si="50"/>
        <v>hom</v>
      </c>
      <c r="T793" t="str">
        <f t="shared" si="51"/>
        <v>pri</v>
      </c>
    </row>
    <row r="794" spans="1:20" x14ac:dyDescent="0.2">
      <c r="A794" t="s">
        <v>81</v>
      </c>
      <c r="B794" t="s">
        <v>195</v>
      </c>
      <c r="C794" t="s">
        <v>393</v>
      </c>
      <c r="D794" t="s">
        <v>1383</v>
      </c>
      <c r="E794" t="str">
        <f t="shared" si="48"/>
        <v>99.748</v>
      </c>
      <c r="F794">
        <v>99.748000000000005</v>
      </c>
      <c r="H794">
        <v>708</v>
      </c>
      <c r="I794">
        <v>0</v>
      </c>
      <c r="J794" t="str">
        <f t="shared" si="49"/>
        <v>Pongo_</v>
      </c>
      <c r="S794" t="str">
        <f t="shared" si="50"/>
        <v>hom</v>
      </c>
      <c r="T794" t="str">
        <f t="shared" si="51"/>
        <v>pri</v>
      </c>
    </row>
    <row r="795" spans="1:20" x14ac:dyDescent="0.2">
      <c r="A795" t="s">
        <v>81</v>
      </c>
      <c r="B795" t="s">
        <v>195</v>
      </c>
      <c r="C795" t="s">
        <v>393</v>
      </c>
      <c r="D795" t="s">
        <v>1383</v>
      </c>
      <c r="E795" t="str">
        <f t="shared" si="48"/>
        <v>99.748</v>
      </c>
      <c r="F795">
        <v>99.748000000000005</v>
      </c>
      <c r="H795">
        <v>708</v>
      </c>
      <c r="I795">
        <v>0</v>
      </c>
      <c r="J795" t="str">
        <f t="shared" si="49"/>
        <v>Pongo_</v>
      </c>
      <c r="S795" t="str">
        <f t="shared" si="50"/>
        <v>hom</v>
      </c>
      <c r="T795" t="str">
        <f t="shared" si="51"/>
        <v>pri</v>
      </c>
    </row>
    <row r="796" spans="1:20" x14ac:dyDescent="0.2">
      <c r="A796" t="s">
        <v>81</v>
      </c>
      <c r="B796" t="s">
        <v>195</v>
      </c>
      <c r="C796" t="s">
        <v>393</v>
      </c>
      <c r="D796" t="s">
        <v>1383</v>
      </c>
      <c r="E796" t="str">
        <f t="shared" si="48"/>
        <v>99.748</v>
      </c>
      <c r="F796">
        <v>99.748000000000005</v>
      </c>
      <c r="H796">
        <v>707</v>
      </c>
      <c r="I796">
        <v>0</v>
      </c>
      <c r="J796" t="str">
        <f t="shared" si="49"/>
        <v>Pongo_</v>
      </c>
      <c r="S796" t="str">
        <f t="shared" si="50"/>
        <v>hom</v>
      </c>
      <c r="T796" t="str">
        <f t="shared" si="51"/>
        <v>pri</v>
      </c>
    </row>
    <row r="797" spans="1:20" x14ac:dyDescent="0.2">
      <c r="A797" t="s">
        <v>81</v>
      </c>
      <c r="B797" t="s">
        <v>195</v>
      </c>
      <c r="C797" t="s">
        <v>1070</v>
      </c>
      <c r="D797" t="s">
        <v>1385</v>
      </c>
      <c r="E797" t="str">
        <f t="shared" si="48"/>
        <v>99.745</v>
      </c>
      <c r="F797">
        <v>99.745000000000005</v>
      </c>
      <c r="H797">
        <v>698</v>
      </c>
      <c r="I797">
        <v>0</v>
      </c>
      <c r="J797" t="str">
        <f t="shared" si="49"/>
        <v>Pongo_</v>
      </c>
      <c r="S797" t="str">
        <f t="shared" si="50"/>
        <v>hom</v>
      </c>
      <c r="T797" t="str">
        <f t="shared" si="51"/>
        <v>pri</v>
      </c>
    </row>
    <row r="798" spans="1:20" x14ac:dyDescent="0.2">
      <c r="A798" t="s">
        <v>81</v>
      </c>
      <c r="B798" t="s">
        <v>195</v>
      </c>
      <c r="C798" t="s">
        <v>682</v>
      </c>
      <c r="D798" t="s">
        <v>2218</v>
      </c>
      <c r="E798" t="str">
        <f t="shared" si="48"/>
        <v>99.237</v>
      </c>
      <c r="F798">
        <v>99.236999999999995</v>
      </c>
      <c r="H798">
        <v>696</v>
      </c>
      <c r="I798">
        <v>0</v>
      </c>
      <c r="J798" t="str">
        <f t="shared" si="49"/>
        <v>Pongo_</v>
      </c>
      <c r="S798" t="str">
        <f t="shared" si="50"/>
        <v>hom</v>
      </c>
      <c r="T798" t="str">
        <f t="shared" si="51"/>
        <v>pri</v>
      </c>
    </row>
    <row r="799" spans="1:20" x14ac:dyDescent="0.2">
      <c r="A799" t="s">
        <v>81</v>
      </c>
      <c r="B799" t="s">
        <v>195</v>
      </c>
      <c r="C799" t="s">
        <v>485</v>
      </c>
      <c r="D799" t="s">
        <v>1389</v>
      </c>
      <c r="E799" t="str">
        <f t="shared" si="48"/>
        <v>99.744</v>
      </c>
      <c r="F799">
        <v>99.744</v>
      </c>
      <c r="H799">
        <v>696</v>
      </c>
      <c r="I799">
        <v>0</v>
      </c>
      <c r="J799" t="str">
        <f t="shared" si="49"/>
        <v>Pongo_</v>
      </c>
      <c r="S799" t="str">
        <f t="shared" si="50"/>
        <v>hom</v>
      </c>
      <c r="T799" t="str">
        <f t="shared" si="51"/>
        <v>pri</v>
      </c>
    </row>
    <row r="800" spans="1:20" x14ac:dyDescent="0.2">
      <c r="A800" t="s">
        <v>81</v>
      </c>
      <c r="B800" t="s">
        <v>195</v>
      </c>
      <c r="C800" t="s">
        <v>485</v>
      </c>
      <c r="D800" t="s">
        <v>1389</v>
      </c>
      <c r="E800" t="str">
        <f t="shared" si="48"/>
        <v>99.744</v>
      </c>
      <c r="F800">
        <v>99.744</v>
      </c>
      <c r="H800">
        <v>695</v>
      </c>
      <c r="I800">
        <v>0</v>
      </c>
      <c r="J800" t="str">
        <f t="shared" si="49"/>
        <v>Pongo_</v>
      </c>
      <c r="S800" t="str">
        <f t="shared" si="50"/>
        <v>hom</v>
      </c>
      <c r="T800" t="str">
        <f t="shared" si="51"/>
        <v>pri</v>
      </c>
    </row>
    <row r="801" spans="1:20" x14ac:dyDescent="0.2">
      <c r="A801" t="s">
        <v>81</v>
      </c>
      <c r="B801" t="s">
        <v>195</v>
      </c>
      <c r="C801" t="s">
        <v>1084</v>
      </c>
      <c r="D801" t="s">
        <v>1391</v>
      </c>
      <c r="E801" t="str">
        <f t="shared" si="48"/>
        <v>96.633</v>
      </c>
      <c r="F801">
        <v>96.632999999999996</v>
      </c>
      <c r="H801">
        <v>502</v>
      </c>
      <c r="I801">
        <v>1.02E-164</v>
      </c>
      <c r="J801" t="str">
        <f t="shared" si="49"/>
        <v>Pongo_</v>
      </c>
      <c r="S801" t="str">
        <f t="shared" si="50"/>
        <v>hom</v>
      </c>
      <c r="T801" t="str">
        <f t="shared" si="51"/>
        <v>pri</v>
      </c>
    </row>
    <row r="802" spans="1:20" x14ac:dyDescent="0.2">
      <c r="A802" t="s">
        <v>81</v>
      </c>
      <c r="B802" t="s">
        <v>195</v>
      </c>
      <c r="C802" t="s">
        <v>687</v>
      </c>
      <c r="D802" t="s">
        <v>688</v>
      </c>
      <c r="E802" t="str">
        <f t="shared" si="48"/>
        <v>52.617</v>
      </c>
      <c r="F802">
        <v>52.616999999999997</v>
      </c>
      <c r="H802">
        <v>288</v>
      </c>
      <c r="I802">
        <v>1.3600000000000001E-83</v>
      </c>
      <c r="J802" t="str">
        <f t="shared" si="49"/>
        <v>Pongo_</v>
      </c>
      <c r="S802" t="str">
        <f t="shared" si="50"/>
        <v>hom</v>
      </c>
      <c r="T802" t="str">
        <f t="shared" si="51"/>
        <v>pri</v>
      </c>
    </row>
    <row r="803" spans="1:20" x14ac:dyDescent="0.2">
      <c r="A803" t="s">
        <v>81</v>
      </c>
      <c r="B803" t="s">
        <v>195</v>
      </c>
      <c r="C803" t="s">
        <v>1093</v>
      </c>
      <c r="D803" t="s">
        <v>1094</v>
      </c>
      <c r="E803" t="str">
        <f t="shared" si="48"/>
        <v>52.500</v>
      </c>
      <c r="F803">
        <v>52.5</v>
      </c>
      <c r="H803">
        <v>263</v>
      </c>
      <c r="I803">
        <v>1.1999999999999999E-74</v>
      </c>
      <c r="J803" t="str">
        <f t="shared" si="49"/>
        <v>Pongo_</v>
      </c>
      <c r="S803" t="str">
        <f t="shared" si="50"/>
        <v>hom</v>
      </c>
      <c r="T803" t="str">
        <f t="shared" si="51"/>
        <v>pri</v>
      </c>
    </row>
    <row r="804" spans="1:20" x14ac:dyDescent="0.2">
      <c r="A804" t="s">
        <v>81</v>
      </c>
      <c r="B804" t="s">
        <v>195</v>
      </c>
      <c r="C804" t="s">
        <v>1093</v>
      </c>
      <c r="D804" t="s">
        <v>1094</v>
      </c>
      <c r="E804" t="str">
        <f t="shared" si="48"/>
        <v>52.500</v>
      </c>
      <c r="F804">
        <v>52.5</v>
      </c>
      <c r="H804">
        <v>263</v>
      </c>
      <c r="I804">
        <v>5.7200000000000002E-74</v>
      </c>
      <c r="J804" t="str">
        <f t="shared" si="49"/>
        <v>Pongo_</v>
      </c>
      <c r="S804" t="str">
        <f t="shared" si="50"/>
        <v>hom</v>
      </c>
      <c r="T804" t="str">
        <f t="shared" si="51"/>
        <v>pri</v>
      </c>
    </row>
    <row r="805" spans="1:20" x14ac:dyDescent="0.2">
      <c r="A805" t="s">
        <v>81</v>
      </c>
      <c r="B805" t="s">
        <v>195</v>
      </c>
      <c r="C805" t="s">
        <v>479</v>
      </c>
      <c r="D805" t="s">
        <v>2503</v>
      </c>
      <c r="E805" t="str">
        <f t="shared" si="48"/>
        <v>44.363</v>
      </c>
      <c r="F805">
        <v>44.363</v>
      </c>
      <c r="H805">
        <v>262</v>
      </c>
      <c r="I805">
        <v>6.6300000000000002E-74</v>
      </c>
      <c r="J805" t="str">
        <f t="shared" si="49"/>
        <v>Pongo_</v>
      </c>
      <c r="S805" t="str">
        <f t="shared" si="50"/>
        <v>hom</v>
      </c>
      <c r="T805" t="str">
        <f t="shared" si="51"/>
        <v>pri</v>
      </c>
    </row>
    <row r="806" spans="1:20" x14ac:dyDescent="0.2">
      <c r="A806" t="s">
        <v>81</v>
      </c>
      <c r="B806" t="s">
        <v>195</v>
      </c>
      <c r="C806" t="s">
        <v>1098</v>
      </c>
      <c r="D806" t="s">
        <v>1099</v>
      </c>
      <c r="E806" t="str">
        <f t="shared" si="48"/>
        <v>53.425</v>
      </c>
      <c r="F806">
        <v>53.424999999999997</v>
      </c>
      <c r="H806">
        <v>253</v>
      </c>
      <c r="I806">
        <v>1.12E-70</v>
      </c>
      <c r="J806" t="str">
        <f t="shared" si="49"/>
        <v>Pongo_</v>
      </c>
      <c r="S806" t="str">
        <f t="shared" si="50"/>
        <v>hom</v>
      </c>
      <c r="T806" t="str">
        <f t="shared" si="51"/>
        <v>pri</v>
      </c>
    </row>
    <row r="807" spans="1:20" x14ac:dyDescent="0.2">
      <c r="A807" t="s">
        <v>81</v>
      </c>
      <c r="B807" t="s">
        <v>195</v>
      </c>
      <c r="C807" t="s">
        <v>554</v>
      </c>
      <c r="D807" t="s">
        <v>702</v>
      </c>
      <c r="E807" t="str">
        <f t="shared" si="48"/>
        <v>48.560</v>
      </c>
      <c r="F807">
        <v>48.56</v>
      </c>
      <c r="H807">
        <v>209</v>
      </c>
      <c r="I807">
        <v>1.8200000000000001E-56</v>
      </c>
      <c r="J807" t="str">
        <f t="shared" si="49"/>
        <v>Pongo_</v>
      </c>
      <c r="S807" t="str">
        <f t="shared" si="50"/>
        <v>hom</v>
      </c>
      <c r="T807" t="str">
        <f t="shared" si="51"/>
        <v>pri</v>
      </c>
    </row>
    <row r="808" spans="1:20" x14ac:dyDescent="0.2">
      <c r="A808" t="s">
        <v>81</v>
      </c>
      <c r="B808" t="s">
        <v>195</v>
      </c>
      <c r="C808" t="s">
        <v>1681</v>
      </c>
      <c r="D808" t="s">
        <v>2507</v>
      </c>
      <c r="E808" t="str">
        <f t="shared" si="48"/>
        <v>39.161</v>
      </c>
      <c r="F808">
        <v>39.161000000000001</v>
      </c>
      <c r="H808">
        <v>191</v>
      </c>
      <c r="I808">
        <v>2.8100000000000001E-50</v>
      </c>
      <c r="J808" t="str">
        <f t="shared" si="49"/>
        <v>Pongo_</v>
      </c>
      <c r="S808" t="str">
        <f t="shared" si="50"/>
        <v>hom</v>
      </c>
      <c r="T808" t="str">
        <f t="shared" si="51"/>
        <v>pri</v>
      </c>
    </row>
    <row r="809" spans="1:20" x14ac:dyDescent="0.2">
      <c r="A809" t="s">
        <v>81</v>
      </c>
      <c r="B809" t="s">
        <v>195</v>
      </c>
      <c r="C809" t="s">
        <v>706</v>
      </c>
      <c r="D809" t="s">
        <v>707</v>
      </c>
      <c r="E809" t="str">
        <f t="shared" si="48"/>
        <v>46.186</v>
      </c>
      <c r="F809">
        <v>46.186</v>
      </c>
      <c r="H809">
        <v>188</v>
      </c>
      <c r="I809">
        <v>1.6899999999999999E-49</v>
      </c>
      <c r="J809" t="str">
        <f t="shared" si="49"/>
        <v>Pongo_</v>
      </c>
      <c r="S809" t="str">
        <f t="shared" si="50"/>
        <v>hom</v>
      </c>
      <c r="T809" t="str">
        <f t="shared" si="51"/>
        <v>pri</v>
      </c>
    </row>
    <row r="810" spans="1:20" x14ac:dyDescent="0.2">
      <c r="A810" t="s">
        <v>81</v>
      </c>
      <c r="B810" t="s">
        <v>195</v>
      </c>
      <c r="C810" t="s">
        <v>694</v>
      </c>
      <c r="D810" t="s">
        <v>704</v>
      </c>
      <c r="E810" t="str">
        <f t="shared" si="48"/>
        <v>40.816</v>
      </c>
      <c r="F810">
        <v>40.816000000000003</v>
      </c>
      <c r="H810">
        <v>188</v>
      </c>
      <c r="I810">
        <v>4.2599999999999999E-49</v>
      </c>
      <c r="J810" t="str">
        <f t="shared" si="49"/>
        <v>Pongo_</v>
      </c>
      <c r="S810" t="str">
        <f t="shared" si="50"/>
        <v>hom</v>
      </c>
      <c r="T810" t="str">
        <f t="shared" si="51"/>
        <v>pri</v>
      </c>
    </row>
    <row r="811" spans="1:20" x14ac:dyDescent="0.2">
      <c r="A811" t="s">
        <v>81</v>
      </c>
      <c r="B811" t="s">
        <v>195</v>
      </c>
      <c r="C811" t="s">
        <v>588</v>
      </c>
      <c r="D811" t="s">
        <v>2511</v>
      </c>
      <c r="E811" t="str">
        <f t="shared" si="48"/>
        <v>43.465</v>
      </c>
      <c r="F811">
        <v>43.465000000000003</v>
      </c>
      <c r="H811">
        <v>181</v>
      </c>
      <c r="I811">
        <v>6.5499999999999998E-47</v>
      </c>
      <c r="J811" t="str">
        <f t="shared" si="49"/>
        <v>Pongo_</v>
      </c>
      <c r="S811" t="str">
        <f t="shared" si="50"/>
        <v>hom</v>
      </c>
      <c r="T811" t="str">
        <f t="shared" si="51"/>
        <v>pri</v>
      </c>
    </row>
    <row r="812" spans="1:20" x14ac:dyDescent="0.2">
      <c r="A812" t="s">
        <v>81</v>
      </c>
      <c r="B812" t="s">
        <v>195</v>
      </c>
      <c r="C812" t="s">
        <v>721</v>
      </c>
      <c r="D812" t="s">
        <v>722</v>
      </c>
      <c r="E812" t="str">
        <f t="shared" si="48"/>
        <v>64.912</v>
      </c>
      <c r="F812">
        <v>64.912000000000006</v>
      </c>
      <c r="H812">
        <v>141</v>
      </c>
      <c r="I812">
        <v>4.0899999999999997E-34</v>
      </c>
      <c r="J812" t="str">
        <f t="shared" si="49"/>
        <v>Pongo_</v>
      </c>
      <c r="S812" t="str">
        <f t="shared" si="50"/>
        <v>hom</v>
      </c>
      <c r="T812" t="str">
        <f t="shared" si="51"/>
        <v>pri</v>
      </c>
    </row>
    <row r="813" spans="1:20" x14ac:dyDescent="0.2">
      <c r="A813" t="s">
        <v>81</v>
      </c>
      <c r="B813" t="s">
        <v>195</v>
      </c>
      <c r="C813" t="s">
        <v>1143</v>
      </c>
      <c r="D813" t="s">
        <v>1406</v>
      </c>
      <c r="E813" t="str">
        <f t="shared" si="48"/>
        <v>38.909</v>
      </c>
      <c r="F813">
        <v>38.908999999999999</v>
      </c>
      <c r="H813">
        <v>125</v>
      </c>
      <c r="I813">
        <v>4.0199999999999998E-29</v>
      </c>
      <c r="J813" t="str">
        <f t="shared" si="49"/>
        <v>Pongo_</v>
      </c>
      <c r="S813" t="str">
        <f t="shared" si="50"/>
        <v>hom</v>
      </c>
      <c r="T813" t="str">
        <f t="shared" si="51"/>
        <v>pri</v>
      </c>
    </row>
    <row r="814" spans="1:20" x14ac:dyDescent="0.2">
      <c r="A814" t="s">
        <v>81</v>
      </c>
      <c r="B814" t="s">
        <v>195</v>
      </c>
      <c r="C814" t="s">
        <v>963</v>
      </c>
      <c r="D814" t="s">
        <v>503</v>
      </c>
      <c r="E814" t="str">
        <f t="shared" si="48"/>
        <v>100.00</v>
      </c>
      <c r="F814">
        <v>100</v>
      </c>
      <c r="H814">
        <v>75.3</v>
      </c>
      <c r="I814">
        <v>1.1999999999999999E-13</v>
      </c>
      <c r="J814" t="str">
        <f t="shared" si="49"/>
        <v>Pongo_</v>
      </c>
      <c r="S814" t="str">
        <f t="shared" si="50"/>
        <v>hom</v>
      </c>
      <c r="T814" t="str">
        <f t="shared" si="51"/>
        <v>pri</v>
      </c>
    </row>
    <row r="815" spans="1:20" x14ac:dyDescent="0.2">
      <c r="A815" t="s">
        <v>81</v>
      </c>
      <c r="B815" t="s">
        <v>195</v>
      </c>
      <c r="C815" t="s">
        <v>729</v>
      </c>
      <c r="D815" t="s">
        <v>730</v>
      </c>
      <c r="E815" t="str">
        <f t="shared" si="48"/>
        <v>56.863</v>
      </c>
      <c r="F815">
        <v>56.863</v>
      </c>
      <c r="H815">
        <v>67.7</v>
      </c>
      <c r="I815">
        <v>2.6600000000000001E-11</v>
      </c>
      <c r="J815" t="str">
        <f t="shared" si="49"/>
        <v>Pongo_</v>
      </c>
      <c r="S815" t="str">
        <f t="shared" si="50"/>
        <v>hom</v>
      </c>
      <c r="T815" t="str">
        <f t="shared" si="51"/>
        <v>pri</v>
      </c>
    </row>
    <row r="816" spans="1:20" x14ac:dyDescent="0.2">
      <c r="A816" t="s">
        <v>81</v>
      </c>
      <c r="B816" t="s">
        <v>195</v>
      </c>
      <c r="C816" t="s">
        <v>381</v>
      </c>
      <c r="D816" t="s">
        <v>734</v>
      </c>
      <c r="E816" t="str">
        <f t="shared" si="48"/>
        <v>43.382</v>
      </c>
      <c r="F816">
        <v>43.381999999999998</v>
      </c>
      <c r="H816">
        <v>57.3</v>
      </c>
      <c r="I816">
        <v>1.6199999999999999E-8</v>
      </c>
      <c r="J816" t="str">
        <f t="shared" si="49"/>
        <v>Pongo_</v>
      </c>
      <c r="S816" t="str">
        <f t="shared" si="50"/>
        <v>hom</v>
      </c>
      <c r="T816" t="str">
        <f t="shared" si="51"/>
        <v>pri</v>
      </c>
    </row>
    <row r="817" spans="1:20" x14ac:dyDescent="0.2">
      <c r="A817" t="s">
        <v>81</v>
      </c>
      <c r="B817" t="s">
        <v>195</v>
      </c>
      <c r="C817" t="s">
        <v>729</v>
      </c>
      <c r="D817" t="s">
        <v>736</v>
      </c>
      <c r="E817" t="str">
        <f t="shared" si="48"/>
        <v>43.137</v>
      </c>
      <c r="F817">
        <v>43.137</v>
      </c>
      <c r="H817">
        <v>54.4</v>
      </c>
      <c r="I817">
        <v>3.1800000000000002E-7</v>
      </c>
      <c r="J817" t="str">
        <f t="shared" si="49"/>
        <v>Pongo_</v>
      </c>
      <c r="S817" t="str">
        <f t="shared" si="50"/>
        <v>hom</v>
      </c>
      <c r="T817" t="str">
        <f t="shared" si="51"/>
        <v>pri</v>
      </c>
    </row>
    <row r="818" spans="1:20" x14ac:dyDescent="0.2">
      <c r="A818" t="s">
        <v>81</v>
      </c>
      <c r="B818" t="s">
        <v>195</v>
      </c>
      <c r="C818" t="s">
        <v>738</v>
      </c>
      <c r="D818" t="s">
        <v>739</v>
      </c>
      <c r="E818" t="str">
        <f t="shared" si="48"/>
        <v>51.880</v>
      </c>
      <c r="F818">
        <v>51.88</v>
      </c>
      <c r="H818">
        <v>51.9</v>
      </c>
      <c r="I818">
        <v>2.17E-6</v>
      </c>
      <c r="J818" t="str">
        <f t="shared" si="49"/>
        <v>Pongo_</v>
      </c>
      <c r="S818" t="str">
        <f t="shared" si="50"/>
        <v>hom</v>
      </c>
      <c r="T818" t="str">
        <f t="shared" si="51"/>
        <v>pri</v>
      </c>
    </row>
    <row r="819" spans="1:20" x14ac:dyDescent="0.2">
      <c r="A819" t="s">
        <v>81</v>
      </c>
      <c r="B819" t="s">
        <v>195</v>
      </c>
      <c r="C819" t="s">
        <v>729</v>
      </c>
      <c r="D819" t="s">
        <v>736</v>
      </c>
      <c r="E819" t="str">
        <f t="shared" si="48"/>
        <v>43.137</v>
      </c>
      <c r="F819">
        <v>43.137</v>
      </c>
      <c r="H819">
        <v>46.8</v>
      </c>
      <c r="I819">
        <v>7.3399999999999995E-5</v>
      </c>
      <c r="J819" t="str">
        <f t="shared" si="49"/>
        <v>Pongo_</v>
      </c>
      <c r="S819" t="str">
        <f t="shared" si="50"/>
        <v>hom</v>
      </c>
      <c r="T819" t="str">
        <f t="shared" si="51"/>
        <v>pri</v>
      </c>
    </row>
    <row r="820" spans="1:20" x14ac:dyDescent="0.2">
      <c r="A820" t="s">
        <v>88</v>
      </c>
      <c r="B820" t="s">
        <v>195</v>
      </c>
      <c r="C820" t="s">
        <v>393</v>
      </c>
      <c r="D820" t="s">
        <v>2660</v>
      </c>
      <c r="E820" t="str">
        <f t="shared" si="48"/>
        <v>94.962</v>
      </c>
      <c r="F820">
        <v>94.962000000000003</v>
      </c>
      <c r="H820">
        <v>669</v>
      </c>
      <c r="I820">
        <v>0</v>
      </c>
      <c r="J820" t="str">
        <f t="shared" si="49"/>
        <v>Rattus</v>
      </c>
      <c r="S820" t="str">
        <f t="shared" si="50"/>
        <v/>
      </c>
      <c r="T820" t="str">
        <f t="shared" si="51"/>
        <v>oth</v>
      </c>
    </row>
    <row r="821" spans="1:20" x14ac:dyDescent="0.2">
      <c r="A821" t="s">
        <v>88</v>
      </c>
      <c r="B821" t="s">
        <v>195</v>
      </c>
      <c r="C821" t="s">
        <v>485</v>
      </c>
      <c r="D821" t="s">
        <v>2662</v>
      </c>
      <c r="E821" t="str">
        <f t="shared" si="48"/>
        <v>94.885</v>
      </c>
      <c r="F821">
        <v>94.885000000000005</v>
      </c>
      <c r="H821">
        <v>659</v>
      </c>
      <c r="I821">
        <v>0</v>
      </c>
      <c r="J821" t="str">
        <f t="shared" si="49"/>
        <v>Rattus</v>
      </c>
      <c r="S821" t="str">
        <f t="shared" si="50"/>
        <v/>
      </c>
      <c r="T821" t="str">
        <f t="shared" si="51"/>
        <v>oth</v>
      </c>
    </row>
    <row r="822" spans="1:20" x14ac:dyDescent="0.2">
      <c r="A822" t="s">
        <v>88</v>
      </c>
      <c r="B822" t="s">
        <v>195</v>
      </c>
      <c r="C822" t="s">
        <v>485</v>
      </c>
      <c r="D822" t="s">
        <v>2662</v>
      </c>
      <c r="E822" t="str">
        <f t="shared" si="48"/>
        <v>94.885</v>
      </c>
      <c r="F822">
        <v>94.885000000000005</v>
      </c>
      <c r="H822">
        <v>658</v>
      </c>
      <c r="I822">
        <v>0</v>
      </c>
      <c r="J822" t="str">
        <f t="shared" si="49"/>
        <v>Rattus</v>
      </c>
      <c r="S822" t="str">
        <f t="shared" si="50"/>
        <v/>
      </c>
      <c r="T822" t="str">
        <f t="shared" si="51"/>
        <v>oth</v>
      </c>
    </row>
    <row r="823" spans="1:20" x14ac:dyDescent="0.2">
      <c r="A823" t="s">
        <v>88</v>
      </c>
      <c r="B823" t="s">
        <v>195</v>
      </c>
      <c r="C823" t="s">
        <v>485</v>
      </c>
      <c r="D823" t="s">
        <v>2662</v>
      </c>
      <c r="E823" t="str">
        <f t="shared" si="48"/>
        <v>94.885</v>
      </c>
      <c r="F823">
        <v>94.885000000000005</v>
      </c>
      <c r="H823">
        <v>658</v>
      </c>
      <c r="I823">
        <v>0</v>
      </c>
      <c r="J823" t="str">
        <f t="shared" si="49"/>
        <v>Rattus</v>
      </c>
      <c r="S823" t="str">
        <f t="shared" si="50"/>
        <v/>
      </c>
      <c r="T823" t="str">
        <f t="shared" si="51"/>
        <v>oth</v>
      </c>
    </row>
    <row r="824" spans="1:20" x14ac:dyDescent="0.2">
      <c r="A824" t="s">
        <v>88</v>
      </c>
      <c r="B824" t="s">
        <v>195</v>
      </c>
      <c r="C824" t="s">
        <v>485</v>
      </c>
      <c r="D824" t="s">
        <v>2662</v>
      </c>
      <c r="E824" t="str">
        <f t="shared" si="48"/>
        <v>94.885</v>
      </c>
      <c r="F824">
        <v>94.885000000000005</v>
      </c>
      <c r="H824">
        <v>658</v>
      </c>
      <c r="I824">
        <v>0</v>
      </c>
      <c r="J824" t="str">
        <f t="shared" si="49"/>
        <v>Rattus</v>
      </c>
      <c r="S824" t="str">
        <f t="shared" si="50"/>
        <v/>
      </c>
      <c r="T824" t="str">
        <f t="shared" si="51"/>
        <v>oth</v>
      </c>
    </row>
    <row r="825" spans="1:20" x14ac:dyDescent="0.2">
      <c r="A825" t="s">
        <v>88</v>
      </c>
      <c r="B825" t="s">
        <v>195</v>
      </c>
      <c r="C825" t="s">
        <v>679</v>
      </c>
      <c r="D825" t="s">
        <v>2664</v>
      </c>
      <c r="E825" t="str">
        <f t="shared" si="48"/>
        <v>93.734</v>
      </c>
      <c r="F825">
        <v>93.733999999999995</v>
      </c>
      <c r="H825">
        <v>658</v>
      </c>
      <c r="I825">
        <v>0</v>
      </c>
      <c r="J825" t="str">
        <f t="shared" si="49"/>
        <v>Rattus</v>
      </c>
      <c r="S825" t="str">
        <f t="shared" si="50"/>
        <v/>
      </c>
      <c r="T825" t="str">
        <f t="shared" si="51"/>
        <v>oth</v>
      </c>
    </row>
    <row r="826" spans="1:20" x14ac:dyDescent="0.2">
      <c r="A826" t="s">
        <v>88</v>
      </c>
      <c r="B826" t="s">
        <v>195</v>
      </c>
      <c r="C826" t="s">
        <v>679</v>
      </c>
      <c r="D826" t="s">
        <v>2664</v>
      </c>
      <c r="E826" t="str">
        <f t="shared" si="48"/>
        <v>93.734</v>
      </c>
      <c r="F826">
        <v>93.733999999999995</v>
      </c>
      <c r="H826">
        <v>658</v>
      </c>
      <c r="I826">
        <v>0</v>
      </c>
      <c r="J826" t="str">
        <f t="shared" si="49"/>
        <v>Rattus</v>
      </c>
      <c r="S826" t="str">
        <f t="shared" si="50"/>
        <v/>
      </c>
      <c r="T826" t="str">
        <f t="shared" si="51"/>
        <v>oth</v>
      </c>
    </row>
    <row r="827" spans="1:20" x14ac:dyDescent="0.2">
      <c r="A827" t="s">
        <v>88</v>
      </c>
      <c r="B827" t="s">
        <v>195</v>
      </c>
      <c r="C827" t="s">
        <v>1610</v>
      </c>
      <c r="D827" t="s">
        <v>1611</v>
      </c>
      <c r="E827" t="str">
        <f t="shared" si="48"/>
        <v>55.625</v>
      </c>
      <c r="F827">
        <v>55.625</v>
      </c>
      <c r="H827">
        <v>275</v>
      </c>
      <c r="I827">
        <v>5.0499999999999998E-78</v>
      </c>
      <c r="J827" t="str">
        <f t="shared" si="49"/>
        <v>Rattus</v>
      </c>
      <c r="S827" t="str">
        <f t="shared" si="50"/>
        <v/>
      </c>
      <c r="T827" t="str">
        <f t="shared" si="51"/>
        <v>oth</v>
      </c>
    </row>
    <row r="828" spans="1:20" x14ac:dyDescent="0.2">
      <c r="A828" t="s">
        <v>88</v>
      </c>
      <c r="B828" t="s">
        <v>195</v>
      </c>
      <c r="C828" t="s">
        <v>1610</v>
      </c>
      <c r="D828" t="s">
        <v>1611</v>
      </c>
      <c r="E828" t="str">
        <f t="shared" si="48"/>
        <v>55.625</v>
      </c>
      <c r="F828">
        <v>55.625</v>
      </c>
      <c r="H828">
        <v>275</v>
      </c>
      <c r="I828">
        <v>5.1199999999999998E-78</v>
      </c>
      <c r="J828" t="str">
        <f t="shared" si="49"/>
        <v>Rattus</v>
      </c>
      <c r="S828" t="str">
        <f t="shared" si="50"/>
        <v/>
      </c>
      <c r="T828" t="str">
        <f t="shared" si="51"/>
        <v>oth</v>
      </c>
    </row>
    <row r="829" spans="1:20" x14ac:dyDescent="0.2">
      <c r="A829" t="s">
        <v>88</v>
      </c>
      <c r="B829" t="s">
        <v>195</v>
      </c>
      <c r="C829" t="s">
        <v>1093</v>
      </c>
      <c r="D829" t="s">
        <v>1615</v>
      </c>
      <c r="E829" t="str">
        <f t="shared" si="48"/>
        <v>52.778</v>
      </c>
      <c r="F829">
        <v>52.777999999999999</v>
      </c>
      <c r="H829">
        <v>266</v>
      </c>
      <c r="I829">
        <v>1.0799999999999999E-74</v>
      </c>
      <c r="J829" t="str">
        <f t="shared" si="49"/>
        <v>Rattus</v>
      </c>
      <c r="S829" t="str">
        <f t="shared" si="50"/>
        <v/>
      </c>
      <c r="T829" t="str">
        <f t="shared" si="51"/>
        <v>oth</v>
      </c>
    </row>
    <row r="830" spans="1:20" x14ac:dyDescent="0.2">
      <c r="A830" t="s">
        <v>88</v>
      </c>
      <c r="B830" t="s">
        <v>195</v>
      </c>
      <c r="C830" t="s">
        <v>1093</v>
      </c>
      <c r="D830" t="s">
        <v>1615</v>
      </c>
      <c r="E830" t="str">
        <f t="shared" si="48"/>
        <v>52.778</v>
      </c>
      <c r="F830">
        <v>52.777999999999999</v>
      </c>
      <c r="H830">
        <v>266</v>
      </c>
      <c r="I830">
        <v>1.1600000000000001E-74</v>
      </c>
      <c r="J830" t="str">
        <f t="shared" si="49"/>
        <v>Rattus</v>
      </c>
      <c r="S830" t="str">
        <f t="shared" si="50"/>
        <v/>
      </c>
      <c r="T830" t="str">
        <f t="shared" si="51"/>
        <v>oth</v>
      </c>
    </row>
    <row r="831" spans="1:20" x14ac:dyDescent="0.2">
      <c r="A831" t="s">
        <v>88</v>
      </c>
      <c r="B831" t="s">
        <v>195</v>
      </c>
      <c r="C831" t="s">
        <v>483</v>
      </c>
      <c r="D831" t="s">
        <v>1096</v>
      </c>
      <c r="E831" t="str">
        <f t="shared" si="48"/>
        <v>46.933</v>
      </c>
      <c r="F831">
        <v>46.933</v>
      </c>
      <c r="H831">
        <v>262</v>
      </c>
      <c r="I831">
        <v>1.03E-73</v>
      </c>
      <c r="J831" t="str">
        <f t="shared" si="49"/>
        <v>Rattus</v>
      </c>
      <c r="S831" t="str">
        <f t="shared" si="50"/>
        <v/>
      </c>
      <c r="T831" t="str">
        <f t="shared" si="51"/>
        <v>oth</v>
      </c>
    </row>
    <row r="832" spans="1:20" x14ac:dyDescent="0.2">
      <c r="A832" t="s">
        <v>88</v>
      </c>
      <c r="B832" t="s">
        <v>195</v>
      </c>
      <c r="C832" t="s">
        <v>1098</v>
      </c>
      <c r="D832" t="s">
        <v>2096</v>
      </c>
      <c r="E832" t="str">
        <f t="shared" si="48"/>
        <v>53.767</v>
      </c>
      <c r="F832">
        <v>53.767000000000003</v>
      </c>
      <c r="H832">
        <v>256</v>
      </c>
      <c r="I832">
        <v>3.2100000000000002E-71</v>
      </c>
      <c r="J832" t="str">
        <f t="shared" si="49"/>
        <v>Rattus</v>
      </c>
      <c r="S832" t="str">
        <f t="shared" si="50"/>
        <v/>
      </c>
      <c r="T832" t="str">
        <f t="shared" si="51"/>
        <v>oth</v>
      </c>
    </row>
    <row r="833" spans="1:20" x14ac:dyDescent="0.2">
      <c r="A833" t="s">
        <v>88</v>
      </c>
      <c r="B833" t="s">
        <v>195</v>
      </c>
      <c r="C833" t="s">
        <v>1098</v>
      </c>
      <c r="D833" t="s">
        <v>2096</v>
      </c>
      <c r="E833" t="str">
        <f t="shared" si="48"/>
        <v>53.767</v>
      </c>
      <c r="F833">
        <v>53.767000000000003</v>
      </c>
      <c r="H833">
        <v>256</v>
      </c>
      <c r="I833">
        <v>3.5899999999999999E-71</v>
      </c>
      <c r="J833" t="str">
        <f t="shared" si="49"/>
        <v>Rattus</v>
      </c>
      <c r="S833" t="str">
        <f t="shared" si="50"/>
        <v/>
      </c>
      <c r="T833" t="str">
        <f t="shared" si="51"/>
        <v>oth</v>
      </c>
    </row>
    <row r="834" spans="1:20" x14ac:dyDescent="0.2">
      <c r="A834" t="s">
        <v>88</v>
      </c>
      <c r="B834" t="s">
        <v>195</v>
      </c>
      <c r="C834" t="s">
        <v>207</v>
      </c>
      <c r="D834" t="s">
        <v>2670</v>
      </c>
      <c r="E834" t="str">
        <f t="shared" ref="E834:E897" si="52">LEFT(D834,6)</f>
        <v>47.268</v>
      </c>
      <c r="F834">
        <v>47.268000000000001</v>
      </c>
      <c r="H834">
        <v>234</v>
      </c>
      <c r="I834">
        <v>1.27E-64</v>
      </c>
      <c r="J834" t="str">
        <f t="shared" ref="J834:J897" si="53">RIGHT(LEFT(A834,35),6)</f>
        <v>Rattus</v>
      </c>
      <c r="S834" t="str">
        <f t="shared" ref="S834:S897" si="54">IF(OR(J834="Gorill", J834="Homo_s", J834="Pan_pa", J834="Pan_tr", J834="Pongo_", J834="Therop"), "hom", "")</f>
        <v/>
      </c>
      <c r="T834" t="str">
        <f t="shared" ref="T834:T897" si="55">IF(OR(J834="Gorill", J834="Homo_s", J834="Pan_pa", J834="Pan_tr", J834="Pongo_", J834="Therop", J834="Macaca", J834="Otolem", J834="Nomasc"), "pri", "oth")</f>
        <v>oth</v>
      </c>
    </row>
    <row r="835" spans="1:20" x14ac:dyDescent="0.2">
      <c r="A835" t="s">
        <v>88</v>
      </c>
      <c r="B835" t="s">
        <v>195</v>
      </c>
      <c r="C835" t="s">
        <v>236</v>
      </c>
      <c r="D835" t="s">
        <v>2672</v>
      </c>
      <c r="E835" t="str">
        <f t="shared" si="52"/>
        <v>47.139</v>
      </c>
      <c r="F835">
        <v>47.139000000000003</v>
      </c>
      <c r="H835">
        <v>234</v>
      </c>
      <c r="I835">
        <v>2.3000000000000001E-64</v>
      </c>
      <c r="J835" t="str">
        <f t="shared" si="53"/>
        <v>Rattus</v>
      </c>
      <c r="S835" t="str">
        <f t="shared" si="54"/>
        <v/>
      </c>
      <c r="T835" t="str">
        <f t="shared" si="55"/>
        <v>oth</v>
      </c>
    </row>
    <row r="836" spans="1:20" x14ac:dyDescent="0.2">
      <c r="A836" t="s">
        <v>88</v>
      </c>
      <c r="B836" t="s">
        <v>195</v>
      </c>
      <c r="C836" t="s">
        <v>236</v>
      </c>
      <c r="D836" t="s">
        <v>2672</v>
      </c>
      <c r="E836" t="str">
        <f t="shared" si="52"/>
        <v>47.139</v>
      </c>
      <c r="F836">
        <v>47.139000000000003</v>
      </c>
      <c r="H836">
        <v>234</v>
      </c>
      <c r="I836">
        <v>5.6000000000000001E-64</v>
      </c>
      <c r="J836" t="str">
        <f t="shared" si="53"/>
        <v>Rattus</v>
      </c>
      <c r="S836" t="str">
        <f t="shared" si="54"/>
        <v/>
      </c>
      <c r="T836" t="str">
        <f t="shared" si="55"/>
        <v>oth</v>
      </c>
    </row>
    <row r="837" spans="1:20" x14ac:dyDescent="0.2">
      <c r="A837" t="s">
        <v>88</v>
      </c>
      <c r="B837" t="s">
        <v>195</v>
      </c>
      <c r="C837" t="s">
        <v>199</v>
      </c>
      <c r="D837" t="s">
        <v>2673</v>
      </c>
      <c r="E837" t="str">
        <f t="shared" si="52"/>
        <v>45.161</v>
      </c>
      <c r="F837">
        <v>45.161000000000001</v>
      </c>
      <c r="H837">
        <v>231</v>
      </c>
      <c r="I837">
        <v>3.8599999999999999E-63</v>
      </c>
      <c r="J837" t="str">
        <f t="shared" si="53"/>
        <v>Rattus</v>
      </c>
      <c r="S837" t="str">
        <f t="shared" si="54"/>
        <v/>
      </c>
      <c r="T837" t="str">
        <f t="shared" si="55"/>
        <v>oth</v>
      </c>
    </row>
    <row r="838" spans="1:20" x14ac:dyDescent="0.2">
      <c r="A838" t="s">
        <v>88</v>
      </c>
      <c r="B838" t="s">
        <v>195</v>
      </c>
      <c r="C838" t="s">
        <v>712</v>
      </c>
      <c r="D838" t="s">
        <v>2675</v>
      </c>
      <c r="E838" t="str">
        <f t="shared" si="52"/>
        <v>41.576</v>
      </c>
      <c r="F838">
        <v>41.576000000000001</v>
      </c>
      <c r="H838">
        <v>190</v>
      </c>
      <c r="I838">
        <v>1.9100000000000001E-49</v>
      </c>
      <c r="J838" t="str">
        <f t="shared" si="53"/>
        <v>Rattus</v>
      </c>
      <c r="S838" t="str">
        <f t="shared" si="54"/>
        <v/>
      </c>
      <c r="T838" t="str">
        <f t="shared" si="55"/>
        <v>oth</v>
      </c>
    </row>
    <row r="839" spans="1:20" x14ac:dyDescent="0.2">
      <c r="A839" t="s">
        <v>88</v>
      </c>
      <c r="B839" t="s">
        <v>195</v>
      </c>
      <c r="C839" t="s">
        <v>1270</v>
      </c>
      <c r="D839" t="s">
        <v>2677</v>
      </c>
      <c r="E839" t="str">
        <f t="shared" si="52"/>
        <v>46.835</v>
      </c>
      <c r="F839">
        <v>46.835000000000001</v>
      </c>
      <c r="H839">
        <v>183</v>
      </c>
      <c r="I839">
        <v>1.5600000000000001E-47</v>
      </c>
      <c r="J839" t="str">
        <f t="shared" si="53"/>
        <v>Rattus</v>
      </c>
      <c r="S839" t="str">
        <f t="shared" si="54"/>
        <v/>
      </c>
      <c r="T839" t="str">
        <f t="shared" si="55"/>
        <v>oth</v>
      </c>
    </row>
    <row r="840" spans="1:20" x14ac:dyDescent="0.2">
      <c r="A840" t="s">
        <v>88</v>
      </c>
      <c r="B840" t="s">
        <v>195</v>
      </c>
      <c r="C840" t="s">
        <v>2679</v>
      </c>
      <c r="D840" t="s">
        <v>2680</v>
      </c>
      <c r="E840" t="str">
        <f t="shared" si="52"/>
        <v>41.026</v>
      </c>
      <c r="F840">
        <v>41.026000000000003</v>
      </c>
      <c r="H840">
        <v>166</v>
      </c>
      <c r="I840">
        <v>4.9700000000000001E-42</v>
      </c>
      <c r="J840" t="str">
        <f t="shared" si="53"/>
        <v>Rattus</v>
      </c>
      <c r="S840" t="str">
        <f t="shared" si="54"/>
        <v/>
      </c>
      <c r="T840" t="str">
        <f t="shared" si="55"/>
        <v>oth</v>
      </c>
    </row>
    <row r="841" spans="1:20" x14ac:dyDescent="0.2">
      <c r="A841" t="s">
        <v>88</v>
      </c>
      <c r="B841" t="s">
        <v>195</v>
      </c>
      <c r="C841" t="s">
        <v>1401</v>
      </c>
      <c r="D841" t="s">
        <v>2681</v>
      </c>
      <c r="E841" t="str">
        <f t="shared" si="52"/>
        <v>41.631</v>
      </c>
      <c r="F841">
        <v>41.631</v>
      </c>
      <c r="H841">
        <v>164</v>
      </c>
      <c r="I841">
        <v>2.36E-41</v>
      </c>
      <c r="J841" t="str">
        <f t="shared" si="53"/>
        <v>Rattus</v>
      </c>
      <c r="S841" t="str">
        <f t="shared" si="54"/>
        <v/>
      </c>
      <c r="T841" t="str">
        <f t="shared" si="55"/>
        <v>oth</v>
      </c>
    </row>
    <row r="842" spans="1:20" x14ac:dyDescent="0.2">
      <c r="A842" t="s">
        <v>88</v>
      </c>
      <c r="B842" t="s">
        <v>195</v>
      </c>
      <c r="C842" t="s">
        <v>1401</v>
      </c>
      <c r="D842" t="s">
        <v>2682</v>
      </c>
      <c r="E842" t="str">
        <f t="shared" si="52"/>
        <v>40.773</v>
      </c>
      <c r="F842">
        <v>40.773000000000003</v>
      </c>
      <c r="H842">
        <v>164</v>
      </c>
      <c r="I842">
        <v>2.9300000000000002E-41</v>
      </c>
      <c r="J842" t="str">
        <f t="shared" si="53"/>
        <v>Rattus</v>
      </c>
      <c r="S842" t="str">
        <f t="shared" si="54"/>
        <v/>
      </c>
      <c r="T842" t="str">
        <f t="shared" si="55"/>
        <v>oth</v>
      </c>
    </row>
    <row r="843" spans="1:20" x14ac:dyDescent="0.2">
      <c r="A843" t="s">
        <v>88</v>
      </c>
      <c r="B843" t="s">
        <v>195</v>
      </c>
      <c r="C843" t="s">
        <v>721</v>
      </c>
      <c r="D843" t="s">
        <v>722</v>
      </c>
      <c r="E843" t="str">
        <f t="shared" si="52"/>
        <v>64.912</v>
      </c>
      <c r="F843">
        <v>64.912000000000006</v>
      </c>
      <c r="H843">
        <v>142</v>
      </c>
      <c r="I843">
        <v>4.3099999999999998E-34</v>
      </c>
      <c r="J843" t="str">
        <f t="shared" si="53"/>
        <v>Rattus</v>
      </c>
      <c r="S843" t="str">
        <f t="shared" si="54"/>
        <v/>
      </c>
      <c r="T843" t="str">
        <f t="shared" si="55"/>
        <v>oth</v>
      </c>
    </row>
    <row r="844" spans="1:20" x14ac:dyDescent="0.2">
      <c r="A844" t="s">
        <v>88</v>
      </c>
      <c r="B844" t="s">
        <v>195</v>
      </c>
      <c r="C844" t="s">
        <v>738</v>
      </c>
      <c r="D844" t="s">
        <v>739</v>
      </c>
      <c r="E844" t="str">
        <f t="shared" si="52"/>
        <v>51.880</v>
      </c>
      <c r="F844">
        <v>51.88</v>
      </c>
      <c r="H844">
        <v>51.4</v>
      </c>
      <c r="I844">
        <v>4.3100000000000002E-6</v>
      </c>
      <c r="J844" t="str">
        <f t="shared" si="53"/>
        <v>Rattus</v>
      </c>
      <c r="S844" t="str">
        <f t="shared" si="54"/>
        <v/>
      </c>
      <c r="T844" t="str">
        <f t="shared" si="55"/>
        <v>oth</v>
      </c>
    </row>
    <row r="845" spans="1:20" x14ac:dyDescent="0.2">
      <c r="A845" t="s">
        <v>93</v>
      </c>
      <c r="B845" t="s">
        <v>195</v>
      </c>
      <c r="C845" t="s">
        <v>393</v>
      </c>
      <c r="D845" t="s">
        <v>2825</v>
      </c>
      <c r="E845" t="str">
        <f t="shared" si="52"/>
        <v>95.970</v>
      </c>
      <c r="F845">
        <v>95.97</v>
      </c>
      <c r="H845">
        <v>677</v>
      </c>
      <c r="I845">
        <v>0</v>
      </c>
      <c r="J845" t="str">
        <f t="shared" si="53"/>
        <v>Sus_sc</v>
      </c>
      <c r="S845" t="str">
        <f t="shared" si="54"/>
        <v/>
      </c>
      <c r="T845" t="str">
        <f t="shared" si="55"/>
        <v>oth</v>
      </c>
    </row>
    <row r="846" spans="1:20" x14ac:dyDescent="0.2">
      <c r="A846" t="s">
        <v>93</v>
      </c>
      <c r="B846" t="s">
        <v>195</v>
      </c>
      <c r="C846" t="s">
        <v>393</v>
      </c>
      <c r="D846" t="s">
        <v>2825</v>
      </c>
      <c r="E846" t="str">
        <f t="shared" si="52"/>
        <v>95.970</v>
      </c>
      <c r="F846">
        <v>95.97</v>
      </c>
      <c r="H846">
        <v>677</v>
      </c>
      <c r="I846">
        <v>0</v>
      </c>
      <c r="J846" t="str">
        <f t="shared" si="53"/>
        <v>Sus_sc</v>
      </c>
      <c r="S846" t="str">
        <f t="shared" si="54"/>
        <v/>
      </c>
      <c r="T846" t="str">
        <f t="shared" si="55"/>
        <v>oth</v>
      </c>
    </row>
    <row r="847" spans="1:20" x14ac:dyDescent="0.2">
      <c r="A847" t="s">
        <v>93</v>
      </c>
      <c r="B847" t="s">
        <v>195</v>
      </c>
      <c r="C847" t="s">
        <v>485</v>
      </c>
      <c r="D847" t="s">
        <v>2827</v>
      </c>
      <c r="E847" t="str">
        <f t="shared" si="52"/>
        <v>95.908</v>
      </c>
      <c r="F847">
        <v>95.908000000000001</v>
      </c>
      <c r="H847">
        <v>667</v>
      </c>
      <c r="I847">
        <v>0</v>
      </c>
      <c r="J847" t="str">
        <f t="shared" si="53"/>
        <v>Sus_sc</v>
      </c>
      <c r="S847" t="str">
        <f t="shared" si="54"/>
        <v/>
      </c>
      <c r="T847" t="str">
        <f t="shared" si="55"/>
        <v>oth</v>
      </c>
    </row>
    <row r="848" spans="1:20" x14ac:dyDescent="0.2">
      <c r="A848" t="s">
        <v>93</v>
      </c>
      <c r="B848" t="s">
        <v>195</v>
      </c>
      <c r="C848" t="s">
        <v>402</v>
      </c>
      <c r="D848" t="s">
        <v>2829</v>
      </c>
      <c r="E848" t="str">
        <f t="shared" si="52"/>
        <v>95.202</v>
      </c>
      <c r="F848">
        <v>95.201999999999998</v>
      </c>
      <c r="H848">
        <v>667</v>
      </c>
      <c r="I848">
        <v>0</v>
      </c>
      <c r="J848" t="str">
        <f t="shared" si="53"/>
        <v>Sus_sc</v>
      </c>
      <c r="S848" t="str">
        <f t="shared" si="54"/>
        <v/>
      </c>
      <c r="T848" t="str">
        <f t="shared" si="55"/>
        <v>oth</v>
      </c>
    </row>
    <row r="849" spans="1:20" x14ac:dyDescent="0.2">
      <c r="A849" t="s">
        <v>93</v>
      </c>
      <c r="B849" t="s">
        <v>195</v>
      </c>
      <c r="C849" t="s">
        <v>485</v>
      </c>
      <c r="D849" t="s">
        <v>2827</v>
      </c>
      <c r="E849" t="str">
        <f t="shared" si="52"/>
        <v>95.908</v>
      </c>
      <c r="F849">
        <v>95.908000000000001</v>
      </c>
      <c r="H849">
        <v>666</v>
      </c>
      <c r="I849">
        <v>0</v>
      </c>
      <c r="J849" t="str">
        <f t="shared" si="53"/>
        <v>Sus_sc</v>
      </c>
      <c r="S849" t="str">
        <f t="shared" si="54"/>
        <v/>
      </c>
      <c r="T849" t="str">
        <f t="shared" si="55"/>
        <v>oth</v>
      </c>
    </row>
    <row r="850" spans="1:20" x14ac:dyDescent="0.2">
      <c r="A850" t="s">
        <v>93</v>
      </c>
      <c r="B850" t="s">
        <v>195</v>
      </c>
      <c r="C850" t="s">
        <v>485</v>
      </c>
      <c r="D850" t="s">
        <v>2827</v>
      </c>
      <c r="E850" t="str">
        <f t="shared" si="52"/>
        <v>95.908</v>
      </c>
      <c r="F850">
        <v>95.908000000000001</v>
      </c>
      <c r="H850">
        <v>666</v>
      </c>
      <c r="I850">
        <v>0</v>
      </c>
      <c r="J850" t="str">
        <f t="shared" si="53"/>
        <v>Sus_sc</v>
      </c>
      <c r="S850" t="str">
        <f t="shared" si="54"/>
        <v/>
      </c>
      <c r="T850" t="str">
        <f t="shared" si="55"/>
        <v>oth</v>
      </c>
    </row>
    <row r="851" spans="1:20" x14ac:dyDescent="0.2">
      <c r="A851" t="s">
        <v>93</v>
      </c>
      <c r="B851" t="s">
        <v>195</v>
      </c>
      <c r="C851" t="s">
        <v>1084</v>
      </c>
      <c r="D851" t="s">
        <v>2831</v>
      </c>
      <c r="E851" t="str">
        <f t="shared" si="52"/>
        <v>92.593</v>
      </c>
      <c r="F851">
        <v>92.593000000000004</v>
      </c>
      <c r="H851">
        <v>475</v>
      </c>
      <c r="I851">
        <v>3.0000000000000002E-146</v>
      </c>
      <c r="J851" t="str">
        <f t="shared" si="53"/>
        <v>Sus_sc</v>
      </c>
      <c r="S851" t="str">
        <f t="shared" si="54"/>
        <v/>
      </c>
      <c r="T851" t="str">
        <f t="shared" si="55"/>
        <v>oth</v>
      </c>
    </row>
    <row r="852" spans="1:20" x14ac:dyDescent="0.2">
      <c r="A852" t="s">
        <v>93</v>
      </c>
      <c r="B852" t="s">
        <v>195</v>
      </c>
      <c r="C852" t="s">
        <v>813</v>
      </c>
      <c r="D852" t="s">
        <v>814</v>
      </c>
      <c r="E852" t="str">
        <f t="shared" si="52"/>
        <v>48.579</v>
      </c>
      <c r="F852">
        <v>48.579000000000001</v>
      </c>
      <c r="H852">
        <v>284</v>
      </c>
      <c r="I852">
        <v>1.13E-80</v>
      </c>
      <c r="J852" t="str">
        <f t="shared" si="53"/>
        <v>Sus_sc</v>
      </c>
      <c r="S852" t="str">
        <f t="shared" si="54"/>
        <v/>
      </c>
      <c r="T852" t="str">
        <f t="shared" si="55"/>
        <v>oth</v>
      </c>
    </row>
    <row r="853" spans="1:20" x14ac:dyDescent="0.2">
      <c r="A853" t="s">
        <v>93</v>
      </c>
      <c r="B853" t="s">
        <v>195</v>
      </c>
      <c r="C853" t="s">
        <v>1093</v>
      </c>
      <c r="D853" t="s">
        <v>1615</v>
      </c>
      <c r="E853" t="str">
        <f t="shared" si="52"/>
        <v>52.778</v>
      </c>
      <c r="F853">
        <v>52.777999999999999</v>
      </c>
      <c r="H853">
        <v>265</v>
      </c>
      <c r="I853">
        <v>1.8899999999999999E-75</v>
      </c>
      <c r="J853" t="str">
        <f t="shared" si="53"/>
        <v>Sus_sc</v>
      </c>
      <c r="S853" t="str">
        <f t="shared" si="54"/>
        <v/>
      </c>
      <c r="T853" t="str">
        <f t="shared" si="55"/>
        <v>oth</v>
      </c>
    </row>
    <row r="854" spans="1:20" x14ac:dyDescent="0.2">
      <c r="A854" t="s">
        <v>93</v>
      </c>
      <c r="B854" t="s">
        <v>195</v>
      </c>
      <c r="C854" t="s">
        <v>1093</v>
      </c>
      <c r="D854" t="s">
        <v>1615</v>
      </c>
      <c r="E854" t="str">
        <f t="shared" si="52"/>
        <v>52.778</v>
      </c>
      <c r="F854">
        <v>52.777999999999999</v>
      </c>
      <c r="H854">
        <v>265</v>
      </c>
      <c r="I854">
        <v>2.4199999999999998E-75</v>
      </c>
      <c r="J854" t="str">
        <f t="shared" si="53"/>
        <v>Sus_sc</v>
      </c>
      <c r="S854" t="str">
        <f t="shared" si="54"/>
        <v/>
      </c>
      <c r="T854" t="str">
        <f t="shared" si="55"/>
        <v>oth</v>
      </c>
    </row>
    <row r="855" spans="1:20" x14ac:dyDescent="0.2">
      <c r="A855" t="s">
        <v>93</v>
      </c>
      <c r="B855" t="s">
        <v>195</v>
      </c>
      <c r="C855" t="s">
        <v>1093</v>
      </c>
      <c r="D855" t="s">
        <v>1615</v>
      </c>
      <c r="E855" t="str">
        <f t="shared" si="52"/>
        <v>52.778</v>
      </c>
      <c r="F855">
        <v>52.777999999999999</v>
      </c>
      <c r="H855">
        <v>266</v>
      </c>
      <c r="I855">
        <v>6.0600000000000002E-75</v>
      </c>
      <c r="J855" t="str">
        <f t="shared" si="53"/>
        <v>Sus_sc</v>
      </c>
      <c r="S855" t="str">
        <f t="shared" si="54"/>
        <v/>
      </c>
      <c r="T855" t="str">
        <f t="shared" si="55"/>
        <v>oth</v>
      </c>
    </row>
    <row r="856" spans="1:20" x14ac:dyDescent="0.2">
      <c r="A856" t="s">
        <v>93</v>
      </c>
      <c r="B856" t="s">
        <v>195</v>
      </c>
      <c r="C856" t="s">
        <v>1093</v>
      </c>
      <c r="D856" t="s">
        <v>1615</v>
      </c>
      <c r="E856" t="str">
        <f t="shared" si="52"/>
        <v>52.778</v>
      </c>
      <c r="F856">
        <v>52.777999999999999</v>
      </c>
      <c r="H856">
        <v>266</v>
      </c>
      <c r="I856">
        <v>1.3399999999999999E-74</v>
      </c>
      <c r="J856" t="str">
        <f t="shared" si="53"/>
        <v>Sus_sc</v>
      </c>
      <c r="S856" t="str">
        <f t="shared" si="54"/>
        <v/>
      </c>
      <c r="T856" t="str">
        <f t="shared" si="55"/>
        <v>oth</v>
      </c>
    </row>
    <row r="857" spans="1:20" x14ac:dyDescent="0.2">
      <c r="A857" t="s">
        <v>93</v>
      </c>
      <c r="B857" t="s">
        <v>195</v>
      </c>
      <c r="C857" t="s">
        <v>483</v>
      </c>
      <c r="D857" t="s">
        <v>2835</v>
      </c>
      <c r="E857" t="str">
        <f t="shared" si="52"/>
        <v>45.867</v>
      </c>
      <c r="F857">
        <v>45.866999999999997</v>
      </c>
      <c r="H857">
        <v>259</v>
      </c>
      <c r="I857">
        <v>2.0700000000000001E-72</v>
      </c>
      <c r="J857" t="str">
        <f t="shared" si="53"/>
        <v>Sus_sc</v>
      </c>
      <c r="S857" t="str">
        <f t="shared" si="54"/>
        <v/>
      </c>
      <c r="T857" t="str">
        <f t="shared" si="55"/>
        <v>oth</v>
      </c>
    </row>
    <row r="858" spans="1:20" x14ac:dyDescent="0.2">
      <c r="A858" t="s">
        <v>93</v>
      </c>
      <c r="B858" t="s">
        <v>195</v>
      </c>
      <c r="C858" t="s">
        <v>1098</v>
      </c>
      <c r="D858" t="s">
        <v>2096</v>
      </c>
      <c r="E858" t="str">
        <f t="shared" si="52"/>
        <v>53.767</v>
      </c>
      <c r="F858">
        <v>53.767000000000003</v>
      </c>
      <c r="H858">
        <v>256</v>
      </c>
      <c r="I858">
        <v>1.4499999999999999E-71</v>
      </c>
      <c r="J858" t="str">
        <f t="shared" si="53"/>
        <v>Sus_sc</v>
      </c>
      <c r="S858" t="str">
        <f t="shared" si="54"/>
        <v/>
      </c>
      <c r="T858" t="str">
        <f t="shared" si="55"/>
        <v>oth</v>
      </c>
    </row>
    <row r="859" spans="1:20" x14ac:dyDescent="0.2">
      <c r="A859" t="s">
        <v>93</v>
      </c>
      <c r="B859" t="s">
        <v>195</v>
      </c>
      <c r="C859" t="s">
        <v>413</v>
      </c>
      <c r="D859" t="s">
        <v>2838</v>
      </c>
      <c r="E859" t="str">
        <f t="shared" si="52"/>
        <v>45.722</v>
      </c>
      <c r="F859">
        <v>45.722000000000001</v>
      </c>
      <c r="H859">
        <v>236</v>
      </c>
      <c r="I859">
        <v>7.3300000000000002E-65</v>
      </c>
      <c r="J859" t="str">
        <f t="shared" si="53"/>
        <v>Sus_sc</v>
      </c>
      <c r="S859" t="str">
        <f t="shared" si="54"/>
        <v/>
      </c>
      <c r="T859" t="str">
        <f t="shared" si="55"/>
        <v>oth</v>
      </c>
    </row>
    <row r="860" spans="1:20" x14ac:dyDescent="0.2">
      <c r="A860" t="s">
        <v>93</v>
      </c>
      <c r="B860" t="s">
        <v>195</v>
      </c>
      <c r="C860" t="s">
        <v>813</v>
      </c>
      <c r="D860" t="s">
        <v>2839</v>
      </c>
      <c r="E860" t="str">
        <f t="shared" si="52"/>
        <v>43.669</v>
      </c>
      <c r="F860">
        <v>43.668999999999997</v>
      </c>
      <c r="H860">
        <v>226</v>
      </c>
      <c r="I860">
        <v>2.1299999999999999E-61</v>
      </c>
      <c r="J860" t="str">
        <f t="shared" si="53"/>
        <v>Sus_sc</v>
      </c>
      <c r="S860" t="str">
        <f t="shared" si="54"/>
        <v/>
      </c>
      <c r="T860" t="str">
        <f t="shared" si="55"/>
        <v>oth</v>
      </c>
    </row>
    <row r="861" spans="1:20" x14ac:dyDescent="0.2">
      <c r="A861" t="s">
        <v>93</v>
      </c>
      <c r="B861" t="s">
        <v>195</v>
      </c>
      <c r="C861" t="s">
        <v>554</v>
      </c>
      <c r="D861" t="s">
        <v>2841</v>
      </c>
      <c r="E861" t="str">
        <f t="shared" si="52"/>
        <v>47.325</v>
      </c>
      <c r="F861">
        <v>47.325000000000003</v>
      </c>
      <c r="H861">
        <v>208</v>
      </c>
      <c r="I861">
        <v>8.1599999999999999E-56</v>
      </c>
      <c r="J861" t="str">
        <f t="shared" si="53"/>
        <v>Sus_sc</v>
      </c>
      <c r="S861" t="str">
        <f t="shared" si="54"/>
        <v/>
      </c>
      <c r="T861" t="str">
        <f t="shared" si="55"/>
        <v>oth</v>
      </c>
    </row>
    <row r="862" spans="1:20" x14ac:dyDescent="0.2">
      <c r="A862" t="s">
        <v>93</v>
      </c>
      <c r="B862" t="s">
        <v>195</v>
      </c>
      <c r="C862" t="s">
        <v>588</v>
      </c>
      <c r="D862" t="s">
        <v>2843</v>
      </c>
      <c r="E862" t="str">
        <f t="shared" si="52"/>
        <v>42.553</v>
      </c>
      <c r="F862">
        <v>42.552999999999997</v>
      </c>
      <c r="H862">
        <v>189</v>
      </c>
      <c r="I862">
        <v>5.8499999999999998E-49</v>
      </c>
      <c r="J862" t="str">
        <f t="shared" si="53"/>
        <v>Sus_sc</v>
      </c>
      <c r="S862" t="str">
        <f t="shared" si="54"/>
        <v/>
      </c>
      <c r="T862" t="str">
        <f t="shared" si="55"/>
        <v>oth</v>
      </c>
    </row>
    <row r="863" spans="1:20" x14ac:dyDescent="0.2">
      <c r="A863" t="s">
        <v>93</v>
      </c>
      <c r="B863" t="s">
        <v>195</v>
      </c>
      <c r="C863" t="s">
        <v>694</v>
      </c>
      <c r="D863" t="s">
        <v>2845</v>
      </c>
      <c r="E863" t="str">
        <f t="shared" si="52"/>
        <v>40.136</v>
      </c>
      <c r="F863">
        <v>40.136000000000003</v>
      </c>
      <c r="H863">
        <v>182</v>
      </c>
      <c r="I863">
        <v>4.4499999999999997E-47</v>
      </c>
      <c r="J863" t="str">
        <f t="shared" si="53"/>
        <v>Sus_sc</v>
      </c>
      <c r="S863" t="str">
        <f t="shared" si="54"/>
        <v/>
      </c>
      <c r="T863" t="str">
        <f t="shared" si="55"/>
        <v>oth</v>
      </c>
    </row>
    <row r="864" spans="1:20" x14ac:dyDescent="0.2">
      <c r="A864" t="s">
        <v>93</v>
      </c>
      <c r="B864" t="s">
        <v>195</v>
      </c>
      <c r="C864" t="s">
        <v>694</v>
      </c>
      <c r="D864" t="s">
        <v>2846</v>
      </c>
      <c r="E864" t="str">
        <f t="shared" si="52"/>
        <v>37.075</v>
      </c>
      <c r="F864">
        <v>37.075000000000003</v>
      </c>
      <c r="H864">
        <v>158</v>
      </c>
      <c r="I864">
        <v>2.5499999999999999E-39</v>
      </c>
      <c r="J864" t="str">
        <f t="shared" si="53"/>
        <v>Sus_sc</v>
      </c>
      <c r="S864" t="str">
        <f t="shared" si="54"/>
        <v/>
      </c>
      <c r="T864" t="str">
        <f t="shared" si="55"/>
        <v>oth</v>
      </c>
    </row>
    <row r="865" spans="1:20" x14ac:dyDescent="0.2">
      <c r="A865" t="s">
        <v>93</v>
      </c>
      <c r="B865" t="s">
        <v>195</v>
      </c>
      <c r="C865" t="s">
        <v>721</v>
      </c>
      <c r="D865" t="s">
        <v>722</v>
      </c>
      <c r="E865" t="str">
        <f t="shared" si="52"/>
        <v>64.912</v>
      </c>
      <c r="F865">
        <v>64.912000000000006</v>
      </c>
      <c r="H865">
        <v>142</v>
      </c>
      <c r="I865">
        <v>2.9900000000000002E-34</v>
      </c>
      <c r="J865" t="str">
        <f t="shared" si="53"/>
        <v>Sus_sc</v>
      </c>
      <c r="S865" t="str">
        <f t="shared" si="54"/>
        <v/>
      </c>
      <c r="T865" t="str">
        <f t="shared" si="55"/>
        <v>oth</v>
      </c>
    </row>
    <row r="866" spans="1:20" x14ac:dyDescent="0.2">
      <c r="A866" t="s">
        <v>93</v>
      </c>
      <c r="B866" t="s">
        <v>195</v>
      </c>
      <c r="C866" t="s">
        <v>1143</v>
      </c>
      <c r="D866" t="s">
        <v>2849</v>
      </c>
      <c r="E866" t="str">
        <f t="shared" si="52"/>
        <v>38.182</v>
      </c>
      <c r="F866">
        <v>38.182000000000002</v>
      </c>
      <c r="H866">
        <v>122</v>
      </c>
      <c r="I866">
        <v>7.1999999999999997E-28</v>
      </c>
      <c r="J866" t="str">
        <f t="shared" si="53"/>
        <v>Sus_sc</v>
      </c>
      <c r="S866" t="str">
        <f t="shared" si="54"/>
        <v/>
      </c>
      <c r="T866" t="str">
        <f t="shared" si="55"/>
        <v>oth</v>
      </c>
    </row>
    <row r="867" spans="1:20" x14ac:dyDescent="0.2">
      <c r="A867" t="s">
        <v>93</v>
      </c>
      <c r="B867" t="s">
        <v>195</v>
      </c>
      <c r="C867" t="s">
        <v>963</v>
      </c>
      <c r="D867" t="s">
        <v>503</v>
      </c>
      <c r="E867" t="str">
        <f t="shared" si="52"/>
        <v>100.00</v>
      </c>
      <c r="F867">
        <v>100</v>
      </c>
      <c r="H867">
        <v>74.900000000000006</v>
      </c>
      <c r="I867">
        <v>3.5000000000000002E-13</v>
      </c>
      <c r="J867" t="str">
        <f t="shared" si="53"/>
        <v>Sus_sc</v>
      </c>
      <c r="S867" t="str">
        <f t="shared" si="54"/>
        <v/>
      </c>
      <c r="T867" t="str">
        <f t="shared" si="55"/>
        <v>oth</v>
      </c>
    </row>
    <row r="868" spans="1:20" x14ac:dyDescent="0.2">
      <c r="A868" t="s">
        <v>93</v>
      </c>
      <c r="B868" t="s">
        <v>195</v>
      </c>
      <c r="C868" t="s">
        <v>729</v>
      </c>
      <c r="D868" t="s">
        <v>730</v>
      </c>
      <c r="E868" t="str">
        <f t="shared" si="52"/>
        <v>56.863</v>
      </c>
      <c r="F868">
        <v>56.863</v>
      </c>
      <c r="H868">
        <v>68.2</v>
      </c>
      <c r="I868">
        <v>3.59E-11</v>
      </c>
      <c r="J868" t="str">
        <f t="shared" si="53"/>
        <v>Sus_sc</v>
      </c>
      <c r="S868" t="str">
        <f t="shared" si="54"/>
        <v/>
      </c>
      <c r="T868" t="str">
        <f t="shared" si="55"/>
        <v>oth</v>
      </c>
    </row>
    <row r="869" spans="1:20" x14ac:dyDescent="0.2">
      <c r="A869" t="s">
        <v>93</v>
      </c>
      <c r="B869" t="s">
        <v>195</v>
      </c>
      <c r="C869" t="s">
        <v>2853</v>
      </c>
      <c r="D869" t="s">
        <v>2854</v>
      </c>
      <c r="E869" t="str">
        <f t="shared" si="52"/>
        <v>42.446</v>
      </c>
      <c r="F869">
        <v>42.445999999999998</v>
      </c>
      <c r="H869">
        <v>53.9</v>
      </c>
      <c r="I869">
        <v>5.2499999999999995E-7</v>
      </c>
      <c r="J869" t="str">
        <f t="shared" si="53"/>
        <v>Sus_sc</v>
      </c>
      <c r="S869" t="str">
        <f t="shared" si="54"/>
        <v/>
      </c>
      <c r="T869" t="str">
        <f t="shared" si="55"/>
        <v>oth</v>
      </c>
    </row>
    <row r="870" spans="1:20" x14ac:dyDescent="0.2">
      <c r="A870" t="s">
        <v>93</v>
      </c>
      <c r="B870" t="s">
        <v>195</v>
      </c>
      <c r="C870" t="s">
        <v>845</v>
      </c>
      <c r="D870" t="s">
        <v>172</v>
      </c>
      <c r="E870" t="str">
        <f t="shared" si="52"/>
        <v>40.000</v>
      </c>
      <c r="F870">
        <v>40</v>
      </c>
      <c r="H870">
        <v>53.1</v>
      </c>
      <c r="I870">
        <v>1.31E-6</v>
      </c>
      <c r="J870" t="str">
        <f t="shared" si="53"/>
        <v>Sus_sc</v>
      </c>
      <c r="S870" t="str">
        <f t="shared" si="54"/>
        <v/>
      </c>
      <c r="T870" t="str">
        <f t="shared" si="55"/>
        <v>oth</v>
      </c>
    </row>
    <row r="871" spans="1:20" x14ac:dyDescent="0.2">
      <c r="A871" t="s">
        <v>93</v>
      </c>
      <c r="B871" t="s">
        <v>195</v>
      </c>
      <c r="C871" t="s">
        <v>738</v>
      </c>
      <c r="D871" t="s">
        <v>2857</v>
      </c>
      <c r="E871" t="str">
        <f t="shared" si="52"/>
        <v>51.128</v>
      </c>
      <c r="F871">
        <v>51.128</v>
      </c>
      <c r="H871">
        <v>51.9</v>
      </c>
      <c r="I871">
        <v>3.0000000000000001E-6</v>
      </c>
      <c r="J871" t="str">
        <f t="shared" si="53"/>
        <v>Sus_sc</v>
      </c>
      <c r="S871" t="str">
        <f t="shared" si="54"/>
        <v/>
      </c>
      <c r="T871" t="str">
        <f t="shared" si="55"/>
        <v>oth</v>
      </c>
    </row>
    <row r="872" spans="1:20" x14ac:dyDescent="0.2">
      <c r="A872" t="s">
        <v>93</v>
      </c>
      <c r="B872" t="s">
        <v>195</v>
      </c>
      <c r="C872" t="s">
        <v>729</v>
      </c>
      <c r="D872" t="s">
        <v>2080</v>
      </c>
      <c r="E872" t="str">
        <f t="shared" si="52"/>
        <v>41.176</v>
      </c>
      <c r="F872">
        <v>41.176000000000002</v>
      </c>
      <c r="H872">
        <v>45.6</v>
      </c>
      <c r="I872">
        <v>3.0899999999999998E-4</v>
      </c>
      <c r="J872" t="str">
        <f t="shared" si="53"/>
        <v>Sus_sc</v>
      </c>
      <c r="S872" t="str">
        <f t="shared" si="54"/>
        <v/>
      </c>
      <c r="T872" t="str">
        <f t="shared" si="55"/>
        <v>oth</v>
      </c>
    </row>
    <row r="873" spans="1:20" x14ac:dyDescent="0.2">
      <c r="A873" t="s">
        <v>102</v>
      </c>
      <c r="B873" t="s">
        <v>195</v>
      </c>
      <c r="C873" t="s">
        <v>393</v>
      </c>
      <c r="D873" t="s">
        <v>1383</v>
      </c>
      <c r="E873" t="str">
        <f t="shared" si="52"/>
        <v>99.748</v>
      </c>
      <c r="F873">
        <v>99.748000000000005</v>
      </c>
      <c r="H873">
        <v>707</v>
      </c>
      <c r="I873">
        <v>0</v>
      </c>
      <c r="J873" t="str">
        <f t="shared" si="53"/>
        <v>Therop</v>
      </c>
      <c r="S873" t="str">
        <f t="shared" si="54"/>
        <v>hom</v>
      </c>
      <c r="T873" t="str">
        <f t="shared" si="55"/>
        <v>pri</v>
      </c>
    </row>
    <row r="874" spans="1:20" x14ac:dyDescent="0.2">
      <c r="A874" t="s">
        <v>102</v>
      </c>
      <c r="B874" t="s">
        <v>195</v>
      </c>
      <c r="C874" t="s">
        <v>393</v>
      </c>
      <c r="D874" t="s">
        <v>1383</v>
      </c>
      <c r="E874" t="str">
        <f t="shared" si="52"/>
        <v>99.748</v>
      </c>
      <c r="F874">
        <v>99.748000000000005</v>
      </c>
      <c r="H874">
        <v>707</v>
      </c>
      <c r="I874">
        <v>0</v>
      </c>
      <c r="J874" t="str">
        <f t="shared" si="53"/>
        <v>Therop</v>
      </c>
      <c r="S874" t="str">
        <f t="shared" si="54"/>
        <v>hom</v>
      </c>
      <c r="T874" t="str">
        <f t="shared" si="55"/>
        <v>pri</v>
      </c>
    </row>
    <row r="875" spans="1:20" x14ac:dyDescent="0.2">
      <c r="A875" t="s">
        <v>102</v>
      </c>
      <c r="B875" t="s">
        <v>195</v>
      </c>
      <c r="C875" t="s">
        <v>393</v>
      </c>
      <c r="D875" t="s">
        <v>1383</v>
      </c>
      <c r="E875" t="str">
        <f t="shared" si="52"/>
        <v>99.748</v>
      </c>
      <c r="F875">
        <v>99.748000000000005</v>
      </c>
      <c r="H875">
        <v>706</v>
      </c>
      <c r="I875">
        <v>0</v>
      </c>
      <c r="J875" t="str">
        <f t="shared" si="53"/>
        <v>Therop</v>
      </c>
      <c r="S875" t="str">
        <f t="shared" si="54"/>
        <v>hom</v>
      </c>
      <c r="T875" t="str">
        <f t="shared" si="55"/>
        <v>pri</v>
      </c>
    </row>
    <row r="876" spans="1:20" x14ac:dyDescent="0.2">
      <c r="A876" t="s">
        <v>102</v>
      </c>
      <c r="B876" t="s">
        <v>195</v>
      </c>
      <c r="C876" t="s">
        <v>1070</v>
      </c>
      <c r="D876" t="s">
        <v>1385</v>
      </c>
      <c r="E876" t="str">
        <f t="shared" si="52"/>
        <v>99.745</v>
      </c>
      <c r="F876">
        <v>99.745000000000005</v>
      </c>
      <c r="H876">
        <v>697</v>
      </c>
      <c r="I876">
        <v>0</v>
      </c>
      <c r="J876" t="str">
        <f t="shared" si="53"/>
        <v>Therop</v>
      </c>
      <c r="S876" t="str">
        <f t="shared" si="54"/>
        <v>hom</v>
      </c>
      <c r="T876" t="str">
        <f t="shared" si="55"/>
        <v>pri</v>
      </c>
    </row>
    <row r="877" spans="1:20" x14ac:dyDescent="0.2">
      <c r="A877" t="s">
        <v>102</v>
      </c>
      <c r="B877" t="s">
        <v>195</v>
      </c>
      <c r="C877" t="s">
        <v>682</v>
      </c>
      <c r="D877" t="s">
        <v>2218</v>
      </c>
      <c r="E877" t="str">
        <f t="shared" si="52"/>
        <v>99.237</v>
      </c>
      <c r="F877">
        <v>99.236999999999995</v>
      </c>
      <c r="H877">
        <v>695</v>
      </c>
      <c r="I877">
        <v>0</v>
      </c>
      <c r="J877" t="str">
        <f t="shared" si="53"/>
        <v>Therop</v>
      </c>
      <c r="S877" t="str">
        <f t="shared" si="54"/>
        <v>hom</v>
      </c>
      <c r="T877" t="str">
        <f t="shared" si="55"/>
        <v>pri</v>
      </c>
    </row>
    <row r="878" spans="1:20" x14ac:dyDescent="0.2">
      <c r="A878" t="s">
        <v>102</v>
      </c>
      <c r="B878" t="s">
        <v>195</v>
      </c>
      <c r="C878" t="s">
        <v>485</v>
      </c>
      <c r="D878" t="s">
        <v>1389</v>
      </c>
      <c r="E878" t="str">
        <f t="shared" si="52"/>
        <v>99.744</v>
      </c>
      <c r="F878">
        <v>99.744</v>
      </c>
      <c r="H878">
        <v>695</v>
      </c>
      <c r="I878">
        <v>0</v>
      </c>
      <c r="J878" t="str">
        <f t="shared" si="53"/>
        <v>Therop</v>
      </c>
      <c r="S878" t="str">
        <f t="shared" si="54"/>
        <v>hom</v>
      </c>
      <c r="T878" t="str">
        <f t="shared" si="55"/>
        <v>pri</v>
      </c>
    </row>
    <row r="879" spans="1:20" x14ac:dyDescent="0.2">
      <c r="A879" t="s">
        <v>102</v>
      </c>
      <c r="B879" t="s">
        <v>195</v>
      </c>
      <c r="C879" t="s">
        <v>485</v>
      </c>
      <c r="D879" t="s">
        <v>1389</v>
      </c>
      <c r="E879" t="str">
        <f t="shared" si="52"/>
        <v>99.744</v>
      </c>
      <c r="F879">
        <v>99.744</v>
      </c>
      <c r="H879">
        <v>695</v>
      </c>
      <c r="I879">
        <v>0</v>
      </c>
      <c r="J879" t="str">
        <f t="shared" si="53"/>
        <v>Therop</v>
      </c>
      <c r="S879" t="str">
        <f t="shared" si="54"/>
        <v>hom</v>
      </c>
      <c r="T879" t="str">
        <f t="shared" si="55"/>
        <v>pri</v>
      </c>
    </row>
    <row r="880" spans="1:20" x14ac:dyDescent="0.2">
      <c r="A880" t="s">
        <v>102</v>
      </c>
      <c r="B880" t="s">
        <v>195</v>
      </c>
      <c r="C880" t="s">
        <v>1084</v>
      </c>
      <c r="D880" t="s">
        <v>1391</v>
      </c>
      <c r="E880" t="str">
        <f t="shared" si="52"/>
        <v>96.633</v>
      </c>
      <c r="F880">
        <v>96.632999999999996</v>
      </c>
      <c r="H880">
        <v>502</v>
      </c>
      <c r="I880">
        <v>3.96E-165</v>
      </c>
      <c r="J880" t="str">
        <f t="shared" si="53"/>
        <v>Therop</v>
      </c>
      <c r="S880" t="str">
        <f t="shared" si="54"/>
        <v>hom</v>
      </c>
      <c r="T880" t="str">
        <f t="shared" si="55"/>
        <v>pri</v>
      </c>
    </row>
    <row r="881" spans="1:20" x14ac:dyDescent="0.2">
      <c r="A881" t="s">
        <v>102</v>
      </c>
      <c r="B881" t="s">
        <v>195</v>
      </c>
      <c r="C881" t="s">
        <v>687</v>
      </c>
      <c r="D881" t="s">
        <v>688</v>
      </c>
      <c r="E881" t="str">
        <f t="shared" si="52"/>
        <v>52.617</v>
      </c>
      <c r="F881">
        <v>52.616999999999997</v>
      </c>
      <c r="H881">
        <v>283</v>
      </c>
      <c r="I881">
        <v>3.2700000000000001E-82</v>
      </c>
      <c r="J881" t="str">
        <f t="shared" si="53"/>
        <v>Therop</v>
      </c>
      <c r="S881" t="str">
        <f t="shared" si="54"/>
        <v>hom</v>
      </c>
      <c r="T881" t="str">
        <f t="shared" si="55"/>
        <v>pri</v>
      </c>
    </row>
    <row r="882" spans="1:20" x14ac:dyDescent="0.2">
      <c r="A882" t="s">
        <v>102</v>
      </c>
      <c r="B882" t="s">
        <v>195</v>
      </c>
      <c r="C882" t="s">
        <v>483</v>
      </c>
      <c r="D882" t="s">
        <v>1096</v>
      </c>
      <c r="E882" t="str">
        <f t="shared" si="52"/>
        <v>46.933</v>
      </c>
      <c r="F882">
        <v>46.933</v>
      </c>
      <c r="H882">
        <v>264</v>
      </c>
      <c r="I882">
        <v>2.6399999999999999E-75</v>
      </c>
      <c r="J882" t="str">
        <f t="shared" si="53"/>
        <v>Therop</v>
      </c>
      <c r="S882" t="str">
        <f t="shared" si="54"/>
        <v>hom</v>
      </c>
      <c r="T882" t="str">
        <f t="shared" si="55"/>
        <v>pri</v>
      </c>
    </row>
    <row r="883" spans="1:20" x14ac:dyDescent="0.2">
      <c r="A883" t="s">
        <v>102</v>
      </c>
      <c r="B883" t="s">
        <v>195</v>
      </c>
      <c r="C883" t="s">
        <v>1093</v>
      </c>
      <c r="D883" t="s">
        <v>1094</v>
      </c>
      <c r="E883" t="str">
        <f t="shared" si="52"/>
        <v>52.500</v>
      </c>
      <c r="F883">
        <v>52.5</v>
      </c>
      <c r="H883">
        <v>262</v>
      </c>
      <c r="I883">
        <v>5.11E-75</v>
      </c>
      <c r="J883" t="str">
        <f t="shared" si="53"/>
        <v>Therop</v>
      </c>
      <c r="S883" t="str">
        <f t="shared" si="54"/>
        <v>hom</v>
      </c>
      <c r="T883" t="str">
        <f t="shared" si="55"/>
        <v>pri</v>
      </c>
    </row>
    <row r="884" spans="1:20" x14ac:dyDescent="0.2">
      <c r="A884" t="s">
        <v>102</v>
      </c>
      <c r="B884" t="s">
        <v>195</v>
      </c>
      <c r="C884" t="s">
        <v>1093</v>
      </c>
      <c r="D884" t="s">
        <v>1094</v>
      </c>
      <c r="E884" t="str">
        <f t="shared" si="52"/>
        <v>52.500</v>
      </c>
      <c r="F884">
        <v>52.5</v>
      </c>
      <c r="H884">
        <v>262</v>
      </c>
      <c r="I884">
        <v>1.1499999999999999E-73</v>
      </c>
      <c r="J884" t="str">
        <f t="shared" si="53"/>
        <v>Therop</v>
      </c>
      <c r="S884" t="str">
        <f t="shared" si="54"/>
        <v>hom</v>
      </c>
      <c r="T884" t="str">
        <f t="shared" si="55"/>
        <v>pri</v>
      </c>
    </row>
    <row r="885" spans="1:20" x14ac:dyDescent="0.2">
      <c r="A885" t="s">
        <v>102</v>
      </c>
      <c r="B885" t="s">
        <v>195</v>
      </c>
      <c r="C885" t="s">
        <v>1098</v>
      </c>
      <c r="D885" t="s">
        <v>1099</v>
      </c>
      <c r="E885" t="str">
        <f t="shared" si="52"/>
        <v>53.425</v>
      </c>
      <c r="F885">
        <v>53.424999999999997</v>
      </c>
      <c r="H885">
        <v>252</v>
      </c>
      <c r="I885">
        <v>1.7400000000000001E-71</v>
      </c>
      <c r="J885" t="str">
        <f t="shared" si="53"/>
        <v>Therop</v>
      </c>
      <c r="S885" t="str">
        <f t="shared" si="54"/>
        <v>hom</v>
      </c>
      <c r="T885" t="str">
        <f t="shared" si="55"/>
        <v>pri</v>
      </c>
    </row>
    <row r="886" spans="1:20" x14ac:dyDescent="0.2">
      <c r="A886" t="s">
        <v>102</v>
      </c>
      <c r="B886" t="s">
        <v>195</v>
      </c>
      <c r="C886" t="s">
        <v>554</v>
      </c>
      <c r="D886" t="s">
        <v>3004</v>
      </c>
      <c r="E886" t="str">
        <f t="shared" si="52"/>
        <v>47.737</v>
      </c>
      <c r="F886">
        <v>47.737000000000002</v>
      </c>
      <c r="H886">
        <v>210</v>
      </c>
      <c r="I886">
        <v>7.5099999999999998E-57</v>
      </c>
      <c r="J886" t="str">
        <f t="shared" si="53"/>
        <v>Therop</v>
      </c>
      <c r="S886" t="str">
        <f t="shared" si="54"/>
        <v>hom</v>
      </c>
      <c r="T886" t="str">
        <f t="shared" si="55"/>
        <v>pri</v>
      </c>
    </row>
    <row r="887" spans="1:20" x14ac:dyDescent="0.2">
      <c r="A887" t="s">
        <v>102</v>
      </c>
      <c r="B887" t="s">
        <v>195</v>
      </c>
      <c r="C887" t="s">
        <v>706</v>
      </c>
      <c r="D887" t="s">
        <v>3006</v>
      </c>
      <c r="E887" t="str">
        <f t="shared" si="52"/>
        <v>45.339</v>
      </c>
      <c r="F887">
        <v>45.338999999999999</v>
      </c>
      <c r="H887">
        <v>185</v>
      </c>
      <c r="I887">
        <v>1.21E-48</v>
      </c>
      <c r="J887" t="str">
        <f t="shared" si="53"/>
        <v>Therop</v>
      </c>
      <c r="S887" t="str">
        <f t="shared" si="54"/>
        <v>hom</v>
      </c>
      <c r="T887" t="str">
        <f t="shared" si="55"/>
        <v>pri</v>
      </c>
    </row>
    <row r="888" spans="1:20" x14ac:dyDescent="0.2">
      <c r="A888" t="s">
        <v>102</v>
      </c>
      <c r="B888" t="s">
        <v>195</v>
      </c>
      <c r="C888" t="s">
        <v>712</v>
      </c>
      <c r="D888" t="s">
        <v>713</v>
      </c>
      <c r="E888" t="str">
        <f t="shared" si="52"/>
        <v>42.935</v>
      </c>
      <c r="F888">
        <v>42.935000000000002</v>
      </c>
      <c r="H888">
        <v>184</v>
      </c>
      <c r="I888">
        <v>7.4600000000000006E-48</v>
      </c>
      <c r="J888" t="str">
        <f t="shared" si="53"/>
        <v>Therop</v>
      </c>
      <c r="S888" t="str">
        <f t="shared" si="54"/>
        <v>hom</v>
      </c>
      <c r="T888" t="str">
        <f t="shared" si="55"/>
        <v>pri</v>
      </c>
    </row>
    <row r="889" spans="1:20" x14ac:dyDescent="0.2">
      <c r="A889" t="s">
        <v>102</v>
      </c>
      <c r="B889" t="s">
        <v>195</v>
      </c>
      <c r="C889" t="s">
        <v>709</v>
      </c>
      <c r="D889" t="s">
        <v>1399</v>
      </c>
      <c r="E889" t="str">
        <f t="shared" si="52"/>
        <v>42.857</v>
      </c>
      <c r="F889">
        <v>42.856999999999999</v>
      </c>
      <c r="H889">
        <v>183</v>
      </c>
      <c r="I889">
        <v>1.1100000000000001E-47</v>
      </c>
      <c r="J889" t="str">
        <f t="shared" si="53"/>
        <v>Therop</v>
      </c>
      <c r="S889" t="str">
        <f t="shared" si="54"/>
        <v>hom</v>
      </c>
      <c r="T889" t="str">
        <f t="shared" si="55"/>
        <v>pri</v>
      </c>
    </row>
    <row r="890" spans="1:20" x14ac:dyDescent="0.2">
      <c r="A890" t="s">
        <v>102</v>
      </c>
      <c r="B890" t="s">
        <v>195</v>
      </c>
      <c r="C890" t="s">
        <v>1401</v>
      </c>
      <c r="D890" t="s">
        <v>3010</v>
      </c>
      <c r="E890" t="str">
        <f t="shared" si="52"/>
        <v>40.343</v>
      </c>
      <c r="F890">
        <v>40.343000000000004</v>
      </c>
      <c r="H890">
        <v>176</v>
      </c>
      <c r="I890">
        <v>2.11E-45</v>
      </c>
      <c r="J890" t="str">
        <f t="shared" si="53"/>
        <v>Therop</v>
      </c>
      <c r="S890" t="str">
        <f t="shared" si="54"/>
        <v>hom</v>
      </c>
      <c r="T890" t="str">
        <f t="shared" si="55"/>
        <v>pri</v>
      </c>
    </row>
    <row r="891" spans="1:20" x14ac:dyDescent="0.2">
      <c r="A891" t="s">
        <v>102</v>
      </c>
      <c r="B891" t="s">
        <v>195</v>
      </c>
      <c r="C891" t="s">
        <v>716</v>
      </c>
      <c r="D891" t="s">
        <v>3012</v>
      </c>
      <c r="E891" t="str">
        <f t="shared" si="52"/>
        <v>43.023</v>
      </c>
      <c r="F891">
        <v>43.023000000000003</v>
      </c>
      <c r="H891">
        <v>153</v>
      </c>
      <c r="I891">
        <v>1.31E-38</v>
      </c>
      <c r="J891" t="str">
        <f t="shared" si="53"/>
        <v>Therop</v>
      </c>
      <c r="S891" t="str">
        <f t="shared" si="54"/>
        <v>hom</v>
      </c>
      <c r="T891" t="str">
        <f t="shared" si="55"/>
        <v>pri</v>
      </c>
    </row>
    <row r="892" spans="1:20" x14ac:dyDescent="0.2">
      <c r="A892" t="s">
        <v>102</v>
      </c>
      <c r="B892" t="s">
        <v>195</v>
      </c>
      <c r="C892" t="s">
        <v>721</v>
      </c>
      <c r="D892" t="s">
        <v>722</v>
      </c>
      <c r="E892" t="str">
        <f t="shared" si="52"/>
        <v>64.912</v>
      </c>
      <c r="F892">
        <v>64.912000000000006</v>
      </c>
      <c r="H892">
        <v>141</v>
      </c>
      <c r="I892">
        <v>2.0300000000000001E-34</v>
      </c>
      <c r="J892" t="str">
        <f t="shared" si="53"/>
        <v>Therop</v>
      </c>
      <c r="S892" t="str">
        <f t="shared" si="54"/>
        <v>hom</v>
      </c>
      <c r="T892" t="str">
        <f t="shared" si="55"/>
        <v>pri</v>
      </c>
    </row>
    <row r="893" spans="1:20" x14ac:dyDescent="0.2">
      <c r="A893" t="s">
        <v>102</v>
      </c>
      <c r="B893" t="s">
        <v>195</v>
      </c>
      <c r="C893" t="s">
        <v>1143</v>
      </c>
      <c r="D893" t="s">
        <v>1439</v>
      </c>
      <c r="E893" t="str">
        <f t="shared" si="52"/>
        <v>39.273</v>
      </c>
      <c r="F893">
        <v>39.273000000000003</v>
      </c>
      <c r="H893">
        <v>128</v>
      </c>
      <c r="I893">
        <v>1.77E-30</v>
      </c>
      <c r="J893" t="str">
        <f t="shared" si="53"/>
        <v>Therop</v>
      </c>
      <c r="S893" t="str">
        <f t="shared" si="54"/>
        <v>hom</v>
      </c>
      <c r="T893" t="str">
        <f t="shared" si="55"/>
        <v>pri</v>
      </c>
    </row>
    <row r="894" spans="1:20" x14ac:dyDescent="0.2">
      <c r="A894" t="s">
        <v>102</v>
      </c>
      <c r="B894" t="s">
        <v>195</v>
      </c>
      <c r="C894" t="s">
        <v>963</v>
      </c>
      <c r="D894" t="s">
        <v>503</v>
      </c>
      <c r="E894" t="str">
        <f t="shared" si="52"/>
        <v>100.00</v>
      </c>
      <c r="F894">
        <v>100</v>
      </c>
      <c r="H894">
        <v>75.3</v>
      </c>
      <c r="I894">
        <v>8.9499999999999997E-14</v>
      </c>
      <c r="J894" t="str">
        <f t="shared" si="53"/>
        <v>Therop</v>
      </c>
      <c r="S894" t="str">
        <f t="shared" si="54"/>
        <v>hom</v>
      </c>
      <c r="T894" t="str">
        <f t="shared" si="55"/>
        <v>pri</v>
      </c>
    </row>
    <row r="895" spans="1:20" x14ac:dyDescent="0.2">
      <c r="A895" t="s">
        <v>102</v>
      </c>
      <c r="B895" t="s">
        <v>195</v>
      </c>
      <c r="C895" t="s">
        <v>729</v>
      </c>
      <c r="D895" t="s">
        <v>730</v>
      </c>
      <c r="E895" t="str">
        <f t="shared" si="52"/>
        <v>56.863</v>
      </c>
      <c r="F895">
        <v>56.863</v>
      </c>
      <c r="H895">
        <v>67.7</v>
      </c>
      <c r="I895">
        <v>1.7999999999999999E-11</v>
      </c>
      <c r="J895" t="str">
        <f t="shared" si="53"/>
        <v>Therop</v>
      </c>
      <c r="S895" t="str">
        <f t="shared" si="54"/>
        <v>hom</v>
      </c>
      <c r="T895" t="str">
        <f t="shared" si="55"/>
        <v>pri</v>
      </c>
    </row>
    <row r="896" spans="1:20" x14ac:dyDescent="0.2">
      <c r="A896" t="s">
        <v>102</v>
      </c>
      <c r="B896" t="s">
        <v>195</v>
      </c>
      <c r="C896" t="s">
        <v>631</v>
      </c>
      <c r="D896" t="s">
        <v>732</v>
      </c>
      <c r="E896" t="str">
        <f t="shared" si="52"/>
        <v>58.140</v>
      </c>
      <c r="F896">
        <v>58.14</v>
      </c>
      <c r="H896">
        <v>57.7</v>
      </c>
      <c r="I896">
        <v>2.1600000000000002E-8</v>
      </c>
      <c r="J896" t="str">
        <f t="shared" si="53"/>
        <v>Therop</v>
      </c>
      <c r="S896" t="str">
        <f t="shared" si="54"/>
        <v>hom</v>
      </c>
      <c r="T896" t="str">
        <f t="shared" si="55"/>
        <v>pri</v>
      </c>
    </row>
    <row r="897" spans="1:20" x14ac:dyDescent="0.2">
      <c r="A897" t="s">
        <v>102</v>
      </c>
      <c r="B897" t="s">
        <v>195</v>
      </c>
      <c r="C897" t="s">
        <v>381</v>
      </c>
      <c r="D897" t="s">
        <v>734</v>
      </c>
      <c r="E897" t="str">
        <f t="shared" si="52"/>
        <v>43.382</v>
      </c>
      <c r="F897">
        <v>43.381999999999998</v>
      </c>
      <c r="H897">
        <v>55.6</v>
      </c>
      <c r="I897">
        <v>3.8600000000000002E-8</v>
      </c>
      <c r="J897" t="str">
        <f t="shared" si="53"/>
        <v>Therop</v>
      </c>
      <c r="S897" t="str">
        <f t="shared" si="54"/>
        <v>hom</v>
      </c>
      <c r="T897" t="str">
        <f t="shared" si="55"/>
        <v>pri</v>
      </c>
    </row>
    <row r="898" spans="1:20" x14ac:dyDescent="0.2">
      <c r="A898" t="s">
        <v>102</v>
      </c>
      <c r="B898" t="s">
        <v>195</v>
      </c>
      <c r="C898" t="s">
        <v>729</v>
      </c>
      <c r="D898" t="s">
        <v>736</v>
      </c>
      <c r="E898" t="str">
        <f t="shared" ref="E898:E961" si="56">LEFT(D898,6)</f>
        <v>43.137</v>
      </c>
      <c r="F898">
        <v>43.137</v>
      </c>
      <c r="H898">
        <v>54.4</v>
      </c>
      <c r="I898">
        <v>1.6500000000000001E-7</v>
      </c>
      <c r="J898" t="str">
        <f t="shared" ref="J898:J961" si="57">RIGHT(LEFT(A898,35),6)</f>
        <v>Therop</v>
      </c>
      <c r="S898" t="str">
        <f t="shared" ref="S898:S961" si="58">IF(OR(J898="Gorill", J898="Homo_s", J898="Pan_pa", J898="Pan_tr", J898="Pongo_", J898="Therop"), "hom", "")</f>
        <v>hom</v>
      </c>
      <c r="T898" t="str">
        <f t="shared" ref="T898:T961" si="59">IF(OR(J898="Gorill", J898="Homo_s", J898="Pan_pa", J898="Pan_tr", J898="Pongo_", J898="Therop", J898="Macaca", J898="Otolem", J898="Nomasc"), "pri", "oth")</f>
        <v>pri</v>
      </c>
    </row>
    <row r="899" spans="1:20" x14ac:dyDescent="0.2">
      <c r="A899" t="s">
        <v>102</v>
      </c>
      <c r="B899" t="s">
        <v>195</v>
      </c>
      <c r="C899" t="s">
        <v>738</v>
      </c>
      <c r="D899" t="s">
        <v>739</v>
      </c>
      <c r="E899" t="str">
        <f t="shared" si="56"/>
        <v>51.880</v>
      </c>
      <c r="F899">
        <v>51.88</v>
      </c>
      <c r="H899">
        <v>51.4</v>
      </c>
      <c r="I899">
        <v>2.12E-6</v>
      </c>
      <c r="J899" t="str">
        <f t="shared" si="57"/>
        <v>Therop</v>
      </c>
      <c r="S899" t="str">
        <f t="shared" si="58"/>
        <v>hom</v>
      </c>
      <c r="T899" t="str">
        <f t="shared" si="59"/>
        <v>pri</v>
      </c>
    </row>
    <row r="900" spans="1:20" x14ac:dyDescent="0.2">
      <c r="A900" t="s">
        <v>102</v>
      </c>
      <c r="B900" t="s">
        <v>195</v>
      </c>
      <c r="C900" t="s">
        <v>729</v>
      </c>
      <c r="D900" t="s">
        <v>736</v>
      </c>
      <c r="E900" t="str">
        <f t="shared" si="56"/>
        <v>43.137</v>
      </c>
      <c r="F900">
        <v>43.137</v>
      </c>
      <c r="H900">
        <v>46.8</v>
      </c>
      <c r="I900">
        <v>3.9900000000000001E-5</v>
      </c>
      <c r="J900" t="str">
        <f t="shared" si="57"/>
        <v>Therop</v>
      </c>
      <c r="S900" t="str">
        <f t="shared" si="58"/>
        <v>hom</v>
      </c>
      <c r="T900" t="str">
        <f t="shared" si="59"/>
        <v>pri</v>
      </c>
    </row>
    <row r="901" spans="1:20" x14ac:dyDescent="0.2">
      <c r="A901" t="s">
        <v>1</v>
      </c>
      <c r="B901" t="s">
        <v>142</v>
      </c>
      <c r="C901" t="s">
        <v>143</v>
      </c>
      <c r="D901" t="s">
        <v>144</v>
      </c>
      <c r="E901" t="str">
        <f t="shared" si="56"/>
        <v>65.203</v>
      </c>
      <c r="F901">
        <v>65.203000000000003</v>
      </c>
      <c r="H901">
        <v>383</v>
      </c>
      <c r="I901">
        <v>9.3900000000000004E-120</v>
      </c>
      <c r="J901" t="str">
        <f t="shared" si="57"/>
        <v>Caenor</v>
      </c>
      <c r="S901" t="str">
        <f t="shared" si="58"/>
        <v/>
      </c>
      <c r="T901" t="str">
        <f t="shared" si="59"/>
        <v>oth</v>
      </c>
    </row>
    <row r="902" spans="1:20" x14ac:dyDescent="0.2">
      <c r="A902" t="s">
        <v>1</v>
      </c>
      <c r="B902" t="s">
        <v>142</v>
      </c>
      <c r="C902" t="s">
        <v>143</v>
      </c>
      <c r="D902" t="s">
        <v>144</v>
      </c>
      <c r="E902" t="str">
        <f t="shared" si="56"/>
        <v>65.203</v>
      </c>
      <c r="F902">
        <v>65.203000000000003</v>
      </c>
      <c r="H902">
        <v>383</v>
      </c>
      <c r="I902">
        <v>2.3700000000000001E-119</v>
      </c>
      <c r="J902" t="str">
        <f t="shared" si="57"/>
        <v>Caenor</v>
      </c>
      <c r="S902" t="str">
        <f t="shared" si="58"/>
        <v/>
      </c>
      <c r="T902" t="str">
        <f t="shared" si="59"/>
        <v>oth</v>
      </c>
    </row>
    <row r="903" spans="1:20" x14ac:dyDescent="0.2">
      <c r="A903" t="s">
        <v>1</v>
      </c>
      <c r="B903" t="s">
        <v>142</v>
      </c>
      <c r="C903" t="s">
        <v>146</v>
      </c>
      <c r="D903" t="s">
        <v>147</v>
      </c>
      <c r="E903" t="str">
        <f t="shared" si="56"/>
        <v>54.639</v>
      </c>
      <c r="F903">
        <v>54.639000000000003</v>
      </c>
      <c r="H903">
        <v>310</v>
      </c>
      <c r="I903">
        <v>7.9799999999999995E-93</v>
      </c>
      <c r="J903" t="str">
        <f t="shared" si="57"/>
        <v>Caenor</v>
      </c>
      <c r="S903" t="str">
        <f t="shared" si="58"/>
        <v/>
      </c>
      <c r="T903" t="str">
        <f t="shared" si="59"/>
        <v>oth</v>
      </c>
    </row>
    <row r="904" spans="1:20" x14ac:dyDescent="0.2">
      <c r="A904" t="s">
        <v>1</v>
      </c>
      <c r="B904" t="s">
        <v>142</v>
      </c>
      <c r="C904" t="s">
        <v>149</v>
      </c>
      <c r="D904" t="s">
        <v>150</v>
      </c>
      <c r="E904" t="str">
        <f t="shared" si="56"/>
        <v>50.299</v>
      </c>
      <c r="F904">
        <v>50.298999999999999</v>
      </c>
      <c r="H904">
        <v>304</v>
      </c>
      <c r="I904">
        <v>1.8699999999999999E-90</v>
      </c>
      <c r="J904" t="str">
        <f t="shared" si="57"/>
        <v>Caenor</v>
      </c>
      <c r="S904" t="str">
        <f t="shared" si="58"/>
        <v/>
      </c>
      <c r="T904" t="str">
        <f t="shared" si="59"/>
        <v>oth</v>
      </c>
    </row>
    <row r="905" spans="1:20" x14ac:dyDescent="0.2">
      <c r="A905" t="s">
        <v>1</v>
      </c>
      <c r="B905" t="s">
        <v>142</v>
      </c>
      <c r="C905" t="s">
        <v>152</v>
      </c>
      <c r="D905" t="s">
        <v>153</v>
      </c>
      <c r="E905" t="str">
        <f t="shared" si="56"/>
        <v>51.439</v>
      </c>
      <c r="F905">
        <v>51.439</v>
      </c>
      <c r="H905">
        <v>297</v>
      </c>
      <c r="I905">
        <v>4.5299999999999997E-88</v>
      </c>
      <c r="J905" t="str">
        <f t="shared" si="57"/>
        <v>Caenor</v>
      </c>
      <c r="S905" t="str">
        <f t="shared" si="58"/>
        <v/>
      </c>
      <c r="T905" t="str">
        <f t="shared" si="59"/>
        <v>oth</v>
      </c>
    </row>
    <row r="906" spans="1:20" x14ac:dyDescent="0.2">
      <c r="A906" t="s">
        <v>1</v>
      </c>
      <c r="B906" t="s">
        <v>142</v>
      </c>
      <c r="C906" t="s">
        <v>155</v>
      </c>
      <c r="D906" t="s">
        <v>156</v>
      </c>
      <c r="E906" t="str">
        <f t="shared" si="56"/>
        <v>44.231</v>
      </c>
      <c r="F906">
        <v>44.231000000000002</v>
      </c>
      <c r="H906">
        <v>248</v>
      </c>
      <c r="I906">
        <v>1.7100000000000001E-70</v>
      </c>
      <c r="J906" t="str">
        <f t="shared" si="57"/>
        <v>Caenor</v>
      </c>
      <c r="S906" t="str">
        <f t="shared" si="58"/>
        <v/>
      </c>
      <c r="T906" t="str">
        <f t="shared" si="59"/>
        <v>oth</v>
      </c>
    </row>
    <row r="907" spans="1:20" x14ac:dyDescent="0.2">
      <c r="A907" t="s">
        <v>1</v>
      </c>
      <c r="B907" t="s">
        <v>142</v>
      </c>
      <c r="C907" t="s">
        <v>158</v>
      </c>
      <c r="D907" t="s">
        <v>159</v>
      </c>
      <c r="E907" t="str">
        <f t="shared" si="56"/>
        <v>50.980</v>
      </c>
      <c r="F907">
        <v>50.98</v>
      </c>
      <c r="H907">
        <v>243</v>
      </c>
      <c r="I907">
        <v>1.55E-68</v>
      </c>
      <c r="J907" t="str">
        <f t="shared" si="57"/>
        <v>Caenor</v>
      </c>
      <c r="S907" t="str">
        <f t="shared" si="58"/>
        <v/>
      </c>
      <c r="T907" t="str">
        <f t="shared" si="59"/>
        <v>oth</v>
      </c>
    </row>
    <row r="908" spans="1:20" x14ac:dyDescent="0.2">
      <c r="A908" t="s">
        <v>1</v>
      </c>
      <c r="B908" t="s">
        <v>142</v>
      </c>
      <c r="C908" t="s">
        <v>161</v>
      </c>
      <c r="D908" t="s">
        <v>162</v>
      </c>
      <c r="E908" t="str">
        <f t="shared" si="56"/>
        <v>36.963</v>
      </c>
      <c r="F908">
        <v>36.963000000000001</v>
      </c>
      <c r="H908">
        <v>234</v>
      </c>
      <c r="I908">
        <v>6.3400000000000003E-66</v>
      </c>
      <c r="J908" t="str">
        <f t="shared" si="57"/>
        <v>Caenor</v>
      </c>
      <c r="S908" t="str">
        <f t="shared" si="58"/>
        <v/>
      </c>
      <c r="T908" t="str">
        <f t="shared" si="59"/>
        <v>oth</v>
      </c>
    </row>
    <row r="909" spans="1:20" x14ac:dyDescent="0.2">
      <c r="A909" t="s">
        <v>8</v>
      </c>
      <c r="B909" t="s">
        <v>142</v>
      </c>
      <c r="C909" t="s">
        <v>308</v>
      </c>
      <c r="D909" t="s">
        <v>309</v>
      </c>
      <c r="E909" t="str">
        <f t="shared" si="56"/>
        <v>93.030</v>
      </c>
      <c r="F909">
        <v>93.03</v>
      </c>
      <c r="H909">
        <v>635</v>
      </c>
      <c r="I909">
        <v>0</v>
      </c>
      <c r="J909" t="str">
        <f t="shared" si="57"/>
        <v>Gallus</v>
      </c>
      <c r="S909" t="str">
        <f t="shared" si="58"/>
        <v/>
      </c>
      <c r="T909" t="str">
        <f t="shared" si="59"/>
        <v>oth</v>
      </c>
    </row>
    <row r="910" spans="1:20" x14ac:dyDescent="0.2">
      <c r="A910" t="s">
        <v>8</v>
      </c>
      <c r="B910" t="s">
        <v>142</v>
      </c>
      <c r="C910" t="s">
        <v>308</v>
      </c>
      <c r="D910" t="s">
        <v>309</v>
      </c>
      <c r="E910" t="str">
        <f t="shared" si="56"/>
        <v>93.030</v>
      </c>
      <c r="F910">
        <v>93.03</v>
      </c>
      <c r="H910">
        <v>635</v>
      </c>
      <c r="I910">
        <v>0</v>
      </c>
      <c r="J910" t="str">
        <f t="shared" si="57"/>
        <v>Gallus</v>
      </c>
      <c r="S910" t="str">
        <f t="shared" si="58"/>
        <v/>
      </c>
      <c r="T910" t="str">
        <f t="shared" si="59"/>
        <v>oth</v>
      </c>
    </row>
    <row r="911" spans="1:20" x14ac:dyDescent="0.2">
      <c r="A911" t="s">
        <v>8</v>
      </c>
      <c r="B911" t="s">
        <v>142</v>
      </c>
      <c r="C911" t="s">
        <v>308</v>
      </c>
      <c r="D911" t="s">
        <v>309</v>
      </c>
      <c r="E911" t="str">
        <f t="shared" si="56"/>
        <v>93.030</v>
      </c>
      <c r="F911">
        <v>93.03</v>
      </c>
      <c r="H911">
        <v>635</v>
      </c>
      <c r="I911">
        <v>0</v>
      </c>
      <c r="J911" t="str">
        <f t="shared" si="57"/>
        <v>Gallus</v>
      </c>
      <c r="S911" t="str">
        <f t="shared" si="58"/>
        <v/>
      </c>
      <c r="T911" t="str">
        <f t="shared" si="59"/>
        <v>oth</v>
      </c>
    </row>
    <row r="912" spans="1:20" x14ac:dyDescent="0.2">
      <c r="A912" t="s">
        <v>8</v>
      </c>
      <c r="B912" t="s">
        <v>142</v>
      </c>
      <c r="C912" t="s">
        <v>308</v>
      </c>
      <c r="D912" t="s">
        <v>309</v>
      </c>
      <c r="E912" t="str">
        <f t="shared" si="56"/>
        <v>93.030</v>
      </c>
      <c r="F912">
        <v>93.03</v>
      </c>
      <c r="H912">
        <v>635</v>
      </c>
      <c r="I912">
        <v>0</v>
      </c>
      <c r="J912" t="str">
        <f t="shared" si="57"/>
        <v>Gallus</v>
      </c>
      <c r="S912" t="str">
        <f t="shared" si="58"/>
        <v/>
      </c>
      <c r="T912" t="str">
        <f t="shared" si="59"/>
        <v>oth</v>
      </c>
    </row>
    <row r="913" spans="1:20" x14ac:dyDescent="0.2">
      <c r="A913" t="s">
        <v>8</v>
      </c>
      <c r="B913" t="s">
        <v>142</v>
      </c>
      <c r="C913" t="s">
        <v>308</v>
      </c>
      <c r="D913" t="s">
        <v>309</v>
      </c>
      <c r="E913" t="str">
        <f t="shared" si="56"/>
        <v>93.030</v>
      </c>
      <c r="F913">
        <v>93.03</v>
      </c>
      <c r="H913">
        <v>635</v>
      </c>
      <c r="I913">
        <v>0</v>
      </c>
      <c r="J913" t="str">
        <f t="shared" si="57"/>
        <v>Gallus</v>
      </c>
      <c r="S913" t="str">
        <f t="shared" si="58"/>
        <v/>
      </c>
      <c r="T913" t="str">
        <f t="shared" si="59"/>
        <v>oth</v>
      </c>
    </row>
    <row r="914" spans="1:20" x14ac:dyDescent="0.2">
      <c r="A914" t="s">
        <v>8</v>
      </c>
      <c r="B914" t="s">
        <v>142</v>
      </c>
      <c r="C914" t="s">
        <v>311</v>
      </c>
      <c r="D914" t="s">
        <v>312</v>
      </c>
      <c r="E914" t="str">
        <f t="shared" si="56"/>
        <v>92.926</v>
      </c>
      <c r="F914">
        <v>92.926000000000002</v>
      </c>
      <c r="H914">
        <v>598</v>
      </c>
      <c r="I914">
        <v>0</v>
      </c>
      <c r="J914" t="str">
        <f t="shared" si="57"/>
        <v>Gallus</v>
      </c>
      <c r="S914" t="str">
        <f t="shared" si="58"/>
        <v/>
      </c>
      <c r="T914" t="str">
        <f t="shared" si="59"/>
        <v>oth</v>
      </c>
    </row>
    <row r="915" spans="1:20" x14ac:dyDescent="0.2">
      <c r="A915" t="s">
        <v>8</v>
      </c>
      <c r="B915" t="s">
        <v>142</v>
      </c>
      <c r="C915" t="s">
        <v>314</v>
      </c>
      <c r="D915" t="s">
        <v>315</v>
      </c>
      <c r="E915" t="str">
        <f t="shared" si="56"/>
        <v>94.137</v>
      </c>
      <c r="F915">
        <v>94.137</v>
      </c>
      <c r="H915">
        <v>598</v>
      </c>
      <c r="I915">
        <v>0</v>
      </c>
      <c r="J915" t="str">
        <f t="shared" si="57"/>
        <v>Gallus</v>
      </c>
      <c r="S915" t="str">
        <f t="shared" si="58"/>
        <v/>
      </c>
      <c r="T915" t="str">
        <f t="shared" si="59"/>
        <v>oth</v>
      </c>
    </row>
    <row r="916" spans="1:20" x14ac:dyDescent="0.2">
      <c r="A916" t="s">
        <v>8</v>
      </c>
      <c r="B916" t="s">
        <v>142</v>
      </c>
      <c r="C916" t="s">
        <v>317</v>
      </c>
      <c r="D916" t="s">
        <v>318</v>
      </c>
      <c r="E916" t="str">
        <f t="shared" si="56"/>
        <v>63.462</v>
      </c>
      <c r="F916">
        <v>63.462000000000003</v>
      </c>
      <c r="H916">
        <v>343</v>
      </c>
      <c r="I916">
        <v>1.5E-103</v>
      </c>
      <c r="J916" t="str">
        <f t="shared" si="57"/>
        <v>Gallus</v>
      </c>
      <c r="S916" t="str">
        <f t="shared" si="58"/>
        <v/>
      </c>
      <c r="T916" t="str">
        <f t="shared" si="59"/>
        <v>oth</v>
      </c>
    </row>
    <row r="917" spans="1:20" x14ac:dyDescent="0.2">
      <c r="A917" t="s">
        <v>8</v>
      </c>
      <c r="B917" t="s">
        <v>142</v>
      </c>
      <c r="C917" t="s">
        <v>320</v>
      </c>
      <c r="D917" t="s">
        <v>321</v>
      </c>
      <c r="E917" t="str">
        <f t="shared" si="56"/>
        <v>60.345</v>
      </c>
      <c r="F917">
        <v>60.344999999999999</v>
      </c>
      <c r="H917">
        <v>345</v>
      </c>
      <c r="I917">
        <v>4.0599999999999999E-103</v>
      </c>
      <c r="J917" t="str">
        <f t="shared" si="57"/>
        <v>Gallus</v>
      </c>
      <c r="S917" t="str">
        <f t="shared" si="58"/>
        <v/>
      </c>
      <c r="T917" t="str">
        <f t="shared" si="59"/>
        <v>oth</v>
      </c>
    </row>
    <row r="918" spans="1:20" x14ac:dyDescent="0.2">
      <c r="A918" t="s">
        <v>8</v>
      </c>
      <c r="B918" t="s">
        <v>142</v>
      </c>
      <c r="C918" t="s">
        <v>317</v>
      </c>
      <c r="D918" t="s">
        <v>318</v>
      </c>
      <c r="E918" t="str">
        <f t="shared" si="56"/>
        <v>63.462</v>
      </c>
      <c r="F918">
        <v>63.462000000000003</v>
      </c>
      <c r="H918">
        <v>343</v>
      </c>
      <c r="I918">
        <v>5.0899999999999998E-103</v>
      </c>
      <c r="J918" t="str">
        <f t="shared" si="57"/>
        <v>Gallus</v>
      </c>
      <c r="S918" t="str">
        <f t="shared" si="58"/>
        <v/>
      </c>
      <c r="T918" t="str">
        <f t="shared" si="59"/>
        <v>oth</v>
      </c>
    </row>
    <row r="919" spans="1:20" x14ac:dyDescent="0.2">
      <c r="A919" t="s">
        <v>8</v>
      </c>
      <c r="B919" t="s">
        <v>142</v>
      </c>
      <c r="C919" t="s">
        <v>320</v>
      </c>
      <c r="D919" t="s">
        <v>321</v>
      </c>
      <c r="E919" t="str">
        <f t="shared" si="56"/>
        <v>60.345</v>
      </c>
      <c r="F919">
        <v>60.344999999999999</v>
      </c>
      <c r="H919">
        <v>345</v>
      </c>
      <c r="I919">
        <v>5.0899999999999998E-103</v>
      </c>
      <c r="J919" t="str">
        <f t="shared" si="57"/>
        <v>Gallus</v>
      </c>
      <c r="S919" t="str">
        <f t="shared" si="58"/>
        <v/>
      </c>
      <c r="T919" t="str">
        <f t="shared" si="59"/>
        <v>oth</v>
      </c>
    </row>
    <row r="920" spans="1:20" x14ac:dyDescent="0.2">
      <c r="A920" t="s">
        <v>8</v>
      </c>
      <c r="B920" t="s">
        <v>142</v>
      </c>
      <c r="C920" t="s">
        <v>317</v>
      </c>
      <c r="D920" t="s">
        <v>318</v>
      </c>
      <c r="E920" t="str">
        <f t="shared" si="56"/>
        <v>63.462</v>
      </c>
      <c r="F920">
        <v>63.462000000000003</v>
      </c>
      <c r="H920">
        <v>343</v>
      </c>
      <c r="I920">
        <v>2.2999999999999999E-102</v>
      </c>
      <c r="J920" t="str">
        <f t="shared" si="57"/>
        <v>Gallus</v>
      </c>
      <c r="S920" t="str">
        <f t="shared" si="58"/>
        <v/>
      </c>
      <c r="T920" t="str">
        <f t="shared" si="59"/>
        <v>oth</v>
      </c>
    </row>
    <row r="921" spans="1:20" x14ac:dyDescent="0.2">
      <c r="A921" t="s">
        <v>8</v>
      </c>
      <c r="B921" t="s">
        <v>142</v>
      </c>
      <c r="C921" t="s">
        <v>317</v>
      </c>
      <c r="D921" t="s">
        <v>318</v>
      </c>
      <c r="E921" t="str">
        <f t="shared" si="56"/>
        <v>63.462</v>
      </c>
      <c r="F921">
        <v>63.462000000000003</v>
      </c>
      <c r="H921">
        <v>343</v>
      </c>
      <c r="I921">
        <v>2.3100000000000001E-102</v>
      </c>
      <c r="J921" t="str">
        <f t="shared" si="57"/>
        <v>Gallus</v>
      </c>
      <c r="S921" t="str">
        <f t="shared" si="58"/>
        <v/>
      </c>
      <c r="T921" t="str">
        <f t="shared" si="59"/>
        <v>oth</v>
      </c>
    </row>
    <row r="922" spans="1:20" x14ac:dyDescent="0.2">
      <c r="A922" t="s">
        <v>8</v>
      </c>
      <c r="B922" t="s">
        <v>142</v>
      </c>
      <c r="C922" t="s">
        <v>323</v>
      </c>
      <c r="D922" t="s">
        <v>324</v>
      </c>
      <c r="E922" t="str">
        <f t="shared" si="56"/>
        <v>62.782</v>
      </c>
      <c r="F922">
        <v>62.781999999999996</v>
      </c>
      <c r="H922">
        <v>327</v>
      </c>
      <c r="I922">
        <v>6.7900000000000004E-97</v>
      </c>
      <c r="J922" t="str">
        <f t="shared" si="57"/>
        <v>Gallus</v>
      </c>
      <c r="S922" t="str">
        <f t="shared" si="58"/>
        <v/>
      </c>
      <c r="T922" t="str">
        <f t="shared" si="59"/>
        <v>oth</v>
      </c>
    </row>
    <row r="923" spans="1:20" x14ac:dyDescent="0.2">
      <c r="A923" t="s">
        <v>8</v>
      </c>
      <c r="B923" t="s">
        <v>142</v>
      </c>
      <c r="C923" t="s">
        <v>323</v>
      </c>
      <c r="D923" t="s">
        <v>324</v>
      </c>
      <c r="E923" t="str">
        <f t="shared" si="56"/>
        <v>62.782</v>
      </c>
      <c r="F923">
        <v>62.781999999999996</v>
      </c>
      <c r="H923">
        <v>327</v>
      </c>
      <c r="I923">
        <v>9.3099999999999999E-97</v>
      </c>
      <c r="J923" t="str">
        <f t="shared" si="57"/>
        <v>Gallus</v>
      </c>
      <c r="S923" t="str">
        <f t="shared" si="58"/>
        <v/>
      </c>
      <c r="T923" t="str">
        <f t="shared" si="59"/>
        <v>oth</v>
      </c>
    </row>
    <row r="924" spans="1:20" x14ac:dyDescent="0.2">
      <c r="A924" t="s">
        <v>8</v>
      </c>
      <c r="B924" t="s">
        <v>142</v>
      </c>
      <c r="C924" t="s">
        <v>326</v>
      </c>
      <c r="D924" t="s">
        <v>327</v>
      </c>
      <c r="E924" t="str">
        <f t="shared" si="56"/>
        <v>64.192</v>
      </c>
      <c r="F924">
        <v>64.191999999999993</v>
      </c>
      <c r="H924">
        <v>295</v>
      </c>
      <c r="I924">
        <v>8.2500000000000001E-88</v>
      </c>
      <c r="J924" t="str">
        <f t="shared" si="57"/>
        <v>Gallus</v>
      </c>
      <c r="S924" t="str">
        <f t="shared" si="58"/>
        <v/>
      </c>
      <c r="T924" t="str">
        <f t="shared" si="59"/>
        <v>oth</v>
      </c>
    </row>
    <row r="925" spans="1:20" x14ac:dyDescent="0.2">
      <c r="A925" t="s">
        <v>8</v>
      </c>
      <c r="B925" t="s">
        <v>142</v>
      </c>
      <c r="C925" t="s">
        <v>276</v>
      </c>
      <c r="D925" t="s">
        <v>277</v>
      </c>
      <c r="E925" t="str">
        <f t="shared" si="56"/>
        <v>54.348</v>
      </c>
      <c r="F925">
        <v>54.347999999999999</v>
      </c>
      <c r="H925">
        <v>49.8</v>
      </c>
      <c r="I925">
        <v>8.2500000000000001E-88</v>
      </c>
      <c r="J925" t="str">
        <f t="shared" si="57"/>
        <v>Gallus</v>
      </c>
      <c r="S925" t="str">
        <f t="shared" si="58"/>
        <v/>
      </c>
      <c r="T925" t="str">
        <f t="shared" si="59"/>
        <v>oth</v>
      </c>
    </row>
    <row r="926" spans="1:20" x14ac:dyDescent="0.2">
      <c r="A926" t="s">
        <v>8</v>
      </c>
      <c r="B926" t="s">
        <v>142</v>
      </c>
      <c r="C926" t="s">
        <v>329</v>
      </c>
      <c r="D926" t="s">
        <v>330</v>
      </c>
      <c r="E926" t="str">
        <f t="shared" si="56"/>
        <v>56.693</v>
      </c>
      <c r="F926">
        <v>56.692999999999998</v>
      </c>
      <c r="H926">
        <v>295</v>
      </c>
      <c r="I926">
        <v>7.8199999999999999E-86</v>
      </c>
      <c r="J926" t="str">
        <f t="shared" si="57"/>
        <v>Gallus</v>
      </c>
      <c r="S926" t="str">
        <f t="shared" si="58"/>
        <v/>
      </c>
      <c r="T926" t="str">
        <f t="shared" si="59"/>
        <v>oth</v>
      </c>
    </row>
    <row r="927" spans="1:20" x14ac:dyDescent="0.2">
      <c r="A927" t="s">
        <v>8</v>
      </c>
      <c r="B927" t="s">
        <v>142</v>
      </c>
      <c r="C927" t="s">
        <v>332</v>
      </c>
      <c r="D927" t="s">
        <v>333</v>
      </c>
      <c r="E927" t="str">
        <f t="shared" si="56"/>
        <v>54.851</v>
      </c>
      <c r="F927">
        <v>54.850999999999999</v>
      </c>
      <c r="H927">
        <v>291</v>
      </c>
      <c r="I927">
        <v>7.9100000000000003E-85</v>
      </c>
      <c r="J927" t="str">
        <f t="shared" si="57"/>
        <v>Gallus</v>
      </c>
      <c r="S927" t="str">
        <f t="shared" si="58"/>
        <v/>
      </c>
      <c r="T927" t="str">
        <f t="shared" si="59"/>
        <v>oth</v>
      </c>
    </row>
    <row r="928" spans="1:20" x14ac:dyDescent="0.2">
      <c r="A928" t="s">
        <v>8</v>
      </c>
      <c r="B928" t="s">
        <v>142</v>
      </c>
      <c r="C928" t="s">
        <v>335</v>
      </c>
      <c r="D928" t="s">
        <v>336</v>
      </c>
      <c r="E928" t="str">
        <f t="shared" si="56"/>
        <v>44.147</v>
      </c>
      <c r="F928">
        <v>44.146999999999998</v>
      </c>
      <c r="H928">
        <v>245</v>
      </c>
      <c r="I928">
        <v>5.1499999999999996E-69</v>
      </c>
      <c r="J928" t="str">
        <f t="shared" si="57"/>
        <v>Gallus</v>
      </c>
      <c r="S928" t="str">
        <f t="shared" si="58"/>
        <v/>
      </c>
      <c r="T928" t="str">
        <f t="shared" si="59"/>
        <v>oth</v>
      </c>
    </row>
    <row r="929" spans="1:20" x14ac:dyDescent="0.2">
      <c r="A929" t="s">
        <v>8</v>
      </c>
      <c r="B929" t="s">
        <v>142</v>
      </c>
      <c r="C929" t="s">
        <v>338</v>
      </c>
      <c r="D929" t="s">
        <v>339</v>
      </c>
      <c r="E929" t="str">
        <f t="shared" si="56"/>
        <v>83.333</v>
      </c>
      <c r="F929">
        <v>83.332999999999998</v>
      </c>
      <c r="H929">
        <v>41.8</v>
      </c>
      <c r="I929">
        <v>3.0000000000000001E-3</v>
      </c>
      <c r="J929" t="str">
        <f t="shared" si="57"/>
        <v>Gallus</v>
      </c>
      <c r="S929" t="str">
        <f t="shared" si="58"/>
        <v/>
      </c>
      <c r="T929" t="str">
        <f t="shared" si="59"/>
        <v>oth</v>
      </c>
    </row>
    <row r="930" spans="1:20" x14ac:dyDescent="0.2">
      <c r="A930" t="s">
        <v>15</v>
      </c>
      <c r="B930" t="s">
        <v>142</v>
      </c>
      <c r="C930" t="s">
        <v>588</v>
      </c>
      <c r="D930" t="s">
        <v>503</v>
      </c>
      <c r="E930" t="str">
        <f t="shared" si="56"/>
        <v>100.00</v>
      </c>
      <c r="F930">
        <v>100</v>
      </c>
      <c r="H930">
        <v>675</v>
      </c>
      <c r="I930">
        <v>0</v>
      </c>
      <c r="J930" t="str">
        <f t="shared" si="57"/>
        <v>Gorill</v>
      </c>
      <c r="S930" t="str">
        <f t="shared" si="58"/>
        <v>hom</v>
      </c>
      <c r="T930" t="str">
        <f t="shared" si="59"/>
        <v>pri</v>
      </c>
    </row>
    <row r="931" spans="1:20" x14ac:dyDescent="0.2">
      <c r="A931" t="s">
        <v>15</v>
      </c>
      <c r="B931" t="s">
        <v>142</v>
      </c>
      <c r="C931" t="s">
        <v>588</v>
      </c>
      <c r="D931" t="s">
        <v>503</v>
      </c>
      <c r="E931" t="str">
        <f t="shared" si="56"/>
        <v>100.00</v>
      </c>
      <c r="F931">
        <v>100</v>
      </c>
      <c r="H931">
        <v>675</v>
      </c>
      <c r="I931">
        <v>0</v>
      </c>
      <c r="J931" t="str">
        <f t="shared" si="57"/>
        <v>Gorill</v>
      </c>
      <c r="S931" t="str">
        <f t="shared" si="58"/>
        <v>hom</v>
      </c>
      <c r="T931" t="str">
        <f t="shared" si="59"/>
        <v>pri</v>
      </c>
    </row>
    <row r="932" spans="1:20" x14ac:dyDescent="0.2">
      <c r="A932" t="s">
        <v>15</v>
      </c>
      <c r="B932" t="s">
        <v>142</v>
      </c>
      <c r="C932" t="s">
        <v>588</v>
      </c>
      <c r="D932" t="s">
        <v>503</v>
      </c>
      <c r="E932" t="str">
        <f t="shared" si="56"/>
        <v>100.00</v>
      </c>
      <c r="F932">
        <v>100</v>
      </c>
      <c r="H932">
        <v>675</v>
      </c>
      <c r="I932">
        <v>0</v>
      </c>
      <c r="J932" t="str">
        <f t="shared" si="57"/>
        <v>Gorill</v>
      </c>
      <c r="S932" t="str">
        <f t="shared" si="58"/>
        <v>hom</v>
      </c>
      <c r="T932" t="str">
        <f t="shared" si="59"/>
        <v>pri</v>
      </c>
    </row>
    <row r="933" spans="1:20" x14ac:dyDescent="0.2">
      <c r="A933" t="s">
        <v>15</v>
      </c>
      <c r="B933" t="s">
        <v>142</v>
      </c>
      <c r="C933" t="s">
        <v>590</v>
      </c>
      <c r="D933" t="s">
        <v>503</v>
      </c>
      <c r="E933" t="str">
        <f t="shared" si="56"/>
        <v>100.00</v>
      </c>
      <c r="F933">
        <v>100</v>
      </c>
      <c r="H933">
        <v>623</v>
      </c>
      <c r="I933">
        <v>0</v>
      </c>
      <c r="J933" t="str">
        <f t="shared" si="57"/>
        <v>Gorill</v>
      </c>
      <c r="S933" t="str">
        <f t="shared" si="58"/>
        <v>hom</v>
      </c>
      <c r="T933" t="str">
        <f t="shared" si="59"/>
        <v>pri</v>
      </c>
    </row>
    <row r="934" spans="1:20" x14ac:dyDescent="0.2">
      <c r="A934" t="s">
        <v>15</v>
      </c>
      <c r="B934" t="s">
        <v>142</v>
      </c>
      <c r="C934" t="s">
        <v>590</v>
      </c>
      <c r="D934" t="s">
        <v>503</v>
      </c>
      <c r="E934" t="str">
        <f t="shared" si="56"/>
        <v>100.00</v>
      </c>
      <c r="F934">
        <v>100</v>
      </c>
      <c r="H934">
        <v>623</v>
      </c>
      <c r="I934">
        <v>0</v>
      </c>
      <c r="J934" t="str">
        <f t="shared" si="57"/>
        <v>Gorill</v>
      </c>
      <c r="S934" t="str">
        <f t="shared" si="58"/>
        <v>hom</v>
      </c>
      <c r="T934" t="str">
        <f t="shared" si="59"/>
        <v>pri</v>
      </c>
    </row>
    <row r="935" spans="1:20" x14ac:dyDescent="0.2">
      <c r="A935" t="s">
        <v>15</v>
      </c>
      <c r="B935" t="s">
        <v>142</v>
      </c>
      <c r="C935" t="s">
        <v>320</v>
      </c>
      <c r="D935" t="s">
        <v>592</v>
      </c>
      <c r="E935" t="str">
        <f t="shared" si="56"/>
        <v>60.000</v>
      </c>
      <c r="F935">
        <v>60</v>
      </c>
      <c r="H935">
        <v>345</v>
      </c>
      <c r="I935">
        <v>5.7500000000000002E-107</v>
      </c>
      <c r="J935" t="str">
        <f t="shared" si="57"/>
        <v>Gorill</v>
      </c>
      <c r="S935" t="str">
        <f t="shared" si="58"/>
        <v>hom</v>
      </c>
      <c r="T935" t="str">
        <f t="shared" si="59"/>
        <v>pri</v>
      </c>
    </row>
    <row r="936" spans="1:20" x14ac:dyDescent="0.2">
      <c r="A936" t="s">
        <v>15</v>
      </c>
      <c r="B936" t="s">
        <v>142</v>
      </c>
      <c r="C936" t="s">
        <v>320</v>
      </c>
      <c r="D936" t="s">
        <v>592</v>
      </c>
      <c r="E936" t="str">
        <f t="shared" si="56"/>
        <v>60.000</v>
      </c>
      <c r="F936">
        <v>60</v>
      </c>
      <c r="H936">
        <v>345</v>
      </c>
      <c r="I936">
        <v>5.36E-106</v>
      </c>
      <c r="J936" t="str">
        <f t="shared" si="57"/>
        <v>Gorill</v>
      </c>
      <c r="S936" t="str">
        <f t="shared" si="58"/>
        <v>hom</v>
      </c>
      <c r="T936" t="str">
        <f t="shared" si="59"/>
        <v>pri</v>
      </c>
    </row>
    <row r="937" spans="1:20" x14ac:dyDescent="0.2">
      <c r="A937" t="s">
        <v>15</v>
      </c>
      <c r="B937" t="s">
        <v>142</v>
      </c>
      <c r="C937" t="s">
        <v>320</v>
      </c>
      <c r="D937" t="s">
        <v>592</v>
      </c>
      <c r="E937" t="str">
        <f t="shared" si="56"/>
        <v>60.000</v>
      </c>
      <c r="F937">
        <v>60</v>
      </c>
      <c r="H937">
        <v>345</v>
      </c>
      <c r="I937">
        <v>3.1700000000000002E-103</v>
      </c>
      <c r="J937" t="str">
        <f t="shared" si="57"/>
        <v>Gorill</v>
      </c>
      <c r="S937" t="str">
        <f t="shared" si="58"/>
        <v>hom</v>
      </c>
      <c r="T937" t="str">
        <f t="shared" si="59"/>
        <v>pri</v>
      </c>
    </row>
    <row r="938" spans="1:20" x14ac:dyDescent="0.2">
      <c r="A938" t="s">
        <v>15</v>
      </c>
      <c r="B938" t="s">
        <v>142</v>
      </c>
      <c r="C938" t="s">
        <v>323</v>
      </c>
      <c r="D938" t="s">
        <v>594</v>
      </c>
      <c r="E938" t="str">
        <f t="shared" si="56"/>
        <v>61.654</v>
      </c>
      <c r="F938">
        <v>61.654000000000003</v>
      </c>
      <c r="H938">
        <v>327</v>
      </c>
      <c r="I938">
        <v>8.9800000000000004E-100</v>
      </c>
      <c r="J938" t="str">
        <f t="shared" si="57"/>
        <v>Gorill</v>
      </c>
      <c r="S938" t="str">
        <f t="shared" si="58"/>
        <v>hom</v>
      </c>
      <c r="T938" t="str">
        <f t="shared" si="59"/>
        <v>pri</v>
      </c>
    </row>
    <row r="939" spans="1:20" x14ac:dyDescent="0.2">
      <c r="A939" t="s">
        <v>15</v>
      </c>
      <c r="B939" t="s">
        <v>142</v>
      </c>
      <c r="C939" t="s">
        <v>323</v>
      </c>
      <c r="D939" t="s">
        <v>594</v>
      </c>
      <c r="E939" t="str">
        <f t="shared" si="56"/>
        <v>61.654</v>
      </c>
      <c r="F939">
        <v>61.654000000000003</v>
      </c>
      <c r="H939">
        <v>327</v>
      </c>
      <c r="I939">
        <v>3.0100000000000001E-97</v>
      </c>
      <c r="J939" t="str">
        <f t="shared" si="57"/>
        <v>Gorill</v>
      </c>
      <c r="S939" t="str">
        <f t="shared" si="58"/>
        <v>hom</v>
      </c>
      <c r="T939" t="str">
        <f t="shared" si="59"/>
        <v>pri</v>
      </c>
    </row>
    <row r="940" spans="1:20" x14ac:dyDescent="0.2">
      <c r="A940" t="s">
        <v>15</v>
      </c>
      <c r="B940" t="s">
        <v>142</v>
      </c>
      <c r="C940" t="s">
        <v>329</v>
      </c>
      <c r="D940" t="s">
        <v>596</v>
      </c>
      <c r="E940" t="str">
        <f t="shared" si="56"/>
        <v>61.811</v>
      </c>
      <c r="F940">
        <v>61.811</v>
      </c>
      <c r="H940">
        <v>306</v>
      </c>
      <c r="I940">
        <v>3.9899999999999998E-93</v>
      </c>
      <c r="J940" t="str">
        <f t="shared" si="57"/>
        <v>Gorill</v>
      </c>
      <c r="S940" t="str">
        <f t="shared" si="58"/>
        <v>hom</v>
      </c>
      <c r="T940" t="str">
        <f t="shared" si="59"/>
        <v>pri</v>
      </c>
    </row>
    <row r="941" spans="1:20" x14ac:dyDescent="0.2">
      <c r="A941" t="s">
        <v>15</v>
      </c>
      <c r="B941" t="s">
        <v>142</v>
      </c>
      <c r="C941" t="s">
        <v>598</v>
      </c>
      <c r="D941" t="s">
        <v>599</v>
      </c>
      <c r="E941" t="str">
        <f t="shared" si="56"/>
        <v>58.755</v>
      </c>
      <c r="F941">
        <v>58.755000000000003</v>
      </c>
      <c r="H941">
        <v>299</v>
      </c>
      <c r="I941">
        <v>1.4599999999999999E-87</v>
      </c>
      <c r="J941" t="str">
        <f t="shared" si="57"/>
        <v>Gorill</v>
      </c>
      <c r="S941" t="str">
        <f t="shared" si="58"/>
        <v>hom</v>
      </c>
      <c r="T941" t="str">
        <f t="shared" si="59"/>
        <v>pri</v>
      </c>
    </row>
    <row r="942" spans="1:20" x14ac:dyDescent="0.2">
      <c r="A942" t="s">
        <v>15</v>
      </c>
      <c r="B942" t="s">
        <v>142</v>
      </c>
      <c r="C942" t="s">
        <v>598</v>
      </c>
      <c r="D942" t="s">
        <v>599</v>
      </c>
      <c r="E942" t="str">
        <f t="shared" si="56"/>
        <v>58.755</v>
      </c>
      <c r="F942">
        <v>58.755000000000003</v>
      </c>
      <c r="H942">
        <v>297</v>
      </c>
      <c r="I942">
        <v>5.2899999999999999E-87</v>
      </c>
      <c r="J942" t="str">
        <f t="shared" si="57"/>
        <v>Gorill</v>
      </c>
      <c r="S942" t="str">
        <f t="shared" si="58"/>
        <v>hom</v>
      </c>
      <c r="T942" t="str">
        <f t="shared" si="59"/>
        <v>pri</v>
      </c>
    </row>
    <row r="943" spans="1:20" x14ac:dyDescent="0.2">
      <c r="A943" t="s">
        <v>15</v>
      </c>
      <c r="B943" t="s">
        <v>142</v>
      </c>
      <c r="C943" t="s">
        <v>601</v>
      </c>
      <c r="D943" t="s">
        <v>602</v>
      </c>
      <c r="E943" t="str">
        <f t="shared" si="56"/>
        <v>60.435</v>
      </c>
      <c r="F943">
        <v>60.435000000000002</v>
      </c>
      <c r="H943">
        <v>268</v>
      </c>
      <c r="I943">
        <v>4.6099999999999998E-78</v>
      </c>
      <c r="J943" t="str">
        <f t="shared" si="57"/>
        <v>Gorill</v>
      </c>
      <c r="S943" t="str">
        <f t="shared" si="58"/>
        <v>hom</v>
      </c>
      <c r="T943" t="str">
        <f t="shared" si="59"/>
        <v>pri</v>
      </c>
    </row>
    <row r="944" spans="1:20" x14ac:dyDescent="0.2">
      <c r="A944" t="s">
        <v>15</v>
      </c>
      <c r="B944" t="s">
        <v>142</v>
      </c>
      <c r="C944" t="s">
        <v>604</v>
      </c>
      <c r="D944" t="s">
        <v>605</v>
      </c>
      <c r="E944" t="str">
        <f t="shared" si="56"/>
        <v>43.027</v>
      </c>
      <c r="F944">
        <v>43.027000000000001</v>
      </c>
      <c r="H944">
        <v>264</v>
      </c>
      <c r="I944">
        <v>2.1099999999999999E-75</v>
      </c>
      <c r="J944" t="str">
        <f t="shared" si="57"/>
        <v>Gorill</v>
      </c>
      <c r="S944" t="str">
        <f t="shared" si="58"/>
        <v>hom</v>
      </c>
      <c r="T944" t="str">
        <f t="shared" si="59"/>
        <v>pri</v>
      </c>
    </row>
    <row r="945" spans="1:20" x14ac:dyDescent="0.2">
      <c r="A945" t="s">
        <v>15</v>
      </c>
      <c r="B945" t="s">
        <v>142</v>
      </c>
      <c r="C945" t="s">
        <v>607</v>
      </c>
      <c r="D945" t="s">
        <v>608</v>
      </c>
      <c r="E945" t="str">
        <f t="shared" si="56"/>
        <v>43.934</v>
      </c>
      <c r="F945">
        <v>43.933999999999997</v>
      </c>
      <c r="H945">
        <v>249</v>
      </c>
      <c r="I945">
        <v>2.49E-73</v>
      </c>
      <c r="J945" t="str">
        <f t="shared" si="57"/>
        <v>Gorill</v>
      </c>
      <c r="S945" t="str">
        <f t="shared" si="58"/>
        <v>hom</v>
      </c>
      <c r="T945" t="str">
        <f t="shared" si="59"/>
        <v>pri</v>
      </c>
    </row>
    <row r="946" spans="1:20" x14ac:dyDescent="0.2">
      <c r="A946" t="s">
        <v>15</v>
      </c>
      <c r="B946" t="s">
        <v>142</v>
      </c>
      <c r="C946" t="s">
        <v>320</v>
      </c>
      <c r="D946" t="s">
        <v>609</v>
      </c>
      <c r="E946" t="str">
        <f t="shared" si="56"/>
        <v>48.966</v>
      </c>
      <c r="F946">
        <v>48.966000000000001</v>
      </c>
      <c r="H946">
        <v>253</v>
      </c>
      <c r="I946">
        <v>1.2499999999999999E-72</v>
      </c>
      <c r="J946" t="str">
        <f t="shared" si="57"/>
        <v>Gorill</v>
      </c>
      <c r="S946" t="str">
        <f t="shared" si="58"/>
        <v>hom</v>
      </c>
      <c r="T946" t="str">
        <f t="shared" si="59"/>
        <v>pri</v>
      </c>
    </row>
    <row r="947" spans="1:20" x14ac:dyDescent="0.2">
      <c r="A947" t="s">
        <v>15</v>
      </c>
      <c r="B947" t="s">
        <v>142</v>
      </c>
      <c r="C947" t="s">
        <v>607</v>
      </c>
      <c r="D947" t="s">
        <v>608</v>
      </c>
      <c r="E947" t="str">
        <f t="shared" si="56"/>
        <v>43.934</v>
      </c>
      <c r="F947">
        <v>43.933999999999997</v>
      </c>
      <c r="H947">
        <v>249</v>
      </c>
      <c r="I947">
        <v>2.6599999999999999E-71</v>
      </c>
      <c r="J947" t="str">
        <f t="shared" si="57"/>
        <v>Gorill</v>
      </c>
      <c r="S947" t="str">
        <f t="shared" si="58"/>
        <v>hom</v>
      </c>
      <c r="T947" t="str">
        <f t="shared" si="59"/>
        <v>pri</v>
      </c>
    </row>
    <row r="948" spans="1:20" x14ac:dyDescent="0.2">
      <c r="A948" t="s">
        <v>15</v>
      </c>
      <c r="B948" t="s">
        <v>142</v>
      </c>
      <c r="C948" t="s">
        <v>607</v>
      </c>
      <c r="D948" t="s">
        <v>608</v>
      </c>
      <c r="E948" t="str">
        <f t="shared" si="56"/>
        <v>43.934</v>
      </c>
      <c r="F948">
        <v>43.933999999999997</v>
      </c>
      <c r="H948">
        <v>249</v>
      </c>
      <c r="I948">
        <v>1.52E-70</v>
      </c>
      <c r="J948" t="str">
        <f t="shared" si="57"/>
        <v>Gorill</v>
      </c>
      <c r="S948" t="str">
        <f t="shared" si="58"/>
        <v>hom</v>
      </c>
      <c r="T948" t="str">
        <f t="shared" si="59"/>
        <v>pri</v>
      </c>
    </row>
    <row r="949" spans="1:20" x14ac:dyDescent="0.2">
      <c r="A949" t="s">
        <v>15</v>
      </c>
      <c r="B949" t="s">
        <v>142</v>
      </c>
      <c r="C949" t="s">
        <v>611</v>
      </c>
      <c r="D949" t="s">
        <v>612</v>
      </c>
      <c r="E949" t="str">
        <f t="shared" si="56"/>
        <v>49.049</v>
      </c>
      <c r="F949">
        <v>49.048999999999999</v>
      </c>
      <c r="H949">
        <v>243</v>
      </c>
      <c r="I949">
        <v>5.8400000000000001E-69</v>
      </c>
      <c r="J949" t="str">
        <f t="shared" si="57"/>
        <v>Gorill</v>
      </c>
      <c r="S949" t="str">
        <f t="shared" si="58"/>
        <v>hom</v>
      </c>
      <c r="T949" t="str">
        <f t="shared" si="59"/>
        <v>pri</v>
      </c>
    </row>
    <row r="950" spans="1:20" x14ac:dyDescent="0.2">
      <c r="A950" t="s">
        <v>15</v>
      </c>
      <c r="B950" t="s">
        <v>142</v>
      </c>
      <c r="C950" t="s">
        <v>317</v>
      </c>
      <c r="D950" t="s">
        <v>614</v>
      </c>
      <c r="E950" t="str">
        <f t="shared" si="56"/>
        <v>48.846</v>
      </c>
      <c r="F950">
        <v>48.845999999999997</v>
      </c>
      <c r="H950">
        <v>240</v>
      </c>
      <c r="I950">
        <v>2.0399999999999999E-68</v>
      </c>
      <c r="J950" t="str">
        <f t="shared" si="57"/>
        <v>Gorill</v>
      </c>
      <c r="S950" t="str">
        <f t="shared" si="58"/>
        <v>hom</v>
      </c>
      <c r="T950" t="str">
        <f t="shared" si="59"/>
        <v>pri</v>
      </c>
    </row>
    <row r="951" spans="1:20" x14ac:dyDescent="0.2">
      <c r="A951" t="s">
        <v>15</v>
      </c>
      <c r="B951" t="s">
        <v>142</v>
      </c>
      <c r="C951" t="s">
        <v>317</v>
      </c>
      <c r="D951" t="s">
        <v>615</v>
      </c>
      <c r="E951" t="str">
        <f t="shared" si="56"/>
        <v>49.231</v>
      </c>
      <c r="F951">
        <v>49.231000000000002</v>
      </c>
      <c r="H951">
        <v>234</v>
      </c>
      <c r="I951">
        <v>9.4800000000000003E-66</v>
      </c>
      <c r="J951" t="str">
        <f t="shared" si="57"/>
        <v>Gorill</v>
      </c>
      <c r="S951" t="str">
        <f t="shared" si="58"/>
        <v>hom</v>
      </c>
      <c r="T951" t="str">
        <f t="shared" si="59"/>
        <v>pri</v>
      </c>
    </row>
    <row r="952" spans="1:20" x14ac:dyDescent="0.2">
      <c r="A952" t="s">
        <v>15</v>
      </c>
      <c r="B952" t="s">
        <v>142</v>
      </c>
      <c r="C952" t="s">
        <v>119</v>
      </c>
      <c r="D952" t="s">
        <v>522</v>
      </c>
      <c r="E952" t="str">
        <f t="shared" si="56"/>
        <v>62.420</v>
      </c>
      <c r="F952">
        <v>62.42</v>
      </c>
      <c r="H952">
        <v>200</v>
      </c>
      <c r="I952">
        <v>5.7100000000000001E-55</v>
      </c>
      <c r="J952" t="str">
        <f t="shared" si="57"/>
        <v>Gorill</v>
      </c>
      <c r="S952" t="str">
        <f t="shared" si="58"/>
        <v>hom</v>
      </c>
      <c r="T952" t="str">
        <f t="shared" si="59"/>
        <v>pri</v>
      </c>
    </row>
    <row r="953" spans="1:20" x14ac:dyDescent="0.2">
      <c r="A953" t="s">
        <v>15</v>
      </c>
      <c r="B953" t="s">
        <v>142</v>
      </c>
      <c r="C953" t="s">
        <v>130</v>
      </c>
      <c r="D953" t="s">
        <v>617</v>
      </c>
      <c r="E953" t="str">
        <f t="shared" si="56"/>
        <v>63.265</v>
      </c>
      <c r="F953">
        <v>63.265000000000001</v>
      </c>
      <c r="H953">
        <v>203</v>
      </c>
      <c r="I953">
        <v>5.7299999999999999E-55</v>
      </c>
      <c r="J953" t="str">
        <f t="shared" si="57"/>
        <v>Gorill</v>
      </c>
      <c r="S953" t="str">
        <f t="shared" si="58"/>
        <v>hom</v>
      </c>
      <c r="T953" t="str">
        <f t="shared" si="59"/>
        <v>pri</v>
      </c>
    </row>
    <row r="954" spans="1:20" x14ac:dyDescent="0.2">
      <c r="A954" t="s">
        <v>15</v>
      </c>
      <c r="B954" t="s">
        <v>142</v>
      </c>
      <c r="C954" t="s">
        <v>619</v>
      </c>
      <c r="D954" t="s">
        <v>620</v>
      </c>
      <c r="E954" t="str">
        <f t="shared" si="56"/>
        <v>51.316</v>
      </c>
      <c r="F954">
        <v>51.316000000000003</v>
      </c>
      <c r="H954">
        <v>177</v>
      </c>
      <c r="I954">
        <v>8.4800000000000002E-49</v>
      </c>
      <c r="J954" t="str">
        <f t="shared" si="57"/>
        <v>Gorill</v>
      </c>
      <c r="S954" t="str">
        <f t="shared" si="58"/>
        <v>hom</v>
      </c>
      <c r="T954" t="str">
        <f t="shared" si="59"/>
        <v>pri</v>
      </c>
    </row>
    <row r="955" spans="1:20" x14ac:dyDescent="0.2">
      <c r="A955" t="s">
        <v>15</v>
      </c>
      <c r="B955" t="s">
        <v>142</v>
      </c>
      <c r="C955" t="s">
        <v>622</v>
      </c>
      <c r="D955" t="s">
        <v>623</v>
      </c>
      <c r="E955" t="str">
        <f t="shared" si="56"/>
        <v>42.236</v>
      </c>
      <c r="F955">
        <v>42.235999999999997</v>
      </c>
      <c r="H955">
        <v>128</v>
      </c>
      <c r="I955">
        <v>1.0199999999999999E-30</v>
      </c>
      <c r="J955" t="str">
        <f t="shared" si="57"/>
        <v>Gorill</v>
      </c>
      <c r="S955" t="str">
        <f t="shared" si="58"/>
        <v>hom</v>
      </c>
      <c r="T955" t="str">
        <f t="shared" si="59"/>
        <v>pri</v>
      </c>
    </row>
    <row r="956" spans="1:20" x14ac:dyDescent="0.2">
      <c r="A956" t="s">
        <v>15</v>
      </c>
      <c r="B956" t="s">
        <v>142</v>
      </c>
      <c r="C956" t="s">
        <v>625</v>
      </c>
      <c r="D956" t="s">
        <v>626</v>
      </c>
      <c r="E956" t="str">
        <f t="shared" si="56"/>
        <v>49.580</v>
      </c>
      <c r="F956">
        <v>49.58</v>
      </c>
      <c r="H956">
        <v>99.5</v>
      </c>
      <c r="I956">
        <v>2.93E-21</v>
      </c>
      <c r="J956" t="str">
        <f t="shared" si="57"/>
        <v>Gorill</v>
      </c>
      <c r="S956" t="str">
        <f t="shared" si="58"/>
        <v>hom</v>
      </c>
      <c r="T956" t="str">
        <f t="shared" si="59"/>
        <v>pri</v>
      </c>
    </row>
    <row r="957" spans="1:20" x14ac:dyDescent="0.2">
      <c r="A957" t="s">
        <v>15</v>
      </c>
      <c r="B957" t="s">
        <v>142</v>
      </c>
      <c r="C957" t="s">
        <v>628</v>
      </c>
      <c r="D957" t="s">
        <v>629</v>
      </c>
      <c r="E957" t="str">
        <f t="shared" si="56"/>
        <v>38.000</v>
      </c>
      <c r="F957">
        <v>38</v>
      </c>
      <c r="H957">
        <v>41</v>
      </c>
      <c r="I957">
        <v>3.0000000000000001E-3</v>
      </c>
      <c r="J957" t="str">
        <f t="shared" si="57"/>
        <v>Gorill</v>
      </c>
      <c r="S957" t="str">
        <f t="shared" si="58"/>
        <v>hom</v>
      </c>
      <c r="T957" t="str">
        <f t="shared" si="59"/>
        <v>pri</v>
      </c>
    </row>
    <row r="958" spans="1:20" x14ac:dyDescent="0.2">
      <c r="A958" t="s">
        <v>15</v>
      </c>
      <c r="B958" t="s">
        <v>142</v>
      </c>
      <c r="C958" t="s">
        <v>631</v>
      </c>
      <c r="D958" t="s">
        <v>632</v>
      </c>
      <c r="E958" t="str">
        <f t="shared" si="56"/>
        <v>39.535</v>
      </c>
      <c r="F958">
        <v>39.534999999999997</v>
      </c>
      <c r="H958">
        <v>36.4</v>
      </c>
      <c r="I958">
        <v>8.1000000000000003E-2</v>
      </c>
      <c r="J958" t="str">
        <f t="shared" si="57"/>
        <v>Gorill</v>
      </c>
      <c r="S958" t="str">
        <f t="shared" si="58"/>
        <v>hom</v>
      </c>
      <c r="T958" t="str">
        <f t="shared" si="59"/>
        <v>pri</v>
      </c>
    </row>
    <row r="959" spans="1:20" x14ac:dyDescent="0.2">
      <c r="A959" t="s">
        <v>21</v>
      </c>
      <c r="B959" t="s">
        <v>142</v>
      </c>
      <c r="C959" t="s">
        <v>588</v>
      </c>
      <c r="D959" t="s">
        <v>503</v>
      </c>
      <c r="E959" t="str">
        <f t="shared" si="56"/>
        <v>100.00</v>
      </c>
      <c r="F959">
        <v>100</v>
      </c>
      <c r="H959">
        <v>675</v>
      </c>
      <c r="I959">
        <v>0</v>
      </c>
      <c r="J959" t="str">
        <f t="shared" si="57"/>
        <v>Homo_s</v>
      </c>
      <c r="S959" t="str">
        <f t="shared" si="58"/>
        <v>hom</v>
      </c>
      <c r="T959" t="str">
        <f t="shared" si="59"/>
        <v>pri</v>
      </c>
    </row>
    <row r="960" spans="1:20" x14ac:dyDescent="0.2">
      <c r="A960" t="s">
        <v>21</v>
      </c>
      <c r="B960" t="s">
        <v>142</v>
      </c>
      <c r="C960" t="s">
        <v>588</v>
      </c>
      <c r="D960" t="s">
        <v>503</v>
      </c>
      <c r="E960" t="str">
        <f t="shared" si="56"/>
        <v>100.00</v>
      </c>
      <c r="F960">
        <v>100</v>
      </c>
      <c r="H960">
        <v>675</v>
      </c>
      <c r="I960">
        <v>0</v>
      </c>
      <c r="J960" t="str">
        <f t="shared" si="57"/>
        <v>Homo_s</v>
      </c>
      <c r="S960" t="str">
        <f t="shared" si="58"/>
        <v>hom</v>
      </c>
      <c r="T960" t="str">
        <f t="shared" si="59"/>
        <v>pri</v>
      </c>
    </row>
    <row r="961" spans="1:20" x14ac:dyDescent="0.2">
      <c r="A961" t="s">
        <v>21</v>
      </c>
      <c r="B961" t="s">
        <v>142</v>
      </c>
      <c r="C961" t="s">
        <v>588</v>
      </c>
      <c r="D961" t="s">
        <v>503</v>
      </c>
      <c r="E961" t="str">
        <f t="shared" si="56"/>
        <v>100.00</v>
      </c>
      <c r="F961">
        <v>100</v>
      </c>
      <c r="H961">
        <v>675</v>
      </c>
      <c r="I961">
        <v>0</v>
      </c>
      <c r="J961" t="str">
        <f t="shared" si="57"/>
        <v>Homo_s</v>
      </c>
      <c r="S961" t="str">
        <f t="shared" si="58"/>
        <v>hom</v>
      </c>
      <c r="T961" t="str">
        <f t="shared" si="59"/>
        <v>pri</v>
      </c>
    </row>
    <row r="962" spans="1:20" x14ac:dyDescent="0.2">
      <c r="A962" t="s">
        <v>21</v>
      </c>
      <c r="B962" t="s">
        <v>142</v>
      </c>
      <c r="C962" t="s">
        <v>588</v>
      </c>
      <c r="D962" t="s">
        <v>503</v>
      </c>
      <c r="E962" t="str">
        <f t="shared" ref="E962:E1025" si="60">LEFT(D962,6)</f>
        <v>100.00</v>
      </c>
      <c r="F962">
        <v>100</v>
      </c>
      <c r="H962">
        <v>675</v>
      </c>
      <c r="I962">
        <v>0</v>
      </c>
      <c r="J962" t="str">
        <f t="shared" ref="J962:J1025" si="61">RIGHT(LEFT(A962,35),6)</f>
        <v>Homo_s</v>
      </c>
      <c r="S962" t="str">
        <f t="shared" ref="S962:S1025" si="62">IF(OR(J962="Gorill", J962="Homo_s", J962="Pan_pa", J962="Pan_tr", J962="Pongo_", J962="Therop"), "hom", "")</f>
        <v>hom</v>
      </c>
      <c r="T962" t="str">
        <f t="shared" ref="T962:T1025" si="63">IF(OR(J962="Gorill", J962="Homo_s", J962="Pan_pa", J962="Pan_tr", J962="Pongo_", J962="Therop", J962="Macaca", J962="Otolem", J962="Nomasc"), "pri", "oth")</f>
        <v>pri</v>
      </c>
    </row>
    <row r="963" spans="1:20" x14ac:dyDescent="0.2">
      <c r="A963" t="s">
        <v>21</v>
      </c>
      <c r="B963" t="s">
        <v>142</v>
      </c>
      <c r="C963" t="s">
        <v>588</v>
      </c>
      <c r="D963" t="s">
        <v>503</v>
      </c>
      <c r="E963" t="str">
        <f t="shared" si="60"/>
        <v>100.00</v>
      </c>
      <c r="F963">
        <v>100</v>
      </c>
      <c r="H963">
        <v>675</v>
      </c>
      <c r="I963">
        <v>0</v>
      </c>
      <c r="J963" t="str">
        <f t="shared" si="61"/>
        <v>Homo_s</v>
      </c>
      <c r="S963" t="str">
        <f t="shared" si="62"/>
        <v>hom</v>
      </c>
      <c r="T963" t="str">
        <f t="shared" si="63"/>
        <v>pri</v>
      </c>
    </row>
    <row r="964" spans="1:20" x14ac:dyDescent="0.2">
      <c r="A964" t="s">
        <v>21</v>
      </c>
      <c r="B964" t="s">
        <v>142</v>
      </c>
      <c r="C964" t="s">
        <v>588</v>
      </c>
      <c r="D964" t="s">
        <v>503</v>
      </c>
      <c r="E964" t="str">
        <f t="shared" si="60"/>
        <v>100.00</v>
      </c>
      <c r="F964">
        <v>100</v>
      </c>
      <c r="H964">
        <v>675</v>
      </c>
      <c r="I964">
        <v>0</v>
      </c>
      <c r="J964" t="str">
        <f t="shared" si="61"/>
        <v>Homo_s</v>
      </c>
      <c r="S964" t="str">
        <f t="shared" si="62"/>
        <v>hom</v>
      </c>
      <c r="T964" t="str">
        <f t="shared" si="63"/>
        <v>pri</v>
      </c>
    </row>
    <row r="965" spans="1:20" x14ac:dyDescent="0.2">
      <c r="A965" t="s">
        <v>21</v>
      </c>
      <c r="B965" t="s">
        <v>142</v>
      </c>
      <c r="C965" t="s">
        <v>588</v>
      </c>
      <c r="D965" t="s">
        <v>503</v>
      </c>
      <c r="E965" t="str">
        <f t="shared" si="60"/>
        <v>100.00</v>
      </c>
      <c r="F965">
        <v>100</v>
      </c>
      <c r="H965">
        <v>675</v>
      </c>
      <c r="I965">
        <v>0</v>
      </c>
      <c r="J965" t="str">
        <f t="shared" si="61"/>
        <v>Homo_s</v>
      </c>
      <c r="S965" t="str">
        <f t="shared" si="62"/>
        <v>hom</v>
      </c>
      <c r="T965" t="str">
        <f t="shared" si="63"/>
        <v>pri</v>
      </c>
    </row>
    <row r="966" spans="1:20" x14ac:dyDescent="0.2">
      <c r="A966" t="s">
        <v>21</v>
      </c>
      <c r="B966" t="s">
        <v>142</v>
      </c>
      <c r="C966" t="s">
        <v>588</v>
      </c>
      <c r="D966" t="s">
        <v>503</v>
      </c>
      <c r="E966" t="str">
        <f t="shared" si="60"/>
        <v>100.00</v>
      </c>
      <c r="F966">
        <v>100</v>
      </c>
      <c r="H966">
        <v>675</v>
      </c>
      <c r="I966">
        <v>0</v>
      </c>
      <c r="J966" t="str">
        <f t="shared" si="61"/>
        <v>Homo_s</v>
      </c>
      <c r="S966" t="str">
        <f t="shared" si="62"/>
        <v>hom</v>
      </c>
      <c r="T966" t="str">
        <f t="shared" si="63"/>
        <v>pri</v>
      </c>
    </row>
    <row r="967" spans="1:20" x14ac:dyDescent="0.2">
      <c r="A967" t="s">
        <v>21</v>
      </c>
      <c r="B967" t="s">
        <v>142</v>
      </c>
      <c r="C967" t="s">
        <v>588</v>
      </c>
      <c r="D967" t="s">
        <v>503</v>
      </c>
      <c r="E967" t="str">
        <f t="shared" si="60"/>
        <v>100.00</v>
      </c>
      <c r="F967">
        <v>100</v>
      </c>
      <c r="H967">
        <v>675</v>
      </c>
      <c r="I967">
        <v>0</v>
      </c>
      <c r="J967" t="str">
        <f t="shared" si="61"/>
        <v>Homo_s</v>
      </c>
      <c r="S967" t="str">
        <f t="shared" si="62"/>
        <v>hom</v>
      </c>
      <c r="T967" t="str">
        <f t="shared" si="63"/>
        <v>pri</v>
      </c>
    </row>
    <row r="968" spans="1:20" x14ac:dyDescent="0.2">
      <c r="A968" t="s">
        <v>21</v>
      </c>
      <c r="B968" t="s">
        <v>142</v>
      </c>
      <c r="C968" t="s">
        <v>588</v>
      </c>
      <c r="D968" t="s">
        <v>503</v>
      </c>
      <c r="E968" t="str">
        <f t="shared" si="60"/>
        <v>100.00</v>
      </c>
      <c r="F968">
        <v>100</v>
      </c>
      <c r="H968">
        <v>675</v>
      </c>
      <c r="I968">
        <v>0</v>
      </c>
      <c r="J968" t="str">
        <f t="shared" si="61"/>
        <v>Homo_s</v>
      </c>
      <c r="S968" t="str">
        <f t="shared" si="62"/>
        <v>hom</v>
      </c>
      <c r="T968" t="str">
        <f t="shared" si="63"/>
        <v>pri</v>
      </c>
    </row>
    <row r="969" spans="1:20" x14ac:dyDescent="0.2">
      <c r="A969" t="s">
        <v>21</v>
      </c>
      <c r="B969" t="s">
        <v>142</v>
      </c>
      <c r="C969" t="s">
        <v>588</v>
      </c>
      <c r="D969" t="s">
        <v>503</v>
      </c>
      <c r="E969" t="str">
        <f t="shared" si="60"/>
        <v>100.00</v>
      </c>
      <c r="F969">
        <v>100</v>
      </c>
      <c r="H969">
        <v>675</v>
      </c>
      <c r="I969">
        <v>0</v>
      </c>
      <c r="J969" t="str">
        <f t="shared" si="61"/>
        <v>Homo_s</v>
      </c>
      <c r="S969" t="str">
        <f t="shared" si="62"/>
        <v>hom</v>
      </c>
      <c r="T969" t="str">
        <f t="shared" si="63"/>
        <v>pri</v>
      </c>
    </row>
    <row r="970" spans="1:20" x14ac:dyDescent="0.2">
      <c r="A970" t="s">
        <v>21</v>
      </c>
      <c r="B970" t="s">
        <v>142</v>
      </c>
      <c r="C970" t="s">
        <v>588</v>
      </c>
      <c r="D970" t="s">
        <v>503</v>
      </c>
      <c r="E970" t="str">
        <f t="shared" si="60"/>
        <v>100.00</v>
      </c>
      <c r="F970">
        <v>100</v>
      </c>
      <c r="H970">
        <v>675</v>
      </c>
      <c r="I970">
        <v>0</v>
      </c>
      <c r="J970" t="str">
        <f t="shared" si="61"/>
        <v>Homo_s</v>
      </c>
      <c r="S970" t="str">
        <f t="shared" si="62"/>
        <v>hom</v>
      </c>
      <c r="T970" t="str">
        <f t="shared" si="63"/>
        <v>pri</v>
      </c>
    </row>
    <row r="971" spans="1:20" x14ac:dyDescent="0.2">
      <c r="A971" t="s">
        <v>21</v>
      </c>
      <c r="B971" t="s">
        <v>142</v>
      </c>
      <c r="C971" t="s">
        <v>588</v>
      </c>
      <c r="D971" t="s">
        <v>503</v>
      </c>
      <c r="E971" t="str">
        <f t="shared" si="60"/>
        <v>100.00</v>
      </c>
      <c r="F971">
        <v>100</v>
      </c>
      <c r="H971">
        <v>675</v>
      </c>
      <c r="I971">
        <v>0</v>
      </c>
      <c r="J971" t="str">
        <f t="shared" si="61"/>
        <v>Homo_s</v>
      </c>
      <c r="S971" t="str">
        <f t="shared" si="62"/>
        <v>hom</v>
      </c>
      <c r="T971" t="str">
        <f t="shared" si="63"/>
        <v>pri</v>
      </c>
    </row>
    <row r="972" spans="1:20" x14ac:dyDescent="0.2">
      <c r="A972" t="s">
        <v>21</v>
      </c>
      <c r="B972" t="s">
        <v>142</v>
      </c>
      <c r="C972" t="s">
        <v>588</v>
      </c>
      <c r="D972" t="s">
        <v>503</v>
      </c>
      <c r="E972" t="str">
        <f t="shared" si="60"/>
        <v>100.00</v>
      </c>
      <c r="F972">
        <v>100</v>
      </c>
      <c r="H972">
        <v>674</v>
      </c>
      <c r="I972">
        <v>0</v>
      </c>
      <c r="J972" t="str">
        <f t="shared" si="61"/>
        <v>Homo_s</v>
      </c>
      <c r="S972" t="str">
        <f t="shared" si="62"/>
        <v>hom</v>
      </c>
      <c r="T972" t="str">
        <f t="shared" si="63"/>
        <v>pri</v>
      </c>
    </row>
    <row r="973" spans="1:20" x14ac:dyDescent="0.2">
      <c r="A973" t="s">
        <v>21</v>
      </c>
      <c r="B973" t="s">
        <v>142</v>
      </c>
      <c r="C973" t="s">
        <v>588</v>
      </c>
      <c r="D973" t="s">
        <v>503</v>
      </c>
      <c r="E973" t="str">
        <f t="shared" si="60"/>
        <v>100.00</v>
      </c>
      <c r="F973">
        <v>100</v>
      </c>
      <c r="H973">
        <v>672</v>
      </c>
      <c r="I973">
        <v>0</v>
      </c>
      <c r="J973" t="str">
        <f t="shared" si="61"/>
        <v>Homo_s</v>
      </c>
      <c r="S973" t="str">
        <f t="shared" si="62"/>
        <v>hom</v>
      </c>
      <c r="T973" t="str">
        <f t="shared" si="63"/>
        <v>pri</v>
      </c>
    </row>
    <row r="974" spans="1:20" x14ac:dyDescent="0.2">
      <c r="A974" t="s">
        <v>21</v>
      </c>
      <c r="B974" t="s">
        <v>142</v>
      </c>
      <c r="C974" t="s">
        <v>314</v>
      </c>
      <c r="D974" t="s">
        <v>503</v>
      </c>
      <c r="E974" t="str">
        <f t="shared" si="60"/>
        <v>100.00</v>
      </c>
      <c r="F974">
        <v>100</v>
      </c>
      <c r="H974">
        <v>624</v>
      </c>
      <c r="I974">
        <v>0</v>
      </c>
      <c r="J974" t="str">
        <f t="shared" si="61"/>
        <v>Homo_s</v>
      </c>
      <c r="S974" t="str">
        <f t="shared" si="62"/>
        <v>hom</v>
      </c>
      <c r="T974" t="str">
        <f t="shared" si="63"/>
        <v>pri</v>
      </c>
    </row>
    <row r="975" spans="1:20" x14ac:dyDescent="0.2">
      <c r="A975" t="s">
        <v>21</v>
      </c>
      <c r="B975" t="s">
        <v>142</v>
      </c>
      <c r="C975" t="s">
        <v>314</v>
      </c>
      <c r="D975" t="s">
        <v>503</v>
      </c>
      <c r="E975" t="str">
        <f t="shared" si="60"/>
        <v>100.00</v>
      </c>
      <c r="F975">
        <v>100</v>
      </c>
      <c r="H975">
        <v>624</v>
      </c>
      <c r="I975">
        <v>0</v>
      </c>
      <c r="J975" t="str">
        <f t="shared" si="61"/>
        <v>Homo_s</v>
      </c>
      <c r="S975" t="str">
        <f t="shared" si="62"/>
        <v>hom</v>
      </c>
      <c r="T975" t="str">
        <f t="shared" si="63"/>
        <v>pri</v>
      </c>
    </row>
    <row r="976" spans="1:20" x14ac:dyDescent="0.2">
      <c r="A976" t="s">
        <v>21</v>
      </c>
      <c r="B976" t="s">
        <v>142</v>
      </c>
      <c r="C976" t="s">
        <v>314</v>
      </c>
      <c r="D976" t="s">
        <v>503</v>
      </c>
      <c r="E976" t="str">
        <f t="shared" si="60"/>
        <v>100.00</v>
      </c>
      <c r="F976">
        <v>100</v>
      </c>
      <c r="H976">
        <v>624</v>
      </c>
      <c r="I976">
        <v>0</v>
      </c>
      <c r="J976" t="str">
        <f t="shared" si="61"/>
        <v>Homo_s</v>
      </c>
      <c r="S976" t="str">
        <f t="shared" si="62"/>
        <v>hom</v>
      </c>
      <c r="T976" t="str">
        <f t="shared" si="63"/>
        <v>pri</v>
      </c>
    </row>
    <row r="977" spans="1:20" x14ac:dyDescent="0.2">
      <c r="A977" t="s">
        <v>21</v>
      </c>
      <c r="B977" t="s">
        <v>142</v>
      </c>
      <c r="C977" t="s">
        <v>314</v>
      </c>
      <c r="D977" t="s">
        <v>503</v>
      </c>
      <c r="E977" t="str">
        <f t="shared" si="60"/>
        <v>100.00</v>
      </c>
      <c r="F977">
        <v>100</v>
      </c>
      <c r="H977">
        <v>624</v>
      </c>
      <c r="I977">
        <v>0</v>
      </c>
      <c r="J977" t="str">
        <f t="shared" si="61"/>
        <v>Homo_s</v>
      </c>
      <c r="S977" t="str">
        <f t="shared" si="62"/>
        <v>hom</v>
      </c>
      <c r="T977" t="str">
        <f t="shared" si="63"/>
        <v>pri</v>
      </c>
    </row>
    <row r="978" spans="1:20" x14ac:dyDescent="0.2">
      <c r="A978" t="s">
        <v>21</v>
      </c>
      <c r="B978" t="s">
        <v>142</v>
      </c>
      <c r="C978" t="s">
        <v>314</v>
      </c>
      <c r="D978" t="s">
        <v>503</v>
      </c>
      <c r="E978" t="str">
        <f t="shared" si="60"/>
        <v>100.00</v>
      </c>
      <c r="F978">
        <v>100</v>
      </c>
      <c r="H978">
        <v>624</v>
      </c>
      <c r="I978">
        <v>0</v>
      </c>
      <c r="J978" t="str">
        <f t="shared" si="61"/>
        <v>Homo_s</v>
      </c>
      <c r="S978" t="str">
        <f t="shared" si="62"/>
        <v>hom</v>
      </c>
      <c r="T978" t="str">
        <f t="shared" si="63"/>
        <v>pri</v>
      </c>
    </row>
    <row r="979" spans="1:20" x14ac:dyDescent="0.2">
      <c r="A979" t="s">
        <v>21</v>
      </c>
      <c r="B979" t="s">
        <v>142</v>
      </c>
      <c r="C979" t="s">
        <v>590</v>
      </c>
      <c r="D979" t="s">
        <v>503</v>
      </c>
      <c r="E979" t="str">
        <f t="shared" si="60"/>
        <v>100.00</v>
      </c>
      <c r="F979">
        <v>100</v>
      </c>
      <c r="H979">
        <v>624</v>
      </c>
      <c r="I979">
        <v>0</v>
      </c>
      <c r="J979" t="str">
        <f t="shared" si="61"/>
        <v>Homo_s</v>
      </c>
      <c r="S979" t="str">
        <f t="shared" si="62"/>
        <v>hom</v>
      </c>
      <c r="T979" t="str">
        <f t="shared" si="63"/>
        <v>pri</v>
      </c>
    </row>
    <row r="980" spans="1:20" x14ac:dyDescent="0.2">
      <c r="A980" t="s">
        <v>21</v>
      </c>
      <c r="B980" t="s">
        <v>142</v>
      </c>
      <c r="C980" t="s">
        <v>590</v>
      </c>
      <c r="D980" t="s">
        <v>503</v>
      </c>
      <c r="E980" t="str">
        <f t="shared" si="60"/>
        <v>100.00</v>
      </c>
      <c r="F980">
        <v>100</v>
      </c>
      <c r="H980">
        <v>623</v>
      </c>
      <c r="I980">
        <v>0</v>
      </c>
      <c r="J980" t="str">
        <f t="shared" si="61"/>
        <v>Homo_s</v>
      </c>
      <c r="S980" t="str">
        <f t="shared" si="62"/>
        <v>hom</v>
      </c>
      <c r="T980" t="str">
        <f t="shared" si="63"/>
        <v>pri</v>
      </c>
    </row>
    <row r="981" spans="1:20" x14ac:dyDescent="0.2">
      <c r="A981" t="s">
        <v>21</v>
      </c>
      <c r="B981" t="s">
        <v>142</v>
      </c>
      <c r="C981" t="s">
        <v>590</v>
      </c>
      <c r="D981" t="s">
        <v>503</v>
      </c>
      <c r="E981" t="str">
        <f t="shared" si="60"/>
        <v>100.00</v>
      </c>
      <c r="F981">
        <v>100</v>
      </c>
      <c r="H981">
        <v>623</v>
      </c>
      <c r="I981">
        <v>0</v>
      </c>
      <c r="J981" t="str">
        <f t="shared" si="61"/>
        <v>Homo_s</v>
      </c>
      <c r="S981" t="str">
        <f t="shared" si="62"/>
        <v>hom</v>
      </c>
      <c r="T981" t="str">
        <f t="shared" si="63"/>
        <v>pri</v>
      </c>
    </row>
    <row r="982" spans="1:20" x14ac:dyDescent="0.2">
      <c r="A982" t="s">
        <v>21</v>
      </c>
      <c r="B982" t="s">
        <v>142</v>
      </c>
      <c r="C982" t="s">
        <v>590</v>
      </c>
      <c r="D982" t="s">
        <v>503</v>
      </c>
      <c r="E982" t="str">
        <f t="shared" si="60"/>
        <v>100.00</v>
      </c>
      <c r="F982">
        <v>100</v>
      </c>
      <c r="H982">
        <v>623</v>
      </c>
      <c r="I982">
        <v>0</v>
      </c>
      <c r="J982" t="str">
        <f t="shared" si="61"/>
        <v>Homo_s</v>
      </c>
      <c r="S982" t="str">
        <f t="shared" si="62"/>
        <v>hom</v>
      </c>
      <c r="T982" t="str">
        <f t="shared" si="63"/>
        <v>pri</v>
      </c>
    </row>
    <row r="983" spans="1:20" x14ac:dyDescent="0.2">
      <c r="A983" t="s">
        <v>21</v>
      </c>
      <c r="B983" t="s">
        <v>142</v>
      </c>
      <c r="C983" t="s">
        <v>855</v>
      </c>
      <c r="D983" t="s">
        <v>856</v>
      </c>
      <c r="E983" t="str">
        <f t="shared" si="60"/>
        <v>99.675</v>
      </c>
      <c r="F983">
        <v>99.674999999999997</v>
      </c>
      <c r="H983">
        <v>622</v>
      </c>
      <c r="I983">
        <v>0</v>
      </c>
      <c r="J983" t="str">
        <f t="shared" si="61"/>
        <v>Homo_s</v>
      </c>
      <c r="S983" t="str">
        <f t="shared" si="62"/>
        <v>hom</v>
      </c>
      <c r="T983" t="str">
        <f t="shared" si="63"/>
        <v>pri</v>
      </c>
    </row>
    <row r="984" spans="1:20" x14ac:dyDescent="0.2">
      <c r="A984" t="s">
        <v>21</v>
      </c>
      <c r="B984" t="s">
        <v>142</v>
      </c>
      <c r="C984" t="s">
        <v>314</v>
      </c>
      <c r="D984" t="s">
        <v>857</v>
      </c>
      <c r="E984" t="str">
        <f t="shared" si="60"/>
        <v>85.016</v>
      </c>
      <c r="F984">
        <v>85.016000000000005</v>
      </c>
      <c r="H984">
        <v>511</v>
      </c>
      <c r="I984">
        <v>1.55E-168</v>
      </c>
      <c r="J984" t="str">
        <f t="shared" si="61"/>
        <v>Homo_s</v>
      </c>
      <c r="S984" t="str">
        <f t="shared" si="62"/>
        <v>hom</v>
      </c>
      <c r="T984" t="str">
        <f t="shared" si="63"/>
        <v>pri</v>
      </c>
    </row>
    <row r="985" spans="1:20" x14ac:dyDescent="0.2">
      <c r="A985" t="s">
        <v>21</v>
      </c>
      <c r="B985" t="s">
        <v>142</v>
      </c>
      <c r="C985" t="s">
        <v>859</v>
      </c>
      <c r="D985" t="s">
        <v>503</v>
      </c>
      <c r="E985" t="str">
        <f t="shared" si="60"/>
        <v>100.00</v>
      </c>
      <c r="F985">
        <v>100</v>
      </c>
      <c r="H985">
        <v>456</v>
      </c>
      <c r="I985">
        <v>3.1200000000000002E-141</v>
      </c>
      <c r="J985" t="str">
        <f t="shared" si="61"/>
        <v>Homo_s</v>
      </c>
      <c r="S985" t="str">
        <f t="shared" si="62"/>
        <v>hom</v>
      </c>
      <c r="T985" t="str">
        <f t="shared" si="63"/>
        <v>pri</v>
      </c>
    </row>
    <row r="986" spans="1:20" x14ac:dyDescent="0.2">
      <c r="A986" t="s">
        <v>21</v>
      </c>
      <c r="B986" t="s">
        <v>142</v>
      </c>
      <c r="C986" t="s">
        <v>326</v>
      </c>
      <c r="D986" t="s">
        <v>503</v>
      </c>
      <c r="E986" t="str">
        <f t="shared" si="60"/>
        <v>100.00</v>
      </c>
      <c r="F986">
        <v>100</v>
      </c>
      <c r="H986">
        <v>446</v>
      </c>
      <c r="I986">
        <v>2.2500000000000001E-139</v>
      </c>
      <c r="J986" t="str">
        <f t="shared" si="61"/>
        <v>Homo_s</v>
      </c>
      <c r="S986" t="str">
        <f t="shared" si="62"/>
        <v>hom</v>
      </c>
      <c r="T986" t="str">
        <f t="shared" si="63"/>
        <v>pri</v>
      </c>
    </row>
    <row r="987" spans="1:20" x14ac:dyDescent="0.2">
      <c r="A987" t="s">
        <v>21</v>
      </c>
      <c r="B987" t="s">
        <v>142</v>
      </c>
      <c r="C987" t="s">
        <v>258</v>
      </c>
      <c r="D987" t="s">
        <v>503</v>
      </c>
      <c r="E987" t="str">
        <f t="shared" si="60"/>
        <v>100.00</v>
      </c>
      <c r="F987">
        <v>100</v>
      </c>
      <c r="H987">
        <v>405</v>
      </c>
      <c r="I987">
        <v>4.6200000000000003E-130</v>
      </c>
      <c r="J987" t="str">
        <f t="shared" si="61"/>
        <v>Homo_s</v>
      </c>
      <c r="S987" t="str">
        <f t="shared" si="62"/>
        <v>hom</v>
      </c>
      <c r="T987" t="str">
        <f t="shared" si="63"/>
        <v>pri</v>
      </c>
    </row>
    <row r="988" spans="1:20" x14ac:dyDescent="0.2">
      <c r="A988" t="s">
        <v>21</v>
      </c>
      <c r="B988" t="s">
        <v>142</v>
      </c>
      <c r="C988" t="s">
        <v>863</v>
      </c>
      <c r="D988" t="s">
        <v>503</v>
      </c>
      <c r="E988" t="str">
        <f t="shared" si="60"/>
        <v>100.00</v>
      </c>
      <c r="F988">
        <v>100</v>
      </c>
      <c r="H988">
        <v>356</v>
      </c>
      <c r="I988">
        <v>8.02E-110</v>
      </c>
      <c r="J988" t="str">
        <f t="shared" si="61"/>
        <v>Homo_s</v>
      </c>
      <c r="S988" t="str">
        <f t="shared" si="62"/>
        <v>hom</v>
      </c>
      <c r="T988" t="str">
        <f t="shared" si="63"/>
        <v>pri</v>
      </c>
    </row>
    <row r="989" spans="1:20" x14ac:dyDescent="0.2">
      <c r="A989" t="s">
        <v>21</v>
      </c>
      <c r="B989" t="s">
        <v>142</v>
      </c>
      <c r="C989" t="s">
        <v>320</v>
      </c>
      <c r="D989" t="s">
        <v>592</v>
      </c>
      <c r="E989" t="str">
        <f t="shared" si="60"/>
        <v>60.000</v>
      </c>
      <c r="F989">
        <v>60</v>
      </c>
      <c r="H989">
        <v>345</v>
      </c>
      <c r="I989">
        <v>2.08E-103</v>
      </c>
      <c r="J989" t="str">
        <f t="shared" si="61"/>
        <v>Homo_s</v>
      </c>
      <c r="S989" t="str">
        <f t="shared" si="62"/>
        <v>hom</v>
      </c>
      <c r="T989" t="str">
        <f t="shared" si="63"/>
        <v>pri</v>
      </c>
    </row>
    <row r="990" spans="1:20" x14ac:dyDescent="0.2">
      <c r="A990" t="s">
        <v>21</v>
      </c>
      <c r="B990" t="s">
        <v>142</v>
      </c>
      <c r="C990" t="s">
        <v>320</v>
      </c>
      <c r="D990" t="s">
        <v>592</v>
      </c>
      <c r="E990" t="str">
        <f t="shared" si="60"/>
        <v>60.000</v>
      </c>
      <c r="F990">
        <v>60</v>
      </c>
      <c r="H990">
        <v>345</v>
      </c>
      <c r="I990">
        <v>9.8399999999999991E-103</v>
      </c>
      <c r="J990" t="str">
        <f t="shared" si="61"/>
        <v>Homo_s</v>
      </c>
      <c r="S990" t="str">
        <f t="shared" si="62"/>
        <v>hom</v>
      </c>
      <c r="T990" t="str">
        <f t="shared" si="63"/>
        <v>pri</v>
      </c>
    </row>
    <row r="991" spans="1:20" x14ac:dyDescent="0.2">
      <c r="A991" t="s">
        <v>21</v>
      </c>
      <c r="B991" t="s">
        <v>142</v>
      </c>
      <c r="C991" t="s">
        <v>320</v>
      </c>
      <c r="D991" t="s">
        <v>592</v>
      </c>
      <c r="E991" t="str">
        <f t="shared" si="60"/>
        <v>60.000</v>
      </c>
      <c r="F991">
        <v>60</v>
      </c>
      <c r="H991">
        <v>345</v>
      </c>
      <c r="I991">
        <v>1.37E-102</v>
      </c>
      <c r="J991" t="str">
        <f t="shared" si="61"/>
        <v>Homo_s</v>
      </c>
      <c r="S991" t="str">
        <f t="shared" si="62"/>
        <v>hom</v>
      </c>
      <c r="T991" t="str">
        <f t="shared" si="63"/>
        <v>pri</v>
      </c>
    </row>
    <row r="992" spans="1:20" x14ac:dyDescent="0.2">
      <c r="A992" t="s">
        <v>21</v>
      </c>
      <c r="B992" t="s">
        <v>142</v>
      </c>
      <c r="C992" t="s">
        <v>320</v>
      </c>
      <c r="D992" t="s">
        <v>592</v>
      </c>
      <c r="E992" t="str">
        <f t="shared" si="60"/>
        <v>60.000</v>
      </c>
      <c r="F992">
        <v>60</v>
      </c>
      <c r="H992">
        <v>345</v>
      </c>
      <c r="I992">
        <v>1.4499999999999999E-102</v>
      </c>
      <c r="J992" t="str">
        <f t="shared" si="61"/>
        <v>Homo_s</v>
      </c>
      <c r="S992" t="str">
        <f t="shared" si="62"/>
        <v>hom</v>
      </c>
      <c r="T992" t="str">
        <f t="shared" si="63"/>
        <v>pri</v>
      </c>
    </row>
    <row r="993" spans="1:20" x14ac:dyDescent="0.2">
      <c r="A993" t="s">
        <v>21</v>
      </c>
      <c r="B993" t="s">
        <v>142</v>
      </c>
      <c r="C993" t="s">
        <v>320</v>
      </c>
      <c r="D993" t="s">
        <v>592</v>
      </c>
      <c r="E993" t="str">
        <f t="shared" si="60"/>
        <v>60.000</v>
      </c>
      <c r="F993">
        <v>60</v>
      </c>
      <c r="H993">
        <v>345</v>
      </c>
      <c r="I993">
        <v>1.9799999999999998E-102</v>
      </c>
      <c r="J993" t="str">
        <f t="shared" si="61"/>
        <v>Homo_s</v>
      </c>
      <c r="S993" t="str">
        <f t="shared" si="62"/>
        <v>hom</v>
      </c>
      <c r="T993" t="str">
        <f t="shared" si="63"/>
        <v>pri</v>
      </c>
    </row>
    <row r="994" spans="1:20" x14ac:dyDescent="0.2">
      <c r="A994" t="s">
        <v>21</v>
      </c>
      <c r="B994" t="s">
        <v>142</v>
      </c>
      <c r="C994" t="s">
        <v>320</v>
      </c>
      <c r="D994" t="s">
        <v>592</v>
      </c>
      <c r="E994" t="str">
        <f t="shared" si="60"/>
        <v>60.000</v>
      </c>
      <c r="F994">
        <v>60</v>
      </c>
      <c r="H994">
        <v>344</v>
      </c>
      <c r="I994">
        <v>2.0500000000000001E-102</v>
      </c>
      <c r="J994" t="str">
        <f t="shared" si="61"/>
        <v>Homo_s</v>
      </c>
      <c r="S994" t="str">
        <f t="shared" si="62"/>
        <v>hom</v>
      </c>
      <c r="T994" t="str">
        <f t="shared" si="63"/>
        <v>pri</v>
      </c>
    </row>
    <row r="995" spans="1:20" x14ac:dyDescent="0.2">
      <c r="A995" t="s">
        <v>21</v>
      </c>
      <c r="B995" t="s">
        <v>142</v>
      </c>
      <c r="C995" t="s">
        <v>320</v>
      </c>
      <c r="D995" t="s">
        <v>592</v>
      </c>
      <c r="E995" t="str">
        <f t="shared" si="60"/>
        <v>60.000</v>
      </c>
      <c r="F995">
        <v>60</v>
      </c>
      <c r="H995">
        <v>344</v>
      </c>
      <c r="I995">
        <v>2.0599999999999999E-102</v>
      </c>
      <c r="J995" t="str">
        <f t="shared" si="61"/>
        <v>Homo_s</v>
      </c>
      <c r="S995" t="str">
        <f t="shared" si="62"/>
        <v>hom</v>
      </c>
      <c r="T995" t="str">
        <f t="shared" si="63"/>
        <v>pri</v>
      </c>
    </row>
    <row r="996" spans="1:20" x14ac:dyDescent="0.2">
      <c r="A996" t="s">
        <v>21</v>
      </c>
      <c r="B996" t="s">
        <v>142</v>
      </c>
      <c r="C996" t="s">
        <v>320</v>
      </c>
      <c r="D996" t="s">
        <v>592</v>
      </c>
      <c r="E996" t="str">
        <f t="shared" si="60"/>
        <v>60.000</v>
      </c>
      <c r="F996">
        <v>60</v>
      </c>
      <c r="H996">
        <v>344</v>
      </c>
      <c r="I996">
        <v>2.0599999999999999E-102</v>
      </c>
      <c r="J996" t="str">
        <f t="shared" si="61"/>
        <v>Homo_s</v>
      </c>
      <c r="S996" t="str">
        <f t="shared" si="62"/>
        <v>hom</v>
      </c>
      <c r="T996" t="str">
        <f t="shared" si="63"/>
        <v>pri</v>
      </c>
    </row>
    <row r="997" spans="1:20" x14ac:dyDescent="0.2">
      <c r="A997" t="s">
        <v>21</v>
      </c>
      <c r="B997" t="s">
        <v>142</v>
      </c>
      <c r="C997" t="s">
        <v>320</v>
      </c>
      <c r="D997" t="s">
        <v>592</v>
      </c>
      <c r="E997" t="str">
        <f t="shared" si="60"/>
        <v>60.000</v>
      </c>
      <c r="F997">
        <v>60</v>
      </c>
      <c r="H997">
        <v>344</v>
      </c>
      <c r="I997">
        <v>2.0599999999999999E-102</v>
      </c>
      <c r="J997" t="str">
        <f t="shared" si="61"/>
        <v>Homo_s</v>
      </c>
      <c r="S997" t="str">
        <f t="shared" si="62"/>
        <v>hom</v>
      </c>
      <c r="T997" t="str">
        <f t="shared" si="63"/>
        <v>pri</v>
      </c>
    </row>
    <row r="998" spans="1:20" x14ac:dyDescent="0.2">
      <c r="A998" t="s">
        <v>21</v>
      </c>
      <c r="B998" t="s">
        <v>142</v>
      </c>
      <c r="C998" t="s">
        <v>320</v>
      </c>
      <c r="D998" t="s">
        <v>592</v>
      </c>
      <c r="E998" t="str">
        <f t="shared" si="60"/>
        <v>60.000</v>
      </c>
      <c r="F998">
        <v>60</v>
      </c>
      <c r="H998">
        <v>344</v>
      </c>
      <c r="I998">
        <v>2.0700000000000002E-102</v>
      </c>
      <c r="J998" t="str">
        <f t="shared" si="61"/>
        <v>Homo_s</v>
      </c>
      <c r="S998" t="str">
        <f t="shared" si="62"/>
        <v>hom</v>
      </c>
      <c r="T998" t="str">
        <f t="shared" si="63"/>
        <v>pri</v>
      </c>
    </row>
    <row r="999" spans="1:20" x14ac:dyDescent="0.2">
      <c r="A999" t="s">
        <v>21</v>
      </c>
      <c r="B999" t="s">
        <v>142</v>
      </c>
      <c r="C999" t="s">
        <v>320</v>
      </c>
      <c r="D999" t="s">
        <v>592</v>
      </c>
      <c r="E999" t="str">
        <f t="shared" si="60"/>
        <v>60.000</v>
      </c>
      <c r="F999">
        <v>60</v>
      </c>
      <c r="H999">
        <v>344</v>
      </c>
      <c r="I999">
        <v>2.1299999999999998E-102</v>
      </c>
      <c r="J999" t="str">
        <f t="shared" si="61"/>
        <v>Homo_s</v>
      </c>
      <c r="S999" t="str">
        <f t="shared" si="62"/>
        <v>hom</v>
      </c>
      <c r="T999" t="str">
        <f t="shared" si="63"/>
        <v>pri</v>
      </c>
    </row>
    <row r="1000" spans="1:20" x14ac:dyDescent="0.2">
      <c r="A1000" t="s">
        <v>21</v>
      </c>
      <c r="B1000" t="s">
        <v>142</v>
      </c>
      <c r="C1000" t="s">
        <v>320</v>
      </c>
      <c r="D1000" t="s">
        <v>592</v>
      </c>
      <c r="E1000" t="str">
        <f t="shared" si="60"/>
        <v>60.000</v>
      </c>
      <c r="F1000">
        <v>60</v>
      </c>
      <c r="H1000">
        <v>344</v>
      </c>
      <c r="I1000">
        <v>3.8599999999999999E-102</v>
      </c>
      <c r="J1000" t="str">
        <f t="shared" si="61"/>
        <v>Homo_s</v>
      </c>
      <c r="S1000" t="str">
        <f t="shared" si="62"/>
        <v>hom</v>
      </c>
      <c r="T1000" t="str">
        <f t="shared" si="63"/>
        <v>pri</v>
      </c>
    </row>
    <row r="1001" spans="1:20" x14ac:dyDescent="0.2">
      <c r="A1001" t="s">
        <v>21</v>
      </c>
      <c r="B1001" t="s">
        <v>142</v>
      </c>
      <c r="C1001" t="s">
        <v>252</v>
      </c>
      <c r="D1001" t="s">
        <v>642</v>
      </c>
      <c r="E1001" t="str">
        <f t="shared" si="60"/>
        <v>76.884</v>
      </c>
      <c r="F1001">
        <v>76.884</v>
      </c>
      <c r="H1001">
        <v>313</v>
      </c>
      <c r="I1001">
        <v>2.4900000000000002E-100</v>
      </c>
      <c r="J1001" t="str">
        <f t="shared" si="61"/>
        <v>Homo_s</v>
      </c>
      <c r="S1001" t="str">
        <f t="shared" si="62"/>
        <v>hom</v>
      </c>
      <c r="T1001" t="str">
        <f t="shared" si="63"/>
        <v>pri</v>
      </c>
    </row>
    <row r="1002" spans="1:20" x14ac:dyDescent="0.2">
      <c r="A1002" t="s">
        <v>21</v>
      </c>
      <c r="B1002" t="s">
        <v>142</v>
      </c>
      <c r="C1002" t="s">
        <v>317</v>
      </c>
      <c r="D1002" t="s">
        <v>648</v>
      </c>
      <c r="E1002" t="str">
        <f t="shared" si="60"/>
        <v>61.538</v>
      </c>
      <c r="F1002">
        <v>61.537999999999997</v>
      </c>
      <c r="H1002">
        <v>331</v>
      </c>
      <c r="I1002">
        <v>6.6699999999999996E-100</v>
      </c>
      <c r="J1002" t="str">
        <f t="shared" si="61"/>
        <v>Homo_s</v>
      </c>
      <c r="S1002" t="str">
        <f t="shared" si="62"/>
        <v>hom</v>
      </c>
      <c r="T1002" t="str">
        <f t="shared" si="63"/>
        <v>pri</v>
      </c>
    </row>
    <row r="1003" spans="1:20" x14ac:dyDescent="0.2">
      <c r="A1003" t="s">
        <v>21</v>
      </c>
      <c r="B1003" t="s">
        <v>142</v>
      </c>
      <c r="C1003" t="s">
        <v>317</v>
      </c>
      <c r="D1003" t="s">
        <v>648</v>
      </c>
      <c r="E1003" t="str">
        <f t="shared" si="60"/>
        <v>61.538</v>
      </c>
      <c r="F1003">
        <v>61.537999999999997</v>
      </c>
      <c r="H1003">
        <v>332</v>
      </c>
      <c r="I1003">
        <v>8.4500000000000003E-100</v>
      </c>
      <c r="J1003" t="str">
        <f t="shared" si="61"/>
        <v>Homo_s</v>
      </c>
      <c r="S1003" t="str">
        <f t="shared" si="62"/>
        <v>hom</v>
      </c>
      <c r="T1003" t="str">
        <f t="shared" si="63"/>
        <v>pri</v>
      </c>
    </row>
    <row r="1004" spans="1:20" x14ac:dyDescent="0.2">
      <c r="A1004" t="s">
        <v>21</v>
      </c>
      <c r="B1004" t="s">
        <v>142</v>
      </c>
      <c r="C1004" t="s">
        <v>317</v>
      </c>
      <c r="D1004" t="s">
        <v>648</v>
      </c>
      <c r="E1004" t="str">
        <f t="shared" si="60"/>
        <v>61.538</v>
      </c>
      <c r="F1004">
        <v>61.537999999999997</v>
      </c>
      <c r="H1004">
        <v>331</v>
      </c>
      <c r="I1004">
        <v>2.73E-98</v>
      </c>
      <c r="J1004" t="str">
        <f t="shared" si="61"/>
        <v>Homo_s</v>
      </c>
      <c r="S1004" t="str">
        <f t="shared" si="62"/>
        <v>hom</v>
      </c>
      <c r="T1004" t="str">
        <f t="shared" si="63"/>
        <v>pri</v>
      </c>
    </row>
    <row r="1005" spans="1:20" x14ac:dyDescent="0.2">
      <c r="A1005" t="s">
        <v>21</v>
      </c>
      <c r="B1005" t="s">
        <v>142</v>
      </c>
      <c r="C1005" t="s">
        <v>868</v>
      </c>
      <c r="D1005" t="s">
        <v>503</v>
      </c>
      <c r="E1005" t="str">
        <f t="shared" si="60"/>
        <v>100.00</v>
      </c>
      <c r="F1005">
        <v>100</v>
      </c>
      <c r="H1005">
        <v>319</v>
      </c>
      <c r="I1005">
        <v>2.4E-97</v>
      </c>
      <c r="J1005" t="str">
        <f t="shared" si="61"/>
        <v>Homo_s</v>
      </c>
      <c r="S1005" t="str">
        <f t="shared" si="62"/>
        <v>hom</v>
      </c>
      <c r="T1005" t="str">
        <f t="shared" si="63"/>
        <v>pri</v>
      </c>
    </row>
    <row r="1006" spans="1:20" x14ac:dyDescent="0.2">
      <c r="A1006" t="s">
        <v>21</v>
      </c>
      <c r="B1006" t="s">
        <v>142</v>
      </c>
      <c r="C1006" t="s">
        <v>868</v>
      </c>
      <c r="D1006" t="s">
        <v>503</v>
      </c>
      <c r="E1006" t="str">
        <f t="shared" si="60"/>
        <v>100.00</v>
      </c>
      <c r="F1006">
        <v>100</v>
      </c>
      <c r="H1006">
        <v>319</v>
      </c>
      <c r="I1006">
        <v>3.1700000000000002E-97</v>
      </c>
      <c r="J1006" t="str">
        <f t="shared" si="61"/>
        <v>Homo_s</v>
      </c>
      <c r="S1006" t="str">
        <f t="shared" si="62"/>
        <v>hom</v>
      </c>
      <c r="T1006" t="str">
        <f t="shared" si="63"/>
        <v>pri</v>
      </c>
    </row>
    <row r="1007" spans="1:20" x14ac:dyDescent="0.2">
      <c r="A1007" t="s">
        <v>21</v>
      </c>
      <c r="B1007" t="s">
        <v>142</v>
      </c>
      <c r="C1007" t="s">
        <v>323</v>
      </c>
      <c r="D1007" t="s">
        <v>594</v>
      </c>
      <c r="E1007" t="str">
        <f t="shared" si="60"/>
        <v>61.654</v>
      </c>
      <c r="F1007">
        <v>61.654000000000003</v>
      </c>
      <c r="H1007">
        <v>327</v>
      </c>
      <c r="I1007">
        <v>1.3699999999999999E-96</v>
      </c>
      <c r="J1007" t="str">
        <f t="shared" si="61"/>
        <v>Homo_s</v>
      </c>
      <c r="S1007" t="str">
        <f t="shared" si="62"/>
        <v>hom</v>
      </c>
      <c r="T1007" t="str">
        <f t="shared" si="63"/>
        <v>pri</v>
      </c>
    </row>
    <row r="1008" spans="1:20" x14ac:dyDescent="0.2">
      <c r="A1008" t="s">
        <v>21</v>
      </c>
      <c r="B1008" t="s">
        <v>142</v>
      </c>
      <c r="C1008" t="s">
        <v>871</v>
      </c>
      <c r="D1008" t="s">
        <v>503</v>
      </c>
      <c r="E1008" t="str">
        <f t="shared" si="60"/>
        <v>100.00</v>
      </c>
      <c r="F1008">
        <v>100</v>
      </c>
      <c r="H1008">
        <v>317</v>
      </c>
      <c r="I1008">
        <v>3.9199999999999998E-96</v>
      </c>
      <c r="J1008" t="str">
        <f t="shared" si="61"/>
        <v>Homo_s</v>
      </c>
      <c r="S1008" t="str">
        <f t="shared" si="62"/>
        <v>hom</v>
      </c>
      <c r="T1008" t="str">
        <f t="shared" si="63"/>
        <v>pri</v>
      </c>
    </row>
    <row r="1009" spans="1:20" x14ac:dyDescent="0.2">
      <c r="A1009" t="s">
        <v>21</v>
      </c>
      <c r="B1009" t="s">
        <v>142</v>
      </c>
      <c r="C1009" t="s">
        <v>604</v>
      </c>
      <c r="D1009" t="s">
        <v>872</v>
      </c>
      <c r="E1009" t="str">
        <f t="shared" si="60"/>
        <v>51.632</v>
      </c>
      <c r="F1009">
        <v>51.631999999999998</v>
      </c>
      <c r="H1009">
        <v>321</v>
      </c>
      <c r="I1009">
        <v>1.9500000000000001E-94</v>
      </c>
      <c r="J1009" t="str">
        <f t="shared" si="61"/>
        <v>Homo_s</v>
      </c>
      <c r="S1009" t="str">
        <f t="shared" si="62"/>
        <v>hom</v>
      </c>
      <c r="T1009" t="str">
        <f t="shared" si="63"/>
        <v>pri</v>
      </c>
    </row>
    <row r="1010" spans="1:20" x14ac:dyDescent="0.2">
      <c r="A1010" t="s">
        <v>21</v>
      </c>
      <c r="B1010" t="s">
        <v>142</v>
      </c>
      <c r="C1010" t="s">
        <v>874</v>
      </c>
      <c r="D1010" t="s">
        <v>875</v>
      </c>
      <c r="E1010" t="str">
        <f t="shared" si="60"/>
        <v>60.606</v>
      </c>
      <c r="F1010">
        <v>60.606000000000002</v>
      </c>
      <c r="H1010">
        <v>309</v>
      </c>
      <c r="I1010">
        <v>2.5899999999999999E-90</v>
      </c>
      <c r="J1010" t="str">
        <f t="shared" si="61"/>
        <v>Homo_s</v>
      </c>
      <c r="S1010" t="str">
        <f t="shared" si="62"/>
        <v>hom</v>
      </c>
      <c r="T1010" t="str">
        <f t="shared" si="63"/>
        <v>pri</v>
      </c>
    </row>
    <row r="1011" spans="1:20" x14ac:dyDescent="0.2">
      <c r="A1011" t="s">
        <v>21</v>
      </c>
      <c r="B1011" t="s">
        <v>142</v>
      </c>
      <c r="C1011" t="s">
        <v>329</v>
      </c>
      <c r="D1011" t="s">
        <v>596</v>
      </c>
      <c r="E1011" t="str">
        <f t="shared" si="60"/>
        <v>61.811</v>
      </c>
      <c r="F1011">
        <v>61.811</v>
      </c>
      <c r="H1011">
        <v>306</v>
      </c>
      <c r="I1011">
        <v>3.4800000000000003E-89</v>
      </c>
      <c r="J1011" t="str">
        <f t="shared" si="61"/>
        <v>Homo_s</v>
      </c>
      <c r="S1011" t="str">
        <f t="shared" si="62"/>
        <v>hom</v>
      </c>
      <c r="T1011" t="str">
        <f t="shared" si="63"/>
        <v>pri</v>
      </c>
    </row>
    <row r="1012" spans="1:20" x14ac:dyDescent="0.2">
      <c r="A1012" t="s">
        <v>21</v>
      </c>
      <c r="B1012" t="s">
        <v>142</v>
      </c>
      <c r="C1012" t="s">
        <v>619</v>
      </c>
      <c r="D1012" t="s">
        <v>503</v>
      </c>
      <c r="E1012" t="str">
        <f t="shared" si="60"/>
        <v>100.00</v>
      </c>
      <c r="F1012">
        <v>100</v>
      </c>
      <c r="H1012">
        <v>294</v>
      </c>
      <c r="I1012">
        <v>1.0300000000000001E-87</v>
      </c>
      <c r="J1012" t="str">
        <f t="shared" si="61"/>
        <v>Homo_s</v>
      </c>
      <c r="S1012" t="str">
        <f t="shared" si="62"/>
        <v>hom</v>
      </c>
      <c r="T1012" t="str">
        <f t="shared" si="63"/>
        <v>pri</v>
      </c>
    </row>
    <row r="1013" spans="1:20" x14ac:dyDescent="0.2">
      <c r="A1013" t="s">
        <v>21</v>
      </c>
      <c r="B1013" t="s">
        <v>142</v>
      </c>
      <c r="C1013" t="s">
        <v>598</v>
      </c>
      <c r="D1013" t="s">
        <v>599</v>
      </c>
      <c r="E1013" t="str">
        <f t="shared" si="60"/>
        <v>58.755</v>
      </c>
      <c r="F1013">
        <v>58.755000000000003</v>
      </c>
      <c r="H1013">
        <v>299</v>
      </c>
      <c r="I1013">
        <v>6.1200000000000001E-87</v>
      </c>
      <c r="J1013" t="str">
        <f t="shared" si="61"/>
        <v>Homo_s</v>
      </c>
      <c r="S1013" t="str">
        <f t="shared" si="62"/>
        <v>hom</v>
      </c>
      <c r="T1013" t="str">
        <f t="shared" si="63"/>
        <v>pri</v>
      </c>
    </row>
    <row r="1014" spans="1:20" x14ac:dyDescent="0.2">
      <c r="A1014" t="s">
        <v>21</v>
      </c>
      <c r="B1014" t="s">
        <v>142</v>
      </c>
      <c r="C1014" t="s">
        <v>598</v>
      </c>
      <c r="D1014" t="s">
        <v>599</v>
      </c>
      <c r="E1014" t="str">
        <f t="shared" si="60"/>
        <v>58.755</v>
      </c>
      <c r="F1014">
        <v>58.755000000000003</v>
      </c>
      <c r="H1014">
        <v>298</v>
      </c>
      <c r="I1014">
        <v>1.32E-86</v>
      </c>
      <c r="J1014" t="str">
        <f t="shared" si="61"/>
        <v>Homo_s</v>
      </c>
      <c r="S1014" t="str">
        <f t="shared" si="62"/>
        <v>hom</v>
      </c>
      <c r="T1014" t="str">
        <f t="shared" si="63"/>
        <v>pri</v>
      </c>
    </row>
    <row r="1015" spans="1:20" x14ac:dyDescent="0.2">
      <c r="A1015" t="s">
        <v>21</v>
      </c>
      <c r="B1015" t="s">
        <v>142</v>
      </c>
      <c r="C1015" t="s">
        <v>508</v>
      </c>
      <c r="D1015" t="s">
        <v>880</v>
      </c>
      <c r="E1015" t="str">
        <f t="shared" si="60"/>
        <v>67.914</v>
      </c>
      <c r="F1015">
        <v>67.914000000000001</v>
      </c>
      <c r="H1015">
        <v>252</v>
      </c>
      <c r="I1015">
        <v>5.4599999999999999E-77</v>
      </c>
      <c r="J1015" t="str">
        <f t="shared" si="61"/>
        <v>Homo_s</v>
      </c>
      <c r="S1015" t="str">
        <f t="shared" si="62"/>
        <v>hom</v>
      </c>
      <c r="T1015" t="str">
        <f t="shared" si="63"/>
        <v>pri</v>
      </c>
    </row>
    <row r="1016" spans="1:20" x14ac:dyDescent="0.2">
      <c r="A1016" t="s">
        <v>21</v>
      </c>
      <c r="B1016" t="s">
        <v>142</v>
      </c>
      <c r="C1016" t="s">
        <v>882</v>
      </c>
      <c r="D1016" t="s">
        <v>764</v>
      </c>
      <c r="E1016" t="str">
        <f t="shared" si="60"/>
        <v>52.590</v>
      </c>
      <c r="F1016">
        <v>52.59</v>
      </c>
      <c r="H1016">
        <v>265</v>
      </c>
      <c r="I1016">
        <v>4.8000000000000004E-75</v>
      </c>
      <c r="J1016" t="str">
        <f t="shared" si="61"/>
        <v>Homo_s</v>
      </c>
      <c r="S1016" t="str">
        <f t="shared" si="62"/>
        <v>hom</v>
      </c>
      <c r="T1016" t="str">
        <f t="shared" si="63"/>
        <v>pri</v>
      </c>
    </row>
    <row r="1017" spans="1:20" x14ac:dyDescent="0.2">
      <c r="A1017" t="s">
        <v>21</v>
      </c>
      <c r="B1017" t="s">
        <v>142</v>
      </c>
      <c r="C1017" t="s">
        <v>604</v>
      </c>
      <c r="D1017" t="s">
        <v>605</v>
      </c>
      <c r="E1017" t="str">
        <f t="shared" si="60"/>
        <v>43.027</v>
      </c>
      <c r="F1017">
        <v>43.027000000000001</v>
      </c>
      <c r="H1017">
        <v>264</v>
      </c>
      <c r="I1017">
        <v>7.2900000000000002E-75</v>
      </c>
      <c r="J1017" t="str">
        <f t="shared" si="61"/>
        <v>Homo_s</v>
      </c>
      <c r="S1017" t="str">
        <f t="shared" si="62"/>
        <v>hom</v>
      </c>
      <c r="T1017" t="str">
        <f t="shared" si="63"/>
        <v>pri</v>
      </c>
    </row>
    <row r="1018" spans="1:20" x14ac:dyDescent="0.2">
      <c r="A1018" t="s">
        <v>21</v>
      </c>
      <c r="B1018" t="s">
        <v>142</v>
      </c>
      <c r="C1018" t="s">
        <v>607</v>
      </c>
      <c r="D1018" t="s">
        <v>885</v>
      </c>
      <c r="E1018" t="str">
        <f t="shared" si="60"/>
        <v>44.262</v>
      </c>
      <c r="F1018">
        <v>44.262</v>
      </c>
      <c r="H1018">
        <v>251</v>
      </c>
      <c r="I1018">
        <v>7.3500000000000004E-71</v>
      </c>
      <c r="J1018" t="str">
        <f t="shared" si="61"/>
        <v>Homo_s</v>
      </c>
      <c r="S1018" t="str">
        <f t="shared" si="62"/>
        <v>hom</v>
      </c>
      <c r="T1018" t="str">
        <f t="shared" si="63"/>
        <v>pri</v>
      </c>
    </row>
    <row r="1019" spans="1:20" x14ac:dyDescent="0.2">
      <c r="A1019" t="s">
        <v>21</v>
      </c>
      <c r="B1019" t="s">
        <v>142</v>
      </c>
      <c r="C1019" t="s">
        <v>607</v>
      </c>
      <c r="D1019" t="s">
        <v>885</v>
      </c>
      <c r="E1019" t="str">
        <f t="shared" si="60"/>
        <v>44.262</v>
      </c>
      <c r="F1019">
        <v>44.262</v>
      </c>
      <c r="H1019">
        <v>251</v>
      </c>
      <c r="I1019">
        <v>8.3599999999999993E-71</v>
      </c>
      <c r="J1019" t="str">
        <f t="shared" si="61"/>
        <v>Homo_s</v>
      </c>
      <c r="S1019" t="str">
        <f t="shared" si="62"/>
        <v>hom</v>
      </c>
      <c r="T1019" t="str">
        <f t="shared" si="63"/>
        <v>pri</v>
      </c>
    </row>
    <row r="1020" spans="1:20" x14ac:dyDescent="0.2">
      <c r="A1020" t="s">
        <v>21</v>
      </c>
      <c r="B1020" t="s">
        <v>142</v>
      </c>
      <c r="C1020" t="s">
        <v>320</v>
      </c>
      <c r="D1020" t="s">
        <v>609</v>
      </c>
      <c r="E1020" t="str">
        <f t="shared" si="60"/>
        <v>48.966</v>
      </c>
      <c r="F1020">
        <v>48.966000000000001</v>
      </c>
      <c r="H1020">
        <v>252</v>
      </c>
      <c r="I1020">
        <v>9.0199999999999994E-71</v>
      </c>
      <c r="J1020" t="str">
        <f t="shared" si="61"/>
        <v>Homo_s</v>
      </c>
      <c r="S1020" t="str">
        <f t="shared" si="62"/>
        <v>hom</v>
      </c>
      <c r="T1020" t="str">
        <f t="shared" si="63"/>
        <v>pri</v>
      </c>
    </row>
    <row r="1021" spans="1:20" x14ac:dyDescent="0.2">
      <c r="A1021" t="s">
        <v>21</v>
      </c>
      <c r="B1021" t="s">
        <v>142</v>
      </c>
      <c r="C1021" t="s">
        <v>320</v>
      </c>
      <c r="D1021" t="s">
        <v>609</v>
      </c>
      <c r="E1021" t="str">
        <f t="shared" si="60"/>
        <v>48.966</v>
      </c>
      <c r="F1021">
        <v>48.966000000000001</v>
      </c>
      <c r="H1021">
        <v>252</v>
      </c>
      <c r="I1021">
        <v>9.0600000000000004E-71</v>
      </c>
      <c r="J1021" t="str">
        <f t="shared" si="61"/>
        <v>Homo_s</v>
      </c>
      <c r="S1021" t="str">
        <f t="shared" si="62"/>
        <v>hom</v>
      </c>
      <c r="T1021" t="str">
        <f t="shared" si="63"/>
        <v>pri</v>
      </c>
    </row>
    <row r="1022" spans="1:20" x14ac:dyDescent="0.2">
      <c r="A1022" t="s">
        <v>21</v>
      </c>
      <c r="B1022" t="s">
        <v>142</v>
      </c>
      <c r="C1022" t="s">
        <v>320</v>
      </c>
      <c r="D1022" t="s">
        <v>609</v>
      </c>
      <c r="E1022" t="str">
        <f t="shared" si="60"/>
        <v>48.966</v>
      </c>
      <c r="F1022">
        <v>48.966000000000001</v>
      </c>
      <c r="H1022">
        <v>252</v>
      </c>
      <c r="I1022">
        <v>1.22E-70</v>
      </c>
      <c r="J1022" t="str">
        <f t="shared" si="61"/>
        <v>Homo_s</v>
      </c>
      <c r="S1022" t="str">
        <f t="shared" si="62"/>
        <v>hom</v>
      </c>
      <c r="T1022" t="str">
        <f t="shared" si="63"/>
        <v>pri</v>
      </c>
    </row>
    <row r="1023" spans="1:20" x14ac:dyDescent="0.2">
      <c r="A1023" t="s">
        <v>21</v>
      </c>
      <c r="B1023" t="s">
        <v>142</v>
      </c>
      <c r="C1023" t="s">
        <v>607</v>
      </c>
      <c r="D1023" t="s">
        <v>885</v>
      </c>
      <c r="E1023" t="str">
        <f t="shared" si="60"/>
        <v>44.262</v>
      </c>
      <c r="F1023">
        <v>44.262</v>
      </c>
      <c r="H1023">
        <v>251</v>
      </c>
      <c r="I1023">
        <v>1.2900000000000001E-70</v>
      </c>
      <c r="J1023" t="str">
        <f t="shared" si="61"/>
        <v>Homo_s</v>
      </c>
      <c r="S1023" t="str">
        <f t="shared" si="62"/>
        <v>hom</v>
      </c>
      <c r="T1023" t="str">
        <f t="shared" si="63"/>
        <v>pri</v>
      </c>
    </row>
    <row r="1024" spans="1:20" x14ac:dyDescent="0.2">
      <c r="A1024" t="s">
        <v>21</v>
      </c>
      <c r="B1024" t="s">
        <v>142</v>
      </c>
      <c r="C1024" t="s">
        <v>607</v>
      </c>
      <c r="D1024" t="s">
        <v>885</v>
      </c>
      <c r="E1024" t="str">
        <f t="shared" si="60"/>
        <v>44.262</v>
      </c>
      <c r="F1024">
        <v>44.262</v>
      </c>
      <c r="H1024">
        <v>251</v>
      </c>
      <c r="I1024">
        <v>1.79E-70</v>
      </c>
      <c r="J1024" t="str">
        <f t="shared" si="61"/>
        <v>Homo_s</v>
      </c>
      <c r="S1024" t="str">
        <f t="shared" si="62"/>
        <v>hom</v>
      </c>
      <c r="T1024" t="str">
        <f t="shared" si="63"/>
        <v>pri</v>
      </c>
    </row>
    <row r="1025" spans="1:20" x14ac:dyDescent="0.2">
      <c r="A1025" t="s">
        <v>21</v>
      </c>
      <c r="B1025" t="s">
        <v>142</v>
      </c>
      <c r="C1025" t="s">
        <v>181</v>
      </c>
      <c r="D1025" t="s">
        <v>887</v>
      </c>
      <c r="E1025" t="str">
        <f t="shared" si="60"/>
        <v>67.500</v>
      </c>
      <c r="F1025">
        <v>67.5</v>
      </c>
      <c r="H1025">
        <v>229</v>
      </c>
      <c r="I1025">
        <v>9.8599999999999997E-69</v>
      </c>
      <c r="J1025" t="str">
        <f t="shared" si="61"/>
        <v>Homo_s</v>
      </c>
      <c r="S1025" t="str">
        <f t="shared" si="62"/>
        <v>hom</v>
      </c>
      <c r="T1025" t="str">
        <f t="shared" si="63"/>
        <v>pri</v>
      </c>
    </row>
    <row r="1026" spans="1:20" x14ac:dyDescent="0.2">
      <c r="A1026" t="s">
        <v>21</v>
      </c>
      <c r="B1026" t="s">
        <v>142</v>
      </c>
      <c r="C1026" t="s">
        <v>124</v>
      </c>
      <c r="D1026" t="s">
        <v>889</v>
      </c>
      <c r="E1026" t="str">
        <f t="shared" ref="E1026:E1089" si="64">LEFT(D1026,6)</f>
        <v>72.464</v>
      </c>
      <c r="F1026">
        <v>72.463999999999999</v>
      </c>
      <c r="H1026">
        <v>220</v>
      </c>
      <c r="I1026">
        <v>1.01E-63</v>
      </c>
      <c r="J1026" t="str">
        <f t="shared" ref="J1026:J1089" si="65">RIGHT(LEFT(A1026,35),6)</f>
        <v>Homo_s</v>
      </c>
      <c r="S1026" t="str">
        <f t="shared" ref="S1026:S1089" si="66">IF(OR(J1026="Gorill", J1026="Homo_s", J1026="Pan_pa", J1026="Pan_tr", J1026="Pongo_", J1026="Therop"), "hom", "")</f>
        <v>hom</v>
      </c>
      <c r="T1026" t="str">
        <f t="shared" ref="T1026:T1089" si="67">IF(OR(J1026="Gorill", J1026="Homo_s", J1026="Pan_pa", J1026="Pan_tr", J1026="Pongo_", J1026="Therop", J1026="Macaca", J1026="Otolem", J1026="Nomasc"), "pri", "oth")</f>
        <v>pri</v>
      </c>
    </row>
    <row r="1027" spans="1:20" x14ac:dyDescent="0.2">
      <c r="A1027" t="s">
        <v>21</v>
      </c>
      <c r="B1027" t="s">
        <v>142</v>
      </c>
      <c r="C1027" t="s">
        <v>585</v>
      </c>
      <c r="D1027" t="s">
        <v>503</v>
      </c>
      <c r="E1027" t="str">
        <f t="shared" si="64"/>
        <v>100.00</v>
      </c>
      <c r="F1027">
        <v>100</v>
      </c>
      <c r="H1027">
        <v>227</v>
      </c>
      <c r="I1027">
        <v>2.9400000000000001E-63</v>
      </c>
      <c r="J1027" t="str">
        <f t="shared" si="65"/>
        <v>Homo_s</v>
      </c>
      <c r="S1027" t="str">
        <f t="shared" si="66"/>
        <v>hom</v>
      </c>
      <c r="T1027" t="str">
        <f t="shared" si="67"/>
        <v>pri</v>
      </c>
    </row>
    <row r="1028" spans="1:20" x14ac:dyDescent="0.2">
      <c r="A1028" t="s">
        <v>21</v>
      </c>
      <c r="B1028" t="s">
        <v>142</v>
      </c>
      <c r="C1028" t="s">
        <v>360</v>
      </c>
      <c r="D1028" t="s">
        <v>892</v>
      </c>
      <c r="E1028" t="str">
        <f t="shared" si="64"/>
        <v>62.431</v>
      </c>
      <c r="F1028">
        <v>62.430999999999997</v>
      </c>
      <c r="H1028">
        <v>225</v>
      </c>
      <c r="I1028">
        <v>3.9299999999999996E-62</v>
      </c>
      <c r="J1028" t="str">
        <f t="shared" si="65"/>
        <v>Homo_s</v>
      </c>
      <c r="S1028" t="str">
        <f t="shared" si="66"/>
        <v>hom</v>
      </c>
      <c r="T1028" t="str">
        <f t="shared" si="67"/>
        <v>pri</v>
      </c>
    </row>
    <row r="1029" spans="1:20" x14ac:dyDescent="0.2">
      <c r="A1029" t="s">
        <v>21</v>
      </c>
      <c r="B1029" t="s">
        <v>142</v>
      </c>
      <c r="C1029" t="s">
        <v>894</v>
      </c>
      <c r="D1029" t="s">
        <v>895</v>
      </c>
      <c r="E1029" t="str">
        <f t="shared" si="64"/>
        <v>95.276</v>
      </c>
      <c r="F1029">
        <v>95.275999999999996</v>
      </c>
      <c r="H1029">
        <v>222</v>
      </c>
      <c r="I1029">
        <v>7.8099999999999993E-62</v>
      </c>
      <c r="J1029" t="str">
        <f t="shared" si="65"/>
        <v>Homo_s</v>
      </c>
      <c r="S1029" t="str">
        <f t="shared" si="66"/>
        <v>hom</v>
      </c>
      <c r="T1029" t="str">
        <f t="shared" si="67"/>
        <v>pri</v>
      </c>
    </row>
    <row r="1030" spans="1:20" x14ac:dyDescent="0.2">
      <c r="A1030" t="s">
        <v>21</v>
      </c>
      <c r="B1030" t="s">
        <v>142</v>
      </c>
      <c r="C1030" t="s">
        <v>554</v>
      </c>
      <c r="D1030" t="s">
        <v>897</v>
      </c>
      <c r="E1030" t="str">
        <f t="shared" si="64"/>
        <v>50.617</v>
      </c>
      <c r="F1030">
        <v>50.616999999999997</v>
      </c>
      <c r="H1030">
        <v>212</v>
      </c>
      <c r="I1030">
        <v>1.06E-60</v>
      </c>
      <c r="J1030" t="str">
        <f t="shared" si="65"/>
        <v>Homo_s</v>
      </c>
      <c r="S1030" t="str">
        <f t="shared" si="66"/>
        <v>hom</v>
      </c>
      <c r="T1030" t="str">
        <f t="shared" si="67"/>
        <v>pri</v>
      </c>
    </row>
    <row r="1031" spans="1:20" x14ac:dyDescent="0.2">
      <c r="A1031" t="s">
        <v>21</v>
      </c>
      <c r="B1031" t="s">
        <v>142</v>
      </c>
      <c r="C1031" t="s">
        <v>894</v>
      </c>
      <c r="D1031" t="s">
        <v>895</v>
      </c>
      <c r="E1031" t="str">
        <f t="shared" si="64"/>
        <v>95.276</v>
      </c>
      <c r="F1031">
        <v>95.275999999999996</v>
      </c>
      <c r="H1031">
        <v>222</v>
      </c>
      <c r="I1031">
        <v>1.5899999999999999E-60</v>
      </c>
      <c r="J1031" t="str">
        <f t="shared" si="65"/>
        <v>Homo_s</v>
      </c>
      <c r="S1031" t="str">
        <f t="shared" si="66"/>
        <v>hom</v>
      </c>
      <c r="T1031" t="str">
        <f t="shared" si="67"/>
        <v>pri</v>
      </c>
    </row>
    <row r="1032" spans="1:20" x14ac:dyDescent="0.2">
      <c r="A1032" t="s">
        <v>21</v>
      </c>
      <c r="B1032" t="s">
        <v>142</v>
      </c>
      <c r="C1032" t="s">
        <v>622</v>
      </c>
      <c r="D1032" t="s">
        <v>899</v>
      </c>
      <c r="E1032" t="str">
        <f t="shared" si="64"/>
        <v>62.733</v>
      </c>
      <c r="F1032">
        <v>62.732999999999997</v>
      </c>
      <c r="H1032">
        <v>221</v>
      </c>
      <c r="I1032">
        <v>1.86E-60</v>
      </c>
      <c r="J1032" t="str">
        <f t="shared" si="65"/>
        <v>Homo_s</v>
      </c>
      <c r="S1032" t="str">
        <f t="shared" si="66"/>
        <v>hom</v>
      </c>
      <c r="T1032" t="str">
        <f t="shared" si="67"/>
        <v>pri</v>
      </c>
    </row>
    <row r="1033" spans="1:20" x14ac:dyDescent="0.2">
      <c r="A1033" t="s">
        <v>21</v>
      </c>
      <c r="B1033" t="s">
        <v>142</v>
      </c>
      <c r="C1033" t="s">
        <v>130</v>
      </c>
      <c r="D1033" t="s">
        <v>617</v>
      </c>
      <c r="E1033" t="str">
        <f t="shared" si="64"/>
        <v>63.265</v>
      </c>
      <c r="F1033">
        <v>63.265000000000001</v>
      </c>
      <c r="H1033">
        <v>203</v>
      </c>
      <c r="I1033">
        <v>2.9599999999999999E-54</v>
      </c>
      <c r="J1033" t="str">
        <f t="shared" si="65"/>
        <v>Homo_s</v>
      </c>
      <c r="S1033" t="str">
        <f t="shared" si="66"/>
        <v>hom</v>
      </c>
      <c r="T1033" t="str">
        <f t="shared" si="67"/>
        <v>pri</v>
      </c>
    </row>
    <row r="1034" spans="1:20" x14ac:dyDescent="0.2">
      <c r="A1034" t="s">
        <v>21</v>
      </c>
      <c r="B1034" t="s">
        <v>142</v>
      </c>
      <c r="C1034" t="s">
        <v>902</v>
      </c>
      <c r="D1034" t="s">
        <v>903</v>
      </c>
      <c r="E1034" t="str">
        <f t="shared" si="64"/>
        <v>62.000</v>
      </c>
      <c r="F1034">
        <v>62</v>
      </c>
      <c r="H1034">
        <v>195</v>
      </c>
      <c r="I1034">
        <v>1.3600000000000001E-51</v>
      </c>
      <c r="J1034" t="str">
        <f t="shared" si="65"/>
        <v>Homo_s</v>
      </c>
      <c r="S1034" t="str">
        <f t="shared" si="66"/>
        <v>hom</v>
      </c>
      <c r="T1034" t="str">
        <f t="shared" si="67"/>
        <v>pri</v>
      </c>
    </row>
    <row r="1035" spans="1:20" x14ac:dyDescent="0.2">
      <c r="A1035" t="s">
        <v>21</v>
      </c>
      <c r="B1035" t="s">
        <v>142</v>
      </c>
      <c r="C1035" t="s">
        <v>905</v>
      </c>
      <c r="D1035" t="s">
        <v>906</v>
      </c>
      <c r="E1035" t="str">
        <f t="shared" si="64"/>
        <v>63.871</v>
      </c>
      <c r="F1035">
        <v>63.871000000000002</v>
      </c>
      <c r="H1035">
        <v>189</v>
      </c>
      <c r="I1035">
        <v>9.3900000000000002E-50</v>
      </c>
      <c r="J1035" t="str">
        <f t="shared" si="65"/>
        <v>Homo_s</v>
      </c>
      <c r="S1035" t="str">
        <f t="shared" si="66"/>
        <v>hom</v>
      </c>
      <c r="T1035" t="str">
        <f t="shared" si="67"/>
        <v>pri</v>
      </c>
    </row>
    <row r="1036" spans="1:20" x14ac:dyDescent="0.2">
      <c r="A1036" t="s">
        <v>21</v>
      </c>
      <c r="B1036" t="s">
        <v>142</v>
      </c>
      <c r="C1036" t="s">
        <v>360</v>
      </c>
      <c r="D1036" t="s">
        <v>908</v>
      </c>
      <c r="E1036" t="str">
        <f t="shared" si="64"/>
        <v>48.619</v>
      </c>
      <c r="F1036">
        <v>48.619</v>
      </c>
      <c r="H1036">
        <v>176</v>
      </c>
      <c r="I1036">
        <v>2.78E-47</v>
      </c>
      <c r="J1036" t="str">
        <f t="shared" si="65"/>
        <v>Homo_s</v>
      </c>
      <c r="S1036" t="str">
        <f t="shared" si="66"/>
        <v>hom</v>
      </c>
      <c r="T1036" t="str">
        <f t="shared" si="67"/>
        <v>pri</v>
      </c>
    </row>
    <row r="1037" spans="1:20" x14ac:dyDescent="0.2">
      <c r="A1037" t="s">
        <v>21</v>
      </c>
      <c r="B1037" t="s">
        <v>142</v>
      </c>
      <c r="C1037" t="s">
        <v>619</v>
      </c>
      <c r="D1037" t="s">
        <v>620</v>
      </c>
      <c r="E1037" t="str">
        <f t="shared" si="64"/>
        <v>51.316</v>
      </c>
      <c r="F1037">
        <v>51.316000000000003</v>
      </c>
      <c r="H1037">
        <v>178</v>
      </c>
      <c r="I1037">
        <v>2.2000000000000001E-46</v>
      </c>
      <c r="J1037" t="str">
        <f t="shared" si="65"/>
        <v>Homo_s</v>
      </c>
      <c r="S1037" t="str">
        <f t="shared" si="66"/>
        <v>hom</v>
      </c>
      <c r="T1037" t="str">
        <f t="shared" si="67"/>
        <v>pri</v>
      </c>
    </row>
    <row r="1038" spans="1:20" x14ac:dyDescent="0.2">
      <c r="A1038" t="s">
        <v>21</v>
      </c>
      <c r="B1038" t="s">
        <v>142</v>
      </c>
      <c r="C1038" t="s">
        <v>341</v>
      </c>
      <c r="D1038" t="s">
        <v>503</v>
      </c>
      <c r="E1038" t="str">
        <f t="shared" si="64"/>
        <v>100.00</v>
      </c>
      <c r="F1038">
        <v>100</v>
      </c>
      <c r="H1038">
        <v>163</v>
      </c>
      <c r="I1038">
        <v>1.08E-43</v>
      </c>
      <c r="J1038" t="str">
        <f t="shared" si="65"/>
        <v>Homo_s</v>
      </c>
      <c r="S1038" t="str">
        <f t="shared" si="66"/>
        <v>hom</v>
      </c>
      <c r="T1038" t="str">
        <f t="shared" si="67"/>
        <v>pri</v>
      </c>
    </row>
    <row r="1039" spans="1:20" x14ac:dyDescent="0.2">
      <c r="A1039" t="s">
        <v>21</v>
      </c>
      <c r="B1039" t="s">
        <v>142</v>
      </c>
      <c r="C1039" t="s">
        <v>912</v>
      </c>
      <c r="D1039" t="s">
        <v>913</v>
      </c>
      <c r="E1039" t="str">
        <f t="shared" si="64"/>
        <v>74.194</v>
      </c>
      <c r="F1039">
        <v>74.194000000000003</v>
      </c>
      <c r="H1039">
        <v>153</v>
      </c>
      <c r="I1039">
        <v>5.2599999999999999E-42</v>
      </c>
      <c r="J1039" t="str">
        <f t="shared" si="65"/>
        <v>Homo_s</v>
      </c>
      <c r="S1039" t="str">
        <f t="shared" si="66"/>
        <v>hom</v>
      </c>
      <c r="T1039" t="str">
        <f t="shared" si="67"/>
        <v>pri</v>
      </c>
    </row>
    <row r="1040" spans="1:20" x14ac:dyDescent="0.2">
      <c r="A1040" t="s">
        <v>21</v>
      </c>
      <c r="B1040" t="s">
        <v>142</v>
      </c>
      <c r="C1040" t="s">
        <v>915</v>
      </c>
      <c r="D1040" t="s">
        <v>916</v>
      </c>
      <c r="E1040" t="str">
        <f t="shared" si="64"/>
        <v>98.462</v>
      </c>
      <c r="F1040">
        <v>98.462000000000003</v>
      </c>
      <c r="H1040">
        <v>138</v>
      </c>
      <c r="I1040">
        <v>1.3E-33</v>
      </c>
      <c r="J1040" t="str">
        <f t="shared" si="65"/>
        <v>Homo_s</v>
      </c>
      <c r="S1040" t="str">
        <f t="shared" si="66"/>
        <v>hom</v>
      </c>
      <c r="T1040" t="str">
        <f t="shared" si="67"/>
        <v>pri</v>
      </c>
    </row>
    <row r="1041" spans="1:20" x14ac:dyDescent="0.2">
      <c r="A1041" t="s">
        <v>21</v>
      </c>
      <c r="B1041" t="s">
        <v>142</v>
      </c>
      <c r="C1041" t="s">
        <v>918</v>
      </c>
      <c r="D1041" t="s">
        <v>919</v>
      </c>
      <c r="E1041" t="str">
        <f t="shared" si="64"/>
        <v>55.963</v>
      </c>
      <c r="F1041">
        <v>55.963000000000001</v>
      </c>
      <c r="H1041">
        <v>120</v>
      </c>
      <c r="I1041">
        <v>8.0800000000000001E-30</v>
      </c>
      <c r="J1041" t="str">
        <f t="shared" si="65"/>
        <v>Homo_s</v>
      </c>
      <c r="S1041" t="str">
        <f t="shared" si="66"/>
        <v>hom</v>
      </c>
      <c r="T1041" t="str">
        <f t="shared" si="67"/>
        <v>pri</v>
      </c>
    </row>
    <row r="1042" spans="1:20" x14ac:dyDescent="0.2">
      <c r="A1042" t="s">
        <v>21</v>
      </c>
      <c r="B1042" t="s">
        <v>142</v>
      </c>
      <c r="C1042" t="s">
        <v>918</v>
      </c>
      <c r="D1042" t="s">
        <v>919</v>
      </c>
      <c r="E1042" t="str">
        <f t="shared" si="64"/>
        <v>55.963</v>
      </c>
      <c r="F1042">
        <v>55.963000000000001</v>
      </c>
      <c r="H1042">
        <v>120</v>
      </c>
      <c r="I1042">
        <v>2.5700000000000001E-27</v>
      </c>
      <c r="J1042" t="str">
        <f t="shared" si="65"/>
        <v>Homo_s</v>
      </c>
      <c r="S1042" t="str">
        <f t="shared" si="66"/>
        <v>hom</v>
      </c>
      <c r="T1042" t="str">
        <f t="shared" si="67"/>
        <v>pri</v>
      </c>
    </row>
    <row r="1043" spans="1:20" x14ac:dyDescent="0.2">
      <c r="A1043" t="s">
        <v>21</v>
      </c>
      <c r="B1043" t="s">
        <v>142</v>
      </c>
      <c r="C1043" t="s">
        <v>922</v>
      </c>
      <c r="D1043" t="s">
        <v>923</v>
      </c>
      <c r="E1043" t="str">
        <f t="shared" si="64"/>
        <v>54.310</v>
      </c>
      <c r="F1043">
        <v>54.31</v>
      </c>
      <c r="H1043">
        <v>116</v>
      </c>
      <c r="I1043">
        <v>6.3300000000000002E-27</v>
      </c>
      <c r="J1043" t="str">
        <f t="shared" si="65"/>
        <v>Homo_s</v>
      </c>
      <c r="S1043" t="str">
        <f t="shared" si="66"/>
        <v>hom</v>
      </c>
      <c r="T1043" t="str">
        <f t="shared" si="67"/>
        <v>pri</v>
      </c>
    </row>
    <row r="1044" spans="1:20" x14ac:dyDescent="0.2">
      <c r="A1044" t="s">
        <v>21</v>
      </c>
      <c r="B1044" t="s">
        <v>142</v>
      </c>
      <c r="C1044" t="s">
        <v>654</v>
      </c>
      <c r="D1044" t="s">
        <v>925</v>
      </c>
      <c r="E1044" t="str">
        <f t="shared" si="64"/>
        <v>63.415</v>
      </c>
      <c r="F1044">
        <v>63.414999999999999</v>
      </c>
      <c r="H1044">
        <v>113</v>
      </c>
      <c r="I1044">
        <v>9.2900000000000007E-27</v>
      </c>
      <c r="J1044" t="str">
        <f t="shared" si="65"/>
        <v>Homo_s</v>
      </c>
      <c r="S1044" t="str">
        <f t="shared" si="66"/>
        <v>hom</v>
      </c>
      <c r="T1044" t="str">
        <f t="shared" si="67"/>
        <v>pri</v>
      </c>
    </row>
    <row r="1045" spans="1:20" x14ac:dyDescent="0.2">
      <c r="A1045" t="s">
        <v>21</v>
      </c>
      <c r="B1045" t="s">
        <v>142</v>
      </c>
      <c r="C1045" t="s">
        <v>927</v>
      </c>
      <c r="D1045" t="s">
        <v>928</v>
      </c>
      <c r="E1045" t="str">
        <f t="shared" si="64"/>
        <v>65.000</v>
      </c>
      <c r="F1045">
        <v>65</v>
      </c>
      <c r="H1045">
        <v>110</v>
      </c>
      <c r="I1045">
        <v>7.02E-24</v>
      </c>
      <c r="J1045" t="str">
        <f t="shared" si="65"/>
        <v>Homo_s</v>
      </c>
      <c r="S1045" t="str">
        <f t="shared" si="66"/>
        <v>hom</v>
      </c>
      <c r="T1045" t="str">
        <f t="shared" si="67"/>
        <v>pri</v>
      </c>
    </row>
    <row r="1046" spans="1:20" x14ac:dyDescent="0.2">
      <c r="A1046" t="s">
        <v>21</v>
      </c>
      <c r="B1046" t="s">
        <v>142</v>
      </c>
      <c r="C1046" t="s">
        <v>571</v>
      </c>
      <c r="D1046" t="s">
        <v>930</v>
      </c>
      <c r="E1046" t="str">
        <f t="shared" si="64"/>
        <v>50.413</v>
      </c>
      <c r="F1046">
        <v>50.412999999999997</v>
      </c>
      <c r="H1046">
        <v>102</v>
      </c>
      <c r="I1046">
        <v>2.2000000000000001E-21</v>
      </c>
      <c r="J1046" t="str">
        <f t="shared" si="65"/>
        <v>Homo_s</v>
      </c>
      <c r="S1046" t="str">
        <f t="shared" si="66"/>
        <v>hom</v>
      </c>
      <c r="T1046" t="str">
        <f t="shared" si="67"/>
        <v>pri</v>
      </c>
    </row>
    <row r="1047" spans="1:20" x14ac:dyDescent="0.2">
      <c r="A1047" t="s">
        <v>21</v>
      </c>
      <c r="B1047" t="s">
        <v>142</v>
      </c>
      <c r="C1047" t="s">
        <v>341</v>
      </c>
      <c r="D1047" t="s">
        <v>932</v>
      </c>
      <c r="E1047" t="str">
        <f t="shared" si="64"/>
        <v>60.274</v>
      </c>
      <c r="F1047">
        <v>60.274000000000001</v>
      </c>
      <c r="H1047">
        <v>100</v>
      </c>
      <c r="I1047">
        <v>4.4299999999999998E-21</v>
      </c>
      <c r="J1047" t="str">
        <f t="shared" si="65"/>
        <v>Homo_s</v>
      </c>
      <c r="S1047" t="str">
        <f t="shared" si="66"/>
        <v>hom</v>
      </c>
      <c r="T1047" t="str">
        <f t="shared" si="67"/>
        <v>pri</v>
      </c>
    </row>
    <row r="1048" spans="1:20" x14ac:dyDescent="0.2">
      <c r="A1048" t="s">
        <v>21</v>
      </c>
      <c r="B1048" t="s">
        <v>142</v>
      </c>
      <c r="C1048" t="s">
        <v>171</v>
      </c>
      <c r="D1048" t="s">
        <v>503</v>
      </c>
      <c r="E1048" t="str">
        <f t="shared" si="64"/>
        <v>100.00</v>
      </c>
      <c r="F1048">
        <v>100</v>
      </c>
      <c r="H1048">
        <v>100</v>
      </c>
      <c r="I1048">
        <v>4.5900000000000001E-21</v>
      </c>
      <c r="J1048" t="str">
        <f t="shared" si="65"/>
        <v>Homo_s</v>
      </c>
      <c r="S1048" t="str">
        <f t="shared" si="66"/>
        <v>hom</v>
      </c>
      <c r="T1048" t="str">
        <f t="shared" si="67"/>
        <v>pri</v>
      </c>
    </row>
    <row r="1049" spans="1:20" x14ac:dyDescent="0.2">
      <c r="A1049" t="s">
        <v>21</v>
      </c>
      <c r="B1049" t="s">
        <v>142</v>
      </c>
      <c r="C1049" t="s">
        <v>625</v>
      </c>
      <c r="D1049" t="s">
        <v>626</v>
      </c>
      <c r="E1049" t="str">
        <f t="shared" si="64"/>
        <v>49.580</v>
      </c>
      <c r="F1049">
        <v>49.58</v>
      </c>
      <c r="H1049">
        <v>99</v>
      </c>
      <c r="I1049">
        <v>8.9900000000000002E-21</v>
      </c>
      <c r="J1049" t="str">
        <f t="shared" si="65"/>
        <v>Homo_s</v>
      </c>
      <c r="S1049" t="str">
        <f t="shared" si="66"/>
        <v>hom</v>
      </c>
      <c r="T1049" t="str">
        <f t="shared" si="67"/>
        <v>pri</v>
      </c>
    </row>
    <row r="1050" spans="1:20" x14ac:dyDescent="0.2">
      <c r="A1050" t="s">
        <v>21</v>
      </c>
      <c r="B1050" t="s">
        <v>142</v>
      </c>
      <c r="C1050" t="s">
        <v>273</v>
      </c>
      <c r="D1050" t="s">
        <v>936</v>
      </c>
      <c r="E1050" t="str">
        <f t="shared" si="64"/>
        <v>49.550</v>
      </c>
      <c r="F1050">
        <v>49.55</v>
      </c>
      <c r="H1050">
        <v>95.8</v>
      </c>
      <c r="I1050">
        <v>2.1800000000000001E-19</v>
      </c>
      <c r="J1050" t="str">
        <f t="shared" si="65"/>
        <v>Homo_s</v>
      </c>
      <c r="S1050" t="str">
        <f t="shared" si="66"/>
        <v>hom</v>
      </c>
      <c r="T1050" t="str">
        <f t="shared" si="67"/>
        <v>pri</v>
      </c>
    </row>
    <row r="1051" spans="1:20" x14ac:dyDescent="0.2">
      <c r="A1051" t="s">
        <v>21</v>
      </c>
      <c r="B1051" t="s">
        <v>142</v>
      </c>
      <c r="C1051" t="s">
        <v>390</v>
      </c>
      <c r="D1051" t="s">
        <v>938</v>
      </c>
      <c r="E1051" t="str">
        <f t="shared" si="64"/>
        <v>82.692</v>
      </c>
      <c r="F1051">
        <v>82.691999999999993</v>
      </c>
      <c r="H1051">
        <v>88.7</v>
      </c>
      <c r="I1051">
        <v>2.23E-17</v>
      </c>
      <c r="J1051" t="str">
        <f t="shared" si="65"/>
        <v>Homo_s</v>
      </c>
      <c r="S1051" t="str">
        <f t="shared" si="66"/>
        <v>hom</v>
      </c>
      <c r="T1051" t="str">
        <f t="shared" si="67"/>
        <v>pri</v>
      </c>
    </row>
    <row r="1052" spans="1:20" x14ac:dyDescent="0.2">
      <c r="A1052" t="s">
        <v>21</v>
      </c>
      <c r="B1052" t="s">
        <v>142</v>
      </c>
      <c r="C1052" t="s">
        <v>390</v>
      </c>
      <c r="D1052" t="s">
        <v>938</v>
      </c>
      <c r="E1052" t="str">
        <f t="shared" si="64"/>
        <v>82.692</v>
      </c>
      <c r="F1052">
        <v>82.691999999999993</v>
      </c>
      <c r="H1052">
        <v>89.1</v>
      </c>
      <c r="I1052">
        <v>2.6799999999999999E-17</v>
      </c>
      <c r="J1052" t="str">
        <f t="shared" si="65"/>
        <v>Homo_s</v>
      </c>
      <c r="S1052" t="str">
        <f t="shared" si="66"/>
        <v>hom</v>
      </c>
      <c r="T1052" t="str">
        <f t="shared" si="67"/>
        <v>pri</v>
      </c>
    </row>
    <row r="1053" spans="1:20" x14ac:dyDescent="0.2">
      <c r="A1053" t="s">
        <v>21</v>
      </c>
      <c r="B1053" t="s">
        <v>142</v>
      </c>
      <c r="C1053" t="s">
        <v>390</v>
      </c>
      <c r="D1053" t="s">
        <v>938</v>
      </c>
      <c r="E1053" t="str">
        <f t="shared" si="64"/>
        <v>82.692</v>
      </c>
      <c r="F1053">
        <v>82.691999999999993</v>
      </c>
      <c r="H1053">
        <v>88.3</v>
      </c>
      <c r="I1053">
        <v>3.2499999999999998E-17</v>
      </c>
      <c r="J1053" t="str">
        <f t="shared" si="65"/>
        <v>Homo_s</v>
      </c>
      <c r="S1053" t="str">
        <f t="shared" si="66"/>
        <v>hom</v>
      </c>
      <c r="T1053" t="str">
        <f t="shared" si="67"/>
        <v>pri</v>
      </c>
    </row>
    <row r="1054" spans="1:20" x14ac:dyDescent="0.2">
      <c r="A1054" t="s">
        <v>21</v>
      </c>
      <c r="B1054" t="s">
        <v>142</v>
      </c>
      <c r="C1054" t="s">
        <v>390</v>
      </c>
      <c r="D1054" t="s">
        <v>938</v>
      </c>
      <c r="E1054" t="str">
        <f t="shared" si="64"/>
        <v>82.692</v>
      </c>
      <c r="F1054">
        <v>82.691999999999993</v>
      </c>
      <c r="H1054">
        <v>87</v>
      </c>
      <c r="I1054">
        <v>4.7E-17</v>
      </c>
      <c r="J1054" t="str">
        <f t="shared" si="65"/>
        <v>Homo_s</v>
      </c>
      <c r="S1054" t="str">
        <f t="shared" si="66"/>
        <v>hom</v>
      </c>
      <c r="T1054" t="str">
        <f t="shared" si="67"/>
        <v>pri</v>
      </c>
    </row>
    <row r="1055" spans="1:20" x14ac:dyDescent="0.2">
      <c r="A1055" t="s">
        <v>21</v>
      </c>
      <c r="B1055" t="s">
        <v>142</v>
      </c>
      <c r="C1055" t="s">
        <v>940</v>
      </c>
      <c r="D1055" t="s">
        <v>503</v>
      </c>
      <c r="E1055" t="str">
        <f t="shared" si="64"/>
        <v>100.00</v>
      </c>
      <c r="F1055">
        <v>100</v>
      </c>
      <c r="H1055">
        <v>86.2</v>
      </c>
      <c r="I1055">
        <v>5.7300000000000002E-17</v>
      </c>
      <c r="J1055" t="str">
        <f t="shared" si="65"/>
        <v>Homo_s</v>
      </c>
      <c r="S1055" t="str">
        <f t="shared" si="66"/>
        <v>hom</v>
      </c>
      <c r="T1055" t="str">
        <f t="shared" si="67"/>
        <v>pri</v>
      </c>
    </row>
    <row r="1056" spans="1:20" x14ac:dyDescent="0.2">
      <c r="A1056" t="s">
        <v>21</v>
      </c>
      <c r="B1056" t="s">
        <v>142</v>
      </c>
      <c r="C1056" t="s">
        <v>942</v>
      </c>
      <c r="D1056" t="s">
        <v>943</v>
      </c>
      <c r="E1056" t="str">
        <f t="shared" si="64"/>
        <v>60.256</v>
      </c>
      <c r="F1056">
        <v>60.256</v>
      </c>
      <c r="H1056">
        <v>79.900000000000006</v>
      </c>
      <c r="I1056">
        <v>1.17E-16</v>
      </c>
      <c r="J1056" t="str">
        <f t="shared" si="65"/>
        <v>Homo_s</v>
      </c>
      <c r="S1056" t="str">
        <f t="shared" si="66"/>
        <v>hom</v>
      </c>
      <c r="T1056" t="str">
        <f t="shared" si="67"/>
        <v>pri</v>
      </c>
    </row>
    <row r="1057" spans="1:20" x14ac:dyDescent="0.2">
      <c r="A1057" t="s">
        <v>21</v>
      </c>
      <c r="B1057" t="s">
        <v>142</v>
      </c>
      <c r="C1057" t="s">
        <v>940</v>
      </c>
      <c r="D1057" t="s">
        <v>503</v>
      </c>
      <c r="E1057" t="str">
        <f t="shared" si="64"/>
        <v>100.00</v>
      </c>
      <c r="F1057">
        <v>100</v>
      </c>
      <c r="H1057">
        <v>86.6</v>
      </c>
      <c r="I1057">
        <v>1.2500000000000001E-16</v>
      </c>
      <c r="J1057" t="str">
        <f t="shared" si="65"/>
        <v>Homo_s</v>
      </c>
      <c r="S1057" t="str">
        <f t="shared" si="66"/>
        <v>hom</v>
      </c>
      <c r="T1057" t="str">
        <f t="shared" si="67"/>
        <v>pri</v>
      </c>
    </row>
    <row r="1058" spans="1:20" x14ac:dyDescent="0.2">
      <c r="A1058" t="s">
        <v>21</v>
      </c>
      <c r="B1058" t="s">
        <v>142</v>
      </c>
      <c r="C1058" t="s">
        <v>942</v>
      </c>
      <c r="D1058" t="s">
        <v>943</v>
      </c>
      <c r="E1058" t="str">
        <f t="shared" si="64"/>
        <v>60.256</v>
      </c>
      <c r="F1058">
        <v>60.256</v>
      </c>
      <c r="H1058">
        <v>80.3</v>
      </c>
      <c r="I1058">
        <v>3.9599999999999998E-16</v>
      </c>
      <c r="J1058" t="str">
        <f t="shared" si="65"/>
        <v>Homo_s</v>
      </c>
      <c r="S1058" t="str">
        <f t="shared" si="66"/>
        <v>hom</v>
      </c>
      <c r="T1058" t="str">
        <f t="shared" si="67"/>
        <v>pri</v>
      </c>
    </row>
    <row r="1059" spans="1:20" x14ac:dyDescent="0.2">
      <c r="A1059" t="s">
        <v>29</v>
      </c>
      <c r="B1059" t="s">
        <v>142</v>
      </c>
      <c r="C1059" t="s">
        <v>588</v>
      </c>
      <c r="D1059" t="s">
        <v>503</v>
      </c>
      <c r="E1059" t="str">
        <f t="shared" si="64"/>
        <v>100.00</v>
      </c>
      <c r="F1059">
        <v>100</v>
      </c>
      <c r="H1059">
        <v>675</v>
      </c>
      <c r="I1059">
        <v>0</v>
      </c>
      <c r="J1059" t="str">
        <f t="shared" si="65"/>
        <v>Macaca</v>
      </c>
      <c r="S1059" t="str">
        <f t="shared" si="66"/>
        <v/>
      </c>
      <c r="T1059" t="str">
        <f t="shared" si="67"/>
        <v>pri</v>
      </c>
    </row>
    <row r="1060" spans="1:20" x14ac:dyDescent="0.2">
      <c r="A1060" t="s">
        <v>29</v>
      </c>
      <c r="B1060" t="s">
        <v>142</v>
      </c>
      <c r="C1060" t="s">
        <v>588</v>
      </c>
      <c r="D1060" t="s">
        <v>503</v>
      </c>
      <c r="E1060" t="str">
        <f t="shared" si="64"/>
        <v>100.00</v>
      </c>
      <c r="F1060">
        <v>100</v>
      </c>
      <c r="H1060">
        <v>675</v>
      </c>
      <c r="I1060">
        <v>0</v>
      </c>
      <c r="J1060" t="str">
        <f t="shared" si="65"/>
        <v>Macaca</v>
      </c>
      <c r="S1060" t="str">
        <f t="shared" si="66"/>
        <v/>
      </c>
      <c r="T1060" t="str">
        <f t="shared" si="67"/>
        <v>pri</v>
      </c>
    </row>
    <row r="1061" spans="1:20" x14ac:dyDescent="0.2">
      <c r="A1061" t="s">
        <v>29</v>
      </c>
      <c r="B1061" t="s">
        <v>142</v>
      </c>
      <c r="C1061" t="s">
        <v>588</v>
      </c>
      <c r="D1061" t="s">
        <v>503</v>
      </c>
      <c r="E1061" t="str">
        <f t="shared" si="64"/>
        <v>100.00</v>
      </c>
      <c r="F1061">
        <v>100</v>
      </c>
      <c r="H1061">
        <v>675</v>
      </c>
      <c r="I1061">
        <v>0</v>
      </c>
      <c r="J1061" t="str">
        <f t="shared" si="65"/>
        <v>Macaca</v>
      </c>
      <c r="S1061" t="str">
        <f t="shared" si="66"/>
        <v/>
      </c>
      <c r="T1061" t="str">
        <f t="shared" si="67"/>
        <v>pri</v>
      </c>
    </row>
    <row r="1062" spans="1:20" x14ac:dyDescent="0.2">
      <c r="A1062" t="s">
        <v>29</v>
      </c>
      <c r="B1062" t="s">
        <v>142</v>
      </c>
      <c r="C1062" t="s">
        <v>588</v>
      </c>
      <c r="D1062" t="s">
        <v>503</v>
      </c>
      <c r="E1062" t="str">
        <f t="shared" si="64"/>
        <v>100.00</v>
      </c>
      <c r="F1062">
        <v>100</v>
      </c>
      <c r="H1062">
        <v>675</v>
      </c>
      <c r="I1062">
        <v>0</v>
      </c>
      <c r="J1062" t="str">
        <f t="shared" si="65"/>
        <v>Macaca</v>
      </c>
      <c r="S1062" t="str">
        <f t="shared" si="66"/>
        <v/>
      </c>
      <c r="T1062" t="str">
        <f t="shared" si="67"/>
        <v>pri</v>
      </c>
    </row>
    <row r="1063" spans="1:20" x14ac:dyDescent="0.2">
      <c r="A1063" t="s">
        <v>29</v>
      </c>
      <c r="B1063" t="s">
        <v>142</v>
      </c>
      <c r="C1063" t="s">
        <v>588</v>
      </c>
      <c r="D1063" t="s">
        <v>503</v>
      </c>
      <c r="E1063" t="str">
        <f t="shared" si="64"/>
        <v>100.00</v>
      </c>
      <c r="F1063">
        <v>100</v>
      </c>
      <c r="H1063">
        <v>675</v>
      </c>
      <c r="I1063">
        <v>0</v>
      </c>
      <c r="J1063" t="str">
        <f t="shared" si="65"/>
        <v>Macaca</v>
      </c>
      <c r="S1063" t="str">
        <f t="shared" si="66"/>
        <v/>
      </c>
      <c r="T1063" t="str">
        <f t="shared" si="67"/>
        <v>pri</v>
      </c>
    </row>
    <row r="1064" spans="1:20" x14ac:dyDescent="0.2">
      <c r="A1064" t="s">
        <v>29</v>
      </c>
      <c r="B1064" t="s">
        <v>142</v>
      </c>
      <c r="C1064" t="s">
        <v>207</v>
      </c>
      <c r="D1064" t="s">
        <v>1330</v>
      </c>
      <c r="E1064" t="str">
        <f t="shared" si="64"/>
        <v>89.891</v>
      </c>
      <c r="F1064">
        <v>89.891000000000005</v>
      </c>
      <c r="H1064">
        <v>655</v>
      </c>
      <c r="I1064">
        <v>0</v>
      </c>
      <c r="J1064" t="str">
        <f t="shared" si="65"/>
        <v>Macaca</v>
      </c>
      <c r="S1064" t="str">
        <f t="shared" si="66"/>
        <v/>
      </c>
      <c r="T1064" t="str">
        <f t="shared" si="67"/>
        <v>pri</v>
      </c>
    </row>
    <row r="1065" spans="1:20" x14ac:dyDescent="0.2">
      <c r="A1065" t="s">
        <v>29</v>
      </c>
      <c r="B1065" t="s">
        <v>142</v>
      </c>
      <c r="C1065" t="s">
        <v>859</v>
      </c>
      <c r="D1065" t="s">
        <v>503</v>
      </c>
      <c r="E1065" t="str">
        <f t="shared" si="64"/>
        <v>100.00</v>
      </c>
      <c r="F1065">
        <v>100</v>
      </c>
      <c r="H1065">
        <v>456</v>
      </c>
      <c r="I1065">
        <v>7.1100000000000004E-146</v>
      </c>
      <c r="J1065" t="str">
        <f t="shared" si="65"/>
        <v>Macaca</v>
      </c>
      <c r="S1065" t="str">
        <f t="shared" si="66"/>
        <v/>
      </c>
      <c r="T1065" t="str">
        <f t="shared" si="67"/>
        <v>pri</v>
      </c>
    </row>
    <row r="1066" spans="1:20" x14ac:dyDescent="0.2">
      <c r="A1066" t="s">
        <v>29</v>
      </c>
      <c r="B1066" t="s">
        <v>142</v>
      </c>
      <c r="C1066" t="s">
        <v>320</v>
      </c>
      <c r="D1066" t="s">
        <v>321</v>
      </c>
      <c r="E1066" t="str">
        <f t="shared" si="64"/>
        <v>60.345</v>
      </c>
      <c r="F1066">
        <v>60.344999999999999</v>
      </c>
      <c r="H1066">
        <v>346</v>
      </c>
      <c r="I1066">
        <v>2.1E-103</v>
      </c>
      <c r="J1066" t="str">
        <f t="shared" si="65"/>
        <v>Macaca</v>
      </c>
      <c r="S1066" t="str">
        <f t="shared" si="66"/>
        <v/>
      </c>
      <c r="T1066" t="str">
        <f t="shared" si="67"/>
        <v>pri</v>
      </c>
    </row>
    <row r="1067" spans="1:20" x14ac:dyDescent="0.2">
      <c r="A1067" t="s">
        <v>29</v>
      </c>
      <c r="B1067" t="s">
        <v>142</v>
      </c>
      <c r="C1067" t="s">
        <v>320</v>
      </c>
      <c r="D1067" t="s">
        <v>321</v>
      </c>
      <c r="E1067" t="str">
        <f t="shared" si="64"/>
        <v>60.345</v>
      </c>
      <c r="F1067">
        <v>60.344999999999999</v>
      </c>
      <c r="H1067">
        <v>346</v>
      </c>
      <c r="I1067">
        <v>2.3200000000000001E-103</v>
      </c>
      <c r="J1067" t="str">
        <f t="shared" si="65"/>
        <v>Macaca</v>
      </c>
      <c r="S1067" t="str">
        <f t="shared" si="66"/>
        <v/>
      </c>
      <c r="T1067" t="str">
        <f t="shared" si="67"/>
        <v>pri</v>
      </c>
    </row>
    <row r="1068" spans="1:20" x14ac:dyDescent="0.2">
      <c r="A1068" t="s">
        <v>29</v>
      </c>
      <c r="B1068" t="s">
        <v>142</v>
      </c>
      <c r="C1068" t="s">
        <v>1334</v>
      </c>
      <c r="D1068" t="s">
        <v>1335</v>
      </c>
      <c r="E1068" t="str">
        <f t="shared" si="64"/>
        <v>61.993</v>
      </c>
      <c r="F1068">
        <v>61.993000000000002</v>
      </c>
      <c r="H1068">
        <v>340</v>
      </c>
      <c r="I1068">
        <v>3.7100000000000003E-102</v>
      </c>
      <c r="J1068" t="str">
        <f t="shared" si="65"/>
        <v>Macaca</v>
      </c>
      <c r="S1068" t="str">
        <f t="shared" si="66"/>
        <v/>
      </c>
      <c r="T1068" t="str">
        <f t="shared" si="67"/>
        <v>pri</v>
      </c>
    </row>
    <row r="1069" spans="1:20" x14ac:dyDescent="0.2">
      <c r="A1069" t="s">
        <v>29</v>
      </c>
      <c r="B1069" t="s">
        <v>142</v>
      </c>
      <c r="C1069" t="s">
        <v>317</v>
      </c>
      <c r="D1069" t="s">
        <v>1337</v>
      </c>
      <c r="E1069" t="str">
        <f t="shared" si="64"/>
        <v>60.769</v>
      </c>
      <c r="F1069">
        <v>60.768999999999998</v>
      </c>
      <c r="H1069">
        <v>330</v>
      </c>
      <c r="I1069">
        <v>4.8099999999999999E-99</v>
      </c>
      <c r="J1069" t="str">
        <f t="shared" si="65"/>
        <v>Macaca</v>
      </c>
      <c r="S1069" t="str">
        <f t="shared" si="66"/>
        <v/>
      </c>
      <c r="T1069" t="str">
        <f t="shared" si="67"/>
        <v>pri</v>
      </c>
    </row>
    <row r="1070" spans="1:20" x14ac:dyDescent="0.2">
      <c r="A1070" t="s">
        <v>29</v>
      </c>
      <c r="B1070" t="s">
        <v>142</v>
      </c>
      <c r="C1070" t="s">
        <v>317</v>
      </c>
      <c r="D1070" t="s">
        <v>1337</v>
      </c>
      <c r="E1070" t="str">
        <f t="shared" si="64"/>
        <v>60.769</v>
      </c>
      <c r="F1070">
        <v>60.768999999999998</v>
      </c>
      <c r="H1070">
        <v>330</v>
      </c>
      <c r="I1070">
        <v>6.8400000000000001E-99</v>
      </c>
      <c r="J1070" t="str">
        <f t="shared" si="65"/>
        <v>Macaca</v>
      </c>
      <c r="S1070" t="str">
        <f t="shared" si="66"/>
        <v/>
      </c>
      <c r="T1070" t="str">
        <f t="shared" si="67"/>
        <v>pri</v>
      </c>
    </row>
    <row r="1071" spans="1:20" x14ac:dyDescent="0.2">
      <c r="A1071" t="s">
        <v>29</v>
      </c>
      <c r="B1071" t="s">
        <v>142</v>
      </c>
      <c r="C1071" t="s">
        <v>317</v>
      </c>
      <c r="D1071" t="s">
        <v>1337</v>
      </c>
      <c r="E1071" t="str">
        <f t="shared" si="64"/>
        <v>60.769</v>
      </c>
      <c r="F1071">
        <v>60.768999999999998</v>
      </c>
      <c r="H1071">
        <v>330</v>
      </c>
      <c r="I1071">
        <v>9.5299999999999993E-99</v>
      </c>
      <c r="J1071" t="str">
        <f t="shared" si="65"/>
        <v>Macaca</v>
      </c>
      <c r="S1071" t="str">
        <f t="shared" si="66"/>
        <v/>
      </c>
      <c r="T1071" t="str">
        <f t="shared" si="67"/>
        <v>pri</v>
      </c>
    </row>
    <row r="1072" spans="1:20" x14ac:dyDescent="0.2">
      <c r="A1072" t="s">
        <v>29</v>
      </c>
      <c r="B1072" t="s">
        <v>142</v>
      </c>
      <c r="C1072" t="s">
        <v>317</v>
      </c>
      <c r="D1072" t="s">
        <v>1337</v>
      </c>
      <c r="E1072" t="str">
        <f t="shared" si="64"/>
        <v>60.769</v>
      </c>
      <c r="F1072">
        <v>60.768999999999998</v>
      </c>
      <c r="H1072">
        <v>330</v>
      </c>
      <c r="I1072">
        <v>1.07E-98</v>
      </c>
      <c r="J1072" t="str">
        <f t="shared" si="65"/>
        <v>Macaca</v>
      </c>
      <c r="S1072" t="str">
        <f t="shared" si="66"/>
        <v/>
      </c>
      <c r="T1072" t="str">
        <f t="shared" si="67"/>
        <v>pri</v>
      </c>
    </row>
    <row r="1073" spans="1:20" x14ac:dyDescent="0.2">
      <c r="A1073" t="s">
        <v>29</v>
      </c>
      <c r="B1073" t="s">
        <v>142</v>
      </c>
      <c r="C1073" t="s">
        <v>317</v>
      </c>
      <c r="D1073" t="s">
        <v>1337</v>
      </c>
      <c r="E1073" t="str">
        <f t="shared" si="64"/>
        <v>60.769</v>
      </c>
      <c r="F1073">
        <v>60.768999999999998</v>
      </c>
      <c r="H1073">
        <v>330</v>
      </c>
      <c r="I1073">
        <v>1.88E-98</v>
      </c>
      <c r="J1073" t="str">
        <f t="shared" si="65"/>
        <v>Macaca</v>
      </c>
      <c r="S1073" t="str">
        <f t="shared" si="66"/>
        <v/>
      </c>
      <c r="T1073" t="str">
        <f t="shared" si="67"/>
        <v>pri</v>
      </c>
    </row>
    <row r="1074" spans="1:20" x14ac:dyDescent="0.2">
      <c r="A1074" t="s">
        <v>29</v>
      </c>
      <c r="B1074" t="s">
        <v>142</v>
      </c>
      <c r="C1074" t="s">
        <v>317</v>
      </c>
      <c r="D1074" t="s">
        <v>1337</v>
      </c>
      <c r="E1074" t="str">
        <f t="shared" si="64"/>
        <v>60.769</v>
      </c>
      <c r="F1074">
        <v>60.768999999999998</v>
      </c>
      <c r="H1074">
        <v>330</v>
      </c>
      <c r="I1074">
        <v>5.2000000000000003E-98</v>
      </c>
      <c r="J1074" t="str">
        <f t="shared" si="65"/>
        <v>Macaca</v>
      </c>
      <c r="S1074" t="str">
        <f t="shared" si="66"/>
        <v/>
      </c>
      <c r="T1074" t="str">
        <f t="shared" si="67"/>
        <v>pri</v>
      </c>
    </row>
    <row r="1075" spans="1:20" x14ac:dyDescent="0.2">
      <c r="A1075" t="s">
        <v>29</v>
      </c>
      <c r="B1075" t="s">
        <v>142</v>
      </c>
      <c r="C1075" t="s">
        <v>323</v>
      </c>
      <c r="D1075" t="s">
        <v>1339</v>
      </c>
      <c r="E1075" t="str">
        <f t="shared" si="64"/>
        <v>61.278</v>
      </c>
      <c r="F1075">
        <v>61.277999999999999</v>
      </c>
      <c r="H1075">
        <v>325</v>
      </c>
      <c r="I1075">
        <v>2.8999999999999999E-96</v>
      </c>
      <c r="J1075" t="str">
        <f t="shared" si="65"/>
        <v>Macaca</v>
      </c>
      <c r="S1075" t="str">
        <f t="shared" si="66"/>
        <v/>
      </c>
      <c r="T1075" t="str">
        <f t="shared" si="67"/>
        <v>pri</v>
      </c>
    </row>
    <row r="1076" spans="1:20" x14ac:dyDescent="0.2">
      <c r="A1076" t="s">
        <v>29</v>
      </c>
      <c r="B1076" t="s">
        <v>142</v>
      </c>
      <c r="C1076" t="s">
        <v>1341</v>
      </c>
      <c r="D1076" t="s">
        <v>1342</v>
      </c>
      <c r="E1076" t="str">
        <f t="shared" si="64"/>
        <v>61.633</v>
      </c>
      <c r="F1076">
        <v>61.633000000000003</v>
      </c>
      <c r="H1076">
        <v>287</v>
      </c>
      <c r="I1076">
        <v>3.2100000000000002E-85</v>
      </c>
      <c r="J1076" t="str">
        <f t="shared" si="65"/>
        <v>Macaca</v>
      </c>
      <c r="S1076" t="str">
        <f t="shared" si="66"/>
        <v/>
      </c>
      <c r="T1076" t="str">
        <f t="shared" si="67"/>
        <v>pri</v>
      </c>
    </row>
    <row r="1077" spans="1:20" x14ac:dyDescent="0.2">
      <c r="A1077" t="s">
        <v>29</v>
      </c>
      <c r="B1077" t="s">
        <v>142</v>
      </c>
      <c r="C1077" t="s">
        <v>1344</v>
      </c>
      <c r="D1077" t="s">
        <v>1345</v>
      </c>
      <c r="E1077" t="str">
        <f t="shared" si="64"/>
        <v>47.902</v>
      </c>
      <c r="F1077">
        <v>47.902000000000001</v>
      </c>
      <c r="H1077">
        <v>266</v>
      </c>
      <c r="I1077">
        <v>5.8399999999999998E-77</v>
      </c>
      <c r="J1077" t="str">
        <f t="shared" si="65"/>
        <v>Macaca</v>
      </c>
      <c r="S1077" t="str">
        <f t="shared" si="66"/>
        <v/>
      </c>
      <c r="T1077" t="str">
        <f t="shared" si="67"/>
        <v>pri</v>
      </c>
    </row>
    <row r="1078" spans="1:20" x14ac:dyDescent="0.2">
      <c r="A1078" t="s">
        <v>29</v>
      </c>
      <c r="B1078" t="s">
        <v>142</v>
      </c>
      <c r="C1078" t="s">
        <v>308</v>
      </c>
      <c r="D1078" t="s">
        <v>419</v>
      </c>
      <c r="E1078" t="str">
        <f t="shared" si="64"/>
        <v>43.939</v>
      </c>
      <c r="F1078">
        <v>43.939</v>
      </c>
      <c r="H1078">
        <v>267</v>
      </c>
      <c r="I1078">
        <v>2.61E-76</v>
      </c>
      <c r="J1078" t="str">
        <f t="shared" si="65"/>
        <v>Macaca</v>
      </c>
      <c r="S1078" t="str">
        <f t="shared" si="66"/>
        <v/>
      </c>
      <c r="T1078" t="str">
        <f t="shared" si="67"/>
        <v>pri</v>
      </c>
    </row>
    <row r="1079" spans="1:20" x14ac:dyDescent="0.2">
      <c r="A1079" t="s">
        <v>29</v>
      </c>
      <c r="B1079" t="s">
        <v>142</v>
      </c>
      <c r="C1079" t="s">
        <v>320</v>
      </c>
      <c r="D1079" t="s">
        <v>1347</v>
      </c>
      <c r="E1079" t="str">
        <f t="shared" si="64"/>
        <v>49.310</v>
      </c>
      <c r="F1079">
        <v>49.31</v>
      </c>
      <c r="H1079">
        <v>253</v>
      </c>
      <c r="I1079">
        <v>1.1499999999999999E-71</v>
      </c>
      <c r="J1079" t="str">
        <f t="shared" si="65"/>
        <v>Macaca</v>
      </c>
      <c r="S1079" t="str">
        <f t="shared" si="66"/>
        <v/>
      </c>
      <c r="T1079" t="str">
        <f t="shared" si="67"/>
        <v>pri</v>
      </c>
    </row>
    <row r="1080" spans="1:20" x14ac:dyDescent="0.2">
      <c r="A1080" t="s">
        <v>29</v>
      </c>
      <c r="B1080" t="s">
        <v>142</v>
      </c>
      <c r="C1080" t="s">
        <v>607</v>
      </c>
      <c r="D1080" t="s">
        <v>1349</v>
      </c>
      <c r="E1080" t="str">
        <f t="shared" si="64"/>
        <v>43.279</v>
      </c>
      <c r="F1080">
        <v>43.279000000000003</v>
      </c>
      <c r="H1080">
        <v>251</v>
      </c>
      <c r="I1080">
        <v>8.4900000000000004E-71</v>
      </c>
      <c r="J1080" t="str">
        <f t="shared" si="65"/>
        <v>Macaca</v>
      </c>
      <c r="S1080" t="str">
        <f t="shared" si="66"/>
        <v/>
      </c>
      <c r="T1080" t="str">
        <f t="shared" si="67"/>
        <v>pri</v>
      </c>
    </row>
    <row r="1081" spans="1:20" x14ac:dyDescent="0.2">
      <c r="A1081" t="s">
        <v>29</v>
      </c>
      <c r="B1081" t="s">
        <v>142</v>
      </c>
      <c r="C1081" t="s">
        <v>607</v>
      </c>
      <c r="D1081" t="s">
        <v>1349</v>
      </c>
      <c r="E1081" t="str">
        <f t="shared" si="64"/>
        <v>43.279</v>
      </c>
      <c r="F1081">
        <v>43.279000000000003</v>
      </c>
      <c r="H1081">
        <v>251</v>
      </c>
      <c r="I1081">
        <v>9.6799999999999994E-71</v>
      </c>
      <c r="J1081" t="str">
        <f t="shared" si="65"/>
        <v>Macaca</v>
      </c>
      <c r="S1081" t="str">
        <f t="shared" si="66"/>
        <v/>
      </c>
      <c r="T1081" t="str">
        <f t="shared" si="67"/>
        <v>pri</v>
      </c>
    </row>
    <row r="1082" spans="1:20" x14ac:dyDescent="0.2">
      <c r="A1082" t="s">
        <v>29</v>
      </c>
      <c r="B1082" t="s">
        <v>142</v>
      </c>
      <c r="C1082" t="s">
        <v>323</v>
      </c>
      <c r="D1082" t="s">
        <v>1350</v>
      </c>
      <c r="E1082" t="str">
        <f t="shared" si="64"/>
        <v>49.624</v>
      </c>
      <c r="F1082">
        <v>49.624000000000002</v>
      </c>
      <c r="H1082">
        <v>233</v>
      </c>
      <c r="I1082">
        <v>8.6499999999999995E-66</v>
      </c>
      <c r="J1082" t="str">
        <f t="shared" si="65"/>
        <v>Macaca</v>
      </c>
      <c r="S1082" t="str">
        <f t="shared" si="66"/>
        <v/>
      </c>
      <c r="T1082" t="str">
        <f t="shared" si="67"/>
        <v>pri</v>
      </c>
    </row>
    <row r="1083" spans="1:20" x14ac:dyDescent="0.2">
      <c r="A1083" t="s">
        <v>29</v>
      </c>
      <c r="B1083" t="s">
        <v>142</v>
      </c>
      <c r="C1083" t="s">
        <v>622</v>
      </c>
      <c r="D1083" t="s">
        <v>899</v>
      </c>
      <c r="E1083" t="str">
        <f t="shared" si="64"/>
        <v>62.733</v>
      </c>
      <c r="F1083">
        <v>62.732999999999997</v>
      </c>
      <c r="H1083">
        <v>220</v>
      </c>
      <c r="I1083">
        <v>1.7E-60</v>
      </c>
      <c r="J1083" t="str">
        <f t="shared" si="65"/>
        <v>Macaca</v>
      </c>
      <c r="S1083" t="str">
        <f t="shared" si="66"/>
        <v/>
      </c>
      <c r="T1083" t="str">
        <f t="shared" si="67"/>
        <v>pri</v>
      </c>
    </row>
    <row r="1084" spans="1:20" x14ac:dyDescent="0.2">
      <c r="A1084" t="s">
        <v>29</v>
      </c>
      <c r="B1084" t="s">
        <v>142</v>
      </c>
      <c r="C1084" t="s">
        <v>130</v>
      </c>
      <c r="D1084" t="s">
        <v>617</v>
      </c>
      <c r="E1084" t="str">
        <f t="shared" si="64"/>
        <v>63.265</v>
      </c>
      <c r="F1084">
        <v>63.265000000000001</v>
      </c>
      <c r="H1084">
        <v>203</v>
      </c>
      <c r="I1084">
        <v>8.7999999999999998E-55</v>
      </c>
      <c r="J1084" t="str">
        <f t="shared" si="65"/>
        <v>Macaca</v>
      </c>
      <c r="S1084" t="str">
        <f t="shared" si="66"/>
        <v/>
      </c>
      <c r="T1084" t="str">
        <f t="shared" si="67"/>
        <v>pri</v>
      </c>
    </row>
    <row r="1085" spans="1:20" x14ac:dyDescent="0.2">
      <c r="A1085" t="s">
        <v>29</v>
      </c>
      <c r="B1085" t="s">
        <v>142</v>
      </c>
      <c r="C1085" t="s">
        <v>590</v>
      </c>
      <c r="D1085" t="s">
        <v>1353</v>
      </c>
      <c r="E1085" t="str">
        <f t="shared" si="64"/>
        <v>37.255</v>
      </c>
      <c r="F1085">
        <v>37.255000000000003</v>
      </c>
      <c r="H1085">
        <v>185</v>
      </c>
      <c r="I1085">
        <v>4.1399999999999997E-49</v>
      </c>
      <c r="J1085" t="str">
        <f t="shared" si="65"/>
        <v>Macaca</v>
      </c>
      <c r="S1085" t="str">
        <f t="shared" si="66"/>
        <v/>
      </c>
      <c r="T1085" t="str">
        <f t="shared" si="67"/>
        <v>pri</v>
      </c>
    </row>
    <row r="1086" spans="1:20" x14ac:dyDescent="0.2">
      <c r="A1086" t="s">
        <v>29</v>
      </c>
      <c r="B1086" t="s">
        <v>142</v>
      </c>
      <c r="C1086" t="s">
        <v>625</v>
      </c>
      <c r="D1086" t="s">
        <v>1355</v>
      </c>
      <c r="E1086" t="str">
        <f t="shared" si="64"/>
        <v>48.739</v>
      </c>
      <c r="F1086">
        <v>48.738999999999997</v>
      </c>
      <c r="H1086">
        <v>97.5</v>
      </c>
      <c r="I1086">
        <v>1.6299999999999999E-20</v>
      </c>
      <c r="J1086" t="str">
        <f t="shared" si="65"/>
        <v>Macaca</v>
      </c>
      <c r="S1086" t="str">
        <f t="shared" si="66"/>
        <v/>
      </c>
      <c r="T1086" t="str">
        <f t="shared" si="67"/>
        <v>pri</v>
      </c>
    </row>
    <row r="1087" spans="1:20" x14ac:dyDescent="0.2">
      <c r="A1087" t="s">
        <v>29</v>
      </c>
      <c r="B1087" t="s">
        <v>142</v>
      </c>
      <c r="C1087" t="s">
        <v>390</v>
      </c>
      <c r="D1087" t="s">
        <v>938</v>
      </c>
      <c r="E1087" t="str">
        <f t="shared" si="64"/>
        <v>82.692</v>
      </c>
      <c r="F1087">
        <v>82.691999999999993</v>
      </c>
      <c r="H1087">
        <v>89.1</v>
      </c>
      <c r="I1087">
        <v>8.1900000000000003E-18</v>
      </c>
      <c r="J1087" t="str">
        <f t="shared" si="65"/>
        <v>Macaca</v>
      </c>
      <c r="S1087" t="str">
        <f t="shared" si="66"/>
        <v/>
      </c>
      <c r="T1087" t="str">
        <f t="shared" si="67"/>
        <v>pri</v>
      </c>
    </row>
    <row r="1088" spans="1:20" x14ac:dyDescent="0.2">
      <c r="A1088" t="s">
        <v>29</v>
      </c>
      <c r="B1088" t="s">
        <v>142</v>
      </c>
      <c r="C1088" t="s">
        <v>628</v>
      </c>
      <c r="D1088" t="s">
        <v>629</v>
      </c>
      <c r="E1088" t="str">
        <f t="shared" si="64"/>
        <v>38.000</v>
      </c>
      <c r="F1088">
        <v>38</v>
      </c>
      <c r="H1088">
        <v>41.4</v>
      </c>
      <c r="I1088">
        <v>4.0000000000000001E-3</v>
      </c>
      <c r="J1088" t="str">
        <f t="shared" si="65"/>
        <v>Macaca</v>
      </c>
      <c r="S1088" t="str">
        <f t="shared" si="66"/>
        <v/>
      </c>
      <c r="T1088" t="str">
        <f t="shared" si="67"/>
        <v>pri</v>
      </c>
    </row>
    <row r="1089" spans="1:20" x14ac:dyDescent="0.2">
      <c r="A1089" t="s">
        <v>36</v>
      </c>
      <c r="B1089" t="s">
        <v>142</v>
      </c>
      <c r="C1089" t="s">
        <v>588</v>
      </c>
      <c r="D1089" t="s">
        <v>1535</v>
      </c>
      <c r="E1089" t="str">
        <f t="shared" si="64"/>
        <v>96.353</v>
      </c>
      <c r="F1089">
        <v>96.352999999999994</v>
      </c>
      <c r="H1089">
        <v>654</v>
      </c>
      <c r="I1089">
        <v>0</v>
      </c>
      <c r="J1089" t="str">
        <f t="shared" si="65"/>
        <v>Mus_mu</v>
      </c>
      <c r="S1089" t="str">
        <f t="shared" si="66"/>
        <v/>
      </c>
      <c r="T1089" t="str">
        <f t="shared" si="67"/>
        <v>oth</v>
      </c>
    </row>
    <row r="1090" spans="1:20" x14ac:dyDescent="0.2">
      <c r="A1090" t="s">
        <v>36</v>
      </c>
      <c r="B1090" t="s">
        <v>142</v>
      </c>
      <c r="C1090" t="s">
        <v>588</v>
      </c>
      <c r="D1090" t="s">
        <v>1535</v>
      </c>
      <c r="E1090" t="str">
        <f t="shared" ref="E1090:E1153" si="68">LEFT(D1090,6)</f>
        <v>96.353</v>
      </c>
      <c r="F1090">
        <v>96.352999999999994</v>
      </c>
      <c r="H1090">
        <v>654</v>
      </c>
      <c r="I1090">
        <v>0</v>
      </c>
      <c r="J1090" t="str">
        <f t="shared" ref="J1090:J1153" si="69">RIGHT(LEFT(A1090,35),6)</f>
        <v>Mus_mu</v>
      </c>
      <c r="S1090" t="str">
        <f t="shared" ref="S1090:S1153" si="70">IF(OR(J1090="Gorill", J1090="Homo_s", J1090="Pan_pa", J1090="Pan_tr", J1090="Pongo_", J1090="Therop"), "hom", "")</f>
        <v/>
      </c>
      <c r="T1090" t="str">
        <f t="shared" ref="T1090:T1153" si="71">IF(OR(J1090="Gorill", J1090="Homo_s", J1090="Pan_pa", J1090="Pan_tr", J1090="Pongo_", J1090="Therop", J1090="Macaca", J1090="Otolem", J1090="Nomasc"), "pri", "oth")</f>
        <v>oth</v>
      </c>
    </row>
    <row r="1091" spans="1:20" x14ac:dyDescent="0.2">
      <c r="A1091" t="s">
        <v>36</v>
      </c>
      <c r="B1091" t="s">
        <v>142</v>
      </c>
      <c r="C1091" t="s">
        <v>314</v>
      </c>
      <c r="D1091" t="s">
        <v>1537</v>
      </c>
      <c r="E1091" t="str">
        <f t="shared" si="68"/>
        <v>96.091</v>
      </c>
      <c r="F1091">
        <v>96.090999999999994</v>
      </c>
      <c r="H1091">
        <v>604</v>
      </c>
      <c r="I1091">
        <v>0</v>
      </c>
      <c r="J1091" t="str">
        <f t="shared" si="69"/>
        <v>Mus_mu</v>
      </c>
      <c r="S1091" t="str">
        <f t="shared" si="70"/>
        <v/>
      </c>
      <c r="T1091" t="str">
        <f t="shared" si="71"/>
        <v>oth</v>
      </c>
    </row>
    <row r="1092" spans="1:20" x14ac:dyDescent="0.2">
      <c r="A1092" t="s">
        <v>36</v>
      </c>
      <c r="B1092" t="s">
        <v>142</v>
      </c>
      <c r="C1092" t="s">
        <v>314</v>
      </c>
      <c r="D1092" t="s">
        <v>1537</v>
      </c>
      <c r="E1092" t="str">
        <f t="shared" si="68"/>
        <v>96.091</v>
      </c>
      <c r="F1092">
        <v>96.090999999999994</v>
      </c>
      <c r="H1092">
        <v>604</v>
      </c>
      <c r="I1092">
        <v>0</v>
      </c>
      <c r="J1092" t="str">
        <f t="shared" si="69"/>
        <v>Mus_mu</v>
      </c>
      <c r="S1092" t="str">
        <f t="shared" si="70"/>
        <v/>
      </c>
      <c r="T1092" t="str">
        <f t="shared" si="71"/>
        <v>oth</v>
      </c>
    </row>
    <row r="1093" spans="1:20" x14ac:dyDescent="0.2">
      <c r="A1093" t="s">
        <v>36</v>
      </c>
      <c r="B1093" t="s">
        <v>142</v>
      </c>
      <c r="C1093" t="s">
        <v>300</v>
      </c>
      <c r="D1093" t="s">
        <v>1539</v>
      </c>
      <c r="E1093" t="str">
        <f t="shared" si="68"/>
        <v>78.243</v>
      </c>
      <c r="F1093">
        <v>78.242999999999995</v>
      </c>
      <c r="H1093">
        <v>349</v>
      </c>
      <c r="I1093">
        <v>8.7600000000000007E-115</v>
      </c>
      <c r="J1093" t="str">
        <f t="shared" si="69"/>
        <v>Mus_mu</v>
      </c>
      <c r="S1093" t="str">
        <f t="shared" si="70"/>
        <v/>
      </c>
      <c r="T1093" t="str">
        <f t="shared" si="71"/>
        <v>oth</v>
      </c>
    </row>
    <row r="1094" spans="1:20" x14ac:dyDescent="0.2">
      <c r="A1094" t="s">
        <v>36</v>
      </c>
      <c r="B1094" t="s">
        <v>142</v>
      </c>
      <c r="C1094" t="s">
        <v>971</v>
      </c>
      <c r="D1094" t="s">
        <v>1541</v>
      </c>
      <c r="E1094" t="str">
        <f t="shared" si="68"/>
        <v>61.566</v>
      </c>
      <c r="F1094">
        <v>61.566000000000003</v>
      </c>
      <c r="H1094">
        <v>343</v>
      </c>
      <c r="I1094">
        <v>2.4800000000000001E-102</v>
      </c>
      <c r="J1094" t="str">
        <f t="shared" si="69"/>
        <v>Mus_mu</v>
      </c>
      <c r="S1094" t="str">
        <f t="shared" si="70"/>
        <v/>
      </c>
      <c r="T1094" t="str">
        <f t="shared" si="71"/>
        <v>oth</v>
      </c>
    </row>
    <row r="1095" spans="1:20" x14ac:dyDescent="0.2">
      <c r="A1095" t="s">
        <v>36</v>
      </c>
      <c r="B1095" t="s">
        <v>142</v>
      </c>
      <c r="C1095" t="s">
        <v>1344</v>
      </c>
      <c r="D1095" t="s">
        <v>1543</v>
      </c>
      <c r="E1095" t="str">
        <f t="shared" si="68"/>
        <v>60.490</v>
      </c>
      <c r="F1095">
        <v>60.49</v>
      </c>
      <c r="H1095">
        <v>343</v>
      </c>
      <c r="I1095">
        <v>3.13E-102</v>
      </c>
      <c r="J1095" t="str">
        <f t="shared" si="69"/>
        <v>Mus_mu</v>
      </c>
      <c r="S1095" t="str">
        <f t="shared" si="70"/>
        <v/>
      </c>
      <c r="T1095" t="str">
        <f t="shared" si="71"/>
        <v>oth</v>
      </c>
    </row>
    <row r="1096" spans="1:20" x14ac:dyDescent="0.2">
      <c r="A1096" t="s">
        <v>36</v>
      </c>
      <c r="B1096" t="s">
        <v>142</v>
      </c>
      <c r="C1096" t="s">
        <v>317</v>
      </c>
      <c r="D1096" t="s">
        <v>1545</v>
      </c>
      <c r="E1096" t="str">
        <f t="shared" si="68"/>
        <v>61.154</v>
      </c>
      <c r="F1096">
        <v>61.154000000000003</v>
      </c>
      <c r="H1096">
        <v>331</v>
      </c>
      <c r="I1096">
        <v>3.04E-99</v>
      </c>
      <c r="J1096" t="str">
        <f t="shared" si="69"/>
        <v>Mus_mu</v>
      </c>
      <c r="S1096" t="str">
        <f t="shared" si="70"/>
        <v/>
      </c>
      <c r="T1096" t="str">
        <f t="shared" si="71"/>
        <v>oth</v>
      </c>
    </row>
    <row r="1097" spans="1:20" x14ac:dyDescent="0.2">
      <c r="A1097" t="s">
        <v>36</v>
      </c>
      <c r="B1097" t="s">
        <v>142</v>
      </c>
      <c r="C1097" t="s">
        <v>874</v>
      </c>
      <c r="D1097" t="s">
        <v>1547</v>
      </c>
      <c r="E1097" t="str">
        <f t="shared" si="68"/>
        <v>61.742</v>
      </c>
      <c r="F1097">
        <v>61.741999999999997</v>
      </c>
      <c r="H1097">
        <v>327</v>
      </c>
      <c r="I1097">
        <v>2.3800000000000002E-97</v>
      </c>
      <c r="J1097" t="str">
        <f t="shared" si="69"/>
        <v>Mus_mu</v>
      </c>
      <c r="S1097" t="str">
        <f t="shared" si="70"/>
        <v/>
      </c>
      <c r="T1097" t="str">
        <f t="shared" si="71"/>
        <v>oth</v>
      </c>
    </row>
    <row r="1098" spans="1:20" x14ac:dyDescent="0.2">
      <c r="A1098" t="s">
        <v>36</v>
      </c>
      <c r="B1098" t="s">
        <v>142</v>
      </c>
      <c r="C1098" t="s">
        <v>874</v>
      </c>
      <c r="D1098" t="s">
        <v>1547</v>
      </c>
      <c r="E1098" t="str">
        <f t="shared" si="68"/>
        <v>61.742</v>
      </c>
      <c r="F1098">
        <v>61.741999999999997</v>
      </c>
      <c r="H1098">
        <v>327</v>
      </c>
      <c r="I1098">
        <v>8.3299999999999998E-97</v>
      </c>
      <c r="J1098" t="str">
        <f t="shared" si="69"/>
        <v>Mus_mu</v>
      </c>
      <c r="S1098" t="str">
        <f t="shared" si="70"/>
        <v/>
      </c>
      <c r="T1098" t="str">
        <f t="shared" si="71"/>
        <v>oth</v>
      </c>
    </row>
    <row r="1099" spans="1:20" x14ac:dyDescent="0.2">
      <c r="A1099" t="s">
        <v>36</v>
      </c>
      <c r="B1099" t="s">
        <v>142</v>
      </c>
      <c r="C1099" t="s">
        <v>874</v>
      </c>
      <c r="D1099" t="s">
        <v>1547</v>
      </c>
      <c r="E1099" t="str">
        <f t="shared" si="68"/>
        <v>61.742</v>
      </c>
      <c r="F1099">
        <v>61.741999999999997</v>
      </c>
      <c r="H1099">
        <v>327</v>
      </c>
      <c r="I1099">
        <v>1.03E-96</v>
      </c>
      <c r="J1099" t="str">
        <f t="shared" si="69"/>
        <v>Mus_mu</v>
      </c>
      <c r="S1099" t="str">
        <f t="shared" si="70"/>
        <v/>
      </c>
      <c r="T1099" t="str">
        <f t="shared" si="71"/>
        <v>oth</v>
      </c>
    </row>
    <row r="1100" spans="1:20" x14ac:dyDescent="0.2">
      <c r="A1100" t="s">
        <v>36</v>
      </c>
      <c r="B1100" t="s">
        <v>142</v>
      </c>
      <c r="C1100" t="s">
        <v>528</v>
      </c>
      <c r="D1100" t="s">
        <v>1549</v>
      </c>
      <c r="E1100" t="str">
        <f t="shared" si="68"/>
        <v>94.776</v>
      </c>
      <c r="F1100">
        <v>94.775999999999996</v>
      </c>
      <c r="H1100">
        <v>272</v>
      </c>
      <c r="I1100">
        <v>2.4299999999999999E-85</v>
      </c>
      <c r="J1100" t="str">
        <f t="shared" si="69"/>
        <v>Mus_mu</v>
      </c>
      <c r="S1100" t="str">
        <f t="shared" si="70"/>
        <v/>
      </c>
      <c r="T1100" t="str">
        <f t="shared" si="71"/>
        <v>oth</v>
      </c>
    </row>
    <row r="1101" spans="1:20" x14ac:dyDescent="0.2">
      <c r="A1101" t="s">
        <v>36</v>
      </c>
      <c r="B1101" t="s">
        <v>142</v>
      </c>
      <c r="C1101" t="s">
        <v>329</v>
      </c>
      <c r="D1101" t="s">
        <v>1551</v>
      </c>
      <c r="E1101" t="str">
        <f t="shared" si="68"/>
        <v>57.874</v>
      </c>
      <c r="F1101">
        <v>57.874000000000002</v>
      </c>
      <c r="H1101">
        <v>289</v>
      </c>
      <c r="I1101">
        <v>6.4800000000000003E-84</v>
      </c>
      <c r="J1101" t="str">
        <f t="shared" si="69"/>
        <v>Mus_mu</v>
      </c>
      <c r="S1101" t="str">
        <f t="shared" si="70"/>
        <v/>
      </c>
      <c r="T1101" t="str">
        <f t="shared" si="71"/>
        <v>oth</v>
      </c>
    </row>
    <row r="1102" spans="1:20" x14ac:dyDescent="0.2">
      <c r="A1102" t="s">
        <v>36</v>
      </c>
      <c r="B1102" t="s">
        <v>142</v>
      </c>
      <c r="C1102" t="s">
        <v>329</v>
      </c>
      <c r="D1102" t="s">
        <v>1551</v>
      </c>
      <c r="E1102" t="str">
        <f t="shared" si="68"/>
        <v>57.874</v>
      </c>
      <c r="F1102">
        <v>57.874000000000002</v>
      </c>
      <c r="H1102">
        <v>289</v>
      </c>
      <c r="I1102">
        <v>6.4900000000000003E-84</v>
      </c>
      <c r="J1102" t="str">
        <f t="shared" si="69"/>
        <v>Mus_mu</v>
      </c>
      <c r="S1102" t="str">
        <f t="shared" si="70"/>
        <v/>
      </c>
      <c r="T1102" t="str">
        <f t="shared" si="71"/>
        <v>oth</v>
      </c>
    </row>
    <row r="1103" spans="1:20" x14ac:dyDescent="0.2">
      <c r="A1103" t="s">
        <v>36</v>
      </c>
      <c r="B1103" t="s">
        <v>142</v>
      </c>
      <c r="C1103" t="s">
        <v>882</v>
      </c>
      <c r="D1103" t="s">
        <v>1553</v>
      </c>
      <c r="E1103" t="str">
        <f t="shared" si="68"/>
        <v>51.394</v>
      </c>
      <c r="F1103">
        <v>51.393999999999998</v>
      </c>
      <c r="H1103">
        <v>261</v>
      </c>
      <c r="I1103">
        <v>5.6100000000000001E-74</v>
      </c>
      <c r="J1103" t="str">
        <f t="shared" si="69"/>
        <v>Mus_mu</v>
      </c>
      <c r="S1103" t="str">
        <f t="shared" si="70"/>
        <v/>
      </c>
      <c r="T1103" t="str">
        <f t="shared" si="71"/>
        <v>oth</v>
      </c>
    </row>
    <row r="1104" spans="1:20" x14ac:dyDescent="0.2">
      <c r="A1104" t="s">
        <v>36</v>
      </c>
      <c r="B1104" t="s">
        <v>142</v>
      </c>
      <c r="C1104" t="s">
        <v>882</v>
      </c>
      <c r="D1104" t="s">
        <v>1553</v>
      </c>
      <c r="E1104" t="str">
        <f t="shared" si="68"/>
        <v>51.394</v>
      </c>
      <c r="F1104">
        <v>51.393999999999998</v>
      </c>
      <c r="H1104">
        <v>261</v>
      </c>
      <c r="I1104">
        <v>5.6300000000000001E-74</v>
      </c>
      <c r="J1104" t="str">
        <f t="shared" si="69"/>
        <v>Mus_mu</v>
      </c>
      <c r="S1104" t="str">
        <f t="shared" si="70"/>
        <v/>
      </c>
      <c r="T1104" t="str">
        <f t="shared" si="71"/>
        <v>oth</v>
      </c>
    </row>
    <row r="1105" spans="1:20" x14ac:dyDescent="0.2">
      <c r="A1105" t="s">
        <v>36</v>
      </c>
      <c r="B1105" t="s">
        <v>142</v>
      </c>
      <c r="C1105" t="s">
        <v>607</v>
      </c>
      <c r="D1105" t="s">
        <v>885</v>
      </c>
      <c r="E1105" t="str">
        <f t="shared" si="68"/>
        <v>44.262</v>
      </c>
      <c r="F1105">
        <v>44.262</v>
      </c>
      <c r="H1105">
        <v>254</v>
      </c>
      <c r="I1105">
        <v>6.3000000000000003E-72</v>
      </c>
      <c r="J1105" t="str">
        <f t="shared" si="69"/>
        <v>Mus_mu</v>
      </c>
      <c r="S1105" t="str">
        <f t="shared" si="70"/>
        <v/>
      </c>
      <c r="T1105" t="str">
        <f t="shared" si="71"/>
        <v>oth</v>
      </c>
    </row>
    <row r="1106" spans="1:20" x14ac:dyDescent="0.2">
      <c r="A1106" t="s">
        <v>36</v>
      </c>
      <c r="B1106" t="s">
        <v>142</v>
      </c>
      <c r="C1106" t="s">
        <v>360</v>
      </c>
      <c r="D1106" t="s">
        <v>798</v>
      </c>
      <c r="E1106" t="str">
        <f t="shared" si="68"/>
        <v>49.171</v>
      </c>
      <c r="F1106">
        <v>49.170999999999999</v>
      </c>
      <c r="H1106">
        <v>177</v>
      </c>
      <c r="I1106">
        <v>1.31E-61</v>
      </c>
      <c r="J1106" t="str">
        <f t="shared" si="69"/>
        <v>Mus_mu</v>
      </c>
      <c r="S1106" t="str">
        <f t="shared" si="70"/>
        <v/>
      </c>
      <c r="T1106" t="str">
        <f t="shared" si="71"/>
        <v>oth</v>
      </c>
    </row>
    <row r="1107" spans="1:20" x14ac:dyDescent="0.2">
      <c r="A1107" t="s">
        <v>36</v>
      </c>
      <c r="B1107" t="s">
        <v>142</v>
      </c>
      <c r="C1107" t="s">
        <v>1059</v>
      </c>
      <c r="D1107" t="s">
        <v>1493</v>
      </c>
      <c r="E1107" t="str">
        <f t="shared" si="68"/>
        <v>59.375</v>
      </c>
      <c r="F1107">
        <v>59.375</v>
      </c>
      <c r="H1107">
        <v>80.7</v>
      </c>
      <c r="I1107">
        <v>1.31E-61</v>
      </c>
      <c r="J1107" t="str">
        <f t="shared" si="69"/>
        <v>Mus_mu</v>
      </c>
      <c r="S1107" t="str">
        <f t="shared" si="70"/>
        <v/>
      </c>
      <c r="T1107" t="str">
        <f t="shared" si="71"/>
        <v>oth</v>
      </c>
    </row>
    <row r="1108" spans="1:20" x14ac:dyDescent="0.2">
      <c r="A1108" t="s">
        <v>36</v>
      </c>
      <c r="B1108" t="s">
        <v>142</v>
      </c>
      <c r="C1108" t="s">
        <v>360</v>
      </c>
      <c r="D1108" t="s">
        <v>1557</v>
      </c>
      <c r="E1108" t="str">
        <f t="shared" si="68"/>
        <v>61.326</v>
      </c>
      <c r="F1108">
        <v>61.326000000000001</v>
      </c>
      <c r="H1108">
        <v>215</v>
      </c>
      <c r="I1108">
        <v>1.2199999999999999E-58</v>
      </c>
      <c r="J1108" t="str">
        <f t="shared" si="69"/>
        <v>Mus_mu</v>
      </c>
      <c r="S1108" t="str">
        <f t="shared" si="70"/>
        <v/>
      </c>
      <c r="T1108" t="str">
        <f t="shared" si="71"/>
        <v>oth</v>
      </c>
    </row>
    <row r="1109" spans="1:20" x14ac:dyDescent="0.2">
      <c r="A1109" t="s">
        <v>36</v>
      </c>
      <c r="B1109" t="s">
        <v>142</v>
      </c>
      <c r="C1109" t="s">
        <v>508</v>
      </c>
      <c r="D1109" t="s">
        <v>1559</v>
      </c>
      <c r="E1109" t="str">
        <f t="shared" si="68"/>
        <v>52.406</v>
      </c>
      <c r="F1109">
        <v>52.405999999999999</v>
      </c>
      <c r="H1109">
        <v>191</v>
      </c>
      <c r="I1109">
        <v>5.1099999999999999E-54</v>
      </c>
      <c r="J1109" t="str">
        <f t="shared" si="69"/>
        <v>Mus_mu</v>
      </c>
      <c r="S1109" t="str">
        <f t="shared" si="70"/>
        <v/>
      </c>
      <c r="T1109" t="str">
        <f t="shared" si="71"/>
        <v>oth</v>
      </c>
    </row>
    <row r="1110" spans="1:20" x14ac:dyDescent="0.2">
      <c r="A1110" t="s">
        <v>36</v>
      </c>
      <c r="B1110" t="s">
        <v>142</v>
      </c>
      <c r="C1110" t="s">
        <v>1561</v>
      </c>
      <c r="D1110" t="s">
        <v>1562</v>
      </c>
      <c r="E1110" t="str">
        <f t="shared" si="68"/>
        <v>68.644</v>
      </c>
      <c r="F1110">
        <v>68.644000000000005</v>
      </c>
      <c r="H1110">
        <v>158</v>
      </c>
      <c r="I1110">
        <v>6.8200000000000003E-43</v>
      </c>
      <c r="J1110" t="str">
        <f t="shared" si="69"/>
        <v>Mus_mu</v>
      </c>
      <c r="S1110" t="str">
        <f t="shared" si="70"/>
        <v/>
      </c>
      <c r="T1110" t="str">
        <f t="shared" si="71"/>
        <v>oth</v>
      </c>
    </row>
    <row r="1111" spans="1:20" x14ac:dyDescent="0.2">
      <c r="A1111" t="s">
        <v>36</v>
      </c>
      <c r="B1111" t="s">
        <v>142</v>
      </c>
      <c r="C1111" t="s">
        <v>192</v>
      </c>
      <c r="D1111" t="s">
        <v>700</v>
      </c>
      <c r="E1111" t="str">
        <f t="shared" si="68"/>
        <v>50.000</v>
      </c>
      <c r="F1111">
        <v>50</v>
      </c>
      <c r="H1111">
        <v>138</v>
      </c>
      <c r="I1111">
        <v>6.3199999999999999E-34</v>
      </c>
      <c r="J1111" t="str">
        <f t="shared" si="69"/>
        <v>Mus_mu</v>
      </c>
      <c r="S1111" t="str">
        <f t="shared" si="70"/>
        <v/>
      </c>
      <c r="T1111" t="str">
        <f t="shared" si="71"/>
        <v>oth</v>
      </c>
    </row>
    <row r="1112" spans="1:20" x14ac:dyDescent="0.2">
      <c r="A1112" t="s">
        <v>36</v>
      </c>
      <c r="B1112" t="s">
        <v>142</v>
      </c>
      <c r="C1112" t="s">
        <v>341</v>
      </c>
      <c r="D1112" t="s">
        <v>932</v>
      </c>
      <c r="E1112" t="str">
        <f t="shared" si="68"/>
        <v>60.274</v>
      </c>
      <c r="F1112">
        <v>60.274000000000001</v>
      </c>
      <c r="H1112">
        <v>102</v>
      </c>
      <c r="I1112">
        <v>1.12E-21</v>
      </c>
      <c r="J1112" t="str">
        <f t="shared" si="69"/>
        <v>Mus_mu</v>
      </c>
      <c r="S1112" t="str">
        <f t="shared" si="70"/>
        <v/>
      </c>
      <c r="T1112" t="str">
        <f t="shared" si="71"/>
        <v>oth</v>
      </c>
    </row>
    <row r="1113" spans="1:20" x14ac:dyDescent="0.2">
      <c r="A1113" t="s">
        <v>36</v>
      </c>
      <c r="B1113" t="s">
        <v>142</v>
      </c>
      <c r="C1113" t="s">
        <v>1045</v>
      </c>
      <c r="D1113" t="s">
        <v>1565</v>
      </c>
      <c r="E1113" t="str">
        <f t="shared" si="68"/>
        <v>46.552</v>
      </c>
      <c r="F1113">
        <v>46.552</v>
      </c>
      <c r="H1113">
        <v>63.6</v>
      </c>
      <c r="I1113">
        <v>1.4800000000000001E-10</v>
      </c>
      <c r="J1113" t="str">
        <f t="shared" si="69"/>
        <v>Mus_mu</v>
      </c>
      <c r="S1113" t="str">
        <f t="shared" si="70"/>
        <v/>
      </c>
      <c r="T1113" t="str">
        <f t="shared" si="71"/>
        <v>oth</v>
      </c>
    </row>
    <row r="1114" spans="1:20" x14ac:dyDescent="0.2">
      <c r="A1114" t="s">
        <v>36</v>
      </c>
      <c r="B1114" t="s">
        <v>142</v>
      </c>
      <c r="C1114" t="s">
        <v>1528</v>
      </c>
      <c r="D1114" t="s">
        <v>1567</v>
      </c>
      <c r="E1114" t="str">
        <f t="shared" si="68"/>
        <v>41.667</v>
      </c>
      <c r="F1114">
        <v>41.667000000000002</v>
      </c>
      <c r="H1114">
        <v>63.6</v>
      </c>
      <c r="I1114">
        <v>5.6500000000000001E-10</v>
      </c>
      <c r="J1114" t="str">
        <f t="shared" si="69"/>
        <v>Mus_mu</v>
      </c>
      <c r="S1114" t="str">
        <f t="shared" si="70"/>
        <v/>
      </c>
      <c r="T1114" t="str">
        <f t="shared" si="71"/>
        <v>oth</v>
      </c>
    </row>
    <row r="1115" spans="1:20" x14ac:dyDescent="0.2">
      <c r="A1115" t="s">
        <v>36</v>
      </c>
      <c r="B1115" t="s">
        <v>142</v>
      </c>
      <c r="C1115" t="s">
        <v>963</v>
      </c>
      <c r="D1115" t="s">
        <v>1056</v>
      </c>
      <c r="E1115" t="str">
        <f t="shared" si="68"/>
        <v>78.788</v>
      </c>
      <c r="F1115">
        <v>78.787999999999997</v>
      </c>
      <c r="H1115">
        <v>59</v>
      </c>
      <c r="I1115">
        <v>9.5499999999999995E-9</v>
      </c>
      <c r="J1115" t="str">
        <f t="shared" si="69"/>
        <v>Mus_mu</v>
      </c>
      <c r="S1115" t="str">
        <f t="shared" si="70"/>
        <v/>
      </c>
      <c r="T1115" t="str">
        <f t="shared" si="71"/>
        <v>oth</v>
      </c>
    </row>
    <row r="1116" spans="1:20" x14ac:dyDescent="0.2">
      <c r="A1116" t="s">
        <v>36</v>
      </c>
      <c r="B1116" t="s">
        <v>142</v>
      </c>
      <c r="C1116" t="s">
        <v>1570</v>
      </c>
      <c r="D1116" t="s">
        <v>1571</v>
      </c>
      <c r="E1116" t="str">
        <f t="shared" si="68"/>
        <v>48.718</v>
      </c>
      <c r="F1116">
        <v>48.718000000000004</v>
      </c>
      <c r="H1116">
        <v>49.8</v>
      </c>
      <c r="I1116">
        <v>1.66E-5</v>
      </c>
      <c r="J1116" t="str">
        <f t="shared" si="69"/>
        <v>Mus_mu</v>
      </c>
      <c r="S1116" t="str">
        <f t="shared" si="70"/>
        <v/>
      </c>
      <c r="T1116" t="str">
        <f t="shared" si="71"/>
        <v>oth</v>
      </c>
    </row>
    <row r="1117" spans="1:20" x14ac:dyDescent="0.2">
      <c r="A1117" t="s">
        <v>43</v>
      </c>
      <c r="B1117" t="s">
        <v>142</v>
      </c>
      <c r="C1117" t="s">
        <v>588</v>
      </c>
      <c r="D1117" t="s">
        <v>503</v>
      </c>
      <c r="E1117" t="str">
        <f t="shared" si="68"/>
        <v>100.00</v>
      </c>
      <c r="F1117">
        <v>100</v>
      </c>
      <c r="H1117">
        <v>675</v>
      </c>
      <c r="I1117">
        <v>0</v>
      </c>
      <c r="J1117" t="str">
        <f t="shared" si="69"/>
        <v>Nomasc</v>
      </c>
      <c r="S1117" t="str">
        <f t="shared" si="70"/>
        <v/>
      </c>
      <c r="T1117" t="str">
        <f t="shared" si="71"/>
        <v>pri</v>
      </c>
    </row>
    <row r="1118" spans="1:20" x14ac:dyDescent="0.2">
      <c r="A1118" t="s">
        <v>43</v>
      </c>
      <c r="B1118" t="s">
        <v>142</v>
      </c>
      <c r="C1118" t="s">
        <v>588</v>
      </c>
      <c r="D1118" t="s">
        <v>503</v>
      </c>
      <c r="E1118" t="str">
        <f t="shared" si="68"/>
        <v>100.00</v>
      </c>
      <c r="F1118">
        <v>100</v>
      </c>
      <c r="H1118">
        <v>675</v>
      </c>
      <c r="I1118">
        <v>0</v>
      </c>
      <c r="J1118" t="str">
        <f t="shared" si="69"/>
        <v>Nomasc</v>
      </c>
      <c r="S1118" t="str">
        <f t="shared" si="70"/>
        <v/>
      </c>
      <c r="T1118" t="str">
        <f t="shared" si="71"/>
        <v>pri</v>
      </c>
    </row>
    <row r="1119" spans="1:20" x14ac:dyDescent="0.2">
      <c r="A1119" t="s">
        <v>43</v>
      </c>
      <c r="B1119" t="s">
        <v>142</v>
      </c>
      <c r="C1119" t="s">
        <v>590</v>
      </c>
      <c r="D1119" t="s">
        <v>503</v>
      </c>
      <c r="E1119" t="str">
        <f t="shared" si="68"/>
        <v>100.00</v>
      </c>
      <c r="F1119">
        <v>100</v>
      </c>
      <c r="H1119">
        <v>623</v>
      </c>
      <c r="I1119">
        <v>0</v>
      </c>
      <c r="J1119" t="str">
        <f t="shared" si="69"/>
        <v>Nomasc</v>
      </c>
      <c r="S1119" t="str">
        <f t="shared" si="70"/>
        <v/>
      </c>
      <c r="T1119" t="str">
        <f t="shared" si="71"/>
        <v>pri</v>
      </c>
    </row>
    <row r="1120" spans="1:20" x14ac:dyDescent="0.2">
      <c r="A1120" t="s">
        <v>43</v>
      </c>
      <c r="B1120" t="s">
        <v>142</v>
      </c>
      <c r="C1120" t="s">
        <v>590</v>
      </c>
      <c r="D1120" t="s">
        <v>503</v>
      </c>
      <c r="E1120" t="str">
        <f t="shared" si="68"/>
        <v>100.00</v>
      </c>
      <c r="F1120">
        <v>100</v>
      </c>
      <c r="H1120">
        <v>623</v>
      </c>
      <c r="I1120">
        <v>0</v>
      </c>
      <c r="J1120" t="str">
        <f t="shared" si="69"/>
        <v>Nomasc</v>
      </c>
      <c r="S1120" t="str">
        <f t="shared" si="70"/>
        <v/>
      </c>
      <c r="T1120" t="str">
        <f t="shared" si="71"/>
        <v>pri</v>
      </c>
    </row>
    <row r="1121" spans="1:20" x14ac:dyDescent="0.2">
      <c r="A1121" t="s">
        <v>43</v>
      </c>
      <c r="B1121" t="s">
        <v>142</v>
      </c>
      <c r="C1121" t="s">
        <v>320</v>
      </c>
      <c r="D1121" t="s">
        <v>592</v>
      </c>
      <c r="E1121" t="str">
        <f t="shared" si="68"/>
        <v>60.000</v>
      </c>
      <c r="F1121">
        <v>60</v>
      </c>
      <c r="H1121">
        <v>345</v>
      </c>
      <c r="I1121">
        <v>3.5399999999999999E-106</v>
      </c>
      <c r="J1121" t="str">
        <f t="shared" si="69"/>
        <v>Nomasc</v>
      </c>
      <c r="S1121" t="str">
        <f t="shared" si="70"/>
        <v/>
      </c>
      <c r="T1121" t="str">
        <f t="shared" si="71"/>
        <v>pri</v>
      </c>
    </row>
    <row r="1122" spans="1:20" x14ac:dyDescent="0.2">
      <c r="A1122" t="s">
        <v>43</v>
      </c>
      <c r="B1122" t="s">
        <v>142</v>
      </c>
      <c r="C1122" t="s">
        <v>320</v>
      </c>
      <c r="D1122" t="s">
        <v>592</v>
      </c>
      <c r="E1122" t="str">
        <f t="shared" si="68"/>
        <v>60.000</v>
      </c>
      <c r="F1122">
        <v>60</v>
      </c>
      <c r="H1122">
        <v>346</v>
      </c>
      <c r="I1122">
        <v>1.2200000000000001E-103</v>
      </c>
      <c r="J1122" t="str">
        <f t="shared" si="69"/>
        <v>Nomasc</v>
      </c>
      <c r="S1122" t="str">
        <f t="shared" si="70"/>
        <v/>
      </c>
      <c r="T1122" t="str">
        <f t="shared" si="71"/>
        <v>pri</v>
      </c>
    </row>
    <row r="1123" spans="1:20" x14ac:dyDescent="0.2">
      <c r="A1123" t="s">
        <v>43</v>
      </c>
      <c r="B1123" t="s">
        <v>142</v>
      </c>
      <c r="C1123" t="s">
        <v>320</v>
      </c>
      <c r="D1123" t="s">
        <v>592</v>
      </c>
      <c r="E1123" t="str">
        <f t="shared" si="68"/>
        <v>60.000</v>
      </c>
      <c r="F1123">
        <v>60</v>
      </c>
      <c r="H1123">
        <v>345</v>
      </c>
      <c r="I1123">
        <v>3.3099999999999999E-103</v>
      </c>
      <c r="J1123" t="str">
        <f t="shared" si="69"/>
        <v>Nomasc</v>
      </c>
      <c r="S1123" t="str">
        <f t="shared" si="70"/>
        <v/>
      </c>
      <c r="T1123" t="str">
        <f t="shared" si="71"/>
        <v>pri</v>
      </c>
    </row>
    <row r="1124" spans="1:20" x14ac:dyDescent="0.2">
      <c r="A1124" t="s">
        <v>43</v>
      </c>
      <c r="B1124" t="s">
        <v>142</v>
      </c>
      <c r="C1124" t="s">
        <v>329</v>
      </c>
      <c r="D1124" t="s">
        <v>596</v>
      </c>
      <c r="E1124" t="str">
        <f t="shared" si="68"/>
        <v>61.811</v>
      </c>
      <c r="F1124">
        <v>61.811</v>
      </c>
      <c r="H1124">
        <v>306</v>
      </c>
      <c r="I1124">
        <v>5.6400000000000003E-90</v>
      </c>
      <c r="J1124" t="str">
        <f t="shared" si="69"/>
        <v>Nomasc</v>
      </c>
      <c r="S1124" t="str">
        <f t="shared" si="70"/>
        <v/>
      </c>
      <c r="T1124" t="str">
        <f t="shared" si="71"/>
        <v>pri</v>
      </c>
    </row>
    <row r="1125" spans="1:20" x14ac:dyDescent="0.2">
      <c r="A1125" t="s">
        <v>43</v>
      </c>
      <c r="B1125" t="s">
        <v>142</v>
      </c>
      <c r="C1125" t="s">
        <v>598</v>
      </c>
      <c r="D1125" t="s">
        <v>599</v>
      </c>
      <c r="E1125" t="str">
        <f t="shared" si="68"/>
        <v>58.755</v>
      </c>
      <c r="F1125">
        <v>58.755000000000003</v>
      </c>
      <c r="H1125">
        <v>298</v>
      </c>
      <c r="I1125">
        <v>2.8000000000000001E-87</v>
      </c>
      <c r="J1125" t="str">
        <f t="shared" si="69"/>
        <v>Nomasc</v>
      </c>
      <c r="S1125" t="str">
        <f t="shared" si="70"/>
        <v/>
      </c>
      <c r="T1125" t="str">
        <f t="shared" si="71"/>
        <v>pri</v>
      </c>
    </row>
    <row r="1126" spans="1:20" x14ac:dyDescent="0.2">
      <c r="A1126" t="s">
        <v>43</v>
      </c>
      <c r="B1126" t="s">
        <v>142</v>
      </c>
      <c r="C1126" t="s">
        <v>323</v>
      </c>
      <c r="D1126" t="s">
        <v>1485</v>
      </c>
      <c r="E1126" t="str">
        <f t="shared" si="68"/>
        <v>52.632</v>
      </c>
      <c r="F1126">
        <v>52.631999999999998</v>
      </c>
      <c r="H1126">
        <v>281</v>
      </c>
      <c r="I1126">
        <v>9.5699999999999999E-84</v>
      </c>
      <c r="J1126" t="str">
        <f t="shared" si="69"/>
        <v>Nomasc</v>
      </c>
      <c r="S1126" t="str">
        <f t="shared" si="70"/>
        <v/>
      </c>
      <c r="T1126" t="str">
        <f t="shared" si="71"/>
        <v>pri</v>
      </c>
    </row>
    <row r="1127" spans="1:20" x14ac:dyDescent="0.2">
      <c r="A1127" t="s">
        <v>43</v>
      </c>
      <c r="B1127" t="s">
        <v>142</v>
      </c>
      <c r="C1127" t="s">
        <v>1344</v>
      </c>
      <c r="D1127" t="s">
        <v>1345</v>
      </c>
      <c r="E1127" t="str">
        <f t="shared" si="68"/>
        <v>47.902</v>
      </c>
      <c r="F1127">
        <v>47.902000000000001</v>
      </c>
      <c r="H1127">
        <v>265</v>
      </c>
      <c r="I1127">
        <v>8.44E-77</v>
      </c>
      <c r="J1127" t="str">
        <f t="shared" si="69"/>
        <v>Nomasc</v>
      </c>
      <c r="S1127" t="str">
        <f t="shared" si="70"/>
        <v/>
      </c>
      <c r="T1127" t="str">
        <f t="shared" si="71"/>
        <v>pri</v>
      </c>
    </row>
    <row r="1128" spans="1:20" x14ac:dyDescent="0.2">
      <c r="A1128" t="s">
        <v>43</v>
      </c>
      <c r="B1128" t="s">
        <v>142</v>
      </c>
      <c r="C1128" t="s">
        <v>882</v>
      </c>
      <c r="D1128" t="s">
        <v>1762</v>
      </c>
      <c r="E1128" t="str">
        <f t="shared" si="68"/>
        <v>52.988</v>
      </c>
      <c r="F1128">
        <v>52.988</v>
      </c>
      <c r="H1128">
        <v>266</v>
      </c>
      <c r="I1128">
        <v>3.41E-76</v>
      </c>
      <c r="J1128" t="str">
        <f t="shared" si="69"/>
        <v>Nomasc</v>
      </c>
      <c r="S1128" t="str">
        <f t="shared" si="70"/>
        <v/>
      </c>
      <c r="T1128" t="str">
        <f t="shared" si="71"/>
        <v>pri</v>
      </c>
    </row>
    <row r="1129" spans="1:20" x14ac:dyDescent="0.2">
      <c r="A1129" t="s">
        <v>43</v>
      </c>
      <c r="B1129" t="s">
        <v>142</v>
      </c>
      <c r="C1129" t="s">
        <v>320</v>
      </c>
      <c r="D1129" t="s">
        <v>609</v>
      </c>
      <c r="E1129" t="str">
        <f t="shared" si="68"/>
        <v>48.966</v>
      </c>
      <c r="F1129">
        <v>48.966000000000001</v>
      </c>
      <c r="H1129">
        <v>253</v>
      </c>
      <c r="I1129">
        <v>1.2900000000000001E-71</v>
      </c>
      <c r="J1129" t="str">
        <f t="shared" si="69"/>
        <v>Nomasc</v>
      </c>
      <c r="S1129" t="str">
        <f t="shared" si="70"/>
        <v/>
      </c>
      <c r="T1129" t="str">
        <f t="shared" si="71"/>
        <v>pri</v>
      </c>
    </row>
    <row r="1130" spans="1:20" x14ac:dyDescent="0.2">
      <c r="A1130" t="s">
        <v>43</v>
      </c>
      <c r="B1130" t="s">
        <v>142</v>
      </c>
      <c r="C1130" t="s">
        <v>1764</v>
      </c>
      <c r="D1130" t="s">
        <v>1765</v>
      </c>
      <c r="E1130" t="str">
        <f t="shared" si="68"/>
        <v>53.886</v>
      </c>
      <c r="F1130">
        <v>53.886000000000003</v>
      </c>
      <c r="H1130">
        <v>201</v>
      </c>
      <c r="I1130">
        <v>2.3299999999999998E-55</v>
      </c>
      <c r="J1130" t="str">
        <f t="shared" si="69"/>
        <v>Nomasc</v>
      </c>
      <c r="S1130" t="str">
        <f t="shared" si="70"/>
        <v/>
      </c>
      <c r="T1130" t="str">
        <f t="shared" si="71"/>
        <v>pri</v>
      </c>
    </row>
    <row r="1131" spans="1:20" x14ac:dyDescent="0.2">
      <c r="A1131" t="s">
        <v>43</v>
      </c>
      <c r="B1131" t="s">
        <v>142</v>
      </c>
      <c r="C1131" t="s">
        <v>130</v>
      </c>
      <c r="D1131" t="s">
        <v>617</v>
      </c>
      <c r="E1131" t="str">
        <f t="shared" si="68"/>
        <v>63.265</v>
      </c>
      <c r="F1131">
        <v>63.265000000000001</v>
      </c>
      <c r="H1131">
        <v>202</v>
      </c>
      <c r="I1131">
        <v>9.2500000000000007E-55</v>
      </c>
      <c r="J1131" t="str">
        <f t="shared" si="69"/>
        <v>Nomasc</v>
      </c>
      <c r="S1131" t="str">
        <f t="shared" si="70"/>
        <v/>
      </c>
      <c r="T1131" t="str">
        <f t="shared" si="71"/>
        <v>pri</v>
      </c>
    </row>
    <row r="1132" spans="1:20" x14ac:dyDescent="0.2">
      <c r="A1132" t="s">
        <v>43</v>
      </c>
      <c r="B1132" t="s">
        <v>142</v>
      </c>
      <c r="C1132" t="s">
        <v>619</v>
      </c>
      <c r="D1132" t="s">
        <v>1768</v>
      </c>
      <c r="E1132" t="str">
        <f t="shared" si="68"/>
        <v>51.974</v>
      </c>
      <c r="F1132">
        <v>51.973999999999997</v>
      </c>
      <c r="H1132">
        <v>179</v>
      </c>
      <c r="I1132">
        <v>1.3899999999999999E-49</v>
      </c>
      <c r="J1132" t="str">
        <f t="shared" si="69"/>
        <v>Nomasc</v>
      </c>
      <c r="S1132" t="str">
        <f t="shared" si="70"/>
        <v/>
      </c>
      <c r="T1132" t="str">
        <f t="shared" si="71"/>
        <v>pri</v>
      </c>
    </row>
    <row r="1133" spans="1:20" x14ac:dyDescent="0.2">
      <c r="A1133" t="s">
        <v>43</v>
      </c>
      <c r="B1133" t="s">
        <v>142</v>
      </c>
      <c r="C1133" t="s">
        <v>622</v>
      </c>
      <c r="D1133" t="s">
        <v>623</v>
      </c>
      <c r="E1133" t="str">
        <f t="shared" si="68"/>
        <v>42.236</v>
      </c>
      <c r="F1133">
        <v>42.235999999999997</v>
      </c>
      <c r="H1133">
        <v>128</v>
      </c>
      <c r="I1133">
        <v>8.8199999999999992E-31</v>
      </c>
      <c r="J1133" t="str">
        <f t="shared" si="69"/>
        <v>Nomasc</v>
      </c>
      <c r="S1133" t="str">
        <f t="shared" si="70"/>
        <v/>
      </c>
      <c r="T1133" t="str">
        <f t="shared" si="71"/>
        <v>pri</v>
      </c>
    </row>
    <row r="1134" spans="1:20" x14ac:dyDescent="0.2">
      <c r="A1134" t="s">
        <v>43</v>
      </c>
      <c r="B1134" t="s">
        <v>142</v>
      </c>
      <c r="C1134" t="s">
        <v>625</v>
      </c>
      <c r="D1134" t="s">
        <v>626</v>
      </c>
      <c r="E1134" t="str">
        <f t="shared" si="68"/>
        <v>49.580</v>
      </c>
      <c r="F1134">
        <v>49.58</v>
      </c>
      <c r="H1134">
        <v>99.1</v>
      </c>
      <c r="I1134">
        <v>3.6699999999999998E-21</v>
      </c>
      <c r="J1134" t="str">
        <f t="shared" si="69"/>
        <v>Nomasc</v>
      </c>
      <c r="S1134" t="str">
        <f t="shared" si="70"/>
        <v/>
      </c>
      <c r="T1134" t="str">
        <f t="shared" si="71"/>
        <v>pri</v>
      </c>
    </row>
    <row r="1135" spans="1:20" x14ac:dyDescent="0.2">
      <c r="A1135" t="s">
        <v>43</v>
      </c>
      <c r="B1135" t="s">
        <v>142</v>
      </c>
      <c r="C1135" t="s">
        <v>1158</v>
      </c>
      <c r="D1135" t="s">
        <v>1772</v>
      </c>
      <c r="E1135" t="str">
        <f t="shared" si="68"/>
        <v>38.255</v>
      </c>
      <c r="F1135">
        <v>38.255000000000003</v>
      </c>
      <c r="H1135">
        <v>97.9</v>
      </c>
      <c r="I1135">
        <v>6.6500000000000003E-21</v>
      </c>
      <c r="J1135" t="str">
        <f t="shared" si="69"/>
        <v>Nomasc</v>
      </c>
      <c r="S1135" t="str">
        <f t="shared" si="70"/>
        <v/>
      </c>
      <c r="T1135" t="str">
        <f t="shared" si="71"/>
        <v>pri</v>
      </c>
    </row>
    <row r="1136" spans="1:20" x14ac:dyDescent="0.2">
      <c r="A1136" t="s">
        <v>43</v>
      </c>
      <c r="B1136" t="s">
        <v>142</v>
      </c>
      <c r="C1136" t="s">
        <v>940</v>
      </c>
      <c r="D1136" t="s">
        <v>700</v>
      </c>
      <c r="E1136" t="str">
        <f t="shared" si="68"/>
        <v>50.000</v>
      </c>
      <c r="F1136">
        <v>50</v>
      </c>
      <c r="H1136">
        <v>48.9</v>
      </c>
      <c r="I1136">
        <v>1.06E-5</v>
      </c>
      <c r="J1136" t="str">
        <f t="shared" si="69"/>
        <v>Nomasc</v>
      </c>
      <c r="S1136" t="str">
        <f t="shared" si="70"/>
        <v/>
      </c>
      <c r="T1136" t="str">
        <f t="shared" si="71"/>
        <v>pri</v>
      </c>
    </row>
    <row r="1137" spans="1:20" x14ac:dyDescent="0.2">
      <c r="A1137" t="s">
        <v>43</v>
      </c>
      <c r="B1137" t="s">
        <v>142</v>
      </c>
      <c r="C1137" t="s">
        <v>1570</v>
      </c>
      <c r="D1137" t="s">
        <v>1775</v>
      </c>
      <c r="E1137" t="str">
        <f t="shared" si="68"/>
        <v>43.590</v>
      </c>
      <c r="F1137">
        <v>43.59</v>
      </c>
      <c r="H1137">
        <v>43.1</v>
      </c>
      <c r="I1137">
        <v>8.0000000000000004E-4</v>
      </c>
      <c r="J1137" t="str">
        <f t="shared" si="69"/>
        <v>Nomasc</v>
      </c>
      <c r="S1137" t="str">
        <f t="shared" si="70"/>
        <v/>
      </c>
      <c r="T1137" t="str">
        <f t="shared" si="71"/>
        <v>pri</v>
      </c>
    </row>
    <row r="1138" spans="1:20" x14ac:dyDescent="0.2">
      <c r="A1138" t="s">
        <v>43</v>
      </c>
      <c r="B1138" t="s">
        <v>142</v>
      </c>
      <c r="C1138" t="s">
        <v>628</v>
      </c>
      <c r="D1138" t="s">
        <v>629</v>
      </c>
      <c r="E1138" t="str">
        <f t="shared" si="68"/>
        <v>38.000</v>
      </c>
      <c r="F1138">
        <v>38</v>
      </c>
      <c r="H1138">
        <v>41</v>
      </c>
      <c r="I1138">
        <v>3.0000000000000001E-3</v>
      </c>
      <c r="J1138" t="str">
        <f t="shared" si="69"/>
        <v>Nomasc</v>
      </c>
      <c r="S1138" t="str">
        <f t="shared" si="70"/>
        <v/>
      </c>
      <c r="T1138" t="str">
        <f t="shared" si="71"/>
        <v>pri</v>
      </c>
    </row>
    <row r="1139" spans="1:20" x14ac:dyDescent="0.2">
      <c r="A1139" t="s">
        <v>43</v>
      </c>
      <c r="B1139" t="s">
        <v>142</v>
      </c>
      <c r="C1139" t="s">
        <v>631</v>
      </c>
      <c r="D1139" t="s">
        <v>632</v>
      </c>
      <c r="E1139" t="str">
        <f t="shared" si="68"/>
        <v>39.535</v>
      </c>
      <c r="F1139">
        <v>39.534999999999997</v>
      </c>
      <c r="H1139">
        <v>36.4</v>
      </c>
      <c r="I1139">
        <v>6.7000000000000004E-2</v>
      </c>
      <c r="J1139" t="str">
        <f t="shared" si="69"/>
        <v>Nomasc</v>
      </c>
      <c r="S1139" t="str">
        <f t="shared" si="70"/>
        <v/>
      </c>
      <c r="T1139" t="str">
        <f t="shared" si="71"/>
        <v>pri</v>
      </c>
    </row>
    <row r="1140" spans="1:20" x14ac:dyDescent="0.2">
      <c r="A1140" t="s">
        <v>50</v>
      </c>
      <c r="B1140" t="s">
        <v>142</v>
      </c>
      <c r="C1140" t="s">
        <v>588</v>
      </c>
      <c r="D1140" t="s">
        <v>1879</v>
      </c>
      <c r="E1140" t="str">
        <f t="shared" si="68"/>
        <v>98.480</v>
      </c>
      <c r="F1140">
        <v>98.48</v>
      </c>
      <c r="H1140">
        <v>669</v>
      </c>
      <c r="I1140">
        <v>0</v>
      </c>
      <c r="J1140" t="str">
        <f t="shared" si="69"/>
        <v>Otolem</v>
      </c>
      <c r="S1140" t="str">
        <f t="shared" si="70"/>
        <v/>
      </c>
      <c r="T1140" t="str">
        <f t="shared" si="71"/>
        <v>pri</v>
      </c>
    </row>
    <row r="1141" spans="1:20" x14ac:dyDescent="0.2">
      <c r="A1141" t="s">
        <v>50</v>
      </c>
      <c r="B1141" t="s">
        <v>142</v>
      </c>
      <c r="C1141" t="s">
        <v>320</v>
      </c>
      <c r="D1141" t="s">
        <v>592</v>
      </c>
      <c r="E1141" t="str">
        <f t="shared" si="68"/>
        <v>60.000</v>
      </c>
      <c r="F1141">
        <v>60</v>
      </c>
      <c r="H1141">
        <v>348</v>
      </c>
      <c r="I1141">
        <v>2.98E-107</v>
      </c>
      <c r="J1141" t="str">
        <f t="shared" si="69"/>
        <v>Otolem</v>
      </c>
      <c r="S1141" t="str">
        <f t="shared" si="70"/>
        <v/>
      </c>
      <c r="T1141" t="str">
        <f t="shared" si="71"/>
        <v>pri</v>
      </c>
    </row>
    <row r="1142" spans="1:20" x14ac:dyDescent="0.2">
      <c r="A1142" t="s">
        <v>50</v>
      </c>
      <c r="B1142" t="s">
        <v>142</v>
      </c>
      <c r="C1142" t="s">
        <v>317</v>
      </c>
      <c r="D1142" t="s">
        <v>1545</v>
      </c>
      <c r="E1142" t="str">
        <f t="shared" si="68"/>
        <v>61.154</v>
      </c>
      <c r="F1142">
        <v>61.154000000000003</v>
      </c>
      <c r="H1142">
        <v>330</v>
      </c>
      <c r="I1142">
        <v>1.0999999999999999E-100</v>
      </c>
      <c r="J1142" t="str">
        <f t="shared" si="69"/>
        <v>Otolem</v>
      </c>
      <c r="S1142" t="str">
        <f t="shared" si="70"/>
        <v/>
      </c>
      <c r="T1142" t="str">
        <f t="shared" si="71"/>
        <v>pri</v>
      </c>
    </row>
    <row r="1143" spans="1:20" x14ac:dyDescent="0.2">
      <c r="A1143" t="s">
        <v>50</v>
      </c>
      <c r="B1143" t="s">
        <v>142</v>
      </c>
      <c r="C1143" t="s">
        <v>323</v>
      </c>
      <c r="D1143" t="s">
        <v>1883</v>
      </c>
      <c r="E1143" t="str">
        <f t="shared" si="68"/>
        <v>62.030</v>
      </c>
      <c r="F1143">
        <v>62.03</v>
      </c>
      <c r="H1143">
        <v>327</v>
      </c>
      <c r="I1143">
        <v>3.8999999999999998E-100</v>
      </c>
      <c r="J1143" t="str">
        <f t="shared" si="69"/>
        <v>Otolem</v>
      </c>
      <c r="S1143" t="str">
        <f t="shared" si="70"/>
        <v/>
      </c>
      <c r="T1143" t="str">
        <f t="shared" si="71"/>
        <v>pri</v>
      </c>
    </row>
    <row r="1144" spans="1:20" x14ac:dyDescent="0.2">
      <c r="A1144" t="s">
        <v>50</v>
      </c>
      <c r="B1144" t="s">
        <v>142</v>
      </c>
      <c r="C1144" t="s">
        <v>329</v>
      </c>
      <c r="D1144" t="s">
        <v>1885</v>
      </c>
      <c r="E1144" t="str">
        <f t="shared" si="68"/>
        <v>58.268</v>
      </c>
      <c r="F1144">
        <v>58.268000000000001</v>
      </c>
      <c r="H1144">
        <v>299</v>
      </c>
      <c r="I1144">
        <v>6.5400000000000005E-89</v>
      </c>
      <c r="J1144" t="str">
        <f t="shared" si="69"/>
        <v>Otolem</v>
      </c>
      <c r="S1144" t="str">
        <f t="shared" si="70"/>
        <v/>
      </c>
      <c r="T1144" t="str">
        <f t="shared" si="71"/>
        <v>pri</v>
      </c>
    </row>
    <row r="1145" spans="1:20" x14ac:dyDescent="0.2">
      <c r="A1145" t="s">
        <v>50</v>
      </c>
      <c r="B1145" t="s">
        <v>142</v>
      </c>
      <c r="C1145" t="s">
        <v>1344</v>
      </c>
      <c r="D1145" t="s">
        <v>1887</v>
      </c>
      <c r="E1145" t="str">
        <f t="shared" si="68"/>
        <v>47.552</v>
      </c>
      <c r="F1145">
        <v>47.552</v>
      </c>
      <c r="H1145">
        <v>266</v>
      </c>
      <c r="I1145">
        <v>2.1500000000000001E-77</v>
      </c>
      <c r="J1145" t="str">
        <f t="shared" si="69"/>
        <v>Otolem</v>
      </c>
      <c r="S1145" t="str">
        <f t="shared" si="70"/>
        <v/>
      </c>
      <c r="T1145" t="str">
        <f t="shared" si="71"/>
        <v>pri</v>
      </c>
    </row>
    <row r="1146" spans="1:20" x14ac:dyDescent="0.2">
      <c r="A1146" t="s">
        <v>50</v>
      </c>
      <c r="B1146" t="s">
        <v>142</v>
      </c>
      <c r="C1146" t="s">
        <v>1344</v>
      </c>
      <c r="D1146" t="s">
        <v>1889</v>
      </c>
      <c r="E1146" t="str">
        <f t="shared" si="68"/>
        <v>45.105</v>
      </c>
      <c r="F1146">
        <v>45.104999999999997</v>
      </c>
      <c r="H1146">
        <v>249</v>
      </c>
      <c r="I1146">
        <v>2.11E-71</v>
      </c>
      <c r="J1146" t="str">
        <f t="shared" si="69"/>
        <v>Otolem</v>
      </c>
      <c r="S1146" t="str">
        <f t="shared" si="70"/>
        <v/>
      </c>
      <c r="T1146" t="str">
        <f t="shared" si="71"/>
        <v>pri</v>
      </c>
    </row>
    <row r="1147" spans="1:20" x14ac:dyDescent="0.2">
      <c r="A1147" t="s">
        <v>57</v>
      </c>
      <c r="B1147" t="s">
        <v>142</v>
      </c>
      <c r="C1147" t="s">
        <v>588</v>
      </c>
      <c r="D1147" t="s">
        <v>1995</v>
      </c>
      <c r="E1147" t="str">
        <f t="shared" si="68"/>
        <v>97.872</v>
      </c>
      <c r="F1147">
        <v>97.872</v>
      </c>
      <c r="H1147">
        <v>665</v>
      </c>
      <c r="I1147">
        <v>0</v>
      </c>
      <c r="J1147" t="str">
        <f t="shared" si="69"/>
        <v>Ovis_a</v>
      </c>
      <c r="S1147" t="str">
        <f t="shared" si="70"/>
        <v/>
      </c>
      <c r="T1147" t="str">
        <f t="shared" si="71"/>
        <v>oth</v>
      </c>
    </row>
    <row r="1148" spans="1:20" x14ac:dyDescent="0.2">
      <c r="A1148" t="s">
        <v>57</v>
      </c>
      <c r="B1148" t="s">
        <v>142</v>
      </c>
      <c r="C1148" t="s">
        <v>588</v>
      </c>
      <c r="D1148" t="s">
        <v>1995</v>
      </c>
      <c r="E1148" t="str">
        <f t="shared" si="68"/>
        <v>97.872</v>
      </c>
      <c r="F1148">
        <v>97.872</v>
      </c>
      <c r="H1148">
        <v>665</v>
      </c>
      <c r="I1148">
        <v>0</v>
      </c>
      <c r="J1148" t="str">
        <f t="shared" si="69"/>
        <v>Ovis_a</v>
      </c>
      <c r="S1148" t="str">
        <f t="shared" si="70"/>
        <v/>
      </c>
      <c r="T1148" t="str">
        <f t="shared" si="71"/>
        <v>oth</v>
      </c>
    </row>
    <row r="1149" spans="1:20" x14ac:dyDescent="0.2">
      <c r="A1149" t="s">
        <v>57</v>
      </c>
      <c r="B1149" t="s">
        <v>142</v>
      </c>
      <c r="C1149" t="s">
        <v>588</v>
      </c>
      <c r="D1149" t="s">
        <v>1995</v>
      </c>
      <c r="E1149" t="str">
        <f t="shared" si="68"/>
        <v>97.872</v>
      </c>
      <c r="F1149">
        <v>97.872</v>
      </c>
      <c r="H1149">
        <v>665</v>
      </c>
      <c r="I1149">
        <v>0</v>
      </c>
      <c r="J1149" t="str">
        <f t="shared" si="69"/>
        <v>Ovis_a</v>
      </c>
      <c r="S1149" t="str">
        <f t="shared" si="70"/>
        <v/>
      </c>
      <c r="T1149" t="str">
        <f t="shared" si="71"/>
        <v>oth</v>
      </c>
    </row>
    <row r="1150" spans="1:20" x14ac:dyDescent="0.2">
      <c r="A1150" t="s">
        <v>57</v>
      </c>
      <c r="B1150" t="s">
        <v>142</v>
      </c>
      <c r="C1150" t="s">
        <v>588</v>
      </c>
      <c r="D1150" t="s">
        <v>1995</v>
      </c>
      <c r="E1150" t="str">
        <f t="shared" si="68"/>
        <v>97.872</v>
      </c>
      <c r="F1150">
        <v>97.872</v>
      </c>
      <c r="H1150">
        <v>665</v>
      </c>
      <c r="I1150">
        <v>0</v>
      </c>
      <c r="J1150" t="str">
        <f t="shared" si="69"/>
        <v>Ovis_a</v>
      </c>
      <c r="S1150" t="str">
        <f t="shared" si="70"/>
        <v/>
      </c>
      <c r="T1150" t="str">
        <f t="shared" si="71"/>
        <v>oth</v>
      </c>
    </row>
    <row r="1151" spans="1:20" x14ac:dyDescent="0.2">
      <c r="A1151" t="s">
        <v>57</v>
      </c>
      <c r="B1151" t="s">
        <v>142</v>
      </c>
      <c r="C1151" t="s">
        <v>588</v>
      </c>
      <c r="D1151" t="s">
        <v>1995</v>
      </c>
      <c r="E1151" t="str">
        <f t="shared" si="68"/>
        <v>97.872</v>
      </c>
      <c r="F1151">
        <v>97.872</v>
      </c>
      <c r="H1151">
        <v>665</v>
      </c>
      <c r="I1151">
        <v>0</v>
      </c>
      <c r="J1151" t="str">
        <f t="shared" si="69"/>
        <v>Ovis_a</v>
      </c>
      <c r="S1151" t="str">
        <f t="shared" si="70"/>
        <v/>
      </c>
      <c r="T1151" t="str">
        <f t="shared" si="71"/>
        <v>oth</v>
      </c>
    </row>
    <row r="1152" spans="1:20" x14ac:dyDescent="0.2">
      <c r="A1152" t="s">
        <v>57</v>
      </c>
      <c r="B1152" t="s">
        <v>142</v>
      </c>
      <c r="C1152" t="s">
        <v>588</v>
      </c>
      <c r="D1152" t="s">
        <v>1995</v>
      </c>
      <c r="E1152" t="str">
        <f t="shared" si="68"/>
        <v>97.872</v>
      </c>
      <c r="F1152">
        <v>97.872</v>
      </c>
      <c r="H1152">
        <v>665</v>
      </c>
      <c r="I1152">
        <v>0</v>
      </c>
      <c r="J1152" t="str">
        <f t="shared" si="69"/>
        <v>Ovis_a</v>
      </c>
      <c r="S1152" t="str">
        <f t="shared" si="70"/>
        <v/>
      </c>
      <c r="T1152" t="str">
        <f t="shared" si="71"/>
        <v>oth</v>
      </c>
    </row>
    <row r="1153" spans="1:20" x14ac:dyDescent="0.2">
      <c r="A1153" t="s">
        <v>57</v>
      </c>
      <c r="B1153" t="s">
        <v>142</v>
      </c>
      <c r="C1153" t="s">
        <v>588</v>
      </c>
      <c r="D1153" t="s">
        <v>1995</v>
      </c>
      <c r="E1153" t="str">
        <f t="shared" si="68"/>
        <v>97.872</v>
      </c>
      <c r="F1153">
        <v>97.872</v>
      </c>
      <c r="H1153">
        <v>665</v>
      </c>
      <c r="I1153">
        <v>0</v>
      </c>
      <c r="J1153" t="str">
        <f t="shared" si="69"/>
        <v>Ovis_a</v>
      </c>
      <c r="S1153" t="str">
        <f t="shared" si="70"/>
        <v/>
      </c>
      <c r="T1153" t="str">
        <f t="shared" si="71"/>
        <v>oth</v>
      </c>
    </row>
    <row r="1154" spans="1:20" x14ac:dyDescent="0.2">
      <c r="A1154" t="s">
        <v>57</v>
      </c>
      <c r="B1154" t="s">
        <v>142</v>
      </c>
      <c r="C1154" t="s">
        <v>590</v>
      </c>
      <c r="D1154" t="s">
        <v>1997</v>
      </c>
      <c r="E1154" t="str">
        <f t="shared" ref="E1154:E1217" si="72">LEFT(D1154,6)</f>
        <v>98.039</v>
      </c>
      <c r="F1154">
        <v>98.039000000000001</v>
      </c>
      <c r="H1154">
        <v>614</v>
      </c>
      <c r="I1154">
        <v>0</v>
      </c>
      <c r="J1154" t="str">
        <f t="shared" ref="J1154:J1217" si="73">RIGHT(LEFT(A1154,35),6)</f>
        <v>Ovis_a</v>
      </c>
      <c r="S1154" t="str">
        <f t="shared" ref="S1154:S1217" si="74">IF(OR(J1154="Gorill", J1154="Homo_s", J1154="Pan_pa", J1154="Pan_tr", J1154="Pongo_", J1154="Therop"), "hom", "")</f>
        <v/>
      </c>
      <c r="T1154" t="str">
        <f t="shared" ref="T1154:T1217" si="75">IF(OR(J1154="Gorill", J1154="Homo_s", J1154="Pan_pa", J1154="Pan_tr", J1154="Pongo_", J1154="Therop", J1154="Macaca", J1154="Otolem", J1154="Nomasc"), "pri", "oth")</f>
        <v>oth</v>
      </c>
    </row>
    <row r="1155" spans="1:20" x14ac:dyDescent="0.2">
      <c r="A1155" t="s">
        <v>57</v>
      </c>
      <c r="B1155" t="s">
        <v>142</v>
      </c>
      <c r="C1155" t="s">
        <v>314</v>
      </c>
      <c r="D1155" t="s">
        <v>1999</v>
      </c>
      <c r="E1155" t="str">
        <f t="shared" si="72"/>
        <v>83.062</v>
      </c>
      <c r="F1155">
        <v>83.061999999999998</v>
      </c>
      <c r="H1155">
        <v>503</v>
      </c>
      <c r="I1155">
        <v>2.1299999999999999E-163</v>
      </c>
      <c r="J1155" t="str">
        <f t="shared" si="73"/>
        <v>Ovis_a</v>
      </c>
      <c r="S1155" t="str">
        <f t="shared" si="74"/>
        <v/>
      </c>
      <c r="T1155" t="str">
        <f t="shared" si="75"/>
        <v>oth</v>
      </c>
    </row>
    <row r="1156" spans="1:20" x14ac:dyDescent="0.2">
      <c r="A1156" t="s">
        <v>57</v>
      </c>
      <c r="B1156" t="s">
        <v>142</v>
      </c>
      <c r="C1156" t="s">
        <v>859</v>
      </c>
      <c r="D1156" t="s">
        <v>2001</v>
      </c>
      <c r="E1156" t="str">
        <f t="shared" si="72"/>
        <v>99.048</v>
      </c>
      <c r="F1156">
        <v>99.048000000000002</v>
      </c>
      <c r="H1156">
        <v>452</v>
      </c>
      <c r="I1156">
        <v>5.8600000000000003E-144</v>
      </c>
      <c r="J1156" t="str">
        <f t="shared" si="73"/>
        <v>Ovis_a</v>
      </c>
      <c r="S1156" t="str">
        <f t="shared" si="74"/>
        <v/>
      </c>
      <c r="T1156" t="str">
        <f t="shared" si="75"/>
        <v>oth</v>
      </c>
    </row>
    <row r="1157" spans="1:20" x14ac:dyDescent="0.2">
      <c r="A1157" t="s">
        <v>57</v>
      </c>
      <c r="B1157" t="s">
        <v>142</v>
      </c>
      <c r="C1157" t="s">
        <v>791</v>
      </c>
      <c r="D1157" t="s">
        <v>2003</v>
      </c>
      <c r="E1157" t="str">
        <f t="shared" si="72"/>
        <v>62.637</v>
      </c>
      <c r="F1157">
        <v>62.637</v>
      </c>
      <c r="H1157">
        <v>345</v>
      </c>
      <c r="I1157">
        <v>3.9899999999999998E-103</v>
      </c>
      <c r="J1157" t="str">
        <f t="shared" si="73"/>
        <v>Ovis_a</v>
      </c>
      <c r="S1157" t="str">
        <f t="shared" si="74"/>
        <v/>
      </c>
      <c r="T1157" t="str">
        <f t="shared" si="75"/>
        <v>oth</v>
      </c>
    </row>
    <row r="1158" spans="1:20" x14ac:dyDescent="0.2">
      <c r="A1158" t="s">
        <v>57</v>
      </c>
      <c r="B1158" t="s">
        <v>142</v>
      </c>
      <c r="C1158" t="s">
        <v>791</v>
      </c>
      <c r="D1158" t="s">
        <v>2003</v>
      </c>
      <c r="E1158" t="str">
        <f t="shared" si="72"/>
        <v>62.637</v>
      </c>
      <c r="F1158">
        <v>62.637</v>
      </c>
      <c r="H1158">
        <v>344</v>
      </c>
      <c r="I1158">
        <v>1.05E-102</v>
      </c>
      <c r="J1158" t="str">
        <f t="shared" si="73"/>
        <v>Ovis_a</v>
      </c>
      <c r="S1158" t="str">
        <f t="shared" si="74"/>
        <v/>
      </c>
      <c r="T1158" t="str">
        <f t="shared" si="75"/>
        <v>oth</v>
      </c>
    </row>
    <row r="1159" spans="1:20" x14ac:dyDescent="0.2">
      <c r="A1159" t="s">
        <v>57</v>
      </c>
      <c r="B1159" t="s">
        <v>142</v>
      </c>
      <c r="C1159" t="s">
        <v>317</v>
      </c>
      <c r="D1159" t="s">
        <v>1545</v>
      </c>
      <c r="E1159" t="str">
        <f t="shared" si="72"/>
        <v>61.154</v>
      </c>
      <c r="F1159">
        <v>61.154000000000003</v>
      </c>
      <c r="H1159">
        <v>333</v>
      </c>
      <c r="I1159">
        <v>4.5800000000000001E-100</v>
      </c>
      <c r="J1159" t="str">
        <f t="shared" si="73"/>
        <v>Ovis_a</v>
      </c>
      <c r="S1159" t="str">
        <f t="shared" si="74"/>
        <v/>
      </c>
      <c r="T1159" t="str">
        <f t="shared" si="75"/>
        <v>oth</v>
      </c>
    </row>
    <row r="1160" spans="1:20" x14ac:dyDescent="0.2">
      <c r="A1160" t="s">
        <v>57</v>
      </c>
      <c r="B1160" t="s">
        <v>142</v>
      </c>
      <c r="C1160" t="s">
        <v>317</v>
      </c>
      <c r="D1160" t="s">
        <v>1545</v>
      </c>
      <c r="E1160" t="str">
        <f t="shared" si="72"/>
        <v>61.154</v>
      </c>
      <c r="F1160">
        <v>61.154000000000003</v>
      </c>
      <c r="H1160">
        <v>332</v>
      </c>
      <c r="I1160">
        <v>1.32E-99</v>
      </c>
      <c r="J1160" t="str">
        <f t="shared" si="73"/>
        <v>Ovis_a</v>
      </c>
      <c r="S1160" t="str">
        <f t="shared" si="74"/>
        <v/>
      </c>
      <c r="T1160" t="str">
        <f t="shared" si="75"/>
        <v>oth</v>
      </c>
    </row>
    <row r="1161" spans="1:20" x14ac:dyDescent="0.2">
      <c r="A1161" t="s">
        <v>57</v>
      </c>
      <c r="B1161" t="s">
        <v>142</v>
      </c>
      <c r="C1161" t="s">
        <v>323</v>
      </c>
      <c r="D1161" t="s">
        <v>1339</v>
      </c>
      <c r="E1161" t="str">
        <f t="shared" si="72"/>
        <v>61.278</v>
      </c>
      <c r="F1161">
        <v>61.277999999999999</v>
      </c>
      <c r="H1161">
        <v>325</v>
      </c>
      <c r="I1161">
        <v>4.8200000000000003E-96</v>
      </c>
      <c r="J1161" t="str">
        <f t="shared" si="73"/>
        <v>Ovis_a</v>
      </c>
      <c r="S1161" t="str">
        <f t="shared" si="74"/>
        <v/>
      </c>
      <c r="T1161" t="str">
        <f t="shared" si="75"/>
        <v>oth</v>
      </c>
    </row>
    <row r="1162" spans="1:20" x14ac:dyDescent="0.2">
      <c r="A1162" t="s">
        <v>57</v>
      </c>
      <c r="B1162" t="s">
        <v>142</v>
      </c>
      <c r="C1162" t="s">
        <v>1270</v>
      </c>
      <c r="D1162" t="s">
        <v>2007</v>
      </c>
      <c r="E1162" t="str">
        <f t="shared" si="72"/>
        <v>64.979</v>
      </c>
      <c r="F1162">
        <v>64.978999999999999</v>
      </c>
      <c r="H1162">
        <v>306</v>
      </c>
      <c r="I1162">
        <v>1.27E-89</v>
      </c>
      <c r="J1162" t="str">
        <f t="shared" si="73"/>
        <v>Ovis_a</v>
      </c>
      <c r="S1162" t="str">
        <f t="shared" si="74"/>
        <v/>
      </c>
      <c r="T1162" t="str">
        <f t="shared" si="75"/>
        <v>oth</v>
      </c>
    </row>
    <row r="1163" spans="1:20" x14ac:dyDescent="0.2">
      <c r="A1163" t="s">
        <v>57</v>
      </c>
      <c r="B1163" t="s">
        <v>142</v>
      </c>
      <c r="C1163" t="s">
        <v>146</v>
      </c>
      <c r="D1163" t="s">
        <v>2009</v>
      </c>
      <c r="E1163" t="str">
        <f t="shared" si="72"/>
        <v>52.577</v>
      </c>
      <c r="F1163">
        <v>52.576999999999998</v>
      </c>
      <c r="H1163">
        <v>296</v>
      </c>
      <c r="I1163">
        <v>2.6499999999999998E-86</v>
      </c>
      <c r="J1163" t="str">
        <f t="shared" si="73"/>
        <v>Ovis_a</v>
      </c>
      <c r="S1163" t="str">
        <f t="shared" si="74"/>
        <v/>
      </c>
      <c r="T1163" t="str">
        <f t="shared" si="75"/>
        <v>oth</v>
      </c>
    </row>
    <row r="1164" spans="1:20" x14ac:dyDescent="0.2">
      <c r="A1164" t="s">
        <v>57</v>
      </c>
      <c r="B1164" t="s">
        <v>142</v>
      </c>
      <c r="C1164" t="s">
        <v>1344</v>
      </c>
      <c r="D1164" t="s">
        <v>1345</v>
      </c>
      <c r="E1164" t="str">
        <f t="shared" si="72"/>
        <v>47.902</v>
      </c>
      <c r="F1164">
        <v>47.902000000000001</v>
      </c>
      <c r="H1164">
        <v>266</v>
      </c>
      <c r="I1164">
        <v>8.5799999999999997E-76</v>
      </c>
      <c r="J1164" t="str">
        <f t="shared" si="73"/>
        <v>Ovis_a</v>
      </c>
      <c r="S1164" t="str">
        <f t="shared" si="74"/>
        <v/>
      </c>
      <c r="T1164" t="str">
        <f t="shared" si="75"/>
        <v>oth</v>
      </c>
    </row>
    <row r="1165" spans="1:20" x14ac:dyDescent="0.2">
      <c r="A1165" t="s">
        <v>57</v>
      </c>
      <c r="B1165" t="s">
        <v>142</v>
      </c>
      <c r="C1165" t="s">
        <v>791</v>
      </c>
      <c r="D1165" t="s">
        <v>2011</v>
      </c>
      <c r="E1165" t="str">
        <f t="shared" si="72"/>
        <v>50.916</v>
      </c>
      <c r="F1165">
        <v>50.915999999999997</v>
      </c>
      <c r="H1165">
        <v>252</v>
      </c>
      <c r="I1165">
        <v>9.8699999999999997E-72</v>
      </c>
      <c r="J1165" t="str">
        <f t="shared" si="73"/>
        <v>Ovis_a</v>
      </c>
      <c r="S1165" t="str">
        <f t="shared" si="74"/>
        <v/>
      </c>
      <c r="T1165" t="str">
        <f t="shared" si="75"/>
        <v>oth</v>
      </c>
    </row>
    <row r="1166" spans="1:20" x14ac:dyDescent="0.2">
      <c r="A1166" t="s">
        <v>57</v>
      </c>
      <c r="B1166" t="s">
        <v>142</v>
      </c>
      <c r="C1166" t="s">
        <v>1344</v>
      </c>
      <c r="D1166" t="s">
        <v>2013</v>
      </c>
      <c r="E1166" t="str">
        <f t="shared" si="72"/>
        <v>45.804</v>
      </c>
      <c r="F1166">
        <v>45.804000000000002</v>
      </c>
      <c r="H1166">
        <v>249</v>
      </c>
      <c r="I1166">
        <v>3.88E-70</v>
      </c>
      <c r="J1166" t="str">
        <f t="shared" si="73"/>
        <v>Ovis_a</v>
      </c>
      <c r="S1166" t="str">
        <f t="shared" si="74"/>
        <v/>
      </c>
      <c r="T1166" t="str">
        <f t="shared" si="75"/>
        <v>oth</v>
      </c>
    </row>
    <row r="1167" spans="1:20" x14ac:dyDescent="0.2">
      <c r="A1167" t="s">
        <v>57</v>
      </c>
      <c r="B1167" t="s">
        <v>142</v>
      </c>
      <c r="C1167" t="s">
        <v>622</v>
      </c>
      <c r="D1167" t="s">
        <v>899</v>
      </c>
      <c r="E1167" t="str">
        <f t="shared" si="72"/>
        <v>62.733</v>
      </c>
      <c r="F1167">
        <v>62.732999999999997</v>
      </c>
      <c r="H1167">
        <v>220</v>
      </c>
      <c r="I1167">
        <v>1.11E-60</v>
      </c>
      <c r="J1167" t="str">
        <f t="shared" si="73"/>
        <v>Ovis_a</v>
      </c>
      <c r="S1167" t="str">
        <f t="shared" si="74"/>
        <v/>
      </c>
      <c r="T1167" t="str">
        <f t="shared" si="75"/>
        <v>oth</v>
      </c>
    </row>
    <row r="1168" spans="1:20" x14ac:dyDescent="0.2">
      <c r="A1168" t="s">
        <v>57</v>
      </c>
      <c r="B1168" t="s">
        <v>142</v>
      </c>
      <c r="C1168" t="s">
        <v>505</v>
      </c>
      <c r="D1168" t="s">
        <v>2016</v>
      </c>
      <c r="E1168" t="str">
        <f t="shared" si="72"/>
        <v>44.503</v>
      </c>
      <c r="F1168">
        <v>44.503</v>
      </c>
      <c r="H1168">
        <v>179</v>
      </c>
      <c r="I1168">
        <v>1.09E-46</v>
      </c>
      <c r="J1168" t="str">
        <f t="shared" si="73"/>
        <v>Ovis_a</v>
      </c>
      <c r="S1168" t="str">
        <f t="shared" si="74"/>
        <v/>
      </c>
      <c r="T1168" t="str">
        <f t="shared" si="75"/>
        <v>oth</v>
      </c>
    </row>
    <row r="1169" spans="1:20" x14ac:dyDescent="0.2">
      <c r="A1169" t="s">
        <v>57</v>
      </c>
      <c r="B1169" t="s">
        <v>142</v>
      </c>
      <c r="C1169" t="s">
        <v>390</v>
      </c>
      <c r="D1169" t="s">
        <v>2018</v>
      </c>
      <c r="E1169" t="str">
        <f t="shared" si="72"/>
        <v>78.846</v>
      </c>
      <c r="F1169">
        <v>78.846000000000004</v>
      </c>
      <c r="H1169">
        <v>85.3</v>
      </c>
      <c r="I1169">
        <v>1.2699999999999999E-16</v>
      </c>
      <c r="J1169" t="str">
        <f t="shared" si="73"/>
        <v>Ovis_a</v>
      </c>
      <c r="S1169" t="str">
        <f t="shared" si="74"/>
        <v/>
      </c>
      <c r="T1169" t="str">
        <f t="shared" si="75"/>
        <v>oth</v>
      </c>
    </row>
    <row r="1170" spans="1:20" x14ac:dyDescent="0.2">
      <c r="A1170" t="s">
        <v>57</v>
      </c>
      <c r="B1170" t="s">
        <v>142</v>
      </c>
      <c r="C1170" t="s">
        <v>168</v>
      </c>
      <c r="D1170" t="s">
        <v>1990</v>
      </c>
      <c r="E1170" t="str">
        <f t="shared" si="72"/>
        <v>70.370</v>
      </c>
      <c r="F1170">
        <v>70.37</v>
      </c>
      <c r="H1170">
        <v>46</v>
      </c>
      <c r="I1170">
        <v>1.2999999999999999E-4</v>
      </c>
      <c r="J1170" t="str">
        <f t="shared" si="73"/>
        <v>Ovis_a</v>
      </c>
      <c r="S1170" t="str">
        <f t="shared" si="74"/>
        <v/>
      </c>
      <c r="T1170" t="str">
        <f t="shared" si="75"/>
        <v>oth</v>
      </c>
    </row>
    <row r="1171" spans="1:20" x14ac:dyDescent="0.2">
      <c r="A1171" t="s">
        <v>57</v>
      </c>
      <c r="B1171" t="s">
        <v>142</v>
      </c>
      <c r="C1171" t="s">
        <v>628</v>
      </c>
      <c r="D1171" t="s">
        <v>629</v>
      </c>
      <c r="E1171" t="str">
        <f t="shared" si="72"/>
        <v>38.000</v>
      </c>
      <c r="F1171">
        <v>38</v>
      </c>
      <c r="H1171">
        <v>41.4</v>
      </c>
      <c r="I1171">
        <v>5.0000000000000001E-3</v>
      </c>
      <c r="J1171" t="str">
        <f t="shared" si="73"/>
        <v>Ovis_a</v>
      </c>
      <c r="S1171" t="str">
        <f t="shared" si="74"/>
        <v/>
      </c>
      <c r="T1171" t="str">
        <f t="shared" si="75"/>
        <v>oth</v>
      </c>
    </row>
    <row r="1172" spans="1:20" x14ac:dyDescent="0.2">
      <c r="A1172" t="s">
        <v>64</v>
      </c>
      <c r="B1172" t="s">
        <v>142</v>
      </c>
      <c r="C1172" t="s">
        <v>588</v>
      </c>
      <c r="D1172" t="s">
        <v>503</v>
      </c>
      <c r="E1172" t="str">
        <f t="shared" si="72"/>
        <v>100.00</v>
      </c>
      <c r="F1172">
        <v>100</v>
      </c>
      <c r="H1172">
        <v>675</v>
      </c>
      <c r="I1172">
        <v>0</v>
      </c>
      <c r="J1172" t="str">
        <f t="shared" si="73"/>
        <v>Pan_pa</v>
      </c>
      <c r="S1172" t="str">
        <f t="shared" si="74"/>
        <v>hom</v>
      </c>
      <c r="T1172" t="str">
        <f t="shared" si="75"/>
        <v>pri</v>
      </c>
    </row>
    <row r="1173" spans="1:20" x14ac:dyDescent="0.2">
      <c r="A1173" t="s">
        <v>64</v>
      </c>
      <c r="B1173" t="s">
        <v>142</v>
      </c>
      <c r="C1173" t="s">
        <v>588</v>
      </c>
      <c r="D1173" t="s">
        <v>503</v>
      </c>
      <c r="E1173" t="str">
        <f t="shared" si="72"/>
        <v>100.00</v>
      </c>
      <c r="F1173">
        <v>100</v>
      </c>
      <c r="H1173">
        <v>675</v>
      </c>
      <c r="I1173">
        <v>0</v>
      </c>
      <c r="J1173" t="str">
        <f t="shared" si="73"/>
        <v>Pan_pa</v>
      </c>
      <c r="S1173" t="str">
        <f t="shared" si="74"/>
        <v>hom</v>
      </c>
      <c r="T1173" t="str">
        <f t="shared" si="75"/>
        <v>pri</v>
      </c>
    </row>
    <row r="1174" spans="1:20" x14ac:dyDescent="0.2">
      <c r="A1174" t="s">
        <v>64</v>
      </c>
      <c r="B1174" t="s">
        <v>142</v>
      </c>
      <c r="C1174" t="s">
        <v>588</v>
      </c>
      <c r="D1174" t="s">
        <v>503</v>
      </c>
      <c r="E1174" t="str">
        <f t="shared" si="72"/>
        <v>100.00</v>
      </c>
      <c r="F1174">
        <v>100</v>
      </c>
      <c r="H1174">
        <v>675</v>
      </c>
      <c r="I1174">
        <v>0</v>
      </c>
      <c r="J1174" t="str">
        <f t="shared" si="73"/>
        <v>Pan_pa</v>
      </c>
      <c r="S1174" t="str">
        <f t="shared" si="74"/>
        <v>hom</v>
      </c>
      <c r="T1174" t="str">
        <f t="shared" si="75"/>
        <v>pri</v>
      </c>
    </row>
    <row r="1175" spans="1:20" x14ac:dyDescent="0.2">
      <c r="A1175" t="s">
        <v>64</v>
      </c>
      <c r="B1175" t="s">
        <v>142</v>
      </c>
      <c r="C1175" t="s">
        <v>590</v>
      </c>
      <c r="D1175" t="s">
        <v>503</v>
      </c>
      <c r="E1175" t="str">
        <f t="shared" si="72"/>
        <v>100.00</v>
      </c>
      <c r="F1175">
        <v>100</v>
      </c>
      <c r="H1175">
        <v>623</v>
      </c>
      <c r="I1175">
        <v>0</v>
      </c>
      <c r="J1175" t="str">
        <f t="shared" si="73"/>
        <v>Pan_pa</v>
      </c>
      <c r="S1175" t="str">
        <f t="shared" si="74"/>
        <v>hom</v>
      </c>
      <c r="T1175" t="str">
        <f t="shared" si="75"/>
        <v>pri</v>
      </c>
    </row>
    <row r="1176" spans="1:20" x14ac:dyDescent="0.2">
      <c r="A1176" t="s">
        <v>64</v>
      </c>
      <c r="B1176" t="s">
        <v>142</v>
      </c>
      <c r="C1176" t="s">
        <v>590</v>
      </c>
      <c r="D1176" t="s">
        <v>503</v>
      </c>
      <c r="E1176" t="str">
        <f t="shared" si="72"/>
        <v>100.00</v>
      </c>
      <c r="F1176">
        <v>100</v>
      </c>
      <c r="H1176">
        <v>623</v>
      </c>
      <c r="I1176">
        <v>0</v>
      </c>
      <c r="J1176" t="str">
        <f t="shared" si="73"/>
        <v>Pan_pa</v>
      </c>
      <c r="S1176" t="str">
        <f t="shared" si="74"/>
        <v>hom</v>
      </c>
      <c r="T1176" t="str">
        <f t="shared" si="75"/>
        <v>pri</v>
      </c>
    </row>
    <row r="1177" spans="1:20" x14ac:dyDescent="0.2">
      <c r="A1177" t="s">
        <v>64</v>
      </c>
      <c r="B1177" t="s">
        <v>142</v>
      </c>
      <c r="C1177" t="s">
        <v>588</v>
      </c>
      <c r="D1177" t="s">
        <v>2185</v>
      </c>
      <c r="E1177" t="str">
        <f t="shared" si="72"/>
        <v>89.058</v>
      </c>
      <c r="F1177">
        <v>89.058000000000007</v>
      </c>
      <c r="H1177">
        <v>616</v>
      </c>
      <c r="I1177">
        <v>0</v>
      </c>
      <c r="J1177" t="str">
        <f t="shared" si="73"/>
        <v>Pan_pa</v>
      </c>
      <c r="S1177" t="str">
        <f t="shared" si="74"/>
        <v>hom</v>
      </c>
      <c r="T1177" t="str">
        <f t="shared" si="75"/>
        <v>pri</v>
      </c>
    </row>
    <row r="1178" spans="1:20" x14ac:dyDescent="0.2">
      <c r="A1178" t="s">
        <v>64</v>
      </c>
      <c r="B1178" t="s">
        <v>142</v>
      </c>
      <c r="C1178" t="s">
        <v>320</v>
      </c>
      <c r="D1178" t="s">
        <v>592</v>
      </c>
      <c r="E1178" t="str">
        <f t="shared" si="72"/>
        <v>60.000</v>
      </c>
      <c r="F1178">
        <v>60</v>
      </c>
      <c r="H1178">
        <v>345</v>
      </c>
      <c r="I1178">
        <v>6.5800000000000003E-107</v>
      </c>
      <c r="J1178" t="str">
        <f t="shared" si="73"/>
        <v>Pan_pa</v>
      </c>
      <c r="S1178" t="str">
        <f t="shared" si="74"/>
        <v>hom</v>
      </c>
      <c r="T1178" t="str">
        <f t="shared" si="75"/>
        <v>pri</v>
      </c>
    </row>
    <row r="1179" spans="1:20" x14ac:dyDescent="0.2">
      <c r="A1179" t="s">
        <v>64</v>
      </c>
      <c r="B1179" t="s">
        <v>142</v>
      </c>
      <c r="C1179" t="s">
        <v>320</v>
      </c>
      <c r="D1179" t="s">
        <v>592</v>
      </c>
      <c r="E1179" t="str">
        <f t="shared" si="72"/>
        <v>60.000</v>
      </c>
      <c r="F1179">
        <v>60</v>
      </c>
      <c r="H1179">
        <v>344</v>
      </c>
      <c r="I1179">
        <v>5.9299999999999998E-106</v>
      </c>
      <c r="J1179" t="str">
        <f t="shared" si="73"/>
        <v>Pan_pa</v>
      </c>
      <c r="S1179" t="str">
        <f t="shared" si="74"/>
        <v>hom</v>
      </c>
      <c r="T1179" t="str">
        <f t="shared" si="75"/>
        <v>pri</v>
      </c>
    </row>
    <row r="1180" spans="1:20" x14ac:dyDescent="0.2">
      <c r="A1180" t="s">
        <v>64</v>
      </c>
      <c r="B1180" t="s">
        <v>142</v>
      </c>
      <c r="C1180" t="s">
        <v>320</v>
      </c>
      <c r="D1180" t="s">
        <v>592</v>
      </c>
      <c r="E1180" t="str">
        <f t="shared" si="72"/>
        <v>60.000</v>
      </c>
      <c r="F1180">
        <v>60</v>
      </c>
      <c r="H1180">
        <v>345</v>
      </c>
      <c r="I1180">
        <v>4.4099999999999999E-103</v>
      </c>
      <c r="J1180" t="str">
        <f t="shared" si="73"/>
        <v>Pan_pa</v>
      </c>
      <c r="S1180" t="str">
        <f t="shared" si="74"/>
        <v>hom</v>
      </c>
      <c r="T1180" t="str">
        <f t="shared" si="75"/>
        <v>pri</v>
      </c>
    </row>
    <row r="1181" spans="1:20" x14ac:dyDescent="0.2">
      <c r="A1181" t="s">
        <v>64</v>
      </c>
      <c r="B1181" t="s">
        <v>142</v>
      </c>
      <c r="C1181" t="s">
        <v>317</v>
      </c>
      <c r="D1181" t="s">
        <v>648</v>
      </c>
      <c r="E1181" t="str">
        <f t="shared" si="72"/>
        <v>61.538</v>
      </c>
      <c r="F1181">
        <v>61.537999999999997</v>
      </c>
      <c r="H1181">
        <v>332</v>
      </c>
      <c r="I1181">
        <v>6.0499999999999999E-102</v>
      </c>
      <c r="J1181" t="str">
        <f t="shared" si="73"/>
        <v>Pan_pa</v>
      </c>
      <c r="S1181" t="str">
        <f t="shared" si="74"/>
        <v>hom</v>
      </c>
      <c r="T1181" t="str">
        <f t="shared" si="75"/>
        <v>pri</v>
      </c>
    </row>
    <row r="1182" spans="1:20" x14ac:dyDescent="0.2">
      <c r="A1182" t="s">
        <v>64</v>
      </c>
      <c r="B1182" t="s">
        <v>142</v>
      </c>
      <c r="C1182" t="s">
        <v>317</v>
      </c>
      <c r="D1182" t="s">
        <v>648</v>
      </c>
      <c r="E1182" t="str">
        <f t="shared" si="72"/>
        <v>61.538</v>
      </c>
      <c r="F1182">
        <v>61.537999999999997</v>
      </c>
      <c r="H1182">
        <v>332</v>
      </c>
      <c r="I1182">
        <v>1.0000000000000001E-101</v>
      </c>
      <c r="J1182" t="str">
        <f t="shared" si="73"/>
        <v>Pan_pa</v>
      </c>
      <c r="S1182" t="str">
        <f t="shared" si="74"/>
        <v>hom</v>
      </c>
      <c r="T1182" t="str">
        <f t="shared" si="75"/>
        <v>pri</v>
      </c>
    </row>
    <row r="1183" spans="1:20" x14ac:dyDescent="0.2">
      <c r="A1183" t="s">
        <v>64</v>
      </c>
      <c r="B1183" t="s">
        <v>142</v>
      </c>
      <c r="C1183" t="s">
        <v>317</v>
      </c>
      <c r="D1183" t="s">
        <v>648</v>
      </c>
      <c r="E1183" t="str">
        <f t="shared" si="72"/>
        <v>61.538</v>
      </c>
      <c r="F1183">
        <v>61.537999999999997</v>
      </c>
      <c r="H1183">
        <v>331</v>
      </c>
      <c r="I1183">
        <v>7.8000000000000003E-101</v>
      </c>
      <c r="J1183" t="str">
        <f t="shared" si="73"/>
        <v>Pan_pa</v>
      </c>
      <c r="S1183" t="str">
        <f t="shared" si="74"/>
        <v>hom</v>
      </c>
      <c r="T1183" t="str">
        <f t="shared" si="75"/>
        <v>pri</v>
      </c>
    </row>
    <row r="1184" spans="1:20" x14ac:dyDescent="0.2">
      <c r="A1184" t="s">
        <v>64</v>
      </c>
      <c r="B1184" t="s">
        <v>142</v>
      </c>
      <c r="C1184" t="s">
        <v>317</v>
      </c>
      <c r="D1184" t="s">
        <v>648</v>
      </c>
      <c r="E1184" t="str">
        <f t="shared" si="72"/>
        <v>61.538</v>
      </c>
      <c r="F1184">
        <v>61.537999999999997</v>
      </c>
      <c r="H1184">
        <v>332</v>
      </c>
      <c r="I1184">
        <v>1.09E-98</v>
      </c>
      <c r="J1184" t="str">
        <f t="shared" si="73"/>
        <v>Pan_pa</v>
      </c>
      <c r="S1184" t="str">
        <f t="shared" si="74"/>
        <v>hom</v>
      </c>
      <c r="T1184" t="str">
        <f t="shared" si="75"/>
        <v>pri</v>
      </c>
    </row>
    <row r="1185" spans="1:20" x14ac:dyDescent="0.2">
      <c r="A1185" t="s">
        <v>64</v>
      </c>
      <c r="B1185" t="s">
        <v>142</v>
      </c>
      <c r="C1185" t="s">
        <v>323</v>
      </c>
      <c r="D1185" t="s">
        <v>1339</v>
      </c>
      <c r="E1185" t="str">
        <f t="shared" si="72"/>
        <v>61.278</v>
      </c>
      <c r="F1185">
        <v>61.277999999999999</v>
      </c>
      <c r="H1185">
        <v>325</v>
      </c>
      <c r="I1185">
        <v>2.3599999999999999E-96</v>
      </c>
      <c r="J1185" t="str">
        <f t="shared" si="73"/>
        <v>Pan_pa</v>
      </c>
      <c r="S1185" t="str">
        <f t="shared" si="74"/>
        <v>hom</v>
      </c>
      <c r="T1185" t="str">
        <f t="shared" si="75"/>
        <v>pri</v>
      </c>
    </row>
    <row r="1186" spans="1:20" x14ac:dyDescent="0.2">
      <c r="A1186" t="s">
        <v>64</v>
      </c>
      <c r="B1186" t="s">
        <v>142</v>
      </c>
      <c r="C1186" t="s">
        <v>329</v>
      </c>
      <c r="D1186" t="s">
        <v>596</v>
      </c>
      <c r="E1186" t="str">
        <f t="shared" si="72"/>
        <v>61.811</v>
      </c>
      <c r="F1186">
        <v>61.811</v>
      </c>
      <c r="H1186">
        <v>306</v>
      </c>
      <c r="I1186">
        <v>3.9399999999999996E-93</v>
      </c>
      <c r="J1186" t="str">
        <f t="shared" si="73"/>
        <v>Pan_pa</v>
      </c>
      <c r="S1186" t="str">
        <f t="shared" si="74"/>
        <v>hom</v>
      </c>
      <c r="T1186" t="str">
        <f t="shared" si="75"/>
        <v>pri</v>
      </c>
    </row>
    <row r="1187" spans="1:20" x14ac:dyDescent="0.2">
      <c r="A1187" t="s">
        <v>64</v>
      </c>
      <c r="B1187" t="s">
        <v>142</v>
      </c>
      <c r="C1187" t="s">
        <v>1344</v>
      </c>
      <c r="D1187" t="s">
        <v>1887</v>
      </c>
      <c r="E1187" t="str">
        <f t="shared" si="72"/>
        <v>47.552</v>
      </c>
      <c r="F1187">
        <v>47.552</v>
      </c>
      <c r="H1187">
        <v>263</v>
      </c>
      <c r="I1187">
        <v>1.97E-76</v>
      </c>
      <c r="J1187" t="str">
        <f t="shared" si="73"/>
        <v>Pan_pa</v>
      </c>
      <c r="S1187" t="str">
        <f t="shared" si="74"/>
        <v>hom</v>
      </c>
      <c r="T1187" t="str">
        <f t="shared" si="75"/>
        <v>pri</v>
      </c>
    </row>
    <row r="1188" spans="1:20" x14ac:dyDescent="0.2">
      <c r="A1188" t="s">
        <v>64</v>
      </c>
      <c r="B1188" t="s">
        <v>142</v>
      </c>
      <c r="C1188" t="s">
        <v>607</v>
      </c>
      <c r="D1188" t="s">
        <v>608</v>
      </c>
      <c r="E1188" t="str">
        <f t="shared" si="72"/>
        <v>43.934</v>
      </c>
      <c r="F1188">
        <v>43.933999999999997</v>
      </c>
      <c r="H1188">
        <v>248</v>
      </c>
      <c r="I1188">
        <v>3.6800000000000003E-73</v>
      </c>
      <c r="J1188" t="str">
        <f t="shared" si="73"/>
        <v>Pan_pa</v>
      </c>
      <c r="S1188" t="str">
        <f t="shared" si="74"/>
        <v>hom</v>
      </c>
      <c r="T1188" t="str">
        <f t="shared" si="75"/>
        <v>pri</v>
      </c>
    </row>
    <row r="1189" spans="1:20" x14ac:dyDescent="0.2">
      <c r="A1189" t="s">
        <v>64</v>
      </c>
      <c r="B1189" t="s">
        <v>142</v>
      </c>
      <c r="C1189" t="s">
        <v>320</v>
      </c>
      <c r="D1189" t="s">
        <v>609</v>
      </c>
      <c r="E1189" t="str">
        <f t="shared" si="72"/>
        <v>48.966</v>
      </c>
      <c r="F1189">
        <v>48.966000000000001</v>
      </c>
      <c r="H1189">
        <v>252</v>
      </c>
      <c r="I1189">
        <v>1.8200000000000001E-72</v>
      </c>
      <c r="J1189" t="str">
        <f t="shared" si="73"/>
        <v>Pan_pa</v>
      </c>
      <c r="S1189" t="str">
        <f t="shared" si="74"/>
        <v>hom</v>
      </c>
      <c r="T1189" t="str">
        <f t="shared" si="75"/>
        <v>pri</v>
      </c>
    </row>
    <row r="1190" spans="1:20" x14ac:dyDescent="0.2">
      <c r="A1190" t="s">
        <v>64</v>
      </c>
      <c r="B1190" t="s">
        <v>142</v>
      </c>
      <c r="C1190" t="s">
        <v>607</v>
      </c>
      <c r="D1190" t="s">
        <v>608</v>
      </c>
      <c r="E1190" t="str">
        <f t="shared" si="72"/>
        <v>43.934</v>
      </c>
      <c r="F1190">
        <v>43.933999999999997</v>
      </c>
      <c r="H1190">
        <v>249</v>
      </c>
      <c r="I1190">
        <v>4.79E-71</v>
      </c>
      <c r="J1190" t="str">
        <f t="shared" si="73"/>
        <v>Pan_pa</v>
      </c>
      <c r="S1190" t="str">
        <f t="shared" si="74"/>
        <v>hom</v>
      </c>
      <c r="T1190" t="str">
        <f t="shared" si="75"/>
        <v>pri</v>
      </c>
    </row>
    <row r="1191" spans="1:20" x14ac:dyDescent="0.2">
      <c r="A1191" t="s">
        <v>64</v>
      </c>
      <c r="B1191" t="s">
        <v>142</v>
      </c>
      <c r="C1191" t="s">
        <v>622</v>
      </c>
      <c r="D1191" t="s">
        <v>899</v>
      </c>
      <c r="E1191" t="str">
        <f t="shared" si="72"/>
        <v>62.733</v>
      </c>
      <c r="F1191">
        <v>62.732999999999997</v>
      </c>
      <c r="H1191">
        <v>220</v>
      </c>
      <c r="I1191">
        <v>2.2000000000000001E-61</v>
      </c>
      <c r="J1191" t="str">
        <f t="shared" si="73"/>
        <v>Pan_pa</v>
      </c>
      <c r="S1191" t="str">
        <f t="shared" si="74"/>
        <v>hom</v>
      </c>
      <c r="T1191" t="str">
        <f t="shared" si="75"/>
        <v>pri</v>
      </c>
    </row>
    <row r="1192" spans="1:20" x14ac:dyDescent="0.2">
      <c r="A1192" t="s">
        <v>64</v>
      </c>
      <c r="B1192" t="s">
        <v>142</v>
      </c>
      <c r="C1192" t="s">
        <v>1764</v>
      </c>
      <c r="D1192" t="s">
        <v>1765</v>
      </c>
      <c r="E1192" t="str">
        <f t="shared" si="72"/>
        <v>53.886</v>
      </c>
      <c r="F1192">
        <v>53.886000000000003</v>
      </c>
      <c r="H1192">
        <v>200</v>
      </c>
      <c r="I1192">
        <v>3.7999999999999997E-55</v>
      </c>
      <c r="J1192" t="str">
        <f t="shared" si="73"/>
        <v>Pan_pa</v>
      </c>
      <c r="S1192" t="str">
        <f t="shared" si="74"/>
        <v>hom</v>
      </c>
      <c r="T1192" t="str">
        <f t="shared" si="75"/>
        <v>pri</v>
      </c>
    </row>
    <row r="1193" spans="1:20" x14ac:dyDescent="0.2">
      <c r="A1193" t="s">
        <v>64</v>
      </c>
      <c r="B1193" t="s">
        <v>142</v>
      </c>
      <c r="C1193" t="s">
        <v>130</v>
      </c>
      <c r="D1193" t="s">
        <v>617</v>
      </c>
      <c r="E1193" t="str">
        <f t="shared" si="72"/>
        <v>63.265</v>
      </c>
      <c r="F1193">
        <v>63.265000000000001</v>
      </c>
      <c r="H1193">
        <v>203</v>
      </c>
      <c r="I1193">
        <v>7.1600000000000005E-55</v>
      </c>
      <c r="J1193" t="str">
        <f t="shared" si="73"/>
        <v>Pan_pa</v>
      </c>
      <c r="S1193" t="str">
        <f t="shared" si="74"/>
        <v>hom</v>
      </c>
      <c r="T1193" t="str">
        <f t="shared" si="75"/>
        <v>pri</v>
      </c>
    </row>
    <row r="1194" spans="1:20" x14ac:dyDescent="0.2">
      <c r="A1194" t="s">
        <v>64</v>
      </c>
      <c r="B1194" t="s">
        <v>142</v>
      </c>
      <c r="C1194" t="s">
        <v>619</v>
      </c>
      <c r="D1194" t="s">
        <v>620</v>
      </c>
      <c r="E1194" t="str">
        <f t="shared" si="72"/>
        <v>51.316</v>
      </c>
      <c r="F1194">
        <v>51.316000000000003</v>
      </c>
      <c r="H1194">
        <v>177</v>
      </c>
      <c r="I1194">
        <v>8.3800000000000005E-49</v>
      </c>
      <c r="J1194" t="str">
        <f t="shared" si="73"/>
        <v>Pan_pa</v>
      </c>
      <c r="S1194" t="str">
        <f t="shared" si="74"/>
        <v>hom</v>
      </c>
      <c r="T1194" t="str">
        <f t="shared" si="75"/>
        <v>pri</v>
      </c>
    </row>
    <row r="1195" spans="1:20" x14ac:dyDescent="0.2">
      <c r="A1195" t="s">
        <v>64</v>
      </c>
      <c r="B1195" t="s">
        <v>142</v>
      </c>
      <c r="C1195" t="s">
        <v>625</v>
      </c>
      <c r="D1195" t="s">
        <v>626</v>
      </c>
      <c r="E1195" t="str">
        <f t="shared" si="72"/>
        <v>49.580</v>
      </c>
      <c r="F1195">
        <v>49.58</v>
      </c>
      <c r="H1195">
        <v>99</v>
      </c>
      <c r="I1195">
        <v>2.1199999999999999E-21</v>
      </c>
      <c r="J1195" t="str">
        <f t="shared" si="73"/>
        <v>Pan_pa</v>
      </c>
      <c r="S1195" t="str">
        <f t="shared" si="74"/>
        <v>hom</v>
      </c>
      <c r="T1195" t="str">
        <f t="shared" si="75"/>
        <v>pri</v>
      </c>
    </row>
    <row r="1196" spans="1:20" x14ac:dyDescent="0.2">
      <c r="A1196" t="s">
        <v>64</v>
      </c>
      <c r="B1196" t="s">
        <v>142</v>
      </c>
      <c r="C1196" t="s">
        <v>628</v>
      </c>
      <c r="D1196" t="s">
        <v>629</v>
      </c>
      <c r="E1196" t="str">
        <f t="shared" si="72"/>
        <v>38.000</v>
      </c>
      <c r="F1196">
        <v>38</v>
      </c>
      <c r="H1196">
        <v>41</v>
      </c>
      <c r="I1196">
        <v>4.0000000000000001E-3</v>
      </c>
      <c r="J1196" t="str">
        <f t="shared" si="73"/>
        <v>Pan_pa</v>
      </c>
      <c r="S1196" t="str">
        <f t="shared" si="74"/>
        <v>hom</v>
      </c>
      <c r="T1196" t="str">
        <f t="shared" si="75"/>
        <v>pri</v>
      </c>
    </row>
    <row r="1197" spans="1:20" x14ac:dyDescent="0.2">
      <c r="A1197" t="s">
        <v>64</v>
      </c>
      <c r="B1197" t="s">
        <v>142</v>
      </c>
      <c r="C1197" t="s">
        <v>631</v>
      </c>
      <c r="D1197" t="s">
        <v>632</v>
      </c>
      <c r="E1197" t="str">
        <f t="shared" si="72"/>
        <v>39.535</v>
      </c>
      <c r="F1197">
        <v>39.534999999999997</v>
      </c>
      <c r="H1197">
        <v>36.4</v>
      </c>
      <c r="I1197">
        <v>0.08</v>
      </c>
      <c r="J1197" t="str">
        <f t="shared" si="73"/>
        <v>Pan_pa</v>
      </c>
      <c r="S1197" t="str">
        <f t="shared" si="74"/>
        <v>hom</v>
      </c>
      <c r="T1197" t="str">
        <f t="shared" si="75"/>
        <v>pri</v>
      </c>
    </row>
    <row r="1198" spans="1:20" x14ac:dyDescent="0.2">
      <c r="A1198" t="s">
        <v>71</v>
      </c>
      <c r="B1198" t="s">
        <v>142</v>
      </c>
      <c r="C1198" t="s">
        <v>588</v>
      </c>
      <c r="D1198" t="s">
        <v>503</v>
      </c>
      <c r="E1198" t="str">
        <f t="shared" si="72"/>
        <v>100.00</v>
      </c>
      <c r="F1198">
        <v>100</v>
      </c>
      <c r="H1198">
        <v>675</v>
      </c>
      <c r="I1198">
        <v>0</v>
      </c>
      <c r="J1198" t="str">
        <f t="shared" si="73"/>
        <v>Pan_tr</v>
      </c>
      <c r="S1198" t="str">
        <f t="shared" si="74"/>
        <v>hom</v>
      </c>
      <c r="T1198" t="str">
        <f t="shared" si="75"/>
        <v>pri</v>
      </c>
    </row>
    <row r="1199" spans="1:20" x14ac:dyDescent="0.2">
      <c r="A1199" t="s">
        <v>71</v>
      </c>
      <c r="B1199" t="s">
        <v>142</v>
      </c>
      <c r="C1199" t="s">
        <v>588</v>
      </c>
      <c r="D1199" t="s">
        <v>503</v>
      </c>
      <c r="E1199" t="str">
        <f t="shared" si="72"/>
        <v>100.00</v>
      </c>
      <c r="F1199">
        <v>100</v>
      </c>
      <c r="H1199">
        <v>675</v>
      </c>
      <c r="I1199">
        <v>0</v>
      </c>
      <c r="J1199" t="str">
        <f t="shared" si="73"/>
        <v>Pan_tr</v>
      </c>
      <c r="S1199" t="str">
        <f t="shared" si="74"/>
        <v>hom</v>
      </c>
      <c r="T1199" t="str">
        <f t="shared" si="75"/>
        <v>pri</v>
      </c>
    </row>
    <row r="1200" spans="1:20" x14ac:dyDescent="0.2">
      <c r="A1200" t="s">
        <v>71</v>
      </c>
      <c r="B1200" t="s">
        <v>142</v>
      </c>
      <c r="C1200" t="s">
        <v>588</v>
      </c>
      <c r="D1200" t="s">
        <v>503</v>
      </c>
      <c r="E1200" t="str">
        <f t="shared" si="72"/>
        <v>100.00</v>
      </c>
      <c r="F1200">
        <v>100</v>
      </c>
      <c r="H1200">
        <v>675</v>
      </c>
      <c r="I1200">
        <v>0</v>
      </c>
      <c r="J1200" t="str">
        <f t="shared" si="73"/>
        <v>Pan_tr</v>
      </c>
      <c r="S1200" t="str">
        <f t="shared" si="74"/>
        <v>hom</v>
      </c>
      <c r="T1200" t="str">
        <f t="shared" si="75"/>
        <v>pri</v>
      </c>
    </row>
    <row r="1201" spans="1:20" x14ac:dyDescent="0.2">
      <c r="A1201" t="s">
        <v>71</v>
      </c>
      <c r="B1201" t="s">
        <v>142</v>
      </c>
      <c r="C1201" t="s">
        <v>590</v>
      </c>
      <c r="D1201" t="s">
        <v>503</v>
      </c>
      <c r="E1201" t="str">
        <f t="shared" si="72"/>
        <v>100.00</v>
      </c>
      <c r="F1201">
        <v>100</v>
      </c>
      <c r="H1201">
        <v>623</v>
      </c>
      <c r="I1201">
        <v>0</v>
      </c>
      <c r="J1201" t="str">
        <f t="shared" si="73"/>
        <v>Pan_tr</v>
      </c>
      <c r="S1201" t="str">
        <f t="shared" si="74"/>
        <v>hom</v>
      </c>
      <c r="T1201" t="str">
        <f t="shared" si="75"/>
        <v>pri</v>
      </c>
    </row>
    <row r="1202" spans="1:20" x14ac:dyDescent="0.2">
      <c r="A1202" t="s">
        <v>71</v>
      </c>
      <c r="B1202" t="s">
        <v>142</v>
      </c>
      <c r="C1202" t="s">
        <v>590</v>
      </c>
      <c r="D1202" t="s">
        <v>503</v>
      </c>
      <c r="E1202" t="str">
        <f t="shared" si="72"/>
        <v>100.00</v>
      </c>
      <c r="F1202">
        <v>100</v>
      </c>
      <c r="H1202">
        <v>623</v>
      </c>
      <c r="I1202">
        <v>0</v>
      </c>
      <c r="J1202" t="str">
        <f t="shared" si="73"/>
        <v>Pan_tr</v>
      </c>
      <c r="S1202" t="str">
        <f t="shared" si="74"/>
        <v>hom</v>
      </c>
      <c r="T1202" t="str">
        <f t="shared" si="75"/>
        <v>pri</v>
      </c>
    </row>
    <row r="1203" spans="1:20" x14ac:dyDescent="0.2">
      <c r="A1203" t="s">
        <v>71</v>
      </c>
      <c r="B1203" t="s">
        <v>142</v>
      </c>
      <c r="C1203" t="s">
        <v>320</v>
      </c>
      <c r="D1203" t="s">
        <v>592</v>
      </c>
      <c r="E1203" t="str">
        <f t="shared" si="72"/>
        <v>60.000</v>
      </c>
      <c r="F1203">
        <v>60</v>
      </c>
      <c r="H1203">
        <v>345</v>
      </c>
      <c r="I1203">
        <v>8.2099999999999997E-107</v>
      </c>
      <c r="J1203" t="str">
        <f t="shared" si="73"/>
        <v>Pan_tr</v>
      </c>
      <c r="S1203" t="str">
        <f t="shared" si="74"/>
        <v>hom</v>
      </c>
      <c r="T1203" t="str">
        <f t="shared" si="75"/>
        <v>pri</v>
      </c>
    </row>
    <row r="1204" spans="1:20" x14ac:dyDescent="0.2">
      <c r="A1204" t="s">
        <v>71</v>
      </c>
      <c r="B1204" t="s">
        <v>142</v>
      </c>
      <c r="C1204" t="s">
        <v>320</v>
      </c>
      <c r="D1204" t="s">
        <v>592</v>
      </c>
      <c r="E1204" t="str">
        <f t="shared" si="72"/>
        <v>60.000</v>
      </c>
      <c r="F1204">
        <v>60</v>
      </c>
      <c r="H1204">
        <v>344</v>
      </c>
      <c r="I1204">
        <v>7.3999999999999996E-106</v>
      </c>
      <c r="J1204" t="str">
        <f t="shared" si="73"/>
        <v>Pan_tr</v>
      </c>
      <c r="S1204" t="str">
        <f t="shared" si="74"/>
        <v>hom</v>
      </c>
      <c r="T1204" t="str">
        <f t="shared" si="75"/>
        <v>pri</v>
      </c>
    </row>
    <row r="1205" spans="1:20" x14ac:dyDescent="0.2">
      <c r="A1205" t="s">
        <v>71</v>
      </c>
      <c r="B1205" t="s">
        <v>142</v>
      </c>
      <c r="C1205" t="s">
        <v>320</v>
      </c>
      <c r="D1205" t="s">
        <v>592</v>
      </c>
      <c r="E1205" t="str">
        <f t="shared" si="72"/>
        <v>60.000</v>
      </c>
      <c r="F1205">
        <v>60</v>
      </c>
      <c r="H1205">
        <v>345</v>
      </c>
      <c r="I1205">
        <v>5.5700000000000004E-103</v>
      </c>
      <c r="J1205" t="str">
        <f t="shared" si="73"/>
        <v>Pan_tr</v>
      </c>
      <c r="S1205" t="str">
        <f t="shared" si="74"/>
        <v>hom</v>
      </c>
      <c r="T1205" t="str">
        <f t="shared" si="75"/>
        <v>pri</v>
      </c>
    </row>
    <row r="1206" spans="1:20" x14ac:dyDescent="0.2">
      <c r="A1206" t="s">
        <v>71</v>
      </c>
      <c r="B1206" t="s">
        <v>142</v>
      </c>
      <c r="C1206" t="s">
        <v>317</v>
      </c>
      <c r="D1206" t="s">
        <v>648</v>
      </c>
      <c r="E1206" t="str">
        <f t="shared" si="72"/>
        <v>61.538</v>
      </c>
      <c r="F1206">
        <v>61.537999999999997</v>
      </c>
      <c r="H1206">
        <v>332</v>
      </c>
      <c r="I1206">
        <v>8.1699999999999995E-102</v>
      </c>
      <c r="J1206" t="str">
        <f t="shared" si="73"/>
        <v>Pan_tr</v>
      </c>
      <c r="S1206" t="str">
        <f t="shared" si="74"/>
        <v>hom</v>
      </c>
      <c r="T1206" t="str">
        <f t="shared" si="75"/>
        <v>pri</v>
      </c>
    </row>
    <row r="1207" spans="1:20" x14ac:dyDescent="0.2">
      <c r="A1207" t="s">
        <v>71</v>
      </c>
      <c r="B1207" t="s">
        <v>142</v>
      </c>
      <c r="C1207" t="s">
        <v>317</v>
      </c>
      <c r="D1207" t="s">
        <v>648</v>
      </c>
      <c r="E1207" t="str">
        <f t="shared" si="72"/>
        <v>61.538</v>
      </c>
      <c r="F1207">
        <v>61.537999999999997</v>
      </c>
      <c r="H1207">
        <v>332</v>
      </c>
      <c r="I1207">
        <v>1.3500000000000001E-101</v>
      </c>
      <c r="J1207" t="str">
        <f t="shared" si="73"/>
        <v>Pan_tr</v>
      </c>
      <c r="S1207" t="str">
        <f t="shared" si="74"/>
        <v>hom</v>
      </c>
      <c r="T1207" t="str">
        <f t="shared" si="75"/>
        <v>pri</v>
      </c>
    </row>
    <row r="1208" spans="1:20" x14ac:dyDescent="0.2">
      <c r="A1208" t="s">
        <v>71</v>
      </c>
      <c r="B1208" t="s">
        <v>142</v>
      </c>
      <c r="C1208" t="s">
        <v>317</v>
      </c>
      <c r="D1208" t="s">
        <v>648</v>
      </c>
      <c r="E1208" t="str">
        <f t="shared" si="72"/>
        <v>61.538</v>
      </c>
      <c r="F1208">
        <v>61.537999999999997</v>
      </c>
      <c r="H1208">
        <v>331</v>
      </c>
      <c r="I1208">
        <v>1.0800000000000001E-100</v>
      </c>
      <c r="J1208" t="str">
        <f t="shared" si="73"/>
        <v>Pan_tr</v>
      </c>
      <c r="S1208" t="str">
        <f t="shared" si="74"/>
        <v>hom</v>
      </c>
      <c r="T1208" t="str">
        <f t="shared" si="75"/>
        <v>pri</v>
      </c>
    </row>
    <row r="1209" spans="1:20" x14ac:dyDescent="0.2">
      <c r="A1209" t="s">
        <v>71</v>
      </c>
      <c r="B1209" t="s">
        <v>142</v>
      </c>
      <c r="C1209" t="s">
        <v>317</v>
      </c>
      <c r="D1209" t="s">
        <v>648</v>
      </c>
      <c r="E1209" t="str">
        <f t="shared" si="72"/>
        <v>61.538</v>
      </c>
      <c r="F1209">
        <v>61.537999999999997</v>
      </c>
      <c r="H1209">
        <v>332</v>
      </c>
      <c r="I1209">
        <v>1.2E-98</v>
      </c>
      <c r="J1209" t="str">
        <f t="shared" si="73"/>
        <v>Pan_tr</v>
      </c>
      <c r="S1209" t="str">
        <f t="shared" si="74"/>
        <v>hom</v>
      </c>
      <c r="T1209" t="str">
        <f t="shared" si="75"/>
        <v>pri</v>
      </c>
    </row>
    <row r="1210" spans="1:20" x14ac:dyDescent="0.2">
      <c r="A1210" t="s">
        <v>71</v>
      </c>
      <c r="B1210" t="s">
        <v>142</v>
      </c>
      <c r="C1210" t="s">
        <v>323</v>
      </c>
      <c r="D1210" t="s">
        <v>1339</v>
      </c>
      <c r="E1210" t="str">
        <f t="shared" si="72"/>
        <v>61.278</v>
      </c>
      <c r="F1210">
        <v>61.277999999999999</v>
      </c>
      <c r="H1210">
        <v>325</v>
      </c>
      <c r="I1210">
        <v>2.9700000000000002E-96</v>
      </c>
      <c r="J1210" t="str">
        <f t="shared" si="73"/>
        <v>Pan_tr</v>
      </c>
      <c r="S1210" t="str">
        <f t="shared" si="74"/>
        <v>hom</v>
      </c>
      <c r="T1210" t="str">
        <f t="shared" si="75"/>
        <v>pri</v>
      </c>
    </row>
    <row r="1211" spans="1:20" x14ac:dyDescent="0.2">
      <c r="A1211" t="s">
        <v>71</v>
      </c>
      <c r="B1211" t="s">
        <v>142</v>
      </c>
      <c r="C1211" t="s">
        <v>329</v>
      </c>
      <c r="D1211" t="s">
        <v>596</v>
      </c>
      <c r="E1211" t="str">
        <f t="shared" si="72"/>
        <v>61.811</v>
      </c>
      <c r="F1211">
        <v>61.811</v>
      </c>
      <c r="H1211">
        <v>306</v>
      </c>
      <c r="I1211">
        <v>4.9200000000000002E-93</v>
      </c>
      <c r="J1211" t="str">
        <f t="shared" si="73"/>
        <v>Pan_tr</v>
      </c>
      <c r="S1211" t="str">
        <f t="shared" si="74"/>
        <v>hom</v>
      </c>
      <c r="T1211" t="str">
        <f t="shared" si="75"/>
        <v>pri</v>
      </c>
    </row>
    <row r="1212" spans="1:20" x14ac:dyDescent="0.2">
      <c r="A1212" t="s">
        <v>71</v>
      </c>
      <c r="B1212" t="s">
        <v>142</v>
      </c>
      <c r="C1212" t="s">
        <v>598</v>
      </c>
      <c r="D1212" t="s">
        <v>599</v>
      </c>
      <c r="E1212" t="str">
        <f t="shared" si="72"/>
        <v>58.755</v>
      </c>
      <c r="F1212">
        <v>58.755000000000003</v>
      </c>
      <c r="H1212">
        <v>297</v>
      </c>
      <c r="I1212">
        <v>2.55E-89</v>
      </c>
      <c r="J1212" t="str">
        <f t="shared" si="73"/>
        <v>Pan_tr</v>
      </c>
      <c r="S1212" t="str">
        <f t="shared" si="74"/>
        <v>hom</v>
      </c>
      <c r="T1212" t="str">
        <f t="shared" si="75"/>
        <v>pri</v>
      </c>
    </row>
    <row r="1213" spans="1:20" x14ac:dyDescent="0.2">
      <c r="A1213" t="s">
        <v>71</v>
      </c>
      <c r="B1213" t="s">
        <v>142</v>
      </c>
      <c r="C1213" t="s">
        <v>1344</v>
      </c>
      <c r="D1213" t="s">
        <v>1887</v>
      </c>
      <c r="E1213" t="str">
        <f t="shared" si="72"/>
        <v>47.552</v>
      </c>
      <c r="F1213">
        <v>47.552</v>
      </c>
      <c r="H1213">
        <v>264</v>
      </c>
      <c r="I1213">
        <v>2.3199999999999999E-76</v>
      </c>
      <c r="J1213" t="str">
        <f t="shared" si="73"/>
        <v>Pan_tr</v>
      </c>
      <c r="S1213" t="str">
        <f t="shared" si="74"/>
        <v>hom</v>
      </c>
      <c r="T1213" t="str">
        <f t="shared" si="75"/>
        <v>pri</v>
      </c>
    </row>
    <row r="1214" spans="1:20" x14ac:dyDescent="0.2">
      <c r="A1214" t="s">
        <v>71</v>
      </c>
      <c r="B1214" t="s">
        <v>142</v>
      </c>
      <c r="C1214" t="s">
        <v>604</v>
      </c>
      <c r="D1214" t="s">
        <v>605</v>
      </c>
      <c r="E1214" t="str">
        <f t="shared" si="72"/>
        <v>43.027</v>
      </c>
      <c r="F1214">
        <v>43.027000000000001</v>
      </c>
      <c r="H1214">
        <v>264</v>
      </c>
      <c r="I1214">
        <v>2.2199999999999999E-75</v>
      </c>
      <c r="J1214" t="str">
        <f t="shared" si="73"/>
        <v>Pan_tr</v>
      </c>
      <c r="S1214" t="str">
        <f t="shared" si="74"/>
        <v>hom</v>
      </c>
      <c r="T1214" t="str">
        <f t="shared" si="75"/>
        <v>pri</v>
      </c>
    </row>
    <row r="1215" spans="1:20" x14ac:dyDescent="0.2">
      <c r="A1215" t="s">
        <v>71</v>
      </c>
      <c r="B1215" t="s">
        <v>142</v>
      </c>
      <c r="C1215" t="s">
        <v>607</v>
      </c>
      <c r="D1215" t="s">
        <v>608</v>
      </c>
      <c r="E1215" t="str">
        <f t="shared" si="72"/>
        <v>43.934</v>
      </c>
      <c r="F1215">
        <v>43.933999999999997</v>
      </c>
      <c r="H1215">
        <v>249</v>
      </c>
      <c r="I1215">
        <v>3.0600000000000001E-73</v>
      </c>
      <c r="J1215" t="str">
        <f t="shared" si="73"/>
        <v>Pan_tr</v>
      </c>
      <c r="S1215" t="str">
        <f t="shared" si="74"/>
        <v>hom</v>
      </c>
      <c r="T1215" t="str">
        <f t="shared" si="75"/>
        <v>pri</v>
      </c>
    </row>
    <row r="1216" spans="1:20" x14ac:dyDescent="0.2">
      <c r="A1216" t="s">
        <v>71</v>
      </c>
      <c r="B1216" t="s">
        <v>142</v>
      </c>
      <c r="C1216" t="s">
        <v>320</v>
      </c>
      <c r="D1216" t="s">
        <v>609</v>
      </c>
      <c r="E1216" t="str">
        <f t="shared" si="72"/>
        <v>48.966</v>
      </c>
      <c r="F1216">
        <v>48.966000000000001</v>
      </c>
      <c r="H1216">
        <v>252</v>
      </c>
      <c r="I1216">
        <v>2.5800000000000001E-71</v>
      </c>
      <c r="J1216" t="str">
        <f t="shared" si="73"/>
        <v>Pan_tr</v>
      </c>
      <c r="S1216" t="str">
        <f t="shared" si="74"/>
        <v>hom</v>
      </c>
      <c r="T1216" t="str">
        <f t="shared" si="75"/>
        <v>pri</v>
      </c>
    </row>
    <row r="1217" spans="1:20" x14ac:dyDescent="0.2">
      <c r="A1217" t="s">
        <v>71</v>
      </c>
      <c r="B1217" t="s">
        <v>142</v>
      </c>
      <c r="C1217" t="s">
        <v>607</v>
      </c>
      <c r="D1217" t="s">
        <v>608</v>
      </c>
      <c r="E1217" t="str">
        <f t="shared" si="72"/>
        <v>43.934</v>
      </c>
      <c r="F1217">
        <v>43.933999999999997</v>
      </c>
      <c r="H1217">
        <v>249</v>
      </c>
      <c r="I1217">
        <v>3.28E-71</v>
      </c>
      <c r="J1217" t="str">
        <f t="shared" si="73"/>
        <v>Pan_tr</v>
      </c>
      <c r="S1217" t="str">
        <f t="shared" si="74"/>
        <v>hom</v>
      </c>
      <c r="T1217" t="str">
        <f t="shared" si="75"/>
        <v>pri</v>
      </c>
    </row>
    <row r="1218" spans="1:20" x14ac:dyDescent="0.2">
      <c r="A1218" t="s">
        <v>71</v>
      </c>
      <c r="B1218" t="s">
        <v>142</v>
      </c>
      <c r="C1218" t="s">
        <v>607</v>
      </c>
      <c r="D1218" t="s">
        <v>608</v>
      </c>
      <c r="E1218" t="str">
        <f t="shared" ref="E1218:E1281" si="76">LEFT(D1218,6)</f>
        <v>43.934</v>
      </c>
      <c r="F1218">
        <v>43.933999999999997</v>
      </c>
      <c r="H1218">
        <v>249</v>
      </c>
      <c r="I1218">
        <v>2.1999999999999999E-70</v>
      </c>
      <c r="J1218" t="str">
        <f t="shared" ref="J1218:J1281" si="77">RIGHT(LEFT(A1218,35),6)</f>
        <v>Pan_tr</v>
      </c>
      <c r="S1218" t="str">
        <f t="shared" ref="S1218:S1281" si="78">IF(OR(J1218="Gorill", J1218="Homo_s", J1218="Pan_pa", J1218="Pan_tr", J1218="Pongo_", J1218="Therop"), "hom", "")</f>
        <v>hom</v>
      </c>
      <c r="T1218" t="str">
        <f t="shared" ref="T1218:T1281" si="79">IF(OR(J1218="Gorill", J1218="Homo_s", J1218="Pan_pa", J1218="Pan_tr", J1218="Pongo_", J1218="Therop", J1218="Macaca", J1218="Otolem", J1218="Nomasc"), "pri", "oth")</f>
        <v>pri</v>
      </c>
    </row>
    <row r="1219" spans="1:20" x14ac:dyDescent="0.2">
      <c r="A1219" t="s">
        <v>71</v>
      </c>
      <c r="B1219" t="s">
        <v>142</v>
      </c>
      <c r="C1219" t="s">
        <v>622</v>
      </c>
      <c r="D1219" t="s">
        <v>899</v>
      </c>
      <c r="E1219" t="str">
        <f t="shared" si="76"/>
        <v>62.733</v>
      </c>
      <c r="F1219">
        <v>62.732999999999997</v>
      </c>
      <c r="H1219">
        <v>221</v>
      </c>
      <c r="I1219">
        <v>2.3700000000000001E-61</v>
      </c>
      <c r="J1219" t="str">
        <f t="shared" si="77"/>
        <v>Pan_tr</v>
      </c>
      <c r="S1219" t="str">
        <f t="shared" si="78"/>
        <v>hom</v>
      </c>
      <c r="T1219" t="str">
        <f t="shared" si="79"/>
        <v>pri</v>
      </c>
    </row>
    <row r="1220" spans="1:20" x14ac:dyDescent="0.2">
      <c r="A1220" t="s">
        <v>71</v>
      </c>
      <c r="B1220" t="s">
        <v>142</v>
      </c>
      <c r="C1220" t="s">
        <v>1764</v>
      </c>
      <c r="D1220" t="s">
        <v>1765</v>
      </c>
      <c r="E1220" t="str">
        <f t="shared" si="76"/>
        <v>53.886</v>
      </c>
      <c r="F1220">
        <v>53.886000000000003</v>
      </c>
      <c r="H1220">
        <v>200</v>
      </c>
      <c r="I1220">
        <v>4.7399999999999997E-55</v>
      </c>
      <c r="J1220" t="str">
        <f t="shared" si="77"/>
        <v>Pan_tr</v>
      </c>
      <c r="S1220" t="str">
        <f t="shared" si="78"/>
        <v>hom</v>
      </c>
      <c r="T1220" t="str">
        <f t="shared" si="79"/>
        <v>pri</v>
      </c>
    </row>
    <row r="1221" spans="1:20" x14ac:dyDescent="0.2">
      <c r="A1221" t="s">
        <v>71</v>
      </c>
      <c r="B1221" t="s">
        <v>142</v>
      </c>
      <c r="C1221" t="s">
        <v>130</v>
      </c>
      <c r="D1221" t="s">
        <v>617</v>
      </c>
      <c r="E1221" t="str">
        <f t="shared" si="76"/>
        <v>63.265</v>
      </c>
      <c r="F1221">
        <v>63.265000000000001</v>
      </c>
      <c r="H1221">
        <v>203</v>
      </c>
      <c r="I1221">
        <v>7.5599999999999997E-55</v>
      </c>
      <c r="J1221" t="str">
        <f t="shared" si="77"/>
        <v>Pan_tr</v>
      </c>
      <c r="S1221" t="str">
        <f t="shared" si="78"/>
        <v>hom</v>
      </c>
      <c r="T1221" t="str">
        <f t="shared" si="79"/>
        <v>pri</v>
      </c>
    </row>
    <row r="1222" spans="1:20" x14ac:dyDescent="0.2">
      <c r="A1222" t="s">
        <v>71</v>
      </c>
      <c r="B1222" t="s">
        <v>142</v>
      </c>
      <c r="C1222" t="s">
        <v>619</v>
      </c>
      <c r="D1222" t="s">
        <v>620</v>
      </c>
      <c r="E1222" t="str">
        <f t="shared" si="76"/>
        <v>51.316</v>
      </c>
      <c r="F1222">
        <v>51.316000000000003</v>
      </c>
      <c r="H1222">
        <v>177</v>
      </c>
      <c r="I1222">
        <v>1.0499999999999999E-48</v>
      </c>
      <c r="J1222" t="str">
        <f t="shared" si="77"/>
        <v>Pan_tr</v>
      </c>
      <c r="S1222" t="str">
        <f t="shared" si="78"/>
        <v>hom</v>
      </c>
      <c r="T1222" t="str">
        <f t="shared" si="79"/>
        <v>pri</v>
      </c>
    </row>
    <row r="1223" spans="1:20" x14ac:dyDescent="0.2">
      <c r="A1223" t="s">
        <v>71</v>
      </c>
      <c r="B1223" t="s">
        <v>142</v>
      </c>
      <c r="C1223" t="s">
        <v>625</v>
      </c>
      <c r="D1223" t="s">
        <v>626</v>
      </c>
      <c r="E1223" t="str">
        <f t="shared" si="76"/>
        <v>49.580</v>
      </c>
      <c r="F1223">
        <v>49.58</v>
      </c>
      <c r="H1223">
        <v>99</v>
      </c>
      <c r="I1223">
        <v>2.4999999999999999E-21</v>
      </c>
      <c r="J1223" t="str">
        <f t="shared" si="77"/>
        <v>Pan_tr</v>
      </c>
      <c r="S1223" t="str">
        <f t="shared" si="78"/>
        <v>hom</v>
      </c>
      <c r="T1223" t="str">
        <f t="shared" si="79"/>
        <v>pri</v>
      </c>
    </row>
    <row r="1224" spans="1:20" x14ac:dyDescent="0.2">
      <c r="A1224" t="s">
        <v>71</v>
      </c>
      <c r="B1224" t="s">
        <v>142</v>
      </c>
      <c r="C1224" t="s">
        <v>628</v>
      </c>
      <c r="D1224" t="s">
        <v>629</v>
      </c>
      <c r="E1224" t="str">
        <f t="shared" si="76"/>
        <v>38.000</v>
      </c>
      <c r="F1224">
        <v>38</v>
      </c>
      <c r="H1224">
        <v>41</v>
      </c>
      <c r="I1224">
        <v>4.0000000000000001E-3</v>
      </c>
      <c r="J1224" t="str">
        <f t="shared" si="77"/>
        <v>Pan_tr</v>
      </c>
      <c r="S1224" t="str">
        <f t="shared" si="78"/>
        <v>hom</v>
      </c>
      <c r="T1224" t="str">
        <f t="shared" si="79"/>
        <v>pri</v>
      </c>
    </row>
    <row r="1225" spans="1:20" x14ac:dyDescent="0.2">
      <c r="A1225" t="s">
        <v>78</v>
      </c>
      <c r="B1225" t="s">
        <v>142</v>
      </c>
      <c r="C1225" t="s">
        <v>588</v>
      </c>
      <c r="D1225" t="s">
        <v>2458</v>
      </c>
      <c r="E1225" t="str">
        <f t="shared" si="76"/>
        <v>99.696</v>
      </c>
      <c r="F1225">
        <v>99.695999999999998</v>
      </c>
      <c r="H1225">
        <v>674</v>
      </c>
      <c r="I1225">
        <v>0</v>
      </c>
      <c r="J1225" t="str">
        <f t="shared" si="77"/>
        <v>Pongo_</v>
      </c>
      <c r="S1225" t="str">
        <f t="shared" si="78"/>
        <v>hom</v>
      </c>
      <c r="T1225" t="str">
        <f t="shared" si="79"/>
        <v>pri</v>
      </c>
    </row>
    <row r="1226" spans="1:20" x14ac:dyDescent="0.2">
      <c r="A1226" t="s">
        <v>78</v>
      </c>
      <c r="B1226" t="s">
        <v>142</v>
      </c>
      <c r="C1226" t="s">
        <v>588</v>
      </c>
      <c r="D1226" t="s">
        <v>2458</v>
      </c>
      <c r="E1226" t="str">
        <f t="shared" si="76"/>
        <v>99.696</v>
      </c>
      <c r="F1226">
        <v>99.695999999999998</v>
      </c>
      <c r="H1226">
        <v>674</v>
      </c>
      <c r="I1226">
        <v>0</v>
      </c>
      <c r="J1226" t="str">
        <f t="shared" si="77"/>
        <v>Pongo_</v>
      </c>
      <c r="S1226" t="str">
        <f t="shared" si="78"/>
        <v>hom</v>
      </c>
      <c r="T1226" t="str">
        <f t="shared" si="79"/>
        <v>pri</v>
      </c>
    </row>
    <row r="1227" spans="1:20" x14ac:dyDescent="0.2">
      <c r="A1227" t="s">
        <v>78</v>
      </c>
      <c r="B1227" t="s">
        <v>142</v>
      </c>
      <c r="C1227" t="s">
        <v>588</v>
      </c>
      <c r="D1227" t="s">
        <v>2458</v>
      </c>
      <c r="E1227" t="str">
        <f t="shared" si="76"/>
        <v>99.696</v>
      </c>
      <c r="F1227">
        <v>99.695999999999998</v>
      </c>
      <c r="H1227">
        <v>674</v>
      </c>
      <c r="I1227">
        <v>0</v>
      </c>
      <c r="J1227" t="str">
        <f t="shared" si="77"/>
        <v>Pongo_</v>
      </c>
      <c r="S1227" t="str">
        <f t="shared" si="78"/>
        <v>hom</v>
      </c>
      <c r="T1227" t="str">
        <f t="shared" si="79"/>
        <v>pri</v>
      </c>
    </row>
    <row r="1228" spans="1:20" x14ac:dyDescent="0.2">
      <c r="A1228" t="s">
        <v>78</v>
      </c>
      <c r="B1228" t="s">
        <v>142</v>
      </c>
      <c r="C1228" t="s">
        <v>588</v>
      </c>
      <c r="D1228" t="s">
        <v>2458</v>
      </c>
      <c r="E1228" t="str">
        <f t="shared" si="76"/>
        <v>99.696</v>
      </c>
      <c r="F1228">
        <v>99.695999999999998</v>
      </c>
      <c r="H1228">
        <v>674</v>
      </c>
      <c r="I1228">
        <v>0</v>
      </c>
      <c r="J1228" t="str">
        <f t="shared" si="77"/>
        <v>Pongo_</v>
      </c>
      <c r="S1228" t="str">
        <f t="shared" si="78"/>
        <v>hom</v>
      </c>
      <c r="T1228" t="str">
        <f t="shared" si="79"/>
        <v>pri</v>
      </c>
    </row>
    <row r="1229" spans="1:20" x14ac:dyDescent="0.2">
      <c r="A1229" t="s">
        <v>78</v>
      </c>
      <c r="B1229" t="s">
        <v>142</v>
      </c>
      <c r="C1229" t="s">
        <v>588</v>
      </c>
      <c r="D1229" t="s">
        <v>2458</v>
      </c>
      <c r="E1229" t="str">
        <f t="shared" si="76"/>
        <v>99.696</v>
      </c>
      <c r="F1229">
        <v>99.695999999999998</v>
      </c>
      <c r="H1229">
        <v>674</v>
      </c>
      <c r="I1229">
        <v>0</v>
      </c>
      <c r="J1229" t="str">
        <f t="shared" si="77"/>
        <v>Pongo_</v>
      </c>
      <c r="S1229" t="str">
        <f t="shared" si="78"/>
        <v>hom</v>
      </c>
      <c r="T1229" t="str">
        <f t="shared" si="79"/>
        <v>pri</v>
      </c>
    </row>
    <row r="1230" spans="1:20" x14ac:dyDescent="0.2">
      <c r="A1230" t="s">
        <v>78</v>
      </c>
      <c r="B1230" t="s">
        <v>142</v>
      </c>
      <c r="C1230" t="s">
        <v>590</v>
      </c>
      <c r="D1230" t="s">
        <v>2460</v>
      </c>
      <c r="E1230" t="str">
        <f t="shared" si="76"/>
        <v>99.673</v>
      </c>
      <c r="F1230">
        <v>99.673000000000002</v>
      </c>
      <c r="H1230">
        <v>622</v>
      </c>
      <c r="I1230">
        <v>0</v>
      </c>
      <c r="J1230" t="str">
        <f t="shared" si="77"/>
        <v>Pongo_</v>
      </c>
      <c r="S1230" t="str">
        <f t="shared" si="78"/>
        <v>hom</v>
      </c>
      <c r="T1230" t="str">
        <f t="shared" si="79"/>
        <v>pri</v>
      </c>
    </row>
    <row r="1231" spans="1:20" x14ac:dyDescent="0.2">
      <c r="A1231" t="s">
        <v>78</v>
      </c>
      <c r="B1231" t="s">
        <v>142</v>
      </c>
      <c r="C1231" t="s">
        <v>314</v>
      </c>
      <c r="D1231" t="s">
        <v>857</v>
      </c>
      <c r="E1231" t="str">
        <f t="shared" si="76"/>
        <v>85.016</v>
      </c>
      <c r="F1231">
        <v>85.016000000000005</v>
      </c>
      <c r="H1231">
        <v>512</v>
      </c>
      <c r="I1231">
        <v>3.2899999999999998E-170</v>
      </c>
      <c r="J1231" t="str">
        <f t="shared" si="77"/>
        <v>Pongo_</v>
      </c>
      <c r="S1231" t="str">
        <f t="shared" si="78"/>
        <v>hom</v>
      </c>
      <c r="T1231" t="str">
        <f t="shared" si="79"/>
        <v>pri</v>
      </c>
    </row>
    <row r="1232" spans="1:20" x14ac:dyDescent="0.2">
      <c r="A1232" t="s">
        <v>78</v>
      </c>
      <c r="B1232" t="s">
        <v>142</v>
      </c>
      <c r="C1232" t="s">
        <v>859</v>
      </c>
      <c r="D1232" t="s">
        <v>2463</v>
      </c>
      <c r="E1232" t="str">
        <f t="shared" si="76"/>
        <v>99.524</v>
      </c>
      <c r="F1232">
        <v>99.524000000000001</v>
      </c>
      <c r="H1232">
        <v>456</v>
      </c>
      <c r="I1232">
        <v>1.8100000000000001E-148</v>
      </c>
      <c r="J1232" t="str">
        <f t="shared" si="77"/>
        <v>Pongo_</v>
      </c>
      <c r="S1232" t="str">
        <f t="shared" si="78"/>
        <v>hom</v>
      </c>
      <c r="T1232" t="str">
        <f t="shared" si="79"/>
        <v>pri</v>
      </c>
    </row>
    <row r="1233" spans="1:20" x14ac:dyDescent="0.2">
      <c r="A1233" t="s">
        <v>78</v>
      </c>
      <c r="B1233" t="s">
        <v>142</v>
      </c>
      <c r="C1233" t="s">
        <v>320</v>
      </c>
      <c r="D1233" t="s">
        <v>592</v>
      </c>
      <c r="E1233" t="str">
        <f t="shared" si="76"/>
        <v>60.000</v>
      </c>
      <c r="F1233">
        <v>60</v>
      </c>
      <c r="H1233">
        <v>346</v>
      </c>
      <c r="I1233">
        <v>7.89E-104</v>
      </c>
      <c r="J1233" t="str">
        <f t="shared" si="77"/>
        <v>Pongo_</v>
      </c>
      <c r="S1233" t="str">
        <f t="shared" si="78"/>
        <v>hom</v>
      </c>
      <c r="T1233" t="str">
        <f t="shared" si="79"/>
        <v>pri</v>
      </c>
    </row>
    <row r="1234" spans="1:20" x14ac:dyDescent="0.2">
      <c r="A1234" t="s">
        <v>78</v>
      </c>
      <c r="B1234" t="s">
        <v>142</v>
      </c>
      <c r="C1234" t="s">
        <v>320</v>
      </c>
      <c r="D1234" t="s">
        <v>592</v>
      </c>
      <c r="E1234" t="str">
        <f t="shared" si="76"/>
        <v>60.000</v>
      </c>
      <c r="F1234">
        <v>60</v>
      </c>
      <c r="H1234">
        <v>345</v>
      </c>
      <c r="I1234">
        <v>1.67E-103</v>
      </c>
      <c r="J1234" t="str">
        <f t="shared" si="77"/>
        <v>Pongo_</v>
      </c>
      <c r="S1234" t="str">
        <f t="shared" si="78"/>
        <v>hom</v>
      </c>
      <c r="T1234" t="str">
        <f t="shared" si="79"/>
        <v>pri</v>
      </c>
    </row>
    <row r="1235" spans="1:20" x14ac:dyDescent="0.2">
      <c r="A1235" t="s">
        <v>78</v>
      </c>
      <c r="B1235" t="s">
        <v>142</v>
      </c>
      <c r="C1235" t="s">
        <v>317</v>
      </c>
      <c r="D1235" t="s">
        <v>648</v>
      </c>
      <c r="E1235" t="str">
        <f t="shared" si="76"/>
        <v>61.538</v>
      </c>
      <c r="F1235">
        <v>61.537999999999997</v>
      </c>
      <c r="H1235">
        <v>332</v>
      </c>
      <c r="I1235">
        <v>6.9400000000000004E-101</v>
      </c>
      <c r="J1235" t="str">
        <f t="shared" si="77"/>
        <v>Pongo_</v>
      </c>
      <c r="S1235" t="str">
        <f t="shared" si="78"/>
        <v>hom</v>
      </c>
      <c r="T1235" t="str">
        <f t="shared" si="79"/>
        <v>pri</v>
      </c>
    </row>
    <row r="1236" spans="1:20" x14ac:dyDescent="0.2">
      <c r="A1236" t="s">
        <v>78</v>
      </c>
      <c r="B1236" t="s">
        <v>142</v>
      </c>
      <c r="C1236" t="s">
        <v>317</v>
      </c>
      <c r="D1236" t="s">
        <v>648</v>
      </c>
      <c r="E1236" t="str">
        <f t="shared" si="76"/>
        <v>61.538</v>
      </c>
      <c r="F1236">
        <v>61.537999999999997</v>
      </c>
      <c r="H1236">
        <v>332</v>
      </c>
      <c r="I1236">
        <v>3.2500000000000001E-100</v>
      </c>
      <c r="J1236" t="str">
        <f t="shared" si="77"/>
        <v>Pongo_</v>
      </c>
      <c r="S1236" t="str">
        <f t="shared" si="78"/>
        <v>hom</v>
      </c>
      <c r="T1236" t="str">
        <f t="shared" si="79"/>
        <v>pri</v>
      </c>
    </row>
    <row r="1237" spans="1:20" x14ac:dyDescent="0.2">
      <c r="A1237" t="s">
        <v>78</v>
      </c>
      <c r="B1237" t="s">
        <v>142</v>
      </c>
      <c r="C1237" t="s">
        <v>323</v>
      </c>
      <c r="D1237" t="s">
        <v>594</v>
      </c>
      <c r="E1237" t="str">
        <f t="shared" si="76"/>
        <v>61.654</v>
      </c>
      <c r="F1237">
        <v>61.654000000000003</v>
      </c>
      <c r="H1237">
        <v>327</v>
      </c>
      <c r="I1237">
        <v>2.24E-99</v>
      </c>
      <c r="J1237" t="str">
        <f t="shared" si="77"/>
        <v>Pongo_</v>
      </c>
      <c r="S1237" t="str">
        <f t="shared" si="78"/>
        <v>hom</v>
      </c>
      <c r="T1237" t="str">
        <f t="shared" si="79"/>
        <v>pri</v>
      </c>
    </row>
    <row r="1238" spans="1:20" x14ac:dyDescent="0.2">
      <c r="A1238" t="s">
        <v>78</v>
      </c>
      <c r="B1238" t="s">
        <v>142</v>
      </c>
      <c r="C1238" t="s">
        <v>329</v>
      </c>
      <c r="D1238" t="s">
        <v>596</v>
      </c>
      <c r="E1238" t="str">
        <f t="shared" si="76"/>
        <v>61.811</v>
      </c>
      <c r="F1238">
        <v>61.811</v>
      </c>
      <c r="H1238">
        <v>307</v>
      </c>
      <c r="I1238">
        <v>2.5800000000000002E-90</v>
      </c>
      <c r="J1238" t="str">
        <f t="shared" si="77"/>
        <v>Pongo_</v>
      </c>
      <c r="S1238" t="str">
        <f t="shared" si="78"/>
        <v>hom</v>
      </c>
      <c r="T1238" t="str">
        <f t="shared" si="79"/>
        <v>pri</v>
      </c>
    </row>
    <row r="1239" spans="1:20" x14ac:dyDescent="0.2">
      <c r="A1239" t="s">
        <v>78</v>
      </c>
      <c r="B1239" t="s">
        <v>142</v>
      </c>
      <c r="C1239" t="s">
        <v>598</v>
      </c>
      <c r="D1239" t="s">
        <v>599</v>
      </c>
      <c r="E1239" t="str">
        <f t="shared" si="76"/>
        <v>58.755</v>
      </c>
      <c r="F1239">
        <v>58.755000000000003</v>
      </c>
      <c r="H1239">
        <v>297</v>
      </c>
      <c r="I1239">
        <v>2.3199999999999999E-89</v>
      </c>
      <c r="J1239" t="str">
        <f t="shared" si="77"/>
        <v>Pongo_</v>
      </c>
      <c r="S1239" t="str">
        <f t="shared" si="78"/>
        <v>hom</v>
      </c>
      <c r="T1239" t="str">
        <f t="shared" si="79"/>
        <v>pri</v>
      </c>
    </row>
    <row r="1240" spans="1:20" x14ac:dyDescent="0.2">
      <c r="A1240" t="s">
        <v>78</v>
      </c>
      <c r="B1240" t="s">
        <v>142</v>
      </c>
      <c r="C1240" t="s">
        <v>1916</v>
      </c>
      <c r="D1240" t="s">
        <v>2470</v>
      </c>
      <c r="E1240" t="str">
        <f t="shared" si="76"/>
        <v>43.582</v>
      </c>
      <c r="F1240">
        <v>43.582000000000001</v>
      </c>
      <c r="H1240">
        <v>266</v>
      </c>
      <c r="I1240">
        <v>3.9099999999999997E-76</v>
      </c>
      <c r="J1240" t="str">
        <f t="shared" si="77"/>
        <v>Pongo_</v>
      </c>
      <c r="S1240" t="str">
        <f t="shared" si="78"/>
        <v>hom</v>
      </c>
      <c r="T1240" t="str">
        <f t="shared" si="79"/>
        <v>pri</v>
      </c>
    </row>
    <row r="1241" spans="1:20" x14ac:dyDescent="0.2">
      <c r="A1241" t="s">
        <v>78</v>
      </c>
      <c r="B1241" t="s">
        <v>142</v>
      </c>
      <c r="C1241" t="s">
        <v>320</v>
      </c>
      <c r="D1241" t="s">
        <v>609</v>
      </c>
      <c r="E1241" t="str">
        <f t="shared" si="76"/>
        <v>48.966</v>
      </c>
      <c r="F1241">
        <v>48.966000000000001</v>
      </c>
      <c r="H1241">
        <v>253</v>
      </c>
      <c r="I1241">
        <v>2.8300000000000001E-72</v>
      </c>
      <c r="J1241" t="str">
        <f t="shared" si="77"/>
        <v>Pongo_</v>
      </c>
      <c r="S1241" t="str">
        <f t="shared" si="78"/>
        <v>hom</v>
      </c>
      <c r="T1241" t="str">
        <f t="shared" si="79"/>
        <v>pri</v>
      </c>
    </row>
    <row r="1242" spans="1:20" x14ac:dyDescent="0.2">
      <c r="A1242" t="s">
        <v>78</v>
      </c>
      <c r="B1242" t="s">
        <v>142</v>
      </c>
      <c r="C1242" t="s">
        <v>2471</v>
      </c>
      <c r="D1242" t="s">
        <v>2472</v>
      </c>
      <c r="E1242" t="str">
        <f t="shared" si="76"/>
        <v>47.152</v>
      </c>
      <c r="F1242">
        <v>47.152000000000001</v>
      </c>
      <c r="H1242">
        <v>249</v>
      </c>
      <c r="I1242">
        <v>8.2599999999999999E-71</v>
      </c>
      <c r="J1242" t="str">
        <f t="shared" si="77"/>
        <v>Pongo_</v>
      </c>
      <c r="S1242" t="str">
        <f t="shared" si="78"/>
        <v>hom</v>
      </c>
      <c r="T1242" t="str">
        <f t="shared" si="79"/>
        <v>pri</v>
      </c>
    </row>
    <row r="1243" spans="1:20" x14ac:dyDescent="0.2">
      <c r="A1243" t="s">
        <v>78</v>
      </c>
      <c r="B1243" t="s">
        <v>142</v>
      </c>
      <c r="C1243" t="s">
        <v>607</v>
      </c>
      <c r="D1243" t="s">
        <v>608</v>
      </c>
      <c r="E1243" t="str">
        <f t="shared" si="76"/>
        <v>43.934</v>
      </c>
      <c r="F1243">
        <v>43.933999999999997</v>
      </c>
      <c r="H1243">
        <v>249</v>
      </c>
      <c r="I1243">
        <v>1.6800000000000001E-70</v>
      </c>
      <c r="J1243" t="str">
        <f t="shared" si="77"/>
        <v>Pongo_</v>
      </c>
      <c r="S1243" t="str">
        <f t="shared" si="78"/>
        <v>hom</v>
      </c>
      <c r="T1243" t="str">
        <f t="shared" si="79"/>
        <v>pri</v>
      </c>
    </row>
    <row r="1244" spans="1:20" x14ac:dyDescent="0.2">
      <c r="A1244" t="s">
        <v>78</v>
      </c>
      <c r="B1244" t="s">
        <v>142</v>
      </c>
      <c r="C1244" t="s">
        <v>622</v>
      </c>
      <c r="D1244" t="s">
        <v>899</v>
      </c>
      <c r="E1244" t="str">
        <f t="shared" si="76"/>
        <v>62.733</v>
      </c>
      <c r="F1244">
        <v>62.732999999999997</v>
      </c>
      <c r="H1244">
        <v>220</v>
      </c>
      <c r="I1244">
        <v>4.48E-61</v>
      </c>
      <c r="J1244" t="str">
        <f t="shared" si="77"/>
        <v>Pongo_</v>
      </c>
      <c r="S1244" t="str">
        <f t="shared" si="78"/>
        <v>hom</v>
      </c>
      <c r="T1244" t="str">
        <f t="shared" si="79"/>
        <v>pri</v>
      </c>
    </row>
    <row r="1245" spans="1:20" x14ac:dyDescent="0.2">
      <c r="A1245" t="s">
        <v>78</v>
      </c>
      <c r="B1245" t="s">
        <v>142</v>
      </c>
      <c r="C1245" t="s">
        <v>619</v>
      </c>
      <c r="D1245" t="s">
        <v>620</v>
      </c>
      <c r="E1245" t="str">
        <f t="shared" si="76"/>
        <v>51.316</v>
      </c>
      <c r="F1245">
        <v>51.316000000000003</v>
      </c>
      <c r="H1245">
        <v>177</v>
      </c>
      <c r="I1245">
        <v>1.7699999999999998E-46</v>
      </c>
      <c r="J1245" t="str">
        <f t="shared" si="77"/>
        <v>Pongo_</v>
      </c>
      <c r="S1245" t="str">
        <f t="shared" si="78"/>
        <v>hom</v>
      </c>
      <c r="T1245" t="str">
        <f t="shared" si="79"/>
        <v>pri</v>
      </c>
    </row>
    <row r="1246" spans="1:20" x14ac:dyDescent="0.2">
      <c r="A1246" t="s">
        <v>78</v>
      </c>
      <c r="B1246" t="s">
        <v>142</v>
      </c>
      <c r="C1246" t="s">
        <v>390</v>
      </c>
      <c r="D1246" t="s">
        <v>938</v>
      </c>
      <c r="E1246" t="str">
        <f t="shared" si="76"/>
        <v>82.692</v>
      </c>
      <c r="F1246">
        <v>82.691999999999993</v>
      </c>
      <c r="H1246">
        <v>88.7</v>
      </c>
      <c r="I1246">
        <v>5.1099999999999998E-18</v>
      </c>
      <c r="J1246" t="str">
        <f t="shared" si="77"/>
        <v>Pongo_</v>
      </c>
      <c r="S1246" t="str">
        <f t="shared" si="78"/>
        <v>hom</v>
      </c>
      <c r="T1246" t="str">
        <f t="shared" si="79"/>
        <v>pri</v>
      </c>
    </row>
    <row r="1247" spans="1:20" x14ac:dyDescent="0.2">
      <c r="A1247" t="s">
        <v>78</v>
      </c>
      <c r="B1247" t="s">
        <v>142</v>
      </c>
      <c r="C1247" t="s">
        <v>628</v>
      </c>
      <c r="D1247" t="s">
        <v>629</v>
      </c>
      <c r="E1247" t="str">
        <f t="shared" si="76"/>
        <v>38.000</v>
      </c>
      <c r="F1247">
        <v>38</v>
      </c>
      <c r="H1247">
        <v>41.4</v>
      </c>
      <c r="I1247">
        <v>2E-3</v>
      </c>
      <c r="J1247" t="str">
        <f t="shared" si="77"/>
        <v>Pongo_</v>
      </c>
      <c r="S1247" t="str">
        <f t="shared" si="78"/>
        <v>hom</v>
      </c>
      <c r="T1247" t="str">
        <f t="shared" si="79"/>
        <v>pri</v>
      </c>
    </row>
    <row r="1248" spans="1:20" x14ac:dyDescent="0.2">
      <c r="A1248" t="s">
        <v>78</v>
      </c>
      <c r="B1248" t="s">
        <v>142</v>
      </c>
      <c r="C1248" t="s">
        <v>631</v>
      </c>
      <c r="D1248" t="s">
        <v>632</v>
      </c>
      <c r="E1248" t="str">
        <f t="shared" si="76"/>
        <v>39.535</v>
      </c>
      <c r="F1248">
        <v>39.534999999999997</v>
      </c>
      <c r="H1248">
        <v>36.4</v>
      </c>
      <c r="I1248">
        <v>9.1999999999999998E-2</v>
      </c>
      <c r="J1248" t="str">
        <f t="shared" si="77"/>
        <v>Pongo_</v>
      </c>
      <c r="S1248" t="str">
        <f t="shared" si="78"/>
        <v>hom</v>
      </c>
      <c r="T1248" t="str">
        <f t="shared" si="79"/>
        <v>pri</v>
      </c>
    </row>
    <row r="1249" spans="1:20" x14ac:dyDescent="0.2">
      <c r="A1249" t="s">
        <v>85</v>
      </c>
      <c r="B1249" t="s">
        <v>142</v>
      </c>
      <c r="C1249" t="s">
        <v>588</v>
      </c>
      <c r="D1249" t="s">
        <v>2610</v>
      </c>
      <c r="E1249" t="str">
        <f t="shared" si="76"/>
        <v>96.657</v>
      </c>
      <c r="F1249">
        <v>96.656999999999996</v>
      </c>
      <c r="H1249">
        <v>662</v>
      </c>
      <c r="I1249">
        <v>0</v>
      </c>
      <c r="J1249" t="str">
        <f t="shared" si="77"/>
        <v>Rattus</v>
      </c>
      <c r="S1249" t="str">
        <f t="shared" si="78"/>
        <v/>
      </c>
      <c r="T1249" t="str">
        <f t="shared" si="79"/>
        <v>oth</v>
      </c>
    </row>
    <row r="1250" spans="1:20" x14ac:dyDescent="0.2">
      <c r="A1250" t="s">
        <v>85</v>
      </c>
      <c r="B1250" t="s">
        <v>142</v>
      </c>
      <c r="C1250" t="s">
        <v>314</v>
      </c>
      <c r="D1250" t="s">
        <v>2612</v>
      </c>
      <c r="E1250" t="str">
        <f t="shared" si="76"/>
        <v>96.417</v>
      </c>
      <c r="F1250">
        <v>96.417000000000002</v>
      </c>
      <c r="H1250">
        <v>610</v>
      </c>
      <c r="I1250">
        <v>0</v>
      </c>
      <c r="J1250" t="str">
        <f t="shared" si="77"/>
        <v>Rattus</v>
      </c>
      <c r="S1250" t="str">
        <f t="shared" si="78"/>
        <v/>
      </c>
      <c r="T1250" t="str">
        <f t="shared" si="79"/>
        <v>oth</v>
      </c>
    </row>
    <row r="1251" spans="1:20" x14ac:dyDescent="0.2">
      <c r="A1251" t="s">
        <v>85</v>
      </c>
      <c r="B1251" t="s">
        <v>142</v>
      </c>
      <c r="C1251" t="s">
        <v>314</v>
      </c>
      <c r="D1251" t="s">
        <v>2612</v>
      </c>
      <c r="E1251" t="str">
        <f t="shared" si="76"/>
        <v>96.417</v>
      </c>
      <c r="F1251">
        <v>96.417000000000002</v>
      </c>
      <c r="H1251">
        <v>610</v>
      </c>
      <c r="I1251">
        <v>0</v>
      </c>
      <c r="J1251" t="str">
        <f t="shared" si="77"/>
        <v>Rattus</v>
      </c>
      <c r="S1251" t="str">
        <f t="shared" si="78"/>
        <v/>
      </c>
      <c r="T1251" t="str">
        <f t="shared" si="79"/>
        <v>oth</v>
      </c>
    </row>
    <row r="1252" spans="1:20" x14ac:dyDescent="0.2">
      <c r="A1252" t="s">
        <v>85</v>
      </c>
      <c r="B1252" t="s">
        <v>142</v>
      </c>
      <c r="C1252" t="s">
        <v>314</v>
      </c>
      <c r="D1252" t="s">
        <v>2612</v>
      </c>
      <c r="E1252" t="str">
        <f t="shared" si="76"/>
        <v>96.417</v>
      </c>
      <c r="F1252">
        <v>96.417000000000002</v>
      </c>
      <c r="H1252">
        <v>610</v>
      </c>
      <c r="I1252">
        <v>0</v>
      </c>
      <c r="J1252" t="str">
        <f t="shared" si="77"/>
        <v>Rattus</v>
      </c>
      <c r="S1252" t="str">
        <f t="shared" si="78"/>
        <v/>
      </c>
      <c r="T1252" t="str">
        <f t="shared" si="79"/>
        <v>oth</v>
      </c>
    </row>
    <row r="1253" spans="1:20" x14ac:dyDescent="0.2">
      <c r="A1253" t="s">
        <v>85</v>
      </c>
      <c r="B1253" t="s">
        <v>142</v>
      </c>
      <c r="C1253" t="s">
        <v>314</v>
      </c>
      <c r="D1253" t="s">
        <v>2612</v>
      </c>
      <c r="E1253" t="str">
        <f t="shared" si="76"/>
        <v>96.417</v>
      </c>
      <c r="F1253">
        <v>96.417000000000002</v>
      </c>
      <c r="H1253">
        <v>610</v>
      </c>
      <c r="I1253">
        <v>0</v>
      </c>
      <c r="J1253" t="str">
        <f t="shared" si="77"/>
        <v>Rattus</v>
      </c>
      <c r="S1253" t="str">
        <f t="shared" si="78"/>
        <v/>
      </c>
      <c r="T1253" t="str">
        <f t="shared" si="79"/>
        <v>oth</v>
      </c>
    </row>
    <row r="1254" spans="1:20" x14ac:dyDescent="0.2">
      <c r="A1254" t="s">
        <v>85</v>
      </c>
      <c r="B1254" t="s">
        <v>142</v>
      </c>
      <c r="C1254" t="s">
        <v>855</v>
      </c>
      <c r="D1254" t="s">
        <v>2614</v>
      </c>
      <c r="E1254" t="str">
        <f t="shared" si="76"/>
        <v>96.104</v>
      </c>
      <c r="F1254">
        <v>96.103999999999999</v>
      </c>
      <c r="H1254">
        <v>609</v>
      </c>
      <c r="I1254">
        <v>0</v>
      </c>
      <c r="J1254" t="str">
        <f t="shared" si="77"/>
        <v>Rattus</v>
      </c>
      <c r="S1254" t="str">
        <f t="shared" si="78"/>
        <v/>
      </c>
      <c r="T1254" t="str">
        <f t="shared" si="79"/>
        <v>oth</v>
      </c>
    </row>
    <row r="1255" spans="1:20" x14ac:dyDescent="0.2">
      <c r="A1255" t="s">
        <v>85</v>
      </c>
      <c r="B1255" t="s">
        <v>142</v>
      </c>
      <c r="C1255" t="s">
        <v>590</v>
      </c>
      <c r="D1255" t="s">
        <v>2616</v>
      </c>
      <c r="E1255" t="str">
        <f t="shared" si="76"/>
        <v>96.405</v>
      </c>
      <c r="F1255">
        <v>96.405000000000001</v>
      </c>
      <c r="H1255">
        <v>608</v>
      </c>
      <c r="I1255">
        <v>0</v>
      </c>
      <c r="J1255" t="str">
        <f t="shared" si="77"/>
        <v>Rattus</v>
      </c>
      <c r="S1255" t="str">
        <f t="shared" si="78"/>
        <v/>
      </c>
      <c r="T1255" t="str">
        <f t="shared" si="79"/>
        <v>oth</v>
      </c>
    </row>
    <row r="1256" spans="1:20" x14ac:dyDescent="0.2">
      <c r="A1256" t="s">
        <v>85</v>
      </c>
      <c r="B1256" t="s">
        <v>142</v>
      </c>
      <c r="C1256" t="s">
        <v>971</v>
      </c>
      <c r="D1256" t="s">
        <v>1541</v>
      </c>
      <c r="E1256" t="str">
        <f t="shared" si="76"/>
        <v>61.566</v>
      </c>
      <c r="F1256">
        <v>61.566000000000003</v>
      </c>
      <c r="H1256">
        <v>344</v>
      </c>
      <c r="I1256">
        <v>8.1599999999999999E-103</v>
      </c>
      <c r="J1256" t="str">
        <f t="shared" si="77"/>
        <v>Rattus</v>
      </c>
      <c r="S1256" t="str">
        <f t="shared" si="78"/>
        <v/>
      </c>
      <c r="T1256" t="str">
        <f t="shared" si="79"/>
        <v>oth</v>
      </c>
    </row>
    <row r="1257" spans="1:20" x14ac:dyDescent="0.2">
      <c r="A1257" t="s">
        <v>85</v>
      </c>
      <c r="B1257" t="s">
        <v>142</v>
      </c>
      <c r="C1257" t="s">
        <v>971</v>
      </c>
      <c r="D1257" t="s">
        <v>1541</v>
      </c>
      <c r="E1257" t="str">
        <f t="shared" si="76"/>
        <v>61.566</v>
      </c>
      <c r="F1257">
        <v>61.566000000000003</v>
      </c>
      <c r="H1257">
        <v>343</v>
      </c>
      <c r="I1257">
        <v>1.8299999999999998E-102</v>
      </c>
      <c r="J1257" t="str">
        <f t="shared" si="77"/>
        <v>Rattus</v>
      </c>
      <c r="S1257" t="str">
        <f t="shared" si="78"/>
        <v/>
      </c>
      <c r="T1257" t="str">
        <f t="shared" si="79"/>
        <v>oth</v>
      </c>
    </row>
    <row r="1258" spans="1:20" x14ac:dyDescent="0.2">
      <c r="A1258" t="s">
        <v>85</v>
      </c>
      <c r="B1258" t="s">
        <v>142</v>
      </c>
      <c r="C1258" t="s">
        <v>971</v>
      </c>
      <c r="D1258" t="s">
        <v>1541</v>
      </c>
      <c r="E1258" t="str">
        <f t="shared" si="76"/>
        <v>61.566</v>
      </c>
      <c r="F1258">
        <v>61.566000000000003</v>
      </c>
      <c r="H1258">
        <v>343</v>
      </c>
      <c r="I1258">
        <v>2.12E-102</v>
      </c>
      <c r="J1258" t="str">
        <f t="shared" si="77"/>
        <v>Rattus</v>
      </c>
      <c r="S1258" t="str">
        <f t="shared" si="78"/>
        <v/>
      </c>
      <c r="T1258" t="str">
        <f t="shared" si="79"/>
        <v>oth</v>
      </c>
    </row>
    <row r="1259" spans="1:20" x14ac:dyDescent="0.2">
      <c r="A1259" t="s">
        <v>85</v>
      </c>
      <c r="B1259" t="s">
        <v>142</v>
      </c>
      <c r="C1259" t="s">
        <v>317</v>
      </c>
      <c r="D1259" t="s">
        <v>648</v>
      </c>
      <c r="E1259" t="str">
        <f t="shared" si="76"/>
        <v>61.538</v>
      </c>
      <c r="F1259">
        <v>61.537999999999997</v>
      </c>
      <c r="H1259">
        <v>333</v>
      </c>
      <c r="I1259">
        <v>5.7700000000000004E-100</v>
      </c>
      <c r="J1259" t="str">
        <f t="shared" si="77"/>
        <v>Rattus</v>
      </c>
      <c r="S1259" t="str">
        <f t="shared" si="78"/>
        <v/>
      </c>
      <c r="T1259" t="str">
        <f t="shared" si="79"/>
        <v>oth</v>
      </c>
    </row>
    <row r="1260" spans="1:20" x14ac:dyDescent="0.2">
      <c r="A1260" t="s">
        <v>85</v>
      </c>
      <c r="B1260" t="s">
        <v>142</v>
      </c>
      <c r="C1260" t="s">
        <v>317</v>
      </c>
      <c r="D1260" t="s">
        <v>648</v>
      </c>
      <c r="E1260" t="str">
        <f t="shared" si="76"/>
        <v>61.538</v>
      </c>
      <c r="F1260">
        <v>61.537999999999997</v>
      </c>
      <c r="H1260">
        <v>333</v>
      </c>
      <c r="I1260">
        <v>6.3799999999999996E-100</v>
      </c>
      <c r="J1260" t="str">
        <f t="shared" si="77"/>
        <v>Rattus</v>
      </c>
      <c r="S1260" t="str">
        <f t="shared" si="78"/>
        <v/>
      </c>
      <c r="T1260" t="str">
        <f t="shared" si="79"/>
        <v>oth</v>
      </c>
    </row>
    <row r="1261" spans="1:20" x14ac:dyDescent="0.2">
      <c r="A1261" t="s">
        <v>85</v>
      </c>
      <c r="B1261" t="s">
        <v>142</v>
      </c>
      <c r="C1261" t="s">
        <v>874</v>
      </c>
      <c r="D1261" t="s">
        <v>2620</v>
      </c>
      <c r="E1261" t="str">
        <f t="shared" si="76"/>
        <v>61.364</v>
      </c>
      <c r="F1261">
        <v>61.363999999999997</v>
      </c>
      <c r="H1261">
        <v>327</v>
      </c>
      <c r="I1261">
        <v>1.16E-97</v>
      </c>
      <c r="J1261" t="str">
        <f t="shared" si="77"/>
        <v>Rattus</v>
      </c>
      <c r="S1261" t="str">
        <f t="shared" si="78"/>
        <v/>
      </c>
      <c r="T1261" t="str">
        <f t="shared" si="79"/>
        <v>oth</v>
      </c>
    </row>
    <row r="1262" spans="1:20" x14ac:dyDescent="0.2">
      <c r="A1262" t="s">
        <v>85</v>
      </c>
      <c r="B1262" t="s">
        <v>142</v>
      </c>
      <c r="C1262" t="s">
        <v>874</v>
      </c>
      <c r="D1262" t="s">
        <v>2620</v>
      </c>
      <c r="E1262" t="str">
        <f t="shared" si="76"/>
        <v>61.364</v>
      </c>
      <c r="F1262">
        <v>61.363999999999997</v>
      </c>
      <c r="H1262">
        <v>327</v>
      </c>
      <c r="I1262">
        <v>1.8499999999999999E-97</v>
      </c>
      <c r="J1262" t="str">
        <f t="shared" si="77"/>
        <v>Rattus</v>
      </c>
      <c r="S1262" t="str">
        <f t="shared" si="78"/>
        <v/>
      </c>
      <c r="T1262" t="str">
        <f t="shared" si="79"/>
        <v>oth</v>
      </c>
    </row>
    <row r="1263" spans="1:20" x14ac:dyDescent="0.2">
      <c r="A1263" t="s">
        <v>85</v>
      </c>
      <c r="B1263" t="s">
        <v>142</v>
      </c>
      <c r="C1263" t="s">
        <v>1341</v>
      </c>
      <c r="D1263" t="s">
        <v>2622</v>
      </c>
      <c r="E1263" t="str">
        <f t="shared" si="76"/>
        <v>63.673</v>
      </c>
      <c r="F1263">
        <v>63.673000000000002</v>
      </c>
      <c r="H1263">
        <v>305</v>
      </c>
      <c r="I1263">
        <v>2.7700000000000001E-89</v>
      </c>
      <c r="J1263" t="str">
        <f t="shared" si="77"/>
        <v>Rattus</v>
      </c>
      <c r="S1263" t="str">
        <f t="shared" si="78"/>
        <v/>
      </c>
      <c r="T1263" t="str">
        <f t="shared" si="79"/>
        <v>oth</v>
      </c>
    </row>
    <row r="1264" spans="1:20" x14ac:dyDescent="0.2">
      <c r="A1264" t="s">
        <v>85</v>
      </c>
      <c r="B1264" t="s">
        <v>142</v>
      </c>
      <c r="C1264" t="s">
        <v>329</v>
      </c>
      <c r="D1264" t="s">
        <v>1885</v>
      </c>
      <c r="E1264" t="str">
        <f t="shared" si="76"/>
        <v>58.268</v>
      </c>
      <c r="F1264">
        <v>58.268000000000001</v>
      </c>
      <c r="H1264">
        <v>291</v>
      </c>
      <c r="I1264">
        <v>3.87E-86</v>
      </c>
      <c r="J1264" t="str">
        <f t="shared" si="77"/>
        <v>Rattus</v>
      </c>
      <c r="S1264" t="str">
        <f t="shared" si="78"/>
        <v/>
      </c>
      <c r="T1264" t="str">
        <f t="shared" si="79"/>
        <v>oth</v>
      </c>
    </row>
    <row r="1265" spans="1:20" x14ac:dyDescent="0.2">
      <c r="A1265" t="s">
        <v>85</v>
      </c>
      <c r="B1265" t="s">
        <v>142</v>
      </c>
      <c r="C1265" t="s">
        <v>329</v>
      </c>
      <c r="D1265" t="s">
        <v>1885</v>
      </c>
      <c r="E1265" t="str">
        <f t="shared" si="76"/>
        <v>58.268</v>
      </c>
      <c r="F1265">
        <v>58.268000000000001</v>
      </c>
      <c r="H1265">
        <v>291</v>
      </c>
      <c r="I1265">
        <v>1.17E-84</v>
      </c>
      <c r="J1265" t="str">
        <f t="shared" si="77"/>
        <v>Rattus</v>
      </c>
      <c r="S1265" t="str">
        <f t="shared" si="78"/>
        <v/>
      </c>
      <c r="T1265" t="str">
        <f t="shared" si="79"/>
        <v>oth</v>
      </c>
    </row>
    <row r="1266" spans="1:20" x14ac:dyDescent="0.2">
      <c r="A1266" t="s">
        <v>85</v>
      </c>
      <c r="B1266" t="s">
        <v>142</v>
      </c>
      <c r="C1266" t="s">
        <v>2625</v>
      </c>
      <c r="D1266" t="s">
        <v>2626</v>
      </c>
      <c r="E1266" t="str">
        <f t="shared" si="76"/>
        <v>59.649</v>
      </c>
      <c r="F1266">
        <v>59.649000000000001</v>
      </c>
      <c r="H1266">
        <v>261</v>
      </c>
      <c r="I1266">
        <v>6.2000000000000001E-75</v>
      </c>
      <c r="J1266" t="str">
        <f t="shared" si="77"/>
        <v>Rattus</v>
      </c>
      <c r="S1266" t="str">
        <f t="shared" si="78"/>
        <v/>
      </c>
      <c r="T1266" t="str">
        <f t="shared" si="79"/>
        <v>oth</v>
      </c>
    </row>
    <row r="1267" spans="1:20" x14ac:dyDescent="0.2">
      <c r="A1267" t="s">
        <v>85</v>
      </c>
      <c r="B1267" t="s">
        <v>142</v>
      </c>
      <c r="C1267" t="s">
        <v>1344</v>
      </c>
      <c r="D1267" t="s">
        <v>1887</v>
      </c>
      <c r="E1267" t="str">
        <f t="shared" si="76"/>
        <v>47.552</v>
      </c>
      <c r="F1267">
        <v>47.552</v>
      </c>
      <c r="H1267">
        <v>261</v>
      </c>
      <c r="I1267">
        <v>1.58E-74</v>
      </c>
      <c r="J1267" t="str">
        <f t="shared" si="77"/>
        <v>Rattus</v>
      </c>
      <c r="S1267" t="str">
        <f t="shared" si="78"/>
        <v/>
      </c>
      <c r="T1267" t="str">
        <f t="shared" si="79"/>
        <v>oth</v>
      </c>
    </row>
    <row r="1268" spans="1:20" x14ac:dyDescent="0.2">
      <c r="A1268" t="s">
        <v>85</v>
      </c>
      <c r="B1268" t="s">
        <v>142</v>
      </c>
      <c r="C1268" t="s">
        <v>607</v>
      </c>
      <c r="D1268" t="s">
        <v>2629</v>
      </c>
      <c r="E1268" t="str">
        <f t="shared" si="76"/>
        <v>44.918</v>
      </c>
      <c r="F1268">
        <v>44.917999999999999</v>
      </c>
      <c r="H1268">
        <v>259</v>
      </c>
      <c r="I1268">
        <v>1.04E-73</v>
      </c>
      <c r="J1268" t="str">
        <f t="shared" si="77"/>
        <v>Rattus</v>
      </c>
      <c r="S1268" t="str">
        <f t="shared" si="78"/>
        <v/>
      </c>
      <c r="T1268" t="str">
        <f t="shared" si="79"/>
        <v>oth</v>
      </c>
    </row>
    <row r="1269" spans="1:20" x14ac:dyDescent="0.2">
      <c r="A1269" t="s">
        <v>85</v>
      </c>
      <c r="B1269" t="s">
        <v>142</v>
      </c>
      <c r="C1269" t="s">
        <v>607</v>
      </c>
      <c r="D1269" t="s">
        <v>2629</v>
      </c>
      <c r="E1269" t="str">
        <f t="shared" si="76"/>
        <v>44.918</v>
      </c>
      <c r="F1269">
        <v>44.917999999999999</v>
      </c>
      <c r="H1269">
        <v>258</v>
      </c>
      <c r="I1269">
        <v>1.51E-73</v>
      </c>
      <c r="J1269" t="str">
        <f t="shared" si="77"/>
        <v>Rattus</v>
      </c>
      <c r="S1269" t="str">
        <f t="shared" si="78"/>
        <v/>
      </c>
      <c r="T1269" t="str">
        <f t="shared" si="79"/>
        <v>oth</v>
      </c>
    </row>
    <row r="1270" spans="1:20" x14ac:dyDescent="0.2">
      <c r="A1270" t="s">
        <v>85</v>
      </c>
      <c r="B1270" t="s">
        <v>142</v>
      </c>
      <c r="C1270" t="s">
        <v>607</v>
      </c>
      <c r="D1270" t="s">
        <v>2629</v>
      </c>
      <c r="E1270" t="str">
        <f t="shared" si="76"/>
        <v>44.918</v>
      </c>
      <c r="F1270">
        <v>44.917999999999999</v>
      </c>
      <c r="H1270">
        <v>258</v>
      </c>
      <c r="I1270">
        <v>1.5300000000000001E-73</v>
      </c>
      <c r="J1270" t="str">
        <f t="shared" si="77"/>
        <v>Rattus</v>
      </c>
      <c r="S1270" t="str">
        <f t="shared" si="78"/>
        <v/>
      </c>
      <c r="T1270" t="str">
        <f t="shared" si="79"/>
        <v>oth</v>
      </c>
    </row>
    <row r="1271" spans="1:20" x14ac:dyDescent="0.2">
      <c r="A1271" t="s">
        <v>85</v>
      </c>
      <c r="B1271" t="s">
        <v>142</v>
      </c>
      <c r="C1271" t="s">
        <v>971</v>
      </c>
      <c r="D1271" t="s">
        <v>2630</v>
      </c>
      <c r="E1271" t="str">
        <f t="shared" si="76"/>
        <v>50.178</v>
      </c>
      <c r="F1271">
        <v>50.177999999999997</v>
      </c>
      <c r="H1271">
        <v>251</v>
      </c>
      <c r="I1271">
        <v>6.3300000000000003E-71</v>
      </c>
      <c r="J1271" t="str">
        <f t="shared" si="77"/>
        <v>Rattus</v>
      </c>
      <c r="S1271" t="str">
        <f t="shared" si="78"/>
        <v/>
      </c>
      <c r="T1271" t="str">
        <f t="shared" si="79"/>
        <v>oth</v>
      </c>
    </row>
    <row r="1272" spans="1:20" x14ac:dyDescent="0.2">
      <c r="A1272" t="s">
        <v>85</v>
      </c>
      <c r="B1272" t="s">
        <v>142</v>
      </c>
      <c r="C1272" t="s">
        <v>329</v>
      </c>
      <c r="D1272" t="s">
        <v>2631</v>
      </c>
      <c r="E1272" t="str">
        <f t="shared" si="76"/>
        <v>45.669</v>
      </c>
      <c r="F1272">
        <v>45.668999999999997</v>
      </c>
      <c r="H1272">
        <v>200</v>
      </c>
      <c r="I1272">
        <v>4.4600000000000002E-54</v>
      </c>
      <c r="J1272" t="str">
        <f t="shared" si="77"/>
        <v>Rattus</v>
      </c>
      <c r="S1272" t="str">
        <f t="shared" si="78"/>
        <v/>
      </c>
      <c r="T1272" t="str">
        <f t="shared" si="79"/>
        <v>oth</v>
      </c>
    </row>
    <row r="1273" spans="1:20" x14ac:dyDescent="0.2">
      <c r="A1273" t="s">
        <v>85</v>
      </c>
      <c r="B1273" t="s">
        <v>142</v>
      </c>
      <c r="C1273" t="s">
        <v>344</v>
      </c>
      <c r="D1273" t="s">
        <v>2589</v>
      </c>
      <c r="E1273" t="str">
        <f t="shared" si="76"/>
        <v>68.421</v>
      </c>
      <c r="F1273">
        <v>68.421000000000006</v>
      </c>
      <c r="H1273">
        <v>115</v>
      </c>
      <c r="I1273">
        <v>1.2900000000000001E-29</v>
      </c>
      <c r="J1273" t="str">
        <f t="shared" si="77"/>
        <v>Rattus</v>
      </c>
      <c r="S1273" t="str">
        <f t="shared" si="78"/>
        <v/>
      </c>
      <c r="T1273" t="str">
        <f t="shared" si="79"/>
        <v>oth</v>
      </c>
    </row>
    <row r="1274" spans="1:20" x14ac:dyDescent="0.2">
      <c r="A1274" t="s">
        <v>85</v>
      </c>
      <c r="B1274" t="s">
        <v>142</v>
      </c>
      <c r="C1274" t="s">
        <v>963</v>
      </c>
      <c r="D1274" t="s">
        <v>1056</v>
      </c>
      <c r="E1274" t="str">
        <f t="shared" si="76"/>
        <v>78.788</v>
      </c>
      <c r="F1274">
        <v>78.787999999999997</v>
      </c>
      <c r="H1274">
        <v>59</v>
      </c>
      <c r="I1274">
        <v>1.29E-8</v>
      </c>
      <c r="J1274" t="str">
        <f t="shared" si="77"/>
        <v>Rattus</v>
      </c>
      <c r="S1274" t="str">
        <f t="shared" si="78"/>
        <v/>
      </c>
      <c r="T1274" t="str">
        <f t="shared" si="79"/>
        <v>oth</v>
      </c>
    </row>
    <row r="1275" spans="1:20" x14ac:dyDescent="0.2">
      <c r="A1275" t="s">
        <v>91</v>
      </c>
      <c r="B1275" t="s">
        <v>142</v>
      </c>
      <c r="C1275" t="s">
        <v>588</v>
      </c>
      <c r="D1275" t="s">
        <v>1995</v>
      </c>
      <c r="E1275" t="str">
        <f t="shared" si="76"/>
        <v>97.872</v>
      </c>
      <c r="F1275">
        <v>97.872</v>
      </c>
      <c r="H1275">
        <v>663</v>
      </c>
      <c r="I1275">
        <v>0</v>
      </c>
      <c r="J1275" t="str">
        <f t="shared" si="77"/>
        <v>Sus_sc</v>
      </c>
      <c r="S1275" t="str">
        <f t="shared" si="78"/>
        <v/>
      </c>
      <c r="T1275" t="str">
        <f t="shared" si="79"/>
        <v>oth</v>
      </c>
    </row>
    <row r="1276" spans="1:20" x14ac:dyDescent="0.2">
      <c r="A1276" t="s">
        <v>91</v>
      </c>
      <c r="B1276" t="s">
        <v>142</v>
      </c>
      <c r="C1276" t="s">
        <v>588</v>
      </c>
      <c r="D1276" t="s">
        <v>1995</v>
      </c>
      <c r="E1276" t="str">
        <f t="shared" si="76"/>
        <v>97.872</v>
      </c>
      <c r="F1276">
        <v>97.872</v>
      </c>
      <c r="H1276">
        <v>663</v>
      </c>
      <c r="I1276">
        <v>0</v>
      </c>
      <c r="J1276" t="str">
        <f t="shared" si="77"/>
        <v>Sus_sc</v>
      </c>
      <c r="S1276" t="str">
        <f t="shared" si="78"/>
        <v/>
      </c>
      <c r="T1276" t="str">
        <f t="shared" si="79"/>
        <v>oth</v>
      </c>
    </row>
    <row r="1277" spans="1:20" x14ac:dyDescent="0.2">
      <c r="A1277" t="s">
        <v>91</v>
      </c>
      <c r="B1277" t="s">
        <v>142</v>
      </c>
      <c r="C1277" t="s">
        <v>314</v>
      </c>
      <c r="D1277" t="s">
        <v>2751</v>
      </c>
      <c r="E1277" t="str">
        <f t="shared" si="76"/>
        <v>98.046</v>
      </c>
      <c r="F1277">
        <v>98.046000000000006</v>
      </c>
      <c r="H1277">
        <v>615</v>
      </c>
      <c r="I1277">
        <v>0</v>
      </c>
      <c r="J1277" t="str">
        <f t="shared" si="77"/>
        <v>Sus_sc</v>
      </c>
      <c r="S1277" t="str">
        <f t="shared" si="78"/>
        <v/>
      </c>
      <c r="T1277" t="str">
        <f t="shared" si="79"/>
        <v>oth</v>
      </c>
    </row>
    <row r="1278" spans="1:20" x14ac:dyDescent="0.2">
      <c r="A1278" t="s">
        <v>91</v>
      </c>
      <c r="B1278" t="s">
        <v>142</v>
      </c>
      <c r="C1278" t="s">
        <v>314</v>
      </c>
      <c r="D1278" t="s">
        <v>2751</v>
      </c>
      <c r="E1278" t="str">
        <f t="shared" si="76"/>
        <v>98.046</v>
      </c>
      <c r="F1278">
        <v>98.046000000000006</v>
      </c>
      <c r="H1278">
        <v>615</v>
      </c>
      <c r="I1278">
        <v>0</v>
      </c>
      <c r="J1278" t="str">
        <f t="shared" si="77"/>
        <v>Sus_sc</v>
      </c>
      <c r="S1278" t="str">
        <f t="shared" si="78"/>
        <v/>
      </c>
      <c r="T1278" t="str">
        <f t="shared" si="79"/>
        <v>oth</v>
      </c>
    </row>
    <row r="1279" spans="1:20" x14ac:dyDescent="0.2">
      <c r="A1279" t="s">
        <v>91</v>
      </c>
      <c r="B1279" t="s">
        <v>142</v>
      </c>
      <c r="C1279" t="s">
        <v>314</v>
      </c>
      <c r="D1279" t="s">
        <v>2751</v>
      </c>
      <c r="E1279" t="str">
        <f t="shared" si="76"/>
        <v>98.046</v>
      </c>
      <c r="F1279">
        <v>98.046000000000006</v>
      </c>
      <c r="H1279">
        <v>615</v>
      </c>
      <c r="I1279">
        <v>0</v>
      </c>
      <c r="J1279" t="str">
        <f t="shared" si="77"/>
        <v>Sus_sc</v>
      </c>
      <c r="S1279" t="str">
        <f t="shared" si="78"/>
        <v/>
      </c>
      <c r="T1279" t="str">
        <f t="shared" si="79"/>
        <v>oth</v>
      </c>
    </row>
    <row r="1280" spans="1:20" x14ac:dyDescent="0.2">
      <c r="A1280" t="s">
        <v>91</v>
      </c>
      <c r="B1280" t="s">
        <v>142</v>
      </c>
      <c r="C1280" t="s">
        <v>2753</v>
      </c>
      <c r="D1280" t="s">
        <v>2754</v>
      </c>
      <c r="E1280" t="str">
        <f t="shared" si="76"/>
        <v>96.169</v>
      </c>
      <c r="F1280">
        <v>96.168999999999997</v>
      </c>
      <c r="H1280">
        <v>499</v>
      </c>
      <c r="I1280">
        <v>2.7000000000000001E-156</v>
      </c>
      <c r="J1280" t="str">
        <f t="shared" si="77"/>
        <v>Sus_sc</v>
      </c>
      <c r="S1280" t="str">
        <f t="shared" si="78"/>
        <v/>
      </c>
      <c r="T1280" t="str">
        <f t="shared" si="79"/>
        <v>oth</v>
      </c>
    </row>
    <row r="1281" spans="1:20" x14ac:dyDescent="0.2">
      <c r="A1281" t="s">
        <v>91</v>
      </c>
      <c r="B1281" t="s">
        <v>142</v>
      </c>
      <c r="C1281" t="s">
        <v>859</v>
      </c>
      <c r="D1281" t="s">
        <v>2001</v>
      </c>
      <c r="E1281" t="str">
        <f t="shared" si="76"/>
        <v>99.048</v>
      </c>
      <c r="F1281">
        <v>99.048000000000002</v>
      </c>
      <c r="H1281">
        <v>451</v>
      </c>
      <c r="I1281">
        <v>1.19E-139</v>
      </c>
      <c r="J1281" t="str">
        <f t="shared" si="77"/>
        <v>Sus_sc</v>
      </c>
      <c r="S1281" t="str">
        <f t="shared" si="78"/>
        <v/>
      </c>
      <c r="T1281" t="str">
        <f t="shared" si="79"/>
        <v>oth</v>
      </c>
    </row>
    <row r="1282" spans="1:20" x14ac:dyDescent="0.2">
      <c r="A1282" t="s">
        <v>91</v>
      </c>
      <c r="B1282" t="s">
        <v>142</v>
      </c>
      <c r="C1282" t="s">
        <v>791</v>
      </c>
      <c r="D1282" t="s">
        <v>2757</v>
      </c>
      <c r="E1282" t="str">
        <f t="shared" ref="E1282:E1345" si="80">LEFT(D1282,6)</f>
        <v>62.271</v>
      </c>
      <c r="F1282">
        <v>62.271000000000001</v>
      </c>
      <c r="H1282">
        <v>345</v>
      </c>
      <c r="I1282">
        <v>3.2099999999999998E-104</v>
      </c>
      <c r="J1282" t="str">
        <f t="shared" ref="J1282:J1345" si="81">RIGHT(LEFT(A1282,35),6)</f>
        <v>Sus_sc</v>
      </c>
      <c r="S1282" t="str">
        <f t="shared" ref="S1282:S1345" si="82">IF(OR(J1282="Gorill", J1282="Homo_s", J1282="Pan_pa", J1282="Pan_tr", J1282="Pongo_", J1282="Therop"), "hom", "")</f>
        <v/>
      </c>
      <c r="T1282" t="str">
        <f t="shared" ref="T1282:T1345" si="83">IF(OR(J1282="Gorill", J1282="Homo_s", J1282="Pan_pa", J1282="Pan_tr", J1282="Pongo_", J1282="Therop", J1282="Macaca", J1282="Otolem", J1282="Nomasc"), "pri", "oth")</f>
        <v>oth</v>
      </c>
    </row>
    <row r="1283" spans="1:20" x14ac:dyDescent="0.2">
      <c r="A1283" t="s">
        <v>91</v>
      </c>
      <c r="B1283" t="s">
        <v>142</v>
      </c>
      <c r="C1283" t="s">
        <v>791</v>
      </c>
      <c r="D1283" t="s">
        <v>2757</v>
      </c>
      <c r="E1283" t="str">
        <f t="shared" si="80"/>
        <v>62.271</v>
      </c>
      <c r="F1283">
        <v>62.271000000000001</v>
      </c>
      <c r="H1283">
        <v>343</v>
      </c>
      <c r="I1283">
        <v>1.2899999999999999E-102</v>
      </c>
      <c r="J1283" t="str">
        <f t="shared" si="81"/>
        <v>Sus_sc</v>
      </c>
      <c r="S1283" t="str">
        <f t="shared" si="82"/>
        <v/>
      </c>
      <c r="T1283" t="str">
        <f t="shared" si="83"/>
        <v>oth</v>
      </c>
    </row>
    <row r="1284" spans="1:20" x14ac:dyDescent="0.2">
      <c r="A1284" t="s">
        <v>91</v>
      </c>
      <c r="B1284" t="s">
        <v>142</v>
      </c>
      <c r="C1284" t="s">
        <v>317</v>
      </c>
      <c r="D1284" t="s">
        <v>1337</v>
      </c>
      <c r="E1284" t="str">
        <f t="shared" si="80"/>
        <v>60.769</v>
      </c>
      <c r="F1284">
        <v>60.768999999999998</v>
      </c>
      <c r="H1284">
        <v>331</v>
      </c>
      <c r="I1284">
        <v>1.2199999999999999E-100</v>
      </c>
      <c r="J1284" t="str">
        <f t="shared" si="81"/>
        <v>Sus_sc</v>
      </c>
      <c r="S1284" t="str">
        <f t="shared" si="82"/>
        <v/>
      </c>
      <c r="T1284" t="str">
        <f t="shared" si="83"/>
        <v>oth</v>
      </c>
    </row>
    <row r="1285" spans="1:20" x14ac:dyDescent="0.2">
      <c r="A1285" t="s">
        <v>91</v>
      </c>
      <c r="B1285" t="s">
        <v>142</v>
      </c>
      <c r="C1285" t="s">
        <v>317</v>
      </c>
      <c r="D1285" t="s">
        <v>1337</v>
      </c>
      <c r="E1285" t="str">
        <f t="shared" si="80"/>
        <v>60.769</v>
      </c>
      <c r="F1285">
        <v>60.768999999999998</v>
      </c>
      <c r="H1285">
        <v>332</v>
      </c>
      <c r="I1285">
        <v>7.1900000000000004E-99</v>
      </c>
      <c r="J1285" t="str">
        <f t="shared" si="81"/>
        <v>Sus_sc</v>
      </c>
      <c r="S1285" t="str">
        <f t="shared" si="82"/>
        <v/>
      </c>
      <c r="T1285" t="str">
        <f t="shared" si="83"/>
        <v>oth</v>
      </c>
    </row>
    <row r="1286" spans="1:20" x14ac:dyDescent="0.2">
      <c r="A1286" t="s">
        <v>91</v>
      </c>
      <c r="B1286" t="s">
        <v>142</v>
      </c>
      <c r="C1286" t="s">
        <v>1197</v>
      </c>
      <c r="D1286" t="s">
        <v>2760</v>
      </c>
      <c r="E1286" t="str">
        <f t="shared" si="80"/>
        <v>64.050</v>
      </c>
      <c r="F1286">
        <v>64.05</v>
      </c>
      <c r="H1286">
        <v>319</v>
      </c>
      <c r="I1286">
        <v>3.06E-96</v>
      </c>
      <c r="J1286" t="str">
        <f t="shared" si="81"/>
        <v>Sus_sc</v>
      </c>
      <c r="S1286" t="str">
        <f t="shared" si="82"/>
        <v/>
      </c>
      <c r="T1286" t="str">
        <f t="shared" si="83"/>
        <v>oth</v>
      </c>
    </row>
    <row r="1287" spans="1:20" x14ac:dyDescent="0.2">
      <c r="A1287" t="s">
        <v>91</v>
      </c>
      <c r="B1287" t="s">
        <v>142</v>
      </c>
      <c r="C1287" t="s">
        <v>323</v>
      </c>
      <c r="D1287" t="s">
        <v>2762</v>
      </c>
      <c r="E1287" t="str">
        <f t="shared" si="80"/>
        <v>60.526</v>
      </c>
      <c r="F1287">
        <v>60.526000000000003</v>
      </c>
      <c r="H1287">
        <v>322</v>
      </c>
      <c r="I1287">
        <v>2.6800000000000002E-95</v>
      </c>
      <c r="J1287" t="str">
        <f t="shared" si="81"/>
        <v>Sus_sc</v>
      </c>
      <c r="S1287" t="str">
        <f t="shared" si="82"/>
        <v/>
      </c>
      <c r="T1287" t="str">
        <f t="shared" si="83"/>
        <v>oth</v>
      </c>
    </row>
    <row r="1288" spans="1:20" x14ac:dyDescent="0.2">
      <c r="A1288" t="s">
        <v>91</v>
      </c>
      <c r="B1288" t="s">
        <v>142</v>
      </c>
      <c r="C1288" t="s">
        <v>323</v>
      </c>
      <c r="D1288" t="s">
        <v>2762</v>
      </c>
      <c r="E1288" t="str">
        <f t="shared" si="80"/>
        <v>60.526</v>
      </c>
      <c r="F1288">
        <v>60.526000000000003</v>
      </c>
      <c r="H1288">
        <v>322</v>
      </c>
      <c r="I1288">
        <v>3.0499999999999997E-95</v>
      </c>
      <c r="J1288" t="str">
        <f t="shared" si="81"/>
        <v>Sus_sc</v>
      </c>
      <c r="S1288" t="str">
        <f t="shared" si="82"/>
        <v/>
      </c>
      <c r="T1288" t="str">
        <f t="shared" si="83"/>
        <v>oth</v>
      </c>
    </row>
    <row r="1289" spans="1:20" x14ac:dyDescent="0.2">
      <c r="A1289" t="s">
        <v>91</v>
      </c>
      <c r="B1289" t="s">
        <v>142</v>
      </c>
      <c r="C1289" t="s">
        <v>1270</v>
      </c>
      <c r="D1289" t="s">
        <v>2719</v>
      </c>
      <c r="E1289" t="str">
        <f t="shared" si="80"/>
        <v>64.557</v>
      </c>
      <c r="F1289">
        <v>64.557000000000002</v>
      </c>
      <c r="H1289">
        <v>305</v>
      </c>
      <c r="I1289">
        <v>2.0500000000000002E-90</v>
      </c>
      <c r="J1289" t="str">
        <f t="shared" si="81"/>
        <v>Sus_sc</v>
      </c>
      <c r="S1289" t="str">
        <f t="shared" si="82"/>
        <v/>
      </c>
      <c r="T1289" t="str">
        <f t="shared" si="83"/>
        <v>oth</v>
      </c>
    </row>
    <row r="1290" spans="1:20" x14ac:dyDescent="0.2">
      <c r="A1290" t="s">
        <v>91</v>
      </c>
      <c r="B1290" t="s">
        <v>142</v>
      </c>
      <c r="C1290" t="s">
        <v>1121</v>
      </c>
      <c r="D1290" t="s">
        <v>2765</v>
      </c>
      <c r="E1290" t="str">
        <f t="shared" si="80"/>
        <v>63.877</v>
      </c>
      <c r="F1290">
        <v>63.877000000000002</v>
      </c>
      <c r="H1290">
        <v>294</v>
      </c>
      <c r="I1290">
        <v>2.9299999999999998E-87</v>
      </c>
      <c r="J1290" t="str">
        <f t="shared" si="81"/>
        <v>Sus_sc</v>
      </c>
      <c r="S1290" t="str">
        <f t="shared" si="82"/>
        <v/>
      </c>
      <c r="T1290" t="str">
        <f t="shared" si="83"/>
        <v>oth</v>
      </c>
    </row>
    <row r="1291" spans="1:20" x14ac:dyDescent="0.2">
      <c r="A1291" t="s">
        <v>91</v>
      </c>
      <c r="B1291" t="s">
        <v>142</v>
      </c>
      <c r="C1291" t="s">
        <v>329</v>
      </c>
      <c r="D1291" t="s">
        <v>2767</v>
      </c>
      <c r="E1291" t="str">
        <f t="shared" si="80"/>
        <v>57.480</v>
      </c>
      <c r="F1291">
        <v>57.48</v>
      </c>
      <c r="H1291">
        <v>294</v>
      </c>
      <c r="I1291">
        <v>8.3000000000000005E-86</v>
      </c>
      <c r="J1291" t="str">
        <f t="shared" si="81"/>
        <v>Sus_sc</v>
      </c>
      <c r="S1291" t="str">
        <f t="shared" si="82"/>
        <v/>
      </c>
      <c r="T1291" t="str">
        <f t="shared" si="83"/>
        <v>oth</v>
      </c>
    </row>
    <row r="1292" spans="1:20" x14ac:dyDescent="0.2">
      <c r="A1292" t="s">
        <v>91</v>
      </c>
      <c r="B1292" t="s">
        <v>142</v>
      </c>
      <c r="C1292" t="s">
        <v>1344</v>
      </c>
      <c r="D1292" t="s">
        <v>1345</v>
      </c>
      <c r="E1292" t="str">
        <f t="shared" si="80"/>
        <v>47.902</v>
      </c>
      <c r="F1292">
        <v>47.902000000000001</v>
      </c>
      <c r="H1292">
        <v>268</v>
      </c>
      <c r="I1292">
        <v>1.7399999999999999E-76</v>
      </c>
      <c r="J1292" t="str">
        <f t="shared" si="81"/>
        <v>Sus_sc</v>
      </c>
      <c r="S1292" t="str">
        <f t="shared" si="82"/>
        <v/>
      </c>
      <c r="T1292" t="str">
        <f t="shared" si="83"/>
        <v>oth</v>
      </c>
    </row>
    <row r="1293" spans="1:20" x14ac:dyDescent="0.2">
      <c r="A1293" t="s">
        <v>91</v>
      </c>
      <c r="B1293" t="s">
        <v>142</v>
      </c>
      <c r="C1293" t="s">
        <v>791</v>
      </c>
      <c r="D1293" t="s">
        <v>2769</v>
      </c>
      <c r="E1293" t="str">
        <f t="shared" si="80"/>
        <v>50.549</v>
      </c>
      <c r="F1293">
        <v>50.548999999999999</v>
      </c>
      <c r="H1293">
        <v>251</v>
      </c>
      <c r="I1293">
        <v>4.2000000000000002E-71</v>
      </c>
      <c r="J1293" t="str">
        <f t="shared" si="81"/>
        <v>Sus_sc</v>
      </c>
      <c r="S1293" t="str">
        <f t="shared" si="82"/>
        <v/>
      </c>
      <c r="T1293" t="str">
        <f t="shared" si="83"/>
        <v>oth</v>
      </c>
    </row>
    <row r="1294" spans="1:20" x14ac:dyDescent="0.2">
      <c r="A1294" t="s">
        <v>91</v>
      </c>
      <c r="B1294" t="s">
        <v>142</v>
      </c>
      <c r="C1294" t="s">
        <v>1344</v>
      </c>
      <c r="D1294" t="s">
        <v>2771</v>
      </c>
      <c r="E1294" t="str">
        <f t="shared" si="80"/>
        <v>45.455</v>
      </c>
      <c r="F1294">
        <v>45.454999999999998</v>
      </c>
      <c r="H1294">
        <v>247</v>
      </c>
      <c r="I1294">
        <v>1.7500000000000001E-69</v>
      </c>
      <c r="J1294" t="str">
        <f t="shared" si="81"/>
        <v>Sus_sc</v>
      </c>
      <c r="S1294" t="str">
        <f t="shared" si="82"/>
        <v/>
      </c>
      <c r="T1294" t="str">
        <f t="shared" si="83"/>
        <v>oth</v>
      </c>
    </row>
    <row r="1295" spans="1:20" x14ac:dyDescent="0.2">
      <c r="A1295" t="s">
        <v>91</v>
      </c>
      <c r="B1295" t="s">
        <v>142</v>
      </c>
      <c r="C1295" t="s">
        <v>1344</v>
      </c>
      <c r="D1295" t="s">
        <v>2771</v>
      </c>
      <c r="E1295" t="str">
        <f t="shared" si="80"/>
        <v>45.455</v>
      </c>
      <c r="F1295">
        <v>45.454999999999998</v>
      </c>
      <c r="H1295">
        <v>246</v>
      </c>
      <c r="I1295">
        <v>1.9900000000000001E-69</v>
      </c>
      <c r="J1295" t="str">
        <f t="shared" si="81"/>
        <v>Sus_sc</v>
      </c>
      <c r="S1295" t="str">
        <f t="shared" si="82"/>
        <v/>
      </c>
      <c r="T1295" t="str">
        <f t="shared" si="83"/>
        <v>oth</v>
      </c>
    </row>
    <row r="1296" spans="1:20" x14ac:dyDescent="0.2">
      <c r="A1296" t="s">
        <v>91</v>
      </c>
      <c r="B1296" t="s">
        <v>142</v>
      </c>
      <c r="C1296" t="s">
        <v>622</v>
      </c>
      <c r="D1296" t="s">
        <v>899</v>
      </c>
      <c r="E1296" t="str">
        <f t="shared" si="80"/>
        <v>62.733</v>
      </c>
      <c r="F1296">
        <v>62.732999999999997</v>
      </c>
      <c r="H1296">
        <v>220</v>
      </c>
      <c r="I1296">
        <v>1.25E-60</v>
      </c>
      <c r="J1296" t="str">
        <f t="shared" si="81"/>
        <v>Sus_sc</v>
      </c>
      <c r="S1296" t="str">
        <f t="shared" si="82"/>
        <v/>
      </c>
      <c r="T1296" t="str">
        <f t="shared" si="83"/>
        <v>oth</v>
      </c>
    </row>
    <row r="1297" spans="1:20" x14ac:dyDescent="0.2">
      <c r="A1297" t="s">
        <v>91</v>
      </c>
      <c r="B1297" t="s">
        <v>142</v>
      </c>
      <c r="C1297" t="s">
        <v>505</v>
      </c>
      <c r="D1297" t="s">
        <v>560</v>
      </c>
      <c r="E1297" t="str">
        <f t="shared" si="80"/>
        <v>43.455</v>
      </c>
      <c r="F1297">
        <v>43.454999999999998</v>
      </c>
      <c r="H1297">
        <v>178</v>
      </c>
      <c r="I1297">
        <v>2.5800000000000001E-46</v>
      </c>
      <c r="J1297" t="str">
        <f t="shared" si="81"/>
        <v>Sus_sc</v>
      </c>
      <c r="S1297" t="str">
        <f t="shared" si="82"/>
        <v/>
      </c>
      <c r="T1297" t="str">
        <f t="shared" si="83"/>
        <v>oth</v>
      </c>
    </row>
    <row r="1298" spans="1:20" x14ac:dyDescent="0.2">
      <c r="A1298" t="s">
        <v>91</v>
      </c>
      <c r="B1298" t="s">
        <v>142</v>
      </c>
      <c r="C1298" t="s">
        <v>390</v>
      </c>
      <c r="D1298" t="s">
        <v>2018</v>
      </c>
      <c r="E1298" t="str">
        <f t="shared" si="80"/>
        <v>78.846</v>
      </c>
      <c r="F1298">
        <v>78.846000000000004</v>
      </c>
      <c r="H1298">
        <v>85.3</v>
      </c>
      <c r="I1298">
        <v>1.5099999999999999E-16</v>
      </c>
      <c r="J1298" t="str">
        <f t="shared" si="81"/>
        <v>Sus_sc</v>
      </c>
      <c r="S1298" t="str">
        <f t="shared" si="82"/>
        <v/>
      </c>
      <c r="T1298" t="str">
        <f t="shared" si="83"/>
        <v>oth</v>
      </c>
    </row>
    <row r="1299" spans="1:20" x14ac:dyDescent="0.2">
      <c r="A1299" t="s">
        <v>91</v>
      </c>
      <c r="B1299" t="s">
        <v>142</v>
      </c>
      <c r="C1299" t="s">
        <v>628</v>
      </c>
      <c r="D1299" t="s">
        <v>629</v>
      </c>
      <c r="E1299" t="str">
        <f t="shared" si="80"/>
        <v>38.000</v>
      </c>
      <c r="F1299">
        <v>38</v>
      </c>
      <c r="H1299">
        <v>41.4</v>
      </c>
      <c r="I1299">
        <v>4.0000000000000001E-3</v>
      </c>
      <c r="J1299" t="str">
        <f t="shared" si="81"/>
        <v>Sus_sc</v>
      </c>
      <c r="S1299" t="str">
        <f t="shared" si="82"/>
        <v/>
      </c>
      <c r="T1299" t="str">
        <f t="shared" si="83"/>
        <v>oth</v>
      </c>
    </row>
    <row r="1300" spans="1:20" x14ac:dyDescent="0.2">
      <c r="A1300" t="s">
        <v>0</v>
      </c>
      <c r="B1300" t="s">
        <v>109</v>
      </c>
      <c r="C1300" t="s">
        <v>110</v>
      </c>
      <c r="D1300" t="s">
        <v>111</v>
      </c>
      <c r="E1300" t="str">
        <f t="shared" si="80"/>
        <v>42.979</v>
      </c>
      <c r="F1300">
        <v>42.978999999999999</v>
      </c>
      <c r="H1300">
        <v>281</v>
      </c>
      <c r="I1300">
        <v>1.42E-80</v>
      </c>
      <c r="J1300" t="str">
        <f t="shared" si="81"/>
        <v>Caenor</v>
      </c>
      <c r="S1300" t="str">
        <f t="shared" si="82"/>
        <v/>
      </c>
      <c r="T1300" t="str">
        <f t="shared" si="83"/>
        <v>oth</v>
      </c>
    </row>
    <row r="1301" spans="1:20" x14ac:dyDescent="0.2">
      <c r="A1301" t="s">
        <v>0</v>
      </c>
      <c r="B1301" t="s">
        <v>109</v>
      </c>
      <c r="C1301" t="s">
        <v>113</v>
      </c>
      <c r="D1301" t="s">
        <v>114</v>
      </c>
      <c r="E1301" t="str">
        <f t="shared" si="80"/>
        <v>68.362</v>
      </c>
      <c r="F1301">
        <v>68.361999999999995</v>
      </c>
      <c r="H1301">
        <v>248</v>
      </c>
      <c r="I1301">
        <v>5.9699999999999997E-69</v>
      </c>
      <c r="J1301" t="str">
        <f t="shared" si="81"/>
        <v>Caenor</v>
      </c>
      <c r="S1301" t="str">
        <f t="shared" si="82"/>
        <v/>
      </c>
      <c r="T1301" t="str">
        <f t="shared" si="83"/>
        <v>oth</v>
      </c>
    </row>
    <row r="1302" spans="1:20" x14ac:dyDescent="0.2">
      <c r="A1302" t="s">
        <v>0</v>
      </c>
      <c r="B1302" t="s">
        <v>109</v>
      </c>
      <c r="C1302" t="s">
        <v>113</v>
      </c>
      <c r="D1302" t="s">
        <v>114</v>
      </c>
      <c r="E1302" t="str">
        <f t="shared" si="80"/>
        <v>68.362</v>
      </c>
      <c r="F1302">
        <v>68.361999999999995</v>
      </c>
      <c r="H1302">
        <v>248</v>
      </c>
      <c r="I1302">
        <v>6.6699999999999995E-69</v>
      </c>
      <c r="J1302" t="str">
        <f t="shared" si="81"/>
        <v>Caenor</v>
      </c>
      <c r="S1302" t="str">
        <f t="shared" si="82"/>
        <v/>
      </c>
      <c r="T1302" t="str">
        <f t="shared" si="83"/>
        <v>oth</v>
      </c>
    </row>
    <row r="1303" spans="1:20" x14ac:dyDescent="0.2">
      <c r="A1303" t="s">
        <v>0</v>
      </c>
      <c r="B1303" t="s">
        <v>109</v>
      </c>
      <c r="C1303" t="s">
        <v>116</v>
      </c>
      <c r="D1303" t="s">
        <v>117</v>
      </c>
      <c r="E1303" t="str">
        <f t="shared" si="80"/>
        <v>62.987</v>
      </c>
      <c r="F1303">
        <v>62.987000000000002</v>
      </c>
      <c r="H1303">
        <v>203</v>
      </c>
      <c r="I1303">
        <v>4.0200000000000002E-54</v>
      </c>
      <c r="J1303" t="str">
        <f t="shared" si="81"/>
        <v>Caenor</v>
      </c>
      <c r="S1303" t="str">
        <f t="shared" si="82"/>
        <v/>
      </c>
      <c r="T1303" t="str">
        <f t="shared" si="83"/>
        <v>oth</v>
      </c>
    </row>
    <row r="1304" spans="1:20" x14ac:dyDescent="0.2">
      <c r="A1304" t="s">
        <v>0</v>
      </c>
      <c r="B1304" t="s">
        <v>109</v>
      </c>
      <c r="C1304" t="s">
        <v>119</v>
      </c>
      <c r="D1304" t="s">
        <v>120</v>
      </c>
      <c r="E1304" t="str">
        <f t="shared" si="80"/>
        <v>56.051</v>
      </c>
      <c r="F1304">
        <v>56.051000000000002</v>
      </c>
      <c r="H1304">
        <v>189</v>
      </c>
      <c r="I1304">
        <v>2.2999999999999999E-49</v>
      </c>
      <c r="J1304" t="str">
        <f t="shared" si="81"/>
        <v>Caenor</v>
      </c>
      <c r="S1304" t="str">
        <f t="shared" si="82"/>
        <v/>
      </c>
      <c r="T1304" t="str">
        <f t="shared" si="83"/>
        <v>oth</v>
      </c>
    </row>
    <row r="1305" spans="1:20" x14ac:dyDescent="0.2">
      <c r="A1305" t="s">
        <v>0</v>
      </c>
      <c r="B1305" t="s">
        <v>109</v>
      </c>
      <c r="C1305" t="s">
        <v>116</v>
      </c>
      <c r="D1305" t="s">
        <v>122</v>
      </c>
      <c r="E1305" t="str">
        <f t="shared" si="80"/>
        <v>54.545</v>
      </c>
      <c r="F1305">
        <v>54.545000000000002</v>
      </c>
      <c r="H1305">
        <v>173</v>
      </c>
      <c r="I1305">
        <v>3.25E-44</v>
      </c>
      <c r="J1305" t="str">
        <f t="shared" si="81"/>
        <v>Caenor</v>
      </c>
      <c r="S1305" t="str">
        <f t="shared" si="82"/>
        <v/>
      </c>
      <c r="T1305" t="str">
        <f t="shared" si="83"/>
        <v>oth</v>
      </c>
    </row>
    <row r="1306" spans="1:20" x14ac:dyDescent="0.2">
      <c r="A1306" t="s">
        <v>0</v>
      </c>
      <c r="B1306" t="s">
        <v>109</v>
      </c>
      <c r="C1306" t="s">
        <v>124</v>
      </c>
      <c r="D1306" t="s">
        <v>125</v>
      </c>
      <c r="E1306" t="str">
        <f t="shared" si="80"/>
        <v>58.696</v>
      </c>
      <c r="F1306">
        <v>58.695999999999998</v>
      </c>
      <c r="H1306">
        <v>169</v>
      </c>
      <c r="I1306">
        <v>4.9700000000000003E-43</v>
      </c>
      <c r="J1306" t="str">
        <f t="shared" si="81"/>
        <v>Caenor</v>
      </c>
      <c r="S1306" t="str">
        <f t="shared" si="82"/>
        <v/>
      </c>
      <c r="T1306" t="str">
        <f t="shared" si="83"/>
        <v>oth</v>
      </c>
    </row>
    <row r="1307" spans="1:20" x14ac:dyDescent="0.2">
      <c r="A1307" t="s">
        <v>0</v>
      </c>
      <c r="B1307" t="s">
        <v>109</v>
      </c>
      <c r="C1307" t="s">
        <v>127</v>
      </c>
      <c r="D1307" t="s">
        <v>128</v>
      </c>
      <c r="E1307" t="str">
        <f t="shared" si="80"/>
        <v>47.773</v>
      </c>
      <c r="F1307">
        <v>47.773000000000003</v>
      </c>
      <c r="H1307">
        <v>157</v>
      </c>
      <c r="I1307">
        <v>3.41E-39</v>
      </c>
      <c r="J1307" t="str">
        <f t="shared" si="81"/>
        <v>Caenor</v>
      </c>
      <c r="S1307" t="str">
        <f t="shared" si="82"/>
        <v/>
      </c>
      <c r="T1307" t="str">
        <f t="shared" si="83"/>
        <v>oth</v>
      </c>
    </row>
    <row r="1308" spans="1:20" x14ac:dyDescent="0.2">
      <c r="A1308" t="s">
        <v>0</v>
      </c>
      <c r="B1308" t="s">
        <v>109</v>
      </c>
      <c r="C1308" t="s">
        <v>127</v>
      </c>
      <c r="D1308" t="s">
        <v>128</v>
      </c>
      <c r="E1308" t="str">
        <f t="shared" si="80"/>
        <v>47.773</v>
      </c>
      <c r="F1308">
        <v>47.773000000000003</v>
      </c>
      <c r="H1308">
        <v>156</v>
      </c>
      <c r="I1308">
        <v>3.8499999999999999E-39</v>
      </c>
      <c r="J1308" t="str">
        <f t="shared" si="81"/>
        <v>Caenor</v>
      </c>
      <c r="S1308" t="str">
        <f t="shared" si="82"/>
        <v/>
      </c>
      <c r="T1308" t="str">
        <f t="shared" si="83"/>
        <v>oth</v>
      </c>
    </row>
    <row r="1309" spans="1:20" x14ac:dyDescent="0.2">
      <c r="A1309" t="s">
        <v>0</v>
      </c>
      <c r="B1309" t="s">
        <v>109</v>
      </c>
      <c r="C1309" t="s">
        <v>130</v>
      </c>
      <c r="D1309" t="s">
        <v>131</v>
      </c>
      <c r="E1309" t="str">
        <f t="shared" si="80"/>
        <v>48.299</v>
      </c>
      <c r="F1309">
        <v>48.298999999999999</v>
      </c>
      <c r="H1309">
        <v>151</v>
      </c>
      <c r="I1309">
        <v>1.6499999999999999E-37</v>
      </c>
      <c r="J1309" t="str">
        <f t="shared" si="81"/>
        <v>Caenor</v>
      </c>
      <c r="S1309" t="str">
        <f t="shared" si="82"/>
        <v/>
      </c>
      <c r="T1309" t="str">
        <f t="shared" si="83"/>
        <v>oth</v>
      </c>
    </row>
    <row r="1310" spans="1:20" x14ac:dyDescent="0.2">
      <c r="A1310" t="s">
        <v>0</v>
      </c>
      <c r="B1310" t="s">
        <v>109</v>
      </c>
      <c r="C1310" t="s">
        <v>133</v>
      </c>
      <c r="D1310" t="s">
        <v>134</v>
      </c>
      <c r="E1310" t="str">
        <f t="shared" si="80"/>
        <v>39.919</v>
      </c>
      <c r="F1310">
        <v>39.918999999999997</v>
      </c>
      <c r="H1310">
        <v>134</v>
      </c>
      <c r="I1310">
        <v>5.1400000000000004E-32</v>
      </c>
      <c r="J1310" t="str">
        <f t="shared" si="81"/>
        <v>Caenor</v>
      </c>
      <c r="S1310" t="str">
        <f t="shared" si="82"/>
        <v/>
      </c>
      <c r="T1310" t="str">
        <f t="shared" si="83"/>
        <v>oth</v>
      </c>
    </row>
    <row r="1311" spans="1:20" x14ac:dyDescent="0.2">
      <c r="A1311" t="s">
        <v>0</v>
      </c>
      <c r="B1311" t="s">
        <v>109</v>
      </c>
      <c r="C1311" t="s">
        <v>136</v>
      </c>
      <c r="D1311" t="s">
        <v>137</v>
      </c>
      <c r="E1311" t="str">
        <f t="shared" si="80"/>
        <v>42.534</v>
      </c>
      <c r="F1311">
        <v>42.533999999999999</v>
      </c>
      <c r="H1311">
        <v>123</v>
      </c>
      <c r="I1311">
        <v>1.1E-28</v>
      </c>
      <c r="J1311" t="str">
        <f t="shared" si="81"/>
        <v>Caenor</v>
      </c>
      <c r="S1311" t="str">
        <f t="shared" si="82"/>
        <v/>
      </c>
      <c r="T1311" t="str">
        <f t="shared" si="83"/>
        <v>oth</v>
      </c>
    </row>
    <row r="1312" spans="1:20" x14ac:dyDescent="0.2">
      <c r="A1312" t="s">
        <v>0</v>
      </c>
      <c r="B1312" t="s">
        <v>109</v>
      </c>
      <c r="C1312" t="s">
        <v>139</v>
      </c>
      <c r="D1312" t="s">
        <v>140</v>
      </c>
      <c r="E1312" t="str">
        <f t="shared" si="80"/>
        <v>32.722</v>
      </c>
      <c r="F1312">
        <v>32.722000000000001</v>
      </c>
      <c r="H1312">
        <v>90.3</v>
      </c>
      <c r="I1312">
        <v>2.5900000000000001E-18</v>
      </c>
      <c r="J1312" t="str">
        <f t="shared" si="81"/>
        <v>Caenor</v>
      </c>
      <c r="S1312" t="str">
        <f t="shared" si="82"/>
        <v/>
      </c>
      <c r="T1312" t="str">
        <f t="shared" si="83"/>
        <v>oth</v>
      </c>
    </row>
    <row r="1313" spans="1:20" x14ac:dyDescent="0.2">
      <c r="A1313" t="s">
        <v>0</v>
      </c>
      <c r="B1313" t="s">
        <v>109</v>
      </c>
      <c r="C1313" t="s">
        <v>139</v>
      </c>
      <c r="D1313" t="s">
        <v>140</v>
      </c>
      <c r="E1313" t="str">
        <f t="shared" si="80"/>
        <v>32.722</v>
      </c>
      <c r="F1313">
        <v>32.722000000000001</v>
      </c>
      <c r="H1313">
        <v>89.5</v>
      </c>
      <c r="I1313">
        <v>3.4999999999999999E-18</v>
      </c>
      <c r="J1313" t="str">
        <f t="shared" si="81"/>
        <v>Caenor</v>
      </c>
      <c r="S1313" t="str">
        <f t="shared" si="82"/>
        <v/>
      </c>
      <c r="T1313" t="str">
        <f t="shared" si="83"/>
        <v>oth</v>
      </c>
    </row>
    <row r="1314" spans="1:20" x14ac:dyDescent="0.2">
      <c r="A1314" t="s">
        <v>7</v>
      </c>
      <c r="B1314" t="s">
        <v>109</v>
      </c>
      <c r="C1314" t="s">
        <v>252</v>
      </c>
      <c r="D1314" t="s">
        <v>253</v>
      </c>
      <c r="E1314" t="str">
        <f t="shared" si="80"/>
        <v>93.970</v>
      </c>
      <c r="F1314">
        <v>93.97</v>
      </c>
      <c r="H1314">
        <v>406</v>
      </c>
      <c r="I1314">
        <v>1.9299999999999999E-121</v>
      </c>
      <c r="J1314" t="str">
        <f t="shared" si="81"/>
        <v>Gallus</v>
      </c>
      <c r="S1314" t="str">
        <f t="shared" si="82"/>
        <v/>
      </c>
      <c r="T1314" t="str">
        <f t="shared" si="83"/>
        <v>oth</v>
      </c>
    </row>
    <row r="1315" spans="1:20" x14ac:dyDescent="0.2">
      <c r="A1315" t="s">
        <v>7</v>
      </c>
      <c r="B1315" t="s">
        <v>109</v>
      </c>
      <c r="C1315" t="s">
        <v>255</v>
      </c>
      <c r="D1315" t="s">
        <v>256</v>
      </c>
      <c r="E1315" t="str">
        <f t="shared" si="80"/>
        <v>91.795</v>
      </c>
      <c r="F1315">
        <v>91.795000000000002</v>
      </c>
      <c r="H1315">
        <v>387</v>
      </c>
      <c r="I1315">
        <v>9.4499999999999998E-116</v>
      </c>
      <c r="J1315" t="str">
        <f t="shared" si="81"/>
        <v>Gallus</v>
      </c>
      <c r="S1315" t="str">
        <f t="shared" si="82"/>
        <v/>
      </c>
      <c r="T1315" t="str">
        <f t="shared" si="83"/>
        <v>oth</v>
      </c>
    </row>
    <row r="1316" spans="1:20" x14ac:dyDescent="0.2">
      <c r="A1316" t="s">
        <v>7</v>
      </c>
      <c r="B1316" t="s">
        <v>109</v>
      </c>
      <c r="C1316" t="s">
        <v>258</v>
      </c>
      <c r="D1316" t="s">
        <v>259</v>
      </c>
      <c r="E1316" t="str">
        <f t="shared" si="80"/>
        <v>94.681</v>
      </c>
      <c r="F1316">
        <v>94.680999999999997</v>
      </c>
      <c r="H1316">
        <v>387</v>
      </c>
      <c r="I1316">
        <v>3.5000000000000002E-115</v>
      </c>
      <c r="J1316" t="str">
        <f t="shared" si="81"/>
        <v>Gallus</v>
      </c>
      <c r="S1316" t="str">
        <f t="shared" si="82"/>
        <v/>
      </c>
      <c r="T1316" t="str">
        <f t="shared" si="83"/>
        <v>oth</v>
      </c>
    </row>
    <row r="1317" spans="1:20" x14ac:dyDescent="0.2">
      <c r="A1317" t="s">
        <v>7</v>
      </c>
      <c r="B1317" t="s">
        <v>109</v>
      </c>
      <c r="C1317" t="s">
        <v>258</v>
      </c>
      <c r="D1317" t="s">
        <v>259</v>
      </c>
      <c r="E1317" t="str">
        <f t="shared" si="80"/>
        <v>94.681</v>
      </c>
      <c r="F1317">
        <v>94.680999999999997</v>
      </c>
      <c r="H1317">
        <v>387</v>
      </c>
      <c r="I1317">
        <v>3.5400000000000001E-115</v>
      </c>
      <c r="J1317" t="str">
        <f t="shared" si="81"/>
        <v>Gallus</v>
      </c>
      <c r="S1317" t="str">
        <f t="shared" si="82"/>
        <v/>
      </c>
      <c r="T1317" t="str">
        <f t="shared" si="83"/>
        <v>oth</v>
      </c>
    </row>
    <row r="1318" spans="1:20" x14ac:dyDescent="0.2">
      <c r="A1318" t="s">
        <v>7</v>
      </c>
      <c r="B1318" t="s">
        <v>109</v>
      </c>
      <c r="C1318" t="s">
        <v>258</v>
      </c>
      <c r="D1318" t="s">
        <v>259</v>
      </c>
      <c r="E1318" t="str">
        <f t="shared" si="80"/>
        <v>94.681</v>
      </c>
      <c r="F1318">
        <v>94.680999999999997</v>
      </c>
      <c r="H1318">
        <v>387</v>
      </c>
      <c r="I1318">
        <v>5.8400000000000004E-115</v>
      </c>
      <c r="J1318" t="str">
        <f t="shared" si="81"/>
        <v>Gallus</v>
      </c>
      <c r="S1318" t="str">
        <f t="shared" si="82"/>
        <v/>
      </c>
      <c r="T1318" t="str">
        <f t="shared" si="83"/>
        <v>oth</v>
      </c>
    </row>
    <row r="1319" spans="1:20" x14ac:dyDescent="0.2">
      <c r="A1319" t="s">
        <v>7</v>
      </c>
      <c r="B1319" t="s">
        <v>109</v>
      </c>
      <c r="C1319" t="s">
        <v>258</v>
      </c>
      <c r="D1319" t="s">
        <v>259</v>
      </c>
      <c r="E1319" t="str">
        <f t="shared" si="80"/>
        <v>94.681</v>
      </c>
      <c r="F1319">
        <v>94.680999999999997</v>
      </c>
      <c r="H1319">
        <v>386</v>
      </c>
      <c r="I1319">
        <v>1.2000000000000001E-114</v>
      </c>
      <c r="J1319" t="str">
        <f t="shared" si="81"/>
        <v>Gallus</v>
      </c>
      <c r="S1319" t="str">
        <f t="shared" si="82"/>
        <v/>
      </c>
      <c r="T1319" t="str">
        <f t="shared" si="83"/>
        <v>oth</v>
      </c>
    </row>
    <row r="1320" spans="1:20" x14ac:dyDescent="0.2">
      <c r="A1320" t="s">
        <v>7</v>
      </c>
      <c r="B1320" t="s">
        <v>109</v>
      </c>
      <c r="C1320" t="s">
        <v>258</v>
      </c>
      <c r="D1320" t="s">
        <v>259</v>
      </c>
      <c r="E1320" t="str">
        <f t="shared" si="80"/>
        <v>94.681</v>
      </c>
      <c r="F1320">
        <v>94.680999999999997</v>
      </c>
      <c r="H1320">
        <v>386</v>
      </c>
      <c r="I1320">
        <v>1.52E-114</v>
      </c>
      <c r="J1320" t="str">
        <f t="shared" si="81"/>
        <v>Gallus</v>
      </c>
      <c r="S1320" t="str">
        <f t="shared" si="82"/>
        <v/>
      </c>
      <c r="T1320" t="str">
        <f t="shared" si="83"/>
        <v>oth</v>
      </c>
    </row>
    <row r="1321" spans="1:20" x14ac:dyDescent="0.2">
      <c r="A1321" t="s">
        <v>7</v>
      </c>
      <c r="B1321" t="s">
        <v>109</v>
      </c>
      <c r="C1321" t="s">
        <v>127</v>
      </c>
      <c r="D1321" t="s">
        <v>261</v>
      </c>
      <c r="E1321" t="str">
        <f t="shared" si="80"/>
        <v>85.830</v>
      </c>
      <c r="F1321">
        <v>85.83</v>
      </c>
      <c r="H1321">
        <v>348</v>
      </c>
      <c r="I1321">
        <v>1.31E-101</v>
      </c>
      <c r="J1321" t="str">
        <f t="shared" si="81"/>
        <v>Gallus</v>
      </c>
      <c r="S1321" t="str">
        <f t="shared" si="82"/>
        <v/>
      </c>
      <c r="T1321" t="str">
        <f t="shared" si="83"/>
        <v>oth</v>
      </c>
    </row>
    <row r="1322" spans="1:20" x14ac:dyDescent="0.2">
      <c r="A1322" t="s">
        <v>7</v>
      </c>
      <c r="B1322" t="s">
        <v>109</v>
      </c>
      <c r="C1322" t="s">
        <v>127</v>
      </c>
      <c r="D1322" t="s">
        <v>261</v>
      </c>
      <c r="E1322" t="str">
        <f t="shared" si="80"/>
        <v>85.830</v>
      </c>
      <c r="F1322">
        <v>85.83</v>
      </c>
      <c r="H1322">
        <v>347</v>
      </c>
      <c r="I1322">
        <v>1.5400000000000001E-101</v>
      </c>
      <c r="J1322" t="str">
        <f t="shared" si="81"/>
        <v>Gallus</v>
      </c>
      <c r="S1322" t="str">
        <f t="shared" si="82"/>
        <v/>
      </c>
      <c r="T1322" t="str">
        <f t="shared" si="83"/>
        <v>oth</v>
      </c>
    </row>
    <row r="1323" spans="1:20" x14ac:dyDescent="0.2">
      <c r="A1323" t="s">
        <v>7</v>
      </c>
      <c r="B1323" t="s">
        <v>109</v>
      </c>
      <c r="C1323" t="s">
        <v>127</v>
      </c>
      <c r="D1323" t="s">
        <v>261</v>
      </c>
      <c r="E1323" t="str">
        <f t="shared" si="80"/>
        <v>85.830</v>
      </c>
      <c r="F1323">
        <v>85.83</v>
      </c>
      <c r="H1323">
        <v>347</v>
      </c>
      <c r="I1323">
        <v>1.7899999999999999E-101</v>
      </c>
      <c r="J1323" t="str">
        <f t="shared" si="81"/>
        <v>Gallus</v>
      </c>
      <c r="S1323" t="str">
        <f t="shared" si="82"/>
        <v/>
      </c>
      <c r="T1323" t="str">
        <f t="shared" si="83"/>
        <v>oth</v>
      </c>
    </row>
    <row r="1324" spans="1:20" x14ac:dyDescent="0.2">
      <c r="A1324" t="s">
        <v>7</v>
      </c>
      <c r="B1324" t="s">
        <v>109</v>
      </c>
      <c r="C1324" t="s">
        <v>127</v>
      </c>
      <c r="D1324" t="s">
        <v>261</v>
      </c>
      <c r="E1324" t="str">
        <f t="shared" si="80"/>
        <v>85.830</v>
      </c>
      <c r="F1324">
        <v>85.83</v>
      </c>
      <c r="H1324">
        <v>347</v>
      </c>
      <c r="I1324">
        <v>1.85E-101</v>
      </c>
      <c r="J1324" t="str">
        <f t="shared" si="81"/>
        <v>Gallus</v>
      </c>
      <c r="S1324" t="str">
        <f t="shared" si="82"/>
        <v/>
      </c>
      <c r="T1324" t="str">
        <f t="shared" si="83"/>
        <v>oth</v>
      </c>
    </row>
    <row r="1325" spans="1:20" x14ac:dyDescent="0.2">
      <c r="A1325" t="s">
        <v>7</v>
      </c>
      <c r="B1325" t="s">
        <v>109</v>
      </c>
      <c r="C1325" t="s">
        <v>127</v>
      </c>
      <c r="D1325" t="s">
        <v>261</v>
      </c>
      <c r="E1325" t="str">
        <f t="shared" si="80"/>
        <v>85.830</v>
      </c>
      <c r="F1325">
        <v>85.83</v>
      </c>
      <c r="H1325">
        <v>347</v>
      </c>
      <c r="I1325">
        <v>2.1299999999999999E-101</v>
      </c>
      <c r="J1325" t="str">
        <f t="shared" si="81"/>
        <v>Gallus</v>
      </c>
      <c r="S1325" t="str">
        <f t="shared" si="82"/>
        <v/>
      </c>
      <c r="T1325" t="str">
        <f t="shared" si="83"/>
        <v>oth</v>
      </c>
    </row>
    <row r="1326" spans="1:20" x14ac:dyDescent="0.2">
      <c r="A1326" t="s">
        <v>7</v>
      </c>
      <c r="B1326" t="s">
        <v>109</v>
      </c>
      <c r="C1326" t="s">
        <v>127</v>
      </c>
      <c r="D1326" t="s">
        <v>261</v>
      </c>
      <c r="E1326" t="str">
        <f t="shared" si="80"/>
        <v>85.830</v>
      </c>
      <c r="F1326">
        <v>85.83</v>
      </c>
      <c r="H1326">
        <v>347</v>
      </c>
      <c r="I1326">
        <v>2.9099999999999998E-101</v>
      </c>
      <c r="J1326" t="str">
        <f t="shared" si="81"/>
        <v>Gallus</v>
      </c>
      <c r="S1326" t="str">
        <f t="shared" si="82"/>
        <v/>
      </c>
      <c r="T1326" t="str">
        <f t="shared" si="83"/>
        <v>oth</v>
      </c>
    </row>
    <row r="1327" spans="1:20" x14ac:dyDescent="0.2">
      <c r="A1327" t="s">
        <v>7</v>
      </c>
      <c r="B1327" t="s">
        <v>109</v>
      </c>
      <c r="C1327" t="s">
        <v>127</v>
      </c>
      <c r="D1327" t="s">
        <v>261</v>
      </c>
      <c r="E1327" t="str">
        <f t="shared" si="80"/>
        <v>85.830</v>
      </c>
      <c r="F1327">
        <v>85.83</v>
      </c>
      <c r="H1327">
        <v>346</v>
      </c>
      <c r="I1327">
        <v>4.0599999999999997E-101</v>
      </c>
      <c r="J1327" t="str">
        <f t="shared" si="81"/>
        <v>Gallus</v>
      </c>
      <c r="S1327" t="str">
        <f t="shared" si="82"/>
        <v/>
      </c>
      <c r="T1327" t="str">
        <f t="shared" si="83"/>
        <v>oth</v>
      </c>
    </row>
    <row r="1328" spans="1:20" x14ac:dyDescent="0.2">
      <c r="A1328" t="s">
        <v>7</v>
      </c>
      <c r="B1328" t="s">
        <v>109</v>
      </c>
      <c r="C1328" t="s">
        <v>186</v>
      </c>
      <c r="D1328" t="s">
        <v>263</v>
      </c>
      <c r="E1328" t="str">
        <f t="shared" si="80"/>
        <v>72.028</v>
      </c>
      <c r="F1328">
        <v>72.028000000000006</v>
      </c>
      <c r="H1328">
        <v>230</v>
      </c>
      <c r="I1328">
        <v>2.8700000000000002E-62</v>
      </c>
      <c r="J1328" t="str">
        <f t="shared" si="81"/>
        <v>Gallus</v>
      </c>
      <c r="S1328" t="str">
        <f t="shared" si="82"/>
        <v/>
      </c>
      <c r="T1328" t="str">
        <f t="shared" si="83"/>
        <v>oth</v>
      </c>
    </row>
    <row r="1329" spans="1:20" x14ac:dyDescent="0.2">
      <c r="A1329" t="s">
        <v>7</v>
      </c>
      <c r="B1329" t="s">
        <v>109</v>
      </c>
      <c r="C1329" t="s">
        <v>186</v>
      </c>
      <c r="D1329" t="s">
        <v>263</v>
      </c>
      <c r="E1329" t="str">
        <f t="shared" si="80"/>
        <v>72.028</v>
      </c>
      <c r="F1329">
        <v>72.028000000000006</v>
      </c>
      <c r="H1329">
        <v>230</v>
      </c>
      <c r="I1329">
        <v>2.97E-62</v>
      </c>
      <c r="J1329" t="str">
        <f t="shared" si="81"/>
        <v>Gallus</v>
      </c>
      <c r="S1329" t="str">
        <f t="shared" si="82"/>
        <v/>
      </c>
      <c r="T1329" t="str">
        <f t="shared" si="83"/>
        <v>oth</v>
      </c>
    </row>
    <row r="1330" spans="1:20" x14ac:dyDescent="0.2">
      <c r="A1330" t="s">
        <v>7</v>
      </c>
      <c r="B1330" t="s">
        <v>109</v>
      </c>
      <c r="C1330" t="s">
        <v>186</v>
      </c>
      <c r="D1330" t="s">
        <v>263</v>
      </c>
      <c r="E1330" t="str">
        <f t="shared" si="80"/>
        <v>72.028</v>
      </c>
      <c r="F1330">
        <v>72.028000000000006</v>
      </c>
      <c r="H1330">
        <v>230</v>
      </c>
      <c r="I1330">
        <v>4.02E-62</v>
      </c>
      <c r="J1330" t="str">
        <f t="shared" si="81"/>
        <v>Gallus</v>
      </c>
      <c r="S1330" t="str">
        <f t="shared" si="82"/>
        <v/>
      </c>
      <c r="T1330" t="str">
        <f t="shared" si="83"/>
        <v>oth</v>
      </c>
    </row>
    <row r="1331" spans="1:20" x14ac:dyDescent="0.2">
      <c r="A1331" t="s">
        <v>7</v>
      </c>
      <c r="B1331" t="s">
        <v>109</v>
      </c>
      <c r="C1331" t="s">
        <v>186</v>
      </c>
      <c r="D1331" t="s">
        <v>263</v>
      </c>
      <c r="E1331" t="str">
        <f t="shared" si="80"/>
        <v>72.028</v>
      </c>
      <c r="F1331">
        <v>72.028000000000006</v>
      </c>
      <c r="H1331">
        <v>230</v>
      </c>
      <c r="I1331">
        <v>4.3599999999999999E-62</v>
      </c>
      <c r="J1331" t="str">
        <f t="shared" si="81"/>
        <v>Gallus</v>
      </c>
      <c r="S1331" t="str">
        <f t="shared" si="82"/>
        <v/>
      </c>
      <c r="T1331" t="str">
        <f t="shared" si="83"/>
        <v>oth</v>
      </c>
    </row>
    <row r="1332" spans="1:20" x14ac:dyDescent="0.2">
      <c r="A1332" t="s">
        <v>7</v>
      </c>
      <c r="B1332" t="s">
        <v>109</v>
      </c>
      <c r="C1332" t="s">
        <v>265</v>
      </c>
      <c r="D1332" t="s">
        <v>266</v>
      </c>
      <c r="E1332" t="str">
        <f t="shared" si="80"/>
        <v>57.500</v>
      </c>
      <c r="F1332">
        <v>57.5</v>
      </c>
      <c r="H1332">
        <v>226</v>
      </c>
      <c r="I1332">
        <v>9.4500000000000003E-61</v>
      </c>
      <c r="J1332" t="str">
        <f t="shared" si="81"/>
        <v>Gallus</v>
      </c>
      <c r="S1332" t="str">
        <f t="shared" si="82"/>
        <v/>
      </c>
      <c r="T1332" t="str">
        <f t="shared" si="83"/>
        <v>oth</v>
      </c>
    </row>
    <row r="1333" spans="1:20" x14ac:dyDescent="0.2">
      <c r="A1333" t="s">
        <v>7</v>
      </c>
      <c r="B1333" t="s">
        <v>109</v>
      </c>
      <c r="C1333" t="s">
        <v>265</v>
      </c>
      <c r="D1333" t="s">
        <v>266</v>
      </c>
      <c r="E1333" t="str">
        <f t="shared" si="80"/>
        <v>57.500</v>
      </c>
      <c r="F1333">
        <v>57.5</v>
      </c>
      <c r="H1333">
        <v>225</v>
      </c>
      <c r="I1333">
        <v>1.11E-60</v>
      </c>
      <c r="J1333" t="str">
        <f t="shared" si="81"/>
        <v>Gallus</v>
      </c>
      <c r="S1333" t="str">
        <f t="shared" si="82"/>
        <v/>
      </c>
      <c r="T1333" t="str">
        <f t="shared" si="83"/>
        <v>oth</v>
      </c>
    </row>
    <row r="1334" spans="1:20" x14ac:dyDescent="0.2">
      <c r="A1334" t="s">
        <v>7</v>
      </c>
      <c r="B1334" t="s">
        <v>109</v>
      </c>
      <c r="C1334" t="s">
        <v>130</v>
      </c>
      <c r="D1334" t="s">
        <v>268</v>
      </c>
      <c r="E1334" t="str">
        <f t="shared" si="80"/>
        <v>69.388</v>
      </c>
      <c r="F1334">
        <v>69.388000000000005</v>
      </c>
      <c r="H1334">
        <v>219</v>
      </c>
      <c r="I1334">
        <v>1.2499999999999999E-58</v>
      </c>
      <c r="J1334" t="str">
        <f t="shared" si="81"/>
        <v>Gallus</v>
      </c>
      <c r="S1334" t="str">
        <f t="shared" si="82"/>
        <v/>
      </c>
      <c r="T1334" t="str">
        <f t="shared" si="83"/>
        <v>oth</v>
      </c>
    </row>
    <row r="1335" spans="1:20" x14ac:dyDescent="0.2">
      <c r="A1335" t="s">
        <v>7</v>
      </c>
      <c r="B1335" t="s">
        <v>109</v>
      </c>
      <c r="C1335" t="s">
        <v>130</v>
      </c>
      <c r="D1335" t="s">
        <v>268</v>
      </c>
      <c r="E1335" t="str">
        <f t="shared" si="80"/>
        <v>69.388</v>
      </c>
      <c r="F1335">
        <v>69.388000000000005</v>
      </c>
      <c r="H1335">
        <v>219</v>
      </c>
      <c r="I1335">
        <v>2.1200000000000001E-58</v>
      </c>
      <c r="J1335" t="str">
        <f t="shared" si="81"/>
        <v>Gallus</v>
      </c>
      <c r="S1335" t="str">
        <f t="shared" si="82"/>
        <v/>
      </c>
      <c r="T1335" t="str">
        <f t="shared" si="83"/>
        <v>oth</v>
      </c>
    </row>
    <row r="1336" spans="1:20" x14ac:dyDescent="0.2">
      <c r="A1336" t="s">
        <v>7</v>
      </c>
      <c r="B1336" t="s">
        <v>109</v>
      </c>
      <c r="C1336" t="s">
        <v>270</v>
      </c>
      <c r="D1336" t="s">
        <v>271</v>
      </c>
      <c r="E1336" t="str">
        <f t="shared" si="80"/>
        <v>66.423</v>
      </c>
      <c r="F1336">
        <v>66.423000000000002</v>
      </c>
      <c r="H1336">
        <v>202</v>
      </c>
      <c r="I1336">
        <v>4.0699999999999999E-53</v>
      </c>
      <c r="J1336" t="str">
        <f t="shared" si="81"/>
        <v>Gallus</v>
      </c>
      <c r="S1336" t="str">
        <f t="shared" si="82"/>
        <v/>
      </c>
      <c r="T1336" t="str">
        <f t="shared" si="83"/>
        <v>oth</v>
      </c>
    </row>
    <row r="1337" spans="1:20" x14ac:dyDescent="0.2">
      <c r="A1337" t="s">
        <v>7</v>
      </c>
      <c r="B1337" t="s">
        <v>109</v>
      </c>
      <c r="C1337" t="s">
        <v>273</v>
      </c>
      <c r="D1337" t="s">
        <v>274</v>
      </c>
      <c r="E1337" t="str">
        <f t="shared" si="80"/>
        <v>72.973</v>
      </c>
      <c r="F1337">
        <v>72.972999999999999</v>
      </c>
      <c r="H1337">
        <v>176</v>
      </c>
      <c r="I1337">
        <v>4.0800000000000004E-52</v>
      </c>
      <c r="J1337" t="str">
        <f t="shared" si="81"/>
        <v>Gallus</v>
      </c>
      <c r="S1337" t="str">
        <f t="shared" si="82"/>
        <v/>
      </c>
      <c r="T1337" t="str">
        <f t="shared" si="83"/>
        <v>oth</v>
      </c>
    </row>
    <row r="1338" spans="1:20" x14ac:dyDescent="0.2">
      <c r="A1338" t="s">
        <v>7</v>
      </c>
      <c r="B1338" t="s">
        <v>109</v>
      </c>
      <c r="C1338" t="s">
        <v>276</v>
      </c>
      <c r="D1338" t="s">
        <v>277</v>
      </c>
      <c r="E1338" t="str">
        <f t="shared" si="80"/>
        <v>54.348</v>
      </c>
      <c r="F1338">
        <v>54.347999999999999</v>
      </c>
      <c r="H1338">
        <v>49.8</v>
      </c>
      <c r="I1338">
        <v>4.0800000000000004E-52</v>
      </c>
      <c r="J1338" t="str">
        <f t="shared" si="81"/>
        <v>Gallus</v>
      </c>
      <c r="S1338" t="str">
        <f t="shared" si="82"/>
        <v/>
      </c>
      <c r="T1338" t="str">
        <f t="shared" si="83"/>
        <v>oth</v>
      </c>
    </row>
    <row r="1339" spans="1:20" x14ac:dyDescent="0.2">
      <c r="A1339" t="s">
        <v>7</v>
      </c>
      <c r="B1339" t="s">
        <v>109</v>
      </c>
      <c r="C1339" t="s">
        <v>279</v>
      </c>
      <c r="D1339" t="s">
        <v>280</v>
      </c>
      <c r="E1339" t="str">
        <f t="shared" si="80"/>
        <v>61.589</v>
      </c>
      <c r="F1339">
        <v>61.588999999999999</v>
      </c>
      <c r="H1339">
        <v>198</v>
      </c>
      <c r="I1339">
        <v>1.0100000000000001E-51</v>
      </c>
      <c r="J1339" t="str">
        <f t="shared" si="81"/>
        <v>Gallus</v>
      </c>
      <c r="S1339" t="str">
        <f t="shared" si="82"/>
        <v/>
      </c>
      <c r="T1339" t="str">
        <f t="shared" si="83"/>
        <v>oth</v>
      </c>
    </row>
    <row r="1340" spans="1:20" x14ac:dyDescent="0.2">
      <c r="A1340" t="s">
        <v>7</v>
      </c>
      <c r="B1340" t="s">
        <v>109</v>
      </c>
      <c r="C1340" t="s">
        <v>282</v>
      </c>
      <c r="D1340" t="s">
        <v>283</v>
      </c>
      <c r="E1340" t="str">
        <f t="shared" si="80"/>
        <v>45.000</v>
      </c>
      <c r="F1340">
        <v>45</v>
      </c>
      <c r="H1340">
        <v>167</v>
      </c>
      <c r="I1340">
        <v>9.8500000000000004E-42</v>
      </c>
      <c r="J1340" t="str">
        <f t="shared" si="81"/>
        <v>Gallus</v>
      </c>
      <c r="S1340" t="str">
        <f t="shared" si="82"/>
        <v/>
      </c>
      <c r="T1340" t="str">
        <f t="shared" si="83"/>
        <v>oth</v>
      </c>
    </row>
    <row r="1341" spans="1:20" x14ac:dyDescent="0.2">
      <c r="A1341" t="s">
        <v>7</v>
      </c>
      <c r="B1341" t="s">
        <v>109</v>
      </c>
      <c r="C1341" t="s">
        <v>285</v>
      </c>
      <c r="D1341" t="s">
        <v>286</v>
      </c>
      <c r="E1341" t="str">
        <f t="shared" si="80"/>
        <v>46.473</v>
      </c>
      <c r="F1341">
        <v>46.472999999999999</v>
      </c>
      <c r="H1341">
        <v>149</v>
      </c>
      <c r="I1341">
        <v>4.5700000000000002E-36</v>
      </c>
      <c r="J1341" t="str">
        <f t="shared" si="81"/>
        <v>Gallus</v>
      </c>
      <c r="S1341" t="str">
        <f t="shared" si="82"/>
        <v/>
      </c>
      <c r="T1341" t="str">
        <f t="shared" si="83"/>
        <v>oth</v>
      </c>
    </row>
    <row r="1342" spans="1:20" x14ac:dyDescent="0.2">
      <c r="A1342" t="s">
        <v>7</v>
      </c>
      <c r="B1342" t="s">
        <v>109</v>
      </c>
      <c r="C1342" t="s">
        <v>288</v>
      </c>
      <c r="D1342" t="s">
        <v>289</v>
      </c>
      <c r="E1342" t="str">
        <f t="shared" si="80"/>
        <v>44.574</v>
      </c>
      <c r="F1342">
        <v>44.573999999999998</v>
      </c>
      <c r="H1342">
        <v>146</v>
      </c>
      <c r="I1342">
        <v>3.3399999999999999E-35</v>
      </c>
      <c r="J1342" t="str">
        <f t="shared" si="81"/>
        <v>Gallus</v>
      </c>
      <c r="S1342" t="str">
        <f t="shared" si="82"/>
        <v/>
      </c>
      <c r="T1342" t="str">
        <f t="shared" si="83"/>
        <v>oth</v>
      </c>
    </row>
    <row r="1343" spans="1:20" x14ac:dyDescent="0.2">
      <c r="A1343" t="s">
        <v>7</v>
      </c>
      <c r="B1343" t="s">
        <v>109</v>
      </c>
      <c r="C1343" t="s">
        <v>291</v>
      </c>
      <c r="D1343" t="s">
        <v>292</v>
      </c>
      <c r="E1343" t="str">
        <f t="shared" si="80"/>
        <v>46.400</v>
      </c>
      <c r="F1343">
        <v>46.4</v>
      </c>
      <c r="H1343">
        <v>131</v>
      </c>
      <c r="I1343">
        <v>1.5100000000000001E-30</v>
      </c>
      <c r="J1343" t="str">
        <f t="shared" si="81"/>
        <v>Gallus</v>
      </c>
      <c r="S1343" t="str">
        <f t="shared" si="82"/>
        <v/>
      </c>
      <c r="T1343" t="str">
        <f t="shared" si="83"/>
        <v>oth</v>
      </c>
    </row>
    <row r="1344" spans="1:20" x14ac:dyDescent="0.2">
      <c r="A1344" t="s">
        <v>7</v>
      </c>
      <c r="B1344" t="s">
        <v>109</v>
      </c>
      <c r="C1344" t="s">
        <v>291</v>
      </c>
      <c r="D1344" t="s">
        <v>292</v>
      </c>
      <c r="E1344" t="str">
        <f t="shared" si="80"/>
        <v>46.400</v>
      </c>
      <c r="F1344">
        <v>46.4</v>
      </c>
      <c r="H1344">
        <v>130</v>
      </c>
      <c r="I1344">
        <v>2.1499999999999998E-30</v>
      </c>
      <c r="J1344" t="str">
        <f t="shared" si="81"/>
        <v>Gallus</v>
      </c>
      <c r="S1344" t="str">
        <f t="shared" si="82"/>
        <v/>
      </c>
      <c r="T1344" t="str">
        <f t="shared" si="83"/>
        <v>oth</v>
      </c>
    </row>
    <row r="1345" spans="1:20" x14ac:dyDescent="0.2">
      <c r="A1345" t="s">
        <v>7</v>
      </c>
      <c r="B1345" t="s">
        <v>109</v>
      </c>
      <c r="C1345" t="s">
        <v>294</v>
      </c>
      <c r="D1345" t="s">
        <v>295</v>
      </c>
      <c r="E1345" t="str">
        <f t="shared" si="80"/>
        <v>45.902</v>
      </c>
      <c r="F1345">
        <v>45.902000000000001</v>
      </c>
      <c r="H1345">
        <v>125</v>
      </c>
      <c r="I1345">
        <v>7.1099999999999998E-29</v>
      </c>
      <c r="J1345" t="str">
        <f t="shared" si="81"/>
        <v>Gallus</v>
      </c>
      <c r="S1345" t="str">
        <f t="shared" si="82"/>
        <v/>
      </c>
      <c r="T1345" t="str">
        <f t="shared" si="83"/>
        <v>oth</v>
      </c>
    </row>
    <row r="1346" spans="1:20" x14ac:dyDescent="0.2">
      <c r="A1346" t="s">
        <v>7</v>
      </c>
      <c r="B1346" t="s">
        <v>109</v>
      </c>
      <c r="C1346" t="s">
        <v>297</v>
      </c>
      <c r="D1346" t="s">
        <v>298</v>
      </c>
      <c r="E1346" t="str">
        <f t="shared" ref="E1346:E1409" si="84">LEFT(D1346,6)</f>
        <v>34.634</v>
      </c>
      <c r="F1346">
        <v>34.634</v>
      </c>
      <c r="H1346">
        <v>119</v>
      </c>
      <c r="I1346">
        <v>8.6800000000000007E-27</v>
      </c>
      <c r="J1346" t="str">
        <f t="shared" ref="J1346:J1409" si="85">RIGHT(LEFT(A1346,35),6)</f>
        <v>Gallus</v>
      </c>
      <c r="S1346" t="str">
        <f t="shared" ref="S1346:S1409" si="86">IF(OR(J1346="Gorill", J1346="Homo_s", J1346="Pan_pa", J1346="Pan_tr", J1346="Pongo_", J1346="Therop"), "hom", "")</f>
        <v/>
      </c>
      <c r="T1346" t="str">
        <f t="shared" ref="T1346:T1409" si="87">IF(OR(J1346="Gorill", J1346="Homo_s", J1346="Pan_pa", J1346="Pan_tr", J1346="Pongo_", J1346="Therop", J1346="Macaca", J1346="Otolem", J1346="Nomasc"), "pri", "oth")</f>
        <v>oth</v>
      </c>
    </row>
    <row r="1347" spans="1:20" x14ac:dyDescent="0.2">
      <c r="A1347" t="s">
        <v>7</v>
      </c>
      <c r="B1347" t="s">
        <v>109</v>
      </c>
      <c r="C1347" t="s">
        <v>297</v>
      </c>
      <c r="D1347" t="s">
        <v>298</v>
      </c>
      <c r="E1347" t="str">
        <f t="shared" si="84"/>
        <v>34.634</v>
      </c>
      <c r="F1347">
        <v>34.634</v>
      </c>
      <c r="H1347">
        <v>119</v>
      </c>
      <c r="I1347">
        <v>8.9400000000000002E-27</v>
      </c>
      <c r="J1347" t="str">
        <f t="shared" si="85"/>
        <v>Gallus</v>
      </c>
      <c r="S1347" t="str">
        <f t="shared" si="86"/>
        <v/>
      </c>
      <c r="T1347" t="str">
        <f t="shared" si="87"/>
        <v>oth</v>
      </c>
    </row>
    <row r="1348" spans="1:20" x14ac:dyDescent="0.2">
      <c r="A1348" t="s">
        <v>7</v>
      </c>
      <c r="B1348" t="s">
        <v>109</v>
      </c>
      <c r="C1348" t="s">
        <v>297</v>
      </c>
      <c r="D1348" t="s">
        <v>298</v>
      </c>
      <c r="E1348" t="str">
        <f t="shared" si="84"/>
        <v>34.634</v>
      </c>
      <c r="F1348">
        <v>34.634</v>
      </c>
      <c r="H1348">
        <v>118</v>
      </c>
      <c r="I1348">
        <v>1.01E-26</v>
      </c>
      <c r="J1348" t="str">
        <f t="shared" si="85"/>
        <v>Gallus</v>
      </c>
      <c r="S1348" t="str">
        <f t="shared" si="86"/>
        <v/>
      </c>
      <c r="T1348" t="str">
        <f t="shared" si="87"/>
        <v>oth</v>
      </c>
    </row>
    <row r="1349" spans="1:20" x14ac:dyDescent="0.2">
      <c r="A1349" t="s">
        <v>7</v>
      </c>
      <c r="B1349" t="s">
        <v>109</v>
      </c>
      <c r="C1349" t="s">
        <v>297</v>
      </c>
      <c r="D1349" t="s">
        <v>298</v>
      </c>
      <c r="E1349" t="str">
        <f t="shared" si="84"/>
        <v>34.634</v>
      </c>
      <c r="F1349">
        <v>34.634</v>
      </c>
      <c r="H1349">
        <v>118</v>
      </c>
      <c r="I1349">
        <v>1.2399999999999999E-26</v>
      </c>
      <c r="J1349" t="str">
        <f t="shared" si="85"/>
        <v>Gallus</v>
      </c>
      <c r="S1349" t="str">
        <f t="shared" si="86"/>
        <v/>
      </c>
      <c r="T1349" t="str">
        <f t="shared" si="87"/>
        <v>oth</v>
      </c>
    </row>
    <row r="1350" spans="1:20" x14ac:dyDescent="0.2">
      <c r="A1350" t="s">
        <v>7</v>
      </c>
      <c r="B1350" t="s">
        <v>109</v>
      </c>
      <c r="C1350" t="s">
        <v>300</v>
      </c>
      <c r="D1350" t="s">
        <v>301</v>
      </c>
      <c r="E1350" t="str">
        <f t="shared" si="84"/>
        <v>39.331</v>
      </c>
      <c r="F1350">
        <v>39.331000000000003</v>
      </c>
      <c r="H1350">
        <v>104</v>
      </c>
      <c r="I1350">
        <v>1.98E-22</v>
      </c>
      <c r="J1350" t="str">
        <f t="shared" si="85"/>
        <v>Gallus</v>
      </c>
      <c r="S1350" t="str">
        <f t="shared" si="86"/>
        <v/>
      </c>
      <c r="T1350" t="str">
        <f t="shared" si="87"/>
        <v>oth</v>
      </c>
    </row>
    <row r="1351" spans="1:20" x14ac:dyDescent="0.2">
      <c r="A1351" t="s">
        <v>7</v>
      </c>
      <c r="B1351" t="s">
        <v>109</v>
      </c>
      <c r="C1351" t="s">
        <v>303</v>
      </c>
      <c r="D1351" t="s">
        <v>304</v>
      </c>
      <c r="E1351" t="str">
        <f t="shared" si="84"/>
        <v>37.895</v>
      </c>
      <c r="F1351">
        <v>37.895000000000003</v>
      </c>
      <c r="H1351">
        <v>103</v>
      </c>
      <c r="I1351">
        <v>4.3199999999999998E-22</v>
      </c>
      <c r="J1351" t="str">
        <f t="shared" si="85"/>
        <v>Gallus</v>
      </c>
      <c r="S1351" t="str">
        <f t="shared" si="86"/>
        <v/>
      </c>
      <c r="T1351" t="str">
        <f t="shared" si="87"/>
        <v>oth</v>
      </c>
    </row>
    <row r="1352" spans="1:20" x14ac:dyDescent="0.2">
      <c r="A1352" t="s">
        <v>7</v>
      </c>
      <c r="B1352" t="s">
        <v>109</v>
      </c>
      <c r="C1352" t="s">
        <v>285</v>
      </c>
      <c r="D1352" t="s">
        <v>306</v>
      </c>
      <c r="E1352" t="str">
        <f t="shared" si="84"/>
        <v>37.344</v>
      </c>
      <c r="F1352">
        <v>37.344000000000001</v>
      </c>
      <c r="H1352">
        <v>102</v>
      </c>
      <c r="I1352">
        <v>1.8200000000000001E-21</v>
      </c>
      <c r="J1352" t="str">
        <f t="shared" si="85"/>
        <v>Gallus</v>
      </c>
      <c r="S1352" t="str">
        <f t="shared" si="86"/>
        <v/>
      </c>
      <c r="T1352" t="str">
        <f t="shared" si="87"/>
        <v>oth</v>
      </c>
    </row>
    <row r="1353" spans="1:20" x14ac:dyDescent="0.2">
      <c r="A1353" t="s">
        <v>14</v>
      </c>
      <c r="B1353" t="s">
        <v>109</v>
      </c>
      <c r="C1353" t="s">
        <v>258</v>
      </c>
      <c r="D1353" t="s">
        <v>503</v>
      </c>
      <c r="E1353" t="str">
        <f t="shared" si="84"/>
        <v>100.00</v>
      </c>
      <c r="F1353">
        <v>100</v>
      </c>
      <c r="H1353">
        <v>404</v>
      </c>
      <c r="I1353">
        <v>4.6700000000000002E-125</v>
      </c>
      <c r="J1353" t="str">
        <f t="shared" si="85"/>
        <v>Gorill</v>
      </c>
      <c r="S1353" t="str">
        <f t="shared" si="86"/>
        <v>hom</v>
      </c>
      <c r="T1353" t="str">
        <f t="shared" si="87"/>
        <v>pri</v>
      </c>
    </row>
    <row r="1354" spans="1:20" x14ac:dyDescent="0.2">
      <c r="A1354" t="s">
        <v>14</v>
      </c>
      <c r="B1354" t="s">
        <v>109</v>
      </c>
      <c r="C1354" t="s">
        <v>505</v>
      </c>
      <c r="D1354" t="s">
        <v>506</v>
      </c>
      <c r="E1354" t="str">
        <f t="shared" si="84"/>
        <v>98.429</v>
      </c>
      <c r="F1354">
        <v>98.429000000000002</v>
      </c>
      <c r="H1354">
        <v>402</v>
      </c>
      <c r="I1354">
        <v>5.9999999999999998E-125</v>
      </c>
      <c r="J1354" t="str">
        <f t="shared" si="85"/>
        <v>Gorill</v>
      </c>
      <c r="S1354" t="str">
        <f t="shared" si="86"/>
        <v>hom</v>
      </c>
      <c r="T1354" t="str">
        <f t="shared" si="87"/>
        <v>pri</v>
      </c>
    </row>
    <row r="1355" spans="1:20" x14ac:dyDescent="0.2">
      <c r="A1355" t="s">
        <v>14</v>
      </c>
      <c r="B1355" t="s">
        <v>109</v>
      </c>
      <c r="C1355" t="s">
        <v>258</v>
      </c>
      <c r="D1355" t="s">
        <v>503</v>
      </c>
      <c r="E1355" t="str">
        <f t="shared" si="84"/>
        <v>100.00</v>
      </c>
      <c r="F1355">
        <v>100</v>
      </c>
      <c r="H1355">
        <v>403</v>
      </c>
      <c r="I1355">
        <v>7.2600000000000001E-125</v>
      </c>
      <c r="J1355" t="str">
        <f t="shared" si="85"/>
        <v>Gorill</v>
      </c>
      <c r="S1355" t="str">
        <f t="shared" si="86"/>
        <v>hom</v>
      </c>
      <c r="T1355" t="str">
        <f t="shared" si="87"/>
        <v>pri</v>
      </c>
    </row>
    <row r="1356" spans="1:20" x14ac:dyDescent="0.2">
      <c r="A1356" t="s">
        <v>14</v>
      </c>
      <c r="B1356" t="s">
        <v>109</v>
      </c>
      <c r="C1356" t="s">
        <v>508</v>
      </c>
      <c r="D1356" t="s">
        <v>503</v>
      </c>
      <c r="E1356" t="str">
        <f t="shared" si="84"/>
        <v>100.00</v>
      </c>
      <c r="F1356">
        <v>100</v>
      </c>
      <c r="H1356">
        <v>402</v>
      </c>
      <c r="I1356">
        <v>1.7499999999999999E-124</v>
      </c>
      <c r="J1356" t="str">
        <f t="shared" si="85"/>
        <v>Gorill</v>
      </c>
      <c r="S1356" t="str">
        <f t="shared" si="86"/>
        <v>hom</v>
      </c>
      <c r="T1356" t="str">
        <f t="shared" si="87"/>
        <v>pri</v>
      </c>
    </row>
    <row r="1357" spans="1:20" x14ac:dyDescent="0.2">
      <c r="A1357" t="s">
        <v>14</v>
      </c>
      <c r="B1357" t="s">
        <v>109</v>
      </c>
      <c r="C1357" t="s">
        <v>258</v>
      </c>
      <c r="D1357" t="s">
        <v>503</v>
      </c>
      <c r="E1357" t="str">
        <f t="shared" si="84"/>
        <v>100.00</v>
      </c>
      <c r="F1357">
        <v>100</v>
      </c>
      <c r="H1357">
        <v>403</v>
      </c>
      <c r="I1357">
        <v>2.42E-124</v>
      </c>
      <c r="J1357" t="str">
        <f t="shared" si="85"/>
        <v>Gorill</v>
      </c>
      <c r="S1357" t="str">
        <f t="shared" si="86"/>
        <v>hom</v>
      </c>
      <c r="T1357" t="str">
        <f t="shared" si="87"/>
        <v>pri</v>
      </c>
    </row>
    <row r="1358" spans="1:20" x14ac:dyDescent="0.2">
      <c r="A1358" t="s">
        <v>14</v>
      </c>
      <c r="B1358" t="s">
        <v>109</v>
      </c>
      <c r="C1358" t="s">
        <v>127</v>
      </c>
      <c r="D1358" t="s">
        <v>510</v>
      </c>
      <c r="E1358" t="str">
        <f t="shared" si="84"/>
        <v>96.356</v>
      </c>
      <c r="F1358">
        <v>96.355999999999995</v>
      </c>
      <c r="H1358">
        <v>394</v>
      </c>
      <c r="I1358">
        <v>8.1300000000000005E-122</v>
      </c>
      <c r="J1358" t="str">
        <f t="shared" si="85"/>
        <v>Gorill</v>
      </c>
      <c r="S1358" t="str">
        <f t="shared" si="86"/>
        <v>hom</v>
      </c>
      <c r="T1358" t="str">
        <f t="shared" si="87"/>
        <v>pri</v>
      </c>
    </row>
    <row r="1359" spans="1:20" x14ac:dyDescent="0.2">
      <c r="A1359" t="s">
        <v>14</v>
      </c>
      <c r="B1359" t="s">
        <v>109</v>
      </c>
      <c r="C1359" t="s">
        <v>127</v>
      </c>
      <c r="D1359" t="s">
        <v>510</v>
      </c>
      <c r="E1359" t="str">
        <f t="shared" si="84"/>
        <v>96.356</v>
      </c>
      <c r="F1359">
        <v>96.355999999999995</v>
      </c>
      <c r="H1359">
        <v>394</v>
      </c>
      <c r="I1359">
        <v>1.7399999999999999E-121</v>
      </c>
      <c r="J1359" t="str">
        <f t="shared" si="85"/>
        <v>Gorill</v>
      </c>
      <c r="S1359" t="str">
        <f t="shared" si="86"/>
        <v>hom</v>
      </c>
      <c r="T1359" t="str">
        <f t="shared" si="87"/>
        <v>pri</v>
      </c>
    </row>
    <row r="1360" spans="1:20" x14ac:dyDescent="0.2">
      <c r="A1360" t="s">
        <v>14</v>
      </c>
      <c r="B1360" t="s">
        <v>109</v>
      </c>
      <c r="C1360" t="s">
        <v>127</v>
      </c>
      <c r="D1360" t="s">
        <v>510</v>
      </c>
      <c r="E1360" t="str">
        <f t="shared" si="84"/>
        <v>96.356</v>
      </c>
      <c r="F1360">
        <v>96.355999999999995</v>
      </c>
      <c r="H1360">
        <v>394</v>
      </c>
      <c r="I1360">
        <v>1.83E-121</v>
      </c>
      <c r="J1360" t="str">
        <f t="shared" si="85"/>
        <v>Gorill</v>
      </c>
      <c r="S1360" t="str">
        <f t="shared" si="86"/>
        <v>hom</v>
      </c>
      <c r="T1360" t="str">
        <f t="shared" si="87"/>
        <v>pri</v>
      </c>
    </row>
    <row r="1361" spans="1:20" x14ac:dyDescent="0.2">
      <c r="A1361" t="s">
        <v>14</v>
      </c>
      <c r="B1361" t="s">
        <v>109</v>
      </c>
      <c r="C1361" t="s">
        <v>127</v>
      </c>
      <c r="D1361" t="s">
        <v>510</v>
      </c>
      <c r="E1361" t="str">
        <f t="shared" si="84"/>
        <v>96.356</v>
      </c>
      <c r="F1361">
        <v>96.355999999999995</v>
      </c>
      <c r="H1361">
        <v>394</v>
      </c>
      <c r="I1361">
        <v>2.8700000000000001E-121</v>
      </c>
      <c r="J1361" t="str">
        <f t="shared" si="85"/>
        <v>Gorill</v>
      </c>
      <c r="S1361" t="str">
        <f t="shared" si="86"/>
        <v>hom</v>
      </c>
      <c r="T1361" t="str">
        <f t="shared" si="87"/>
        <v>pri</v>
      </c>
    </row>
    <row r="1362" spans="1:20" x14ac:dyDescent="0.2">
      <c r="A1362" t="s">
        <v>14</v>
      </c>
      <c r="B1362" t="s">
        <v>109</v>
      </c>
      <c r="C1362" t="s">
        <v>127</v>
      </c>
      <c r="D1362" t="s">
        <v>510</v>
      </c>
      <c r="E1362" t="str">
        <f t="shared" si="84"/>
        <v>96.356</v>
      </c>
      <c r="F1362">
        <v>96.355999999999995</v>
      </c>
      <c r="H1362">
        <v>394</v>
      </c>
      <c r="I1362">
        <v>5.4399999999999997E-121</v>
      </c>
      <c r="J1362" t="str">
        <f t="shared" si="85"/>
        <v>Gorill</v>
      </c>
      <c r="S1362" t="str">
        <f t="shared" si="86"/>
        <v>hom</v>
      </c>
      <c r="T1362" t="str">
        <f t="shared" si="87"/>
        <v>pri</v>
      </c>
    </row>
    <row r="1363" spans="1:20" x14ac:dyDescent="0.2">
      <c r="A1363" t="s">
        <v>14</v>
      </c>
      <c r="B1363" t="s">
        <v>109</v>
      </c>
      <c r="C1363" t="s">
        <v>512</v>
      </c>
      <c r="D1363" t="s">
        <v>513</v>
      </c>
      <c r="E1363" t="str">
        <f t="shared" si="84"/>
        <v>41.935</v>
      </c>
      <c r="F1363">
        <v>41.935000000000002</v>
      </c>
      <c r="H1363">
        <v>244</v>
      </c>
      <c r="I1363">
        <v>1.2099999999999999E-68</v>
      </c>
      <c r="J1363" t="str">
        <f t="shared" si="85"/>
        <v>Gorill</v>
      </c>
      <c r="S1363" t="str">
        <f t="shared" si="86"/>
        <v>hom</v>
      </c>
      <c r="T1363" t="str">
        <f t="shared" si="87"/>
        <v>pri</v>
      </c>
    </row>
    <row r="1364" spans="1:20" x14ac:dyDescent="0.2">
      <c r="A1364" t="s">
        <v>14</v>
      </c>
      <c r="B1364" t="s">
        <v>109</v>
      </c>
      <c r="C1364" t="s">
        <v>360</v>
      </c>
      <c r="D1364" t="s">
        <v>515</v>
      </c>
      <c r="E1364" t="str">
        <f t="shared" si="84"/>
        <v>53.591</v>
      </c>
      <c r="F1364">
        <v>53.591000000000001</v>
      </c>
      <c r="H1364">
        <v>222</v>
      </c>
      <c r="I1364">
        <v>4.4100000000000003E-64</v>
      </c>
      <c r="J1364" t="str">
        <f t="shared" si="85"/>
        <v>Gorill</v>
      </c>
      <c r="S1364" t="str">
        <f t="shared" si="86"/>
        <v>hom</v>
      </c>
      <c r="T1364" t="str">
        <f t="shared" si="87"/>
        <v>pri</v>
      </c>
    </row>
    <row r="1365" spans="1:20" x14ac:dyDescent="0.2">
      <c r="A1365" t="s">
        <v>14</v>
      </c>
      <c r="B1365" t="s">
        <v>109</v>
      </c>
      <c r="C1365" t="s">
        <v>517</v>
      </c>
      <c r="D1365" t="s">
        <v>518</v>
      </c>
      <c r="E1365" t="str">
        <f t="shared" si="84"/>
        <v>63.218</v>
      </c>
      <c r="F1365">
        <v>63.218000000000004</v>
      </c>
      <c r="H1365">
        <v>228</v>
      </c>
      <c r="I1365">
        <v>3.4399999999999998E-63</v>
      </c>
      <c r="J1365" t="str">
        <f t="shared" si="85"/>
        <v>Gorill</v>
      </c>
      <c r="S1365" t="str">
        <f t="shared" si="86"/>
        <v>hom</v>
      </c>
      <c r="T1365" t="str">
        <f t="shared" si="87"/>
        <v>pri</v>
      </c>
    </row>
    <row r="1366" spans="1:20" x14ac:dyDescent="0.2">
      <c r="A1366" t="s">
        <v>14</v>
      </c>
      <c r="B1366" t="s">
        <v>109</v>
      </c>
      <c r="C1366" t="s">
        <v>517</v>
      </c>
      <c r="D1366" t="s">
        <v>518</v>
      </c>
      <c r="E1366" t="str">
        <f t="shared" si="84"/>
        <v>63.218</v>
      </c>
      <c r="F1366">
        <v>63.218000000000004</v>
      </c>
      <c r="H1366">
        <v>229</v>
      </c>
      <c r="I1366">
        <v>8.2899999999999999E-63</v>
      </c>
      <c r="J1366" t="str">
        <f t="shared" si="85"/>
        <v>Gorill</v>
      </c>
      <c r="S1366" t="str">
        <f t="shared" si="86"/>
        <v>hom</v>
      </c>
      <c r="T1366" t="str">
        <f t="shared" si="87"/>
        <v>pri</v>
      </c>
    </row>
    <row r="1367" spans="1:20" x14ac:dyDescent="0.2">
      <c r="A1367" t="s">
        <v>14</v>
      </c>
      <c r="B1367" t="s">
        <v>109</v>
      </c>
      <c r="C1367" t="s">
        <v>517</v>
      </c>
      <c r="D1367" t="s">
        <v>518</v>
      </c>
      <c r="E1367" t="str">
        <f t="shared" si="84"/>
        <v>63.218</v>
      </c>
      <c r="F1367">
        <v>63.218000000000004</v>
      </c>
      <c r="H1367">
        <v>229</v>
      </c>
      <c r="I1367">
        <v>1.3899999999999999E-62</v>
      </c>
      <c r="J1367" t="str">
        <f t="shared" si="85"/>
        <v>Gorill</v>
      </c>
      <c r="S1367" t="str">
        <f t="shared" si="86"/>
        <v>hom</v>
      </c>
      <c r="T1367" t="str">
        <f t="shared" si="87"/>
        <v>pri</v>
      </c>
    </row>
    <row r="1368" spans="1:20" x14ac:dyDescent="0.2">
      <c r="A1368" t="s">
        <v>14</v>
      </c>
      <c r="B1368" t="s">
        <v>109</v>
      </c>
      <c r="C1368" t="s">
        <v>517</v>
      </c>
      <c r="D1368" t="s">
        <v>518</v>
      </c>
      <c r="E1368" t="str">
        <f t="shared" si="84"/>
        <v>63.218</v>
      </c>
      <c r="F1368">
        <v>63.218000000000004</v>
      </c>
      <c r="H1368">
        <v>229</v>
      </c>
      <c r="I1368">
        <v>5.3700000000000003E-62</v>
      </c>
      <c r="J1368" t="str">
        <f t="shared" si="85"/>
        <v>Gorill</v>
      </c>
      <c r="S1368" t="str">
        <f t="shared" si="86"/>
        <v>hom</v>
      </c>
      <c r="T1368" t="str">
        <f t="shared" si="87"/>
        <v>pri</v>
      </c>
    </row>
    <row r="1369" spans="1:20" x14ac:dyDescent="0.2">
      <c r="A1369" t="s">
        <v>14</v>
      </c>
      <c r="B1369" t="s">
        <v>109</v>
      </c>
      <c r="C1369" t="s">
        <v>130</v>
      </c>
      <c r="D1369" t="s">
        <v>520</v>
      </c>
      <c r="E1369" t="str">
        <f t="shared" si="84"/>
        <v>68.027</v>
      </c>
      <c r="F1369">
        <v>68.027000000000001</v>
      </c>
      <c r="H1369">
        <v>217</v>
      </c>
      <c r="I1369">
        <v>8.3100000000000007E-59</v>
      </c>
      <c r="J1369" t="str">
        <f t="shared" si="85"/>
        <v>Gorill</v>
      </c>
      <c r="S1369" t="str">
        <f t="shared" si="86"/>
        <v>hom</v>
      </c>
      <c r="T1369" t="str">
        <f t="shared" si="87"/>
        <v>pri</v>
      </c>
    </row>
    <row r="1370" spans="1:20" x14ac:dyDescent="0.2">
      <c r="A1370" t="s">
        <v>14</v>
      </c>
      <c r="B1370" t="s">
        <v>109</v>
      </c>
      <c r="C1370" t="s">
        <v>130</v>
      </c>
      <c r="D1370" t="s">
        <v>520</v>
      </c>
      <c r="E1370" t="str">
        <f t="shared" si="84"/>
        <v>68.027</v>
      </c>
      <c r="F1370">
        <v>68.027000000000001</v>
      </c>
      <c r="H1370">
        <v>217</v>
      </c>
      <c r="I1370">
        <v>3.7899999999999998E-58</v>
      </c>
      <c r="J1370" t="str">
        <f t="shared" si="85"/>
        <v>Gorill</v>
      </c>
      <c r="S1370" t="str">
        <f t="shared" si="86"/>
        <v>hom</v>
      </c>
      <c r="T1370" t="str">
        <f t="shared" si="87"/>
        <v>pri</v>
      </c>
    </row>
    <row r="1371" spans="1:20" x14ac:dyDescent="0.2">
      <c r="A1371" t="s">
        <v>14</v>
      </c>
      <c r="B1371" t="s">
        <v>109</v>
      </c>
      <c r="C1371" t="s">
        <v>119</v>
      </c>
      <c r="D1371" t="s">
        <v>522</v>
      </c>
      <c r="E1371" t="str">
        <f t="shared" si="84"/>
        <v>62.420</v>
      </c>
      <c r="F1371">
        <v>62.42</v>
      </c>
      <c r="H1371">
        <v>199</v>
      </c>
      <c r="I1371">
        <v>1.4900000000000001E-53</v>
      </c>
      <c r="J1371" t="str">
        <f t="shared" si="85"/>
        <v>Gorill</v>
      </c>
      <c r="S1371" t="str">
        <f t="shared" si="86"/>
        <v>hom</v>
      </c>
      <c r="T1371" t="str">
        <f t="shared" si="87"/>
        <v>pri</v>
      </c>
    </row>
    <row r="1372" spans="1:20" x14ac:dyDescent="0.2">
      <c r="A1372" t="s">
        <v>14</v>
      </c>
      <c r="B1372" t="s">
        <v>109</v>
      </c>
      <c r="C1372" t="s">
        <v>524</v>
      </c>
      <c r="D1372" t="s">
        <v>525</v>
      </c>
      <c r="E1372" t="str">
        <f t="shared" si="84"/>
        <v>55.135</v>
      </c>
      <c r="F1372">
        <v>55.134999999999998</v>
      </c>
      <c r="H1372">
        <v>202</v>
      </c>
      <c r="I1372">
        <v>3.9099999999999999E-53</v>
      </c>
      <c r="J1372" t="str">
        <f t="shared" si="85"/>
        <v>Gorill</v>
      </c>
      <c r="S1372" t="str">
        <f t="shared" si="86"/>
        <v>hom</v>
      </c>
      <c r="T1372" t="str">
        <f t="shared" si="87"/>
        <v>pri</v>
      </c>
    </row>
    <row r="1373" spans="1:20" x14ac:dyDescent="0.2">
      <c r="A1373" t="s">
        <v>14</v>
      </c>
      <c r="B1373" t="s">
        <v>109</v>
      </c>
      <c r="C1373" t="s">
        <v>270</v>
      </c>
      <c r="D1373" t="s">
        <v>271</v>
      </c>
      <c r="E1373" t="str">
        <f t="shared" si="84"/>
        <v>66.423</v>
      </c>
      <c r="F1373">
        <v>66.423000000000002</v>
      </c>
      <c r="H1373">
        <v>201</v>
      </c>
      <c r="I1373">
        <v>5.1900000000000002E-53</v>
      </c>
      <c r="J1373" t="str">
        <f t="shared" si="85"/>
        <v>Gorill</v>
      </c>
      <c r="S1373" t="str">
        <f t="shared" si="86"/>
        <v>hom</v>
      </c>
      <c r="T1373" t="str">
        <f t="shared" si="87"/>
        <v>pri</v>
      </c>
    </row>
    <row r="1374" spans="1:20" x14ac:dyDescent="0.2">
      <c r="A1374" t="s">
        <v>14</v>
      </c>
      <c r="B1374" t="s">
        <v>109</v>
      </c>
      <c r="C1374" t="s">
        <v>524</v>
      </c>
      <c r="D1374" t="s">
        <v>525</v>
      </c>
      <c r="E1374" t="str">
        <f t="shared" si="84"/>
        <v>55.135</v>
      </c>
      <c r="F1374">
        <v>55.134999999999998</v>
      </c>
      <c r="H1374">
        <v>201</v>
      </c>
      <c r="I1374">
        <v>5.7499999999999999E-53</v>
      </c>
      <c r="J1374" t="str">
        <f t="shared" si="85"/>
        <v>Gorill</v>
      </c>
      <c r="S1374" t="str">
        <f t="shared" si="86"/>
        <v>hom</v>
      </c>
      <c r="T1374" t="str">
        <f t="shared" si="87"/>
        <v>pri</v>
      </c>
    </row>
    <row r="1375" spans="1:20" x14ac:dyDescent="0.2">
      <c r="A1375" t="s">
        <v>14</v>
      </c>
      <c r="B1375" t="s">
        <v>109</v>
      </c>
      <c r="C1375" t="s">
        <v>528</v>
      </c>
      <c r="D1375" t="s">
        <v>529</v>
      </c>
      <c r="E1375" t="str">
        <f t="shared" si="84"/>
        <v>55.970</v>
      </c>
      <c r="F1375">
        <v>55.97</v>
      </c>
      <c r="H1375">
        <v>174</v>
      </c>
      <c r="I1375">
        <v>3.1999999999999999E-44</v>
      </c>
      <c r="J1375" t="str">
        <f t="shared" si="85"/>
        <v>Gorill</v>
      </c>
      <c r="S1375" t="str">
        <f t="shared" si="86"/>
        <v>hom</v>
      </c>
      <c r="T1375" t="str">
        <f t="shared" si="87"/>
        <v>pri</v>
      </c>
    </row>
    <row r="1376" spans="1:20" x14ac:dyDescent="0.2">
      <c r="A1376" t="s">
        <v>14</v>
      </c>
      <c r="B1376" t="s">
        <v>109</v>
      </c>
      <c r="C1376" t="s">
        <v>531</v>
      </c>
      <c r="D1376" t="s">
        <v>532</v>
      </c>
      <c r="E1376" t="str">
        <f t="shared" si="84"/>
        <v>56.604</v>
      </c>
      <c r="F1376">
        <v>56.603999999999999</v>
      </c>
      <c r="H1376">
        <v>172</v>
      </c>
      <c r="I1376">
        <v>8.6399999999999995E-44</v>
      </c>
      <c r="J1376" t="str">
        <f t="shared" si="85"/>
        <v>Gorill</v>
      </c>
      <c r="S1376" t="str">
        <f t="shared" si="86"/>
        <v>hom</v>
      </c>
      <c r="T1376" t="str">
        <f t="shared" si="87"/>
        <v>pri</v>
      </c>
    </row>
    <row r="1377" spans="1:20" x14ac:dyDescent="0.2">
      <c r="A1377" t="s">
        <v>14</v>
      </c>
      <c r="B1377" t="s">
        <v>109</v>
      </c>
      <c r="C1377" t="s">
        <v>291</v>
      </c>
      <c r="D1377" t="s">
        <v>534</v>
      </c>
      <c r="E1377" t="str">
        <f t="shared" si="84"/>
        <v>47.600</v>
      </c>
      <c r="F1377">
        <v>47.6</v>
      </c>
      <c r="H1377">
        <v>163</v>
      </c>
      <c r="I1377">
        <v>7.1499999999999996E-41</v>
      </c>
      <c r="J1377" t="str">
        <f t="shared" si="85"/>
        <v>Gorill</v>
      </c>
      <c r="S1377" t="str">
        <f t="shared" si="86"/>
        <v>hom</v>
      </c>
      <c r="T1377" t="str">
        <f t="shared" si="87"/>
        <v>pri</v>
      </c>
    </row>
    <row r="1378" spans="1:20" x14ac:dyDescent="0.2">
      <c r="A1378" t="s">
        <v>14</v>
      </c>
      <c r="B1378" t="s">
        <v>109</v>
      </c>
      <c r="C1378" t="s">
        <v>258</v>
      </c>
      <c r="D1378" t="s">
        <v>536</v>
      </c>
      <c r="E1378" t="str">
        <f t="shared" si="84"/>
        <v>42.021</v>
      </c>
      <c r="F1378">
        <v>42.021000000000001</v>
      </c>
      <c r="H1378">
        <v>151</v>
      </c>
      <c r="I1378">
        <v>7.8999999999999998E-38</v>
      </c>
      <c r="J1378" t="str">
        <f t="shared" si="85"/>
        <v>Gorill</v>
      </c>
      <c r="S1378" t="str">
        <f t="shared" si="86"/>
        <v>hom</v>
      </c>
      <c r="T1378" t="str">
        <f t="shared" si="87"/>
        <v>pri</v>
      </c>
    </row>
    <row r="1379" spans="1:20" x14ac:dyDescent="0.2">
      <c r="A1379" t="s">
        <v>14</v>
      </c>
      <c r="B1379" t="s">
        <v>109</v>
      </c>
      <c r="C1379" t="s">
        <v>537</v>
      </c>
      <c r="D1379" t="s">
        <v>538</v>
      </c>
      <c r="E1379" t="str">
        <f t="shared" si="84"/>
        <v>49.315</v>
      </c>
      <c r="F1379">
        <v>49.314999999999998</v>
      </c>
      <c r="H1379">
        <v>153</v>
      </c>
      <c r="I1379">
        <v>9.6800000000000004E-38</v>
      </c>
      <c r="J1379" t="str">
        <f t="shared" si="85"/>
        <v>Gorill</v>
      </c>
      <c r="S1379" t="str">
        <f t="shared" si="86"/>
        <v>hom</v>
      </c>
      <c r="T1379" t="str">
        <f t="shared" si="87"/>
        <v>pri</v>
      </c>
    </row>
    <row r="1380" spans="1:20" x14ac:dyDescent="0.2">
      <c r="A1380" t="s">
        <v>14</v>
      </c>
      <c r="B1380" t="s">
        <v>109</v>
      </c>
      <c r="C1380" t="s">
        <v>540</v>
      </c>
      <c r="D1380" t="s">
        <v>541</v>
      </c>
      <c r="E1380" t="str">
        <f t="shared" si="84"/>
        <v>42.473</v>
      </c>
      <c r="F1380">
        <v>42.472999999999999</v>
      </c>
      <c r="H1380">
        <v>151</v>
      </c>
      <c r="I1380">
        <v>3.78E-37</v>
      </c>
      <c r="J1380" t="str">
        <f t="shared" si="85"/>
        <v>Gorill</v>
      </c>
      <c r="S1380" t="str">
        <f t="shared" si="86"/>
        <v>hom</v>
      </c>
      <c r="T1380" t="str">
        <f t="shared" si="87"/>
        <v>pri</v>
      </c>
    </row>
    <row r="1381" spans="1:20" x14ac:dyDescent="0.2">
      <c r="A1381" t="s">
        <v>14</v>
      </c>
      <c r="B1381" t="s">
        <v>109</v>
      </c>
      <c r="C1381" t="s">
        <v>540</v>
      </c>
      <c r="D1381" t="s">
        <v>541</v>
      </c>
      <c r="E1381" t="str">
        <f t="shared" si="84"/>
        <v>42.473</v>
      </c>
      <c r="F1381">
        <v>42.472999999999999</v>
      </c>
      <c r="H1381">
        <v>151</v>
      </c>
      <c r="I1381">
        <v>7.0800000000000002E-37</v>
      </c>
      <c r="J1381" t="str">
        <f t="shared" si="85"/>
        <v>Gorill</v>
      </c>
      <c r="S1381" t="str">
        <f t="shared" si="86"/>
        <v>hom</v>
      </c>
      <c r="T1381" t="str">
        <f t="shared" si="87"/>
        <v>pri</v>
      </c>
    </row>
    <row r="1382" spans="1:20" x14ac:dyDescent="0.2">
      <c r="A1382" t="s">
        <v>14</v>
      </c>
      <c r="B1382" t="s">
        <v>109</v>
      </c>
      <c r="C1382" t="s">
        <v>517</v>
      </c>
      <c r="D1382" t="s">
        <v>542</v>
      </c>
      <c r="E1382" t="str">
        <f t="shared" si="84"/>
        <v>44.828</v>
      </c>
      <c r="F1382">
        <v>44.828000000000003</v>
      </c>
      <c r="H1382">
        <v>136</v>
      </c>
      <c r="I1382">
        <v>1.62E-32</v>
      </c>
      <c r="J1382" t="str">
        <f t="shared" si="85"/>
        <v>Gorill</v>
      </c>
      <c r="S1382" t="str">
        <f t="shared" si="86"/>
        <v>hom</v>
      </c>
      <c r="T1382" t="str">
        <f t="shared" si="87"/>
        <v>pri</v>
      </c>
    </row>
    <row r="1383" spans="1:20" x14ac:dyDescent="0.2">
      <c r="A1383" t="s">
        <v>14</v>
      </c>
      <c r="B1383" t="s">
        <v>109</v>
      </c>
      <c r="C1383" t="s">
        <v>294</v>
      </c>
      <c r="D1383" t="s">
        <v>543</v>
      </c>
      <c r="E1383" t="str">
        <f t="shared" si="84"/>
        <v>42.623</v>
      </c>
      <c r="F1383">
        <v>42.622999999999998</v>
      </c>
      <c r="H1383">
        <v>127</v>
      </c>
      <c r="I1383">
        <v>6.6400000000000003E-30</v>
      </c>
      <c r="J1383" t="str">
        <f t="shared" si="85"/>
        <v>Gorill</v>
      </c>
      <c r="S1383" t="str">
        <f t="shared" si="86"/>
        <v>hom</v>
      </c>
      <c r="T1383" t="str">
        <f t="shared" si="87"/>
        <v>pri</v>
      </c>
    </row>
    <row r="1384" spans="1:20" x14ac:dyDescent="0.2">
      <c r="A1384" t="s">
        <v>14</v>
      </c>
      <c r="B1384" t="s">
        <v>109</v>
      </c>
      <c r="C1384" t="s">
        <v>545</v>
      </c>
      <c r="D1384" t="s">
        <v>546</v>
      </c>
      <c r="E1384" t="str">
        <f t="shared" si="84"/>
        <v>37.615</v>
      </c>
      <c r="F1384">
        <v>37.615000000000002</v>
      </c>
      <c r="H1384">
        <v>124</v>
      </c>
      <c r="I1384">
        <v>7.4799999999999995E-29</v>
      </c>
      <c r="J1384" t="str">
        <f t="shared" si="85"/>
        <v>Gorill</v>
      </c>
      <c r="S1384" t="str">
        <f t="shared" si="86"/>
        <v>hom</v>
      </c>
      <c r="T1384" t="str">
        <f t="shared" si="87"/>
        <v>pri</v>
      </c>
    </row>
    <row r="1385" spans="1:20" x14ac:dyDescent="0.2">
      <c r="A1385" t="s">
        <v>14</v>
      </c>
      <c r="B1385" t="s">
        <v>109</v>
      </c>
      <c r="C1385" t="s">
        <v>548</v>
      </c>
      <c r="D1385" t="s">
        <v>549</v>
      </c>
      <c r="E1385" t="str">
        <f t="shared" si="84"/>
        <v>38.350</v>
      </c>
      <c r="F1385">
        <v>38.35</v>
      </c>
      <c r="H1385">
        <v>120</v>
      </c>
      <c r="I1385">
        <v>1.8699999999999999E-27</v>
      </c>
      <c r="J1385" t="str">
        <f t="shared" si="85"/>
        <v>Gorill</v>
      </c>
      <c r="S1385" t="str">
        <f t="shared" si="86"/>
        <v>hom</v>
      </c>
      <c r="T1385" t="str">
        <f t="shared" si="87"/>
        <v>pri</v>
      </c>
    </row>
    <row r="1386" spans="1:20" x14ac:dyDescent="0.2">
      <c r="A1386" t="s">
        <v>14</v>
      </c>
      <c r="B1386" t="s">
        <v>109</v>
      </c>
      <c r="C1386" t="s">
        <v>551</v>
      </c>
      <c r="D1386" t="s">
        <v>552</v>
      </c>
      <c r="E1386" t="str">
        <f t="shared" si="84"/>
        <v>45.139</v>
      </c>
      <c r="F1386">
        <v>45.139000000000003</v>
      </c>
      <c r="H1386">
        <v>120</v>
      </c>
      <c r="I1386">
        <v>2.1700000000000002E-27</v>
      </c>
      <c r="J1386" t="str">
        <f t="shared" si="85"/>
        <v>Gorill</v>
      </c>
      <c r="S1386" t="str">
        <f t="shared" si="86"/>
        <v>hom</v>
      </c>
      <c r="T1386" t="str">
        <f t="shared" si="87"/>
        <v>pri</v>
      </c>
    </row>
    <row r="1387" spans="1:20" x14ac:dyDescent="0.2">
      <c r="A1387" t="s">
        <v>14</v>
      </c>
      <c r="B1387" t="s">
        <v>109</v>
      </c>
      <c r="C1387" t="s">
        <v>554</v>
      </c>
      <c r="D1387" t="s">
        <v>555</v>
      </c>
      <c r="E1387" t="str">
        <f t="shared" si="84"/>
        <v>41.975</v>
      </c>
      <c r="F1387">
        <v>41.975000000000001</v>
      </c>
      <c r="H1387">
        <v>117</v>
      </c>
      <c r="I1387">
        <v>1.3900000000000001E-26</v>
      </c>
      <c r="J1387" t="str">
        <f t="shared" si="85"/>
        <v>Gorill</v>
      </c>
      <c r="S1387" t="str">
        <f t="shared" si="86"/>
        <v>hom</v>
      </c>
      <c r="T1387" t="str">
        <f t="shared" si="87"/>
        <v>pri</v>
      </c>
    </row>
    <row r="1388" spans="1:20" x14ac:dyDescent="0.2">
      <c r="A1388" t="s">
        <v>14</v>
      </c>
      <c r="B1388" t="s">
        <v>109</v>
      </c>
      <c r="C1388" t="s">
        <v>554</v>
      </c>
      <c r="D1388" t="s">
        <v>555</v>
      </c>
      <c r="E1388" t="str">
        <f t="shared" si="84"/>
        <v>41.975</v>
      </c>
      <c r="F1388">
        <v>41.975000000000001</v>
      </c>
      <c r="H1388">
        <v>117</v>
      </c>
      <c r="I1388">
        <v>1.5599999999999999E-26</v>
      </c>
      <c r="J1388" t="str">
        <f t="shared" si="85"/>
        <v>Gorill</v>
      </c>
      <c r="S1388" t="str">
        <f t="shared" si="86"/>
        <v>hom</v>
      </c>
      <c r="T1388" t="str">
        <f t="shared" si="87"/>
        <v>pri</v>
      </c>
    </row>
    <row r="1389" spans="1:20" x14ac:dyDescent="0.2">
      <c r="A1389" t="s">
        <v>14</v>
      </c>
      <c r="B1389" t="s">
        <v>109</v>
      </c>
      <c r="C1389" t="s">
        <v>557</v>
      </c>
      <c r="D1389" t="s">
        <v>558</v>
      </c>
      <c r="E1389" t="str">
        <f t="shared" si="84"/>
        <v>44.980</v>
      </c>
      <c r="F1389">
        <v>44.98</v>
      </c>
      <c r="H1389">
        <v>117</v>
      </c>
      <c r="I1389">
        <v>1.61E-26</v>
      </c>
      <c r="J1389" t="str">
        <f t="shared" si="85"/>
        <v>Gorill</v>
      </c>
      <c r="S1389" t="str">
        <f t="shared" si="86"/>
        <v>hom</v>
      </c>
      <c r="T1389" t="str">
        <f t="shared" si="87"/>
        <v>pri</v>
      </c>
    </row>
    <row r="1390" spans="1:20" x14ac:dyDescent="0.2">
      <c r="A1390" t="s">
        <v>14</v>
      </c>
      <c r="B1390" t="s">
        <v>109</v>
      </c>
      <c r="C1390" t="s">
        <v>554</v>
      </c>
      <c r="D1390" t="s">
        <v>555</v>
      </c>
      <c r="E1390" t="str">
        <f t="shared" si="84"/>
        <v>41.975</v>
      </c>
      <c r="F1390">
        <v>41.975000000000001</v>
      </c>
      <c r="H1390">
        <v>117</v>
      </c>
      <c r="I1390">
        <v>1.91E-26</v>
      </c>
      <c r="J1390" t="str">
        <f t="shared" si="85"/>
        <v>Gorill</v>
      </c>
      <c r="S1390" t="str">
        <f t="shared" si="86"/>
        <v>hom</v>
      </c>
      <c r="T1390" t="str">
        <f t="shared" si="87"/>
        <v>pri</v>
      </c>
    </row>
    <row r="1391" spans="1:20" x14ac:dyDescent="0.2">
      <c r="A1391" t="s">
        <v>14</v>
      </c>
      <c r="B1391" t="s">
        <v>109</v>
      </c>
      <c r="C1391" t="s">
        <v>557</v>
      </c>
      <c r="D1391" t="s">
        <v>558</v>
      </c>
      <c r="E1391" t="str">
        <f t="shared" si="84"/>
        <v>44.980</v>
      </c>
      <c r="F1391">
        <v>44.98</v>
      </c>
      <c r="H1391">
        <v>116</v>
      </c>
      <c r="I1391">
        <v>3.0999999999999998E-26</v>
      </c>
      <c r="J1391" t="str">
        <f t="shared" si="85"/>
        <v>Gorill</v>
      </c>
      <c r="S1391" t="str">
        <f t="shared" si="86"/>
        <v>hom</v>
      </c>
      <c r="T1391" t="str">
        <f t="shared" si="87"/>
        <v>pri</v>
      </c>
    </row>
    <row r="1392" spans="1:20" x14ac:dyDescent="0.2">
      <c r="A1392" t="s">
        <v>14</v>
      </c>
      <c r="B1392" t="s">
        <v>109</v>
      </c>
      <c r="C1392" t="s">
        <v>505</v>
      </c>
      <c r="D1392" t="s">
        <v>560</v>
      </c>
      <c r="E1392" t="str">
        <f t="shared" si="84"/>
        <v>43.455</v>
      </c>
      <c r="F1392">
        <v>43.454999999999998</v>
      </c>
      <c r="H1392">
        <v>112</v>
      </c>
      <c r="I1392">
        <v>3.9E-25</v>
      </c>
      <c r="J1392" t="str">
        <f t="shared" si="85"/>
        <v>Gorill</v>
      </c>
      <c r="S1392" t="str">
        <f t="shared" si="86"/>
        <v>hom</v>
      </c>
      <c r="T1392" t="str">
        <f t="shared" si="87"/>
        <v>pri</v>
      </c>
    </row>
    <row r="1393" spans="1:20" x14ac:dyDescent="0.2">
      <c r="A1393" t="s">
        <v>14</v>
      </c>
      <c r="B1393" t="s">
        <v>109</v>
      </c>
      <c r="C1393" t="s">
        <v>505</v>
      </c>
      <c r="D1393" t="s">
        <v>562</v>
      </c>
      <c r="E1393" t="str">
        <f t="shared" si="84"/>
        <v>35.079</v>
      </c>
      <c r="F1393">
        <v>35.079000000000001</v>
      </c>
      <c r="H1393">
        <v>87.4</v>
      </c>
      <c r="I1393">
        <v>3.39E-17</v>
      </c>
      <c r="J1393" t="str">
        <f t="shared" si="85"/>
        <v>Gorill</v>
      </c>
      <c r="S1393" t="str">
        <f t="shared" si="86"/>
        <v>hom</v>
      </c>
      <c r="T1393" t="str">
        <f t="shared" si="87"/>
        <v>pri</v>
      </c>
    </row>
    <row r="1394" spans="1:20" x14ac:dyDescent="0.2">
      <c r="A1394" t="s">
        <v>14</v>
      </c>
      <c r="B1394" t="s">
        <v>109</v>
      </c>
      <c r="C1394" t="s">
        <v>557</v>
      </c>
      <c r="D1394" t="s">
        <v>563</v>
      </c>
      <c r="E1394" t="str">
        <f t="shared" si="84"/>
        <v>41.365</v>
      </c>
      <c r="F1394">
        <v>41.365000000000002</v>
      </c>
      <c r="H1394">
        <v>84.9</v>
      </c>
      <c r="I1394">
        <v>1.5E-16</v>
      </c>
      <c r="J1394" t="str">
        <f t="shared" si="85"/>
        <v>Gorill</v>
      </c>
      <c r="S1394" t="str">
        <f t="shared" si="86"/>
        <v>hom</v>
      </c>
      <c r="T1394" t="str">
        <f t="shared" si="87"/>
        <v>pri</v>
      </c>
    </row>
    <row r="1395" spans="1:20" x14ac:dyDescent="0.2">
      <c r="A1395" t="s">
        <v>14</v>
      </c>
      <c r="B1395" t="s">
        <v>109</v>
      </c>
      <c r="C1395" t="s">
        <v>565</v>
      </c>
      <c r="D1395" t="s">
        <v>566</v>
      </c>
      <c r="E1395" t="str">
        <f t="shared" si="84"/>
        <v>49.708</v>
      </c>
      <c r="F1395">
        <v>49.707999999999998</v>
      </c>
      <c r="H1395">
        <v>79.900000000000006</v>
      </c>
      <c r="I1395">
        <v>4.6100000000000004E-15</v>
      </c>
      <c r="J1395" t="str">
        <f t="shared" si="85"/>
        <v>Gorill</v>
      </c>
      <c r="S1395" t="str">
        <f t="shared" si="86"/>
        <v>hom</v>
      </c>
      <c r="T1395" t="str">
        <f t="shared" si="87"/>
        <v>pri</v>
      </c>
    </row>
    <row r="1396" spans="1:20" x14ac:dyDescent="0.2">
      <c r="A1396" t="s">
        <v>14</v>
      </c>
      <c r="B1396" t="s">
        <v>109</v>
      </c>
      <c r="C1396" t="s">
        <v>568</v>
      </c>
      <c r="D1396" t="s">
        <v>569</v>
      </c>
      <c r="E1396" t="str">
        <f t="shared" si="84"/>
        <v>38.249</v>
      </c>
      <c r="F1396">
        <v>38.249000000000002</v>
      </c>
      <c r="H1396">
        <v>77.8</v>
      </c>
      <c r="I1396">
        <v>3.0799999999999999E-14</v>
      </c>
      <c r="J1396" t="str">
        <f t="shared" si="85"/>
        <v>Gorill</v>
      </c>
      <c r="S1396" t="str">
        <f t="shared" si="86"/>
        <v>hom</v>
      </c>
      <c r="T1396" t="str">
        <f t="shared" si="87"/>
        <v>pri</v>
      </c>
    </row>
    <row r="1397" spans="1:20" x14ac:dyDescent="0.2">
      <c r="A1397" t="s">
        <v>14</v>
      </c>
      <c r="B1397" t="s">
        <v>109</v>
      </c>
      <c r="C1397" t="s">
        <v>571</v>
      </c>
      <c r="D1397" t="s">
        <v>572</v>
      </c>
      <c r="E1397" t="str">
        <f t="shared" si="84"/>
        <v>38.017</v>
      </c>
      <c r="F1397">
        <v>38.017000000000003</v>
      </c>
      <c r="H1397">
        <v>73.599999999999994</v>
      </c>
      <c r="I1397">
        <v>5.6000000000000004E-13</v>
      </c>
      <c r="J1397" t="str">
        <f t="shared" si="85"/>
        <v>Gorill</v>
      </c>
      <c r="S1397" t="str">
        <f t="shared" si="86"/>
        <v>hom</v>
      </c>
      <c r="T1397" t="str">
        <f t="shared" si="87"/>
        <v>pri</v>
      </c>
    </row>
    <row r="1398" spans="1:20" x14ac:dyDescent="0.2">
      <c r="A1398" t="s">
        <v>14</v>
      </c>
      <c r="B1398" t="s">
        <v>109</v>
      </c>
      <c r="C1398" t="s">
        <v>192</v>
      </c>
      <c r="D1398" t="s">
        <v>574</v>
      </c>
      <c r="E1398" t="str">
        <f t="shared" si="84"/>
        <v>33.571</v>
      </c>
      <c r="F1398">
        <v>33.570999999999998</v>
      </c>
      <c r="H1398">
        <v>73.2</v>
      </c>
      <c r="I1398">
        <v>5.7999999999999995E-13</v>
      </c>
      <c r="J1398" t="str">
        <f t="shared" si="85"/>
        <v>Gorill</v>
      </c>
      <c r="S1398" t="str">
        <f t="shared" si="86"/>
        <v>hom</v>
      </c>
      <c r="T1398" t="str">
        <f t="shared" si="87"/>
        <v>pri</v>
      </c>
    </row>
    <row r="1399" spans="1:20" x14ac:dyDescent="0.2">
      <c r="A1399" t="s">
        <v>14</v>
      </c>
      <c r="B1399" t="s">
        <v>109</v>
      </c>
      <c r="C1399" t="s">
        <v>505</v>
      </c>
      <c r="D1399" t="s">
        <v>575</v>
      </c>
      <c r="E1399" t="str">
        <f t="shared" si="84"/>
        <v>30.890</v>
      </c>
      <c r="F1399">
        <v>30.89</v>
      </c>
      <c r="H1399">
        <v>59.8</v>
      </c>
      <c r="I1399">
        <v>8.1599999999999999E-9</v>
      </c>
      <c r="J1399" t="str">
        <f t="shared" si="85"/>
        <v>Gorill</v>
      </c>
      <c r="S1399" t="str">
        <f t="shared" si="86"/>
        <v>hom</v>
      </c>
      <c r="T1399" t="str">
        <f t="shared" si="87"/>
        <v>pri</v>
      </c>
    </row>
    <row r="1400" spans="1:20" x14ac:dyDescent="0.2">
      <c r="A1400" t="s">
        <v>14</v>
      </c>
      <c r="B1400" t="s">
        <v>109</v>
      </c>
      <c r="C1400" t="s">
        <v>577</v>
      </c>
      <c r="D1400" t="s">
        <v>578</v>
      </c>
      <c r="E1400" t="str">
        <f t="shared" si="84"/>
        <v>40.580</v>
      </c>
      <c r="F1400">
        <v>40.58</v>
      </c>
      <c r="H1400">
        <v>55.6</v>
      </c>
      <c r="I1400">
        <v>1.48E-7</v>
      </c>
      <c r="J1400" t="str">
        <f t="shared" si="85"/>
        <v>Gorill</v>
      </c>
      <c r="S1400" t="str">
        <f t="shared" si="86"/>
        <v>hom</v>
      </c>
      <c r="T1400" t="str">
        <f t="shared" si="87"/>
        <v>pri</v>
      </c>
    </row>
    <row r="1401" spans="1:20" x14ac:dyDescent="0.2">
      <c r="A1401" t="s">
        <v>14</v>
      </c>
      <c r="B1401" t="s">
        <v>109</v>
      </c>
      <c r="C1401" t="s">
        <v>580</v>
      </c>
      <c r="D1401" t="s">
        <v>373</v>
      </c>
      <c r="E1401" t="str">
        <f t="shared" si="84"/>
        <v>45.833</v>
      </c>
      <c r="F1401">
        <v>45.832999999999998</v>
      </c>
      <c r="H1401">
        <v>49.8</v>
      </c>
      <c r="I1401">
        <v>9.38E-6</v>
      </c>
      <c r="J1401" t="str">
        <f t="shared" si="85"/>
        <v>Gorill</v>
      </c>
      <c r="S1401" t="str">
        <f t="shared" si="86"/>
        <v>hom</v>
      </c>
      <c r="T1401" t="str">
        <f t="shared" si="87"/>
        <v>pri</v>
      </c>
    </row>
    <row r="1402" spans="1:20" x14ac:dyDescent="0.2">
      <c r="A1402" t="s">
        <v>14</v>
      </c>
      <c r="B1402" t="s">
        <v>109</v>
      </c>
      <c r="C1402" t="s">
        <v>582</v>
      </c>
      <c r="D1402" t="s">
        <v>583</v>
      </c>
      <c r="E1402" t="str">
        <f t="shared" si="84"/>
        <v>43.548</v>
      </c>
      <c r="F1402">
        <v>43.548000000000002</v>
      </c>
      <c r="H1402">
        <v>49.8</v>
      </c>
      <c r="I1402">
        <v>9.6299999999999993E-6</v>
      </c>
      <c r="J1402" t="str">
        <f t="shared" si="85"/>
        <v>Gorill</v>
      </c>
      <c r="S1402" t="str">
        <f t="shared" si="86"/>
        <v>hom</v>
      </c>
      <c r="T1402" t="str">
        <f t="shared" si="87"/>
        <v>pri</v>
      </c>
    </row>
    <row r="1403" spans="1:20" x14ac:dyDescent="0.2">
      <c r="A1403" t="s">
        <v>14</v>
      </c>
      <c r="B1403" t="s">
        <v>109</v>
      </c>
      <c r="C1403" t="s">
        <v>585</v>
      </c>
      <c r="D1403" t="s">
        <v>586</v>
      </c>
      <c r="E1403" t="str">
        <f t="shared" si="84"/>
        <v>52.846</v>
      </c>
      <c r="F1403">
        <v>52.845999999999997</v>
      </c>
      <c r="H1403">
        <v>46.8</v>
      </c>
      <c r="I1403">
        <v>6.8100000000000002E-5</v>
      </c>
      <c r="J1403" t="str">
        <f t="shared" si="85"/>
        <v>Gorill</v>
      </c>
      <c r="S1403" t="str">
        <f t="shared" si="86"/>
        <v>hom</v>
      </c>
      <c r="T1403" t="str">
        <f t="shared" si="87"/>
        <v>pri</v>
      </c>
    </row>
    <row r="1404" spans="1:20" x14ac:dyDescent="0.2">
      <c r="A1404" t="s">
        <v>23</v>
      </c>
      <c r="B1404" t="s">
        <v>109</v>
      </c>
      <c r="C1404" t="s">
        <v>967</v>
      </c>
      <c r="D1404" t="s">
        <v>503</v>
      </c>
      <c r="E1404" t="str">
        <f t="shared" si="84"/>
        <v>100.00</v>
      </c>
      <c r="F1404">
        <v>100</v>
      </c>
      <c r="H1404">
        <v>824</v>
      </c>
      <c r="I1404">
        <v>0</v>
      </c>
      <c r="J1404" t="str">
        <f t="shared" si="85"/>
        <v>Homo_s</v>
      </c>
      <c r="S1404" t="str">
        <f t="shared" si="86"/>
        <v>hom</v>
      </c>
      <c r="T1404" t="str">
        <f t="shared" si="87"/>
        <v>pri</v>
      </c>
    </row>
    <row r="1405" spans="1:20" x14ac:dyDescent="0.2">
      <c r="A1405" t="s">
        <v>23</v>
      </c>
      <c r="B1405" t="s">
        <v>109</v>
      </c>
      <c r="C1405" t="s">
        <v>969</v>
      </c>
      <c r="D1405" t="s">
        <v>503</v>
      </c>
      <c r="E1405" t="str">
        <f t="shared" si="84"/>
        <v>100.00</v>
      </c>
      <c r="F1405">
        <v>100</v>
      </c>
      <c r="H1405">
        <v>799</v>
      </c>
      <c r="I1405">
        <v>0</v>
      </c>
      <c r="J1405" t="str">
        <f t="shared" si="85"/>
        <v>Homo_s</v>
      </c>
      <c r="S1405" t="str">
        <f t="shared" si="86"/>
        <v>hom</v>
      </c>
      <c r="T1405" t="str">
        <f t="shared" si="87"/>
        <v>pri</v>
      </c>
    </row>
    <row r="1406" spans="1:20" x14ac:dyDescent="0.2">
      <c r="A1406" t="s">
        <v>23</v>
      </c>
      <c r="B1406" t="s">
        <v>109</v>
      </c>
      <c r="C1406" t="s">
        <v>971</v>
      </c>
      <c r="D1406" t="s">
        <v>503</v>
      </c>
      <c r="E1406" t="str">
        <f t="shared" si="84"/>
        <v>100.00</v>
      </c>
      <c r="F1406">
        <v>100</v>
      </c>
      <c r="H1406">
        <v>492</v>
      </c>
      <c r="I1406">
        <v>1.7500000000000001E-161</v>
      </c>
      <c r="J1406" t="str">
        <f t="shared" si="85"/>
        <v>Homo_s</v>
      </c>
      <c r="S1406" t="str">
        <f t="shared" si="86"/>
        <v>hom</v>
      </c>
      <c r="T1406" t="str">
        <f t="shared" si="87"/>
        <v>pri</v>
      </c>
    </row>
    <row r="1407" spans="1:20" x14ac:dyDescent="0.2">
      <c r="A1407" t="s">
        <v>23</v>
      </c>
      <c r="B1407" t="s">
        <v>109</v>
      </c>
      <c r="C1407" t="s">
        <v>252</v>
      </c>
      <c r="D1407" t="s">
        <v>503</v>
      </c>
      <c r="E1407" t="str">
        <f t="shared" si="84"/>
        <v>100.00</v>
      </c>
      <c r="F1407">
        <v>100</v>
      </c>
      <c r="H1407">
        <v>431</v>
      </c>
      <c r="I1407">
        <v>1.23E-132</v>
      </c>
      <c r="J1407" t="str">
        <f t="shared" si="85"/>
        <v>Homo_s</v>
      </c>
      <c r="S1407" t="str">
        <f t="shared" si="86"/>
        <v>hom</v>
      </c>
      <c r="T1407" t="str">
        <f t="shared" si="87"/>
        <v>pri</v>
      </c>
    </row>
    <row r="1408" spans="1:20" x14ac:dyDescent="0.2">
      <c r="A1408" t="s">
        <v>23</v>
      </c>
      <c r="B1408" t="s">
        <v>109</v>
      </c>
      <c r="C1408" t="s">
        <v>252</v>
      </c>
      <c r="D1408" t="s">
        <v>503</v>
      </c>
      <c r="E1408" t="str">
        <f t="shared" si="84"/>
        <v>100.00</v>
      </c>
      <c r="F1408">
        <v>100</v>
      </c>
      <c r="H1408">
        <v>430</v>
      </c>
      <c r="I1408">
        <v>3.6000000000000001E-132</v>
      </c>
      <c r="J1408" t="str">
        <f t="shared" si="85"/>
        <v>Homo_s</v>
      </c>
      <c r="S1408" t="str">
        <f t="shared" si="86"/>
        <v>hom</v>
      </c>
      <c r="T1408" t="str">
        <f t="shared" si="87"/>
        <v>pri</v>
      </c>
    </row>
    <row r="1409" spans="1:20" x14ac:dyDescent="0.2">
      <c r="A1409" t="s">
        <v>23</v>
      </c>
      <c r="B1409" t="s">
        <v>109</v>
      </c>
      <c r="C1409" t="s">
        <v>252</v>
      </c>
      <c r="D1409" t="s">
        <v>503</v>
      </c>
      <c r="E1409" t="str">
        <f t="shared" si="84"/>
        <v>100.00</v>
      </c>
      <c r="F1409">
        <v>100</v>
      </c>
      <c r="H1409">
        <v>430</v>
      </c>
      <c r="I1409">
        <v>5.1900000000000001E-132</v>
      </c>
      <c r="J1409" t="str">
        <f t="shared" si="85"/>
        <v>Homo_s</v>
      </c>
      <c r="S1409" t="str">
        <f t="shared" si="86"/>
        <v>hom</v>
      </c>
      <c r="T1409" t="str">
        <f t="shared" si="87"/>
        <v>pri</v>
      </c>
    </row>
    <row r="1410" spans="1:20" x14ac:dyDescent="0.2">
      <c r="A1410" t="s">
        <v>23</v>
      </c>
      <c r="B1410" t="s">
        <v>109</v>
      </c>
      <c r="C1410" t="s">
        <v>252</v>
      </c>
      <c r="D1410" t="s">
        <v>503</v>
      </c>
      <c r="E1410" t="str">
        <f t="shared" ref="E1410:E1473" si="88">LEFT(D1410,6)</f>
        <v>100.00</v>
      </c>
      <c r="F1410">
        <v>100</v>
      </c>
      <c r="H1410">
        <v>431</v>
      </c>
      <c r="I1410">
        <v>1.3800000000000001E-131</v>
      </c>
      <c r="J1410" t="str">
        <f t="shared" ref="J1410:J1473" si="89">RIGHT(LEFT(A1410,35),6)</f>
        <v>Homo_s</v>
      </c>
      <c r="S1410" t="str">
        <f t="shared" ref="S1410:S1473" si="90">IF(OR(J1410="Gorill", J1410="Homo_s", J1410="Pan_pa", J1410="Pan_tr", J1410="Pongo_", J1410="Therop"), "hom", "")</f>
        <v>hom</v>
      </c>
      <c r="T1410" t="str">
        <f t="shared" ref="T1410:T1473" si="91">IF(OR(J1410="Gorill", J1410="Homo_s", J1410="Pan_pa", J1410="Pan_tr", J1410="Pongo_", J1410="Therop", J1410="Macaca", J1410="Otolem", J1410="Nomasc"), "pri", "oth")</f>
        <v>pri</v>
      </c>
    </row>
    <row r="1411" spans="1:20" x14ac:dyDescent="0.2">
      <c r="A1411" t="s">
        <v>23</v>
      </c>
      <c r="B1411" t="s">
        <v>109</v>
      </c>
      <c r="C1411" t="s">
        <v>252</v>
      </c>
      <c r="D1411" t="s">
        <v>503</v>
      </c>
      <c r="E1411" t="str">
        <f t="shared" si="88"/>
        <v>100.00</v>
      </c>
      <c r="F1411">
        <v>100</v>
      </c>
      <c r="H1411">
        <v>431</v>
      </c>
      <c r="I1411">
        <v>1.8999999999999999E-130</v>
      </c>
      <c r="J1411" t="str">
        <f t="shared" si="89"/>
        <v>Homo_s</v>
      </c>
      <c r="S1411" t="str">
        <f t="shared" si="90"/>
        <v>hom</v>
      </c>
      <c r="T1411" t="str">
        <f t="shared" si="91"/>
        <v>pri</v>
      </c>
    </row>
    <row r="1412" spans="1:20" x14ac:dyDescent="0.2">
      <c r="A1412" t="s">
        <v>23</v>
      </c>
      <c r="B1412" t="s">
        <v>109</v>
      </c>
      <c r="C1412" t="s">
        <v>508</v>
      </c>
      <c r="D1412" t="s">
        <v>503</v>
      </c>
      <c r="E1412" t="str">
        <f t="shared" si="88"/>
        <v>100.00</v>
      </c>
      <c r="F1412">
        <v>100</v>
      </c>
      <c r="H1412">
        <v>402</v>
      </c>
      <c r="I1412">
        <v>8.2799999999999993E-124</v>
      </c>
      <c r="J1412" t="str">
        <f t="shared" si="89"/>
        <v>Homo_s</v>
      </c>
      <c r="S1412" t="str">
        <f t="shared" si="90"/>
        <v>hom</v>
      </c>
      <c r="T1412" t="str">
        <f t="shared" si="91"/>
        <v>pri</v>
      </c>
    </row>
    <row r="1413" spans="1:20" x14ac:dyDescent="0.2">
      <c r="A1413" t="s">
        <v>23</v>
      </c>
      <c r="B1413" t="s">
        <v>109</v>
      </c>
      <c r="C1413" t="s">
        <v>505</v>
      </c>
      <c r="D1413" t="s">
        <v>506</v>
      </c>
      <c r="E1413" t="str">
        <f t="shared" si="88"/>
        <v>98.429</v>
      </c>
      <c r="F1413">
        <v>98.429000000000002</v>
      </c>
      <c r="H1413">
        <v>403</v>
      </c>
      <c r="I1413">
        <v>2.5100000000000001E-123</v>
      </c>
      <c r="J1413" t="str">
        <f t="shared" si="89"/>
        <v>Homo_s</v>
      </c>
      <c r="S1413" t="str">
        <f t="shared" si="90"/>
        <v>hom</v>
      </c>
      <c r="T1413" t="str">
        <f t="shared" si="91"/>
        <v>pri</v>
      </c>
    </row>
    <row r="1414" spans="1:20" x14ac:dyDescent="0.2">
      <c r="A1414" t="s">
        <v>23</v>
      </c>
      <c r="B1414" t="s">
        <v>109</v>
      </c>
      <c r="C1414" t="s">
        <v>127</v>
      </c>
      <c r="D1414" t="s">
        <v>510</v>
      </c>
      <c r="E1414" t="str">
        <f t="shared" si="88"/>
        <v>96.356</v>
      </c>
      <c r="F1414">
        <v>96.355999999999995</v>
      </c>
      <c r="H1414">
        <v>392</v>
      </c>
      <c r="I1414">
        <v>3.2499999999999997E-123</v>
      </c>
      <c r="J1414" t="str">
        <f t="shared" si="89"/>
        <v>Homo_s</v>
      </c>
      <c r="S1414" t="str">
        <f t="shared" si="90"/>
        <v>hom</v>
      </c>
      <c r="T1414" t="str">
        <f t="shared" si="91"/>
        <v>pri</v>
      </c>
    </row>
    <row r="1415" spans="1:20" x14ac:dyDescent="0.2">
      <c r="A1415" t="s">
        <v>23</v>
      </c>
      <c r="B1415" t="s">
        <v>109</v>
      </c>
      <c r="C1415" t="s">
        <v>258</v>
      </c>
      <c r="D1415" t="s">
        <v>503</v>
      </c>
      <c r="E1415" t="str">
        <f t="shared" si="88"/>
        <v>100.00</v>
      </c>
      <c r="F1415">
        <v>100</v>
      </c>
      <c r="H1415">
        <v>404</v>
      </c>
      <c r="I1415">
        <v>3.8599999999999998E-123</v>
      </c>
      <c r="J1415" t="str">
        <f t="shared" si="89"/>
        <v>Homo_s</v>
      </c>
      <c r="S1415" t="str">
        <f t="shared" si="90"/>
        <v>hom</v>
      </c>
      <c r="T1415" t="str">
        <f t="shared" si="91"/>
        <v>pri</v>
      </c>
    </row>
    <row r="1416" spans="1:20" x14ac:dyDescent="0.2">
      <c r="A1416" t="s">
        <v>23</v>
      </c>
      <c r="B1416" t="s">
        <v>109</v>
      </c>
      <c r="C1416" t="s">
        <v>127</v>
      </c>
      <c r="D1416" t="s">
        <v>510</v>
      </c>
      <c r="E1416" t="str">
        <f t="shared" si="88"/>
        <v>96.356</v>
      </c>
      <c r="F1416">
        <v>96.355999999999995</v>
      </c>
      <c r="H1416">
        <v>393</v>
      </c>
      <c r="I1416">
        <v>6.2499999999999999E-123</v>
      </c>
      <c r="J1416" t="str">
        <f t="shared" si="89"/>
        <v>Homo_s</v>
      </c>
      <c r="S1416" t="str">
        <f t="shared" si="90"/>
        <v>hom</v>
      </c>
      <c r="T1416" t="str">
        <f t="shared" si="91"/>
        <v>pri</v>
      </c>
    </row>
    <row r="1417" spans="1:20" x14ac:dyDescent="0.2">
      <c r="A1417" t="s">
        <v>23</v>
      </c>
      <c r="B1417" t="s">
        <v>109</v>
      </c>
      <c r="C1417" t="s">
        <v>127</v>
      </c>
      <c r="D1417" t="s">
        <v>510</v>
      </c>
      <c r="E1417" t="str">
        <f t="shared" si="88"/>
        <v>96.356</v>
      </c>
      <c r="F1417">
        <v>96.355999999999995</v>
      </c>
      <c r="H1417">
        <v>393</v>
      </c>
      <c r="I1417">
        <v>7.0999999999999995E-123</v>
      </c>
      <c r="J1417" t="str">
        <f t="shared" si="89"/>
        <v>Homo_s</v>
      </c>
      <c r="S1417" t="str">
        <f t="shared" si="90"/>
        <v>hom</v>
      </c>
      <c r="T1417" t="str">
        <f t="shared" si="91"/>
        <v>pri</v>
      </c>
    </row>
    <row r="1418" spans="1:20" x14ac:dyDescent="0.2">
      <c r="A1418" t="s">
        <v>23</v>
      </c>
      <c r="B1418" t="s">
        <v>109</v>
      </c>
      <c r="C1418" t="s">
        <v>258</v>
      </c>
      <c r="D1418" t="s">
        <v>503</v>
      </c>
      <c r="E1418" t="str">
        <f t="shared" si="88"/>
        <v>100.00</v>
      </c>
      <c r="F1418">
        <v>100</v>
      </c>
      <c r="H1418">
        <v>402</v>
      </c>
      <c r="I1418">
        <v>7.9600000000000006E-123</v>
      </c>
      <c r="J1418" t="str">
        <f t="shared" si="89"/>
        <v>Homo_s</v>
      </c>
      <c r="S1418" t="str">
        <f t="shared" si="90"/>
        <v>hom</v>
      </c>
      <c r="T1418" t="str">
        <f t="shared" si="91"/>
        <v>pri</v>
      </c>
    </row>
    <row r="1419" spans="1:20" x14ac:dyDescent="0.2">
      <c r="A1419" t="s">
        <v>23</v>
      </c>
      <c r="B1419" t="s">
        <v>109</v>
      </c>
      <c r="C1419" t="s">
        <v>127</v>
      </c>
      <c r="D1419" t="s">
        <v>510</v>
      </c>
      <c r="E1419" t="str">
        <f t="shared" si="88"/>
        <v>96.356</v>
      </c>
      <c r="F1419">
        <v>96.355999999999995</v>
      </c>
      <c r="H1419">
        <v>392</v>
      </c>
      <c r="I1419">
        <v>1.0599999999999999E-122</v>
      </c>
      <c r="J1419" t="str">
        <f t="shared" si="89"/>
        <v>Homo_s</v>
      </c>
      <c r="S1419" t="str">
        <f t="shared" si="90"/>
        <v>hom</v>
      </c>
      <c r="T1419" t="str">
        <f t="shared" si="91"/>
        <v>pri</v>
      </c>
    </row>
    <row r="1420" spans="1:20" x14ac:dyDescent="0.2">
      <c r="A1420" t="s">
        <v>23</v>
      </c>
      <c r="B1420" t="s">
        <v>109</v>
      </c>
      <c r="C1420" t="s">
        <v>127</v>
      </c>
      <c r="D1420" t="s">
        <v>510</v>
      </c>
      <c r="E1420" t="str">
        <f t="shared" si="88"/>
        <v>96.356</v>
      </c>
      <c r="F1420">
        <v>96.355999999999995</v>
      </c>
      <c r="H1420">
        <v>392</v>
      </c>
      <c r="I1420">
        <v>3.1199999999999998E-122</v>
      </c>
      <c r="J1420" t="str">
        <f t="shared" si="89"/>
        <v>Homo_s</v>
      </c>
      <c r="S1420" t="str">
        <f t="shared" si="90"/>
        <v>hom</v>
      </c>
      <c r="T1420" t="str">
        <f t="shared" si="91"/>
        <v>pri</v>
      </c>
    </row>
    <row r="1421" spans="1:20" x14ac:dyDescent="0.2">
      <c r="A1421" t="s">
        <v>23</v>
      </c>
      <c r="B1421" t="s">
        <v>109</v>
      </c>
      <c r="C1421" t="s">
        <v>508</v>
      </c>
      <c r="D1421" t="s">
        <v>503</v>
      </c>
      <c r="E1421" t="str">
        <f t="shared" si="88"/>
        <v>100.00</v>
      </c>
      <c r="F1421">
        <v>100</v>
      </c>
      <c r="H1421">
        <v>402</v>
      </c>
      <c r="I1421">
        <v>5.1800000000000001E-122</v>
      </c>
      <c r="J1421" t="str">
        <f t="shared" si="89"/>
        <v>Homo_s</v>
      </c>
      <c r="S1421" t="str">
        <f t="shared" si="90"/>
        <v>hom</v>
      </c>
      <c r="T1421" t="str">
        <f t="shared" si="91"/>
        <v>pri</v>
      </c>
    </row>
    <row r="1422" spans="1:20" x14ac:dyDescent="0.2">
      <c r="A1422" t="s">
        <v>23</v>
      </c>
      <c r="B1422" t="s">
        <v>109</v>
      </c>
      <c r="C1422" t="s">
        <v>258</v>
      </c>
      <c r="D1422" t="s">
        <v>503</v>
      </c>
      <c r="E1422" t="str">
        <f t="shared" si="88"/>
        <v>100.00</v>
      </c>
      <c r="F1422">
        <v>100</v>
      </c>
      <c r="H1422">
        <v>404</v>
      </c>
      <c r="I1422">
        <v>1.9799999999999999E-121</v>
      </c>
      <c r="J1422" t="str">
        <f t="shared" si="89"/>
        <v>Homo_s</v>
      </c>
      <c r="S1422" t="str">
        <f t="shared" si="90"/>
        <v>hom</v>
      </c>
      <c r="T1422" t="str">
        <f t="shared" si="91"/>
        <v>pri</v>
      </c>
    </row>
    <row r="1423" spans="1:20" x14ac:dyDescent="0.2">
      <c r="A1423" t="s">
        <v>23</v>
      </c>
      <c r="B1423" t="s">
        <v>109</v>
      </c>
      <c r="C1423" t="s">
        <v>127</v>
      </c>
      <c r="D1423" t="s">
        <v>510</v>
      </c>
      <c r="E1423" t="str">
        <f t="shared" si="88"/>
        <v>96.356</v>
      </c>
      <c r="F1423">
        <v>96.355999999999995</v>
      </c>
      <c r="H1423">
        <v>394</v>
      </c>
      <c r="I1423">
        <v>6.7800000000000004E-121</v>
      </c>
      <c r="J1423" t="str">
        <f t="shared" si="89"/>
        <v>Homo_s</v>
      </c>
      <c r="S1423" t="str">
        <f t="shared" si="90"/>
        <v>hom</v>
      </c>
      <c r="T1423" t="str">
        <f t="shared" si="91"/>
        <v>pri</v>
      </c>
    </row>
    <row r="1424" spans="1:20" x14ac:dyDescent="0.2">
      <c r="A1424" t="s">
        <v>23</v>
      </c>
      <c r="B1424" t="s">
        <v>109</v>
      </c>
      <c r="C1424" t="s">
        <v>127</v>
      </c>
      <c r="D1424" t="s">
        <v>510</v>
      </c>
      <c r="E1424" t="str">
        <f t="shared" si="88"/>
        <v>96.356</v>
      </c>
      <c r="F1424">
        <v>96.355999999999995</v>
      </c>
      <c r="H1424">
        <v>394</v>
      </c>
      <c r="I1424">
        <v>7.1600000000000004E-121</v>
      </c>
      <c r="J1424" t="str">
        <f t="shared" si="89"/>
        <v>Homo_s</v>
      </c>
      <c r="S1424" t="str">
        <f t="shared" si="90"/>
        <v>hom</v>
      </c>
      <c r="T1424" t="str">
        <f t="shared" si="91"/>
        <v>pri</v>
      </c>
    </row>
    <row r="1425" spans="1:20" x14ac:dyDescent="0.2">
      <c r="A1425" t="s">
        <v>23</v>
      </c>
      <c r="B1425" t="s">
        <v>109</v>
      </c>
      <c r="C1425" t="s">
        <v>258</v>
      </c>
      <c r="D1425" t="s">
        <v>503</v>
      </c>
      <c r="E1425" t="str">
        <f t="shared" si="88"/>
        <v>100.00</v>
      </c>
      <c r="F1425">
        <v>100</v>
      </c>
      <c r="H1425">
        <v>404</v>
      </c>
      <c r="I1425">
        <v>9.8399999999999992E-121</v>
      </c>
      <c r="J1425" t="str">
        <f t="shared" si="89"/>
        <v>Homo_s</v>
      </c>
      <c r="S1425" t="str">
        <f t="shared" si="90"/>
        <v>hom</v>
      </c>
      <c r="T1425" t="str">
        <f t="shared" si="91"/>
        <v>pri</v>
      </c>
    </row>
    <row r="1426" spans="1:20" x14ac:dyDescent="0.2">
      <c r="A1426" t="s">
        <v>23</v>
      </c>
      <c r="B1426" t="s">
        <v>109</v>
      </c>
      <c r="C1426" t="s">
        <v>258</v>
      </c>
      <c r="D1426" t="s">
        <v>503</v>
      </c>
      <c r="E1426" t="str">
        <f t="shared" si="88"/>
        <v>100.00</v>
      </c>
      <c r="F1426">
        <v>100</v>
      </c>
      <c r="H1426">
        <v>404</v>
      </c>
      <c r="I1426">
        <v>1.78E-120</v>
      </c>
      <c r="J1426" t="str">
        <f t="shared" si="89"/>
        <v>Homo_s</v>
      </c>
      <c r="S1426" t="str">
        <f t="shared" si="90"/>
        <v>hom</v>
      </c>
      <c r="T1426" t="str">
        <f t="shared" si="91"/>
        <v>pri</v>
      </c>
    </row>
    <row r="1427" spans="1:20" x14ac:dyDescent="0.2">
      <c r="A1427" t="s">
        <v>23</v>
      </c>
      <c r="B1427" t="s">
        <v>109</v>
      </c>
      <c r="C1427" t="s">
        <v>258</v>
      </c>
      <c r="D1427" t="s">
        <v>503</v>
      </c>
      <c r="E1427" t="str">
        <f t="shared" si="88"/>
        <v>100.00</v>
      </c>
      <c r="F1427">
        <v>100</v>
      </c>
      <c r="H1427">
        <v>404</v>
      </c>
      <c r="I1427">
        <v>1.7899999999999999E-120</v>
      </c>
      <c r="J1427" t="str">
        <f t="shared" si="89"/>
        <v>Homo_s</v>
      </c>
      <c r="S1427" t="str">
        <f t="shared" si="90"/>
        <v>hom</v>
      </c>
      <c r="T1427" t="str">
        <f t="shared" si="91"/>
        <v>pri</v>
      </c>
    </row>
    <row r="1428" spans="1:20" x14ac:dyDescent="0.2">
      <c r="A1428" t="s">
        <v>23</v>
      </c>
      <c r="B1428" t="s">
        <v>109</v>
      </c>
      <c r="C1428" t="s">
        <v>258</v>
      </c>
      <c r="D1428" t="s">
        <v>503</v>
      </c>
      <c r="E1428" t="str">
        <f t="shared" si="88"/>
        <v>100.00</v>
      </c>
      <c r="F1428">
        <v>100</v>
      </c>
      <c r="H1428">
        <v>404</v>
      </c>
      <c r="I1428">
        <v>2.4799999999999999E-120</v>
      </c>
      <c r="J1428" t="str">
        <f t="shared" si="89"/>
        <v>Homo_s</v>
      </c>
      <c r="S1428" t="str">
        <f t="shared" si="90"/>
        <v>hom</v>
      </c>
      <c r="T1428" t="str">
        <f t="shared" si="91"/>
        <v>pri</v>
      </c>
    </row>
    <row r="1429" spans="1:20" x14ac:dyDescent="0.2">
      <c r="A1429" t="s">
        <v>23</v>
      </c>
      <c r="B1429" t="s">
        <v>109</v>
      </c>
      <c r="C1429" t="s">
        <v>258</v>
      </c>
      <c r="D1429" t="s">
        <v>503</v>
      </c>
      <c r="E1429" t="str">
        <f t="shared" si="88"/>
        <v>100.00</v>
      </c>
      <c r="F1429">
        <v>100</v>
      </c>
      <c r="H1429">
        <v>404</v>
      </c>
      <c r="I1429">
        <v>2.98E-120</v>
      </c>
      <c r="J1429" t="str">
        <f t="shared" si="89"/>
        <v>Homo_s</v>
      </c>
      <c r="S1429" t="str">
        <f t="shared" si="90"/>
        <v>hom</v>
      </c>
      <c r="T1429" t="str">
        <f t="shared" si="91"/>
        <v>pri</v>
      </c>
    </row>
    <row r="1430" spans="1:20" x14ac:dyDescent="0.2">
      <c r="A1430" t="s">
        <v>23</v>
      </c>
      <c r="B1430" t="s">
        <v>109</v>
      </c>
      <c r="C1430" t="s">
        <v>258</v>
      </c>
      <c r="D1430" t="s">
        <v>503</v>
      </c>
      <c r="E1430" t="str">
        <f t="shared" si="88"/>
        <v>100.00</v>
      </c>
      <c r="F1430">
        <v>100</v>
      </c>
      <c r="H1430">
        <v>404</v>
      </c>
      <c r="I1430">
        <v>3.1800000000000001E-120</v>
      </c>
      <c r="J1430" t="str">
        <f t="shared" si="89"/>
        <v>Homo_s</v>
      </c>
      <c r="S1430" t="str">
        <f t="shared" si="90"/>
        <v>hom</v>
      </c>
      <c r="T1430" t="str">
        <f t="shared" si="91"/>
        <v>pri</v>
      </c>
    </row>
    <row r="1431" spans="1:20" x14ac:dyDescent="0.2">
      <c r="A1431" t="s">
        <v>23</v>
      </c>
      <c r="B1431" t="s">
        <v>109</v>
      </c>
      <c r="C1431" t="s">
        <v>258</v>
      </c>
      <c r="D1431" t="s">
        <v>503</v>
      </c>
      <c r="E1431" t="str">
        <f t="shared" si="88"/>
        <v>100.00</v>
      </c>
      <c r="F1431">
        <v>100</v>
      </c>
      <c r="H1431">
        <v>404</v>
      </c>
      <c r="I1431">
        <v>3.4000000000000001E-120</v>
      </c>
      <c r="J1431" t="str">
        <f t="shared" si="89"/>
        <v>Homo_s</v>
      </c>
      <c r="S1431" t="str">
        <f t="shared" si="90"/>
        <v>hom</v>
      </c>
      <c r="T1431" t="str">
        <f t="shared" si="91"/>
        <v>pri</v>
      </c>
    </row>
    <row r="1432" spans="1:20" x14ac:dyDescent="0.2">
      <c r="A1432" t="s">
        <v>23</v>
      </c>
      <c r="B1432" t="s">
        <v>109</v>
      </c>
      <c r="C1432" t="s">
        <v>258</v>
      </c>
      <c r="D1432" t="s">
        <v>503</v>
      </c>
      <c r="E1432" t="str">
        <f t="shared" si="88"/>
        <v>100.00</v>
      </c>
      <c r="F1432">
        <v>100</v>
      </c>
      <c r="H1432">
        <v>404</v>
      </c>
      <c r="I1432">
        <v>3.5300000000000002E-120</v>
      </c>
      <c r="J1432" t="str">
        <f t="shared" si="89"/>
        <v>Homo_s</v>
      </c>
      <c r="S1432" t="str">
        <f t="shared" si="90"/>
        <v>hom</v>
      </c>
      <c r="T1432" t="str">
        <f t="shared" si="91"/>
        <v>pri</v>
      </c>
    </row>
    <row r="1433" spans="1:20" x14ac:dyDescent="0.2">
      <c r="A1433" t="s">
        <v>23</v>
      </c>
      <c r="B1433" t="s">
        <v>109</v>
      </c>
      <c r="C1433" t="s">
        <v>258</v>
      </c>
      <c r="D1433" t="s">
        <v>503</v>
      </c>
      <c r="E1433" t="str">
        <f t="shared" si="88"/>
        <v>100.00</v>
      </c>
      <c r="F1433">
        <v>100</v>
      </c>
      <c r="H1433">
        <v>403</v>
      </c>
      <c r="I1433">
        <v>3.8300000000000002E-120</v>
      </c>
      <c r="J1433" t="str">
        <f t="shared" si="89"/>
        <v>Homo_s</v>
      </c>
      <c r="S1433" t="str">
        <f t="shared" si="90"/>
        <v>hom</v>
      </c>
      <c r="T1433" t="str">
        <f t="shared" si="91"/>
        <v>pri</v>
      </c>
    </row>
    <row r="1434" spans="1:20" x14ac:dyDescent="0.2">
      <c r="A1434" t="s">
        <v>23</v>
      </c>
      <c r="B1434" t="s">
        <v>109</v>
      </c>
      <c r="C1434" t="s">
        <v>258</v>
      </c>
      <c r="D1434" t="s">
        <v>503</v>
      </c>
      <c r="E1434" t="str">
        <f t="shared" si="88"/>
        <v>100.00</v>
      </c>
      <c r="F1434">
        <v>100</v>
      </c>
      <c r="H1434">
        <v>403</v>
      </c>
      <c r="I1434">
        <v>3.9000000000000002E-120</v>
      </c>
      <c r="J1434" t="str">
        <f t="shared" si="89"/>
        <v>Homo_s</v>
      </c>
      <c r="S1434" t="str">
        <f t="shared" si="90"/>
        <v>hom</v>
      </c>
      <c r="T1434" t="str">
        <f t="shared" si="91"/>
        <v>pri</v>
      </c>
    </row>
    <row r="1435" spans="1:20" x14ac:dyDescent="0.2">
      <c r="A1435" t="s">
        <v>23</v>
      </c>
      <c r="B1435" t="s">
        <v>109</v>
      </c>
      <c r="C1435" t="s">
        <v>127</v>
      </c>
      <c r="D1435" t="s">
        <v>510</v>
      </c>
      <c r="E1435" t="str">
        <f t="shared" si="88"/>
        <v>96.356</v>
      </c>
      <c r="F1435">
        <v>96.355999999999995</v>
      </c>
      <c r="H1435">
        <v>394</v>
      </c>
      <c r="I1435">
        <v>3.9999999999999999E-120</v>
      </c>
      <c r="J1435" t="str">
        <f t="shared" si="89"/>
        <v>Homo_s</v>
      </c>
      <c r="S1435" t="str">
        <f t="shared" si="90"/>
        <v>hom</v>
      </c>
      <c r="T1435" t="str">
        <f t="shared" si="91"/>
        <v>pri</v>
      </c>
    </row>
    <row r="1436" spans="1:20" x14ac:dyDescent="0.2">
      <c r="A1436" t="s">
        <v>23</v>
      </c>
      <c r="B1436" t="s">
        <v>109</v>
      </c>
      <c r="C1436" t="s">
        <v>258</v>
      </c>
      <c r="D1436" t="s">
        <v>503</v>
      </c>
      <c r="E1436" t="str">
        <f t="shared" si="88"/>
        <v>100.00</v>
      </c>
      <c r="F1436">
        <v>100</v>
      </c>
      <c r="H1436">
        <v>403</v>
      </c>
      <c r="I1436">
        <v>5.2700000000000003E-120</v>
      </c>
      <c r="J1436" t="str">
        <f t="shared" si="89"/>
        <v>Homo_s</v>
      </c>
      <c r="S1436" t="str">
        <f t="shared" si="90"/>
        <v>hom</v>
      </c>
      <c r="T1436" t="str">
        <f t="shared" si="91"/>
        <v>pri</v>
      </c>
    </row>
    <row r="1437" spans="1:20" x14ac:dyDescent="0.2">
      <c r="A1437" t="s">
        <v>23</v>
      </c>
      <c r="B1437" t="s">
        <v>109</v>
      </c>
      <c r="C1437" t="s">
        <v>258</v>
      </c>
      <c r="D1437" t="s">
        <v>503</v>
      </c>
      <c r="E1437" t="str">
        <f t="shared" si="88"/>
        <v>100.00</v>
      </c>
      <c r="F1437">
        <v>100</v>
      </c>
      <c r="H1437">
        <v>403</v>
      </c>
      <c r="I1437">
        <v>5.3500000000000002E-120</v>
      </c>
      <c r="J1437" t="str">
        <f t="shared" si="89"/>
        <v>Homo_s</v>
      </c>
      <c r="S1437" t="str">
        <f t="shared" si="90"/>
        <v>hom</v>
      </c>
      <c r="T1437" t="str">
        <f t="shared" si="91"/>
        <v>pri</v>
      </c>
    </row>
    <row r="1438" spans="1:20" x14ac:dyDescent="0.2">
      <c r="A1438" t="s">
        <v>23</v>
      </c>
      <c r="B1438" t="s">
        <v>109</v>
      </c>
      <c r="C1438" t="s">
        <v>505</v>
      </c>
      <c r="D1438" t="s">
        <v>506</v>
      </c>
      <c r="E1438" t="str">
        <f t="shared" si="88"/>
        <v>98.429</v>
      </c>
      <c r="F1438">
        <v>98.429000000000002</v>
      </c>
      <c r="H1438">
        <v>402</v>
      </c>
      <c r="I1438">
        <v>8.0299999999999995E-120</v>
      </c>
      <c r="J1438" t="str">
        <f t="shared" si="89"/>
        <v>Homo_s</v>
      </c>
      <c r="S1438" t="str">
        <f t="shared" si="90"/>
        <v>hom</v>
      </c>
      <c r="T1438" t="str">
        <f t="shared" si="91"/>
        <v>pri</v>
      </c>
    </row>
    <row r="1439" spans="1:20" x14ac:dyDescent="0.2">
      <c r="A1439" t="s">
        <v>23</v>
      </c>
      <c r="B1439" t="s">
        <v>109</v>
      </c>
      <c r="C1439" t="s">
        <v>508</v>
      </c>
      <c r="D1439" t="s">
        <v>503</v>
      </c>
      <c r="E1439" t="str">
        <f t="shared" si="88"/>
        <v>100.00</v>
      </c>
      <c r="F1439">
        <v>100</v>
      </c>
      <c r="H1439">
        <v>402</v>
      </c>
      <c r="I1439">
        <v>1.07E-119</v>
      </c>
      <c r="J1439" t="str">
        <f t="shared" si="89"/>
        <v>Homo_s</v>
      </c>
      <c r="S1439" t="str">
        <f t="shared" si="90"/>
        <v>hom</v>
      </c>
      <c r="T1439" t="str">
        <f t="shared" si="91"/>
        <v>pri</v>
      </c>
    </row>
    <row r="1440" spans="1:20" x14ac:dyDescent="0.2">
      <c r="A1440" t="s">
        <v>23</v>
      </c>
      <c r="B1440" t="s">
        <v>109</v>
      </c>
      <c r="C1440" t="s">
        <v>127</v>
      </c>
      <c r="D1440" t="s">
        <v>510</v>
      </c>
      <c r="E1440" t="str">
        <f t="shared" si="88"/>
        <v>96.356</v>
      </c>
      <c r="F1440">
        <v>96.355999999999995</v>
      </c>
      <c r="H1440">
        <v>394</v>
      </c>
      <c r="I1440">
        <v>1.28E-119</v>
      </c>
      <c r="J1440" t="str">
        <f t="shared" si="89"/>
        <v>Homo_s</v>
      </c>
      <c r="S1440" t="str">
        <f t="shared" si="90"/>
        <v>hom</v>
      </c>
      <c r="T1440" t="str">
        <f t="shared" si="91"/>
        <v>pri</v>
      </c>
    </row>
    <row r="1441" spans="1:20" x14ac:dyDescent="0.2">
      <c r="A1441" t="s">
        <v>23</v>
      </c>
      <c r="B1441" t="s">
        <v>109</v>
      </c>
      <c r="C1441" t="s">
        <v>127</v>
      </c>
      <c r="D1441" t="s">
        <v>510</v>
      </c>
      <c r="E1441" t="str">
        <f t="shared" si="88"/>
        <v>96.356</v>
      </c>
      <c r="F1441">
        <v>96.355999999999995</v>
      </c>
      <c r="H1441">
        <v>394</v>
      </c>
      <c r="I1441">
        <v>1.3500000000000001E-119</v>
      </c>
      <c r="J1441" t="str">
        <f t="shared" si="89"/>
        <v>Homo_s</v>
      </c>
      <c r="S1441" t="str">
        <f t="shared" si="90"/>
        <v>hom</v>
      </c>
      <c r="T1441" t="str">
        <f t="shared" si="91"/>
        <v>pri</v>
      </c>
    </row>
    <row r="1442" spans="1:20" x14ac:dyDescent="0.2">
      <c r="A1442" t="s">
        <v>23</v>
      </c>
      <c r="B1442" t="s">
        <v>109</v>
      </c>
      <c r="C1442" t="s">
        <v>127</v>
      </c>
      <c r="D1442" t="s">
        <v>510</v>
      </c>
      <c r="E1442" t="str">
        <f t="shared" si="88"/>
        <v>96.356</v>
      </c>
      <c r="F1442">
        <v>96.355999999999995</v>
      </c>
      <c r="H1442">
        <v>394</v>
      </c>
      <c r="I1442">
        <v>5.3799999999999996E-119</v>
      </c>
      <c r="J1442" t="str">
        <f t="shared" si="89"/>
        <v>Homo_s</v>
      </c>
      <c r="S1442" t="str">
        <f t="shared" si="90"/>
        <v>hom</v>
      </c>
      <c r="T1442" t="str">
        <f t="shared" si="91"/>
        <v>pri</v>
      </c>
    </row>
    <row r="1443" spans="1:20" x14ac:dyDescent="0.2">
      <c r="A1443" t="s">
        <v>23</v>
      </c>
      <c r="B1443" t="s">
        <v>109</v>
      </c>
      <c r="C1443" t="s">
        <v>127</v>
      </c>
      <c r="D1443" t="s">
        <v>510</v>
      </c>
      <c r="E1443" t="str">
        <f t="shared" si="88"/>
        <v>96.356</v>
      </c>
      <c r="F1443">
        <v>96.355999999999995</v>
      </c>
      <c r="H1443">
        <v>394</v>
      </c>
      <c r="I1443">
        <v>7.4799999999999995E-119</v>
      </c>
      <c r="J1443" t="str">
        <f t="shared" si="89"/>
        <v>Homo_s</v>
      </c>
      <c r="S1443" t="str">
        <f t="shared" si="90"/>
        <v>hom</v>
      </c>
      <c r="T1443" t="str">
        <f t="shared" si="91"/>
        <v>pri</v>
      </c>
    </row>
    <row r="1444" spans="1:20" x14ac:dyDescent="0.2">
      <c r="A1444" t="s">
        <v>23</v>
      </c>
      <c r="B1444" t="s">
        <v>109</v>
      </c>
      <c r="C1444" t="s">
        <v>127</v>
      </c>
      <c r="D1444" t="s">
        <v>510</v>
      </c>
      <c r="E1444" t="str">
        <f t="shared" si="88"/>
        <v>96.356</v>
      </c>
      <c r="F1444">
        <v>96.355999999999995</v>
      </c>
      <c r="H1444">
        <v>396</v>
      </c>
      <c r="I1444">
        <v>1.18E-118</v>
      </c>
      <c r="J1444" t="str">
        <f t="shared" si="89"/>
        <v>Homo_s</v>
      </c>
      <c r="S1444" t="str">
        <f t="shared" si="90"/>
        <v>hom</v>
      </c>
      <c r="T1444" t="str">
        <f t="shared" si="91"/>
        <v>pri</v>
      </c>
    </row>
    <row r="1445" spans="1:20" x14ac:dyDescent="0.2">
      <c r="A1445" t="s">
        <v>23</v>
      </c>
      <c r="B1445" t="s">
        <v>109</v>
      </c>
      <c r="C1445" t="s">
        <v>127</v>
      </c>
      <c r="D1445" t="s">
        <v>510</v>
      </c>
      <c r="E1445" t="str">
        <f t="shared" si="88"/>
        <v>96.356</v>
      </c>
      <c r="F1445">
        <v>96.355999999999995</v>
      </c>
      <c r="H1445">
        <v>393</v>
      </c>
      <c r="I1445">
        <v>1.23E-118</v>
      </c>
      <c r="J1445" t="str">
        <f t="shared" si="89"/>
        <v>Homo_s</v>
      </c>
      <c r="S1445" t="str">
        <f t="shared" si="90"/>
        <v>hom</v>
      </c>
      <c r="T1445" t="str">
        <f t="shared" si="91"/>
        <v>pri</v>
      </c>
    </row>
    <row r="1446" spans="1:20" x14ac:dyDescent="0.2">
      <c r="A1446" t="s">
        <v>23</v>
      </c>
      <c r="B1446" t="s">
        <v>109</v>
      </c>
      <c r="C1446" t="s">
        <v>127</v>
      </c>
      <c r="D1446" t="s">
        <v>510</v>
      </c>
      <c r="E1446" t="str">
        <f t="shared" si="88"/>
        <v>96.356</v>
      </c>
      <c r="F1446">
        <v>96.355999999999995</v>
      </c>
      <c r="H1446">
        <v>394</v>
      </c>
      <c r="I1446">
        <v>1.42E-118</v>
      </c>
      <c r="J1446" t="str">
        <f t="shared" si="89"/>
        <v>Homo_s</v>
      </c>
      <c r="S1446" t="str">
        <f t="shared" si="90"/>
        <v>hom</v>
      </c>
      <c r="T1446" t="str">
        <f t="shared" si="91"/>
        <v>pri</v>
      </c>
    </row>
    <row r="1447" spans="1:20" x14ac:dyDescent="0.2">
      <c r="A1447" t="s">
        <v>23</v>
      </c>
      <c r="B1447" t="s">
        <v>109</v>
      </c>
      <c r="C1447" t="s">
        <v>127</v>
      </c>
      <c r="D1447" t="s">
        <v>510</v>
      </c>
      <c r="E1447" t="str">
        <f t="shared" si="88"/>
        <v>96.356</v>
      </c>
      <c r="F1447">
        <v>96.355999999999995</v>
      </c>
      <c r="H1447">
        <v>394</v>
      </c>
      <c r="I1447">
        <v>3.2199999999999999E-118</v>
      </c>
      <c r="J1447" t="str">
        <f t="shared" si="89"/>
        <v>Homo_s</v>
      </c>
      <c r="S1447" t="str">
        <f t="shared" si="90"/>
        <v>hom</v>
      </c>
      <c r="T1447" t="str">
        <f t="shared" si="91"/>
        <v>pri</v>
      </c>
    </row>
    <row r="1448" spans="1:20" x14ac:dyDescent="0.2">
      <c r="A1448" t="s">
        <v>23</v>
      </c>
      <c r="B1448" t="s">
        <v>109</v>
      </c>
      <c r="C1448" t="s">
        <v>127</v>
      </c>
      <c r="D1448" t="s">
        <v>510</v>
      </c>
      <c r="E1448" t="str">
        <f t="shared" si="88"/>
        <v>96.356</v>
      </c>
      <c r="F1448">
        <v>96.355999999999995</v>
      </c>
      <c r="H1448">
        <v>395</v>
      </c>
      <c r="I1448">
        <v>3.6600000000000001E-118</v>
      </c>
      <c r="J1448" t="str">
        <f t="shared" si="89"/>
        <v>Homo_s</v>
      </c>
      <c r="S1448" t="str">
        <f t="shared" si="90"/>
        <v>hom</v>
      </c>
      <c r="T1448" t="str">
        <f t="shared" si="91"/>
        <v>pri</v>
      </c>
    </row>
    <row r="1449" spans="1:20" x14ac:dyDescent="0.2">
      <c r="A1449" t="s">
        <v>23</v>
      </c>
      <c r="B1449" t="s">
        <v>109</v>
      </c>
      <c r="C1449" t="s">
        <v>127</v>
      </c>
      <c r="D1449" t="s">
        <v>510</v>
      </c>
      <c r="E1449" t="str">
        <f t="shared" si="88"/>
        <v>96.356</v>
      </c>
      <c r="F1449">
        <v>96.355999999999995</v>
      </c>
      <c r="H1449">
        <v>394</v>
      </c>
      <c r="I1449">
        <v>6.0000000000000004E-118</v>
      </c>
      <c r="J1449" t="str">
        <f t="shared" si="89"/>
        <v>Homo_s</v>
      </c>
      <c r="S1449" t="str">
        <f t="shared" si="90"/>
        <v>hom</v>
      </c>
      <c r="T1449" t="str">
        <f t="shared" si="91"/>
        <v>pri</v>
      </c>
    </row>
    <row r="1450" spans="1:20" x14ac:dyDescent="0.2">
      <c r="A1450" t="s">
        <v>23</v>
      </c>
      <c r="B1450" t="s">
        <v>109</v>
      </c>
      <c r="C1450" t="s">
        <v>127</v>
      </c>
      <c r="D1450" t="s">
        <v>510</v>
      </c>
      <c r="E1450" t="str">
        <f t="shared" si="88"/>
        <v>96.356</v>
      </c>
      <c r="F1450">
        <v>96.355999999999995</v>
      </c>
      <c r="H1450">
        <v>394</v>
      </c>
      <c r="I1450">
        <v>2.5099999999999999E-117</v>
      </c>
      <c r="J1450" t="str">
        <f t="shared" si="89"/>
        <v>Homo_s</v>
      </c>
      <c r="S1450" t="str">
        <f t="shared" si="90"/>
        <v>hom</v>
      </c>
      <c r="T1450" t="str">
        <f t="shared" si="91"/>
        <v>pri</v>
      </c>
    </row>
    <row r="1451" spans="1:20" x14ac:dyDescent="0.2">
      <c r="A1451" t="s">
        <v>23</v>
      </c>
      <c r="B1451" t="s">
        <v>109</v>
      </c>
      <c r="C1451" t="s">
        <v>127</v>
      </c>
      <c r="D1451" t="s">
        <v>510</v>
      </c>
      <c r="E1451" t="str">
        <f t="shared" si="88"/>
        <v>96.356</v>
      </c>
      <c r="F1451">
        <v>96.355999999999995</v>
      </c>
      <c r="H1451">
        <v>394</v>
      </c>
      <c r="I1451">
        <v>2.7899999999999999E-117</v>
      </c>
      <c r="J1451" t="str">
        <f t="shared" si="89"/>
        <v>Homo_s</v>
      </c>
      <c r="S1451" t="str">
        <f t="shared" si="90"/>
        <v>hom</v>
      </c>
      <c r="T1451" t="str">
        <f t="shared" si="91"/>
        <v>pri</v>
      </c>
    </row>
    <row r="1452" spans="1:20" x14ac:dyDescent="0.2">
      <c r="A1452" t="s">
        <v>23</v>
      </c>
      <c r="B1452" t="s">
        <v>109</v>
      </c>
      <c r="C1452" t="s">
        <v>127</v>
      </c>
      <c r="D1452" t="s">
        <v>510</v>
      </c>
      <c r="E1452" t="str">
        <f t="shared" si="88"/>
        <v>96.356</v>
      </c>
      <c r="F1452">
        <v>96.355999999999995</v>
      </c>
      <c r="H1452">
        <v>394</v>
      </c>
      <c r="I1452">
        <v>4.0799999999999997E-117</v>
      </c>
      <c r="J1452" t="str">
        <f t="shared" si="89"/>
        <v>Homo_s</v>
      </c>
      <c r="S1452" t="str">
        <f t="shared" si="90"/>
        <v>hom</v>
      </c>
      <c r="T1452" t="str">
        <f t="shared" si="91"/>
        <v>pri</v>
      </c>
    </row>
    <row r="1453" spans="1:20" x14ac:dyDescent="0.2">
      <c r="A1453" t="s">
        <v>23</v>
      </c>
      <c r="B1453" t="s">
        <v>109</v>
      </c>
      <c r="C1453" t="s">
        <v>127</v>
      </c>
      <c r="D1453" t="s">
        <v>510</v>
      </c>
      <c r="E1453" t="str">
        <f t="shared" si="88"/>
        <v>96.356</v>
      </c>
      <c r="F1453">
        <v>96.355999999999995</v>
      </c>
      <c r="H1453">
        <v>394</v>
      </c>
      <c r="I1453">
        <v>4.7599999999999998E-117</v>
      </c>
      <c r="J1453" t="str">
        <f t="shared" si="89"/>
        <v>Homo_s</v>
      </c>
      <c r="S1453" t="str">
        <f t="shared" si="90"/>
        <v>hom</v>
      </c>
      <c r="T1453" t="str">
        <f t="shared" si="91"/>
        <v>pri</v>
      </c>
    </row>
    <row r="1454" spans="1:20" x14ac:dyDescent="0.2">
      <c r="A1454" t="s">
        <v>23</v>
      </c>
      <c r="B1454" t="s">
        <v>109</v>
      </c>
      <c r="C1454" t="s">
        <v>127</v>
      </c>
      <c r="D1454" t="s">
        <v>510</v>
      </c>
      <c r="E1454" t="str">
        <f t="shared" si="88"/>
        <v>96.356</v>
      </c>
      <c r="F1454">
        <v>96.355999999999995</v>
      </c>
      <c r="H1454">
        <v>394</v>
      </c>
      <c r="I1454">
        <v>4.86E-117</v>
      </c>
      <c r="J1454" t="str">
        <f t="shared" si="89"/>
        <v>Homo_s</v>
      </c>
      <c r="S1454" t="str">
        <f t="shared" si="90"/>
        <v>hom</v>
      </c>
      <c r="T1454" t="str">
        <f t="shared" si="91"/>
        <v>pri</v>
      </c>
    </row>
    <row r="1455" spans="1:20" x14ac:dyDescent="0.2">
      <c r="A1455" t="s">
        <v>23</v>
      </c>
      <c r="B1455" t="s">
        <v>109</v>
      </c>
      <c r="C1455" t="s">
        <v>127</v>
      </c>
      <c r="D1455" t="s">
        <v>510</v>
      </c>
      <c r="E1455" t="str">
        <f t="shared" si="88"/>
        <v>96.356</v>
      </c>
      <c r="F1455">
        <v>96.355999999999995</v>
      </c>
      <c r="H1455">
        <v>394</v>
      </c>
      <c r="I1455">
        <v>5.8500000000000002E-117</v>
      </c>
      <c r="J1455" t="str">
        <f t="shared" si="89"/>
        <v>Homo_s</v>
      </c>
      <c r="S1455" t="str">
        <f t="shared" si="90"/>
        <v>hom</v>
      </c>
      <c r="T1455" t="str">
        <f t="shared" si="91"/>
        <v>pri</v>
      </c>
    </row>
    <row r="1456" spans="1:20" x14ac:dyDescent="0.2">
      <c r="A1456" t="s">
        <v>23</v>
      </c>
      <c r="B1456" t="s">
        <v>109</v>
      </c>
      <c r="C1456" t="s">
        <v>127</v>
      </c>
      <c r="D1456" t="s">
        <v>510</v>
      </c>
      <c r="E1456" t="str">
        <f t="shared" si="88"/>
        <v>96.356</v>
      </c>
      <c r="F1456">
        <v>96.355999999999995</v>
      </c>
      <c r="H1456">
        <v>394</v>
      </c>
      <c r="I1456">
        <v>6.2000000000000002E-117</v>
      </c>
      <c r="J1456" t="str">
        <f t="shared" si="89"/>
        <v>Homo_s</v>
      </c>
      <c r="S1456" t="str">
        <f t="shared" si="90"/>
        <v>hom</v>
      </c>
      <c r="T1456" t="str">
        <f t="shared" si="91"/>
        <v>pri</v>
      </c>
    </row>
    <row r="1457" spans="1:20" x14ac:dyDescent="0.2">
      <c r="A1457" t="s">
        <v>23</v>
      </c>
      <c r="B1457" t="s">
        <v>109</v>
      </c>
      <c r="C1457" t="s">
        <v>127</v>
      </c>
      <c r="D1457" t="s">
        <v>510</v>
      </c>
      <c r="E1457" t="str">
        <f t="shared" si="88"/>
        <v>96.356</v>
      </c>
      <c r="F1457">
        <v>96.355999999999995</v>
      </c>
      <c r="H1457">
        <v>394</v>
      </c>
      <c r="I1457">
        <v>7.3099999999999999E-117</v>
      </c>
      <c r="J1457" t="str">
        <f t="shared" si="89"/>
        <v>Homo_s</v>
      </c>
      <c r="S1457" t="str">
        <f t="shared" si="90"/>
        <v>hom</v>
      </c>
      <c r="T1457" t="str">
        <f t="shared" si="91"/>
        <v>pri</v>
      </c>
    </row>
    <row r="1458" spans="1:20" x14ac:dyDescent="0.2">
      <c r="A1458" t="s">
        <v>23</v>
      </c>
      <c r="B1458" t="s">
        <v>109</v>
      </c>
      <c r="C1458" t="s">
        <v>127</v>
      </c>
      <c r="D1458" t="s">
        <v>510</v>
      </c>
      <c r="E1458" t="str">
        <f t="shared" si="88"/>
        <v>96.356</v>
      </c>
      <c r="F1458">
        <v>96.355999999999995</v>
      </c>
      <c r="H1458">
        <v>394</v>
      </c>
      <c r="I1458">
        <v>7.4400000000000003E-117</v>
      </c>
      <c r="J1458" t="str">
        <f t="shared" si="89"/>
        <v>Homo_s</v>
      </c>
      <c r="S1458" t="str">
        <f t="shared" si="90"/>
        <v>hom</v>
      </c>
      <c r="T1458" t="str">
        <f t="shared" si="91"/>
        <v>pri</v>
      </c>
    </row>
    <row r="1459" spans="1:20" x14ac:dyDescent="0.2">
      <c r="A1459" t="s">
        <v>23</v>
      </c>
      <c r="B1459" t="s">
        <v>109</v>
      </c>
      <c r="C1459" t="s">
        <v>127</v>
      </c>
      <c r="D1459" t="s">
        <v>510</v>
      </c>
      <c r="E1459" t="str">
        <f t="shared" si="88"/>
        <v>96.356</v>
      </c>
      <c r="F1459">
        <v>96.355999999999995</v>
      </c>
      <c r="H1459">
        <v>394</v>
      </c>
      <c r="I1459">
        <v>7.5100000000000003E-117</v>
      </c>
      <c r="J1459" t="str">
        <f t="shared" si="89"/>
        <v>Homo_s</v>
      </c>
      <c r="S1459" t="str">
        <f t="shared" si="90"/>
        <v>hom</v>
      </c>
      <c r="T1459" t="str">
        <f t="shared" si="91"/>
        <v>pri</v>
      </c>
    </row>
    <row r="1460" spans="1:20" x14ac:dyDescent="0.2">
      <c r="A1460" t="s">
        <v>23</v>
      </c>
      <c r="B1460" t="s">
        <v>109</v>
      </c>
      <c r="C1460" t="s">
        <v>127</v>
      </c>
      <c r="D1460" t="s">
        <v>510</v>
      </c>
      <c r="E1460" t="str">
        <f t="shared" si="88"/>
        <v>96.356</v>
      </c>
      <c r="F1460">
        <v>96.355999999999995</v>
      </c>
      <c r="H1460">
        <v>394</v>
      </c>
      <c r="I1460">
        <v>8.8199999999999996E-117</v>
      </c>
      <c r="J1460" t="str">
        <f t="shared" si="89"/>
        <v>Homo_s</v>
      </c>
      <c r="S1460" t="str">
        <f t="shared" si="90"/>
        <v>hom</v>
      </c>
      <c r="T1460" t="str">
        <f t="shared" si="91"/>
        <v>pri</v>
      </c>
    </row>
    <row r="1461" spans="1:20" x14ac:dyDescent="0.2">
      <c r="A1461" t="s">
        <v>23</v>
      </c>
      <c r="B1461" t="s">
        <v>109</v>
      </c>
      <c r="C1461" t="s">
        <v>127</v>
      </c>
      <c r="D1461" t="s">
        <v>510</v>
      </c>
      <c r="E1461" t="str">
        <f t="shared" si="88"/>
        <v>96.356</v>
      </c>
      <c r="F1461">
        <v>96.355999999999995</v>
      </c>
      <c r="H1461">
        <v>394</v>
      </c>
      <c r="I1461">
        <v>9.8599999999999999E-117</v>
      </c>
      <c r="J1461" t="str">
        <f t="shared" si="89"/>
        <v>Homo_s</v>
      </c>
      <c r="S1461" t="str">
        <f t="shared" si="90"/>
        <v>hom</v>
      </c>
      <c r="T1461" t="str">
        <f t="shared" si="91"/>
        <v>pri</v>
      </c>
    </row>
    <row r="1462" spans="1:20" x14ac:dyDescent="0.2">
      <c r="A1462" t="s">
        <v>23</v>
      </c>
      <c r="B1462" t="s">
        <v>109</v>
      </c>
      <c r="C1462" t="s">
        <v>127</v>
      </c>
      <c r="D1462" t="s">
        <v>510</v>
      </c>
      <c r="E1462" t="str">
        <f t="shared" si="88"/>
        <v>96.356</v>
      </c>
      <c r="F1462">
        <v>96.355999999999995</v>
      </c>
      <c r="H1462">
        <v>394</v>
      </c>
      <c r="I1462">
        <v>1.01E-116</v>
      </c>
      <c r="J1462" t="str">
        <f t="shared" si="89"/>
        <v>Homo_s</v>
      </c>
      <c r="S1462" t="str">
        <f t="shared" si="90"/>
        <v>hom</v>
      </c>
      <c r="T1462" t="str">
        <f t="shared" si="91"/>
        <v>pri</v>
      </c>
    </row>
    <row r="1463" spans="1:20" x14ac:dyDescent="0.2">
      <c r="A1463" t="s">
        <v>23</v>
      </c>
      <c r="B1463" t="s">
        <v>109</v>
      </c>
      <c r="C1463" t="s">
        <v>512</v>
      </c>
      <c r="D1463" t="s">
        <v>978</v>
      </c>
      <c r="E1463" t="str">
        <f t="shared" si="88"/>
        <v>51.613</v>
      </c>
      <c r="F1463">
        <v>51.613</v>
      </c>
      <c r="H1463">
        <v>335</v>
      </c>
      <c r="I1463">
        <v>3.4000000000000001E-99</v>
      </c>
      <c r="J1463" t="str">
        <f t="shared" si="89"/>
        <v>Homo_s</v>
      </c>
      <c r="S1463" t="str">
        <f t="shared" si="90"/>
        <v>hom</v>
      </c>
      <c r="T1463" t="str">
        <f t="shared" si="91"/>
        <v>pri</v>
      </c>
    </row>
    <row r="1464" spans="1:20" x14ac:dyDescent="0.2">
      <c r="A1464" t="s">
        <v>23</v>
      </c>
      <c r="B1464" t="s">
        <v>109</v>
      </c>
      <c r="C1464" t="s">
        <v>252</v>
      </c>
      <c r="D1464" t="s">
        <v>642</v>
      </c>
      <c r="E1464" t="str">
        <f t="shared" si="88"/>
        <v>76.884</v>
      </c>
      <c r="F1464">
        <v>76.884</v>
      </c>
      <c r="H1464">
        <v>318</v>
      </c>
      <c r="I1464">
        <v>4.0599999999999996E-93</v>
      </c>
      <c r="J1464" t="str">
        <f t="shared" si="89"/>
        <v>Homo_s</v>
      </c>
      <c r="S1464" t="str">
        <f t="shared" si="90"/>
        <v>hom</v>
      </c>
      <c r="T1464" t="str">
        <f t="shared" si="91"/>
        <v>pri</v>
      </c>
    </row>
    <row r="1465" spans="1:20" x14ac:dyDescent="0.2">
      <c r="A1465" t="s">
        <v>23</v>
      </c>
      <c r="B1465" t="s">
        <v>109</v>
      </c>
      <c r="C1465" t="s">
        <v>980</v>
      </c>
      <c r="D1465" t="s">
        <v>503</v>
      </c>
      <c r="E1465" t="str">
        <f t="shared" si="88"/>
        <v>100.00</v>
      </c>
      <c r="F1465">
        <v>100</v>
      </c>
      <c r="H1465">
        <v>308</v>
      </c>
      <c r="I1465">
        <v>1.0600000000000001E-90</v>
      </c>
      <c r="J1465" t="str">
        <f t="shared" si="89"/>
        <v>Homo_s</v>
      </c>
      <c r="S1465" t="str">
        <f t="shared" si="90"/>
        <v>hom</v>
      </c>
      <c r="T1465" t="str">
        <f t="shared" si="91"/>
        <v>pri</v>
      </c>
    </row>
    <row r="1466" spans="1:20" x14ac:dyDescent="0.2">
      <c r="A1466" t="s">
        <v>23</v>
      </c>
      <c r="B1466" t="s">
        <v>109</v>
      </c>
      <c r="C1466" t="s">
        <v>270</v>
      </c>
      <c r="D1466" t="s">
        <v>982</v>
      </c>
      <c r="E1466" t="str">
        <f t="shared" si="88"/>
        <v>99.270</v>
      </c>
      <c r="F1466">
        <v>99.27</v>
      </c>
      <c r="H1466">
        <v>287</v>
      </c>
      <c r="I1466">
        <v>4.7000000000000001E-86</v>
      </c>
      <c r="J1466" t="str">
        <f t="shared" si="89"/>
        <v>Homo_s</v>
      </c>
      <c r="S1466" t="str">
        <f t="shared" si="90"/>
        <v>hom</v>
      </c>
      <c r="T1466" t="str">
        <f t="shared" si="91"/>
        <v>pri</v>
      </c>
    </row>
    <row r="1467" spans="1:20" x14ac:dyDescent="0.2">
      <c r="A1467" t="s">
        <v>23</v>
      </c>
      <c r="B1467" t="s">
        <v>109</v>
      </c>
      <c r="C1467" t="s">
        <v>113</v>
      </c>
      <c r="D1467" t="s">
        <v>984</v>
      </c>
      <c r="E1467" t="str">
        <f t="shared" si="88"/>
        <v>74.011</v>
      </c>
      <c r="F1467">
        <v>74.010999999999996</v>
      </c>
      <c r="H1467">
        <v>263</v>
      </c>
      <c r="I1467">
        <v>2.1999999999999999E-79</v>
      </c>
      <c r="J1467" t="str">
        <f t="shared" si="89"/>
        <v>Homo_s</v>
      </c>
      <c r="S1467" t="str">
        <f t="shared" si="90"/>
        <v>hom</v>
      </c>
      <c r="T1467" t="str">
        <f t="shared" si="91"/>
        <v>pri</v>
      </c>
    </row>
    <row r="1468" spans="1:20" x14ac:dyDescent="0.2">
      <c r="A1468" t="s">
        <v>23</v>
      </c>
      <c r="B1468" t="s">
        <v>109</v>
      </c>
      <c r="C1468" t="s">
        <v>531</v>
      </c>
      <c r="D1468" t="s">
        <v>169</v>
      </c>
      <c r="E1468" t="str">
        <f t="shared" si="88"/>
        <v>66.667</v>
      </c>
      <c r="F1468">
        <v>66.667000000000002</v>
      </c>
      <c r="H1468">
        <v>229</v>
      </c>
      <c r="I1468">
        <v>4.3400000000000002E-67</v>
      </c>
      <c r="J1468" t="str">
        <f t="shared" si="89"/>
        <v>Homo_s</v>
      </c>
      <c r="S1468" t="str">
        <f t="shared" si="90"/>
        <v>hom</v>
      </c>
      <c r="T1468" t="str">
        <f t="shared" si="91"/>
        <v>pri</v>
      </c>
    </row>
    <row r="1469" spans="1:20" x14ac:dyDescent="0.2">
      <c r="A1469" t="s">
        <v>23</v>
      </c>
      <c r="B1469" t="s">
        <v>109</v>
      </c>
      <c r="C1469" t="s">
        <v>133</v>
      </c>
      <c r="D1469" t="s">
        <v>987</v>
      </c>
      <c r="E1469" t="str">
        <f t="shared" si="88"/>
        <v>47.177</v>
      </c>
      <c r="F1469">
        <v>47.177</v>
      </c>
      <c r="H1469">
        <v>238</v>
      </c>
      <c r="I1469">
        <v>4.62E-66</v>
      </c>
      <c r="J1469" t="str">
        <f t="shared" si="89"/>
        <v>Homo_s</v>
      </c>
      <c r="S1469" t="str">
        <f t="shared" si="90"/>
        <v>hom</v>
      </c>
      <c r="T1469" t="str">
        <f t="shared" si="91"/>
        <v>pri</v>
      </c>
    </row>
    <row r="1470" spans="1:20" x14ac:dyDescent="0.2">
      <c r="A1470" t="s">
        <v>23</v>
      </c>
      <c r="B1470" t="s">
        <v>109</v>
      </c>
      <c r="C1470" t="s">
        <v>989</v>
      </c>
      <c r="D1470" t="s">
        <v>990</v>
      </c>
      <c r="E1470" t="str">
        <f t="shared" si="88"/>
        <v>46.098</v>
      </c>
      <c r="F1470">
        <v>46.097999999999999</v>
      </c>
      <c r="H1470">
        <v>234</v>
      </c>
      <c r="I1470">
        <v>6.1699999999999996E-63</v>
      </c>
      <c r="J1470" t="str">
        <f t="shared" si="89"/>
        <v>Homo_s</v>
      </c>
      <c r="S1470" t="str">
        <f t="shared" si="90"/>
        <v>hom</v>
      </c>
      <c r="T1470" t="str">
        <f t="shared" si="91"/>
        <v>pri</v>
      </c>
    </row>
    <row r="1471" spans="1:20" x14ac:dyDescent="0.2">
      <c r="A1471" t="s">
        <v>23</v>
      </c>
      <c r="B1471" t="s">
        <v>109</v>
      </c>
      <c r="C1471" t="s">
        <v>517</v>
      </c>
      <c r="D1471" t="s">
        <v>518</v>
      </c>
      <c r="E1471" t="str">
        <f t="shared" si="88"/>
        <v>63.218</v>
      </c>
      <c r="F1471">
        <v>63.218000000000004</v>
      </c>
      <c r="H1471">
        <v>229</v>
      </c>
      <c r="I1471">
        <v>1.43E-61</v>
      </c>
      <c r="J1471" t="str">
        <f t="shared" si="89"/>
        <v>Homo_s</v>
      </c>
      <c r="S1471" t="str">
        <f t="shared" si="90"/>
        <v>hom</v>
      </c>
      <c r="T1471" t="str">
        <f t="shared" si="91"/>
        <v>pri</v>
      </c>
    </row>
    <row r="1472" spans="1:20" x14ac:dyDescent="0.2">
      <c r="A1472" t="s">
        <v>23</v>
      </c>
      <c r="B1472" t="s">
        <v>109</v>
      </c>
      <c r="C1472" t="s">
        <v>993</v>
      </c>
      <c r="D1472" t="s">
        <v>994</v>
      </c>
      <c r="E1472" t="str">
        <f t="shared" si="88"/>
        <v>63.584</v>
      </c>
      <c r="F1472">
        <v>63.584000000000003</v>
      </c>
      <c r="H1472">
        <v>229</v>
      </c>
      <c r="I1472">
        <v>1.7800000000000001E-61</v>
      </c>
      <c r="J1472" t="str">
        <f t="shared" si="89"/>
        <v>Homo_s</v>
      </c>
      <c r="S1472" t="str">
        <f t="shared" si="90"/>
        <v>hom</v>
      </c>
      <c r="T1472" t="str">
        <f t="shared" si="91"/>
        <v>pri</v>
      </c>
    </row>
    <row r="1473" spans="1:20" x14ac:dyDescent="0.2">
      <c r="A1473" t="s">
        <v>23</v>
      </c>
      <c r="B1473" t="s">
        <v>109</v>
      </c>
      <c r="C1473" t="s">
        <v>517</v>
      </c>
      <c r="D1473" t="s">
        <v>518</v>
      </c>
      <c r="E1473" t="str">
        <f t="shared" si="88"/>
        <v>63.218</v>
      </c>
      <c r="F1473">
        <v>63.218000000000004</v>
      </c>
      <c r="H1473">
        <v>229</v>
      </c>
      <c r="I1473">
        <v>1.9700000000000001E-61</v>
      </c>
      <c r="J1473" t="str">
        <f t="shared" si="89"/>
        <v>Homo_s</v>
      </c>
      <c r="S1473" t="str">
        <f t="shared" si="90"/>
        <v>hom</v>
      </c>
      <c r="T1473" t="str">
        <f t="shared" si="91"/>
        <v>pri</v>
      </c>
    </row>
    <row r="1474" spans="1:20" x14ac:dyDescent="0.2">
      <c r="A1474" t="s">
        <v>23</v>
      </c>
      <c r="B1474" t="s">
        <v>109</v>
      </c>
      <c r="C1474" t="s">
        <v>517</v>
      </c>
      <c r="D1474" t="s">
        <v>518</v>
      </c>
      <c r="E1474" t="str">
        <f t="shared" ref="E1474:E1537" si="92">LEFT(D1474,6)</f>
        <v>63.218</v>
      </c>
      <c r="F1474">
        <v>63.218000000000004</v>
      </c>
      <c r="H1474">
        <v>229</v>
      </c>
      <c r="I1474">
        <v>2.1099999999999999E-61</v>
      </c>
      <c r="J1474" t="str">
        <f t="shared" ref="J1474:J1537" si="93">RIGHT(LEFT(A1474,35),6)</f>
        <v>Homo_s</v>
      </c>
      <c r="S1474" t="str">
        <f t="shared" ref="S1474:S1537" si="94">IF(OR(J1474="Gorill", J1474="Homo_s", J1474="Pan_pa", J1474="Pan_tr", J1474="Pongo_", J1474="Therop"), "hom", "")</f>
        <v>hom</v>
      </c>
      <c r="T1474" t="str">
        <f t="shared" ref="T1474:T1537" si="95">IF(OR(J1474="Gorill", J1474="Homo_s", J1474="Pan_pa", J1474="Pan_tr", J1474="Pongo_", J1474="Therop", J1474="Macaca", J1474="Otolem", J1474="Nomasc"), "pri", "oth")</f>
        <v>pri</v>
      </c>
    </row>
    <row r="1475" spans="1:20" x14ac:dyDescent="0.2">
      <c r="A1475" t="s">
        <v>23</v>
      </c>
      <c r="B1475" t="s">
        <v>109</v>
      </c>
      <c r="C1475" t="s">
        <v>517</v>
      </c>
      <c r="D1475" t="s">
        <v>518</v>
      </c>
      <c r="E1475" t="str">
        <f t="shared" si="92"/>
        <v>63.218</v>
      </c>
      <c r="F1475">
        <v>63.218000000000004</v>
      </c>
      <c r="H1475">
        <v>229</v>
      </c>
      <c r="I1475">
        <v>2.1199999999999999E-61</v>
      </c>
      <c r="J1475" t="str">
        <f t="shared" si="93"/>
        <v>Homo_s</v>
      </c>
      <c r="S1475" t="str">
        <f t="shared" si="94"/>
        <v>hom</v>
      </c>
      <c r="T1475" t="str">
        <f t="shared" si="95"/>
        <v>pri</v>
      </c>
    </row>
    <row r="1476" spans="1:20" x14ac:dyDescent="0.2">
      <c r="A1476" t="s">
        <v>23</v>
      </c>
      <c r="B1476" t="s">
        <v>109</v>
      </c>
      <c r="C1476" t="s">
        <v>517</v>
      </c>
      <c r="D1476" t="s">
        <v>518</v>
      </c>
      <c r="E1476" t="str">
        <f t="shared" si="92"/>
        <v>63.218</v>
      </c>
      <c r="F1476">
        <v>63.218000000000004</v>
      </c>
      <c r="H1476">
        <v>229</v>
      </c>
      <c r="I1476">
        <v>2.1299999999999999E-61</v>
      </c>
      <c r="J1476" t="str">
        <f t="shared" si="93"/>
        <v>Homo_s</v>
      </c>
      <c r="S1476" t="str">
        <f t="shared" si="94"/>
        <v>hom</v>
      </c>
      <c r="T1476" t="str">
        <f t="shared" si="95"/>
        <v>pri</v>
      </c>
    </row>
    <row r="1477" spans="1:20" x14ac:dyDescent="0.2">
      <c r="A1477" t="s">
        <v>23</v>
      </c>
      <c r="B1477" t="s">
        <v>109</v>
      </c>
      <c r="C1477" t="s">
        <v>517</v>
      </c>
      <c r="D1477" t="s">
        <v>518</v>
      </c>
      <c r="E1477" t="str">
        <f t="shared" si="92"/>
        <v>63.218</v>
      </c>
      <c r="F1477">
        <v>63.218000000000004</v>
      </c>
      <c r="H1477">
        <v>229</v>
      </c>
      <c r="I1477">
        <v>2.1299999999999999E-61</v>
      </c>
      <c r="J1477" t="str">
        <f t="shared" si="93"/>
        <v>Homo_s</v>
      </c>
      <c r="S1477" t="str">
        <f t="shared" si="94"/>
        <v>hom</v>
      </c>
      <c r="T1477" t="str">
        <f t="shared" si="95"/>
        <v>pri</v>
      </c>
    </row>
    <row r="1478" spans="1:20" x14ac:dyDescent="0.2">
      <c r="A1478" t="s">
        <v>23</v>
      </c>
      <c r="B1478" t="s">
        <v>109</v>
      </c>
      <c r="C1478" t="s">
        <v>517</v>
      </c>
      <c r="D1478" t="s">
        <v>518</v>
      </c>
      <c r="E1478" t="str">
        <f t="shared" si="92"/>
        <v>63.218</v>
      </c>
      <c r="F1478">
        <v>63.218000000000004</v>
      </c>
      <c r="H1478">
        <v>229</v>
      </c>
      <c r="I1478">
        <v>2.23E-61</v>
      </c>
      <c r="J1478" t="str">
        <f t="shared" si="93"/>
        <v>Homo_s</v>
      </c>
      <c r="S1478" t="str">
        <f t="shared" si="94"/>
        <v>hom</v>
      </c>
      <c r="T1478" t="str">
        <f t="shared" si="95"/>
        <v>pri</v>
      </c>
    </row>
    <row r="1479" spans="1:20" x14ac:dyDescent="0.2">
      <c r="A1479" t="s">
        <v>23</v>
      </c>
      <c r="B1479" t="s">
        <v>109</v>
      </c>
      <c r="C1479" t="s">
        <v>993</v>
      </c>
      <c r="D1479" t="s">
        <v>994</v>
      </c>
      <c r="E1479" t="str">
        <f t="shared" si="92"/>
        <v>63.584</v>
      </c>
      <c r="F1479">
        <v>63.584000000000003</v>
      </c>
      <c r="H1479">
        <v>229</v>
      </c>
      <c r="I1479">
        <v>2.44E-61</v>
      </c>
      <c r="J1479" t="str">
        <f t="shared" si="93"/>
        <v>Homo_s</v>
      </c>
      <c r="S1479" t="str">
        <f t="shared" si="94"/>
        <v>hom</v>
      </c>
      <c r="T1479" t="str">
        <f t="shared" si="95"/>
        <v>pri</v>
      </c>
    </row>
    <row r="1480" spans="1:20" x14ac:dyDescent="0.2">
      <c r="A1480" t="s">
        <v>23</v>
      </c>
      <c r="B1480" t="s">
        <v>109</v>
      </c>
      <c r="C1480" t="s">
        <v>517</v>
      </c>
      <c r="D1480" t="s">
        <v>518</v>
      </c>
      <c r="E1480" t="str">
        <f t="shared" si="92"/>
        <v>63.218</v>
      </c>
      <c r="F1480">
        <v>63.218000000000004</v>
      </c>
      <c r="H1480">
        <v>228</v>
      </c>
      <c r="I1480">
        <v>3.2200000000000001E-61</v>
      </c>
      <c r="J1480" t="str">
        <f t="shared" si="93"/>
        <v>Homo_s</v>
      </c>
      <c r="S1480" t="str">
        <f t="shared" si="94"/>
        <v>hom</v>
      </c>
      <c r="T1480" t="str">
        <f t="shared" si="95"/>
        <v>pri</v>
      </c>
    </row>
    <row r="1481" spans="1:20" x14ac:dyDescent="0.2">
      <c r="A1481" t="s">
        <v>23</v>
      </c>
      <c r="B1481" t="s">
        <v>109</v>
      </c>
      <c r="C1481" t="s">
        <v>517</v>
      </c>
      <c r="D1481" t="s">
        <v>518</v>
      </c>
      <c r="E1481" t="str">
        <f t="shared" si="92"/>
        <v>63.218</v>
      </c>
      <c r="F1481">
        <v>63.218000000000004</v>
      </c>
      <c r="H1481">
        <v>228</v>
      </c>
      <c r="I1481">
        <v>3.3599999999999999E-61</v>
      </c>
      <c r="J1481" t="str">
        <f t="shared" si="93"/>
        <v>Homo_s</v>
      </c>
      <c r="S1481" t="str">
        <f t="shared" si="94"/>
        <v>hom</v>
      </c>
      <c r="T1481" t="str">
        <f t="shared" si="95"/>
        <v>pri</v>
      </c>
    </row>
    <row r="1482" spans="1:20" x14ac:dyDescent="0.2">
      <c r="A1482" t="s">
        <v>23</v>
      </c>
      <c r="B1482" t="s">
        <v>109</v>
      </c>
      <c r="C1482" t="s">
        <v>993</v>
      </c>
      <c r="D1482" t="s">
        <v>994</v>
      </c>
      <c r="E1482" t="str">
        <f t="shared" si="92"/>
        <v>63.584</v>
      </c>
      <c r="F1482">
        <v>63.584000000000003</v>
      </c>
      <c r="H1482">
        <v>228</v>
      </c>
      <c r="I1482">
        <v>4.7499999999999999E-61</v>
      </c>
      <c r="J1482" t="str">
        <f t="shared" si="93"/>
        <v>Homo_s</v>
      </c>
      <c r="S1482" t="str">
        <f t="shared" si="94"/>
        <v>hom</v>
      </c>
      <c r="T1482" t="str">
        <f t="shared" si="95"/>
        <v>pri</v>
      </c>
    </row>
    <row r="1483" spans="1:20" x14ac:dyDescent="0.2">
      <c r="A1483" t="s">
        <v>23</v>
      </c>
      <c r="B1483" t="s">
        <v>109</v>
      </c>
      <c r="C1483" t="s">
        <v>993</v>
      </c>
      <c r="D1483" t="s">
        <v>994</v>
      </c>
      <c r="E1483" t="str">
        <f t="shared" si="92"/>
        <v>63.584</v>
      </c>
      <c r="F1483">
        <v>63.584000000000003</v>
      </c>
      <c r="H1483">
        <v>228</v>
      </c>
      <c r="I1483">
        <v>5.0799999999999997E-61</v>
      </c>
      <c r="J1483" t="str">
        <f t="shared" si="93"/>
        <v>Homo_s</v>
      </c>
      <c r="S1483" t="str">
        <f t="shared" si="94"/>
        <v>hom</v>
      </c>
      <c r="T1483" t="str">
        <f t="shared" si="95"/>
        <v>pri</v>
      </c>
    </row>
    <row r="1484" spans="1:20" x14ac:dyDescent="0.2">
      <c r="A1484" t="s">
        <v>23</v>
      </c>
      <c r="B1484" t="s">
        <v>109</v>
      </c>
      <c r="C1484" t="s">
        <v>517</v>
      </c>
      <c r="D1484" t="s">
        <v>518</v>
      </c>
      <c r="E1484" t="str">
        <f t="shared" si="92"/>
        <v>63.218</v>
      </c>
      <c r="F1484">
        <v>63.218000000000004</v>
      </c>
      <c r="H1484">
        <v>228</v>
      </c>
      <c r="I1484">
        <v>6.0400000000000002E-61</v>
      </c>
      <c r="J1484" t="str">
        <f t="shared" si="93"/>
        <v>Homo_s</v>
      </c>
      <c r="S1484" t="str">
        <f t="shared" si="94"/>
        <v>hom</v>
      </c>
      <c r="T1484" t="str">
        <f t="shared" si="95"/>
        <v>pri</v>
      </c>
    </row>
    <row r="1485" spans="1:20" x14ac:dyDescent="0.2">
      <c r="A1485" t="s">
        <v>23</v>
      </c>
      <c r="B1485" t="s">
        <v>109</v>
      </c>
      <c r="C1485" t="s">
        <v>996</v>
      </c>
      <c r="D1485" t="s">
        <v>503</v>
      </c>
      <c r="E1485" t="str">
        <f t="shared" si="92"/>
        <v>100.00</v>
      </c>
      <c r="F1485">
        <v>100</v>
      </c>
      <c r="H1485">
        <v>226</v>
      </c>
      <c r="I1485">
        <v>1.16E-60</v>
      </c>
      <c r="J1485" t="str">
        <f t="shared" si="93"/>
        <v>Homo_s</v>
      </c>
      <c r="S1485" t="str">
        <f t="shared" si="94"/>
        <v>hom</v>
      </c>
      <c r="T1485" t="str">
        <f t="shared" si="95"/>
        <v>pri</v>
      </c>
    </row>
    <row r="1486" spans="1:20" x14ac:dyDescent="0.2">
      <c r="A1486" t="s">
        <v>23</v>
      </c>
      <c r="B1486" t="s">
        <v>109</v>
      </c>
      <c r="C1486" t="s">
        <v>998</v>
      </c>
      <c r="D1486" t="s">
        <v>999</v>
      </c>
      <c r="E1486" t="str">
        <f t="shared" si="92"/>
        <v>94.444</v>
      </c>
      <c r="F1486">
        <v>94.444000000000003</v>
      </c>
      <c r="H1486">
        <v>208</v>
      </c>
      <c r="I1486">
        <v>5.1800000000000002E-58</v>
      </c>
      <c r="J1486" t="str">
        <f t="shared" si="93"/>
        <v>Homo_s</v>
      </c>
      <c r="S1486" t="str">
        <f t="shared" si="94"/>
        <v>hom</v>
      </c>
      <c r="T1486" t="str">
        <f t="shared" si="95"/>
        <v>pri</v>
      </c>
    </row>
    <row r="1487" spans="1:20" x14ac:dyDescent="0.2">
      <c r="A1487" t="s">
        <v>23</v>
      </c>
      <c r="B1487" t="s">
        <v>109</v>
      </c>
      <c r="C1487" t="s">
        <v>551</v>
      </c>
      <c r="D1487" t="s">
        <v>1001</v>
      </c>
      <c r="E1487" t="str">
        <f t="shared" si="92"/>
        <v>67.361</v>
      </c>
      <c r="F1487">
        <v>67.361000000000004</v>
      </c>
      <c r="H1487">
        <v>217</v>
      </c>
      <c r="I1487">
        <v>7.6699999999999998E-58</v>
      </c>
      <c r="J1487" t="str">
        <f t="shared" si="93"/>
        <v>Homo_s</v>
      </c>
      <c r="S1487" t="str">
        <f t="shared" si="94"/>
        <v>hom</v>
      </c>
      <c r="T1487" t="str">
        <f t="shared" si="95"/>
        <v>pri</v>
      </c>
    </row>
    <row r="1488" spans="1:20" x14ac:dyDescent="0.2">
      <c r="A1488" t="s">
        <v>23</v>
      </c>
      <c r="B1488" t="s">
        <v>109</v>
      </c>
      <c r="C1488" t="s">
        <v>130</v>
      </c>
      <c r="D1488" t="s">
        <v>520</v>
      </c>
      <c r="E1488" t="str">
        <f t="shared" si="92"/>
        <v>68.027</v>
      </c>
      <c r="F1488">
        <v>68.027000000000001</v>
      </c>
      <c r="H1488">
        <v>218</v>
      </c>
      <c r="I1488">
        <v>1.0600000000000001E-57</v>
      </c>
      <c r="J1488" t="str">
        <f t="shared" si="93"/>
        <v>Homo_s</v>
      </c>
      <c r="S1488" t="str">
        <f t="shared" si="94"/>
        <v>hom</v>
      </c>
      <c r="T1488" t="str">
        <f t="shared" si="95"/>
        <v>pri</v>
      </c>
    </row>
    <row r="1489" spans="1:20" x14ac:dyDescent="0.2">
      <c r="A1489" t="s">
        <v>23</v>
      </c>
      <c r="B1489" t="s">
        <v>109</v>
      </c>
      <c r="C1489" t="s">
        <v>551</v>
      </c>
      <c r="D1489" t="s">
        <v>1001</v>
      </c>
      <c r="E1489" t="str">
        <f t="shared" si="92"/>
        <v>67.361</v>
      </c>
      <c r="F1489">
        <v>67.361000000000004</v>
      </c>
      <c r="H1489">
        <v>217</v>
      </c>
      <c r="I1489">
        <v>1.6799999999999999E-57</v>
      </c>
      <c r="J1489" t="str">
        <f t="shared" si="93"/>
        <v>Homo_s</v>
      </c>
      <c r="S1489" t="str">
        <f t="shared" si="94"/>
        <v>hom</v>
      </c>
      <c r="T1489" t="str">
        <f t="shared" si="95"/>
        <v>pri</v>
      </c>
    </row>
    <row r="1490" spans="1:20" x14ac:dyDescent="0.2">
      <c r="A1490" t="s">
        <v>23</v>
      </c>
      <c r="B1490" t="s">
        <v>109</v>
      </c>
      <c r="C1490" t="s">
        <v>545</v>
      </c>
      <c r="D1490" t="s">
        <v>1004</v>
      </c>
      <c r="E1490" t="str">
        <f t="shared" si="92"/>
        <v>52.752</v>
      </c>
      <c r="F1490">
        <v>52.752000000000002</v>
      </c>
      <c r="H1490">
        <v>216</v>
      </c>
      <c r="I1490">
        <v>2.4400000000000001E-57</v>
      </c>
      <c r="J1490" t="str">
        <f t="shared" si="93"/>
        <v>Homo_s</v>
      </c>
      <c r="S1490" t="str">
        <f t="shared" si="94"/>
        <v>hom</v>
      </c>
      <c r="T1490" t="str">
        <f t="shared" si="95"/>
        <v>pri</v>
      </c>
    </row>
    <row r="1491" spans="1:20" x14ac:dyDescent="0.2">
      <c r="A1491" t="s">
        <v>23</v>
      </c>
      <c r="B1491" t="s">
        <v>109</v>
      </c>
      <c r="C1491" t="s">
        <v>273</v>
      </c>
      <c r="D1491" t="s">
        <v>1006</v>
      </c>
      <c r="E1491" t="str">
        <f t="shared" si="92"/>
        <v>91.892</v>
      </c>
      <c r="F1491">
        <v>91.891999999999996</v>
      </c>
      <c r="H1491">
        <v>212</v>
      </c>
      <c r="I1491">
        <v>1.1100000000000001E-55</v>
      </c>
      <c r="J1491" t="str">
        <f t="shared" si="93"/>
        <v>Homo_s</v>
      </c>
      <c r="S1491" t="str">
        <f t="shared" si="94"/>
        <v>hom</v>
      </c>
      <c r="T1491" t="str">
        <f t="shared" si="95"/>
        <v>pri</v>
      </c>
    </row>
    <row r="1492" spans="1:20" x14ac:dyDescent="0.2">
      <c r="A1492" t="s">
        <v>23</v>
      </c>
      <c r="B1492" t="s">
        <v>109</v>
      </c>
      <c r="C1492" t="s">
        <v>273</v>
      </c>
      <c r="D1492" t="s">
        <v>1006</v>
      </c>
      <c r="E1492" t="str">
        <f t="shared" si="92"/>
        <v>91.892</v>
      </c>
      <c r="F1492">
        <v>91.891999999999996</v>
      </c>
      <c r="H1492">
        <v>210</v>
      </c>
      <c r="I1492">
        <v>1.22E-55</v>
      </c>
      <c r="J1492" t="str">
        <f t="shared" si="93"/>
        <v>Homo_s</v>
      </c>
      <c r="S1492" t="str">
        <f t="shared" si="94"/>
        <v>hom</v>
      </c>
      <c r="T1492" t="str">
        <f t="shared" si="95"/>
        <v>pri</v>
      </c>
    </row>
    <row r="1493" spans="1:20" x14ac:dyDescent="0.2">
      <c r="A1493" t="s">
        <v>23</v>
      </c>
      <c r="B1493" t="s">
        <v>109</v>
      </c>
      <c r="C1493" t="s">
        <v>998</v>
      </c>
      <c r="D1493" t="s">
        <v>999</v>
      </c>
      <c r="E1493" t="str">
        <f t="shared" si="92"/>
        <v>94.444</v>
      </c>
      <c r="F1493">
        <v>94.444000000000003</v>
      </c>
      <c r="H1493">
        <v>208</v>
      </c>
      <c r="I1493">
        <v>1.4199999999999999E-54</v>
      </c>
      <c r="J1493" t="str">
        <f t="shared" si="93"/>
        <v>Homo_s</v>
      </c>
      <c r="S1493" t="str">
        <f t="shared" si="94"/>
        <v>hom</v>
      </c>
      <c r="T1493" t="str">
        <f t="shared" si="95"/>
        <v>pri</v>
      </c>
    </row>
    <row r="1494" spans="1:20" x14ac:dyDescent="0.2">
      <c r="A1494" t="s">
        <v>23</v>
      </c>
      <c r="B1494" t="s">
        <v>109</v>
      </c>
      <c r="C1494" t="s">
        <v>1009</v>
      </c>
      <c r="D1494" t="s">
        <v>1010</v>
      </c>
      <c r="E1494" t="str">
        <f t="shared" si="92"/>
        <v>94.595</v>
      </c>
      <c r="F1494">
        <v>94.594999999999999</v>
      </c>
      <c r="H1494">
        <v>190</v>
      </c>
      <c r="I1494">
        <v>1.22E-53</v>
      </c>
      <c r="J1494" t="str">
        <f t="shared" si="93"/>
        <v>Homo_s</v>
      </c>
      <c r="S1494" t="str">
        <f t="shared" si="94"/>
        <v>hom</v>
      </c>
      <c r="T1494" t="str">
        <f t="shared" si="95"/>
        <v>pri</v>
      </c>
    </row>
    <row r="1495" spans="1:20" x14ac:dyDescent="0.2">
      <c r="A1495" t="s">
        <v>23</v>
      </c>
      <c r="B1495" t="s">
        <v>109</v>
      </c>
      <c r="C1495" t="s">
        <v>524</v>
      </c>
      <c r="D1495" t="s">
        <v>525</v>
      </c>
      <c r="E1495" t="str">
        <f t="shared" si="92"/>
        <v>55.135</v>
      </c>
      <c r="F1495">
        <v>55.134999999999998</v>
      </c>
      <c r="H1495">
        <v>202</v>
      </c>
      <c r="I1495">
        <v>1.26E-52</v>
      </c>
      <c r="J1495" t="str">
        <f t="shared" si="93"/>
        <v>Homo_s</v>
      </c>
      <c r="S1495" t="str">
        <f t="shared" si="94"/>
        <v>hom</v>
      </c>
      <c r="T1495" t="str">
        <f t="shared" si="95"/>
        <v>pri</v>
      </c>
    </row>
    <row r="1496" spans="1:20" x14ac:dyDescent="0.2">
      <c r="A1496" t="s">
        <v>23</v>
      </c>
      <c r="B1496" t="s">
        <v>109</v>
      </c>
      <c r="C1496" t="s">
        <v>524</v>
      </c>
      <c r="D1496" t="s">
        <v>525</v>
      </c>
      <c r="E1496" t="str">
        <f t="shared" si="92"/>
        <v>55.135</v>
      </c>
      <c r="F1496">
        <v>55.134999999999998</v>
      </c>
      <c r="H1496">
        <v>201</v>
      </c>
      <c r="I1496">
        <v>2.2099999999999999E-52</v>
      </c>
      <c r="J1496" t="str">
        <f t="shared" si="93"/>
        <v>Homo_s</v>
      </c>
      <c r="S1496" t="str">
        <f t="shared" si="94"/>
        <v>hom</v>
      </c>
      <c r="T1496" t="str">
        <f t="shared" si="95"/>
        <v>pri</v>
      </c>
    </row>
    <row r="1497" spans="1:20" x14ac:dyDescent="0.2">
      <c r="A1497" t="s">
        <v>23</v>
      </c>
      <c r="B1497" t="s">
        <v>109</v>
      </c>
      <c r="C1497" t="s">
        <v>270</v>
      </c>
      <c r="D1497" t="s">
        <v>271</v>
      </c>
      <c r="E1497" t="str">
        <f t="shared" si="92"/>
        <v>66.423</v>
      </c>
      <c r="F1497">
        <v>66.423000000000002</v>
      </c>
      <c r="H1497">
        <v>201</v>
      </c>
      <c r="I1497">
        <v>2.8799999999999999E-52</v>
      </c>
      <c r="J1497" t="str">
        <f t="shared" si="93"/>
        <v>Homo_s</v>
      </c>
      <c r="S1497" t="str">
        <f t="shared" si="94"/>
        <v>hom</v>
      </c>
      <c r="T1497" t="str">
        <f t="shared" si="95"/>
        <v>pri</v>
      </c>
    </row>
    <row r="1498" spans="1:20" x14ac:dyDescent="0.2">
      <c r="A1498" t="s">
        <v>23</v>
      </c>
      <c r="B1498" t="s">
        <v>109</v>
      </c>
      <c r="C1498" t="s">
        <v>178</v>
      </c>
      <c r="D1498" t="s">
        <v>1014</v>
      </c>
      <c r="E1498" t="str">
        <f t="shared" si="92"/>
        <v>66.154</v>
      </c>
      <c r="F1498">
        <v>66.153999999999996</v>
      </c>
      <c r="H1498">
        <v>189</v>
      </c>
      <c r="I1498">
        <v>1.33E-48</v>
      </c>
      <c r="J1498" t="str">
        <f t="shared" si="93"/>
        <v>Homo_s</v>
      </c>
      <c r="S1498" t="str">
        <f t="shared" si="94"/>
        <v>hom</v>
      </c>
      <c r="T1498" t="str">
        <f t="shared" si="95"/>
        <v>pri</v>
      </c>
    </row>
    <row r="1499" spans="1:20" x14ac:dyDescent="0.2">
      <c r="A1499" t="s">
        <v>23</v>
      </c>
      <c r="B1499" t="s">
        <v>109</v>
      </c>
      <c r="C1499" t="s">
        <v>918</v>
      </c>
      <c r="D1499" t="s">
        <v>1016</v>
      </c>
      <c r="E1499" t="str">
        <f t="shared" si="92"/>
        <v>73.394</v>
      </c>
      <c r="F1499">
        <v>73.394000000000005</v>
      </c>
      <c r="H1499">
        <v>176</v>
      </c>
      <c r="I1499">
        <v>8.5400000000000002E-48</v>
      </c>
      <c r="J1499" t="str">
        <f t="shared" si="93"/>
        <v>Homo_s</v>
      </c>
      <c r="S1499" t="str">
        <f t="shared" si="94"/>
        <v>hom</v>
      </c>
      <c r="T1499" t="str">
        <f t="shared" si="95"/>
        <v>pri</v>
      </c>
    </row>
    <row r="1500" spans="1:20" x14ac:dyDescent="0.2">
      <c r="A1500" t="s">
        <v>23</v>
      </c>
      <c r="B1500" t="s">
        <v>109</v>
      </c>
      <c r="C1500" t="s">
        <v>918</v>
      </c>
      <c r="D1500" t="s">
        <v>1016</v>
      </c>
      <c r="E1500" t="str">
        <f t="shared" si="92"/>
        <v>73.394</v>
      </c>
      <c r="F1500">
        <v>73.394000000000005</v>
      </c>
      <c r="H1500">
        <v>177</v>
      </c>
      <c r="I1500">
        <v>3.18E-47</v>
      </c>
      <c r="J1500" t="str">
        <f t="shared" si="93"/>
        <v>Homo_s</v>
      </c>
      <c r="S1500" t="str">
        <f t="shared" si="94"/>
        <v>hom</v>
      </c>
      <c r="T1500" t="str">
        <f t="shared" si="95"/>
        <v>pri</v>
      </c>
    </row>
    <row r="1501" spans="1:20" x14ac:dyDescent="0.2">
      <c r="A1501" t="s">
        <v>23</v>
      </c>
      <c r="B1501" t="s">
        <v>109</v>
      </c>
      <c r="C1501" t="s">
        <v>528</v>
      </c>
      <c r="D1501" t="s">
        <v>529</v>
      </c>
      <c r="E1501" t="str">
        <f t="shared" si="92"/>
        <v>55.970</v>
      </c>
      <c r="F1501">
        <v>55.97</v>
      </c>
      <c r="H1501">
        <v>175</v>
      </c>
      <c r="I1501">
        <v>6.2399999999999999E-44</v>
      </c>
      <c r="J1501" t="str">
        <f t="shared" si="93"/>
        <v>Homo_s</v>
      </c>
      <c r="S1501" t="str">
        <f t="shared" si="94"/>
        <v>hom</v>
      </c>
      <c r="T1501" t="str">
        <f t="shared" si="95"/>
        <v>pri</v>
      </c>
    </row>
    <row r="1502" spans="1:20" x14ac:dyDescent="0.2">
      <c r="A1502" t="s">
        <v>23</v>
      </c>
      <c r="B1502" t="s">
        <v>109</v>
      </c>
      <c r="C1502" t="s">
        <v>1019</v>
      </c>
      <c r="D1502" t="s">
        <v>1020</v>
      </c>
      <c r="E1502" t="str">
        <f t="shared" si="92"/>
        <v>46.746</v>
      </c>
      <c r="F1502">
        <v>46.746000000000002</v>
      </c>
      <c r="H1502">
        <v>174</v>
      </c>
      <c r="I1502">
        <v>9.8699999999999997E-44</v>
      </c>
      <c r="J1502" t="str">
        <f t="shared" si="93"/>
        <v>Homo_s</v>
      </c>
      <c r="S1502" t="str">
        <f t="shared" si="94"/>
        <v>hom</v>
      </c>
      <c r="T1502" t="str">
        <f t="shared" si="95"/>
        <v>pri</v>
      </c>
    </row>
    <row r="1503" spans="1:20" x14ac:dyDescent="0.2">
      <c r="A1503" t="s">
        <v>23</v>
      </c>
      <c r="B1503" t="s">
        <v>109</v>
      </c>
      <c r="C1503" t="s">
        <v>1022</v>
      </c>
      <c r="D1503" t="s">
        <v>1023</v>
      </c>
      <c r="E1503" t="str">
        <f t="shared" si="92"/>
        <v>94.937</v>
      </c>
      <c r="F1503">
        <v>94.936999999999998</v>
      </c>
      <c r="H1503">
        <v>164</v>
      </c>
      <c r="I1503">
        <v>2.5800000000000002E-43</v>
      </c>
      <c r="J1503" t="str">
        <f t="shared" si="93"/>
        <v>Homo_s</v>
      </c>
      <c r="S1503" t="str">
        <f t="shared" si="94"/>
        <v>hom</v>
      </c>
      <c r="T1503" t="str">
        <f t="shared" si="95"/>
        <v>pri</v>
      </c>
    </row>
    <row r="1504" spans="1:20" x14ac:dyDescent="0.2">
      <c r="A1504" t="s">
        <v>28</v>
      </c>
      <c r="B1504" t="s">
        <v>109</v>
      </c>
      <c r="C1504" t="s">
        <v>969</v>
      </c>
      <c r="D1504" t="s">
        <v>503</v>
      </c>
      <c r="E1504" t="str">
        <f t="shared" si="92"/>
        <v>100.00</v>
      </c>
      <c r="F1504">
        <v>100</v>
      </c>
      <c r="H1504">
        <v>802</v>
      </c>
      <c r="I1504">
        <v>0</v>
      </c>
      <c r="J1504" t="str">
        <f t="shared" si="93"/>
        <v>Macaca</v>
      </c>
      <c r="S1504" t="str">
        <f t="shared" si="94"/>
        <v/>
      </c>
      <c r="T1504" t="str">
        <f t="shared" si="95"/>
        <v>pri</v>
      </c>
    </row>
    <row r="1505" spans="1:20" x14ac:dyDescent="0.2">
      <c r="A1505" t="s">
        <v>28</v>
      </c>
      <c r="B1505" t="s">
        <v>109</v>
      </c>
      <c r="C1505" t="s">
        <v>258</v>
      </c>
      <c r="D1505" t="s">
        <v>503</v>
      </c>
      <c r="E1505" t="str">
        <f t="shared" si="92"/>
        <v>100.00</v>
      </c>
      <c r="F1505">
        <v>100</v>
      </c>
      <c r="H1505">
        <v>404</v>
      </c>
      <c r="I1505">
        <v>8.98E-125</v>
      </c>
      <c r="J1505" t="str">
        <f t="shared" si="93"/>
        <v>Macaca</v>
      </c>
      <c r="S1505" t="str">
        <f t="shared" si="94"/>
        <v/>
      </c>
      <c r="T1505" t="str">
        <f t="shared" si="95"/>
        <v>pri</v>
      </c>
    </row>
    <row r="1506" spans="1:20" x14ac:dyDescent="0.2">
      <c r="A1506" t="s">
        <v>28</v>
      </c>
      <c r="B1506" t="s">
        <v>109</v>
      </c>
      <c r="C1506" t="s">
        <v>258</v>
      </c>
      <c r="D1506" t="s">
        <v>503</v>
      </c>
      <c r="E1506" t="str">
        <f t="shared" si="92"/>
        <v>100.00</v>
      </c>
      <c r="F1506">
        <v>100</v>
      </c>
      <c r="H1506">
        <v>403</v>
      </c>
      <c r="I1506">
        <v>9.9300000000000011E-125</v>
      </c>
      <c r="J1506" t="str">
        <f t="shared" si="93"/>
        <v>Macaca</v>
      </c>
      <c r="S1506" t="str">
        <f t="shared" si="94"/>
        <v/>
      </c>
      <c r="T1506" t="str">
        <f t="shared" si="95"/>
        <v>pri</v>
      </c>
    </row>
    <row r="1507" spans="1:20" x14ac:dyDescent="0.2">
      <c r="A1507" t="s">
        <v>28</v>
      </c>
      <c r="B1507" t="s">
        <v>109</v>
      </c>
      <c r="C1507" t="s">
        <v>258</v>
      </c>
      <c r="D1507" t="s">
        <v>503</v>
      </c>
      <c r="E1507" t="str">
        <f t="shared" si="92"/>
        <v>100.00</v>
      </c>
      <c r="F1507">
        <v>100</v>
      </c>
      <c r="H1507">
        <v>404</v>
      </c>
      <c r="I1507">
        <v>2.3900000000000001E-124</v>
      </c>
      <c r="J1507" t="str">
        <f t="shared" si="93"/>
        <v>Macaca</v>
      </c>
      <c r="S1507" t="str">
        <f t="shared" si="94"/>
        <v/>
      </c>
      <c r="T1507" t="str">
        <f t="shared" si="95"/>
        <v>pri</v>
      </c>
    </row>
    <row r="1508" spans="1:20" x14ac:dyDescent="0.2">
      <c r="A1508" t="s">
        <v>28</v>
      </c>
      <c r="B1508" t="s">
        <v>109</v>
      </c>
      <c r="C1508" t="s">
        <v>258</v>
      </c>
      <c r="D1508" t="s">
        <v>503</v>
      </c>
      <c r="E1508" t="str">
        <f t="shared" si="92"/>
        <v>100.00</v>
      </c>
      <c r="F1508">
        <v>100</v>
      </c>
      <c r="H1508">
        <v>404</v>
      </c>
      <c r="I1508">
        <v>9.5400000000000008E-124</v>
      </c>
      <c r="J1508" t="str">
        <f t="shared" si="93"/>
        <v>Macaca</v>
      </c>
      <c r="S1508" t="str">
        <f t="shared" si="94"/>
        <v/>
      </c>
      <c r="T1508" t="str">
        <f t="shared" si="95"/>
        <v>pri</v>
      </c>
    </row>
    <row r="1509" spans="1:20" x14ac:dyDescent="0.2">
      <c r="A1509" t="s">
        <v>28</v>
      </c>
      <c r="B1509" t="s">
        <v>109</v>
      </c>
      <c r="C1509" t="s">
        <v>127</v>
      </c>
      <c r="D1509" t="s">
        <v>510</v>
      </c>
      <c r="E1509" t="str">
        <f t="shared" si="92"/>
        <v>96.356</v>
      </c>
      <c r="F1509">
        <v>96.355999999999995</v>
      </c>
      <c r="H1509">
        <v>394</v>
      </c>
      <c r="I1509">
        <v>3.3099999999999999E-121</v>
      </c>
      <c r="J1509" t="str">
        <f t="shared" si="93"/>
        <v>Macaca</v>
      </c>
      <c r="S1509" t="str">
        <f t="shared" si="94"/>
        <v/>
      </c>
      <c r="T1509" t="str">
        <f t="shared" si="95"/>
        <v>pri</v>
      </c>
    </row>
    <row r="1510" spans="1:20" x14ac:dyDescent="0.2">
      <c r="A1510" t="s">
        <v>28</v>
      </c>
      <c r="B1510" t="s">
        <v>109</v>
      </c>
      <c r="C1510" t="s">
        <v>127</v>
      </c>
      <c r="D1510" t="s">
        <v>510</v>
      </c>
      <c r="E1510" t="str">
        <f t="shared" si="92"/>
        <v>96.356</v>
      </c>
      <c r="F1510">
        <v>96.355999999999995</v>
      </c>
      <c r="H1510">
        <v>394</v>
      </c>
      <c r="I1510">
        <v>3.5100000000000002E-121</v>
      </c>
      <c r="J1510" t="str">
        <f t="shared" si="93"/>
        <v>Macaca</v>
      </c>
      <c r="S1510" t="str">
        <f t="shared" si="94"/>
        <v/>
      </c>
      <c r="T1510" t="str">
        <f t="shared" si="95"/>
        <v>pri</v>
      </c>
    </row>
    <row r="1511" spans="1:20" x14ac:dyDescent="0.2">
      <c r="A1511" t="s">
        <v>28</v>
      </c>
      <c r="B1511" t="s">
        <v>109</v>
      </c>
      <c r="C1511" t="s">
        <v>508</v>
      </c>
      <c r="D1511" t="s">
        <v>503</v>
      </c>
      <c r="E1511" t="str">
        <f t="shared" si="92"/>
        <v>100.00</v>
      </c>
      <c r="F1511">
        <v>100</v>
      </c>
      <c r="H1511">
        <v>402</v>
      </c>
      <c r="I1511">
        <v>5.1999999999999997E-121</v>
      </c>
      <c r="J1511" t="str">
        <f t="shared" si="93"/>
        <v>Macaca</v>
      </c>
      <c r="S1511" t="str">
        <f t="shared" si="94"/>
        <v/>
      </c>
      <c r="T1511" t="str">
        <f t="shared" si="95"/>
        <v>pri</v>
      </c>
    </row>
    <row r="1512" spans="1:20" x14ac:dyDescent="0.2">
      <c r="A1512" t="s">
        <v>28</v>
      </c>
      <c r="B1512" t="s">
        <v>109</v>
      </c>
      <c r="C1512" t="s">
        <v>258</v>
      </c>
      <c r="D1512" t="s">
        <v>503</v>
      </c>
      <c r="E1512" t="str">
        <f t="shared" si="92"/>
        <v>100.00</v>
      </c>
      <c r="F1512">
        <v>100</v>
      </c>
      <c r="H1512">
        <v>404</v>
      </c>
      <c r="I1512">
        <v>7.7899999999999998E-121</v>
      </c>
      <c r="J1512" t="str">
        <f t="shared" si="93"/>
        <v>Macaca</v>
      </c>
      <c r="S1512" t="str">
        <f t="shared" si="94"/>
        <v/>
      </c>
      <c r="T1512" t="str">
        <f t="shared" si="95"/>
        <v>pri</v>
      </c>
    </row>
    <row r="1513" spans="1:20" x14ac:dyDescent="0.2">
      <c r="A1513" t="s">
        <v>28</v>
      </c>
      <c r="B1513" t="s">
        <v>109</v>
      </c>
      <c r="C1513" t="s">
        <v>127</v>
      </c>
      <c r="D1513" t="s">
        <v>510</v>
      </c>
      <c r="E1513" t="str">
        <f t="shared" si="92"/>
        <v>96.356</v>
      </c>
      <c r="F1513">
        <v>96.355999999999995</v>
      </c>
      <c r="H1513">
        <v>394</v>
      </c>
      <c r="I1513">
        <v>8.8000000000000008E-121</v>
      </c>
      <c r="J1513" t="str">
        <f t="shared" si="93"/>
        <v>Macaca</v>
      </c>
      <c r="S1513" t="str">
        <f t="shared" si="94"/>
        <v/>
      </c>
      <c r="T1513" t="str">
        <f t="shared" si="95"/>
        <v>pri</v>
      </c>
    </row>
    <row r="1514" spans="1:20" x14ac:dyDescent="0.2">
      <c r="A1514" t="s">
        <v>28</v>
      </c>
      <c r="B1514" t="s">
        <v>109</v>
      </c>
      <c r="C1514" t="s">
        <v>127</v>
      </c>
      <c r="D1514" t="s">
        <v>510</v>
      </c>
      <c r="E1514" t="str">
        <f t="shared" si="92"/>
        <v>96.356</v>
      </c>
      <c r="F1514">
        <v>96.355999999999995</v>
      </c>
      <c r="H1514">
        <v>394</v>
      </c>
      <c r="I1514">
        <v>5.5700000000000002E-120</v>
      </c>
      <c r="J1514" t="str">
        <f t="shared" si="93"/>
        <v>Macaca</v>
      </c>
      <c r="S1514" t="str">
        <f t="shared" si="94"/>
        <v/>
      </c>
      <c r="T1514" t="str">
        <f t="shared" si="95"/>
        <v>pri</v>
      </c>
    </row>
    <row r="1515" spans="1:20" x14ac:dyDescent="0.2">
      <c r="A1515" t="s">
        <v>28</v>
      </c>
      <c r="B1515" t="s">
        <v>109</v>
      </c>
      <c r="C1515" t="s">
        <v>127</v>
      </c>
      <c r="D1515" t="s">
        <v>510</v>
      </c>
      <c r="E1515" t="str">
        <f t="shared" si="92"/>
        <v>96.356</v>
      </c>
      <c r="F1515">
        <v>96.355999999999995</v>
      </c>
      <c r="H1515">
        <v>394</v>
      </c>
      <c r="I1515">
        <v>3.1199999999999999E-118</v>
      </c>
      <c r="J1515" t="str">
        <f t="shared" si="93"/>
        <v>Macaca</v>
      </c>
      <c r="S1515" t="str">
        <f t="shared" si="94"/>
        <v/>
      </c>
      <c r="T1515" t="str">
        <f t="shared" si="95"/>
        <v>pri</v>
      </c>
    </row>
    <row r="1516" spans="1:20" x14ac:dyDescent="0.2">
      <c r="A1516" t="s">
        <v>28</v>
      </c>
      <c r="B1516" t="s">
        <v>109</v>
      </c>
      <c r="C1516" t="s">
        <v>127</v>
      </c>
      <c r="D1516" t="s">
        <v>510</v>
      </c>
      <c r="E1516" t="str">
        <f t="shared" si="92"/>
        <v>96.356</v>
      </c>
      <c r="F1516">
        <v>96.355999999999995</v>
      </c>
      <c r="H1516">
        <v>394</v>
      </c>
      <c r="I1516">
        <v>1.5E-117</v>
      </c>
      <c r="J1516" t="str">
        <f t="shared" si="93"/>
        <v>Macaca</v>
      </c>
      <c r="S1516" t="str">
        <f t="shared" si="94"/>
        <v/>
      </c>
      <c r="T1516" t="str">
        <f t="shared" si="95"/>
        <v>pri</v>
      </c>
    </row>
    <row r="1517" spans="1:20" x14ac:dyDescent="0.2">
      <c r="A1517" t="s">
        <v>28</v>
      </c>
      <c r="B1517" t="s">
        <v>109</v>
      </c>
      <c r="C1517" t="s">
        <v>512</v>
      </c>
      <c r="D1517" t="s">
        <v>1296</v>
      </c>
      <c r="E1517" t="str">
        <f t="shared" si="92"/>
        <v>51.906</v>
      </c>
      <c r="F1517">
        <v>51.905999999999999</v>
      </c>
      <c r="H1517">
        <v>337</v>
      </c>
      <c r="I1517">
        <v>1.2800000000000001E-99</v>
      </c>
      <c r="J1517" t="str">
        <f t="shared" si="93"/>
        <v>Macaca</v>
      </c>
      <c r="S1517" t="str">
        <f t="shared" si="94"/>
        <v/>
      </c>
      <c r="T1517" t="str">
        <f t="shared" si="95"/>
        <v>pri</v>
      </c>
    </row>
    <row r="1518" spans="1:20" x14ac:dyDescent="0.2">
      <c r="A1518" t="s">
        <v>28</v>
      </c>
      <c r="B1518" t="s">
        <v>109</v>
      </c>
      <c r="C1518" t="s">
        <v>1298</v>
      </c>
      <c r="D1518" t="s">
        <v>1299</v>
      </c>
      <c r="E1518" t="str">
        <f t="shared" si="92"/>
        <v>47.087</v>
      </c>
      <c r="F1518">
        <v>47.087000000000003</v>
      </c>
      <c r="H1518">
        <v>303</v>
      </c>
      <c r="I1518">
        <v>4.7600000000000002E-89</v>
      </c>
      <c r="J1518" t="str">
        <f t="shared" si="93"/>
        <v>Macaca</v>
      </c>
      <c r="S1518" t="str">
        <f t="shared" si="94"/>
        <v/>
      </c>
      <c r="T1518" t="str">
        <f t="shared" si="95"/>
        <v>pri</v>
      </c>
    </row>
    <row r="1519" spans="1:20" x14ac:dyDescent="0.2">
      <c r="A1519" t="s">
        <v>28</v>
      </c>
      <c r="B1519" t="s">
        <v>109</v>
      </c>
      <c r="C1519" t="s">
        <v>517</v>
      </c>
      <c r="D1519" t="s">
        <v>1301</v>
      </c>
      <c r="E1519" t="str">
        <f t="shared" si="92"/>
        <v>63.793</v>
      </c>
      <c r="F1519">
        <v>63.792999999999999</v>
      </c>
      <c r="H1519">
        <v>230</v>
      </c>
      <c r="I1519">
        <v>2.3E-62</v>
      </c>
      <c r="J1519" t="str">
        <f t="shared" si="93"/>
        <v>Macaca</v>
      </c>
      <c r="S1519" t="str">
        <f t="shared" si="94"/>
        <v/>
      </c>
      <c r="T1519" t="str">
        <f t="shared" si="95"/>
        <v>pri</v>
      </c>
    </row>
    <row r="1520" spans="1:20" x14ac:dyDescent="0.2">
      <c r="A1520" t="s">
        <v>28</v>
      </c>
      <c r="B1520" t="s">
        <v>109</v>
      </c>
      <c r="C1520" t="s">
        <v>517</v>
      </c>
      <c r="D1520" t="s">
        <v>1301</v>
      </c>
      <c r="E1520" t="str">
        <f t="shared" si="92"/>
        <v>63.793</v>
      </c>
      <c r="F1520">
        <v>63.792999999999999</v>
      </c>
      <c r="H1520">
        <v>230</v>
      </c>
      <c r="I1520">
        <v>2.6600000000000002E-62</v>
      </c>
      <c r="J1520" t="str">
        <f t="shared" si="93"/>
        <v>Macaca</v>
      </c>
      <c r="S1520" t="str">
        <f t="shared" si="94"/>
        <v/>
      </c>
      <c r="T1520" t="str">
        <f t="shared" si="95"/>
        <v>pri</v>
      </c>
    </row>
    <row r="1521" spans="1:20" x14ac:dyDescent="0.2">
      <c r="A1521" t="s">
        <v>28</v>
      </c>
      <c r="B1521" t="s">
        <v>109</v>
      </c>
      <c r="C1521" t="s">
        <v>1303</v>
      </c>
      <c r="D1521" t="s">
        <v>1304</v>
      </c>
      <c r="E1521" t="str">
        <f t="shared" si="92"/>
        <v>63.095</v>
      </c>
      <c r="F1521">
        <v>63.094999999999999</v>
      </c>
      <c r="H1521">
        <v>226</v>
      </c>
      <c r="I1521">
        <v>6.4899999999999998E-61</v>
      </c>
      <c r="J1521" t="str">
        <f t="shared" si="93"/>
        <v>Macaca</v>
      </c>
      <c r="S1521" t="str">
        <f t="shared" si="94"/>
        <v/>
      </c>
      <c r="T1521" t="str">
        <f t="shared" si="95"/>
        <v>pri</v>
      </c>
    </row>
    <row r="1522" spans="1:20" x14ac:dyDescent="0.2">
      <c r="A1522" t="s">
        <v>28</v>
      </c>
      <c r="B1522" t="s">
        <v>109</v>
      </c>
      <c r="C1522" t="s">
        <v>551</v>
      </c>
      <c r="D1522" t="s">
        <v>1001</v>
      </c>
      <c r="E1522" t="str">
        <f t="shared" si="92"/>
        <v>67.361</v>
      </c>
      <c r="F1522">
        <v>67.361000000000004</v>
      </c>
      <c r="H1522">
        <v>217</v>
      </c>
      <c r="I1522">
        <v>5.7999999999999998E-58</v>
      </c>
      <c r="J1522" t="str">
        <f t="shared" si="93"/>
        <v>Macaca</v>
      </c>
      <c r="S1522" t="str">
        <f t="shared" si="94"/>
        <v/>
      </c>
      <c r="T1522" t="str">
        <f t="shared" si="95"/>
        <v>pri</v>
      </c>
    </row>
    <row r="1523" spans="1:20" x14ac:dyDescent="0.2">
      <c r="A1523" t="s">
        <v>28</v>
      </c>
      <c r="B1523" t="s">
        <v>109</v>
      </c>
      <c r="C1523" t="s">
        <v>551</v>
      </c>
      <c r="D1523" t="s">
        <v>1001</v>
      </c>
      <c r="E1523" t="str">
        <f t="shared" si="92"/>
        <v>67.361</v>
      </c>
      <c r="F1523">
        <v>67.361000000000004</v>
      </c>
      <c r="H1523">
        <v>217</v>
      </c>
      <c r="I1523">
        <v>6.02E-58</v>
      </c>
      <c r="J1523" t="str">
        <f t="shared" si="93"/>
        <v>Macaca</v>
      </c>
      <c r="S1523" t="str">
        <f t="shared" si="94"/>
        <v/>
      </c>
      <c r="T1523" t="str">
        <f t="shared" si="95"/>
        <v>pri</v>
      </c>
    </row>
    <row r="1524" spans="1:20" x14ac:dyDescent="0.2">
      <c r="A1524" t="s">
        <v>28</v>
      </c>
      <c r="B1524" t="s">
        <v>109</v>
      </c>
      <c r="C1524" t="s">
        <v>551</v>
      </c>
      <c r="D1524" t="s">
        <v>1001</v>
      </c>
      <c r="E1524" t="str">
        <f t="shared" si="92"/>
        <v>67.361</v>
      </c>
      <c r="F1524">
        <v>67.361000000000004</v>
      </c>
      <c r="H1524">
        <v>217</v>
      </c>
      <c r="I1524">
        <v>6.2300000000000004E-58</v>
      </c>
      <c r="J1524" t="str">
        <f t="shared" si="93"/>
        <v>Macaca</v>
      </c>
      <c r="S1524" t="str">
        <f t="shared" si="94"/>
        <v/>
      </c>
      <c r="T1524" t="str">
        <f t="shared" si="95"/>
        <v>pri</v>
      </c>
    </row>
    <row r="1525" spans="1:20" x14ac:dyDescent="0.2">
      <c r="A1525" t="s">
        <v>28</v>
      </c>
      <c r="B1525" t="s">
        <v>109</v>
      </c>
      <c r="C1525" t="s">
        <v>551</v>
      </c>
      <c r="D1525" t="s">
        <v>1001</v>
      </c>
      <c r="E1525" t="str">
        <f t="shared" si="92"/>
        <v>67.361</v>
      </c>
      <c r="F1525">
        <v>67.361000000000004</v>
      </c>
      <c r="H1525">
        <v>217</v>
      </c>
      <c r="I1525">
        <v>6.3E-58</v>
      </c>
      <c r="J1525" t="str">
        <f t="shared" si="93"/>
        <v>Macaca</v>
      </c>
      <c r="S1525" t="str">
        <f t="shared" si="94"/>
        <v/>
      </c>
      <c r="T1525" t="str">
        <f t="shared" si="95"/>
        <v>pri</v>
      </c>
    </row>
    <row r="1526" spans="1:20" x14ac:dyDescent="0.2">
      <c r="A1526" t="s">
        <v>28</v>
      </c>
      <c r="B1526" t="s">
        <v>109</v>
      </c>
      <c r="C1526" t="s">
        <v>551</v>
      </c>
      <c r="D1526" t="s">
        <v>1001</v>
      </c>
      <c r="E1526" t="str">
        <f t="shared" si="92"/>
        <v>67.361</v>
      </c>
      <c r="F1526">
        <v>67.361000000000004</v>
      </c>
      <c r="H1526">
        <v>217</v>
      </c>
      <c r="I1526">
        <v>6.6899999999999993E-58</v>
      </c>
      <c r="J1526" t="str">
        <f t="shared" si="93"/>
        <v>Macaca</v>
      </c>
      <c r="S1526" t="str">
        <f t="shared" si="94"/>
        <v/>
      </c>
      <c r="T1526" t="str">
        <f t="shared" si="95"/>
        <v>pri</v>
      </c>
    </row>
    <row r="1527" spans="1:20" x14ac:dyDescent="0.2">
      <c r="A1527" t="s">
        <v>28</v>
      </c>
      <c r="B1527" t="s">
        <v>109</v>
      </c>
      <c r="C1527" t="s">
        <v>551</v>
      </c>
      <c r="D1527" t="s">
        <v>1001</v>
      </c>
      <c r="E1527" t="str">
        <f t="shared" si="92"/>
        <v>67.361</v>
      </c>
      <c r="F1527">
        <v>67.361000000000004</v>
      </c>
      <c r="H1527">
        <v>217</v>
      </c>
      <c r="I1527">
        <v>8.5600000000000001E-58</v>
      </c>
      <c r="J1527" t="str">
        <f t="shared" si="93"/>
        <v>Macaca</v>
      </c>
      <c r="S1527" t="str">
        <f t="shared" si="94"/>
        <v/>
      </c>
      <c r="T1527" t="str">
        <f t="shared" si="95"/>
        <v>pri</v>
      </c>
    </row>
    <row r="1528" spans="1:20" x14ac:dyDescent="0.2">
      <c r="A1528" t="s">
        <v>28</v>
      </c>
      <c r="B1528" t="s">
        <v>109</v>
      </c>
      <c r="C1528" t="s">
        <v>130</v>
      </c>
      <c r="D1528" t="s">
        <v>1307</v>
      </c>
      <c r="E1528" t="str">
        <f t="shared" si="92"/>
        <v>67.347</v>
      </c>
      <c r="F1528">
        <v>67.346999999999994</v>
      </c>
      <c r="H1528">
        <v>216</v>
      </c>
      <c r="I1528">
        <v>1.6799999999999999E-57</v>
      </c>
      <c r="J1528" t="str">
        <f t="shared" si="93"/>
        <v>Macaca</v>
      </c>
      <c r="S1528" t="str">
        <f t="shared" si="94"/>
        <v/>
      </c>
      <c r="T1528" t="str">
        <f t="shared" si="95"/>
        <v>pri</v>
      </c>
    </row>
    <row r="1529" spans="1:20" x14ac:dyDescent="0.2">
      <c r="A1529" t="s">
        <v>28</v>
      </c>
      <c r="B1529" t="s">
        <v>109</v>
      </c>
      <c r="C1529" t="s">
        <v>270</v>
      </c>
      <c r="D1529" t="s">
        <v>271</v>
      </c>
      <c r="E1529" t="str">
        <f t="shared" si="92"/>
        <v>66.423</v>
      </c>
      <c r="F1529">
        <v>66.423000000000002</v>
      </c>
      <c r="H1529">
        <v>200</v>
      </c>
      <c r="I1529">
        <v>9.6700000000000005E-53</v>
      </c>
      <c r="J1529" t="str">
        <f t="shared" si="93"/>
        <v>Macaca</v>
      </c>
      <c r="S1529" t="str">
        <f t="shared" si="94"/>
        <v/>
      </c>
      <c r="T1529" t="str">
        <f t="shared" si="95"/>
        <v>pri</v>
      </c>
    </row>
    <row r="1530" spans="1:20" x14ac:dyDescent="0.2">
      <c r="A1530" t="s">
        <v>28</v>
      </c>
      <c r="B1530" t="s">
        <v>109</v>
      </c>
      <c r="C1530" t="s">
        <v>528</v>
      </c>
      <c r="D1530" t="s">
        <v>1310</v>
      </c>
      <c r="E1530" t="str">
        <f t="shared" si="92"/>
        <v>56.716</v>
      </c>
      <c r="F1530">
        <v>56.716000000000001</v>
      </c>
      <c r="H1530">
        <v>176</v>
      </c>
      <c r="I1530">
        <v>3.8E-45</v>
      </c>
      <c r="J1530" t="str">
        <f t="shared" si="93"/>
        <v>Macaca</v>
      </c>
      <c r="S1530" t="str">
        <f t="shared" si="94"/>
        <v/>
      </c>
      <c r="T1530" t="str">
        <f t="shared" si="95"/>
        <v>pri</v>
      </c>
    </row>
    <row r="1531" spans="1:20" x14ac:dyDescent="0.2">
      <c r="A1531" t="s">
        <v>28</v>
      </c>
      <c r="B1531" t="s">
        <v>109</v>
      </c>
      <c r="C1531" t="s">
        <v>528</v>
      </c>
      <c r="D1531" t="s">
        <v>1310</v>
      </c>
      <c r="E1531" t="str">
        <f t="shared" si="92"/>
        <v>56.716</v>
      </c>
      <c r="F1531">
        <v>56.716000000000001</v>
      </c>
      <c r="H1531">
        <v>176</v>
      </c>
      <c r="I1531">
        <v>7.1499999999999997E-45</v>
      </c>
      <c r="J1531" t="str">
        <f t="shared" si="93"/>
        <v>Macaca</v>
      </c>
      <c r="S1531" t="str">
        <f t="shared" si="94"/>
        <v/>
      </c>
      <c r="T1531" t="str">
        <f t="shared" si="95"/>
        <v>pri</v>
      </c>
    </row>
    <row r="1532" spans="1:20" x14ac:dyDescent="0.2">
      <c r="A1532" t="s">
        <v>28</v>
      </c>
      <c r="B1532" t="s">
        <v>109</v>
      </c>
      <c r="C1532" t="s">
        <v>291</v>
      </c>
      <c r="D1532" t="s">
        <v>534</v>
      </c>
      <c r="E1532" t="str">
        <f t="shared" si="92"/>
        <v>47.600</v>
      </c>
      <c r="F1532">
        <v>47.6</v>
      </c>
      <c r="H1532">
        <v>163</v>
      </c>
      <c r="I1532">
        <v>3.79E-41</v>
      </c>
      <c r="J1532" t="str">
        <f t="shared" si="93"/>
        <v>Macaca</v>
      </c>
      <c r="S1532" t="str">
        <f t="shared" si="94"/>
        <v/>
      </c>
      <c r="T1532" t="str">
        <f t="shared" si="95"/>
        <v>pri</v>
      </c>
    </row>
    <row r="1533" spans="1:20" x14ac:dyDescent="0.2">
      <c r="A1533" t="s">
        <v>28</v>
      </c>
      <c r="B1533" t="s">
        <v>109</v>
      </c>
      <c r="C1533" t="s">
        <v>291</v>
      </c>
      <c r="D1533" t="s">
        <v>534</v>
      </c>
      <c r="E1533" t="str">
        <f t="shared" si="92"/>
        <v>47.600</v>
      </c>
      <c r="F1533">
        <v>47.6</v>
      </c>
      <c r="H1533">
        <v>163</v>
      </c>
      <c r="I1533">
        <v>9.09E-41</v>
      </c>
      <c r="J1533" t="str">
        <f t="shared" si="93"/>
        <v>Macaca</v>
      </c>
      <c r="S1533" t="str">
        <f t="shared" si="94"/>
        <v/>
      </c>
      <c r="T1533" t="str">
        <f t="shared" si="95"/>
        <v>pri</v>
      </c>
    </row>
    <row r="1534" spans="1:20" x14ac:dyDescent="0.2">
      <c r="A1534" t="s">
        <v>28</v>
      </c>
      <c r="B1534" t="s">
        <v>109</v>
      </c>
      <c r="C1534" t="s">
        <v>540</v>
      </c>
      <c r="D1534" t="s">
        <v>1313</v>
      </c>
      <c r="E1534" t="str">
        <f t="shared" si="92"/>
        <v>41.398</v>
      </c>
      <c r="F1534">
        <v>41.398000000000003</v>
      </c>
      <c r="H1534">
        <v>151</v>
      </c>
      <c r="I1534">
        <v>5.3900000000000001E-37</v>
      </c>
      <c r="J1534" t="str">
        <f t="shared" si="93"/>
        <v>Macaca</v>
      </c>
      <c r="S1534" t="str">
        <f t="shared" si="94"/>
        <v/>
      </c>
      <c r="T1534" t="str">
        <f t="shared" si="95"/>
        <v>pri</v>
      </c>
    </row>
    <row r="1535" spans="1:20" x14ac:dyDescent="0.2">
      <c r="A1535" t="s">
        <v>28</v>
      </c>
      <c r="B1535" t="s">
        <v>109</v>
      </c>
      <c r="C1535" t="s">
        <v>540</v>
      </c>
      <c r="D1535" t="s">
        <v>1313</v>
      </c>
      <c r="E1535" t="str">
        <f t="shared" si="92"/>
        <v>41.398</v>
      </c>
      <c r="F1535">
        <v>41.398000000000003</v>
      </c>
      <c r="H1535">
        <v>151</v>
      </c>
      <c r="I1535">
        <v>6.4700000000000003E-37</v>
      </c>
      <c r="J1535" t="str">
        <f t="shared" si="93"/>
        <v>Macaca</v>
      </c>
      <c r="S1535" t="str">
        <f t="shared" si="94"/>
        <v/>
      </c>
      <c r="T1535" t="str">
        <f t="shared" si="95"/>
        <v>pri</v>
      </c>
    </row>
    <row r="1536" spans="1:20" x14ac:dyDescent="0.2">
      <c r="A1536" t="s">
        <v>28</v>
      </c>
      <c r="B1536" t="s">
        <v>109</v>
      </c>
      <c r="C1536" t="s">
        <v>517</v>
      </c>
      <c r="D1536" t="s">
        <v>1314</v>
      </c>
      <c r="E1536" t="str">
        <f t="shared" si="92"/>
        <v>45.402</v>
      </c>
      <c r="F1536">
        <v>45.402000000000001</v>
      </c>
      <c r="H1536">
        <v>138</v>
      </c>
      <c r="I1536">
        <v>1.5300000000000001E-32</v>
      </c>
      <c r="J1536" t="str">
        <f t="shared" si="93"/>
        <v>Macaca</v>
      </c>
      <c r="S1536" t="str">
        <f t="shared" si="94"/>
        <v/>
      </c>
      <c r="T1536" t="str">
        <f t="shared" si="95"/>
        <v>pri</v>
      </c>
    </row>
    <row r="1537" spans="1:20" x14ac:dyDescent="0.2">
      <c r="A1537" t="s">
        <v>28</v>
      </c>
      <c r="B1537" t="s">
        <v>109</v>
      </c>
      <c r="C1537" t="s">
        <v>130</v>
      </c>
      <c r="D1537" t="s">
        <v>1315</v>
      </c>
      <c r="E1537" t="str">
        <f t="shared" si="92"/>
        <v>46.259</v>
      </c>
      <c r="F1537">
        <v>46.259</v>
      </c>
      <c r="H1537">
        <v>124</v>
      </c>
      <c r="I1537">
        <v>1.05E-28</v>
      </c>
      <c r="J1537" t="str">
        <f t="shared" si="93"/>
        <v>Macaca</v>
      </c>
      <c r="S1537" t="str">
        <f t="shared" si="94"/>
        <v/>
      </c>
      <c r="T1537" t="str">
        <f t="shared" si="95"/>
        <v>pri</v>
      </c>
    </row>
    <row r="1538" spans="1:20" x14ac:dyDescent="0.2">
      <c r="A1538" t="s">
        <v>28</v>
      </c>
      <c r="B1538" t="s">
        <v>109</v>
      </c>
      <c r="C1538" t="s">
        <v>1317</v>
      </c>
      <c r="D1538" t="s">
        <v>1318</v>
      </c>
      <c r="E1538" t="str">
        <f t="shared" ref="E1538:E1601" si="96">LEFT(D1538,6)</f>
        <v>37.745</v>
      </c>
      <c r="F1538">
        <v>37.744999999999997</v>
      </c>
      <c r="H1538">
        <v>120</v>
      </c>
      <c r="I1538">
        <v>2.2500000000000001E-27</v>
      </c>
      <c r="J1538" t="str">
        <f t="shared" ref="J1538:J1601" si="97">RIGHT(LEFT(A1538,35),6)</f>
        <v>Macaca</v>
      </c>
      <c r="S1538" t="str">
        <f t="shared" ref="S1538:S1601" si="98">IF(OR(J1538="Gorill", J1538="Homo_s", J1538="Pan_pa", J1538="Pan_tr", J1538="Pongo_", J1538="Therop"), "hom", "")</f>
        <v/>
      </c>
      <c r="T1538" t="str">
        <f t="shared" ref="T1538:T1601" si="99">IF(OR(J1538="Gorill", J1538="Homo_s", J1538="Pan_pa", J1538="Pan_tr", J1538="Pongo_", J1538="Therop", J1538="Macaca", J1538="Otolem", J1538="Nomasc"), "pri", "oth")</f>
        <v>pri</v>
      </c>
    </row>
    <row r="1539" spans="1:20" x14ac:dyDescent="0.2">
      <c r="A1539" t="s">
        <v>28</v>
      </c>
      <c r="B1539" t="s">
        <v>109</v>
      </c>
      <c r="C1539" t="s">
        <v>1317</v>
      </c>
      <c r="D1539" t="s">
        <v>1318</v>
      </c>
      <c r="E1539" t="str">
        <f t="shared" si="96"/>
        <v>37.745</v>
      </c>
      <c r="F1539">
        <v>37.744999999999997</v>
      </c>
      <c r="H1539">
        <v>120</v>
      </c>
      <c r="I1539">
        <v>2.29E-27</v>
      </c>
      <c r="J1539" t="str">
        <f t="shared" si="97"/>
        <v>Macaca</v>
      </c>
      <c r="S1539" t="str">
        <f t="shared" si="98"/>
        <v/>
      </c>
      <c r="T1539" t="str">
        <f t="shared" si="99"/>
        <v>pri</v>
      </c>
    </row>
    <row r="1540" spans="1:20" x14ac:dyDescent="0.2">
      <c r="A1540" t="s">
        <v>28</v>
      </c>
      <c r="B1540" t="s">
        <v>109</v>
      </c>
      <c r="C1540" t="s">
        <v>1317</v>
      </c>
      <c r="D1540" t="s">
        <v>1318</v>
      </c>
      <c r="E1540" t="str">
        <f t="shared" si="96"/>
        <v>37.745</v>
      </c>
      <c r="F1540">
        <v>37.744999999999997</v>
      </c>
      <c r="H1540">
        <v>120</v>
      </c>
      <c r="I1540">
        <v>2.33E-27</v>
      </c>
      <c r="J1540" t="str">
        <f t="shared" si="97"/>
        <v>Macaca</v>
      </c>
      <c r="S1540" t="str">
        <f t="shared" si="98"/>
        <v/>
      </c>
      <c r="T1540" t="str">
        <f t="shared" si="99"/>
        <v>pri</v>
      </c>
    </row>
    <row r="1541" spans="1:20" x14ac:dyDescent="0.2">
      <c r="A1541" t="s">
        <v>28</v>
      </c>
      <c r="B1541" t="s">
        <v>109</v>
      </c>
      <c r="C1541" t="s">
        <v>1317</v>
      </c>
      <c r="D1541" t="s">
        <v>1318</v>
      </c>
      <c r="E1541" t="str">
        <f t="shared" si="96"/>
        <v>37.745</v>
      </c>
      <c r="F1541">
        <v>37.744999999999997</v>
      </c>
      <c r="H1541">
        <v>120</v>
      </c>
      <c r="I1541">
        <v>2.3500000000000002E-27</v>
      </c>
      <c r="J1541" t="str">
        <f t="shared" si="97"/>
        <v>Macaca</v>
      </c>
      <c r="S1541" t="str">
        <f t="shared" si="98"/>
        <v/>
      </c>
      <c r="T1541" t="str">
        <f t="shared" si="99"/>
        <v>pri</v>
      </c>
    </row>
    <row r="1542" spans="1:20" x14ac:dyDescent="0.2">
      <c r="A1542" t="s">
        <v>28</v>
      </c>
      <c r="B1542" t="s">
        <v>109</v>
      </c>
      <c r="C1542" t="s">
        <v>1317</v>
      </c>
      <c r="D1542" t="s">
        <v>1318</v>
      </c>
      <c r="E1542" t="str">
        <f t="shared" si="96"/>
        <v>37.745</v>
      </c>
      <c r="F1542">
        <v>37.744999999999997</v>
      </c>
      <c r="H1542">
        <v>120</v>
      </c>
      <c r="I1542">
        <v>2.4300000000000001E-27</v>
      </c>
      <c r="J1542" t="str">
        <f t="shared" si="97"/>
        <v>Macaca</v>
      </c>
      <c r="S1542" t="str">
        <f t="shared" si="98"/>
        <v/>
      </c>
      <c r="T1542" t="str">
        <f t="shared" si="99"/>
        <v>pri</v>
      </c>
    </row>
    <row r="1543" spans="1:20" x14ac:dyDescent="0.2">
      <c r="A1543" t="s">
        <v>28</v>
      </c>
      <c r="B1543" t="s">
        <v>109</v>
      </c>
      <c r="C1543" t="s">
        <v>1317</v>
      </c>
      <c r="D1543" t="s">
        <v>1318</v>
      </c>
      <c r="E1543" t="str">
        <f t="shared" si="96"/>
        <v>37.745</v>
      </c>
      <c r="F1543">
        <v>37.744999999999997</v>
      </c>
      <c r="H1543">
        <v>120</v>
      </c>
      <c r="I1543">
        <v>2.8200000000000001E-27</v>
      </c>
      <c r="J1543" t="str">
        <f t="shared" si="97"/>
        <v>Macaca</v>
      </c>
      <c r="S1543" t="str">
        <f t="shared" si="98"/>
        <v/>
      </c>
      <c r="T1543" t="str">
        <f t="shared" si="99"/>
        <v>pri</v>
      </c>
    </row>
    <row r="1544" spans="1:20" x14ac:dyDescent="0.2">
      <c r="A1544" t="s">
        <v>28</v>
      </c>
      <c r="B1544" t="s">
        <v>109</v>
      </c>
      <c r="C1544" t="s">
        <v>127</v>
      </c>
      <c r="D1544" t="s">
        <v>1320</v>
      </c>
      <c r="E1544" t="str">
        <f t="shared" si="96"/>
        <v>44.939</v>
      </c>
      <c r="F1544">
        <v>44.939</v>
      </c>
      <c r="H1544">
        <v>117</v>
      </c>
      <c r="I1544">
        <v>2.0800000000000001E-26</v>
      </c>
      <c r="J1544" t="str">
        <f t="shared" si="97"/>
        <v>Macaca</v>
      </c>
      <c r="S1544" t="str">
        <f t="shared" si="98"/>
        <v/>
      </c>
      <c r="T1544" t="str">
        <f t="shared" si="99"/>
        <v>pri</v>
      </c>
    </row>
    <row r="1545" spans="1:20" x14ac:dyDescent="0.2">
      <c r="A1545" t="s">
        <v>28</v>
      </c>
      <c r="B1545" t="s">
        <v>109</v>
      </c>
      <c r="C1545" t="s">
        <v>127</v>
      </c>
      <c r="D1545" t="s">
        <v>1320</v>
      </c>
      <c r="E1545" t="str">
        <f t="shared" si="96"/>
        <v>44.939</v>
      </c>
      <c r="F1545">
        <v>44.939</v>
      </c>
      <c r="H1545">
        <v>117</v>
      </c>
      <c r="I1545">
        <v>3.4000000000000001E-26</v>
      </c>
      <c r="J1545" t="str">
        <f t="shared" si="97"/>
        <v>Macaca</v>
      </c>
      <c r="S1545" t="str">
        <f t="shared" si="98"/>
        <v/>
      </c>
      <c r="T1545" t="str">
        <f t="shared" si="99"/>
        <v>pri</v>
      </c>
    </row>
    <row r="1546" spans="1:20" x14ac:dyDescent="0.2">
      <c r="A1546" t="s">
        <v>28</v>
      </c>
      <c r="B1546" t="s">
        <v>109</v>
      </c>
      <c r="C1546" t="s">
        <v>127</v>
      </c>
      <c r="D1546" t="s">
        <v>1320</v>
      </c>
      <c r="E1546" t="str">
        <f t="shared" si="96"/>
        <v>44.939</v>
      </c>
      <c r="F1546">
        <v>44.939</v>
      </c>
      <c r="H1546">
        <v>117</v>
      </c>
      <c r="I1546">
        <v>3.4799999999999999E-26</v>
      </c>
      <c r="J1546" t="str">
        <f t="shared" si="97"/>
        <v>Macaca</v>
      </c>
      <c r="S1546" t="str">
        <f t="shared" si="98"/>
        <v/>
      </c>
      <c r="T1546" t="str">
        <f t="shared" si="99"/>
        <v>pri</v>
      </c>
    </row>
    <row r="1547" spans="1:20" x14ac:dyDescent="0.2">
      <c r="A1547" t="s">
        <v>28</v>
      </c>
      <c r="B1547" t="s">
        <v>109</v>
      </c>
      <c r="C1547" t="s">
        <v>127</v>
      </c>
      <c r="D1547" t="s">
        <v>1320</v>
      </c>
      <c r="E1547" t="str">
        <f t="shared" si="96"/>
        <v>44.939</v>
      </c>
      <c r="F1547">
        <v>44.939</v>
      </c>
      <c r="H1547">
        <v>117</v>
      </c>
      <c r="I1547">
        <v>3.7299999999999998E-26</v>
      </c>
      <c r="J1547" t="str">
        <f t="shared" si="97"/>
        <v>Macaca</v>
      </c>
      <c r="S1547" t="str">
        <f t="shared" si="98"/>
        <v/>
      </c>
      <c r="T1547" t="str">
        <f t="shared" si="99"/>
        <v>pri</v>
      </c>
    </row>
    <row r="1548" spans="1:20" x14ac:dyDescent="0.2">
      <c r="A1548" t="s">
        <v>28</v>
      </c>
      <c r="B1548" t="s">
        <v>109</v>
      </c>
      <c r="C1548" t="s">
        <v>554</v>
      </c>
      <c r="D1548" t="s">
        <v>1322</v>
      </c>
      <c r="E1548" t="str">
        <f t="shared" si="96"/>
        <v>41.152</v>
      </c>
      <c r="F1548">
        <v>41.152000000000001</v>
      </c>
      <c r="H1548">
        <v>114</v>
      </c>
      <c r="I1548">
        <v>1.85E-25</v>
      </c>
      <c r="J1548" t="str">
        <f t="shared" si="97"/>
        <v>Macaca</v>
      </c>
      <c r="S1548" t="str">
        <f t="shared" si="98"/>
        <v/>
      </c>
      <c r="T1548" t="str">
        <f t="shared" si="99"/>
        <v>pri</v>
      </c>
    </row>
    <row r="1549" spans="1:20" x14ac:dyDescent="0.2">
      <c r="A1549" t="s">
        <v>28</v>
      </c>
      <c r="B1549" t="s">
        <v>109</v>
      </c>
      <c r="C1549" t="s">
        <v>508</v>
      </c>
      <c r="D1549" t="s">
        <v>1323</v>
      </c>
      <c r="E1549" t="str">
        <f t="shared" si="96"/>
        <v>31.551</v>
      </c>
      <c r="F1549">
        <v>31.550999999999998</v>
      </c>
      <c r="H1549">
        <v>87</v>
      </c>
      <c r="I1549">
        <v>5.5900000000000006E-17</v>
      </c>
      <c r="J1549" t="str">
        <f t="shared" si="97"/>
        <v>Macaca</v>
      </c>
      <c r="S1549" t="str">
        <f t="shared" si="98"/>
        <v/>
      </c>
      <c r="T1549" t="str">
        <f t="shared" si="99"/>
        <v>pri</v>
      </c>
    </row>
    <row r="1550" spans="1:20" x14ac:dyDescent="0.2">
      <c r="A1550" t="s">
        <v>28</v>
      </c>
      <c r="B1550" t="s">
        <v>109</v>
      </c>
      <c r="C1550" t="s">
        <v>178</v>
      </c>
      <c r="D1550" t="s">
        <v>1325</v>
      </c>
      <c r="E1550" t="str">
        <f t="shared" si="96"/>
        <v>36.923</v>
      </c>
      <c r="F1550">
        <v>36.923000000000002</v>
      </c>
      <c r="H1550">
        <v>79</v>
      </c>
      <c r="I1550">
        <v>2.0500000000000001E-14</v>
      </c>
      <c r="J1550" t="str">
        <f t="shared" si="97"/>
        <v>Macaca</v>
      </c>
      <c r="S1550" t="str">
        <f t="shared" si="98"/>
        <v/>
      </c>
      <c r="T1550" t="str">
        <f t="shared" si="99"/>
        <v>pri</v>
      </c>
    </row>
    <row r="1551" spans="1:20" x14ac:dyDescent="0.2">
      <c r="A1551" t="s">
        <v>28</v>
      </c>
      <c r="B1551" t="s">
        <v>109</v>
      </c>
      <c r="C1551" t="s">
        <v>178</v>
      </c>
      <c r="D1551" t="s">
        <v>1325</v>
      </c>
      <c r="E1551" t="str">
        <f t="shared" si="96"/>
        <v>36.923</v>
      </c>
      <c r="F1551">
        <v>36.923000000000002</v>
      </c>
      <c r="H1551">
        <v>79</v>
      </c>
      <c r="I1551">
        <v>2.0900000000000001E-14</v>
      </c>
      <c r="J1551" t="str">
        <f t="shared" si="97"/>
        <v>Macaca</v>
      </c>
      <c r="S1551" t="str">
        <f t="shared" si="98"/>
        <v/>
      </c>
      <c r="T1551" t="str">
        <f t="shared" si="99"/>
        <v>pri</v>
      </c>
    </row>
    <row r="1552" spans="1:20" x14ac:dyDescent="0.2">
      <c r="A1552" t="s">
        <v>28</v>
      </c>
      <c r="B1552" t="s">
        <v>109</v>
      </c>
      <c r="C1552" t="s">
        <v>568</v>
      </c>
      <c r="D1552" t="s">
        <v>569</v>
      </c>
      <c r="E1552" t="str">
        <f t="shared" si="96"/>
        <v>38.249</v>
      </c>
      <c r="F1552">
        <v>38.249000000000002</v>
      </c>
      <c r="H1552">
        <v>78.2</v>
      </c>
      <c r="I1552">
        <v>3.8700000000000002E-14</v>
      </c>
      <c r="J1552" t="str">
        <f t="shared" si="97"/>
        <v>Macaca</v>
      </c>
      <c r="S1552" t="str">
        <f t="shared" si="98"/>
        <v/>
      </c>
      <c r="T1552" t="str">
        <f t="shared" si="99"/>
        <v>pri</v>
      </c>
    </row>
    <row r="1553" spans="1:20" x14ac:dyDescent="0.2">
      <c r="A1553" t="s">
        <v>28</v>
      </c>
      <c r="B1553" t="s">
        <v>109</v>
      </c>
      <c r="C1553" t="s">
        <v>568</v>
      </c>
      <c r="D1553" t="s">
        <v>1327</v>
      </c>
      <c r="E1553" t="str">
        <f t="shared" si="96"/>
        <v>34.562</v>
      </c>
      <c r="F1553">
        <v>34.561999999999998</v>
      </c>
      <c r="H1553">
        <v>58.1</v>
      </c>
      <c r="I1553">
        <v>4.6299999999999998E-8</v>
      </c>
      <c r="J1553" t="str">
        <f t="shared" si="97"/>
        <v>Macaca</v>
      </c>
      <c r="S1553" t="str">
        <f t="shared" si="98"/>
        <v/>
      </c>
      <c r="T1553" t="str">
        <f t="shared" si="99"/>
        <v>pri</v>
      </c>
    </row>
    <row r="1554" spans="1:20" x14ac:dyDescent="0.2">
      <c r="A1554" t="s">
        <v>28</v>
      </c>
      <c r="B1554" t="s">
        <v>109</v>
      </c>
      <c r="C1554" t="s">
        <v>174</v>
      </c>
      <c r="D1554" t="s">
        <v>283</v>
      </c>
      <c r="E1554" t="str">
        <f t="shared" si="96"/>
        <v>45.000</v>
      </c>
      <c r="F1554">
        <v>45</v>
      </c>
      <c r="H1554">
        <v>56</v>
      </c>
      <c r="I1554">
        <v>1.8699999999999999E-7</v>
      </c>
      <c r="J1554" t="str">
        <f t="shared" si="97"/>
        <v>Macaca</v>
      </c>
      <c r="S1554" t="str">
        <f t="shared" si="98"/>
        <v/>
      </c>
      <c r="T1554" t="str">
        <f t="shared" si="99"/>
        <v>pri</v>
      </c>
    </row>
    <row r="1555" spans="1:20" x14ac:dyDescent="0.2">
      <c r="A1555" t="s">
        <v>35</v>
      </c>
      <c r="B1555" t="s">
        <v>109</v>
      </c>
      <c r="C1555" t="s">
        <v>252</v>
      </c>
      <c r="D1555" t="s">
        <v>1463</v>
      </c>
      <c r="E1555" t="str">
        <f t="shared" si="96"/>
        <v>94.975</v>
      </c>
      <c r="F1555">
        <v>94.974999999999994</v>
      </c>
      <c r="H1555">
        <v>411</v>
      </c>
      <c r="I1555">
        <v>1.71E-125</v>
      </c>
      <c r="J1555" t="str">
        <f t="shared" si="97"/>
        <v>Mus_mu</v>
      </c>
      <c r="S1555" t="str">
        <f t="shared" si="98"/>
        <v/>
      </c>
      <c r="T1555" t="str">
        <f t="shared" si="99"/>
        <v>oth</v>
      </c>
    </row>
    <row r="1556" spans="1:20" x14ac:dyDescent="0.2">
      <c r="A1556" t="s">
        <v>35</v>
      </c>
      <c r="B1556" t="s">
        <v>109</v>
      </c>
      <c r="C1556" t="s">
        <v>252</v>
      </c>
      <c r="D1556" t="s">
        <v>1463</v>
      </c>
      <c r="E1556" t="str">
        <f t="shared" si="96"/>
        <v>94.975</v>
      </c>
      <c r="F1556">
        <v>94.974999999999994</v>
      </c>
      <c r="H1556">
        <v>410</v>
      </c>
      <c r="I1556">
        <v>2.5200000000000001E-125</v>
      </c>
      <c r="J1556" t="str">
        <f t="shared" si="97"/>
        <v>Mus_mu</v>
      </c>
      <c r="S1556" t="str">
        <f t="shared" si="98"/>
        <v/>
      </c>
      <c r="T1556" t="str">
        <f t="shared" si="99"/>
        <v>oth</v>
      </c>
    </row>
    <row r="1557" spans="1:20" x14ac:dyDescent="0.2">
      <c r="A1557" t="s">
        <v>35</v>
      </c>
      <c r="B1557" t="s">
        <v>109</v>
      </c>
      <c r="C1557" t="s">
        <v>258</v>
      </c>
      <c r="D1557" t="s">
        <v>1465</v>
      </c>
      <c r="E1557" t="str">
        <f t="shared" si="96"/>
        <v>95.745</v>
      </c>
      <c r="F1557">
        <v>95.745000000000005</v>
      </c>
      <c r="H1557">
        <v>389</v>
      </c>
      <c r="I1557">
        <v>5.9399999999999996E-118</v>
      </c>
      <c r="J1557" t="str">
        <f t="shared" si="97"/>
        <v>Mus_mu</v>
      </c>
      <c r="S1557" t="str">
        <f t="shared" si="98"/>
        <v/>
      </c>
      <c r="T1557" t="str">
        <f t="shared" si="99"/>
        <v>oth</v>
      </c>
    </row>
    <row r="1558" spans="1:20" x14ac:dyDescent="0.2">
      <c r="A1558" t="s">
        <v>35</v>
      </c>
      <c r="B1558" t="s">
        <v>109</v>
      </c>
      <c r="C1558" t="s">
        <v>258</v>
      </c>
      <c r="D1558" t="s">
        <v>1465</v>
      </c>
      <c r="E1558" t="str">
        <f t="shared" si="96"/>
        <v>95.745</v>
      </c>
      <c r="F1558">
        <v>95.745000000000005</v>
      </c>
      <c r="H1558">
        <v>389</v>
      </c>
      <c r="I1558">
        <v>2.6E-115</v>
      </c>
      <c r="J1558" t="str">
        <f t="shared" si="97"/>
        <v>Mus_mu</v>
      </c>
      <c r="S1558" t="str">
        <f t="shared" si="98"/>
        <v/>
      </c>
      <c r="T1558" t="str">
        <f t="shared" si="99"/>
        <v>oth</v>
      </c>
    </row>
    <row r="1559" spans="1:20" x14ac:dyDescent="0.2">
      <c r="A1559" t="s">
        <v>35</v>
      </c>
      <c r="B1559" t="s">
        <v>109</v>
      </c>
      <c r="C1559" t="s">
        <v>127</v>
      </c>
      <c r="D1559" t="s">
        <v>1467</v>
      </c>
      <c r="E1559" t="str">
        <f t="shared" si="96"/>
        <v>91.498</v>
      </c>
      <c r="F1559">
        <v>91.498000000000005</v>
      </c>
      <c r="H1559">
        <v>368</v>
      </c>
      <c r="I1559">
        <v>2.14E-110</v>
      </c>
      <c r="J1559" t="str">
        <f t="shared" si="97"/>
        <v>Mus_mu</v>
      </c>
      <c r="S1559" t="str">
        <f t="shared" si="98"/>
        <v/>
      </c>
      <c r="T1559" t="str">
        <f t="shared" si="99"/>
        <v>oth</v>
      </c>
    </row>
    <row r="1560" spans="1:20" x14ac:dyDescent="0.2">
      <c r="A1560" t="s">
        <v>35</v>
      </c>
      <c r="B1560" t="s">
        <v>109</v>
      </c>
      <c r="C1560" t="s">
        <v>127</v>
      </c>
      <c r="D1560" t="s">
        <v>1467</v>
      </c>
      <c r="E1560" t="str">
        <f t="shared" si="96"/>
        <v>91.498</v>
      </c>
      <c r="F1560">
        <v>91.498000000000005</v>
      </c>
      <c r="H1560">
        <v>368</v>
      </c>
      <c r="I1560">
        <v>6.1300000000000005E-110</v>
      </c>
      <c r="J1560" t="str">
        <f t="shared" si="97"/>
        <v>Mus_mu</v>
      </c>
      <c r="S1560" t="str">
        <f t="shared" si="98"/>
        <v/>
      </c>
      <c r="T1560" t="str">
        <f t="shared" si="99"/>
        <v>oth</v>
      </c>
    </row>
    <row r="1561" spans="1:20" x14ac:dyDescent="0.2">
      <c r="A1561" t="s">
        <v>35</v>
      </c>
      <c r="B1561" t="s">
        <v>109</v>
      </c>
      <c r="C1561" t="s">
        <v>127</v>
      </c>
      <c r="D1561" t="s">
        <v>1467</v>
      </c>
      <c r="E1561" t="str">
        <f t="shared" si="96"/>
        <v>91.498</v>
      </c>
      <c r="F1561">
        <v>91.498000000000005</v>
      </c>
      <c r="H1561">
        <v>368</v>
      </c>
      <c r="I1561">
        <v>7.5700000000000002E-110</v>
      </c>
      <c r="J1561" t="str">
        <f t="shared" si="97"/>
        <v>Mus_mu</v>
      </c>
      <c r="S1561" t="str">
        <f t="shared" si="98"/>
        <v/>
      </c>
      <c r="T1561" t="str">
        <f t="shared" si="99"/>
        <v>oth</v>
      </c>
    </row>
    <row r="1562" spans="1:20" x14ac:dyDescent="0.2">
      <c r="A1562" t="s">
        <v>35</v>
      </c>
      <c r="B1562" t="s">
        <v>109</v>
      </c>
      <c r="C1562" t="s">
        <v>127</v>
      </c>
      <c r="D1562" t="s">
        <v>1467</v>
      </c>
      <c r="E1562" t="str">
        <f t="shared" si="96"/>
        <v>91.498</v>
      </c>
      <c r="F1562">
        <v>91.498000000000005</v>
      </c>
      <c r="H1562">
        <v>368</v>
      </c>
      <c r="I1562">
        <v>2.3E-108</v>
      </c>
      <c r="J1562" t="str">
        <f t="shared" si="97"/>
        <v>Mus_mu</v>
      </c>
      <c r="S1562" t="str">
        <f t="shared" si="98"/>
        <v/>
      </c>
      <c r="T1562" t="str">
        <f t="shared" si="99"/>
        <v>oth</v>
      </c>
    </row>
    <row r="1563" spans="1:20" x14ac:dyDescent="0.2">
      <c r="A1563" t="s">
        <v>35</v>
      </c>
      <c r="B1563" t="s">
        <v>109</v>
      </c>
      <c r="C1563" t="s">
        <v>124</v>
      </c>
      <c r="D1563" t="s">
        <v>1469</v>
      </c>
      <c r="E1563" t="str">
        <f t="shared" si="96"/>
        <v>92.754</v>
      </c>
      <c r="F1563">
        <v>92.754000000000005</v>
      </c>
      <c r="H1563">
        <v>274</v>
      </c>
      <c r="I1563">
        <v>5.9900000000000003E-84</v>
      </c>
      <c r="J1563" t="str">
        <f t="shared" si="97"/>
        <v>Mus_mu</v>
      </c>
      <c r="S1563" t="str">
        <f t="shared" si="98"/>
        <v/>
      </c>
      <c r="T1563" t="str">
        <f t="shared" si="99"/>
        <v>oth</v>
      </c>
    </row>
    <row r="1564" spans="1:20" x14ac:dyDescent="0.2">
      <c r="A1564" t="s">
        <v>35</v>
      </c>
      <c r="B1564" t="s">
        <v>109</v>
      </c>
      <c r="C1564" t="s">
        <v>622</v>
      </c>
      <c r="D1564" t="s">
        <v>1471</v>
      </c>
      <c r="E1564" t="str">
        <f t="shared" si="96"/>
        <v>68.944</v>
      </c>
      <c r="F1564">
        <v>68.944000000000003</v>
      </c>
      <c r="H1564">
        <v>220</v>
      </c>
      <c r="I1564">
        <v>8.5899999999999998E-64</v>
      </c>
      <c r="J1564" t="str">
        <f t="shared" si="97"/>
        <v>Mus_mu</v>
      </c>
      <c r="S1564" t="str">
        <f t="shared" si="98"/>
        <v/>
      </c>
      <c r="T1564" t="str">
        <f t="shared" si="99"/>
        <v>oth</v>
      </c>
    </row>
    <row r="1565" spans="1:20" x14ac:dyDescent="0.2">
      <c r="A1565" t="s">
        <v>35</v>
      </c>
      <c r="B1565" t="s">
        <v>109</v>
      </c>
      <c r="C1565" t="s">
        <v>119</v>
      </c>
      <c r="D1565" t="s">
        <v>1473</v>
      </c>
      <c r="E1565" t="str">
        <f t="shared" si="96"/>
        <v>66.879</v>
      </c>
      <c r="F1565">
        <v>66.879000000000005</v>
      </c>
      <c r="H1565">
        <v>227</v>
      </c>
      <c r="I1565">
        <v>7.6100000000000006E-61</v>
      </c>
      <c r="J1565" t="str">
        <f t="shared" si="97"/>
        <v>Mus_mu</v>
      </c>
      <c r="S1565" t="str">
        <f t="shared" si="98"/>
        <v/>
      </c>
      <c r="T1565" t="str">
        <f t="shared" si="99"/>
        <v>oth</v>
      </c>
    </row>
    <row r="1566" spans="1:20" x14ac:dyDescent="0.2">
      <c r="A1566" t="s">
        <v>35</v>
      </c>
      <c r="B1566" t="s">
        <v>109</v>
      </c>
      <c r="C1566" t="s">
        <v>1475</v>
      </c>
      <c r="D1566" t="s">
        <v>1476</v>
      </c>
      <c r="E1566" t="str">
        <f t="shared" si="96"/>
        <v>67.308</v>
      </c>
      <c r="F1566">
        <v>67.308000000000007</v>
      </c>
      <c r="H1566">
        <v>226</v>
      </c>
      <c r="I1566">
        <v>1.21E-60</v>
      </c>
      <c r="J1566" t="str">
        <f t="shared" si="97"/>
        <v>Mus_mu</v>
      </c>
      <c r="S1566" t="str">
        <f t="shared" si="98"/>
        <v/>
      </c>
      <c r="T1566" t="str">
        <f t="shared" si="99"/>
        <v>oth</v>
      </c>
    </row>
    <row r="1567" spans="1:20" x14ac:dyDescent="0.2">
      <c r="A1567" t="s">
        <v>35</v>
      </c>
      <c r="B1567" t="s">
        <v>109</v>
      </c>
      <c r="C1567" t="s">
        <v>130</v>
      </c>
      <c r="D1567" t="s">
        <v>1478</v>
      </c>
      <c r="E1567" t="str">
        <f t="shared" si="96"/>
        <v>68.707</v>
      </c>
      <c r="F1567">
        <v>68.706999999999994</v>
      </c>
      <c r="H1567">
        <v>220</v>
      </c>
      <c r="I1567">
        <v>8.8800000000000002E-59</v>
      </c>
      <c r="J1567" t="str">
        <f t="shared" si="97"/>
        <v>Mus_mu</v>
      </c>
      <c r="S1567" t="str">
        <f t="shared" si="98"/>
        <v/>
      </c>
      <c r="T1567" t="str">
        <f t="shared" si="99"/>
        <v>oth</v>
      </c>
    </row>
    <row r="1568" spans="1:20" x14ac:dyDescent="0.2">
      <c r="A1568" t="s">
        <v>35</v>
      </c>
      <c r="B1568" t="s">
        <v>109</v>
      </c>
      <c r="C1568" t="s">
        <v>130</v>
      </c>
      <c r="D1568" t="s">
        <v>1478</v>
      </c>
      <c r="E1568" t="str">
        <f t="shared" si="96"/>
        <v>68.707</v>
      </c>
      <c r="F1568">
        <v>68.706999999999994</v>
      </c>
      <c r="H1568">
        <v>219</v>
      </c>
      <c r="I1568">
        <v>1.75E-58</v>
      </c>
      <c r="J1568" t="str">
        <f t="shared" si="97"/>
        <v>Mus_mu</v>
      </c>
      <c r="S1568" t="str">
        <f t="shared" si="98"/>
        <v/>
      </c>
      <c r="T1568" t="str">
        <f t="shared" si="99"/>
        <v>oth</v>
      </c>
    </row>
    <row r="1569" spans="1:20" x14ac:dyDescent="0.2">
      <c r="A1569" t="s">
        <v>35</v>
      </c>
      <c r="B1569" t="s">
        <v>109</v>
      </c>
      <c r="C1569" t="s">
        <v>130</v>
      </c>
      <c r="D1569" t="s">
        <v>1478</v>
      </c>
      <c r="E1569" t="str">
        <f t="shared" si="96"/>
        <v>68.707</v>
      </c>
      <c r="F1569">
        <v>68.706999999999994</v>
      </c>
      <c r="H1569">
        <v>219</v>
      </c>
      <c r="I1569">
        <v>2.7699999999999999E-58</v>
      </c>
      <c r="J1569" t="str">
        <f t="shared" si="97"/>
        <v>Mus_mu</v>
      </c>
      <c r="S1569" t="str">
        <f t="shared" si="98"/>
        <v/>
      </c>
      <c r="T1569" t="str">
        <f t="shared" si="99"/>
        <v>oth</v>
      </c>
    </row>
    <row r="1570" spans="1:20" x14ac:dyDescent="0.2">
      <c r="A1570" t="s">
        <v>35</v>
      </c>
      <c r="B1570" t="s">
        <v>109</v>
      </c>
      <c r="C1570" t="s">
        <v>551</v>
      </c>
      <c r="D1570" t="s">
        <v>1001</v>
      </c>
      <c r="E1570" t="str">
        <f t="shared" si="96"/>
        <v>67.361</v>
      </c>
      <c r="F1570">
        <v>67.361000000000004</v>
      </c>
      <c r="H1570">
        <v>217</v>
      </c>
      <c r="I1570">
        <v>6.9099999999999996E-58</v>
      </c>
      <c r="J1570" t="str">
        <f t="shared" si="97"/>
        <v>Mus_mu</v>
      </c>
      <c r="S1570" t="str">
        <f t="shared" si="98"/>
        <v/>
      </c>
      <c r="T1570" t="str">
        <f t="shared" si="99"/>
        <v>oth</v>
      </c>
    </row>
    <row r="1571" spans="1:20" x14ac:dyDescent="0.2">
      <c r="A1571" t="s">
        <v>35</v>
      </c>
      <c r="B1571" t="s">
        <v>109</v>
      </c>
      <c r="C1571" t="s">
        <v>980</v>
      </c>
      <c r="D1571" t="s">
        <v>1481</v>
      </c>
      <c r="E1571" t="str">
        <f t="shared" si="96"/>
        <v>52.062</v>
      </c>
      <c r="F1571">
        <v>52.061999999999998</v>
      </c>
      <c r="H1571">
        <v>201</v>
      </c>
      <c r="I1571">
        <v>1.4900000000000001E-52</v>
      </c>
      <c r="J1571" t="str">
        <f t="shared" si="97"/>
        <v>Mus_mu</v>
      </c>
      <c r="S1571" t="str">
        <f t="shared" si="98"/>
        <v/>
      </c>
      <c r="T1571" t="str">
        <f t="shared" si="99"/>
        <v>oth</v>
      </c>
    </row>
    <row r="1572" spans="1:20" x14ac:dyDescent="0.2">
      <c r="A1572" t="s">
        <v>35</v>
      </c>
      <c r="B1572" t="s">
        <v>109</v>
      </c>
      <c r="C1572" t="s">
        <v>980</v>
      </c>
      <c r="D1572" t="s">
        <v>1481</v>
      </c>
      <c r="E1572" t="str">
        <f t="shared" si="96"/>
        <v>52.062</v>
      </c>
      <c r="F1572">
        <v>52.061999999999998</v>
      </c>
      <c r="H1572">
        <v>201</v>
      </c>
      <c r="I1572">
        <v>1.4900000000000001E-52</v>
      </c>
      <c r="J1572" t="str">
        <f t="shared" si="97"/>
        <v>Mus_mu</v>
      </c>
      <c r="S1572" t="str">
        <f t="shared" si="98"/>
        <v/>
      </c>
      <c r="T1572" t="str">
        <f t="shared" si="99"/>
        <v>oth</v>
      </c>
    </row>
    <row r="1573" spans="1:20" x14ac:dyDescent="0.2">
      <c r="A1573" t="s">
        <v>35</v>
      </c>
      <c r="B1573" t="s">
        <v>109</v>
      </c>
      <c r="C1573" t="s">
        <v>528</v>
      </c>
      <c r="D1573" t="s">
        <v>1310</v>
      </c>
      <c r="E1573" t="str">
        <f t="shared" si="96"/>
        <v>56.716</v>
      </c>
      <c r="F1573">
        <v>56.716000000000001</v>
      </c>
      <c r="H1573">
        <v>174</v>
      </c>
      <c r="I1573">
        <v>8.3199999999999996E-44</v>
      </c>
      <c r="J1573" t="str">
        <f t="shared" si="97"/>
        <v>Mus_mu</v>
      </c>
      <c r="S1573" t="str">
        <f t="shared" si="98"/>
        <v/>
      </c>
      <c r="T1573" t="str">
        <f t="shared" si="99"/>
        <v>oth</v>
      </c>
    </row>
    <row r="1574" spans="1:20" x14ac:dyDescent="0.2">
      <c r="A1574" t="s">
        <v>35</v>
      </c>
      <c r="B1574" t="s">
        <v>109</v>
      </c>
      <c r="C1574" t="s">
        <v>528</v>
      </c>
      <c r="D1574" t="s">
        <v>1310</v>
      </c>
      <c r="E1574" t="str">
        <f t="shared" si="96"/>
        <v>56.716</v>
      </c>
      <c r="F1574">
        <v>56.716000000000001</v>
      </c>
      <c r="H1574">
        <v>174</v>
      </c>
      <c r="I1574">
        <v>8.3599999999999998E-44</v>
      </c>
      <c r="J1574" t="str">
        <f t="shared" si="97"/>
        <v>Mus_mu</v>
      </c>
      <c r="S1574" t="str">
        <f t="shared" si="98"/>
        <v/>
      </c>
      <c r="T1574" t="str">
        <f t="shared" si="99"/>
        <v>oth</v>
      </c>
    </row>
    <row r="1575" spans="1:20" x14ac:dyDescent="0.2">
      <c r="A1575" t="s">
        <v>35</v>
      </c>
      <c r="B1575" t="s">
        <v>109</v>
      </c>
      <c r="C1575" t="s">
        <v>1484</v>
      </c>
      <c r="D1575" t="s">
        <v>1485</v>
      </c>
      <c r="E1575" t="str">
        <f t="shared" si="96"/>
        <v>52.632</v>
      </c>
      <c r="F1575">
        <v>52.631999999999998</v>
      </c>
      <c r="H1575">
        <v>160</v>
      </c>
      <c r="I1575">
        <v>9.4599999999999993E-40</v>
      </c>
      <c r="J1575" t="str">
        <f t="shared" si="97"/>
        <v>Mus_mu</v>
      </c>
      <c r="S1575" t="str">
        <f t="shared" si="98"/>
        <v/>
      </c>
      <c r="T1575" t="str">
        <f t="shared" si="99"/>
        <v>oth</v>
      </c>
    </row>
    <row r="1576" spans="1:20" x14ac:dyDescent="0.2">
      <c r="A1576" t="s">
        <v>35</v>
      </c>
      <c r="B1576" t="s">
        <v>109</v>
      </c>
      <c r="C1576" t="s">
        <v>258</v>
      </c>
      <c r="D1576" t="s">
        <v>1487</v>
      </c>
      <c r="E1576" t="str">
        <f t="shared" si="96"/>
        <v>43.085</v>
      </c>
      <c r="F1576">
        <v>43.085000000000001</v>
      </c>
      <c r="H1576">
        <v>161</v>
      </c>
      <c r="I1576">
        <v>1.25E-39</v>
      </c>
      <c r="J1576" t="str">
        <f t="shared" si="97"/>
        <v>Mus_mu</v>
      </c>
      <c r="S1576" t="str">
        <f t="shared" si="98"/>
        <v/>
      </c>
      <c r="T1576" t="str">
        <f t="shared" si="99"/>
        <v>oth</v>
      </c>
    </row>
    <row r="1577" spans="1:20" x14ac:dyDescent="0.2">
      <c r="A1577" t="s">
        <v>35</v>
      </c>
      <c r="B1577" t="s">
        <v>109</v>
      </c>
      <c r="C1577" t="s">
        <v>1484</v>
      </c>
      <c r="D1577" t="s">
        <v>1485</v>
      </c>
      <c r="E1577" t="str">
        <f t="shared" si="96"/>
        <v>52.632</v>
      </c>
      <c r="F1577">
        <v>52.631999999999998</v>
      </c>
      <c r="H1577">
        <v>161</v>
      </c>
      <c r="I1577">
        <v>1.2699999999999999E-39</v>
      </c>
      <c r="J1577" t="str">
        <f t="shared" si="97"/>
        <v>Mus_mu</v>
      </c>
      <c r="S1577" t="str">
        <f t="shared" si="98"/>
        <v/>
      </c>
      <c r="T1577" t="str">
        <f t="shared" si="99"/>
        <v>oth</v>
      </c>
    </row>
    <row r="1578" spans="1:20" x14ac:dyDescent="0.2">
      <c r="A1578" t="s">
        <v>35</v>
      </c>
      <c r="B1578" t="s">
        <v>109</v>
      </c>
      <c r="C1578" t="s">
        <v>922</v>
      </c>
      <c r="D1578" t="s">
        <v>503</v>
      </c>
      <c r="E1578" t="str">
        <f t="shared" si="96"/>
        <v>100.00</v>
      </c>
      <c r="F1578">
        <v>100</v>
      </c>
      <c r="H1578">
        <v>140</v>
      </c>
      <c r="I1578">
        <v>3.2900000000000002E-36</v>
      </c>
      <c r="J1578" t="str">
        <f t="shared" si="97"/>
        <v>Mus_mu</v>
      </c>
      <c r="S1578" t="str">
        <f t="shared" si="98"/>
        <v/>
      </c>
      <c r="T1578" t="str">
        <f t="shared" si="99"/>
        <v>oth</v>
      </c>
    </row>
    <row r="1579" spans="1:20" x14ac:dyDescent="0.2">
      <c r="A1579" t="s">
        <v>35</v>
      </c>
      <c r="B1579" t="s">
        <v>109</v>
      </c>
      <c r="C1579" t="s">
        <v>918</v>
      </c>
      <c r="D1579" t="s">
        <v>1490</v>
      </c>
      <c r="E1579" t="str">
        <f t="shared" si="96"/>
        <v>56.881</v>
      </c>
      <c r="F1579">
        <v>56.881</v>
      </c>
      <c r="H1579">
        <v>138</v>
      </c>
      <c r="I1579">
        <v>9.0900000000000002E-35</v>
      </c>
      <c r="J1579" t="str">
        <f t="shared" si="97"/>
        <v>Mus_mu</v>
      </c>
      <c r="S1579" t="str">
        <f t="shared" si="98"/>
        <v/>
      </c>
      <c r="T1579" t="str">
        <f t="shared" si="99"/>
        <v>oth</v>
      </c>
    </row>
    <row r="1580" spans="1:20" x14ac:dyDescent="0.2">
      <c r="A1580" t="s">
        <v>35</v>
      </c>
      <c r="B1580" t="s">
        <v>109</v>
      </c>
      <c r="C1580" t="s">
        <v>1059</v>
      </c>
      <c r="D1580" t="s">
        <v>1140</v>
      </c>
      <c r="E1580" t="str">
        <f t="shared" si="96"/>
        <v>54.688</v>
      </c>
      <c r="F1580">
        <v>54.688000000000002</v>
      </c>
      <c r="H1580">
        <v>85.3</v>
      </c>
      <c r="I1580">
        <v>6.2799999999999998E-34</v>
      </c>
      <c r="J1580" t="str">
        <f t="shared" si="97"/>
        <v>Mus_mu</v>
      </c>
      <c r="S1580" t="str">
        <f t="shared" si="98"/>
        <v/>
      </c>
      <c r="T1580" t="str">
        <f t="shared" si="99"/>
        <v>oth</v>
      </c>
    </row>
    <row r="1581" spans="1:20" x14ac:dyDescent="0.2">
      <c r="A1581" t="s">
        <v>35</v>
      </c>
      <c r="B1581" t="s">
        <v>109</v>
      </c>
      <c r="C1581" t="s">
        <v>1059</v>
      </c>
      <c r="D1581" t="s">
        <v>1493</v>
      </c>
      <c r="E1581" t="str">
        <f t="shared" si="96"/>
        <v>59.375</v>
      </c>
      <c r="F1581">
        <v>59.375</v>
      </c>
      <c r="H1581">
        <v>80.7</v>
      </c>
      <c r="I1581">
        <v>6.2799999999999998E-34</v>
      </c>
      <c r="J1581" t="str">
        <f t="shared" si="97"/>
        <v>Mus_mu</v>
      </c>
      <c r="S1581" t="str">
        <f t="shared" si="98"/>
        <v/>
      </c>
      <c r="T1581" t="str">
        <f t="shared" si="99"/>
        <v>oth</v>
      </c>
    </row>
    <row r="1582" spans="1:20" x14ac:dyDescent="0.2">
      <c r="A1582" t="s">
        <v>35</v>
      </c>
      <c r="B1582" t="s">
        <v>109</v>
      </c>
      <c r="C1582" t="s">
        <v>113</v>
      </c>
      <c r="D1582" t="s">
        <v>1495</v>
      </c>
      <c r="E1582" t="str">
        <f t="shared" si="96"/>
        <v>44.633</v>
      </c>
      <c r="F1582">
        <v>44.633000000000003</v>
      </c>
      <c r="H1582">
        <v>127</v>
      </c>
      <c r="I1582">
        <v>2.83E-29</v>
      </c>
      <c r="J1582" t="str">
        <f t="shared" si="97"/>
        <v>Mus_mu</v>
      </c>
      <c r="S1582" t="str">
        <f t="shared" si="98"/>
        <v/>
      </c>
      <c r="T1582" t="str">
        <f t="shared" si="99"/>
        <v>oth</v>
      </c>
    </row>
    <row r="1583" spans="1:20" x14ac:dyDescent="0.2">
      <c r="A1583" t="s">
        <v>35</v>
      </c>
      <c r="B1583" t="s">
        <v>109</v>
      </c>
      <c r="C1583" t="s">
        <v>127</v>
      </c>
      <c r="D1583" t="s">
        <v>1497</v>
      </c>
      <c r="E1583" t="str">
        <f t="shared" si="96"/>
        <v>45.749</v>
      </c>
      <c r="F1583">
        <v>45.749000000000002</v>
      </c>
      <c r="H1583">
        <v>121</v>
      </c>
      <c r="I1583">
        <v>3.4599999999999998E-27</v>
      </c>
      <c r="J1583" t="str">
        <f t="shared" si="97"/>
        <v>Mus_mu</v>
      </c>
      <c r="S1583" t="str">
        <f t="shared" si="98"/>
        <v/>
      </c>
      <c r="T1583" t="str">
        <f t="shared" si="99"/>
        <v>oth</v>
      </c>
    </row>
    <row r="1584" spans="1:20" x14ac:dyDescent="0.2">
      <c r="A1584" t="s">
        <v>35</v>
      </c>
      <c r="B1584" t="s">
        <v>109</v>
      </c>
      <c r="C1584" t="s">
        <v>1197</v>
      </c>
      <c r="D1584" t="s">
        <v>1499</v>
      </c>
      <c r="E1584" t="str">
        <f t="shared" si="96"/>
        <v>42.562</v>
      </c>
      <c r="F1584">
        <v>42.561999999999998</v>
      </c>
      <c r="H1584">
        <v>119</v>
      </c>
      <c r="I1584">
        <v>1.3700000000000001E-26</v>
      </c>
      <c r="J1584" t="str">
        <f t="shared" si="97"/>
        <v>Mus_mu</v>
      </c>
      <c r="S1584" t="str">
        <f t="shared" si="98"/>
        <v/>
      </c>
      <c r="T1584" t="str">
        <f t="shared" si="99"/>
        <v>oth</v>
      </c>
    </row>
    <row r="1585" spans="1:20" x14ac:dyDescent="0.2">
      <c r="A1585" t="s">
        <v>35</v>
      </c>
      <c r="B1585" t="s">
        <v>109</v>
      </c>
      <c r="C1585" t="s">
        <v>1197</v>
      </c>
      <c r="D1585" t="s">
        <v>1499</v>
      </c>
      <c r="E1585" t="str">
        <f t="shared" si="96"/>
        <v>42.562</v>
      </c>
      <c r="F1585">
        <v>42.561999999999998</v>
      </c>
      <c r="H1585">
        <v>119</v>
      </c>
      <c r="I1585">
        <v>1.3700000000000001E-26</v>
      </c>
      <c r="J1585" t="str">
        <f t="shared" si="97"/>
        <v>Mus_mu</v>
      </c>
      <c r="S1585" t="str">
        <f t="shared" si="98"/>
        <v/>
      </c>
      <c r="T1585" t="str">
        <f t="shared" si="99"/>
        <v>oth</v>
      </c>
    </row>
    <row r="1586" spans="1:20" x14ac:dyDescent="0.2">
      <c r="A1586" t="s">
        <v>35</v>
      </c>
      <c r="B1586" t="s">
        <v>109</v>
      </c>
      <c r="C1586" t="s">
        <v>1501</v>
      </c>
      <c r="D1586" t="s">
        <v>1502</v>
      </c>
      <c r="E1586" t="str">
        <f t="shared" si="96"/>
        <v>36.139</v>
      </c>
      <c r="F1586">
        <v>36.139000000000003</v>
      </c>
      <c r="H1586">
        <v>117</v>
      </c>
      <c r="I1586">
        <v>2.6799999999999999E-26</v>
      </c>
      <c r="J1586" t="str">
        <f t="shared" si="97"/>
        <v>Mus_mu</v>
      </c>
      <c r="S1586" t="str">
        <f t="shared" si="98"/>
        <v/>
      </c>
      <c r="T1586" t="str">
        <f t="shared" si="99"/>
        <v>oth</v>
      </c>
    </row>
    <row r="1587" spans="1:20" x14ac:dyDescent="0.2">
      <c r="A1587" t="s">
        <v>35</v>
      </c>
      <c r="B1587" t="s">
        <v>109</v>
      </c>
      <c r="C1587" t="s">
        <v>1059</v>
      </c>
      <c r="D1587" t="s">
        <v>1504</v>
      </c>
      <c r="E1587" t="str">
        <f t="shared" si="96"/>
        <v>76.562</v>
      </c>
      <c r="F1587">
        <v>76.561999999999998</v>
      </c>
      <c r="H1587">
        <v>108</v>
      </c>
      <c r="I1587">
        <v>2.5600000000000001E-23</v>
      </c>
      <c r="J1587" t="str">
        <f t="shared" si="97"/>
        <v>Mus_mu</v>
      </c>
      <c r="S1587" t="str">
        <f t="shared" si="98"/>
        <v/>
      </c>
      <c r="T1587" t="str">
        <f t="shared" si="99"/>
        <v>oth</v>
      </c>
    </row>
    <row r="1588" spans="1:20" x14ac:dyDescent="0.2">
      <c r="A1588" t="s">
        <v>35</v>
      </c>
      <c r="B1588" t="s">
        <v>109</v>
      </c>
      <c r="C1588" t="s">
        <v>1506</v>
      </c>
      <c r="D1588" t="s">
        <v>1507</v>
      </c>
      <c r="E1588" t="str">
        <f t="shared" si="96"/>
        <v>49.565</v>
      </c>
      <c r="F1588">
        <v>49.564999999999998</v>
      </c>
      <c r="H1588">
        <v>105</v>
      </c>
      <c r="I1588">
        <v>2.28E-22</v>
      </c>
      <c r="J1588" t="str">
        <f t="shared" si="97"/>
        <v>Mus_mu</v>
      </c>
      <c r="S1588" t="str">
        <f t="shared" si="98"/>
        <v/>
      </c>
      <c r="T1588" t="str">
        <f t="shared" si="99"/>
        <v>oth</v>
      </c>
    </row>
    <row r="1589" spans="1:20" x14ac:dyDescent="0.2">
      <c r="A1589" t="s">
        <v>35</v>
      </c>
      <c r="B1589" t="s">
        <v>109</v>
      </c>
      <c r="C1589" t="s">
        <v>341</v>
      </c>
      <c r="D1589" t="s">
        <v>932</v>
      </c>
      <c r="E1589" t="str">
        <f t="shared" si="96"/>
        <v>60.274</v>
      </c>
      <c r="F1589">
        <v>60.274000000000001</v>
      </c>
      <c r="H1589">
        <v>102</v>
      </c>
      <c r="I1589">
        <v>2.11E-21</v>
      </c>
      <c r="J1589" t="str">
        <f t="shared" si="97"/>
        <v>Mus_mu</v>
      </c>
      <c r="S1589" t="str">
        <f t="shared" si="98"/>
        <v/>
      </c>
      <c r="T1589" t="str">
        <f t="shared" si="99"/>
        <v>oth</v>
      </c>
    </row>
    <row r="1590" spans="1:20" x14ac:dyDescent="0.2">
      <c r="A1590" t="s">
        <v>35</v>
      </c>
      <c r="B1590" t="s">
        <v>109</v>
      </c>
      <c r="C1590" t="s">
        <v>1121</v>
      </c>
      <c r="D1590" t="s">
        <v>1510</v>
      </c>
      <c r="E1590" t="str">
        <f t="shared" si="96"/>
        <v>36.564</v>
      </c>
      <c r="F1590">
        <v>36.564</v>
      </c>
      <c r="H1590">
        <v>88.3</v>
      </c>
      <c r="I1590">
        <v>4.1399999999999998E-17</v>
      </c>
      <c r="J1590" t="str">
        <f t="shared" si="97"/>
        <v>Mus_mu</v>
      </c>
      <c r="S1590" t="str">
        <f t="shared" si="98"/>
        <v/>
      </c>
      <c r="T1590" t="str">
        <f t="shared" si="99"/>
        <v>oth</v>
      </c>
    </row>
    <row r="1591" spans="1:20" x14ac:dyDescent="0.2">
      <c r="A1591" t="s">
        <v>35</v>
      </c>
      <c r="B1591" t="s">
        <v>109</v>
      </c>
      <c r="C1591" t="s">
        <v>1121</v>
      </c>
      <c r="D1591" t="s">
        <v>1510</v>
      </c>
      <c r="E1591" t="str">
        <f t="shared" si="96"/>
        <v>36.564</v>
      </c>
      <c r="F1591">
        <v>36.564</v>
      </c>
      <c r="H1591">
        <v>88.3</v>
      </c>
      <c r="I1591">
        <v>4.5599999999999998E-17</v>
      </c>
      <c r="J1591" t="str">
        <f t="shared" si="97"/>
        <v>Mus_mu</v>
      </c>
      <c r="S1591" t="str">
        <f t="shared" si="98"/>
        <v/>
      </c>
      <c r="T1591" t="str">
        <f t="shared" si="99"/>
        <v>oth</v>
      </c>
    </row>
    <row r="1592" spans="1:20" x14ac:dyDescent="0.2">
      <c r="A1592" t="s">
        <v>35</v>
      </c>
      <c r="B1592" t="s">
        <v>109</v>
      </c>
      <c r="C1592" t="s">
        <v>1512</v>
      </c>
      <c r="D1592" t="s">
        <v>1513</v>
      </c>
      <c r="E1592" t="str">
        <f t="shared" si="96"/>
        <v>57.895</v>
      </c>
      <c r="F1592">
        <v>57.895000000000003</v>
      </c>
      <c r="H1592">
        <v>83.2</v>
      </c>
      <c r="I1592">
        <v>7.5099999999999998E-16</v>
      </c>
      <c r="J1592" t="str">
        <f t="shared" si="97"/>
        <v>Mus_mu</v>
      </c>
      <c r="S1592" t="str">
        <f t="shared" si="98"/>
        <v/>
      </c>
      <c r="T1592" t="str">
        <f t="shared" si="99"/>
        <v>oth</v>
      </c>
    </row>
    <row r="1593" spans="1:20" x14ac:dyDescent="0.2">
      <c r="A1593" t="s">
        <v>35</v>
      </c>
      <c r="B1593" t="s">
        <v>109</v>
      </c>
      <c r="C1593" t="s">
        <v>940</v>
      </c>
      <c r="D1593" t="s">
        <v>1515</v>
      </c>
      <c r="E1593" t="str">
        <f t="shared" si="96"/>
        <v>82.500</v>
      </c>
      <c r="F1593">
        <v>82.5</v>
      </c>
      <c r="H1593">
        <v>80.3</v>
      </c>
      <c r="I1593">
        <v>1.0000000000000001E-15</v>
      </c>
      <c r="J1593" t="str">
        <f t="shared" si="97"/>
        <v>Mus_mu</v>
      </c>
      <c r="S1593" t="str">
        <f t="shared" si="98"/>
        <v/>
      </c>
      <c r="T1593" t="str">
        <f t="shared" si="99"/>
        <v>oth</v>
      </c>
    </row>
    <row r="1594" spans="1:20" x14ac:dyDescent="0.2">
      <c r="A1594" t="s">
        <v>35</v>
      </c>
      <c r="B1594" t="s">
        <v>109</v>
      </c>
      <c r="C1594" t="s">
        <v>894</v>
      </c>
      <c r="D1594" t="s">
        <v>1517</v>
      </c>
      <c r="E1594" t="str">
        <f t="shared" si="96"/>
        <v>39.370</v>
      </c>
      <c r="F1594">
        <v>39.369999999999997</v>
      </c>
      <c r="H1594">
        <v>81.099999999999994</v>
      </c>
      <c r="I1594">
        <v>6.9900000000000004E-15</v>
      </c>
      <c r="J1594" t="str">
        <f t="shared" si="97"/>
        <v>Mus_mu</v>
      </c>
      <c r="S1594" t="str">
        <f t="shared" si="98"/>
        <v/>
      </c>
      <c r="T1594" t="str">
        <f t="shared" si="99"/>
        <v>oth</v>
      </c>
    </row>
    <row r="1595" spans="1:20" x14ac:dyDescent="0.2">
      <c r="A1595" t="s">
        <v>35</v>
      </c>
      <c r="B1595" t="s">
        <v>109</v>
      </c>
      <c r="C1595" t="s">
        <v>285</v>
      </c>
      <c r="D1595" t="s">
        <v>1519</v>
      </c>
      <c r="E1595" t="str">
        <f t="shared" si="96"/>
        <v>36.929</v>
      </c>
      <c r="F1595">
        <v>36.929000000000002</v>
      </c>
      <c r="H1595">
        <v>75.3</v>
      </c>
      <c r="I1595">
        <v>4.4500000000000002E-13</v>
      </c>
      <c r="J1595" t="str">
        <f t="shared" si="97"/>
        <v>Mus_mu</v>
      </c>
      <c r="S1595" t="str">
        <f t="shared" si="98"/>
        <v/>
      </c>
      <c r="T1595" t="str">
        <f t="shared" si="99"/>
        <v>oth</v>
      </c>
    </row>
    <row r="1596" spans="1:20" x14ac:dyDescent="0.2">
      <c r="A1596" t="s">
        <v>35</v>
      </c>
      <c r="B1596" t="s">
        <v>109</v>
      </c>
      <c r="C1596" t="s">
        <v>285</v>
      </c>
      <c r="D1596" t="s">
        <v>1519</v>
      </c>
      <c r="E1596" t="str">
        <f t="shared" si="96"/>
        <v>36.929</v>
      </c>
      <c r="F1596">
        <v>36.929000000000002</v>
      </c>
      <c r="H1596">
        <v>75.3</v>
      </c>
      <c r="I1596">
        <v>4.4600000000000002E-13</v>
      </c>
      <c r="J1596" t="str">
        <f t="shared" si="97"/>
        <v>Mus_mu</v>
      </c>
      <c r="S1596" t="str">
        <f t="shared" si="98"/>
        <v/>
      </c>
      <c r="T1596" t="str">
        <f t="shared" si="99"/>
        <v>oth</v>
      </c>
    </row>
    <row r="1597" spans="1:20" x14ac:dyDescent="0.2">
      <c r="A1597" t="s">
        <v>35</v>
      </c>
      <c r="B1597" t="s">
        <v>109</v>
      </c>
      <c r="C1597" t="s">
        <v>384</v>
      </c>
      <c r="D1597" t="s">
        <v>1521</v>
      </c>
      <c r="E1597" t="str">
        <f t="shared" si="96"/>
        <v>31.967</v>
      </c>
      <c r="F1597">
        <v>31.966999999999999</v>
      </c>
      <c r="H1597">
        <v>61.9</v>
      </c>
      <c r="I1597">
        <v>7.6800000000000004E-10</v>
      </c>
      <c r="J1597" t="str">
        <f t="shared" si="97"/>
        <v>Mus_mu</v>
      </c>
      <c r="S1597" t="str">
        <f t="shared" si="98"/>
        <v/>
      </c>
      <c r="T1597" t="str">
        <f t="shared" si="99"/>
        <v>oth</v>
      </c>
    </row>
    <row r="1598" spans="1:20" x14ac:dyDescent="0.2">
      <c r="A1598" t="s">
        <v>35</v>
      </c>
      <c r="B1598" t="s">
        <v>109</v>
      </c>
      <c r="C1598" t="s">
        <v>950</v>
      </c>
      <c r="D1598" t="s">
        <v>1523</v>
      </c>
      <c r="E1598" t="str">
        <f t="shared" si="96"/>
        <v>40.964</v>
      </c>
      <c r="F1598">
        <v>40.963999999999999</v>
      </c>
      <c r="H1598">
        <v>64</v>
      </c>
      <c r="I1598">
        <v>1.01E-9</v>
      </c>
      <c r="J1598" t="str">
        <f t="shared" si="97"/>
        <v>Mus_mu</v>
      </c>
      <c r="S1598" t="str">
        <f t="shared" si="98"/>
        <v/>
      </c>
      <c r="T1598" t="str">
        <f t="shared" si="99"/>
        <v>oth</v>
      </c>
    </row>
    <row r="1599" spans="1:20" x14ac:dyDescent="0.2">
      <c r="A1599" t="s">
        <v>35</v>
      </c>
      <c r="B1599" t="s">
        <v>109</v>
      </c>
      <c r="C1599" t="s">
        <v>1512</v>
      </c>
      <c r="D1599" t="s">
        <v>1525</v>
      </c>
      <c r="E1599" t="str">
        <f t="shared" si="96"/>
        <v>42.105</v>
      </c>
      <c r="F1599">
        <v>42.104999999999997</v>
      </c>
      <c r="H1599">
        <v>50.6</v>
      </c>
      <c r="I1599">
        <v>9.4700000000000008E-6</v>
      </c>
      <c r="J1599" t="str">
        <f t="shared" si="97"/>
        <v>Mus_mu</v>
      </c>
      <c r="S1599" t="str">
        <f t="shared" si="98"/>
        <v/>
      </c>
      <c r="T1599" t="str">
        <f t="shared" si="99"/>
        <v>oth</v>
      </c>
    </row>
    <row r="1600" spans="1:20" x14ac:dyDescent="0.2">
      <c r="A1600" t="s">
        <v>35</v>
      </c>
      <c r="B1600" t="s">
        <v>109</v>
      </c>
      <c r="C1600" t="s">
        <v>915</v>
      </c>
      <c r="D1600" t="s">
        <v>648</v>
      </c>
      <c r="E1600" t="str">
        <f t="shared" si="96"/>
        <v>61.538</v>
      </c>
      <c r="F1600">
        <v>61.537999999999997</v>
      </c>
      <c r="H1600">
        <v>47.2</v>
      </c>
      <c r="I1600">
        <v>1.01E-4</v>
      </c>
      <c r="J1600" t="str">
        <f t="shared" si="97"/>
        <v>Mus_mu</v>
      </c>
      <c r="S1600" t="str">
        <f t="shared" si="98"/>
        <v/>
      </c>
      <c r="T1600" t="str">
        <f t="shared" si="99"/>
        <v>oth</v>
      </c>
    </row>
    <row r="1601" spans="1:20" x14ac:dyDescent="0.2">
      <c r="A1601" t="s">
        <v>35</v>
      </c>
      <c r="B1601" t="s">
        <v>109</v>
      </c>
      <c r="C1601" t="s">
        <v>1528</v>
      </c>
      <c r="D1601" t="s">
        <v>1529</v>
      </c>
      <c r="E1601" t="str">
        <f t="shared" si="96"/>
        <v>51.389</v>
      </c>
      <c r="F1601">
        <v>51.389000000000003</v>
      </c>
      <c r="H1601">
        <v>43.9</v>
      </c>
      <c r="I1601">
        <v>1E-3</v>
      </c>
      <c r="J1601" t="str">
        <f t="shared" si="97"/>
        <v>Mus_mu</v>
      </c>
      <c r="S1601" t="str">
        <f t="shared" si="98"/>
        <v/>
      </c>
      <c r="T1601" t="str">
        <f t="shared" si="99"/>
        <v>oth</v>
      </c>
    </row>
    <row r="1602" spans="1:20" x14ac:dyDescent="0.2">
      <c r="A1602" t="s">
        <v>35</v>
      </c>
      <c r="B1602" t="s">
        <v>109</v>
      </c>
      <c r="C1602" t="s">
        <v>178</v>
      </c>
      <c r="D1602" t="s">
        <v>1531</v>
      </c>
      <c r="E1602" t="str">
        <f t="shared" ref="E1602:E1665" si="100">LEFT(D1602,6)</f>
        <v>29.231</v>
      </c>
      <c r="F1602">
        <v>29.231000000000002</v>
      </c>
      <c r="H1602">
        <v>41.8</v>
      </c>
      <c r="I1602">
        <v>6.0000000000000001E-3</v>
      </c>
      <c r="J1602" t="str">
        <f t="shared" ref="J1602:J1665" si="101">RIGHT(LEFT(A1602,35),6)</f>
        <v>Mus_mu</v>
      </c>
      <c r="S1602" t="str">
        <f t="shared" ref="S1602:S1665" si="102">IF(OR(J1602="Gorill", J1602="Homo_s", J1602="Pan_pa", J1602="Pan_tr", J1602="Pongo_", J1602="Therop"), "hom", "")</f>
        <v/>
      </c>
      <c r="T1602" t="str">
        <f t="shared" ref="T1602:T1665" si="103">IF(OR(J1602="Gorill", J1602="Homo_s", J1602="Pan_pa", J1602="Pan_tr", J1602="Pongo_", J1602="Therop", J1602="Macaca", J1602="Otolem", J1602="Nomasc"), "pri", "oth")</f>
        <v>oth</v>
      </c>
    </row>
    <row r="1603" spans="1:20" x14ac:dyDescent="0.2">
      <c r="A1603" t="s">
        <v>35</v>
      </c>
      <c r="B1603" t="s">
        <v>109</v>
      </c>
      <c r="C1603" t="s">
        <v>1533</v>
      </c>
      <c r="D1603" t="s">
        <v>648</v>
      </c>
      <c r="E1603" t="str">
        <f t="shared" si="100"/>
        <v>61.538</v>
      </c>
      <c r="F1603">
        <v>61.537999999999997</v>
      </c>
      <c r="H1603">
        <v>39.700000000000003</v>
      </c>
      <c r="I1603">
        <v>1.7999999999999999E-2</v>
      </c>
      <c r="J1603" t="str">
        <f t="shared" si="101"/>
        <v>Mus_mu</v>
      </c>
      <c r="S1603" t="str">
        <f t="shared" si="102"/>
        <v/>
      </c>
      <c r="T1603" t="str">
        <f t="shared" si="103"/>
        <v>oth</v>
      </c>
    </row>
    <row r="1604" spans="1:20" x14ac:dyDescent="0.2">
      <c r="A1604" t="s">
        <v>42</v>
      </c>
      <c r="B1604" t="s">
        <v>109</v>
      </c>
      <c r="C1604" t="s">
        <v>258</v>
      </c>
      <c r="D1604" t="s">
        <v>503</v>
      </c>
      <c r="E1604" t="str">
        <f t="shared" si="100"/>
        <v>100.00</v>
      </c>
      <c r="F1604">
        <v>100</v>
      </c>
      <c r="H1604">
        <v>404</v>
      </c>
      <c r="I1604">
        <v>4.2799999999999999E-125</v>
      </c>
      <c r="J1604" t="str">
        <f t="shared" si="101"/>
        <v>Nomasc</v>
      </c>
      <c r="S1604" t="str">
        <f t="shared" si="102"/>
        <v/>
      </c>
      <c r="T1604" t="str">
        <f t="shared" si="103"/>
        <v>pri</v>
      </c>
    </row>
    <row r="1605" spans="1:20" x14ac:dyDescent="0.2">
      <c r="A1605" t="s">
        <v>42</v>
      </c>
      <c r="B1605" t="s">
        <v>109</v>
      </c>
      <c r="C1605" t="s">
        <v>505</v>
      </c>
      <c r="D1605" t="s">
        <v>506</v>
      </c>
      <c r="E1605" t="str">
        <f t="shared" si="100"/>
        <v>98.429</v>
      </c>
      <c r="F1605">
        <v>98.429000000000002</v>
      </c>
      <c r="H1605">
        <v>402</v>
      </c>
      <c r="I1605">
        <v>4.4200000000000002E-125</v>
      </c>
      <c r="J1605" t="str">
        <f t="shared" si="101"/>
        <v>Nomasc</v>
      </c>
      <c r="S1605" t="str">
        <f t="shared" si="102"/>
        <v/>
      </c>
      <c r="T1605" t="str">
        <f t="shared" si="103"/>
        <v>pri</v>
      </c>
    </row>
    <row r="1606" spans="1:20" x14ac:dyDescent="0.2">
      <c r="A1606" t="s">
        <v>42</v>
      </c>
      <c r="B1606" t="s">
        <v>109</v>
      </c>
      <c r="C1606" t="s">
        <v>508</v>
      </c>
      <c r="D1606" t="s">
        <v>503</v>
      </c>
      <c r="E1606" t="str">
        <f t="shared" si="100"/>
        <v>100.00</v>
      </c>
      <c r="F1606">
        <v>100</v>
      </c>
      <c r="H1606">
        <v>402</v>
      </c>
      <c r="I1606">
        <v>1.2799999999999999E-124</v>
      </c>
      <c r="J1606" t="str">
        <f t="shared" si="101"/>
        <v>Nomasc</v>
      </c>
      <c r="S1606" t="str">
        <f t="shared" si="102"/>
        <v/>
      </c>
      <c r="T1606" t="str">
        <f t="shared" si="103"/>
        <v>pri</v>
      </c>
    </row>
    <row r="1607" spans="1:20" x14ac:dyDescent="0.2">
      <c r="A1607" t="s">
        <v>42</v>
      </c>
      <c r="B1607" t="s">
        <v>109</v>
      </c>
      <c r="C1607" t="s">
        <v>258</v>
      </c>
      <c r="D1607" t="s">
        <v>503</v>
      </c>
      <c r="E1607" t="str">
        <f t="shared" si="100"/>
        <v>100.00</v>
      </c>
      <c r="F1607">
        <v>100</v>
      </c>
      <c r="H1607">
        <v>404</v>
      </c>
      <c r="I1607">
        <v>1.1E-122</v>
      </c>
      <c r="J1607" t="str">
        <f t="shared" si="101"/>
        <v>Nomasc</v>
      </c>
      <c r="S1607" t="str">
        <f t="shared" si="102"/>
        <v/>
      </c>
      <c r="T1607" t="str">
        <f t="shared" si="103"/>
        <v>pri</v>
      </c>
    </row>
    <row r="1608" spans="1:20" x14ac:dyDescent="0.2">
      <c r="A1608" t="s">
        <v>42</v>
      </c>
      <c r="B1608" t="s">
        <v>109</v>
      </c>
      <c r="C1608" t="s">
        <v>127</v>
      </c>
      <c r="D1608" t="s">
        <v>510</v>
      </c>
      <c r="E1608" t="str">
        <f t="shared" si="100"/>
        <v>96.356</v>
      </c>
      <c r="F1608">
        <v>96.355999999999995</v>
      </c>
      <c r="H1608">
        <v>394</v>
      </c>
      <c r="I1608">
        <v>4.7300000000000002E-122</v>
      </c>
      <c r="J1608" t="str">
        <f t="shared" si="101"/>
        <v>Nomasc</v>
      </c>
      <c r="S1608" t="str">
        <f t="shared" si="102"/>
        <v/>
      </c>
      <c r="T1608" t="str">
        <f t="shared" si="103"/>
        <v>pri</v>
      </c>
    </row>
    <row r="1609" spans="1:20" x14ac:dyDescent="0.2">
      <c r="A1609" t="s">
        <v>42</v>
      </c>
      <c r="B1609" t="s">
        <v>109</v>
      </c>
      <c r="C1609" t="s">
        <v>127</v>
      </c>
      <c r="D1609" t="s">
        <v>510</v>
      </c>
      <c r="E1609" t="str">
        <f t="shared" si="100"/>
        <v>96.356</v>
      </c>
      <c r="F1609">
        <v>96.355999999999995</v>
      </c>
      <c r="H1609">
        <v>394</v>
      </c>
      <c r="I1609">
        <v>1.52E-121</v>
      </c>
      <c r="J1609" t="str">
        <f t="shared" si="101"/>
        <v>Nomasc</v>
      </c>
      <c r="S1609" t="str">
        <f t="shared" si="102"/>
        <v/>
      </c>
      <c r="T1609" t="str">
        <f t="shared" si="103"/>
        <v>pri</v>
      </c>
    </row>
    <row r="1610" spans="1:20" x14ac:dyDescent="0.2">
      <c r="A1610" t="s">
        <v>42</v>
      </c>
      <c r="B1610" t="s">
        <v>109</v>
      </c>
      <c r="C1610" t="s">
        <v>127</v>
      </c>
      <c r="D1610" t="s">
        <v>510</v>
      </c>
      <c r="E1610" t="str">
        <f t="shared" si="100"/>
        <v>96.356</v>
      </c>
      <c r="F1610">
        <v>96.355999999999995</v>
      </c>
      <c r="H1610">
        <v>394</v>
      </c>
      <c r="I1610">
        <v>1.9900000000000001E-121</v>
      </c>
      <c r="J1610" t="str">
        <f t="shared" si="101"/>
        <v>Nomasc</v>
      </c>
      <c r="S1610" t="str">
        <f t="shared" si="102"/>
        <v/>
      </c>
      <c r="T1610" t="str">
        <f t="shared" si="103"/>
        <v>pri</v>
      </c>
    </row>
    <row r="1611" spans="1:20" x14ac:dyDescent="0.2">
      <c r="A1611" t="s">
        <v>42</v>
      </c>
      <c r="B1611" t="s">
        <v>109</v>
      </c>
      <c r="C1611" t="s">
        <v>127</v>
      </c>
      <c r="D1611" t="s">
        <v>510</v>
      </c>
      <c r="E1611" t="str">
        <f t="shared" si="100"/>
        <v>96.356</v>
      </c>
      <c r="F1611">
        <v>96.355999999999995</v>
      </c>
      <c r="H1611">
        <v>394</v>
      </c>
      <c r="I1611">
        <v>3.31E-119</v>
      </c>
      <c r="J1611" t="str">
        <f t="shared" si="101"/>
        <v>Nomasc</v>
      </c>
      <c r="S1611" t="str">
        <f t="shared" si="102"/>
        <v/>
      </c>
      <c r="T1611" t="str">
        <f t="shared" si="103"/>
        <v>pri</v>
      </c>
    </row>
    <row r="1612" spans="1:20" x14ac:dyDescent="0.2">
      <c r="A1612" t="s">
        <v>42</v>
      </c>
      <c r="B1612" t="s">
        <v>109</v>
      </c>
      <c r="C1612" t="s">
        <v>1721</v>
      </c>
      <c r="D1612" t="s">
        <v>1722</v>
      </c>
      <c r="E1612" t="str">
        <f t="shared" si="100"/>
        <v>50.238</v>
      </c>
      <c r="F1612">
        <v>50.238</v>
      </c>
      <c r="H1612">
        <v>348</v>
      </c>
      <c r="I1612">
        <v>2.7400000000000002E-106</v>
      </c>
      <c r="J1612" t="str">
        <f t="shared" si="101"/>
        <v>Nomasc</v>
      </c>
      <c r="S1612" t="str">
        <f t="shared" si="102"/>
        <v/>
      </c>
      <c r="T1612" t="str">
        <f t="shared" si="103"/>
        <v>pri</v>
      </c>
    </row>
    <row r="1613" spans="1:20" x14ac:dyDescent="0.2">
      <c r="A1613" t="s">
        <v>42</v>
      </c>
      <c r="B1613" t="s">
        <v>109</v>
      </c>
      <c r="C1613" t="s">
        <v>512</v>
      </c>
      <c r="D1613" t="s">
        <v>1724</v>
      </c>
      <c r="E1613" t="str">
        <f t="shared" si="100"/>
        <v>41.642</v>
      </c>
      <c r="F1613">
        <v>41.642000000000003</v>
      </c>
      <c r="H1613">
        <v>244</v>
      </c>
      <c r="I1613">
        <v>1.72E-68</v>
      </c>
      <c r="J1613" t="str">
        <f t="shared" si="101"/>
        <v>Nomasc</v>
      </c>
      <c r="S1613" t="str">
        <f t="shared" si="102"/>
        <v/>
      </c>
      <c r="T1613" t="str">
        <f t="shared" si="103"/>
        <v>pri</v>
      </c>
    </row>
    <row r="1614" spans="1:20" x14ac:dyDescent="0.2">
      <c r="A1614" t="s">
        <v>42</v>
      </c>
      <c r="B1614" t="s">
        <v>109</v>
      </c>
      <c r="C1614" t="s">
        <v>360</v>
      </c>
      <c r="D1614" t="s">
        <v>1726</v>
      </c>
      <c r="E1614" t="str">
        <f t="shared" si="100"/>
        <v>54.144</v>
      </c>
      <c r="F1614">
        <v>54.143999999999998</v>
      </c>
      <c r="H1614">
        <v>225</v>
      </c>
      <c r="I1614">
        <v>4.3399999999999996E-65</v>
      </c>
      <c r="J1614" t="str">
        <f t="shared" si="101"/>
        <v>Nomasc</v>
      </c>
      <c r="S1614" t="str">
        <f t="shared" si="102"/>
        <v/>
      </c>
      <c r="T1614" t="str">
        <f t="shared" si="103"/>
        <v>pri</v>
      </c>
    </row>
    <row r="1615" spans="1:20" x14ac:dyDescent="0.2">
      <c r="A1615" t="s">
        <v>42</v>
      </c>
      <c r="B1615" t="s">
        <v>109</v>
      </c>
      <c r="C1615" t="s">
        <v>517</v>
      </c>
      <c r="D1615" t="s">
        <v>518</v>
      </c>
      <c r="E1615" t="str">
        <f t="shared" si="100"/>
        <v>63.218</v>
      </c>
      <c r="F1615">
        <v>63.218000000000004</v>
      </c>
      <c r="H1615">
        <v>229</v>
      </c>
      <c r="I1615">
        <v>1.15E-62</v>
      </c>
      <c r="J1615" t="str">
        <f t="shared" si="101"/>
        <v>Nomasc</v>
      </c>
      <c r="S1615" t="str">
        <f t="shared" si="102"/>
        <v/>
      </c>
      <c r="T1615" t="str">
        <f t="shared" si="103"/>
        <v>pri</v>
      </c>
    </row>
    <row r="1616" spans="1:20" x14ac:dyDescent="0.2">
      <c r="A1616" t="s">
        <v>42</v>
      </c>
      <c r="B1616" t="s">
        <v>109</v>
      </c>
      <c r="C1616" t="s">
        <v>517</v>
      </c>
      <c r="D1616" t="s">
        <v>518</v>
      </c>
      <c r="E1616" t="str">
        <f t="shared" si="100"/>
        <v>63.218</v>
      </c>
      <c r="F1616">
        <v>63.218000000000004</v>
      </c>
      <c r="H1616">
        <v>229</v>
      </c>
      <c r="I1616">
        <v>3.7900000000000002E-62</v>
      </c>
      <c r="J1616" t="str">
        <f t="shared" si="101"/>
        <v>Nomasc</v>
      </c>
      <c r="S1616" t="str">
        <f t="shared" si="102"/>
        <v/>
      </c>
      <c r="T1616" t="str">
        <f t="shared" si="103"/>
        <v>pri</v>
      </c>
    </row>
    <row r="1617" spans="1:20" x14ac:dyDescent="0.2">
      <c r="A1617" t="s">
        <v>42</v>
      </c>
      <c r="B1617" t="s">
        <v>109</v>
      </c>
      <c r="C1617" t="s">
        <v>517</v>
      </c>
      <c r="D1617" t="s">
        <v>518</v>
      </c>
      <c r="E1617" t="str">
        <f t="shared" si="100"/>
        <v>63.218</v>
      </c>
      <c r="F1617">
        <v>63.218000000000004</v>
      </c>
      <c r="H1617">
        <v>229</v>
      </c>
      <c r="I1617">
        <v>3.9599999999999997E-62</v>
      </c>
      <c r="J1617" t="str">
        <f t="shared" si="101"/>
        <v>Nomasc</v>
      </c>
      <c r="S1617" t="str">
        <f t="shared" si="102"/>
        <v/>
      </c>
      <c r="T1617" t="str">
        <f t="shared" si="103"/>
        <v>pri</v>
      </c>
    </row>
    <row r="1618" spans="1:20" x14ac:dyDescent="0.2">
      <c r="A1618" t="s">
        <v>42</v>
      </c>
      <c r="B1618" t="s">
        <v>109</v>
      </c>
      <c r="C1618" t="s">
        <v>517</v>
      </c>
      <c r="D1618" t="s">
        <v>518</v>
      </c>
      <c r="E1618" t="str">
        <f t="shared" si="100"/>
        <v>63.218</v>
      </c>
      <c r="F1618">
        <v>63.218000000000004</v>
      </c>
      <c r="H1618">
        <v>229</v>
      </c>
      <c r="I1618">
        <v>6.2499999999999998E-62</v>
      </c>
      <c r="J1618" t="str">
        <f t="shared" si="101"/>
        <v>Nomasc</v>
      </c>
      <c r="S1618" t="str">
        <f t="shared" si="102"/>
        <v/>
      </c>
      <c r="T1618" t="str">
        <f t="shared" si="103"/>
        <v>pri</v>
      </c>
    </row>
    <row r="1619" spans="1:20" x14ac:dyDescent="0.2">
      <c r="A1619" t="s">
        <v>42</v>
      </c>
      <c r="B1619" t="s">
        <v>109</v>
      </c>
      <c r="C1619" t="s">
        <v>902</v>
      </c>
      <c r="D1619" t="s">
        <v>1729</v>
      </c>
      <c r="E1619" t="str">
        <f t="shared" si="100"/>
        <v>98.000</v>
      </c>
      <c r="F1619">
        <v>98</v>
      </c>
      <c r="H1619">
        <v>208</v>
      </c>
      <c r="I1619">
        <v>1.0399999999999999E-59</v>
      </c>
      <c r="J1619" t="str">
        <f t="shared" si="101"/>
        <v>Nomasc</v>
      </c>
      <c r="S1619" t="str">
        <f t="shared" si="102"/>
        <v/>
      </c>
      <c r="T1619" t="str">
        <f t="shared" si="103"/>
        <v>pri</v>
      </c>
    </row>
    <row r="1620" spans="1:20" x14ac:dyDescent="0.2">
      <c r="A1620" t="s">
        <v>42</v>
      </c>
      <c r="B1620" t="s">
        <v>109</v>
      </c>
      <c r="C1620" t="s">
        <v>119</v>
      </c>
      <c r="D1620" t="s">
        <v>522</v>
      </c>
      <c r="E1620" t="str">
        <f t="shared" si="100"/>
        <v>62.420</v>
      </c>
      <c r="F1620">
        <v>62.42</v>
      </c>
      <c r="H1620">
        <v>199</v>
      </c>
      <c r="I1620">
        <v>1.1600000000000001E-53</v>
      </c>
      <c r="J1620" t="str">
        <f t="shared" si="101"/>
        <v>Nomasc</v>
      </c>
      <c r="S1620" t="str">
        <f t="shared" si="102"/>
        <v/>
      </c>
      <c r="T1620" t="str">
        <f t="shared" si="103"/>
        <v>pri</v>
      </c>
    </row>
    <row r="1621" spans="1:20" x14ac:dyDescent="0.2">
      <c r="A1621" t="s">
        <v>42</v>
      </c>
      <c r="B1621" t="s">
        <v>109</v>
      </c>
      <c r="C1621" t="s">
        <v>524</v>
      </c>
      <c r="D1621" t="s">
        <v>525</v>
      </c>
      <c r="E1621" t="str">
        <f t="shared" si="100"/>
        <v>55.135</v>
      </c>
      <c r="F1621">
        <v>55.134999999999998</v>
      </c>
      <c r="H1621">
        <v>202</v>
      </c>
      <c r="I1621">
        <v>3.2299999999999999E-53</v>
      </c>
      <c r="J1621" t="str">
        <f t="shared" si="101"/>
        <v>Nomasc</v>
      </c>
      <c r="S1621" t="str">
        <f t="shared" si="102"/>
        <v/>
      </c>
      <c r="T1621" t="str">
        <f t="shared" si="103"/>
        <v>pri</v>
      </c>
    </row>
    <row r="1622" spans="1:20" x14ac:dyDescent="0.2">
      <c r="A1622" t="s">
        <v>42</v>
      </c>
      <c r="B1622" t="s">
        <v>109</v>
      </c>
      <c r="C1622" t="s">
        <v>270</v>
      </c>
      <c r="D1622" t="s">
        <v>271</v>
      </c>
      <c r="E1622" t="str">
        <f t="shared" si="100"/>
        <v>66.423</v>
      </c>
      <c r="F1622">
        <v>66.423000000000002</v>
      </c>
      <c r="H1622">
        <v>200</v>
      </c>
      <c r="I1622">
        <v>8.1100000000000004E-53</v>
      </c>
      <c r="J1622" t="str">
        <f t="shared" si="101"/>
        <v>Nomasc</v>
      </c>
      <c r="S1622" t="str">
        <f t="shared" si="102"/>
        <v/>
      </c>
      <c r="T1622" t="str">
        <f t="shared" si="103"/>
        <v>pri</v>
      </c>
    </row>
    <row r="1623" spans="1:20" x14ac:dyDescent="0.2">
      <c r="A1623" t="s">
        <v>42</v>
      </c>
      <c r="B1623" t="s">
        <v>109</v>
      </c>
      <c r="C1623" t="s">
        <v>528</v>
      </c>
      <c r="D1623" t="s">
        <v>1310</v>
      </c>
      <c r="E1623" t="str">
        <f t="shared" si="100"/>
        <v>56.716</v>
      </c>
      <c r="F1623">
        <v>56.716000000000001</v>
      </c>
      <c r="H1623">
        <v>176</v>
      </c>
      <c r="I1623">
        <v>3.2599999999999998E-45</v>
      </c>
      <c r="J1623" t="str">
        <f t="shared" si="101"/>
        <v>Nomasc</v>
      </c>
      <c r="S1623" t="str">
        <f t="shared" si="102"/>
        <v/>
      </c>
      <c r="T1623" t="str">
        <f t="shared" si="103"/>
        <v>pri</v>
      </c>
    </row>
    <row r="1624" spans="1:20" x14ac:dyDescent="0.2">
      <c r="A1624" t="s">
        <v>42</v>
      </c>
      <c r="B1624" t="s">
        <v>109</v>
      </c>
      <c r="C1624" t="s">
        <v>1019</v>
      </c>
      <c r="D1624" t="s">
        <v>1735</v>
      </c>
      <c r="E1624" t="str">
        <f t="shared" si="100"/>
        <v>47.337</v>
      </c>
      <c r="F1624">
        <v>47.337000000000003</v>
      </c>
      <c r="H1624">
        <v>176</v>
      </c>
      <c r="I1624">
        <v>5.24E-45</v>
      </c>
      <c r="J1624" t="str">
        <f t="shared" si="101"/>
        <v>Nomasc</v>
      </c>
      <c r="S1624" t="str">
        <f t="shared" si="102"/>
        <v/>
      </c>
      <c r="T1624" t="str">
        <f t="shared" si="103"/>
        <v>pri</v>
      </c>
    </row>
    <row r="1625" spans="1:20" x14ac:dyDescent="0.2">
      <c r="A1625" t="s">
        <v>42</v>
      </c>
      <c r="B1625" t="s">
        <v>109</v>
      </c>
      <c r="C1625" t="s">
        <v>413</v>
      </c>
      <c r="D1625" t="s">
        <v>1737</v>
      </c>
      <c r="E1625" t="str">
        <f t="shared" si="100"/>
        <v>34.492</v>
      </c>
      <c r="F1625">
        <v>34.491999999999997</v>
      </c>
      <c r="H1625">
        <v>164</v>
      </c>
      <c r="I1625">
        <v>1.67E-41</v>
      </c>
      <c r="J1625" t="str">
        <f t="shared" si="101"/>
        <v>Nomasc</v>
      </c>
      <c r="S1625" t="str">
        <f t="shared" si="102"/>
        <v/>
      </c>
      <c r="T1625" t="str">
        <f t="shared" si="103"/>
        <v>pri</v>
      </c>
    </row>
    <row r="1626" spans="1:20" x14ac:dyDescent="0.2">
      <c r="A1626" t="s">
        <v>42</v>
      </c>
      <c r="B1626" t="s">
        <v>109</v>
      </c>
      <c r="C1626" t="s">
        <v>769</v>
      </c>
      <c r="D1626" t="s">
        <v>1739</v>
      </c>
      <c r="E1626" t="str">
        <f t="shared" si="100"/>
        <v>36.080</v>
      </c>
      <c r="F1626">
        <v>36.08</v>
      </c>
      <c r="H1626">
        <v>141</v>
      </c>
      <c r="I1626">
        <v>6.9899999999999999E-34</v>
      </c>
      <c r="J1626" t="str">
        <f t="shared" si="101"/>
        <v>Nomasc</v>
      </c>
      <c r="S1626" t="str">
        <f t="shared" si="102"/>
        <v/>
      </c>
      <c r="T1626" t="str">
        <f t="shared" si="103"/>
        <v>pri</v>
      </c>
    </row>
    <row r="1627" spans="1:20" x14ac:dyDescent="0.2">
      <c r="A1627" t="s">
        <v>42</v>
      </c>
      <c r="B1627" t="s">
        <v>109</v>
      </c>
      <c r="C1627" t="s">
        <v>1741</v>
      </c>
      <c r="D1627" t="s">
        <v>190</v>
      </c>
      <c r="E1627" t="str">
        <f t="shared" si="100"/>
        <v>38.889</v>
      </c>
      <c r="F1627">
        <v>38.889000000000003</v>
      </c>
      <c r="H1627">
        <v>118</v>
      </c>
      <c r="I1627">
        <v>6.9299999999999999E-27</v>
      </c>
      <c r="J1627" t="str">
        <f t="shared" si="101"/>
        <v>Nomasc</v>
      </c>
      <c r="S1627" t="str">
        <f t="shared" si="102"/>
        <v/>
      </c>
      <c r="T1627" t="str">
        <f t="shared" si="103"/>
        <v>pri</v>
      </c>
    </row>
    <row r="1628" spans="1:20" x14ac:dyDescent="0.2">
      <c r="A1628" t="s">
        <v>42</v>
      </c>
      <c r="B1628" t="s">
        <v>109</v>
      </c>
      <c r="C1628" t="s">
        <v>554</v>
      </c>
      <c r="D1628" t="s">
        <v>555</v>
      </c>
      <c r="E1628" t="str">
        <f t="shared" si="100"/>
        <v>41.975</v>
      </c>
      <c r="F1628">
        <v>41.975000000000001</v>
      </c>
      <c r="H1628">
        <v>117</v>
      </c>
      <c r="I1628">
        <v>1.06E-26</v>
      </c>
      <c r="J1628" t="str">
        <f t="shared" si="101"/>
        <v>Nomasc</v>
      </c>
      <c r="S1628" t="str">
        <f t="shared" si="102"/>
        <v/>
      </c>
      <c r="T1628" t="str">
        <f t="shared" si="103"/>
        <v>pri</v>
      </c>
    </row>
    <row r="1629" spans="1:20" x14ac:dyDescent="0.2">
      <c r="A1629" t="s">
        <v>42</v>
      </c>
      <c r="B1629" t="s">
        <v>109</v>
      </c>
      <c r="C1629" t="s">
        <v>127</v>
      </c>
      <c r="D1629" t="s">
        <v>1320</v>
      </c>
      <c r="E1629" t="str">
        <f t="shared" si="100"/>
        <v>44.939</v>
      </c>
      <c r="F1629">
        <v>44.939</v>
      </c>
      <c r="H1629">
        <v>116</v>
      </c>
      <c r="I1629">
        <v>2.6899999999999998E-26</v>
      </c>
      <c r="J1629" t="str">
        <f t="shared" si="101"/>
        <v>Nomasc</v>
      </c>
      <c r="S1629" t="str">
        <f t="shared" si="102"/>
        <v/>
      </c>
      <c r="T1629" t="str">
        <f t="shared" si="103"/>
        <v>pri</v>
      </c>
    </row>
    <row r="1630" spans="1:20" x14ac:dyDescent="0.2">
      <c r="A1630" t="s">
        <v>42</v>
      </c>
      <c r="B1630" t="s">
        <v>109</v>
      </c>
      <c r="C1630" t="s">
        <v>1745</v>
      </c>
      <c r="D1630" t="s">
        <v>1746</v>
      </c>
      <c r="E1630" t="str">
        <f t="shared" si="100"/>
        <v>43.386</v>
      </c>
      <c r="F1630">
        <v>43.386000000000003</v>
      </c>
      <c r="H1630">
        <v>112</v>
      </c>
      <c r="I1630">
        <v>6.8799999999999998E-25</v>
      </c>
      <c r="J1630" t="str">
        <f t="shared" si="101"/>
        <v>Nomasc</v>
      </c>
      <c r="S1630" t="str">
        <f t="shared" si="102"/>
        <v/>
      </c>
      <c r="T1630" t="str">
        <f t="shared" si="103"/>
        <v>pri</v>
      </c>
    </row>
    <row r="1631" spans="1:20" x14ac:dyDescent="0.2">
      <c r="A1631" t="s">
        <v>42</v>
      </c>
      <c r="B1631" t="s">
        <v>109</v>
      </c>
      <c r="C1631" t="s">
        <v>1747</v>
      </c>
      <c r="D1631" t="s">
        <v>1748</v>
      </c>
      <c r="E1631" t="str">
        <f t="shared" si="100"/>
        <v>41.057</v>
      </c>
      <c r="F1631">
        <v>41.057000000000002</v>
      </c>
      <c r="H1631">
        <v>84.1</v>
      </c>
      <c r="I1631">
        <v>2.8000000000000001E-16</v>
      </c>
      <c r="J1631" t="str">
        <f t="shared" si="101"/>
        <v>Nomasc</v>
      </c>
      <c r="S1631" t="str">
        <f t="shared" si="102"/>
        <v/>
      </c>
      <c r="T1631" t="str">
        <f t="shared" si="103"/>
        <v>pri</v>
      </c>
    </row>
    <row r="1632" spans="1:20" x14ac:dyDescent="0.2">
      <c r="A1632" t="s">
        <v>42</v>
      </c>
      <c r="B1632" t="s">
        <v>109</v>
      </c>
      <c r="C1632" t="s">
        <v>565</v>
      </c>
      <c r="D1632" t="s">
        <v>566</v>
      </c>
      <c r="E1632" t="str">
        <f t="shared" si="100"/>
        <v>49.708</v>
      </c>
      <c r="F1632">
        <v>49.707999999999998</v>
      </c>
      <c r="H1632">
        <v>77.400000000000006</v>
      </c>
      <c r="I1632">
        <v>2.0199999999999998E-14</v>
      </c>
      <c r="J1632" t="str">
        <f t="shared" si="101"/>
        <v>Nomasc</v>
      </c>
      <c r="S1632" t="str">
        <f t="shared" si="102"/>
        <v/>
      </c>
      <c r="T1632" t="str">
        <f t="shared" si="103"/>
        <v>pri</v>
      </c>
    </row>
    <row r="1633" spans="1:20" x14ac:dyDescent="0.2">
      <c r="A1633" t="s">
        <v>42</v>
      </c>
      <c r="B1633" t="s">
        <v>109</v>
      </c>
      <c r="C1633" t="s">
        <v>568</v>
      </c>
      <c r="D1633" t="s">
        <v>569</v>
      </c>
      <c r="E1633" t="str">
        <f t="shared" si="100"/>
        <v>38.249</v>
      </c>
      <c r="F1633">
        <v>38.249000000000002</v>
      </c>
      <c r="H1633">
        <v>78.2</v>
      </c>
      <c r="I1633">
        <v>2.3100000000000001E-14</v>
      </c>
      <c r="J1633" t="str">
        <f t="shared" si="101"/>
        <v>Nomasc</v>
      </c>
      <c r="S1633" t="str">
        <f t="shared" si="102"/>
        <v/>
      </c>
      <c r="T1633" t="str">
        <f t="shared" si="103"/>
        <v>pri</v>
      </c>
    </row>
    <row r="1634" spans="1:20" x14ac:dyDescent="0.2">
      <c r="A1634" t="s">
        <v>42</v>
      </c>
      <c r="B1634" t="s">
        <v>109</v>
      </c>
      <c r="C1634" t="s">
        <v>571</v>
      </c>
      <c r="D1634" t="s">
        <v>572</v>
      </c>
      <c r="E1634" t="str">
        <f t="shared" si="100"/>
        <v>38.017</v>
      </c>
      <c r="F1634">
        <v>38.017000000000003</v>
      </c>
      <c r="H1634">
        <v>74.400000000000006</v>
      </c>
      <c r="I1634">
        <v>2.49E-13</v>
      </c>
      <c r="J1634" t="str">
        <f t="shared" si="101"/>
        <v>Nomasc</v>
      </c>
      <c r="S1634" t="str">
        <f t="shared" si="102"/>
        <v/>
      </c>
      <c r="T1634" t="str">
        <f t="shared" si="103"/>
        <v>pri</v>
      </c>
    </row>
    <row r="1635" spans="1:20" x14ac:dyDescent="0.2">
      <c r="A1635" t="s">
        <v>42</v>
      </c>
      <c r="B1635" t="s">
        <v>109</v>
      </c>
      <c r="C1635" t="s">
        <v>568</v>
      </c>
      <c r="D1635" t="s">
        <v>1327</v>
      </c>
      <c r="E1635" t="str">
        <f t="shared" si="100"/>
        <v>34.562</v>
      </c>
      <c r="F1635">
        <v>34.561999999999998</v>
      </c>
      <c r="H1635">
        <v>57.7</v>
      </c>
      <c r="I1635">
        <v>3.1599999999999998E-8</v>
      </c>
      <c r="J1635" t="str">
        <f t="shared" si="101"/>
        <v>Nomasc</v>
      </c>
      <c r="S1635" t="str">
        <f t="shared" si="102"/>
        <v/>
      </c>
      <c r="T1635" t="str">
        <f t="shared" si="103"/>
        <v>pri</v>
      </c>
    </row>
    <row r="1636" spans="1:20" x14ac:dyDescent="0.2">
      <c r="A1636" t="s">
        <v>42</v>
      </c>
      <c r="B1636" t="s">
        <v>109</v>
      </c>
      <c r="C1636" t="s">
        <v>582</v>
      </c>
      <c r="D1636" t="s">
        <v>583</v>
      </c>
      <c r="E1636" t="str">
        <f t="shared" si="100"/>
        <v>43.548</v>
      </c>
      <c r="F1636">
        <v>43.548000000000002</v>
      </c>
      <c r="H1636">
        <v>50.6</v>
      </c>
      <c r="I1636">
        <v>5.1800000000000004E-6</v>
      </c>
      <c r="J1636" t="str">
        <f t="shared" si="101"/>
        <v>Nomasc</v>
      </c>
      <c r="S1636" t="str">
        <f t="shared" si="102"/>
        <v/>
      </c>
      <c r="T1636" t="str">
        <f t="shared" si="103"/>
        <v>pri</v>
      </c>
    </row>
    <row r="1637" spans="1:20" x14ac:dyDescent="0.2">
      <c r="A1637" t="s">
        <v>42</v>
      </c>
      <c r="B1637" t="s">
        <v>109</v>
      </c>
      <c r="C1637" t="s">
        <v>585</v>
      </c>
      <c r="D1637" t="s">
        <v>586</v>
      </c>
      <c r="E1637" t="str">
        <f t="shared" si="100"/>
        <v>52.846</v>
      </c>
      <c r="F1637">
        <v>52.845999999999997</v>
      </c>
      <c r="H1637">
        <v>46</v>
      </c>
      <c r="I1637">
        <v>1.47E-4</v>
      </c>
      <c r="J1637" t="str">
        <f t="shared" si="101"/>
        <v>Nomasc</v>
      </c>
      <c r="S1637" t="str">
        <f t="shared" si="102"/>
        <v/>
      </c>
      <c r="T1637" t="str">
        <f t="shared" si="103"/>
        <v>pri</v>
      </c>
    </row>
    <row r="1638" spans="1:20" x14ac:dyDescent="0.2">
      <c r="A1638" t="s">
        <v>49</v>
      </c>
      <c r="B1638" t="s">
        <v>109</v>
      </c>
      <c r="C1638" t="s">
        <v>258</v>
      </c>
      <c r="D1638" t="s">
        <v>1857</v>
      </c>
      <c r="E1638" t="str">
        <f t="shared" si="100"/>
        <v>99.468</v>
      </c>
      <c r="F1638">
        <v>99.468000000000004</v>
      </c>
      <c r="H1638">
        <v>402</v>
      </c>
      <c r="I1638">
        <v>1.4400000000000001E-124</v>
      </c>
      <c r="J1638" t="str">
        <f t="shared" si="101"/>
        <v>Otolem</v>
      </c>
      <c r="S1638" t="str">
        <f t="shared" si="102"/>
        <v/>
      </c>
      <c r="T1638" t="str">
        <f t="shared" si="103"/>
        <v>pri</v>
      </c>
    </row>
    <row r="1639" spans="1:20" x14ac:dyDescent="0.2">
      <c r="A1639" t="s">
        <v>49</v>
      </c>
      <c r="B1639" t="s">
        <v>109</v>
      </c>
      <c r="C1639" t="s">
        <v>127</v>
      </c>
      <c r="D1639" t="s">
        <v>1467</v>
      </c>
      <c r="E1639" t="str">
        <f t="shared" si="100"/>
        <v>91.498</v>
      </c>
      <c r="F1639">
        <v>91.498000000000005</v>
      </c>
      <c r="H1639">
        <v>374</v>
      </c>
      <c r="I1639">
        <v>8.0600000000000001E-114</v>
      </c>
      <c r="J1639" t="str">
        <f t="shared" si="101"/>
        <v>Otolem</v>
      </c>
      <c r="S1639" t="str">
        <f t="shared" si="102"/>
        <v/>
      </c>
      <c r="T1639" t="str">
        <f t="shared" si="103"/>
        <v>pri</v>
      </c>
    </row>
    <row r="1640" spans="1:20" x14ac:dyDescent="0.2">
      <c r="A1640" t="s">
        <v>49</v>
      </c>
      <c r="B1640" t="s">
        <v>109</v>
      </c>
      <c r="C1640" t="s">
        <v>517</v>
      </c>
      <c r="D1640" t="s">
        <v>518</v>
      </c>
      <c r="E1640" t="str">
        <f t="shared" si="100"/>
        <v>63.218</v>
      </c>
      <c r="F1640">
        <v>63.218000000000004</v>
      </c>
      <c r="H1640">
        <v>231</v>
      </c>
      <c r="I1640">
        <v>1.36E-63</v>
      </c>
      <c r="J1640" t="str">
        <f t="shared" si="101"/>
        <v>Otolem</v>
      </c>
      <c r="S1640" t="str">
        <f t="shared" si="102"/>
        <v/>
      </c>
      <c r="T1640" t="str">
        <f t="shared" si="103"/>
        <v>pri</v>
      </c>
    </row>
    <row r="1641" spans="1:20" x14ac:dyDescent="0.2">
      <c r="A1641" t="s">
        <v>49</v>
      </c>
      <c r="B1641" t="s">
        <v>109</v>
      </c>
      <c r="C1641" t="s">
        <v>130</v>
      </c>
      <c r="D1641" t="s">
        <v>1478</v>
      </c>
      <c r="E1641" t="str">
        <f t="shared" si="100"/>
        <v>68.707</v>
      </c>
      <c r="F1641">
        <v>68.706999999999994</v>
      </c>
      <c r="H1641">
        <v>218</v>
      </c>
      <c r="I1641">
        <v>1.7300000000000001E-59</v>
      </c>
      <c r="J1641" t="str">
        <f t="shared" si="101"/>
        <v>Otolem</v>
      </c>
      <c r="S1641" t="str">
        <f t="shared" si="102"/>
        <v/>
      </c>
      <c r="T1641" t="str">
        <f t="shared" si="103"/>
        <v>pri</v>
      </c>
    </row>
    <row r="1642" spans="1:20" x14ac:dyDescent="0.2">
      <c r="A1642" t="s">
        <v>49</v>
      </c>
      <c r="B1642" t="s">
        <v>109</v>
      </c>
      <c r="C1642" t="s">
        <v>551</v>
      </c>
      <c r="D1642" t="s">
        <v>1001</v>
      </c>
      <c r="E1642" t="str">
        <f t="shared" si="100"/>
        <v>67.361</v>
      </c>
      <c r="F1642">
        <v>67.361000000000004</v>
      </c>
      <c r="H1642">
        <v>217</v>
      </c>
      <c r="I1642">
        <v>8.4700000000000002E-59</v>
      </c>
      <c r="J1642" t="str">
        <f t="shared" si="101"/>
        <v>Otolem</v>
      </c>
      <c r="S1642" t="str">
        <f t="shared" si="102"/>
        <v/>
      </c>
      <c r="T1642" t="str">
        <f t="shared" si="103"/>
        <v>pri</v>
      </c>
    </row>
    <row r="1643" spans="1:20" x14ac:dyDescent="0.2">
      <c r="A1643" t="s">
        <v>49</v>
      </c>
      <c r="B1643" t="s">
        <v>109</v>
      </c>
      <c r="C1643" t="s">
        <v>980</v>
      </c>
      <c r="D1643" t="s">
        <v>1863</v>
      </c>
      <c r="E1643" t="str">
        <f t="shared" si="100"/>
        <v>51.546</v>
      </c>
      <c r="F1643">
        <v>51.545999999999999</v>
      </c>
      <c r="H1643">
        <v>202</v>
      </c>
      <c r="I1643">
        <v>1.0800000000000001E-53</v>
      </c>
      <c r="J1643" t="str">
        <f t="shared" si="101"/>
        <v>Otolem</v>
      </c>
      <c r="S1643" t="str">
        <f t="shared" si="102"/>
        <v/>
      </c>
      <c r="T1643" t="str">
        <f t="shared" si="103"/>
        <v>pri</v>
      </c>
    </row>
    <row r="1644" spans="1:20" x14ac:dyDescent="0.2">
      <c r="A1644" t="s">
        <v>49</v>
      </c>
      <c r="B1644" t="s">
        <v>109</v>
      </c>
      <c r="C1644" t="s">
        <v>1019</v>
      </c>
      <c r="D1644" t="s">
        <v>1735</v>
      </c>
      <c r="E1644" t="str">
        <f t="shared" si="100"/>
        <v>47.337</v>
      </c>
      <c r="F1644">
        <v>47.337000000000003</v>
      </c>
      <c r="H1644">
        <v>177</v>
      </c>
      <c r="I1644">
        <v>5.7599999999999999E-46</v>
      </c>
      <c r="J1644" t="str">
        <f t="shared" si="101"/>
        <v>Otolem</v>
      </c>
      <c r="S1644" t="str">
        <f t="shared" si="102"/>
        <v/>
      </c>
      <c r="T1644" t="str">
        <f t="shared" si="103"/>
        <v>pri</v>
      </c>
    </row>
    <row r="1645" spans="1:20" x14ac:dyDescent="0.2">
      <c r="A1645" t="s">
        <v>49</v>
      </c>
      <c r="B1645" t="s">
        <v>109</v>
      </c>
      <c r="C1645" t="s">
        <v>294</v>
      </c>
      <c r="D1645" t="s">
        <v>1866</v>
      </c>
      <c r="E1645" t="str">
        <f t="shared" si="100"/>
        <v>47.541</v>
      </c>
      <c r="F1645">
        <v>47.540999999999997</v>
      </c>
      <c r="H1645">
        <v>165</v>
      </c>
      <c r="I1645">
        <v>3.22E-42</v>
      </c>
      <c r="J1645" t="str">
        <f t="shared" si="101"/>
        <v>Otolem</v>
      </c>
      <c r="S1645" t="str">
        <f t="shared" si="102"/>
        <v/>
      </c>
      <c r="T1645" t="str">
        <f t="shared" si="103"/>
        <v>pri</v>
      </c>
    </row>
    <row r="1646" spans="1:20" x14ac:dyDescent="0.2">
      <c r="A1646" t="s">
        <v>49</v>
      </c>
      <c r="B1646" t="s">
        <v>109</v>
      </c>
      <c r="C1646" t="s">
        <v>1019</v>
      </c>
      <c r="D1646" t="s">
        <v>1868</v>
      </c>
      <c r="E1646" t="str">
        <f t="shared" si="100"/>
        <v>44.379</v>
      </c>
      <c r="F1646">
        <v>44.378999999999998</v>
      </c>
      <c r="H1646">
        <v>154</v>
      </c>
      <c r="I1646">
        <v>1.6899999999999999E-38</v>
      </c>
      <c r="J1646" t="str">
        <f t="shared" si="101"/>
        <v>Otolem</v>
      </c>
      <c r="S1646" t="str">
        <f t="shared" si="102"/>
        <v/>
      </c>
      <c r="T1646" t="str">
        <f t="shared" si="103"/>
        <v>pri</v>
      </c>
    </row>
    <row r="1647" spans="1:20" x14ac:dyDescent="0.2">
      <c r="A1647" t="s">
        <v>49</v>
      </c>
      <c r="B1647" t="s">
        <v>109</v>
      </c>
      <c r="C1647" t="s">
        <v>706</v>
      </c>
      <c r="D1647" t="s">
        <v>1870</v>
      </c>
      <c r="E1647" t="str">
        <f t="shared" si="100"/>
        <v>41.949</v>
      </c>
      <c r="F1647">
        <v>41.948999999999998</v>
      </c>
      <c r="H1647">
        <v>120</v>
      </c>
      <c r="I1647">
        <v>5.4800000000000002E-28</v>
      </c>
      <c r="J1647" t="str">
        <f t="shared" si="101"/>
        <v>Otolem</v>
      </c>
      <c r="S1647" t="str">
        <f t="shared" si="102"/>
        <v/>
      </c>
      <c r="T1647" t="str">
        <f t="shared" si="103"/>
        <v>pri</v>
      </c>
    </row>
    <row r="1648" spans="1:20" x14ac:dyDescent="0.2">
      <c r="A1648" t="s">
        <v>49</v>
      </c>
      <c r="B1648" t="s">
        <v>109</v>
      </c>
      <c r="C1648" t="s">
        <v>127</v>
      </c>
      <c r="D1648" t="s">
        <v>1497</v>
      </c>
      <c r="E1648" t="str">
        <f t="shared" si="100"/>
        <v>45.749</v>
      </c>
      <c r="F1648">
        <v>45.749000000000002</v>
      </c>
      <c r="H1648">
        <v>120</v>
      </c>
      <c r="I1648">
        <v>9.3999999999999992E-28</v>
      </c>
      <c r="J1648" t="str">
        <f t="shared" si="101"/>
        <v>Otolem</v>
      </c>
      <c r="S1648" t="str">
        <f t="shared" si="102"/>
        <v/>
      </c>
      <c r="T1648" t="str">
        <f t="shared" si="103"/>
        <v>pri</v>
      </c>
    </row>
    <row r="1649" spans="1:20" x14ac:dyDescent="0.2">
      <c r="A1649" t="s">
        <v>49</v>
      </c>
      <c r="B1649" t="s">
        <v>109</v>
      </c>
      <c r="C1649" t="s">
        <v>1341</v>
      </c>
      <c r="D1649" t="s">
        <v>1399</v>
      </c>
      <c r="E1649" t="str">
        <f t="shared" si="100"/>
        <v>42.857</v>
      </c>
      <c r="F1649">
        <v>42.856999999999999</v>
      </c>
      <c r="H1649">
        <v>117</v>
      </c>
      <c r="I1649">
        <v>4.2299999999999996E-27</v>
      </c>
      <c r="J1649" t="str">
        <f t="shared" si="101"/>
        <v>Otolem</v>
      </c>
      <c r="S1649" t="str">
        <f t="shared" si="102"/>
        <v/>
      </c>
      <c r="T1649" t="str">
        <f t="shared" si="103"/>
        <v>pri</v>
      </c>
    </row>
    <row r="1650" spans="1:20" x14ac:dyDescent="0.2">
      <c r="A1650" t="s">
        <v>49</v>
      </c>
      <c r="B1650" t="s">
        <v>109</v>
      </c>
      <c r="C1650" t="s">
        <v>1874</v>
      </c>
      <c r="D1650" t="s">
        <v>1875</v>
      </c>
      <c r="E1650" t="str">
        <f t="shared" si="100"/>
        <v>36.638</v>
      </c>
      <c r="F1650">
        <v>36.637999999999998</v>
      </c>
      <c r="H1650">
        <v>89.9</v>
      </c>
      <c r="I1650">
        <v>1.59E-18</v>
      </c>
      <c r="J1650" t="str">
        <f t="shared" si="101"/>
        <v>Otolem</v>
      </c>
      <c r="S1650" t="str">
        <f t="shared" si="102"/>
        <v/>
      </c>
      <c r="T1650" t="str">
        <f t="shared" si="103"/>
        <v>pri</v>
      </c>
    </row>
    <row r="1651" spans="1:20" x14ac:dyDescent="0.2">
      <c r="A1651" t="s">
        <v>49</v>
      </c>
      <c r="B1651" t="s">
        <v>109</v>
      </c>
      <c r="C1651" t="s">
        <v>568</v>
      </c>
      <c r="D1651" t="s">
        <v>1877</v>
      </c>
      <c r="E1651" t="str">
        <f t="shared" si="100"/>
        <v>37.327</v>
      </c>
      <c r="F1651">
        <v>37.326999999999998</v>
      </c>
      <c r="H1651">
        <v>82.4</v>
      </c>
      <c r="I1651">
        <v>3.0899999999999999E-16</v>
      </c>
      <c r="J1651" t="str">
        <f t="shared" si="101"/>
        <v>Otolem</v>
      </c>
      <c r="S1651" t="str">
        <f t="shared" si="102"/>
        <v/>
      </c>
      <c r="T1651" t="str">
        <f t="shared" si="103"/>
        <v>pri</v>
      </c>
    </row>
    <row r="1652" spans="1:20" x14ac:dyDescent="0.2">
      <c r="A1652" t="s">
        <v>56</v>
      </c>
      <c r="B1652" t="s">
        <v>109</v>
      </c>
      <c r="C1652" t="s">
        <v>969</v>
      </c>
      <c r="D1652" t="s">
        <v>1949</v>
      </c>
      <c r="E1652" t="str">
        <f t="shared" si="100"/>
        <v>97.170</v>
      </c>
      <c r="F1652">
        <v>97.17</v>
      </c>
      <c r="H1652">
        <v>776</v>
      </c>
      <c r="I1652">
        <v>0</v>
      </c>
      <c r="J1652" t="str">
        <f t="shared" si="101"/>
        <v>Ovis_a</v>
      </c>
      <c r="S1652" t="str">
        <f t="shared" si="102"/>
        <v/>
      </c>
      <c r="T1652" t="str">
        <f t="shared" si="103"/>
        <v>oth</v>
      </c>
    </row>
    <row r="1653" spans="1:20" x14ac:dyDescent="0.2">
      <c r="A1653" t="s">
        <v>56</v>
      </c>
      <c r="B1653" t="s">
        <v>109</v>
      </c>
      <c r="C1653" t="s">
        <v>258</v>
      </c>
      <c r="D1653" t="s">
        <v>1857</v>
      </c>
      <c r="E1653" t="str">
        <f t="shared" si="100"/>
        <v>99.468</v>
      </c>
      <c r="F1653">
        <v>99.468000000000004</v>
      </c>
      <c r="H1653">
        <v>402</v>
      </c>
      <c r="I1653">
        <v>7.3300000000000003E-124</v>
      </c>
      <c r="J1653" t="str">
        <f t="shared" si="101"/>
        <v>Ovis_a</v>
      </c>
      <c r="S1653" t="str">
        <f t="shared" si="102"/>
        <v/>
      </c>
      <c r="T1653" t="str">
        <f t="shared" si="103"/>
        <v>oth</v>
      </c>
    </row>
    <row r="1654" spans="1:20" x14ac:dyDescent="0.2">
      <c r="A1654" t="s">
        <v>56</v>
      </c>
      <c r="B1654" t="s">
        <v>109</v>
      </c>
      <c r="C1654" t="s">
        <v>258</v>
      </c>
      <c r="D1654" t="s">
        <v>1857</v>
      </c>
      <c r="E1654" t="str">
        <f t="shared" si="100"/>
        <v>99.468</v>
      </c>
      <c r="F1654">
        <v>99.468000000000004</v>
      </c>
      <c r="H1654">
        <v>402</v>
      </c>
      <c r="I1654">
        <v>4.0500000000000001E-123</v>
      </c>
      <c r="J1654" t="str">
        <f t="shared" si="101"/>
        <v>Ovis_a</v>
      </c>
      <c r="S1654" t="str">
        <f t="shared" si="102"/>
        <v/>
      </c>
      <c r="T1654" t="str">
        <f t="shared" si="103"/>
        <v>oth</v>
      </c>
    </row>
    <row r="1655" spans="1:20" x14ac:dyDescent="0.2">
      <c r="A1655" t="s">
        <v>56</v>
      </c>
      <c r="B1655" t="s">
        <v>109</v>
      </c>
      <c r="C1655" t="s">
        <v>258</v>
      </c>
      <c r="D1655" t="s">
        <v>1857</v>
      </c>
      <c r="E1655" t="str">
        <f t="shared" si="100"/>
        <v>99.468</v>
      </c>
      <c r="F1655">
        <v>99.468000000000004</v>
      </c>
      <c r="H1655">
        <v>402</v>
      </c>
      <c r="I1655">
        <v>6.6800000000000004E-123</v>
      </c>
      <c r="J1655" t="str">
        <f t="shared" si="101"/>
        <v>Ovis_a</v>
      </c>
      <c r="S1655" t="str">
        <f t="shared" si="102"/>
        <v/>
      </c>
      <c r="T1655" t="str">
        <f t="shared" si="103"/>
        <v>oth</v>
      </c>
    </row>
    <row r="1656" spans="1:20" x14ac:dyDescent="0.2">
      <c r="A1656" t="s">
        <v>56</v>
      </c>
      <c r="B1656" t="s">
        <v>109</v>
      </c>
      <c r="C1656" t="s">
        <v>258</v>
      </c>
      <c r="D1656" t="s">
        <v>1857</v>
      </c>
      <c r="E1656" t="str">
        <f t="shared" si="100"/>
        <v>99.468</v>
      </c>
      <c r="F1656">
        <v>99.468000000000004</v>
      </c>
      <c r="H1656">
        <v>403</v>
      </c>
      <c r="I1656">
        <v>1.08E-122</v>
      </c>
      <c r="J1656" t="str">
        <f t="shared" si="101"/>
        <v>Ovis_a</v>
      </c>
      <c r="S1656" t="str">
        <f t="shared" si="102"/>
        <v/>
      </c>
      <c r="T1656" t="str">
        <f t="shared" si="103"/>
        <v>oth</v>
      </c>
    </row>
    <row r="1657" spans="1:20" x14ac:dyDescent="0.2">
      <c r="A1657" t="s">
        <v>56</v>
      </c>
      <c r="B1657" t="s">
        <v>109</v>
      </c>
      <c r="C1657" t="s">
        <v>258</v>
      </c>
      <c r="D1657" t="s">
        <v>1857</v>
      </c>
      <c r="E1657" t="str">
        <f t="shared" si="100"/>
        <v>99.468</v>
      </c>
      <c r="F1657">
        <v>99.468000000000004</v>
      </c>
      <c r="H1657">
        <v>402</v>
      </c>
      <c r="I1657">
        <v>1.6799999999999999E-122</v>
      </c>
      <c r="J1657" t="str">
        <f t="shared" si="101"/>
        <v>Ovis_a</v>
      </c>
      <c r="S1657" t="str">
        <f t="shared" si="102"/>
        <v/>
      </c>
      <c r="T1657" t="str">
        <f t="shared" si="103"/>
        <v>oth</v>
      </c>
    </row>
    <row r="1658" spans="1:20" x14ac:dyDescent="0.2">
      <c r="A1658" t="s">
        <v>56</v>
      </c>
      <c r="B1658" t="s">
        <v>109</v>
      </c>
      <c r="C1658" t="s">
        <v>258</v>
      </c>
      <c r="D1658" t="s">
        <v>1857</v>
      </c>
      <c r="E1658" t="str">
        <f t="shared" si="100"/>
        <v>99.468</v>
      </c>
      <c r="F1658">
        <v>99.468000000000004</v>
      </c>
      <c r="H1658">
        <v>402</v>
      </c>
      <c r="I1658">
        <v>3.2200000000000002E-122</v>
      </c>
      <c r="J1658" t="str">
        <f t="shared" si="101"/>
        <v>Ovis_a</v>
      </c>
      <c r="S1658" t="str">
        <f t="shared" si="102"/>
        <v/>
      </c>
      <c r="T1658" t="str">
        <f t="shared" si="103"/>
        <v>oth</v>
      </c>
    </row>
    <row r="1659" spans="1:20" x14ac:dyDescent="0.2">
      <c r="A1659" t="s">
        <v>56</v>
      </c>
      <c r="B1659" t="s">
        <v>109</v>
      </c>
      <c r="C1659" t="s">
        <v>258</v>
      </c>
      <c r="D1659" t="s">
        <v>1857</v>
      </c>
      <c r="E1659" t="str">
        <f t="shared" si="100"/>
        <v>99.468</v>
      </c>
      <c r="F1659">
        <v>99.468000000000004</v>
      </c>
      <c r="H1659">
        <v>402</v>
      </c>
      <c r="I1659">
        <v>8.3300000000000001E-122</v>
      </c>
      <c r="J1659" t="str">
        <f t="shared" si="101"/>
        <v>Ovis_a</v>
      </c>
      <c r="S1659" t="str">
        <f t="shared" si="102"/>
        <v/>
      </c>
      <c r="T1659" t="str">
        <f t="shared" si="103"/>
        <v>oth</v>
      </c>
    </row>
    <row r="1660" spans="1:20" x14ac:dyDescent="0.2">
      <c r="A1660" t="s">
        <v>56</v>
      </c>
      <c r="B1660" t="s">
        <v>109</v>
      </c>
      <c r="C1660" t="s">
        <v>505</v>
      </c>
      <c r="D1660" t="s">
        <v>1797</v>
      </c>
      <c r="E1660" t="str">
        <f t="shared" si="100"/>
        <v>97.906</v>
      </c>
      <c r="F1660">
        <v>97.906000000000006</v>
      </c>
      <c r="H1660">
        <v>401</v>
      </c>
      <c r="I1660">
        <v>1.37E-121</v>
      </c>
      <c r="J1660" t="str">
        <f t="shared" si="101"/>
        <v>Ovis_a</v>
      </c>
      <c r="S1660" t="str">
        <f t="shared" si="102"/>
        <v/>
      </c>
      <c r="T1660" t="str">
        <f t="shared" si="103"/>
        <v>oth</v>
      </c>
    </row>
    <row r="1661" spans="1:20" x14ac:dyDescent="0.2">
      <c r="A1661" t="s">
        <v>56</v>
      </c>
      <c r="B1661" t="s">
        <v>109</v>
      </c>
      <c r="C1661" t="s">
        <v>127</v>
      </c>
      <c r="D1661" t="s">
        <v>1953</v>
      </c>
      <c r="E1661" t="str">
        <f t="shared" si="100"/>
        <v>91.903</v>
      </c>
      <c r="F1661">
        <v>91.903000000000006</v>
      </c>
      <c r="H1661">
        <v>374</v>
      </c>
      <c r="I1661">
        <v>1.8100000000000001E-113</v>
      </c>
      <c r="J1661" t="str">
        <f t="shared" si="101"/>
        <v>Ovis_a</v>
      </c>
      <c r="S1661" t="str">
        <f t="shared" si="102"/>
        <v/>
      </c>
      <c r="T1661" t="str">
        <f t="shared" si="103"/>
        <v>oth</v>
      </c>
    </row>
    <row r="1662" spans="1:20" x14ac:dyDescent="0.2">
      <c r="A1662" t="s">
        <v>56</v>
      </c>
      <c r="B1662" t="s">
        <v>109</v>
      </c>
      <c r="C1662" t="s">
        <v>127</v>
      </c>
      <c r="D1662" t="s">
        <v>1953</v>
      </c>
      <c r="E1662" t="str">
        <f t="shared" si="100"/>
        <v>91.903</v>
      </c>
      <c r="F1662">
        <v>91.903000000000006</v>
      </c>
      <c r="H1662">
        <v>374</v>
      </c>
      <c r="I1662">
        <v>8.4100000000000005E-113</v>
      </c>
      <c r="J1662" t="str">
        <f t="shared" si="101"/>
        <v>Ovis_a</v>
      </c>
      <c r="S1662" t="str">
        <f t="shared" si="102"/>
        <v/>
      </c>
      <c r="T1662" t="str">
        <f t="shared" si="103"/>
        <v>oth</v>
      </c>
    </row>
    <row r="1663" spans="1:20" x14ac:dyDescent="0.2">
      <c r="A1663" t="s">
        <v>56</v>
      </c>
      <c r="B1663" t="s">
        <v>109</v>
      </c>
      <c r="C1663" t="s">
        <v>127</v>
      </c>
      <c r="D1663" t="s">
        <v>1953</v>
      </c>
      <c r="E1663" t="str">
        <f t="shared" si="100"/>
        <v>91.903</v>
      </c>
      <c r="F1663">
        <v>91.903000000000006</v>
      </c>
      <c r="H1663">
        <v>374</v>
      </c>
      <c r="I1663">
        <v>1.2100000000000001E-112</v>
      </c>
      <c r="J1663" t="str">
        <f t="shared" si="101"/>
        <v>Ovis_a</v>
      </c>
      <c r="S1663" t="str">
        <f t="shared" si="102"/>
        <v/>
      </c>
      <c r="T1663" t="str">
        <f t="shared" si="103"/>
        <v>oth</v>
      </c>
    </row>
    <row r="1664" spans="1:20" x14ac:dyDescent="0.2">
      <c r="A1664" t="s">
        <v>56</v>
      </c>
      <c r="B1664" t="s">
        <v>109</v>
      </c>
      <c r="C1664" t="s">
        <v>127</v>
      </c>
      <c r="D1664" t="s">
        <v>1953</v>
      </c>
      <c r="E1664" t="str">
        <f t="shared" si="100"/>
        <v>91.903</v>
      </c>
      <c r="F1664">
        <v>91.903000000000006</v>
      </c>
      <c r="H1664">
        <v>375</v>
      </c>
      <c r="I1664">
        <v>1.64E-112</v>
      </c>
      <c r="J1664" t="str">
        <f t="shared" si="101"/>
        <v>Ovis_a</v>
      </c>
      <c r="S1664" t="str">
        <f t="shared" si="102"/>
        <v/>
      </c>
      <c r="T1664" t="str">
        <f t="shared" si="103"/>
        <v>oth</v>
      </c>
    </row>
    <row r="1665" spans="1:20" x14ac:dyDescent="0.2">
      <c r="A1665" t="s">
        <v>56</v>
      </c>
      <c r="B1665" t="s">
        <v>109</v>
      </c>
      <c r="C1665" t="s">
        <v>127</v>
      </c>
      <c r="D1665" t="s">
        <v>1953</v>
      </c>
      <c r="E1665" t="str">
        <f t="shared" si="100"/>
        <v>91.903</v>
      </c>
      <c r="F1665">
        <v>91.903000000000006</v>
      </c>
      <c r="H1665">
        <v>375</v>
      </c>
      <c r="I1665">
        <v>2.2799999999999998E-112</v>
      </c>
      <c r="J1665" t="str">
        <f t="shared" si="101"/>
        <v>Ovis_a</v>
      </c>
      <c r="S1665" t="str">
        <f t="shared" si="102"/>
        <v/>
      </c>
      <c r="T1665" t="str">
        <f t="shared" si="103"/>
        <v>oth</v>
      </c>
    </row>
    <row r="1666" spans="1:20" x14ac:dyDescent="0.2">
      <c r="A1666" t="s">
        <v>56</v>
      </c>
      <c r="B1666" t="s">
        <v>109</v>
      </c>
      <c r="C1666" t="s">
        <v>127</v>
      </c>
      <c r="D1666" t="s">
        <v>1953</v>
      </c>
      <c r="E1666" t="str">
        <f t="shared" ref="E1666:E1729" si="104">LEFT(D1666,6)</f>
        <v>91.903</v>
      </c>
      <c r="F1666">
        <v>91.903000000000006</v>
      </c>
      <c r="H1666">
        <v>374</v>
      </c>
      <c r="I1666">
        <v>5.0599999999999999E-112</v>
      </c>
      <c r="J1666" t="str">
        <f t="shared" ref="J1666:J1729" si="105">RIGHT(LEFT(A1666,35),6)</f>
        <v>Ovis_a</v>
      </c>
      <c r="S1666" t="str">
        <f t="shared" ref="S1666:S1729" si="106">IF(OR(J1666="Gorill", J1666="Homo_s", J1666="Pan_pa", J1666="Pan_tr", J1666="Pongo_", J1666="Therop"), "hom", "")</f>
        <v/>
      </c>
      <c r="T1666" t="str">
        <f t="shared" ref="T1666:T1729" si="107">IF(OR(J1666="Gorill", J1666="Homo_s", J1666="Pan_pa", J1666="Pan_tr", J1666="Pongo_", J1666="Therop", J1666="Macaca", J1666="Otolem", J1666="Nomasc"), "pri", "oth")</f>
        <v>oth</v>
      </c>
    </row>
    <row r="1667" spans="1:20" x14ac:dyDescent="0.2">
      <c r="A1667" t="s">
        <v>56</v>
      </c>
      <c r="B1667" t="s">
        <v>109</v>
      </c>
      <c r="C1667" t="s">
        <v>127</v>
      </c>
      <c r="D1667" t="s">
        <v>1953</v>
      </c>
      <c r="E1667" t="str">
        <f t="shared" si="104"/>
        <v>91.903</v>
      </c>
      <c r="F1667">
        <v>91.903000000000006</v>
      </c>
      <c r="H1667">
        <v>373</v>
      </c>
      <c r="I1667">
        <v>5.38E-112</v>
      </c>
      <c r="J1667" t="str">
        <f t="shared" si="105"/>
        <v>Ovis_a</v>
      </c>
      <c r="S1667" t="str">
        <f t="shared" si="106"/>
        <v/>
      </c>
      <c r="T1667" t="str">
        <f t="shared" si="107"/>
        <v>oth</v>
      </c>
    </row>
    <row r="1668" spans="1:20" x14ac:dyDescent="0.2">
      <c r="A1668" t="s">
        <v>56</v>
      </c>
      <c r="B1668" t="s">
        <v>109</v>
      </c>
      <c r="C1668" t="s">
        <v>127</v>
      </c>
      <c r="D1668" t="s">
        <v>1953</v>
      </c>
      <c r="E1668" t="str">
        <f t="shared" si="104"/>
        <v>91.903</v>
      </c>
      <c r="F1668">
        <v>91.903000000000006</v>
      </c>
      <c r="H1668">
        <v>374</v>
      </c>
      <c r="I1668">
        <v>9.7E-112</v>
      </c>
      <c r="J1668" t="str">
        <f t="shared" si="105"/>
        <v>Ovis_a</v>
      </c>
      <c r="S1668" t="str">
        <f t="shared" si="106"/>
        <v/>
      </c>
      <c r="T1668" t="str">
        <f t="shared" si="107"/>
        <v>oth</v>
      </c>
    </row>
    <row r="1669" spans="1:20" x14ac:dyDescent="0.2">
      <c r="A1669" t="s">
        <v>56</v>
      </c>
      <c r="B1669" t="s">
        <v>109</v>
      </c>
      <c r="C1669" t="s">
        <v>127</v>
      </c>
      <c r="D1669" t="s">
        <v>1953</v>
      </c>
      <c r="E1669" t="str">
        <f t="shared" si="104"/>
        <v>91.903</v>
      </c>
      <c r="F1669">
        <v>91.903000000000006</v>
      </c>
      <c r="H1669">
        <v>374</v>
      </c>
      <c r="I1669">
        <v>1.4900000000000001E-111</v>
      </c>
      <c r="J1669" t="str">
        <f t="shared" si="105"/>
        <v>Ovis_a</v>
      </c>
      <c r="S1669" t="str">
        <f t="shared" si="106"/>
        <v/>
      </c>
      <c r="T1669" t="str">
        <f t="shared" si="107"/>
        <v>oth</v>
      </c>
    </row>
    <row r="1670" spans="1:20" x14ac:dyDescent="0.2">
      <c r="A1670" t="s">
        <v>56</v>
      </c>
      <c r="B1670" t="s">
        <v>109</v>
      </c>
      <c r="C1670" t="s">
        <v>512</v>
      </c>
      <c r="D1670" t="s">
        <v>1955</v>
      </c>
      <c r="E1670" t="str">
        <f t="shared" si="104"/>
        <v>51.026</v>
      </c>
      <c r="F1670">
        <v>51.026000000000003</v>
      </c>
      <c r="H1670">
        <v>332</v>
      </c>
      <c r="I1670">
        <v>2.3400000000000001E-98</v>
      </c>
      <c r="J1670" t="str">
        <f t="shared" si="105"/>
        <v>Ovis_a</v>
      </c>
      <c r="S1670" t="str">
        <f t="shared" si="106"/>
        <v/>
      </c>
      <c r="T1670" t="str">
        <f t="shared" si="107"/>
        <v>oth</v>
      </c>
    </row>
    <row r="1671" spans="1:20" x14ac:dyDescent="0.2">
      <c r="A1671" t="s">
        <v>56</v>
      </c>
      <c r="B1671" t="s">
        <v>109</v>
      </c>
      <c r="C1671" t="s">
        <v>252</v>
      </c>
      <c r="D1671" t="s">
        <v>1957</v>
      </c>
      <c r="E1671" t="str">
        <f t="shared" si="104"/>
        <v>75.879</v>
      </c>
      <c r="F1671">
        <v>75.879000000000005</v>
      </c>
      <c r="H1671">
        <v>313</v>
      </c>
      <c r="I1671">
        <v>1.7999999999999999E-90</v>
      </c>
      <c r="J1671" t="str">
        <f t="shared" si="105"/>
        <v>Ovis_a</v>
      </c>
      <c r="S1671" t="str">
        <f t="shared" si="106"/>
        <v/>
      </c>
      <c r="T1671" t="str">
        <f t="shared" si="107"/>
        <v>oth</v>
      </c>
    </row>
    <row r="1672" spans="1:20" x14ac:dyDescent="0.2">
      <c r="A1672" t="s">
        <v>56</v>
      </c>
      <c r="B1672" t="s">
        <v>109</v>
      </c>
      <c r="C1672" t="s">
        <v>682</v>
      </c>
      <c r="D1672" t="s">
        <v>1959</v>
      </c>
      <c r="E1672" t="str">
        <f t="shared" si="104"/>
        <v>47.074</v>
      </c>
      <c r="F1672">
        <v>47.073999999999998</v>
      </c>
      <c r="H1672">
        <v>233</v>
      </c>
      <c r="I1672">
        <v>3.13E-63</v>
      </c>
      <c r="J1672" t="str">
        <f t="shared" si="105"/>
        <v>Ovis_a</v>
      </c>
      <c r="S1672" t="str">
        <f t="shared" si="106"/>
        <v/>
      </c>
      <c r="T1672" t="str">
        <f t="shared" si="107"/>
        <v>oth</v>
      </c>
    </row>
    <row r="1673" spans="1:20" x14ac:dyDescent="0.2">
      <c r="A1673" t="s">
        <v>56</v>
      </c>
      <c r="B1673" t="s">
        <v>109</v>
      </c>
      <c r="C1673" t="s">
        <v>119</v>
      </c>
      <c r="D1673" t="s">
        <v>1961</v>
      </c>
      <c r="E1673" t="str">
        <f t="shared" si="104"/>
        <v>67.516</v>
      </c>
      <c r="F1673">
        <v>67.516000000000005</v>
      </c>
      <c r="H1673">
        <v>228</v>
      </c>
      <c r="I1673">
        <v>2.1299999999999999E-61</v>
      </c>
      <c r="J1673" t="str">
        <f t="shared" si="105"/>
        <v>Ovis_a</v>
      </c>
      <c r="S1673" t="str">
        <f t="shared" si="106"/>
        <v/>
      </c>
      <c r="T1673" t="str">
        <f t="shared" si="107"/>
        <v>oth</v>
      </c>
    </row>
    <row r="1674" spans="1:20" x14ac:dyDescent="0.2">
      <c r="A1674" t="s">
        <v>56</v>
      </c>
      <c r="B1674" t="s">
        <v>109</v>
      </c>
      <c r="C1674" t="s">
        <v>119</v>
      </c>
      <c r="D1674" t="s">
        <v>1961</v>
      </c>
      <c r="E1674" t="str">
        <f t="shared" si="104"/>
        <v>67.516</v>
      </c>
      <c r="F1674">
        <v>67.516000000000005</v>
      </c>
      <c r="H1674">
        <v>227</v>
      </c>
      <c r="I1674">
        <v>2.4999999999999999E-61</v>
      </c>
      <c r="J1674" t="str">
        <f t="shared" si="105"/>
        <v>Ovis_a</v>
      </c>
      <c r="S1674" t="str">
        <f t="shared" si="106"/>
        <v/>
      </c>
      <c r="T1674" t="str">
        <f t="shared" si="107"/>
        <v>oth</v>
      </c>
    </row>
    <row r="1675" spans="1:20" x14ac:dyDescent="0.2">
      <c r="A1675" t="s">
        <v>56</v>
      </c>
      <c r="B1675" t="s">
        <v>109</v>
      </c>
      <c r="C1675" t="s">
        <v>1963</v>
      </c>
      <c r="D1675" t="s">
        <v>1964</v>
      </c>
      <c r="E1675" t="str">
        <f t="shared" si="104"/>
        <v>47.222</v>
      </c>
      <c r="F1675">
        <v>47.222000000000001</v>
      </c>
      <c r="H1675">
        <v>224</v>
      </c>
      <c r="I1675">
        <v>5.0300000000000001E-60</v>
      </c>
      <c r="J1675" t="str">
        <f t="shared" si="105"/>
        <v>Ovis_a</v>
      </c>
      <c r="S1675" t="str">
        <f t="shared" si="106"/>
        <v/>
      </c>
      <c r="T1675" t="str">
        <f t="shared" si="107"/>
        <v>oth</v>
      </c>
    </row>
    <row r="1676" spans="1:20" x14ac:dyDescent="0.2">
      <c r="A1676" t="s">
        <v>56</v>
      </c>
      <c r="B1676" t="s">
        <v>109</v>
      </c>
      <c r="C1676" t="s">
        <v>551</v>
      </c>
      <c r="D1676" t="s">
        <v>1001</v>
      </c>
      <c r="E1676" t="str">
        <f t="shared" si="104"/>
        <v>67.361</v>
      </c>
      <c r="F1676">
        <v>67.361000000000004</v>
      </c>
      <c r="H1676">
        <v>217</v>
      </c>
      <c r="I1676">
        <v>6.96E-58</v>
      </c>
      <c r="J1676" t="str">
        <f t="shared" si="105"/>
        <v>Ovis_a</v>
      </c>
      <c r="S1676" t="str">
        <f t="shared" si="106"/>
        <v/>
      </c>
      <c r="T1676" t="str">
        <f t="shared" si="107"/>
        <v>oth</v>
      </c>
    </row>
    <row r="1677" spans="1:20" x14ac:dyDescent="0.2">
      <c r="A1677" t="s">
        <v>56</v>
      </c>
      <c r="B1677" t="s">
        <v>109</v>
      </c>
      <c r="C1677" t="s">
        <v>551</v>
      </c>
      <c r="D1677" t="s">
        <v>1001</v>
      </c>
      <c r="E1677" t="str">
        <f t="shared" si="104"/>
        <v>67.361</v>
      </c>
      <c r="F1677">
        <v>67.361000000000004</v>
      </c>
      <c r="H1677">
        <v>216</v>
      </c>
      <c r="I1677">
        <v>8.4400000000000007E-58</v>
      </c>
      <c r="J1677" t="str">
        <f t="shared" si="105"/>
        <v>Ovis_a</v>
      </c>
      <c r="S1677" t="str">
        <f t="shared" si="106"/>
        <v/>
      </c>
      <c r="T1677" t="str">
        <f t="shared" si="107"/>
        <v>oth</v>
      </c>
    </row>
    <row r="1678" spans="1:20" x14ac:dyDescent="0.2">
      <c r="A1678" t="s">
        <v>56</v>
      </c>
      <c r="B1678" t="s">
        <v>109</v>
      </c>
      <c r="C1678" t="s">
        <v>130</v>
      </c>
      <c r="D1678" t="s">
        <v>1307</v>
      </c>
      <c r="E1678" t="str">
        <f t="shared" si="104"/>
        <v>67.347</v>
      </c>
      <c r="F1678">
        <v>67.346999999999994</v>
      </c>
      <c r="H1678">
        <v>216</v>
      </c>
      <c r="I1678">
        <v>1.56E-57</v>
      </c>
      <c r="J1678" t="str">
        <f t="shared" si="105"/>
        <v>Ovis_a</v>
      </c>
      <c r="S1678" t="str">
        <f t="shared" si="106"/>
        <v/>
      </c>
      <c r="T1678" t="str">
        <f t="shared" si="107"/>
        <v>oth</v>
      </c>
    </row>
    <row r="1679" spans="1:20" x14ac:dyDescent="0.2">
      <c r="A1679" t="s">
        <v>56</v>
      </c>
      <c r="B1679" t="s">
        <v>109</v>
      </c>
      <c r="C1679" t="s">
        <v>1197</v>
      </c>
      <c r="D1679" t="s">
        <v>1968</v>
      </c>
      <c r="E1679" t="str">
        <f t="shared" si="104"/>
        <v>46.281</v>
      </c>
      <c r="F1679">
        <v>46.280999999999999</v>
      </c>
      <c r="H1679">
        <v>202</v>
      </c>
      <c r="I1679">
        <v>4.4100000000000001E-53</v>
      </c>
      <c r="J1679" t="str">
        <f t="shared" si="105"/>
        <v>Ovis_a</v>
      </c>
      <c r="S1679" t="str">
        <f t="shared" si="106"/>
        <v/>
      </c>
      <c r="T1679" t="str">
        <f t="shared" si="107"/>
        <v>oth</v>
      </c>
    </row>
    <row r="1680" spans="1:20" x14ac:dyDescent="0.2">
      <c r="A1680" t="s">
        <v>56</v>
      </c>
      <c r="B1680" t="s">
        <v>109</v>
      </c>
      <c r="C1680" t="s">
        <v>1970</v>
      </c>
      <c r="D1680" t="s">
        <v>1971</v>
      </c>
      <c r="E1680" t="str">
        <f t="shared" si="104"/>
        <v>48.503</v>
      </c>
      <c r="F1680">
        <v>48.503</v>
      </c>
      <c r="H1680">
        <v>177</v>
      </c>
      <c r="I1680">
        <v>8.1399999999999995E-45</v>
      </c>
      <c r="J1680" t="str">
        <f t="shared" si="105"/>
        <v>Ovis_a</v>
      </c>
      <c r="S1680" t="str">
        <f t="shared" si="106"/>
        <v/>
      </c>
      <c r="T1680" t="str">
        <f t="shared" si="107"/>
        <v>oth</v>
      </c>
    </row>
    <row r="1681" spans="1:20" x14ac:dyDescent="0.2">
      <c r="A1681" t="s">
        <v>56</v>
      </c>
      <c r="B1681" t="s">
        <v>109</v>
      </c>
      <c r="C1681" t="s">
        <v>706</v>
      </c>
      <c r="D1681" t="s">
        <v>1973</v>
      </c>
      <c r="E1681" t="str">
        <f t="shared" si="104"/>
        <v>46.610</v>
      </c>
      <c r="F1681">
        <v>46.61</v>
      </c>
      <c r="H1681">
        <v>162</v>
      </c>
      <c r="I1681">
        <v>2.8700000000000001E-40</v>
      </c>
      <c r="J1681" t="str">
        <f t="shared" si="105"/>
        <v>Ovis_a</v>
      </c>
      <c r="S1681" t="str">
        <f t="shared" si="106"/>
        <v/>
      </c>
      <c r="T1681" t="str">
        <f t="shared" si="107"/>
        <v>oth</v>
      </c>
    </row>
    <row r="1682" spans="1:20" x14ac:dyDescent="0.2">
      <c r="A1682" t="s">
        <v>56</v>
      </c>
      <c r="B1682" t="s">
        <v>109</v>
      </c>
      <c r="C1682" t="s">
        <v>619</v>
      </c>
      <c r="D1682" t="s">
        <v>700</v>
      </c>
      <c r="E1682" t="str">
        <f t="shared" si="104"/>
        <v>50.000</v>
      </c>
      <c r="F1682">
        <v>50</v>
      </c>
      <c r="H1682">
        <v>157</v>
      </c>
      <c r="I1682">
        <v>1.7400000000000001E-38</v>
      </c>
      <c r="J1682" t="str">
        <f t="shared" si="105"/>
        <v>Ovis_a</v>
      </c>
      <c r="S1682" t="str">
        <f t="shared" si="106"/>
        <v/>
      </c>
      <c r="T1682" t="str">
        <f t="shared" si="107"/>
        <v>oth</v>
      </c>
    </row>
    <row r="1683" spans="1:20" x14ac:dyDescent="0.2">
      <c r="A1683" t="s">
        <v>56</v>
      </c>
      <c r="B1683" t="s">
        <v>109</v>
      </c>
      <c r="C1683" t="s">
        <v>119</v>
      </c>
      <c r="D1683" t="s">
        <v>1975</v>
      </c>
      <c r="E1683" t="str">
        <f t="shared" si="104"/>
        <v>47.134</v>
      </c>
      <c r="F1683">
        <v>47.134</v>
      </c>
      <c r="H1683">
        <v>135</v>
      </c>
      <c r="I1683">
        <v>5.5000000000000002E-32</v>
      </c>
      <c r="J1683" t="str">
        <f t="shared" si="105"/>
        <v>Ovis_a</v>
      </c>
      <c r="S1683" t="str">
        <f t="shared" si="106"/>
        <v/>
      </c>
      <c r="T1683" t="str">
        <f t="shared" si="107"/>
        <v>oth</v>
      </c>
    </row>
    <row r="1684" spans="1:20" x14ac:dyDescent="0.2">
      <c r="A1684" t="s">
        <v>56</v>
      </c>
      <c r="B1684" t="s">
        <v>109</v>
      </c>
      <c r="C1684" t="s">
        <v>127</v>
      </c>
      <c r="D1684" t="s">
        <v>1977</v>
      </c>
      <c r="E1684" t="str">
        <f t="shared" si="104"/>
        <v>45.344</v>
      </c>
      <c r="F1684">
        <v>45.344000000000001</v>
      </c>
      <c r="H1684">
        <v>119</v>
      </c>
      <c r="I1684">
        <v>7.8400000000000005E-27</v>
      </c>
      <c r="J1684" t="str">
        <f t="shared" si="105"/>
        <v>Ovis_a</v>
      </c>
      <c r="S1684" t="str">
        <f t="shared" si="106"/>
        <v/>
      </c>
      <c r="T1684" t="str">
        <f t="shared" si="107"/>
        <v>oth</v>
      </c>
    </row>
    <row r="1685" spans="1:20" x14ac:dyDescent="0.2">
      <c r="A1685" t="s">
        <v>56</v>
      </c>
      <c r="B1685" t="s">
        <v>109</v>
      </c>
      <c r="C1685" t="s">
        <v>127</v>
      </c>
      <c r="D1685" t="s">
        <v>1977</v>
      </c>
      <c r="E1685" t="str">
        <f t="shared" si="104"/>
        <v>45.344</v>
      </c>
      <c r="F1685">
        <v>45.344000000000001</v>
      </c>
      <c r="H1685">
        <v>118</v>
      </c>
      <c r="I1685">
        <v>1.3800000000000001E-26</v>
      </c>
      <c r="J1685" t="str">
        <f t="shared" si="105"/>
        <v>Ovis_a</v>
      </c>
      <c r="S1685" t="str">
        <f t="shared" si="106"/>
        <v/>
      </c>
      <c r="T1685" t="str">
        <f t="shared" si="107"/>
        <v>oth</v>
      </c>
    </row>
    <row r="1686" spans="1:20" x14ac:dyDescent="0.2">
      <c r="A1686" t="s">
        <v>56</v>
      </c>
      <c r="B1686" t="s">
        <v>109</v>
      </c>
      <c r="C1686" t="s">
        <v>1317</v>
      </c>
      <c r="D1686" t="s">
        <v>1979</v>
      </c>
      <c r="E1686" t="str">
        <f t="shared" si="104"/>
        <v>36.765</v>
      </c>
      <c r="F1686">
        <v>36.765000000000001</v>
      </c>
      <c r="H1686">
        <v>115</v>
      </c>
      <c r="I1686">
        <v>1.1900000000000001E-25</v>
      </c>
      <c r="J1686" t="str">
        <f t="shared" si="105"/>
        <v>Ovis_a</v>
      </c>
      <c r="S1686" t="str">
        <f t="shared" si="106"/>
        <v/>
      </c>
      <c r="T1686" t="str">
        <f t="shared" si="107"/>
        <v>oth</v>
      </c>
    </row>
    <row r="1687" spans="1:20" x14ac:dyDescent="0.2">
      <c r="A1687" t="s">
        <v>56</v>
      </c>
      <c r="B1687" t="s">
        <v>109</v>
      </c>
      <c r="C1687" t="s">
        <v>706</v>
      </c>
      <c r="D1687" t="s">
        <v>1981</v>
      </c>
      <c r="E1687" t="str">
        <f t="shared" si="104"/>
        <v>41.102</v>
      </c>
      <c r="F1687">
        <v>41.101999999999997</v>
      </c>
      <c r="H1687">
        <v>115</v>
      </c>
      <c r="I1687">
        <v>1.5000000000000001E-25</v>
      </c>
      <c r="J1687" t="str">
        <f t="shared" si="105"/>
        <v>Ovis_a</v>
      </c>
      <c r="S1687" t="str">
        <f t="shared" si="106"/>
        <v/>
      </c>
      <c r="T1687" t="str">
        <f t="shared" si="107"/>
        <v>oth</v>
      </c>
    </row>
    <row r="1688" spans="1:20" x14ac:dyDescent="0.2">
      <c r="A1688" t="s">
        <v>56</v>
      </c>
      <c r="B1688" t="s">
        <v>109</v>
      </c>
      <c r="C1688" t="s">
        <v>554</v>
      </c>
      <c r="D1688" t="s">
        <v>555</v>
      </c>
      <c r="E1688" t="str">
        <f t="shared" si="104"/>
        <v>41.975</v>
      </c>
      <c r="F1688">
        <v>41.975000000000001</v>
      </c>
      <c r="H1688">
        <v>115</v>
      </c>
      <c r="I1688">
        <v>2.1499999999999999E-25</v>
      </c>
      <c r="J1688" t="str">
        <f t="shared" si="105"/>
        <v>Ovis_a</v>
      </c>
      <c r="S1688" t="str">
        <f t="shared" si="106"/>
        <v/>
      </c>
      <c r="T1688" t="str">
        <f t="shared" si="107"/>
        <v>oth</v>
      </c>
    </row>
    <row r="1689" spans="1:20" x14ac:dyDescent="0.2">
      <c r="A1689" t="s">
        <v>56</v>
      </c>
      <c r="B1689" t="s">
        <v>109</v>
      </c>
      <c r="C1689" t="s">
        <v>1745</v>
      </c>
      <c r="D1689" t="s">
        <v>1984</v>
      </c>
      <c r="E1689" t="str">
        <f t="shared" si="104"/>
        <v>43.915</v>
      </c>
      <c r="F1689">
        <v>43.914999999999999</v>
      </c>
      <c r="H1689">
        <v>114</v>
      </c>
      <c r="I1689">
        <v>2.8199999999999998E-25</v>
      </c>
      <c r="J1689" t="str">
        <f t="shared" si="105"/>
        <v>Ovis_a</v>
      </c>
      <c r="S1689" t="str">
        <f t="shared" si="106"/>
        <v/>
      </c>
      <c r="T1689" t="str">
        <f t="shared" si="107"/>
        <v>oth</v>
      </c>
    </row>
    <row r="1690" spans="1:20" x14ac:dyDescent="0.2">
      <c r="A1690" t="s">
        <v>56</v>
      </c>
      <c r="B1690" t="s">
        <v>109</v>
      </c>
      <c r="C1690" t="s">
        <v>285</v>
      </c>
      <c r="D1690" t="s">
        <v>1986</v>
      </c>
      <c r="E1690" t="str">
        <f t="shared" si="104"/>
        <v>37.759</v>
      </c>
      <c r="F1690">
        <v>37.759</v>
      </c>
      <c r="H1690">
        <v>94.1</v>
      </c>
      <c r="I1690">
        <v>5.7299999999999996E-19</v>
      </c>
      <c r="J1690" t="str">
        <f t="shared" si="105"/>
        <v>Ovis_a</v>
      </c>
      <c r="S1690" t="str">
        <f t="shared" si="106"/>
        <v/>
      </c>
      <c r="T1690" t="str">
        <f t="shared" si="107"/>
        <v>oth</v>
      </c>
    </row>
    <row r="1691" spans="1:20" x14ac:dyDescent="0.2">
      <c r="A1691" t="s">
        <v>56</v>
      </c>
      <c r="B1691" t="s">
        <v>109</v>
      </c>
      <c r="C1691" t="s">
        <v>505</v>
      </c>
      <c r="D1691" t="s">
        <v>1988</v>
      </c>
      <c r="E1691" t="str">
        <f t="shared" si="104"/>
        <v>33.508</v>
      </c>
      <c r="F1691">
        <v>33.508000000000003</v>
      </c>
      <c r="H1691">
        <v>87.4</v>
      </c>
      <c r="I1691">
        <v>6.0900000000000001E-17</v>
      </c>
      <c r="J1691" t="str">
        <f t="shared" si="105"/>
        <v>Ovis_a</v>
      </c>
      <c r="S1691" t="str">
        <f t="shared" si="106"/>
        <v/>
      </c>
      <c r="T1691" t="str">
        <f t="shared" si="107"/>
        <v>oth</v>
      </c>
    </row>
    <row r="1692" spans="1:20" x14ac:dyDescent="0.2">
      <c r="A1692" t="s">
        <v>56</v>
      </c>
      <c r="B1692" t="s">
        <v>109</v>
      </c>
      <c r="C1692" t="s">
        <v>168</v>
      </c>
      <c r="D1692" t="s">
        <v>1990</v>
      </c>
      <c r="E1692" t="str">
        <f t="shared" si="104"/>
        <v>70.370</v>
      </c>
      <c r="F1692">
        <v>70.37</v>
      </c>
      <c r="H1692">
        <v>46</v>
      </c>
      <c r="I1692">
        <v>1.9900000000000001E-4</v>
      </c>
      <c r="J1692" t="str">
        <f t="shared" si="105"/>
        <v>Ovis_a</v>
      </c>
      <c r="S1692" t="str">
        <f t="shared" si="106"/>
        <v/>
      </c>
      <c r="T1692" t="str">
        <f t="shared" si="107"/>
        <v>oth</v>
      </c>
    </row>
    <row r="1693" spans="1:20" x14ac:dyDescent="0.2">
      <c r="A1693" t="s">
        <v>56</v>
      </c>
      <c r="B1693" t="s">
        <v>109</v>
      </c>
      <c r="C1693" t="s">
        <v>1992</v>
      </c>
      <c r="D1693" t="s">
        <v>1993</v>
      </c>
      <c r="E1693" t="str">
        <f t="shared" si="104"/>
        <v>39.474</v>
      </c>
      <c r="F1693">
        <v>39.473999999999997</v>
      </c>
      <c r="H1693">
        <v>37.6</v>
      </c>
      <c r="I1693">
        <v>9.5000000000000001E-2</v>
      </c>
      <c r="J1693" t="str">
        <f t="shared" si="105"/>
        <v>Ovis_a</v>
      </c>
      <c r="S1693" t="str">
        <f t="shared" si="106"/>
        <v/>
      </c>
      <c r="T1693" t="str">
        <f t="shared" si="107"/>
        <v>oth</v>
      </c>
    </row>
    <row r="1694" spans="1:20" x14ac:dyDescent="0.2">
      <c r="A1694" t="s">
        <v>63</v>
      </c>
      <c r="B1694" t="s">
        <v>109</v>
      </c>
      <c r="C1694" t="s">
        <v>455</v>
      </c>
      <c r="D1694" t="s">
        <v>2144</v>
      </c>
      <c r="E1694" t="str">
        <f t="shared" si="104"/>
        <v>90.558</v>
      </c>
      <c r="F1694">
        <v>90.558000000000007</v>
      </c>
      <c r="H1694">
        <v>771</v>
      </c>
      <c r="I1694">
        <v>0</v>
      </c>
      <c r="J1694" t="str">
        <f t="shared" si="105"/>
        <v>Pan_pa</v>
      </c>
      <c r="S1694" t="str">
        <f t="shared" si="106"/>
        <v>hom</v>
      </c>
      <c r="T1694" t="str">
        <f t="shared" si="107"/>
        <v>pri</v>
      </c>
    </row>
    <row r="1695" spans="1:20" x14ac:dyDescent="0.2">
      <c r="A1695" t="s">
        <v>63</v>
      </c>
      <c r="B1695" t="s">
        <v>109</v>
      </c>
      <c r="C1695" t="s">
        <v>258</v>
      </c>
      <c r="D1695" t="s">
        <v>503</v>
      </c>
      <c r="E1695" t="str">
        <f t="shared" si="104"/>
        <v>100.00</v>
      </c>
      <c r="F1695">
        <v>100</v>
      </c>
      <c r="H1695">
        <v>404</v>
      </c>
      <c r="I1695">
        <v>5.1599999999999996E-125</v>
      </c>
      <c r="J1695" t="str">
        <f t="shared" si="105"/>
        <v>Pan_pa</v>
      </c>
      <c r="S1695" t="str">
        <f t="shared" si="106"/>
        <v>hom</v>
      </c>
      <c r="T1695" t="str">
        <f t="shared" si="107"/>
        <v>pri</v>
      </c>
    </row>
    <row r="1696" spans="1:20" x14ac:dyDescent="0.2">
      <c r="A1696" t="s">
        <v>63</v>
      </c>
      <c r="B1696" t="s">
        <v>109</v>
      </c>
      <c r="C1696" t="s">
        <v>258</v>
      </c>
      <c r="D1696" t="s">
        <v>503</v>
      </c>
      <c r="E1696" t="str">
        <f t="shared" si="104"/>
        <v>100.00</v>
      </c>
      <c r="F1696">
        <v>100</v>
      </c>
      <c r="H1696">
        <v>404</v>
      </c>
      <c r="I1696">
        <v>5.3399999999999998E-125</v>
      </c>
      <c r="J1696" t="str">
        <f t="shared" si="105"/>
        <v>Pan_pa</v>
      </c>
      <c r="S1696" t="str">
        <f t="shared" si="106"/>
        <v>hom</v>
      </c>
      <c r="T1696" t="str">
        <f t="shared" si="107"/>
        <v>pri</v>
      </c>
    </row>
    <row r="1697" spans="1:20" x14ac:dyDescent="0.2">
      <c r="A1697" t="s">
        <v>63</v>
      </c>
      <c r="B1697" t="s">
        <v>109</v>
      </c>
      <c r="C1697" t="s">
        <v>505</v>
      </c>
      <c r="D1697" t="s">
        <v>506</v>
      </c>
      <c r="E1697" t="str">
        <f t="shared" si="104"/>
        <v>98.429</v>
      </c>
      <c r="F1697">
        <v>98.429000000000002</v>
      </c>
      <c r="H1697">
        <v>402</v>
      </c>
      <c r="I1697">
        <v>5.9999999999999998E-125</v>
      </c>
      <c r="J1697" t="str">
        <f t="shared" si="105"/>
        <v>Pan_pa</v>
      </c>
      <c r="S1697" t="str">
        <f t="shared" si="106"/>
        <v>hom</v>
      </c>
      <c r="T1697" t="str">
        <f t="shared" si="107"/>
        <v>pri</v>
      </c>
    </row>
    <row r="1698" spans="1:20" x14ac:dyDescent="0.2">
      <c r="A1698" t="s">
        <v>63</v>
      </c>
      <c r="B1698" t="s">
        <v>109</v>
      </c>
      <c r="C1698" t="s">
        <v>508</v>
      </c>
      <c r="D1698" t="s">
        <v>503</v>
      </c>
      <c r="E1698" t="str">
        <f t="shared" si="104"/>
        <v>100.00</v>
      </c>
      <c r="F1698">
        <v>100</v>
      </c>
      <c r="H1698">
        <v>402</v>
      </c>
      <c r="I1698">
        <v>1.1600000000000001E-124</v>
      </c>
      <c r="J1698" t="str">
        <f t="shared" si="105"/>
        <v>Pan_pa</v>
      </c>
      <c r="S1698" t="str">
        <f t="shared" si="106"/>
        <v>hom</v>
      </c>
      <c r="T1698" t="str">
        <f t="shared" si="107"/>
        <v>pri</v>
      </c>
    </row>
    <row r="1699" spans="1:20" x14ac:dyDescent="0.2">
      <c r="A1699" t="s">
        <v>63</v>
      </c>
      <c r="B1699" t="s">
        <v>109</v>
      </c>
      <c r="C1699" t="s">
        <v>258</v>
      </c>
      <c r="D1699" t="s">
        <v>503</v>
      </c>
      <c r="E1699" t="str">
        <f t="shared" si="104"/>
        <v>100.00</v>
      </c>
      <c r="F1699">
        <v>100</v>
      </c>
      <c r="H1699">
        <v>403</v>
      </c>
      <c r="I1699">
        <v>2.06E-124</v>
      </c>
      <c r="J1699" t="str">
        <f t="shared" si="105"/>
        <v>Pan_pa</v>
      </c>
      <c r="S1699" t="str">
        <f t="shared" si="106"/>
        <v>hom</v>
      </c>
      <c r="T1699" t="str">
        <f t="shared" si="107"/>
        <v>pri</v>
      </c>
    </row>
    <row r="1700" spans="1:20" x14ac:dyDescent="0.2">
      <c r="A1700" t="s">
        <v>63</v>
      </c>
      <c r="B1700" t="s">
        <v>109</v>
      </c>
      <c r="C1700" t="s">
        <v>127</v>
      </c>
      <c r="D1700" t="s">
        <v>2149</v>
      </c>
      <c r="E1700" t="str">
        <f t="shared" si="104"/>
        <v>95.951</v>
      </c>
      <c r="F1700">
        <v>95.950999999999993</v>
      </c>
      <c r="H1700">
        <v>394</v>
      </c>
      <c r="I1700">
        <v>1.3500000000000001E-121</v>
      </c>
      <c r="J1700" t="str">
        <f t="shared" si="105"/>
        <v>Pan_pa</v>
      </c>
      <c r="S1700" t="str">
        <f t="shared" si="106"/>
        <v>hom</v>
      </c>
      <c r="T1700" t="str">
        <f t="shared" si="107"/>
        <v>pri</v>
      </c>
    </row>
    <row r="1701" spans="1:20" x14ac:dyDescent="0.2">
      <c r="A1701" t="s">
        <v>63</v>
      </c>
      <c r="B1701" t="s">
        <v>109</v>
      </c>
      <c r="C1701" t="s">
        <v>127</v>
      </c>
      <c r="D1701" t="s">
        <v>2149</v>
      </c>
      <c r="E1701" t="str">
        <f t="shared" si="104"/>
        <v>95.951</v>
      </c>
      <c r="F1701">
        <v>95.950999999999993</v>
      </c>
      <c r="H1701">
        <v>393</v>
      </c>
      <c r="I1701">
        <v>2.4099999999999999E-121</v>
      </c>
      <c r="J1701" t="str">
        <f t="shared" si="105"/>
        <v>Pan_pa</v>
      </c>
      <c r="S1701" t="str">
        <f t="shared" si="106"/>
        <v>hom</v>
      </c>
      <c r="T1701" t="str">
        <f t="shared" si="107"/>
        <v>pri</v>
      </c>
    </row>
    <row r="1702" spans="1:20" x14ac:dyDescent="0.2">
      <c r="A1702" t="s">
        <v>63</v>
      </c>
      <c r="B1702" t="s">
        <v>109</v>
      </c>
      <c r="C1702" t="s">
        <v>127</v>
      </c>
      <c r="D1702" t="s">
        <v>2149</v>
      </c>
      <c r="E1702" t="str">
        <f t="shared" si="104"/>
        <v>95.951</v>
      </c>
      <c r="F1702">
        <v>95.950999999999993</v>
      </c>
      <c r="H1702">
        <v>393</v>
      </c>
      <c r="I1702">
        <v>4.0200000000000004E-121</v>
      </c>
      <c r="J1702" t="str">
        <f t="shared" si="105"/>
        <v>Pan_pa</v>
      </c>
      <c r="S1702" t="str">
        <f t="shared" si="106"/>
        <v>hom</v>
      </c>
      <c r="T1702" t="str">
        <f t="shared" si="107"/>
        <v>pri</v>
      </c>
    </row>
    <row r="1703" spans="1:20" x14ac:dyDescent="0.2">
      <c r="A1703" t="s">
        <v>63</v>
      </c>
      <c r="B1703" t="s">
        <v>109</v>
      </c>
      <c r="C1703" t="s">
        <v>127</v>
      </c>
      <c r="D1703" t="s">
        <v>2149</v>
      </c>
      <c r="E1703" t="str">
        <f t="shared" si="104"/>
        <v>95.951</v>
      </c>
      <c r="F1703">
        <v>95.950999999999993</v>
      </c>
      <c r="H1703">
        <v>393</v>
      </c>
      <c r="I1703">
        <v>4.5000000000000003E-121</v>
      </c>
      <c r="J1703" t="str">
        <f t="shared" si="105"/>
        <v>Pan_pa</v>
      </c>
      <c r="S1703" t="str">
        <f t="shared" si="106"/>
        <v>hom</v>
      </c>
      <c r="T1703" t="str">
        <f t="shared" si="107"/>
        <v>pri</v>
      </c>
    </row>
    <row r="1704" spans="1:20" x14ac:dyDescent="0.2">
      <c r="A1704" t="s">
        <v>63</v>
      </c>
      <c r="B1704" t="s">
        <v>109</v>
      </c>
      <c r="C1704" t="s">
        <v>127</v>
      </c>
      <c r="D1704" t="s">
        <v>2149</v>
      </c>
      <c r="E1704" t="str">
        <f t="shared" si="104"/>
        <v>95.951</v>
      </c>
      <c r="F1704">
        <v>95.950999999999993</v>
      </c>
      <c r="H1704">
        <v>393</v>
      </c>
      <c r="I1704">
        <v>1.0599999999999999E-120</v>
      </c>
      <c r="J1704" t="str">
        <f t="shared" si="105"/>
        <v>Pan_pa</v>
      </c>
      <c r="S1704" t="str">
        <f t="shared" si="106"/>
        <v>hom</v>
      </c>
      <c r="T1704" t="str">
        <f t="shared" si="107"/>
        <v>pri</v>
      </c>
    </row>
    <row r="1705" spans="1:20" x14ac:dyDescent="0.2">
      <c r="A1705" t="s">
        <v>63</v>
      </c>
      <c r="B1705" t="s">
        <v>109</v>
      </c>
      <c r="C1705" t="s">
        <v>512</v>
      </c>
      <c r="D1705" t="s">
        <v>978</v>
      </c>
      <c r="E1705" t="str">
        <f t="shared" si="104"/>
        <v>51.613</v>
      </c>
      <c r="F1705">
        <v>51.613</v>
      </c>
      <c r="H1705">
        <v>336</v>
      </c>
      <c r="I1705">
        <v>3.0199999999999999E-101</v>
      </c>
      <c r="J1705" t="str">
        <f t="shared" si="105"/>
        <v>Pan_pa</v>
      </c>
      <c r="S1705" t="str">
        <f t="shared" si="106"/>
        <v>hom</v>
      </c>
      <c r="T1705" t="str">
        <f t="shared" si="107"/>
        <v>pri</v>
      </c>
    </row>
    <row r="1706" spans="1:20" x14ac:dyDescent="0.2">
      <c r="A1706" t="s">
        <v>63</v>
      </c>
      <c r="B1706" t="s">
        <v>109</v>
      </c>
      <c r="C1706" t="s">
        <v>360</v>
      </c>
      <c r="D1706" t="s">
        <v>515</v>
      </c>
      <c r="E1706" t="str">
        <f t="shared" si="104"/>
        <v>53.591</v>
      </c>
      <c r="F1706">
        <v>53.591000000000001</v>
      </c>
      <c r="H1706">
        <v>222</v>
      </c>
      <c r="I1706">
        <v>4.3599999999999998E-64</v>
      </c>
      <c r="J1706" t="str">
        <f t="shared" si="105"/>
        <v>Pan_pa</v>
      </c>
      <c r="S1706" t="str">
        <f t="shared" si="106"/>
        <v>hom</v>
      </c>
      <c r="T1706" t="str">
        <f t="shared" si="107"/>
        <v>pri</v>
      </c>
    </row>
    <row r="1707" spans="1:20" x14ac:dyDescent="0.2">
      <c r="A1707" t="s">
        <v>63</v>
      </c>
      <c r="B1707" t="s">
        <v>109</v>
      </c>
      <c r="C1707" t="s">
        <v>517</v>
      </c>
      <c r="D1707" t="s">
        <v>518</v>
      </c>
      <c r="E1707" t="str">
        <f t="shared" si="104"/>
        <v>63.218</v>
      </c>
      <c r="F1707">
        <v>63.218000000000004</v>
      </c>
      <c r="H1707">
        <v>228</v>
      </c>
      <c r="I1707">
        <v>3.3899999999999998E-63</v>
      </c>
      <c r="J1707" t="str">
        <f t="shared" si="105"/>
        <v>Pan_pa</v>
      </c>
      <c r="S1707" t="str">
        <f t="shared" si="106"/>
        <v>hom</v>
      </c>
      <c r="T1707" t="str">
        <f t="shared" si="107"/>
        <v>pri</v>
      </c>
    </row>
    <row r="1708" spans="1:20" x14ac:dyDescent="0.2">
      <c r="A1708" t="s">
        <v>63</v>
      </c>
      <c r="B1708" t="s">
        <v>109</v>
      </c>
      <c r="C1708" t="s">
        <v>517</v>
      </c>
      <c r="D1708" t="s">
        <v>518</v>
      </c>
      <c r="E1708" t="str">
        <f t="shared" si="104"/>
        <v>63.218</v>
      </c>
      <c r="F1708">
        <v>63.218000000000004</v>
      </c>
      <c r="H1708">
        <v>229</v>
      </c>
      <c r="I1708">
        <v>8.0199999999999999E-63</v>
      </c>
      <c r="J1708" t="str">
        <f t="shared" si="105"/>
        <v>Pan_pa</v>
      </c>
      <c r="S1708" t="str">
        <f t="shared" si="106"/>
        <v>hom</v>
      </c>
      <c r="T1708" t="str">
        <f t="shared" si="107"/>
        <v>pri</v>
      </c>
    </row>
    <row r="1709" spans="1:20" x14ac:dyDescent="0.2">
      <c r="A1709" t="s">
        <v>63</v>
      </c>
      <c r="B1709" t="s">
        <v>109</v>
      </c>
      <c r="C1709" t="s">
        <v>517</v>
      </c>
      <c r="D1709" t="s">
        <v>518</v>
      </c>
      <c r="E1709" t="str">
        <f t="shared" si="104"/>
        <v>63.218</v>
      </c>
      <c r="F1709">
        <v>63.218000000000004</v>
      </c>
      <c r="H1709">
        <v>229</v>
      </c>
      <c r="I1709">
        <v>1.36E-62</v>
      </c>
      <c r="J1709" t="str">
        <f t="shared" si="105"/>
        <v>Pan_pa</v>
      </c>
      <c r="S1709" t="str">
        <f t="shared" si="106"/>
        <v>hom</v>
      </c>
      <c r="T1709" t="str">
        <f t="shared" si="107"/>
        <v>pri</v>
      </c>
    </row>
    <row r="1710" spans="1:20" x14ac:dyDescent="0.2">
      <c r="A1710" t="s">
        <v>63</v>
      </c>
      <c r="B1710" t="s">
        <v>109</v>
      </c>
      <c r="C1710" t="s">
        <v>517</v>
      </c>
      <c r="D1710" t="s">
        <v>518</v>
      </c>
      <c r="E1710" t="str">
        <f t="shared" si="104"/>
        <v>63.218</v>
      </c>
      <c r="F1710">
        <v>63.218000000000004</v>
      </c>
      <c r="H1710">
        <v>229</v>
      </c>
      <c r="I1710">
        <v>5.4599999999999998E-62</v>
      </c>
      <c r="J1710" t="str">
        <f t="shared" si="105"/>
        <v>Pan_pa</v>
      </c>
      <c r="S1710" t="str">
        <f t="shared" si="106"/>
        <v>hom</v>
      </c>
      <c r="T1710" t="str">
        <f t="shared" si="107"/>
        <v>pri</v>
      </c>
    </row>
    <row r="1711" spans="1:20" x14ac:dyDescent="0.2">
      <c r="A1711" t="s">
        <v>63</v>
      </c>
      <c r="B1711" t="s">
        <v>109</v>
      </c>
      <c r="C1711" t="s">
        <v>902</v>
      </c>
      <c r="D1711" t="s">
        <v>2154</v>
      </c>
      <c r="E1711" t="str">
        <f t="shared" si="104"/>
        <v>97.333</v>
      </c>
      <c r="F1711">
        <v>97.332999999999998</v>
      </c>
      <c r="H1711">
        <v>207</v>
      </c>
      <c r="I1711">
        <v>2.4300000000000002E-59</v>
      </c>
      <c r="J1711" t="str">
        <f t="shared" si="105"/>
        <v>Pan_pa</v>
      </c>
      <c r="S1711" t="str">
        <f t="shared" si="106"/>
        <v>hom</v>
      </c>
      <c r="T1711" t="str">
        <f t="shared" si="107"/>
        <v>pri</v>
      </c>
    </row>
    <row r="1712" spans="1:20" x14ac:dyDescent="0.2">
      <c r="A1712" t="s">
        <v>63</v>
      </c>
      <c r="B1712" t="s">
        <v>109</v>
      </c>
      <c r="C1712" t="s">
        <v>545</v>
      </c>
      <c r="D1712" t="s">
        <v>1004</v>
      </c>
      <c r="E1712" t="str">
        <f t="shared" si="104"/>
        <v>52.752</v>
      </c>
      <c r="F1712">
        <v>52.752000000000002</v>
      </c>
      <c r="H1712">
        <v>217</v>
      </c>
      <c r="I1712">
        <v>1.08E-58</v>
      </c>
      <c r="J1712" t="str">
        <f t="shared" si="105"/>
        <v>Pan_pa</v>
      </c>
      <c r="S1712" t="str">
        <f t="shared" si="106"/>
        <v>hom</v>
      </c>
      <c r="T1712" t="str">
        <f t="shared" si="107"/>
        <v>pri</v>
      </c>
    </row>
    <row r="1713" spans="1:20" x14ac:dyDescent="0.2">
      <c r="A1713" t="s">
        <v>63</v>
      </c>
      <c r="B1713" t="s">
        <v>109</v>
      </c>
      <c r="C1713" t="s">
        <v>551</v>
      </c>
      <c r="D1713" t="s">
        <v>1001</v>
      </c>
      <c r="E1713" t="str">
        <f t="shared" si="104"/>
        <v>67.361</v>
      </c>
      <c r="F1713">
        <v>67.361000000000004</v>
      </c>
      <c r="H1713">
        <v>217</v>
      </c>
      <c r="I1713">
        <v>1.6899999999999999E-58</v>
      </c>
      <c r="J1713" t="str">
        <f t="shared" si="105"/>
        <v>Pan_pa</v>
      </c>
      <c r="S1713" t="str">
        <f t="shared" si="106"/>
        <v>hom</v>
      </c>
      <c r="T1713" t="str">
        <f t="shared" si="107"/>
        <v>pri</v>
      </c>
    </row>
    <row r="1714" spans="1:20" x14ac:dyDescent="0.2">
      <c r="A1714" t="s">
        <v>63</v>
      </c>
      <c r="B1714" t="s">
        <v>109</v>
      </c>
      <c r="C1714" t="s">
        <v>545</v>
      </c>
      <c r="D1714" t="s">
        <v>1004</v>
      </c>
      <c r="E1714" t="str">
        <f t="shared" si="104"/>
        <v>52.752</v>
      </c>
      <c r="F1714">
        <v>52.752000000000002</v>
      </c>
      <c r="H1714">
        <v>216</v>
      </c>
      <c r="I1714">
        <v>1.9599999999999999E-58</v>
      </c>
      <c r="J1714" t="str">
        <f t="shared" si="105"/>
        <v>Pan_pa</v>
      </c>
      <c r="S1714" t="str">
        <f t="shared" si="106"/>
        <v>hom</v>
      </c>
      <c r="T1714" t="str">
        <f t="shared" si="107"/>
        <v>pri</v>
      </c>
    </row>
    <row r="1715" spans="1:20" x14ac:dyDescent="0.2">
      <c r="A1715" t="s">
        <v>63</v>
      </c>
      <c r="B1715" t="s">
        <v>109</v>
      </c>
      <c r="C1715" t="s">
        <v>551</v>
      </c>
      <c r="D1715" t="s">
        <v>1001</v>
      </c>
      <c r="E1715" t="str">
        <f t="shared" si="104"/>
        <v>67.361</v>
      </c>
      <c r="F1715">
        <v>67.361000000000004</v>
      </c>
      <c r="H1715">
        <v>217</v>
      </c>
      <c r="I1715">
        <v>3.3000000000000003E-58</v>
      </c>
      <c r="J1715" t="str">
        <f t="shared" si="105"/>
        <v>Pan_pa</v>
      </c>
      <c r="S1715" t="str">
        <f t="shared" si="106"/>
        <v>hom</v>
      </c>
      <c r="T1715" t="str">
        <f t="shared" si="107"/>
        <v>pri</v>
      </c>
    </row>
    <row r="1716" spans="1:20" x14ac:dyDescent="0.2">
      <c r="A1716" t="s">
        <v>63</v>
      </c>
      <c r="B1716" t="s">
        <v>109</v>
      </c>
      <c r="C1716" t="s">
        <v>130</v>
      </c>
      <c r="D1716" t="s">
        <v>1307</v>
      </c>
      <c r="E1716" t="str">
        <f t="shared" si="104"/>
        <v>67.347</v>
      </c>
      <c r="F1716">
        <v>67.346999999999994</v>
      </c>
      <c r="H1716">
        <v>215</v>
      </c>
      <c r="I1716">
        <v>1.4200000000000001E-57</v>
      </c>
      <c r="J1716" t="str">
        <f t="shared" si="105"/>
        <v>Pan_pa</v>
      </c>
      <c r="S1716" t="str">
        <f t="shared" si="106"/>
        <v>hom</v>
      </c>
      <c r="T1716" t="str">
        <f t="shared" si="107"/>
        <v>pri</v>
      </c>
    </row>
    <row r="1717" spans="1:20" x14ac:dyDescent="0.2">
      <c r="A1717" t="s">
        <v>63</v>
      </c>
      <c r="B1717" t="s">
        <v>109</v>
      </c>
      <c r="C1717" t="s">
        <v>119</v>
      </c>
      <c r="D1717" t="s">
        <v>522</v>
      </c>
      <c r="E1717" t="str">
        <f t="shared" si="104"/>
        <v>62.420</v>
      </c>
      <c r="F1717">
        <v>62.42</v>
      </c>
      <c r="H1717">
        <v>199</v>
      </c>
      <c r="I1717">
        <v>1.63E-53</v>
      </c>
      <c r="J1717" t="str">
        <f t="shared" si="105"/>
        <v>Pan_pa</v>
      </c>
      <c r="S1717" t="str">
        <f t="shared" si="106"/>
        <v>hom</v>
      </c>
      <c r="T1717" t="str">
        <f t="shared" si="107"/>
        <v>pri</v>
      </c>
    </row>
    <row r="1718" spans="1:20" x14ac:dyDescent="0.2">
      <c r="A1718" t="s">
        <v>63</v>
      </c>
      <c r="B1718" t="s">
        <v>109</v>
      </c>
      <c r="C1718" t="s">
        <v>270</v>
      </c>
      <c r="D1718" t="s">
        <v>271</v>
      </c>
      <c r="E1718" t="str">
        <f t="shared" si="104"/>
        <v>66.423</v>
      </c>
      <c r="F1718">
        <v>66.423000000000002</v>
      </c>
      <c r="H1718">
        <v>201</v>
      </c>
      <c r="I1718">
        <v>6.4199999999999997E-53</v>
      </c>
      <c r="J1718" t="str">
        <f t="shared" si="105"/>
        <v>Pan_pa</v>
      </c>
      <c r="S1718" t="str">
        <f t="shared" si="106"/>
        <v>hom</v>
      </c>
      <c r="T1718" t="str">
        <f t="shared" si="107"/>
        <v>pri</v>
      </c>
    </row>
    <row r="1719" spans="1:20" x14ac:dyDescent="0.2">
      <c r="A1719" t="s">
        <v>63</v>
      </c>
      <c r="B1719" t="s">
        <v>109</v>
      </c>
      <c r="C1719" t="s">
        <v>1019</v>
      </c>
      <c r="D1719" t="s">
        <v>1020</v>
      </c>
      <c r="E1719" t="str">
        <f t="shared" si="104"/>
        <v>46.746</v>
      </c>
      <c r="F1719">
        <v>46.746000000000002</v>
      </c>
      <c r="H1719">
        <v>174</v>
      </c>
      <c r="I1719">
        <v>1.15E-44</v>
      </c>
      <c r="J1719" t="str">
        <f t="shared" si="105"/>
        <v>Pan_pa</v>
      </c>
      <c r="S1719" t="str">
        <f t="shared" si="106"/>
        <v>hom</v>
      </c>
      <c r="T1719" t="str">
        <f t="shared" si="107"/>
        <v>pri</v>
      </c>
    </row>
    <row r="1720" spans="1:20" x14ac:dyDescent="0.2">
      <c r="A1720" t="s">
        <v>63</v>
      </c>
      <c r="B1720" t="s">
        <v>109</v>
      </c>
      <c r="C1720" t="s">
        <v>1747</v>
      </c>
      <c r="D1720" t="s">
        <v>2162</v>
      </c>
      <c r="E1720" t="str">
        <f t="shared" si="104"/>
        <v>47.154</v>
      </c>
      <c r="F1720">
        <v>47.154000000000003</v>
      </c>
      <c r="H1720">
        <v>162</v>
      </c>
      <c r="I1720">
        <v>2.08E-40</v>
      </c>
      <c r="J1720" t="str">
        <f t="shared" si="105"/>
        <v>Pan_pa</v>
      </c>
      <c r="S1720" t="str">
        <f t="shared" si="106"/>
        <v>hom</v>
      </c>
      <c r="T1720" t="str">
        <f t="shared" si="107"/>
        <v>pri</v>
      </c>
    </row>
    <row r="1721" spans="1:20" x14ac:dyDescent="0.2">
      <c r="A1721" t="s">
        <v>63</v>
      </c>
      <c r="B1721" t="s">
        <v>109</v>
      </c>
      <c r="C1721" t="s">
        <v>258</v>
      </c>
      <c r="D1721" t="s">
        <v>536</v>
      </c>
      <c r="E1721" t="str">
        <f t="shared" si="104"/>
        <v>42.021</v>
      </c>
      <c r="F1721">
        <v>42.021000000000001</v>
      </c>
      <c r="H1721">
        <v>151</v>
      </c>
      <c r="I1721">
        <v>8.4400000000000003E-38</v>
      </c>
      <c r="J1721" t="str">
        <f t="shared" si="105"/>
        <v>Pan_pa</v>
      </c>
      <c r="S1721" t="str">
        <f t="shared" si="106"/>
        <v>hom</v>
      </c>
      <c r="T1721" t="str">
        <f t="shared" si="107"/>
        <v>pri</v>
      </c>
    </row>
    <row r="1722" spans="1:20" x14ac:dyDescent="0.2">
      <c r="A1722" t="s">
        <v>63</v>
      </c>
      <c r="B1722" t="s">
        <v>109</v>
      </c>
      <c r="C1722" t="s">
        <v>540</v>
      </c>
      <c r="D1722" t="s">
        <v>541</v>
      </c>
      <c r="E1722" t="str">
        <f t="shared" si="104"/>
        <v>42.473</v>
      </c>
      <c r="F1722">
        <v>42.472999999999999</v>
      </c>
      <c r="H1722">
        <v>151</v>
      </c>
      <c r="I1722">
        <v>3.5299999999999999E-37</v>
      </c>
      <c r="J1722" t="str">
        <f t="shared" si="105"/>
        <v>Pan_pa</v>
      </c>
      <c r="S1722" t="str">
        <f t="shared" si="106"/>
        <v>hom</v>
      </c>
      <c r="T1722" t="str">
        <f t="shared" si="107"/>
        <v>pri</v>
      </c>
    </row>
    <row r="1723" spans="1:20" x14ac:dyDescent="0.2">
      <c r="A1723" t="s">
        <v>63</v>
      </c>
      <c r="B1723" t="s">
        <v>109</v>
      </c>
      <c r="C1723" t="s">
        <v>517</v>
      </c>
      <c r="D1723" t="s">
        <v>542</v>
      </c>
      <c r="E1723" t="str">
        <f t="shared" si="104"/>
        <v>44.828</v>
      </c>
      <c r="F1723">
        <v>44.828000000000003</v>
      </c>
      <c r="H1723">
        <v>136</v>
      </c>
      <c r="I1723">
        <v>1.71E-32</v>
      </c>
      <c r="J1723" t="str">
        <f t="shared" si="105"/>
        <v>Pan_pa</v>
      </c>
      <c r="S1723" t="str">
        <f t="shared" si="106"/>
        <v>hom</v>
      </c>
      <c r="T1723" t="str">
        <f t="shared" si="107"/>
        <v>pri</v>
      </c>
    </row>
    <row r="1724" spans="1:20" x14ac:dyDescent="0.2">
      <c r="A1724" t="s">
        <v>63</v>
      </c>
      <c r="B1724" t="s">
        <v>109</v>
      </c>
      <c r="C1724" t="s">
        <v>548</v>
      </c>
      <c r="D1724" t="s">
        <v>2166</v>
      </c>
      <c r="E1724" t="str">
        <f t="shared" si="104"/>
        <v>37.864</v>
      </c>
      <c r="F1724">
        <v>37.863999999999997</v>
      </c>
      <c r="H1724">
        <v>118</v>
      </c>
      <c r="I1724">
        <v>6.8199999999999999E-27</v>
      </c>
      <c r="J1724" t="str">
        <f t="shared" si="105"/>
        <v>Pan_pa</v>
      </c>
      <c r="S1724" t="str">
        <f t="shared" si="106"/>
        <v>hom</v>
      </c>
      <c r="T1724" t="str">
        <f t="shared" si="107"/>
        <v>pri</v>
      </c>
    </row>
    <row r="1725" spans="1:20" x14ac:dyDescent="0.2">
      <c r="A1725" t="s">
        <v>63</v>
      </c>
      <c r="B1725" t="s">
        <v>109</v>
      </c>
      <c r="C1725" t="s">
        <v>127</v>
      </c>
      <c r="D1725" t="s">
        <v>1320</v>
      </c>
      <c r="E1725" t="str">
        <f t="shared" si="104"/>
        <v>44.939</v>
      </c>
      <c r="F1725">
        <v>44.939</v>
      </c>
      <c r="H1725">
        <v>117</v>
      </c>
      <c r="I1725">
        <v>1.3900000000000001E-26</v>
      </c>
      <c r="J1725" t="str">
        <f t="shared" si="105"/>
        <v>Pan_pa</v>
      </c>
      <c r="S1725" t="str">
        <f t="shared" si="106"/>
        <v>hom</v>
      </c>
      <c r="T1725" t="str">
        <f t="shared" si="107"/>
        <v>pri</v>
      </c>
    </row>
    <row r="1726" spans="1:20" x14ac:dyDescent="0.2">
      <c r="A1726" t="s">
        <v>63</v>
      </c>
      <c r="B1726" t="s">
        <v>109</v>
      </c>
      <c r="C1726" t="s">
        <v>554</v>
      </c>
      <c r="D1726" t="s">
        <v>555</v>
      </c>
      <c r="E1726" t="str">
        <f t="shared" si="104"/>
        <v>41.975</v>
      </c>
      <c r="F1726">
        <v>41.975000000000001</v>
      </c>
      <c r="H1726">
        <v>117</v>
      </c>
      <c r="I1726">
        <v>1.6599999999999999E-26</v>
      </c>
      <c r="J1726" t="str">
        <f t="shared" si="105"/>
        <v>Pan_pa</v>
      </c>
      <c r="S1726" t="str">
        <f t="shared" si="106"/>
        <v>hom</v>
      </c>
      <c r="T1726" t="str">
        <f t="shared" si="107"/>
        <v>pri</v>
      </c>
    </row>
    <row r="1727" spans="1:20" x14ac:dyDescent="0.2">
      <c r="A1727" t="s">
        <v>63</v>
      </c>
      <c r="B1727" t="s">
        <v>109</v>
      </c>
      <c r="C1727" t="s">
        <v>127</v>
      </c>
      <c r="D1727" t="s">
        <v>1320</v>
      </c>
      <c r="E1727" t="str">
        <f t="shared" si="104"/>
        <v>44.939</v>
      </c>
      <c r="F1727">
        <v>44.939</v>
      </c>
      <c r="H1727">
        <v>117</v>
      </c>
      <c r="I1727">
        <v>2.04E-26</v>
      </c>
      <c r="J1727" t="str">
        <f t="shared" si="105"/>
        <v>Pan_pa</v>
      </c>
      <c r="S1727" t="str">
        <f t="shared" si="106"/>
        <v>hom</v>
      </c>
      <c r="T1727" t="str">
        <f t="shared" si="107"/>
        <v>pri</v>
      </c>
    </row>
    <row r="1728" spans="1:20" x14ac:dyDescent="0.2">
      <c r="A1728" t="s">
        <v>63</v>
      </c>
      <c r="B1728" t="s">
        <v>109</v>
      </c>
      <c r="C1728" t="s">
        <v>1745</v>
      </c>
      <c r="D1728" t="s">
        <v>1746</v>
      </c>
      <c r="E1728" t="str">
        <f t="shared" si="104"/>
        <v>43.386</v>
      </c>
      <c r="F1728">
        <v>43.386000000000003</v>
      </c>
      <c r="H1728">
        <v>112</v>
      </c>
      <c r="I1728">
        <v>2.91E-25</v>
      </c>
      <c r="J1728" t="str">
        <f t="shared" si="105"/>
        <v>Pan_pa</v>
      </c>
      <c r="S1728" t="str">
        <f t="shared" si="106"/>
        <v>hom</v>
      </c>
      <c r="T1728" t="str">
        <f t="shared" si="107"/>
        <v>pri</v>
      </c>
    </row>
    <row r="1729" spans="1:20" x14ac:dyDescent="0.2">
      <c r="A1729" t="s">
        <v>63</v>
      </c>
      <c r="B1729" t="s">
        <v>109</v>
      </c>
      <c r="C1729" t="s">
        <v>1764</v>
      </c>
      <c r="D1729" t="s">
        <v>2170</v>
      </c>
      <c r="E1729" t="str">
        <f t="shared" si="104"/>
        <v>34.197</v>
      </c>
      <c r="F1729">
        <v>34.197000000000003</v>
      </c>
      <c r="H1729">
        <v>90.8</v>
      </c>
      <c r="I1729">
        <v>2.7300000000000001E-18</v>
      </c>
      <c r="J1729" t="str">
        <f t="shared" si="105"/>
        <v>Pan_pa</v>
      </c>
      <c r="S1729" t="str">
        <f t="shared" si="106"/>
        <v>hom</v>
      </c>
      <c r="T1729" t="str">
        <f t="shared" si="107"/>
        <v>pri</v>
      </c>
    </row>
    <row r="1730" spans="1:20" x14ac:dyDescent="0.2">
      <c r="A1730" t="s">
        <v>63</v>
      </c>
      <c r="B1730" t="s">
        <v>109</v>
      </c>
      <c r="C1730" t="s">
        <v>1747</v>
      </c>
      <c r="D1730" t="s">
        <v>1748</v>
      </c>
      <c r="E1730" t="str">
        <f t="shared" ref="E1730:E1793" si="108">LEFT(D1730,6)</f>
        <v>41.057</v>
      </c>
      <c r="F1730">
        <v>41.057000000000002</v>
      </c>
      <c r="H1730">
        <v>84.1</v>
      </c>
      <c r="I1730">
        <v>3.2699999999999999E-16</v>
      </c>
      <c r="J1730" t="str">
        <f t="shared" ref="J1730:J1793" si="109">RIGHT(LEFT(A1730,35),6)</f>
        <v>Pan_pa</v>
      </c>
      <c r="S1730" t="str">
        <f t="shared" ref="S1730:S1793" si="110">IF(OR(J1730="Gorill", J1730="Homo_s", J1730="Pan_pa", J1730="Pan_tr", J1730="Pongo_", J1730="Therop"), "hom", "")</f>
        <v>hom</v>
      </c>
      <c r="T1730" t="str">
        <f t="shared" ref="T1730:T1793" si="111">IF(OR(J1730="Gorill", J1730="Homo_s", J1730="Pan_pa", J1730="Pan_tr", J1730="Pongo_", J1730="Therop", J1730="Macaca", J1730="Otolem", J1730="Nomasc"), "pri", "oth")</f>
        <v>pri</v>
      </c>
    </row>
    <row r="1731" spans="1:20" x14ac:dyDescent="0.2">
      <c r="A1731" t="s">
        <v>63</v>
      </c>
      <c r="B1731" t="s">
        <v>109</v>
      </c>
      <c r="C1731" t="s">
        <v>565</v>
      </c>
      <c r="D1731" t="s">
        <v>566</v>
      </c>
      <c r="E1731" t="str">
        <f t="shared" si="108"/>
        <v>49.708</v>
      </c>
      <c r="F1731">
        <v>49.707999999999998</v>
      </c>
      <c r="H1731">
        <v>78.2</v>
      </c>
      <c r="I1731">
        <v>1.41E-14</v>
      </c>
      <c r="J1731" t="str">
        <f t="shared" si="109"/>
        <v>Pan_pa</v>
      </c>
      <c r="S1731" t="str">
        <f t="shared" si="110"/>
        <v>hom</v>
      </c>
      <c r="T1731" t="str">
        <f t="shared" si="111"/>
        <v>pri</v>
      </c>
    </row>
    <row r="1732" spans="1:20" x14ac:dyDescent="0.2">
      <c r="A1732" t="s">
        <v>63</v>
      </c>
      <c r="B1732" t="s">
        <v>109</v>
      </c>
      <c r="C1732" t="s">
        <v>270</v>
      </c>
      <c r="D1732" t="s">
        <v>2173</v>
      </c>
      <c r="E1732" t="str">
        <f t="shared" si="108"/>
        <v>48.175</v>
      </c>
      <c r="F1732">
        <v>48.174999999999997</v>
      </c>
      <c r="H1732">
        <v>72.400000000000006</v>
      </c>
      <c r="I1732">
        <v>1.89E-13</v>
      </c>
      <c r="J1732" t="str">
        <f t="shared" si="109"/>
        <v>Pan_pa</v>
      </c>
      <c r="S1732" t="str">
        <f t="shared" si="110"/>
        <v>hom</v>
      </c>
      <c r="T1732" t="str">
        <f t="shared" si="111"/>
        <v>pri</v>
      </c>
    </row>
    <row r="1733" spans="1:20" x14ac:dyDescent="0.2">
      <c r="A1733" t="s">
        <v>63</v>
      </c>
      <c r="B1733" t="s">
        <v>109</v>
      </c>
      <c r="C1733" t="s">
        <v>192</v>
      </c>
      <c r="D1733" t="s">
        <v>2039</v>
      </c>
      <c r="E1733" t="str">
        <f t="shared" si="108"/>
        <v>32.857</v>
      </c>
      <c r="F1733">
        <v>32.856999999999999</v>
      </c>
      <c r="H1733">
        <v>71.900000000000006</v>
      </c>
      <c r="I1733">
        <v>1.3899999999999999E-12</v>
      </c>
      <c r="J1733" t="str">
        <f t="shared" si="109"/>
        <v>Pan_pa</v>
      </c>
      <c r="S1733" t="str">
        <f t="shared" si="110"/>
        <v>hom</v>
      </c>
      <c r="T1733" t="str">
        <f t="shared" si="111"/>
        <v>pri</v>
      </c>
    </row>
    <row r="1734" spans="1:20" x14ac:dyDescent="0.2">
      <c r="A1734" t="s">
        <v>63</v>
      </c>
      <c r="B1734" t="s">
        <v>109</v>
      </c>
      <c r="C1734" t="s">
        <v>505</v>
      </c>
      <c r="D1734" t="s">
        <v>575</v>
      </c>
      <c r="E1734" t="str">
        <f t="shared" si="108"/>
        <v>30.890</v>
      </c>
      <c r="F1734">
        <v>30.89</v>
      </c>
      <c r="H1734">
        <v>59.4</v>
      </c>
      <c r="I1734">
        <v>1.1900000000000001E-8</v>
      </c>
      <c r="J1734" t="str">
        <f t="shared" si="109"/>
        <v>Pan_pa</v>
      </c>
      <c r="S1734" t="str">
        <f t="shared" si="110"/>
        <v>hom</v>
      </c>
      <c r="T1734" t="str">
        <f t="shared" si="111"/>
        <v>pri</v>
      </c>
    </row>
    <row r="1735" spans="1:20" x14ac:dyDescent="0.2">
      <c r="A1735" t="s">
        <v>63</v>
      </c>
      <c r="B1735" t="s">
        <v>109</v>
      </c>
      <c r="C1735" t="s">
        <v>568</v>
      </c>
      <c r="D1735" t="s">
        <v>1327</v>
      </c>
      <c r="E1735" t="str">
        <f t="shared" si="108"/>
        <v>34.562</v>
      </c>
      <c r="F1735">
        <v>34.561999999999998</v>
      </c>
      <c r="H1735">
        <v>57.3</v>
      </c>
      <c r="I1735">
        <v>5.4399999999999997E-8</v>
      </c>
      <c r="J1735" t="str">
        <f t="shared" si="109"/>
        <v>Pan_pa</v>
      </c>
      <c r="S1735" t="str">
        <f t="shared" si="110"/>
        <v>hom</v>
      </c>
      <c r="T1735" t="str">
        <f t="shared" si="111"/>
        <v>pri</v>
      </c>
    </row>
    <row r="1736" spans="1:20" x14ac:dyDescent="0.2">
      <c r="A1736" t="s">
        <v>63</v>
      </c>
      <c r="B1736" t="s">
        <v>109</v>
      </c>
      <c r="C1736" t="s">
        <v>577</v>
      </c>
      <c r="D1736" t="s">
        <v>578</v>
      </c>
      <c r="E1736" t="str">
        <f t="shared" si="108"/>
        <v>40.580</v>
      </c>
      <c r="F1736">
        <v>40.58</v>
      </c>
      <c r="H1736">
        <v>55.2</v>
      </c>
      <c r="I1736">
        <v>2.1E-7</v>
      </c>
      <c r="J1736" t="str">
        <f t="shared" si="109"/>
        <v>Pan_pa</v>
      </c>
      <c r="S1736" t="str">
        <f t="shared" si="110"/>
        <v>hom</v>
      </c>
      <c r="T1736" t="str">
        <f t="shared" si="111"/>
        <v>pri</v>
      </c>
    </row>
    <row r="1737" spans="1:20" x14ac:dyDescent="0.2">
      <c r="A1737" t="s">
        <v>63</v>
      </c>
      <c r="B1737" t="s">
        <v>109</v>
      </c>
      <c r="C1737" t="s">
        <v>2179</v>
      </c>
      <c r="D1737" t="s">
        <v>2180</v>
      </c>
      <c r="E1737" t="str">
        <f t="shared" si="108"/>
        <v>34.444</v>
      </c>
      <c r="F1737">
        <v>34.444000000000003</v>
      </c>
      <c r="H1737">
        <v>51.9</v>
      </c>
      <c r="I1737">
        <v>2.0099999999999998E-6</v>
      </c>
      <c r="J1737" t="str">
        <f t="shared" si="109"/>
        <v>Pan_pa</v>
      </c>
      <c r="S1737" t="str">
        <f t="shared" si="110"/>
        <v>hom</v>
      </c>
      <c r="T1737" t="str">
        <f t="shared" si="111"/>
        <v>pri</v>
      </c>
    </row>
    <row r="1738" spans="1:20" x14ac:dyDescent="0.2">
      <c r="A1738" t="s">
        <v>63</v>
      </c>
      <c r="B1738" t="s">
        <v>109</v>
      </c>
      <c r="C1738" t="s">
        <v>582</v>
      </c>
      <c r="D1738" t="s">
        <v>583</v>
      </c>
      <c r="E1738" t="str">
        <f t="shared" si="108"/>
        <v>43.548</v>
      </c>
      <c r="F1738">
        <v>43.548000000000002</v>
      </c>
      <c r="H1738">
        <v>49.3</v>
      </c>
      <c r="I1738">
        <v>1.17E-5</v>
      </c>
      <c r="J1738" t="str">
        <f t="shared" si="109"/>
        <v>Pan_pa</v>
      </c>
      <c r="S1738" t="str">
        <f t="shared" si="110"/>
        <v>hom</v>
      </c>
      <c r="T1738" t="str">
        <f t="shared" si="111"/>
        <v>pri</v>
      </c>
    </row>
    <row r="1739" spans="1:20" x14ac:dyDescent="0.2">
      <c r="A1739" t="s">
        <v>63</v>
      </c>
      <c r="B1739" t="s">
        <v>109</v>
      </c>
      <c r="C1739" t="s">
        <v>585</v>
      </c>
      <c r="D1739" t="s">
        <v>586</v>
      </c>
      <c r="E1739" t="str">
        <f t="shared" si="108"/>
        <v>52.846</v>
      </c>
      <c r="F1739">
        <v>52.845999999999997</v>
      </c>
      <c r="H1739">
        <v>46.8</v>
      </c>
      <c r="I1739">
        <v>6.7299999999999996E-5</v>
      </c>
      <c r="J1739" t="str">
        <f t="shared" si="109"/>
        <v>Pan_pa</v>
      </c>
      <c r="S1739" t="str">
        <f t="shared" si="110"/>
        <v>hom</v>
      </c>
      <c r="T1739" t="str">
        <f t="shared" si="111"/>
        <v>pri</v>
      </c>
    </row>
    <row r="1740" spans="1:20" x14ac:dyDescent="0.2">
      <c r="A1740" t="s">
        <v>70</v>
      </c>
      <c r="B1740" t="s">
        <v>109</v>
      </c>
      <c r="C1740" t="s">
        <v>258</v>
      </c>
      <c r="D1740" t="s">
        <v>503</v>
      </c>
      <c r="E1740" t="str">
        <f t="shared" si="108"/>
        <v>100.00</v>
      </c>
      <c r="F1740">
        <v>100</v>
      </c>
      <c r="H1740">
        <v>404</v>
      </c>
      <c r="I1740">
        <v>5.9499999999999997E-125</v>
      </c>
      <c r="J1740" t="str">
        <f t="shared" si="109"/>
        <v>Pan_tr</v>
      </c>
      <c r="S1740" t="str">
        <f t="shared" si="110"/>
        <v>hom</v>
      </c>
      <c r="T1740" t="str">
        <f t="shared" si="111"/>
        <v>pri</v>
      </c>
    </row>
    <row r="1741" spans="1:20" x14ac:dyDescent="0.2">
      <c r="A1741" t="s">
        <v>70</v>
      </c>
      <c r="B1741" t="s">
        <v>109</v>
      </c>
      <c r="C1741" t="s">
        <v>505</v>
      </c>
      <c r="D1741" t="s">
        <v>506</v>
      </c>
      <c r="E1741" t="str">
        <f t="shared" si="108"/>
        <v>98.429</v>
      </c>
      <c r="F1741">
        <v>98.429000000000002</v>
      </c>
      <c r="H1741">
        <v>402</v>
      </c>
      <c r="I1741">
        <v>7.3900000000000002E-125</v>
      </c>
      <c r="J1741" t="str">
        <f t="shared" si="109"/>
        <v>Pan_tr</v>
      </c>
      <c r="S1741" t="str">
        <f t="shared" si="110"/>
        <v>hom</v>
      </c>
      <c r="T1741" t="str">
        <f t="shared" si="111"/>
        <v>pri</v>
      </c>
    </row>
    <row r="1742" spans="1:20" x14ac:dyDescent="0.2">
      <c r="A1742" t="s">
        <v>70</v>
      </c>
      <c r="B1742" t="s">
        <v>109</v>
      </c>
      <c r="C1742" t="s">
        <v>508</v>
      </c>
      <c r="D1742" t="s">
        <v>503</v>
      </c>
      <c r="E1742" t="str">
        <f t="shared" si="108"/>
        <v>100.00</v>
      </c>
      <c r="F1742">
        <v>100</v>
      </c>
      <c r="H1742">
        <v>402</v>
      </c>
      <c r="I1742">
        <v>1.68E-124</v>
      </c>
      <c r="J1742" t="str">
        <f t="shared" si="109"/>
        <v>Pan_tr</v>
      </c>
      <c r="S1742" t="str">
        <f t="shared" si="110"/>
        <v>hom</v>
      </c>
      <c r="T1742" t="str">
        <f t="shared" si="111"/>
        <v>pri</v>
      </c>
    </row>
    <row r="1743" spans="1:20" x14ac:dyDescent="0.2">
      <c r="A1743" t="s">
        <v>70</v>
      </c>
      <c r="B1743" t="s">
        <v>109</v>
      </c>
      <c r="C1743" t="s">
        <v>258</v>
      </c>
      <c r="D1743" t="s">
        <v>503</v>
      </c>
      <c r="E1743" t="str">
        <f t="shared" si="108"/>
        <v>100.00</v>
      </c>
      <c r="F1743">
        <v>100</v>
      </c>
      <c r="H1743">
        <v>403</v>
      </c>
      <c r="I1743">
        <v>2.98E-124</v>
      </c>
      <c r="J1743" t="str">
        <f t="shared" si="109"/>
        <v>Pan_tr</v>
      </c>
      <c r="S1743" t="str">
        <f t="shared" si="110"/>
        <v>hom</v>
      </c>
      <c r="T1743" t="str">
        <f t="shared" si="111"/>
        <v>pri</v>
      </c>
    </row>
    <row r="1744" spans="1:20" x14ac:dyDescent="0.2">
      <c r="A1744" t="s">
        <v>70</v>
      </c>
      <c r="B1744" t="s">
        <v>109</v>
      </c>
      <c r="C1744" t="s">
        <v>258</v>
      </c>
      <c r="D1744" t="s">
        <v>503</v>
      </c>
      <c r="E1744" t="str">
        <f t="shared" si="108"/>
        <v>100.00</v>
      </c>
      <c r="F1744">
        <v>100</v>
      </c>
      <c r="H1744">
        <v>404</v>
      </c>
      <c r="I1744">
        <v>1.9499999999999999E-122</v>
      </c>
      <c r="J1744" t="str">
        <f t="shared" si="109"/>
        <v>Pan_tr</v>
      </c>
      <c r="S1744" t="str">
        <f t="shared" si="110"/>
        <v>hom</v>
      </c>
      <c r="T1744" t="str">
        <f t="shared" si="111"/>
        <v>pri</v>
      </c>
    </row>
    <row r="1745" spans="1:20" x14ac:dyDescent="0.2">
      <c r="A1745" t="s">
        <v>70</v>
      </c>
      <c r="B1745" t="s">
        <v>109</v>
      </c>
      <c r="C1745" t="s">
        <v>127</v>
      </c>
      <c r="D1745" t="s">
        <v>510</v>
      </c>
      <c r="E1745" t="str">
        <f t="shared" si="108"/>
        <v>96.356</v>
      </c>
      <c r="F1745">
        <v>96.355999999999995</v>
      </c>
      <c r="H1745">
        <v>394</v>
      </c>
      <c r="I1745">
        <v>9.9999999999999998E-122</v>
      </c>
      <c r="J1745" t="str">
        <f t="shared" si="109"/>
        <v>Pan_tr</v>
      </c>
      <c r="S1745" t="str">
        <f t="shared" si="110"/>
        <v>hom</v>
      </c>
      <c r="T1745" t="str">
        <f t="shared" si="111"/>
        <v>pri</v>
      </c>
    </row>
    <row r="1746" spans="1:20" x14ac:dyDescent="0.2">
      <c r="A1746" t="s">
        <v>70</v>
      </c>
      <c r="B1746" t="s">
        <v>109</v>
      </c>
      <c r="C1746" t="s">
        <v>127</v>
      </c>
      <c r="D1746" t="s">
        <v>510</v>
      </c>
      <c r="E1746" t="str">
        <f t="shared" si="108"/>
        <v>96.356</v>
      </c>
      <c r="F1746">
        <v>96.355999999999995</v>
      </c>
      <c r="H1746">
        <v>394</v>
      </c>
      <c r="I1746">
        <v>1.4100000000000001E-121</v>
      </c>
      <c r="J1746" t="str">
        <f t="shared" si="109"/>
        <v>Pan_tr</v>
      </c>
      <c r="S1746" t="str">
        <f t="shared" si="110"/>
        <v>hom</v>
      </c>
      <c r="T1746" t="str">
        <f t="shared" si="111"/>
        <v>pri</v>
      </c>
    </row>
    <row r="1747" spans="1:20" x14ac:dyDescent="0.2">
      <c r="A1747" t="s">
        <v>70</v>
      </c>
      <c r="B1747" t="s">
        <v>109</v>
      </c>
      <c r="C1747" t="s">
        <v>127</v>
      </c>
      <c r="D1747" t="s">
        <v>510</v>
      </c>
      <c r="E1747" t="str">
        <f t="shared" si="108"/>
        <v>96.356</v>
      </c>
      <c r="F1747">
        <v>96.355999999999995</v>
      </c>
      <c r="H1747">
        <v>394</v>
      </c>
      <c r="I1747">
        <v>2.1600000000000001E-121</v>
      </c>
      <c r="J1747" t="str">
        <f t="shared" si="109"/>
        <v>Pan_tr</v>
      </c>
      <c r="S1747" t="str">
        <f t="shared" si="110"/>
        <v>hom</v>
      </c>
      <c r="T1747" t="str">
        <f t="shared" si="111"/>
        <v>pri</v>
      </c>
    </row>
    <row r="1748" spans="1:20" x14ac:dyDescent="0.2">
      <c r="A1748" t="s">
        <v>70</v>
      </c>
      <c r="B1748" t="s">
        <v>109</v>
      </c>
      <c r="C1748" t="s">
        <v>127</v>
      </c>
      <c r="D1748" t="s">
        <v>510</v>
      </c>
      <c r="E1748" t="str">
        <f t="shared" si="108"/>
        <v>96.356</v>
      </c>
      <c r="F1748">
        <v>96.355999999999995</v>
      </c>
      <c r="H1748">
        <v>394</v>
      </c>
      <c r="I1748">
        <v>7.49E-121</v>
      </c>
      <c r="J1748" t="str">
        <f t="shared" si="109"/>
        <v>Pan_tr</v>
      </c>
      <c r="S1748" t="str">
        <f t="shared" si="110"/>
        <v>hom</v>
      </c>
      <c r="T1748" t="str">
        <f t="shared" si="111"/>
        <v>pri</v>
      </c>
    </row>
    <row r="1749" spans="1:20" x14ac:dyDescent="0.2">
      <c r="A1749" t="s">
        <v>70</v>
      </c>
      <c r="B1749" t="s">
        <v>109</v>
      </c>
      <c r="C1749" t="s">
        <v>127</v>
      </c>
      <c r="D1749" t="s">
        <v>510</v>
      </c>
      <c r="E1749" t="str">
        <f t="shared" si="108"/>
        <v>96.356</v>
      </c>
      <c r="F1749">
        <v>96.355999999999995</v>
      </c>
      <c r="H1749">
        <v>394</v>
      </c>
      <c r="I1749">
        <v>5.92E-119</v>
      </c>
      <c r="J1749" t="str">
        <f t="shared" si="109"/>
        <v>Pan_tr</v>
      </c>
      <c r="S1749" t="str">
        <f t="shared" si="110"/>
        <v>hom</v>
      </c>
      <c r="T1749" t="str">
        <f t="shared" si="111"/>
        <v>pri</v>
      </c>
    </row>
    <row r="1750" spans="1:20" x14ac:dyDescent="0.2">
      <c r="A1750" t="s">
        <v>70</v>
      </c>
      <c r="B1750" t="s">
        <v>109</v>
      </c>
      <c r="C1750" t="s">
        <v>512</v>
      </c>
      <c r="D1750" t="s">
        <v>978</v>
      </c>
      <c r="E1750" t="str">
        <f t="shared" si="108"/>
        <v>51.613</v>
      </c>
      <c r="F1750">
        <v>51.613</v>
      </c>
      <c r="H1750">
        <v>336</v>
      </c>
      <c r="I1750">
        <v>4.1199999999999999E-101</v>
      </c>
      <c r="J1750" t="str">
        <f t="shared" si="109"/>
        <v>Pan_tr</v>
      </c>
      <c r="S1750" t="str">
        <f t="shared" si="110"/>
        <v>hom</v>
      </c>
      <c r="T1750" t="str">
        <f t="shared" si="111"/>
        <v>pri</v>
      </c>
    </row>
    <row r="1751" spans="1:20" x14ac:dyDescent="0.2">
      <c r="A1751" t="s">
        <v>70</v>
      </c>
      <c r="B1751" t="s">
        <v>109</v>
      </c>
      <c r="C1751" t="s">
        <v>360</v>
      </c>
      <c r="D1751" t="s">
        <v>515</v>
      </c>
      <c r="E1751" t="str">
        <f t="shared" si="108"/>
        <v>53.591</v>
      </c>
      <c r="F1751">
        <v>53.591000000000001</v>
      </c>
      <c r="H1751">
        <v>222</v>
      </c>
      <c r="I1751">
        <v>5.4399999999999998E-64</v>
      </c>
      <c r="J1751" t="str">
        <f t="shared" si="109"/>
        <v>Pan_tr</v>
      </c>
      <c r="S1751" t="str">
        <f t="shared" si="110"/>
        <v>hom</v>
      </c>
      <c r="T1751" t="str">
        <f t="shared" si="111"/>
        <v>pri</v>
      </c>
    </row>
    <row r="1752" spans="1:20" x14ac:dyDescent="0.2">
      <c r="A1752" t="s">
        <v>70</v>
      </c>
      <c r="B1752" t="s">
        <v>109</v>
      </c>
      <c r="C1752" t="s">
        <v>517</v>
      </c>
      <c r="D1752" t="s">
        <v>518</v>
      </c>
      <c r="E1752" t="str">
        <f t="shared" si="108"/>
        <v>63.218</v>
      </c>
      <c r="F1752">
        <v>63.218000000000004</v>
      </c>
      <c r="H1752">
        <v>228</v>
      </c>
      <c r="I1752">
        <v>4.2299999999999999E-63</v>
      </c>
      <c r="J1752" t="str">
        <f t="shared" si="109"/>
        <v>Pan_tr</v>
      </c>
      <c r="S1752" t="str">
        <f t="shared" si="110"/>
        <v>hom</v>
      </c>
      <c r="T1752" t="str">
        <f t="shared" si="111"/>
        <v>pri</v>
      </c>
    </row>
    <row r="1753" spans="1:20" x14ac:dyDescent="0.2">
      <c r="A1753" t="s">
        <v>70</v>
      </c>
      <c r="B1753" t="s">
        <v>109</v>
      </c>
      <c r="C1753" t="s">
        <v>517</v>
      </c>
      <c r="D1753" t="s">
        <v>518</v>
      </c>
      <c r="E1753" t="str">
        <f t="shared" si="108"/>
        <v>63.218</v>
      </c>
      <c r="F1753">
        <v>63.218000000000004</v>
      </c>
      <c r="H1753">
        <v>229</v>
      </c>
      <c r="I1753">
        <v>1E-62</v>
      </c>
      <c r="J1753" t="str">
        <f t="shared" si="109"/>
        <v>Pan_tr</v>
      </c>
      <c r="S1753" t="str">
        <f t="shared" si="110"/>
        <v>hom</v>
      </c>
      <c r="T1753" t="str">
        <f t="shared" si="111"/>
        <v>pri</v>
      </c>
    </row>
    <row r="1754" spans="1:20" x14ac:dyDescent="0.2">
      <c r="A1754" t="s">
        <v>70</v>
      </c>
      <c r="B1754" t="s">
        <v>109</v>
      </c>
      <c r="C1754" t="s">
        <v>517</v>
      </c>
      <c r="D1754" t="s">
        <v>518</v>
      </c>
      <c r="E1754" t="str">
        <f t="shared" si="108"/>
        <v>63.218</v>
      </c>
      <c r="F1754">
        <v>63.218000000000004</v>
      </c>
      <c r="H1754">
        <v>229</v>
      </c>
      <c r="I1754">
        <v>1.69E-62</v>
      </c>
      <c r="J1754" t="str">
        <f t="shared" si="109"/>
        <v>Pan_tr</v>
      </c>
      <c r="S1754" t="str">
        <f t="shared" si="110"/>
        <v>hom</v>
      </c>
      <c r="T1754" t="str">
        <f t="shared" si="111"/>
        <v>pri</v>
      </c>
    </row>
    <row r="1755" spans="1:20" x14ac:dyDescent="0.2">
      <c r="A1755" t="s">
        <v>70</v>
      </c>
      <c r="B1755" t="s">
        <v>109</v>
      </c>
      <c r="C1755" t="s">
        <v>517</v>
      </c>
      <c r="D1755" t="s">
        <v>518</v>
      </c>
      <c r="E1755" t="str">
        <f t="shared" si="108"/>
        <v>63.218</v>
      </c>
      <c r="F1755">
        <v>63.218000000000004</v>
      </c>
      <c r="H1755">
        <v>229</v>
      </c>
      <c r="I1755">
        <v>6.9500000000000004E-62</v>
      </c>
      <c r="J1755" t="str">
        <f t="shared" si="109"/>
        <v>Pan_tr</v>
      </c>
      <c r="S1755" t="str">
        <f t="shared" si="110"/>
        <v>hom</v>
      </c>
      <c r="T1755" t="str">
        <f t="shared" si="111"/>
        <v>pri</v>
      </c>
    </row>
    <row r="1756" spans="1:20" x14ac:dyDescent="0.2">
      <c r="A1756" t="s">
        <v>70</v>
      </c>
      <c r="B1756" t="s">
        <v>109</v>
      </c>
      <c r="C1756" t="s">
        <v>902</v>
      </c>
      <c r="D1756" t="s">
        <v>1729</v>
      </c>
      <c r="E1756" t="str">
        <f t="shared" si="108"/>
        <v>98.000</v>
      </c>
      <c r="F1756">
        <v>98</v>
      </c>
      <c r="H1756">
        <v>208</v>
      </c>
      <c r="I1756">
        <v>1.6799999999999999E-59</v>
      </c>
      <c r="J1756" t="str">
        <f t="shared" si="109"/>
        <v>Pan_tr</v>
      </c>
      <c r="S1756" t="str">
        <f t="shared" si="110"/>
        <v>hom</v>
      </c>
      <c r="T1756" t="str">
        <f t="shared" si="111"/>
        <v>pri</v>
      </c>
    </row>
    <row r="1757" spans="1:20" x14ac:dyDescent="0.2">
      <c r="A1757" t="s">
        <v>70</v>
      </c>
      <c r="B1757" t="s">
        <v>109</v>
      </c>
      <c r="C1757" t="s">
        <v>545</v>
      </c>
      <c r="D1757" t="s">
        <v>1004</v>
      </c>
      <c r="E1757" t="str">
        <f t="shared" si="108"/>
        <v>52.752</v>
      </c>
      <c r="F1757">
        <v>52.752000000000002</v>
      </c>
      <c r="H1757">
        <v>217</v>
      </c>
      <c r="I1757">
        <v>1.38E-58</v>
      </c>
      <c r="J1757" t="str">
        <f t="shared" si="109"/>
        <v>Pan_tr</v>
      </c>
      <c r="S1757" t="str">
        <f t="shared" si="110"/>
        <v>hom</v>
      </c>
      <c r="T1757" t="str">
        <f t="shared" si="111"/>
        <v>pri</v>
      </c>
    </row>
    <row r="1758" spans="1:20" x14ac:dyDescent="0.2">
      <c r="A1758" t="s">
        <v>70</v>
      </c>
      <c r="B1758" t="s">
        <v>109</v>
      </c>
      <c r="C1758" t="s">
        <v>551</v>
      </c>
      <c r="D1758" t="s">
        <v>1001</v>
      </c>
      <c r="E1758" t="str">
        <f t="shared" si="108"/>
        <v>67.361</v>
      </c>
      <c r="F1758">
        <v>67.361000000000004</v>
      </c>
      <c r="H1758">
        <v>217</v>
      </c>
      <c r="I1758">
        <v>2.3099999999999998E-58</v>
      </c>
      <c r="J1758" t="str">
        <f t="shared" si="109"/>
        <v>Pan_tr</v>
      </c>
      <c r="S1758" t="str">
        <f t="shared" si="110"/>
        <v>hom</v>
      </c>
      <c r="T1758" t="str">
        <f t="shared" si="111"/>
        <v>pri</v>
      </c>
    </row>
    <row r="1759" spans="1:20" x14ac:dyDescent="0.2">
      <c r="A1759" t="s">
        <v>70</v>
      </c>
      <c r="B1759" t="s">
        <v>109</v>
      </c>
      <c r="C1759" t="s">
        <v>545</v>
      </c>
      <c r="D1759" t="s">
        <v>1004</v>
      </c>
      <c r="E1759" t="str">
        <f t="shared" si="108"/>
        <v>52.752</v>
      </c>
      <c r="F1759">
        <v>52.752000000000002</v>
      </c>
      <c r="H1759">
        <v>216</v>
      </c>
      <c r="I1759">
        <v>2.7599999999999999E-58</v>
      </c>
      <c r="J1759" t="str">
        <f t="shared" si="109"/>
        <v>Pan_tr</v>
      </c>
      <c r="S1759" t="str">
        <f t="shared" si="110"/>
        <v>hom</v>
      </c>
      <c r="T1759" t="str">
        <f t="shared" si="111"/>
        <v>pri</v>
      </c>
    </row>
    <row r="1760" spans="1:20" x14ac:dyDescent="0.2">
      <c r="A1760" t="s">
        <v>70</v>
      </c>
      <c r="B1760" t="s">
        <v>109</v>
      </c>
      <c r="C1760" t="s">
        <v>551</v>
      </c>
      <c r="D1760" t="s">
        <v>1001</v>
      </c>
      <c r="E1760" t="str">
        <f t="shared" si="108"/>
        <v>67.361</v>
      </c>
      <c r="F1760">
        <v>67.361000000000004</v>
      </c>
      <c r="H1760">
        <v>217</v>
      </c>
      <c r="I1760">
        <v>4.8100000000000001E-58</v>
      </c>
      <c r="J1760" t="str">
        <f t="shared" si="109"/>
        <v>Pan_tr</v>
      </c>
      <c r="S1760" t="str">
        <f t="shared" si="110"/>
        <v>hom</v>
      </c>
      <c r="T1760" t="str">
        <f t="shared" si="111"/>
        <v>pri</v>
      </c>
    </row>
    <row r="1761" spans="1:20" x14ac:dyDescent="0.2">
      <c r="A1761" t="s">
        <v>70</v>
      </c>
      <c r="B1761" t="s">
        <v>109</v>
      </c>
      <c r="C1761" t="s">
        <v>130</v>
      </c>
      <c r="D1761" t="s">
        <v>1307</v>
      </c>
      <c r="E1761" t="str">
        <f t="shared" si="108"/>
        <v>67.347</v>
      </c>
      <c r="F1761">
        <v>67.346999999999994</v>
      </c>
      <c r="H1761">
        <v>215</v>
      </c>
      <c r="I1761">
        <v>2.42E-57</v>
      </c>
      <c r="J1761" t="str">
        <f t="shared" si="109"/>
        <v>Pan_tr</v>
      </c>
      <c r="S1761" t="str">
        <f t="shared" si="110"/>
        <v>hom</v>
      </c>
      <c r="T1761" t="str">
        <f t="shared" si="111"/>
        <v>pri</v>
      </c>
    </row>
    <row r="1762" spans="1:20" x14ac:dyDescent="0.2">
      <c r="A1762" t="s">
        <v>70</v>
      </c>
      <c r="B1762" t="s">
        <v>109</v>
      </c>
      <c r="C1762" t="s">
        <v>119</v>
      </c>
      <c r="D1762" t="s">
        <v>522</v>
      </c>
      <c r="E1762" t="str">
        <f t="shared" si="108"/>
        <v>62.420</v>
      </c>
      <c r="F1762">
        <v>62.42</v>
      </c>
      <c r="H1762">
        <v>199</v>
      </c>
      <c r="I1762">
        <v>2.04E-53</v>
      </c>
      <c r="J1762" t="str">
        <f t="shared" si="109"/>
        <v>Pan_tr</v>
      </c>
      <c r="S1762" t="str">
        <f t="shared" si="110"/>
        <v>hom</v>
      </c>
      <c r="T1762" t="str">
        <f t="shared" si="111"/>
        <v>pri</v>
      </c>
    </row>
    <row r="1763" spans="1:20" x14ac:dyDescent="0.2">
      <c r="A1763" t="s">
        <v>70</v>
      </c>
      <c r="B1763" t="s">
        <v>109</v>
      </c>
      <c r="C1763" t="s">
        <v>524</v>
      </c>
      <c r="D1763" t="s">
        <v>525</v>
      </c>
      <c r="E1763" t="str">
        <f t="shared" si="108"/>
        <v>55.135</v>
      </c>
      <c r="F1763">
        <v>55.134999999999998</v>
      </c>
      <c r="H1763">
        <v>201</v>
      </c>
      <c r="I1763">
        <v>2.7999999999999999E-53</v>
      </c>
      <c r="J1763" t="str">
        <f t="shared" si="109"/>
        <v>Pan_tr</v>
      </c>
      <c r="S1763" t="str">
        <f t="shared" si="110"/>
        <v>hom</v>
      </c>
      <c r="T1763" t="str">
        <f t="shared" si="111"/>
        <v>pri</v>
      </c>
    </row>
    <row r="1764" spans="1:20" x14ac:dyDescent="0.2">
      <c r="A1764" t="s">
        <v>70</v>
      </c>
      <c r="B1764" t="s">
        <v>109</v>
      </c>
      <c r="C1764" t="s">
        <v>270</v>
      </c>
      <c r="D1764" t="s">
        <v>271</v>
      </c>
      <c r="E1764" t="str">
        <f t="shared" si="108"/>
        <v>66.423</v>
      </c>
      <c r="F1764">
        <v>66.423000000000002</v>
      </c>
      <c r="H1764">
        <v>201</v>
      </c>
      <c r="I1764">
        <v>7.9899999999999996E-53</v>
      </c>
      <c r="J1764" t="str">
        <f t="shared" si="109"/>
        <v>Pan_tr</v>
      </c>
      <c r="S1764" t="str">
        <f t="shared" si="110"/>
        <v>hom</v>
      </c>
      <c r="T1764" t="str">
        <f t="shared" si="111"/>
        <v>pri</v>
      </c>
    </row>
    <row r="1765" spans="1:20" x14ac:dyDescent="0.2">
      <c r="A1765" t="s">
        <v>70</v>
      </c>
      <c r="B1765" t="s">
        <v>109</v>
      </c>
      <c r="C1765" t="s">
        <v>1019</v>
      </c>
      <c r="D1765" t="s">
        <v>1020</v>
      </c>
      <c r="E1765" t="str">
        <f t="shared" si="108"/>
        <v>46.746</v>
      </c>
      <c r="F1765">
        <v>46.746000000000002</v>
      </c>
      <c r="H1765">
        <v>174</v>
      </c>
      <c r="I1765">
        <v>1.53E-44</v>
      </c>
      <c r="J1765" t="str">
        <f t="shared" si="109"/>
        <v>Pan_tr</v>
      </c>
      <c r="S1765" t="str">
        <f t="shared" si="110"/>
        <v>hom</v>
      </c>
      <c r="T1765" t="str">
        <f t="shared" si="111"/>
        <v>pri</v>
      </c>
    </row>
    <row r="1766" spans="1:20" x14ac:dyDescent="0.2">
      <c r="A1766" t="s">
        <v>70</v>
      </c>
      <c r="B1766" t="s">
        <v>109</v>
      </c>
      <c r="C1766" t="s">
        <v>1019</v>
      </c>
      <c r="D1766" t="s">
        <v>1020</v>
      </c>
      <c r="E1766" t="str">
        <f t="shared" si="108"/>
        <v>46.746</v>
      </c>
      <c r="F1766">
        <v>46.746000000000002</v>
      </c>
      <c r="H1766">
        <v>174</v>
      </c>
      <c r="I1766">
        <v>3.01E-44</v>
      </c>
      <c r="J1766" t="str">
        <f t="shared" si="109"/>
        <v>Pan_tr</v>
      </c>
      <c r="S1766" t="str">
        <f t="shared" si="110"/>
        <v>hom</v>
      </c>
      <c r="T1766" t="str">
        <f t="shared" si="111"/>
        <v>pri</v>
      </c>
    </row>
    <row r="1767" spans="1:20" x14ac:dyDescent="0.2">
      <c r="A1767" t="s">
        <v>70</v>
      </c>
      <c r="B1767" t="s">
        <v>109</v>
      </c>
      <c r="C1767" t="s">
        <v>291</v>
      </c>
      <c r="D1767" t="s">
        <v>692</v>
      </c>
      <c r="E1767" t="str">
        <f t="shared" si="108"/>
        <v>47.200</v>
      </c>
      <c r="F1767">
        <v>47.2</v>
      </c>
      <c r="H1767">
        <v>162</v>
      </c>
      <c r="I1767">
        <v>2.9200000000000001E-40</v>
      </c>
      <c r="J1767" t="str">
        <f t="shared" si="109"/>
        <v>Pan_tr</v>
      </c>
      <c r="S1767" t="str">
        <f t="shared" si="110"/>
        <v>hom</v>
      </c>
      <c r="T1767" t="str">
        <f t="shared" si="111"/>
        <v>pri</v>
      </c>
    </row>
    <row r="1768" spans="1:20" x14ac:dyDescent="0.2">
      <c r="A1768" t="s">
        <v>70</v>
      </c>
      <c r="B1768" t="s">
        <v>109</v>
      </c>
      <c r="C1768" t="s">
        <v>258</v>
      </c>
      <c r="D1768" t="s">
        <v>536</v>
      </c>
      <c r="E1768" t="str">
        <f t="shared" si="108"/>
        <v>42.021</v>
      </c>
      <c r="F1768">
        <v>42.021000000000001</v>
      </c>
      <c r="H1768">
        <v>151</v>
      </c>
      <c r="I1768">
        <v>9.7299999999999994E-38</v>
      </c>
      <c r="J1768" t="str">
        <f t="shared" si="109"/>
        <v>Pan_tr</v>
      </c>
      <c r="S1768" t="str">
        <f t="shared" si="110"/>
        <v>hom</v>
      </c>
      <c r="T1768" t="str">
        <f t="shared" si="111"/>
        <v>pri</v>
      </c>
    </row>
    <row r="1769" spans="1:20" x14ac:dyDescent="0.2">
      <c r="A1769" t="s">
        <v>70</v>
      </c>
      <c r="B1769" t="s">
        <v>109</v>
      </c>
      <c r="C1769" t="s">
        <v>540</v>
      </c>
      <c r="D1769" t="s">
        <v>541</v>
      </c>
      <c r="E1769" t="str">
        <f t="shared" si="108"/>
        <v>42.473</v>
      </c>
      <c r="F1769">
        <v>42.472999999999999</v>
      </c>
      <c r="H1769">
        <v>151</v>
      </c>
      <c r="I1769">
        <v>4.1200000000000002E-37</v>
      </c>
      <c r="J1769" t="str">
        <f t="shared" si="109"/>
        <v>Pan_tr</v>
      </c>
      <c r="S1769" t="str">
        <f t="shared" si="110"/>
        <v>hom</v>
      </c>
      <c r="T1769" t="str">
        <f t="shared" si="111"/>
        <v>pri</v>
      </c>
    </row>
    <row r="1770" spans="1:20" x14ac:dyDescent="0.2">
      <c r="A1770" t="s">
        <v>70</v>
      </c>
      <c r="B1770" t="s">
        <v>109</v>
      </c>
      <c r="C1770" t="s">
        <v>540</v>
      </c>
      <c r="D1770" t="s">
        <v>541</v>
      </c>
      <c r="E1770" t="str">
        <f t="shared" si="108"/>
        <v>42.473</v>
      </c>
      <c r="F1770">
        <v>42.472999999999999</v>
      </c>
      <c r="H1770">
        <v>151</v>
      </c>
      <c r="I1770">
        <v>7.7299999999999992E-37</v>
      </c>
      <c r="J1770" t="str">
        <f t="shared" si="109"/>
        <v>Pan_tr</v>
      </c>
      <c r="S1770" t="str">
        <f t="shared" si="110"/>
        <v>hom</v>
      </c>
      <c r="T1770" t="str">
        <f t="shared" si="111"/>
        <v>pri</v>
      </c>
    </row>
    <row r="1771" spans="1:20" x14ac:dyDescent="0.2">
      <c r="A1771" t="s">
        <v>70</v>
      </c>
      <c r="B1771" t="s">
        <v>109</v>
      </c>
      <c r="C1771" t="s">
        <v>517</v>
      </c>
      <c r="D1771" t="s">
        <v>542</v>
      </c>
      <c r="E1771" t="str">
        <f t="shared" si="108"/>
        <v>44.828</v>
      </c>
      <c r="F1771">
        <v>44.828000000000003</v>
      </c>
      <c r="H1771">
        <v>136</v>
      </c>
      <c r="I1771">
        <v>3.3800000000000001E-32</v>
      </c>
      <c r="J1771" t="str">
        <f t="shared" si="109"/>
        <v>Pan_tr</v>
      </c>
      <c r="S1771" t="str">
        <f t="shared" si="110"/>
        <v>hom</v>
      </c>
      <c r="T1771" t="str">
        <f t="shared" si="111"/>
        <v>pri</v>
      </c>
    </row>
    <row r="1772" spans="1:20" x14ac:dyDescent="0.2">
      <c r="A1772" t="s">
        <v>70</v>
      </c>
      <c r="B1772" t="s">
        <v>109</v>
      </c>
      <c r="C1772" t="s">
        <v>548</v>
      </c>
      <c r="D1772" t="s">
        <v>2166</v>
      </c>
      <c r="E1772" t="str">
        <f t="shared" si="108"/>
        <v>37.864</v>
      </c>
      <c r="F1772">
        <v>37.863999999999997</v>
      </c>
      <c r="H1772">
        <v>118</v>
      </c>
      <c r="I1772">
        <v>8.9900000000000001E-27</v>
      </c>
      <c r="J1772" t="str">
        <f t="shared" si="109"/>
        <v>Pan_tr</v>
      </c>
      <c r="S1772" t="str">
        <f t="shared" si="110"/>
        <v>hom</v>
      </c>
      <c r="T1772" t="str">
        <f t="shared" si="111"/>
        <v>pri</v>
      </c>
    </row>
    <row r="1773" spans="1:20" x14ac:dyDescent="0.2">
      <c r="A1773" t="s">
        <v>70</v>
      </c>
      <c r="B1773" t="s">
        <v>109</v>
      </c>
      <c r="C1773" t="s">
        <v>554</v>
      </c>
      <c r="D1773" t="s">
        <v>555</v>
      </c>
      <c r="E1773" t="str">
        <f t="shared" si="108"/>
        <v>41.975</v>
      </c>
      <c r="F1773">
        <v>41.975000000000001</v>
      </c>
      <c r="H1773">
        <v>117</v>
      </c>
      <c r="I1773">
        <v>1.94E-26</v>
      </c>
      <c r="J1773" t="str">
        <f t="shared" si="109"/>
        <v>Pan_tr</v>
      </c>
      <c r="S1773" t="str">
        <f t="shared" si="110"/>
        <v>hom</v>
      </c>
      <c r="T1773" t="str">
        <f t="shared" si="111"/>
        <v>pri</v>
      </c>
    </row>
    <row r="1774" spans="1:20" x14ac:dyDescent="0.2">
      <c r="A1774" t="s">
        <v>70</v>
      </c>
      <c r="B1774" t="s">
        <v>109</v>
      </c>
      <c r="C1774" t="s">
        <v>127</v>
      </c>
      <c r="D1774" t="s">
        <v>1320</v>
      </c>
      <c r="E1774" t="str">
        <f t="shared" si="108"/>
        <v>44.939</v>
      </c>
      <c r="F1774">
        <v>44.939</v>
      </c>
      <c r="H1774">
        <v>117</v>
      </c>
      <c r="I1774">
        <v>2.5699999999999999E-26</v>
      </c>
      <c r="J1774" t="str">
        <f t="shared" si="109"/>
        <v>Pan_tr</v>
      </c>
      <c r="S1774" t="str">
        <f t="shared" si="110"/>
        <v>hom</v>
      </c>
      <c r="T1774" t="str">
        <f t="shared" si="111"/>
        <v>pri</v>
      </c>
    </row>
    <row r="1775" spans="1:20" x14ac:dyDescent="0.2">
      <c r="A1775" t="s">
        <v>70</v>
      </c>
      <c r="B1775" t="s">
        <v>109</v>
      </c>
      <c r="C1775" t="s">
        <v>127</v>
      </c>
      <c r="D1775" t="s">
        <v>1320</v>
      </c>
      <c r="E1775" t="str">
        <f t="shared" si="108"/>
        <v>44.939</v>
      </c>
      <c r="F1775">
        <v>44.939</v>
      </c>
      <c r="H1775">
        <v>117</v>
      </c>
      <c r="I1775">
        <v>2.62E-26</v>
      </c>
      <c r="J1775" t="str">
        <f t="shared" si="109"/>
        <v>Pan_tr</v>
      </c>
      <c r="S1775" t="str">
        <f t="shared" si="110"/>
        <v>hom</v>
      </c>
      <c r="T1775" t="str">
        <f t="shared" si="111"/>
        <v>pri</v>
      </c>
    </row>
    <row r="1776" spans="1:20" x14ac:dyDescent="0.2">
      <c r="A1776" t="s">
        <v>70</v>
      </c>
      <c r="B1776" t="s">
        <v>109</v>
      </c>
      <c r="C1776" t="s">
        <v>1745</v>
      </c>
      <c r="D1776" t="s">
        <v>1746</v>
      </c>
      <c r="E1776" t="str">
        <f t="shared" si="108"/>
        <v>43.386</v>
      </c>
      <c r="F1776">
        <v>43.386000000000003</v>
      </c>
      <c r="H1776">
        <v>112</v>
      </c>
      <c r="I1776">
        <v>3.6299999999999998E-25</v>
      </c>
      <c r="J1776" t="str">
        <f t="shared" si="109"/>
        <v>Pan_tr</v>
      </c>
      <c r="S1776" t="str">
        <f t="shared" si="110"/>
        <v>hom</v>
      </c>
      <c r="T1776" t="str">
        <f t="shared" si="111"/>
        <v>pri</v>
      </c>
    </row>
    <row r="1777" spans="1:20" x14ac:dyDescent="0.2">
      <c r="A1777" t="s">
        <v>70</v>
      </c>
      <c r="B1777" t="s">
        <v>109</v>
      </c>
      <c r="C1777" t="s">
        <v>1764</v>
      </c>
      <c r="D1777" t="s">
        <v>2170</v>
      </c>
      <c r="E1777" t="str">
        <f t="shared" si="108"/>
        <v>34.197</v>
      </c>
      <c r="F1777">
        <v>34.197000000000003</v>
      </c>
      <c r="H1777">
        <v>91.2</v>
      </c>
      <c r="I1777">
        <v>2.0399999999999999E-18</v>
      </c>
      <c r="J1777" t="str">
        <f t="shared" si="109"/>
        <v>Pan_tr</v>
      </c>
      <c r="S1777" t="str">
        <f t="shared" si="110"/>
        <v>hom</v>
      </c>
      <c r="T1777" t="str">
        <f t="shared" si="111"/>
        <v>pri</v>
      </c>
    </row>
    <row r="1778" spans="1:20" x14ac:dyDescent="0.2">
      <c r="A1778" t="s">
        <v>70</v>
      </c>
      <c r="B1778" t="s">
        <v>109</v>
      </c>
      <c r="C1778" t="s">
        <v>505</v>
      </c>
      <c r="D1778" t="s">
        <v>562</v>
      </c>
      <c r="E1778" t="str">
        <f t="shared" si="108"/>
        <v>35.079</v>
      </c>
      <c r="F1778">
        <v>35.079000000000001</v>
      </c>
      <c r="H1778">
        <v>87.4</v>
      </c>
      <c r="I1778">
        <v>3.54E-17</v>
      </c>
      <c r="J1778" t="str">
        <f t="shared" si="109"/>
        <v>Pan_tr</v>
      </c>
      <c r="S1778" t="str">
        <f t="shared" si="110"/>
        <v>hom</v>
      </c>
      <c r="T1778" t="str">
        <f t="shared" si="111"/>
        <v>pri</v>
      </c>
    </row>
    <row r="1779" spans="1:20" x14ac:dyDescent="0.2">
      <c r="A1779" t="s">
        <v>70</v>
      </c>
      <c r="B1779" t="s">
        <v>109</v>
      </c>
      <c r="C1779" t="s">
        <v>1747</v>
      </c>
      <c r="D1779" t="s">
        <v>1748</v>
      </c>
      <c r="E1779" t="str">
        <f t="shared" si="108"/>
        <v>41.057</v>
      </c>
      <c r="F1779">
        <v>41.057000000000002</v>
      </c>
      <c r="H1779">
        <v>84.1</v>
      </c>
      <c r="I1779">
        <v>4.0800000000000002E-16</v>
      </c>
      <c r="J1779" t="str">
        <f t="shared" si="109"/>
        <v>Pan_tr</v>
      </c>
      <c r="S1779" t="str">
        <f t="shared" si="110"/>
        <v>hom</v>
      </c>
      <c r="T1779" t="str">
        <f t="shared" si="111"/>
        <v>pri</v>
      </c>
    </row>
    <row r="1780" spans="1:20" x14ac:dyDescent="0.2">
      <c r="A1780" t="s">
        <v>70</v>
      </c>
      <c r="B1780" t="s">
        <v>109</v>
      </c>
      <c r="C1780" t="s">
        <v>565</v>
      </c>
      <c r="D1780" t="s">
        <v>566</v>
      </c>
      <c r="E1780" t="str">
        <f t="shared" si="108"/>
        <v>49.708</v>
      </c>
      <c r="F1780">
        <v>49.707999999999998</v>
      </c>
      <c r="H1780">
        <v>78.2</v>
      </c>
      <c r="I1780">
        <v>1.7599999999999999E-14</v>
      </c>
      <c r="J1780" t="str">
        <f t="shared" si="109"/>
        <v>Pan_tr</v>
      </c>
      <c r="S1780" t="str">
        <f t="shared" si="110"/>
        <v>hom</v>
      </c>
      <c r="T1780" t="str">
        <f t="shared" si="111"/>
        <v>pri</v>
      </c>
    </row>
    <row r="1781" spans="1:20" x14ac:dyDescent="0.2">
      <c r="A1781" t="s">
        <v>70</v>
      </c>
      <c r="B1781" t="s">
        <v>109</v>
      </c>
      <c r="C1781" t="s">
        <v>568</v>
      </c>
      <c r="D1781" t="s">
        <v>569</v>
      </c>
      <c r="E1781" t="str">
        <f t="shared" si="108"/>
        <v>38.249</v>
      </c>
      <c r="F1781">
        <v>38.249000000000002</v>
      </c>
      <c r="H1781">
        <v>77.8</v>
      </c>
      <c r="I1781">
        <v>4E-14</v>
      </c>
      <c r="J1781" t="str">
        <f t="shared" si="109"/>
        <v>Pan_tr</v>
      </c>
      <c r="S1781" t="str">
        <f t="shared" si="110"/>
        <v>hom</v>
      </c>
      <c r="T1781" t="str">
        <f t="shared" si="111"/>
        <v>pri</v>
      </c>
    </row>
    <row r="1782" spans="1:20" x14ac:dyDescent="0.2">
      <c r="A1782" t="s">
        <v>70</v>
      </c>
      <c r="B1782" t="s">
        <v>109</v>
      </c>
      <c r="C1782" t="s">
        <v>270</v>
      </c>
      <c r="D1782" t="s">
        <v>2173</v>
      </c>
      <c r="E1782" t="str">
        <f t="shared" si="108"/>
        <v>48.175</v>
      </c>
      <c r="F1782">
        <v>48.174999999999997</v>
      </c>
      <c r="H1782">
        <v>72.400000000000006</v>
      </c>
      <c r="I1782">
        <v>2.26E-13</v>
      </c>
      <c r="J1782" t="str">
        <f t="shared" si="109"/>
        <v>Pan_tr</v>
      </c>
      <c r="S1782" t="str">
        <f t="shared" si="110"/>
        <v>hom</v>
      </c>
      <c r="T1782" t="str">
        <f t="shared" si="111"/>
        <v>pri</v>
      </c>
    </row>
    <row r="1783" spans="1:20" x14ac:dyDescent="0.2">
      <c r="A1783" t="s">
        <v>70</v>
      </c>
      <c r="B1783" t="s">
        <v>109</v>
      </c>
      <c r="C1783" t="s">
        <v>571</v>
      </c>
      <c r="D1783" t="s">
        <v>572</v>
      </c>
      <c r="E1783" t="str">
        <f t="shared" si="108"/>
        <v>38.017</v>
      </c>
      <c r="F1783">
        <v>38.017000000000003</v>
      </c>
      <c r="H1783">
        <v>73.599999999999994</v>
      </c>
      <c r="I1783">
        <v>5.5599999999999995E-13</v>
      </c>
      <c r="J1783" t="str">
        <f t="shared" si="109"/>
        <v>Pan_tr</v>
      </c>
      <c r="S1783" t="str">
        <f t="shared" si="110"/>
        <v>hom</v>
      </c>
      <c r="T1783" t="str">
        <f t="shared" si="111"/>
        <v>pri</v>
      </c>
    </row>
    <row r="1784" spans="1:20" x14ac:dyDescent="0.2">
      <c r="A1784" t="s">
        <v>70</v>
      </c>
      <c r="B1784" t="s">
        <v>109</v>
      </c>
      <c r="C1784" t="s">
        <v>192</v>
      </c>
      <c r="D1784" t="s">
        <v>2039</v>
      </c>
      <c r="E1784" t="str">
        <f t="shared" si="108"/>
        <v>32.857</v>
      </c>
      <c r="F1784">
        <v>32.856999999999999</v>
      </c>
      <c r="H1784">
        <v>71.900000000000006</v>
      </c>
      <c r="I1784">
        <v>1.8899999999999998E-12</v>
      </c>
      <c r="J1784" t="str">
        <f t="shared" si="109"/>
        <v>Pan_tr</v>
      </c>
      <c r="S1784" t="str">
        <f t="shared" si="110"/>
        <v>hom</v>
      </c>
      <c r="T1784" t="str">
        <f t="shared" si="111"/>
        <v>pri</v>
      </c>
    </row>
    <row r="1785" spans="1:20" x14ac:dyDescent="0.2">
      <c r="A1785" t="s">
        <v>70</v>
      </c>
      <c r="B1785" t="s">
        <v>109</v>
      </c>
      <c r="C1785" t="s">
        <v>505</v>
      </c>
      <c r="D1785" t="s">
        <v>575</v>
      </c>
      <c r="E1785" t="str">
        <f t="shared" si="108"/>
        <v>30.890</v>
      </c>
      <c r="F1785">
        <v>30.89</v>
      </c>
      <c r="H1785">
        <v>59.8</v>
      </c>
      <c r="I1785">
        <v>9.0799999999999993E-9</v>
      </c>
      <c r="J1785" t="str">
        <f t="shared" si="109"/>
        <v>Pan_tr</v>
      </c>
      <c r="S1785" t="str">
        <f t="shared" si="110"/>
        <v>hom</v>
      </c>
      <c r="T1785" t="str">
        <f t="shared" si="111"/>
        <v>pri</v>
      </c>
    </row>
    <row r="1786" spans="1:20" x14ac:dyDescent="0.2">
      <c r="A1786" t="s">
        <v>70</v>
      </c>
      <c r="B1786" t="s">
        <v>109</v>
      </c>
      <c r="C1786" t="s">
        <v>568</v>
      </c>
      <c r="D1786" t="s">
        <v>1327</v>
      </c>
      <c r="E1786" t="str">
        <f t="shared" si="108"/>
        <v>34.562</v>
      </c>
      <c r="F1786">
        <v>34.561999999999998</v>
      </c>
      <c r="H1786">
        <v>57.7</v>
      </c>
      <c r="I1786">
        <v>4.9600000000000001E-8</v>
      </c>
      <c r="J1786" t="str">
        <f t="shared" si="109"/>
        <v>Pan_tr</v>
      </c>
      <c r="S1786" t="str">
        <f t="shared" si="110"/>
        <v>hom</v>
      </c>
      <c r="T1786" t="str">
        <f t="shared" si="111"/>
        <v>pri</v>
      </c>
    </row>
    <row r="1787" spans="1:20" x14ac:dyDescent="0.2">
      <c r="A1787" t="s">
        <v>70</v>
      </c>
      <c r="B1787" t="s">
        <v>109</v>
      </c>
      <c r="C1787" t="s">
        <v>577</v>
      </c>
      <c r="D1787" t="s">
        <v>578</v>
      </c>
      <c r="E1787" t="str">
        <f t="shared" si="108"/>
        <v>40.580</v>
      </c>
      <c r="F1787">
        <v>40.58</v>
      </c>
      <c r="H1787">
        <v>55.6</v>
      </c>
      <c r="I1787">
        <v>1.8199999999999999E-7</v>
      </c>
      <c r="J1787" t="str">
        <f t="shared" si="109"/>
        <v>Pan_tr</v>
      </c>
      <c r="S1787" t="str">
        <f t="shared" si="110"/>
        <v>hom</v>
      </c>
      <c r="T1787" t="str">
        <f t="shared" si="111"/>
        <v>pri</v>
      </c>
    </row>
    <row r="1788" spans="1:20" x14ac:dyDescent="0.2">
      <c r="A1788" t="s">
        <v>70</v>
      </c>
      <c r="B1788" t="s">
        <v>109</v>
      </c>
      <c r="C1788" t="s">
        <v>1161</v>
      </c>
      <c r="D1788" t="s">
        <v>2326</v>
      </c>
      <c r="E1788" t="str">
        <f t="shared" si="108"/>
        <v>35.106</v>
      </c>
      <c r="F1788">
        <v>35.106000000000002</v>
      </c>
      <c r="H1788">
        <v>51.9</v>
      </c>
      <c r="I1788">
        <v>2.65E-6</v>
      </c>
      <c r="J1788" t="str">
        <f t="shared" si="109"/>
        <v>Pan_tr</v>
      </c>
      <c r="S1788" t="str">
        <f t="shared" si="110"/>
        <v>hom</v>
      </c>
      <c r="T1788" t="str">
        <f t="shared" si="111"/>
        <v>pri</v>
      </c>
    </row>
    <row r="1789" spans="1:20" x14ac:dyDescent="0.2">
      <c r="A1789" t="s">
        <v>70</v>
      </c>
      <c r="B1789" t="s">
        <v>109</v>
      </c>
      <c r="C1789" t="s">
        <v>582</v>
      </c>
      <c r="D1789" t="s">
        <v>583</v>
      </c>
      <c r="E1789" t="str">
        <f t="shared" si="108"/>
        <v>43.548</v>
      </c>
      <c r="F1789">
        <v>43.548000000000002</v>
      </c>
      <c r="H1789">
        <v>49.8</v>
      </c>
      <c r="I1789">
        <v>6.2500000000000003E-6</v>
      </c>
      <c r="J1789" t="str">
        <f t="shared" si="109"/>
        <v>Pan_tr</v>
      </c>
      <c r="S1789" t="str">
        <f t="shared" si="110"/>
        <v>hom</v>
      </c>
      <c r="T1789" t="str">
        <f t="shared" si="111"/>
        <v>pri</v>
      </c>
    </row>
    <row r="1790" spans="1:20" x14ac:dyDescent="0.2">
      <c r="A1790" t="s">
        <v>70</v>
      </c>
      <c r="B1790" t="s">
        <v>109</v>
      </c>
      <c r="C1790" t="s">
        <v>585</v>
      </c>
      <c r="D1790" t="s">
        <v>586</v>
      </c>
      <c r="E1790" t="str">
        <f t="shared" si="108"/>
        <v>52.846</v>
      </c>
      <c r="F1790">
        <v>52.845999999999997</v>
      </c>
      <c r="H1790">
        <v>46.8</v>
      </c>
      <c r="I1790">
        <v>8.3900000000000006E-5</v>
      </c>
      <c r="J1790" t="str">
        <f t="shared" si="109"/>
        <v>Pan_tr</v>
      </c>
      <c r="S1790" t="str">
        <f t="shared" si="110"/>
        <v>hom</v>
      </c>
      <c r="T1790" t="str">
        <f t="shared" si="111"/>
        <v>pri</v>
      </c>
    </row>
    <row r="1791" spans="1:20" x14ac:dyDescent="0.2">
      <c r="A1791" t="s">
        <v>77</v>
      </c>
      <c r="B1791" t="s">
        <v>109</v>
      </c>
      <c r="C1791" t="s">
        <v>969</v>
      </c>
      <c r="D1791" t="s">
        <v>2431</v>
      </c>
      <c r="E1791" t="str">
        <f t="shared" si="108"/>
        <v>99.528</v>
      </c>
      <c r="F1791">
        <v>99.528000000000006</v>
      </c>
      <c r="H1791">
        <v>796</v>
      </c>
      <c r="I1791">
        <v>0</v>
      </c>
      <c r="J1791" t="str">
        <f t="shared" si="109"/>
        <v>Pongo_</v>
      </c>
      <c r="S1791" t="str">
        <f t="shared" si="110"/>
        <v>hom</v>
      </c>
      <c r="T1791" t="str">
        <f t="shared" si="111"/>
        <v>pri</v>
      </c>
    </row>
    <row r="1792" spans="1:20" x14ac:dyDescent="0.2">
      <c r="A1792" t="s">
        <v>77</v>
      </c>
      <c r="B1792" t="s">
        <v>109</v>
      </c>
      <c r="C1792" t="s">
        <v>258</v>
      </c>
      <c r="D1792" t="s">
        <v>1857</v>
      </c>
      <c r="E1792" t="str">
        <f t="shared" si="108"/>
        <v>99.468</v>
      </c>
      <c r="F1792">
        <v>99.468000000000004</v>
      </c>
      <c r="H1792">
        <v>404</v>
      </c>
      <c r="I1792">
        <v>1.21E-124</v>
      </c>
      <c r="J1792" t="str">
        <f t="shared" si="109"/>
        <v>Pongo_</v>
      </c>
      <c r="S1792" t="str">
        <f t="shared" si="110"/>
        <v>hom</v>
      </c>
      <c r="T1792" t="str">
        <f t="shared" si="111"/>
        <v>pri</v>
      </c>
    </row>
    <row r="1793" spans="1:20" x14ac:dyDescent="0.2">
      <c r="A1793" t="s">
        <v>77</v>
      </c>
      <c r="B1793" t="s">
        <v>109</v>
      </c>
      <c r="C1793" t="s">
        <v>505</v>
      </c>
      <c r="D1793" t="s">
        <v>1797</v>
      </c>
      <c r="E1793" t="str">
        <f t="shared" si="108"/>
        <v>97.906</v>
      </c>
      <c r="F1793">
        <v>97.906000000000006</v>
      </c>
      <c r="H1793">
        <v>402</v>
      </c>
      <c r="I1793">
        <v>1.5300000000000001E-124</v>
      </c>
      <c r="J1793" t="str">
        <f t="shared" si="109"/>
        <v>Pongo_</v>
      </c>
      <c r="S1793" t="str">
        <f t="shared" si="110"/>
        <v>hom</v>
      </c>
      <c r="T1793" t="str">
        <f t="shared" si="111"/>
        <v>pri</v>
      </c>
    </row>
    <row r="1794" spans="1:20" x14ac:dyDescent="0.2">
      <c r="A1794" t="s">
        <v>77</v>
      </c>
      <c r="B1794" t="s">
        <v>109</v>
      </c>
      <c r="C1794" t="s">
        <v>258</v>
      </c>
      <c r="D1794" t="s">
        <v>1857</v>
      </c>
      <c r="E1794" t="str">
        <f t="shared" ref="E1794:E1857" si="112">LEFT(D1794,6)</f>
        <v>99.468</v>
      </c>
      <c r="F1794">
        <v>99.468000000000004</v>
      </c>
      <c r="H1794">
        <v>403</v>
      </c>
      <c r="I1794">
        <v>2.0699999999999998E-124</v>
      </c>
      <c r="J1794" t="str">
        <f t="shared" ref="J1794:J1857" si="113">RIGHT(LEFT(A1794,35),6)</f>
        <v>Pongo_</v>
      </c>
      <c r="S1794" t="str">
        <f t="shared" ref="S1794:S1857" si="114">IF(OR(J1794="Gorill", J1794="Homo_s", J1794="Pan_pa", J1794="Pan_tr", J1794="Pongo_", J1794="Therop"), "hom", "")</f>
        <v>hom</v>
      </c>
      <c r="T1794" t="str">
        <f t="shared" ref="T1794:T1857" si="115">IF(OR(J1794="Gorill", J1794="Homo_s", J1794="Pan_pa", J1794="Pan_tr", J1794="Pongo_", J1794="Therop", J1794="Macaca", J1794="Otolem", J1794="Nomasc"), "pri", "oth")</f>
        <v>pri</v>
      </c>
    </row>
    <row r="1795" spans="1:20" x14ac:dyDescent="0.2">
      <c r="A1795" t="s">
        <v>77</v>
      </c>
      <c r="B1795" t="s">
        <v>109</v>
      </c>
      <c r="C1795" t="s">
        <v>258</v>
      </c>
      <c r="D1795" t="s">
        <v>1857</v>
      </c>
      <c r="E1795" t="str">
        <f t="shared" si="112"/>
        <v>99.468</v>
      </c>
      <c r="F1795">
        <v>99.468000000000004</v>
      </c>
      <c r="H1795">
        <v>403</v>
      </c>
      <c r="I1795">
        <v>2.7799999999999999E-124</v>
      </c>
      <c r="J1795" t="str">
        <f t="shared" si="113"/>
        <v>Pongo_</v>
      </c>
      <c r="S1795" t="str">
        <f t="shared" si="114"/>
        <v>hom</v>
      </c>
      <c r="T1795" t="str">
        <f t="shared" si="115"/>
        <v>pri</v>
      </c>
    </row>
    <row r="1796" spans="1:20" x14ac:dyDescent="0.2">
      <c r="A1796" t="s">
        <v>77</v>
      </c>
      <c r="B1796" t="s">
        <v>109</v>
      </c>
      <c r="C1796" t="s">
        <v>258</v>
      </c>
      <c r="D1796" t="s">
        <v>1857</v>
      </c>
      <c r="E1796" t="str">
        <f t="shared" si="112"/>
        <v>99.468</v>
      </c>
      <c r="F1796">
        <v>99.468000000000004</v>
      </c>
      <c r="H1796">
        <v>403</v>
      </c>
      <c r="I1796">
        <v>4.6500000000000001E-124</v>
      </c>
      <c r="J1796" t="str">
        <f t="shared" si="113"/>
        <v>Pongo_</v>
      </c>
      <c r="S1796" t="str">
        <f t="shared" si="114"/>
        <v>hom</v>
      </c>
      <c r="T1796" t="str">
        <f t="shared" si="115"/>
        <v>pri</v>
      </c>
    </row>
    <row r="1797" spans="1:20" x14ac:dyDescent="0.2">
      <c r="A1797" t="s">
        <v>77</v>
      </c>
      <c r="B1797" t="s">
        <v>109</v>
      </c>
      <c r="C1797" t="s">
        <v>258</v>
      </c>
      <c r="D1797" t="s">
        <v>1857</v>
      </c>
      <c r="E1797" t="str">
        <f t="shared" si="112"/>
        <v>99.468</v>
      </c>
      <c r="F1797">
        <v>99.468000000000004</v>
      </c>
      <c r="H1797">
        <v>402</v>
      </c>
      <c r="I1797">
        <v>1.2600000000000001E-123</v>
      </c>
      <c r="J1797" t="str">
        <f t="shared" si="113"/>
        <v>Pongo_</v>
      </c>
      <c r="S1797" t="str">
        <f t="shared" si="114"/>
        <v>hom</v>
      </c>
      <c r="T1797" t="str">
        <f t="shared" si="115"/>
        <v>pri</v>
      </c>
    </row>
    <row r="1798" spans="1:20" x14ac:dyDescent="0.2">
      <c r="A1798" t="s">
        <v>77</v>
      </c>
      <c r="B1798" t="s">
        <v>109</v>
      </c>
      <c r="C1798" t="s">
        <v>127</v>
      </c>
      <c r="D1798" t="s">
        <v>2149</v>
      </c>
      <c r="E1798" t="str">
        <f t="shared" si="112"/>
        <v>95.951</v>
      </c>
      <c r="F1798">
        <v>95.950999999999993</v>
      </c>
      <c r="H1798">
        <v>392</v>
      </c>
      <c r="I1798">
        <v>9.8099999999999994E-122</v>
      </c>
      <c r="J1798" t="str">
        <f t="shared" si="113"/>
        <v>Pongo_</v>
      </c>
      <c r="S1798" t="str">
        <f t="shared" si="114"/>
        <v>hom</v>
      </c>
      <c r="T1798" t="str">
        <f t="shared" si="115"/>
        <v>pri</v>
      </c>
    </row>
    <row r="1799" spans="1:20" x14ac:dyDescent="0.2">
      <c r="A1799" t="s">
        <v>77</v>
      </c>
      <c r="B1799" t="s">
        <v>109</v>
      </c>
      <c r="C1799" t="s">
        <v>127</v>
      </c>
      <c r="D1799" t="s">
        <v>2149</v>
      </c>
      <c r="E1799" t="str">
        <f t="shared" si="112"/>
        <v>95.951</v>
      </c>
      <c r="F1799">
        <v>95.950999999999993</v>
      </c>
      <c r="H1799">
        <v>393</v>
      </c>
      <c r="I1799">
        <v>2.4900000000000001E-121</v>
      </c>
      <c r="J1799" t="str">
        <f t="shared" si="113"/>
        <v>Pongo_</v>
      </c>
      <c r="S1799" t="str">
        <f t="shared" si="114"/>
        <v>hom</v>
      </c>
      <c r="T1799" t="str">
        <f t="shared" si="115"/>
        <v>pri</v>
      </c>
    </row>
    <row r="1800" spans="1:20" x14ac:dyDescent="0.2">
      <c r="A1800" t="s">
        <v>77</v>
      </c>
      <c r="B1800" t="s">
        <v>109</v>
      </c>
      <c r="C1800" t="s">
        <v>127</v>
      </c>
      <c r="D1800" t="s">
        <v>2149</v>
      </c>
      <c r="E1800" t="str">
        <f t="shared" si="112"/>
        <v>95.951</v>
      </c>
      <c r="F1800">
        <v>95.950999999999993</v>
      </c>
      <c r="H1800">
        <v>393</v>
      </c>
      <c r="I1800">
        <v>8.5700000000000003E-121</v>
      </c>
      <c r="J1800" t="str">
        <f t="shared" si="113"/>
        <v>Pongo_</v>
      </c>
      <c r="S1800" t="str">
        <f t="shared" si="114"/>
        <v>hom</v>
      </c>
      <c r="T1800" t="str">
        <f t="shared" si="115"/>
        <v>pri</v>
      </c>
    </row>
    <row r="1801" spans="1:20" x14ac:dyDescent="0.2">
      <c r="A1801" t="s">
        <v>77</v>
      </c>
      <c r="B1801" t="s">
        <v>109</v>
      </c>
      <c r="C1801" t="s">
        <v>127</v>
      </c>
      <c r="D1801" t="s">
        <v>2149</v>
      </c>
      <c r="E1801" t="str">
        <f t="shared" si="112"/>
        <v>95.951</v>
      </c>
      <c r="F1801">
        <v>95.950999999999993</v>
      </c>
      <c r="H1801">
        <v>393</v>
      </c>
      <c r="I1801">
        <v>1.4599999999999999E-120</v>
      </c>
      <c r="J1801" t="str">
        <f t="shared" si="113"/>
        <v>Pongo_</v>
      </c>
      <c r="S1801" t="str">
        <f t="shared" si="114"/>
        <v>hom</v>
      </c>
      <c r="T1801" t="str">
        <f t="shared" si="115"/>
        <v>pri</v>
      </c>
    </row>
    <row r="1802" spans="1:20" x14ac:dyDescent="0.2">
      <c r="A1802" t="s">
        <v>77</v>
      </c>
      <c r="B1802" t="s">
        <v>109</v>
      </c>
      <c r="C1802" t="s">
        <v>127</v>
      </c>
      <c r="D1802" t="s">
        <v>2149</v>
      </c>
      <c r="E1802" t="str">
        <f t="shared" si="112"/>
        <v>95.951</v>
      </c>
      <c r="F1802">
        <v>95.950999999999993</v>
      </c>
      <c r="H1802">
        <v>393</v>
      </c>
      <c r="I1802">
        <v>1.7300000000000001E-120</v>
      </c>
      <c r="J1802" t="str">
        <f t="shared" si="113"/>
        <v>Pongo_</v>
      </c>
      <c r="S1802" t="str">
        <f t="shared" si="114"/>
        <v>hom</v>
      </c>
      <c r="T1802" t="str">
        <f t="shared" si="115"/>
        <v>pri</v>
      </c>
    </row>
    <row r="1803" spans="1:20" x14ac:dyDescent="0.2">
      <c r="A1803" t="s">
        <v>77</v>
      </c>
      <c r="B1803" t="s">
        <v>109</v>
      </c>
      <c r="C1803" t="s">
        <v>127</v>
      </c>
      <c r="D1803" t="s">
        <v>2149</v>
      </c>
      <c r="E1803" t="str">
        <f t="shared" si="112"/>
        <v>95.951</v>
      </c>
      <c r="F1803">
        <v>95.950999999999993</v>
      </c>
      <c r="H1803">
        <v>393</v>
      </c>
      <c r="I1803">
        <v>4.57E-120</v>
      </c>
      <c r="J1803" t="str">
        <f t="shared" si="113"/>
        <v>Pongo_</v>
      </c>
      <c r="S1803" t="str">
        <f t="shared" si="114"/>
        <v>hom</v>
      </c>
      <c r="T1803" t="str">
        <f t="shared" si="115"/>
        <v>pri</v>
      </c>
    </row>
    <row r="1804" spans="1:20" x14ac:dyDescent="0.2">
      <c r="A1804" t="s">
        <v>77</v>
      </c>
      <c r="B1804" t="s">
        <v>109</v>
      </c>
      <c r="C1804" t="s">
        <v>127</v>
      </c>
      <c r="D1804" t="s">
        <v>2149</v>
      </c>
      <c r="E1804" t="str">
        <f t="shared" si="112"/>
        <v>95.951</v>
      </c>
      <c r="F1804">
        <v>95.950999999999993</v>
      </c>
      <c r="H1804">
        <v>393</v>
      </c>
      <c r="I1804">
        <v>4.64E-120</v>
      </c>
      <c r="J1804" t="str">
        <f t="shared" si="113"/>
        <v>Pongo_</v>
      </c>
      <c r="S1804" t="str">
        <f t="shared" si="114"/>
        <v>hom</v>
      </c>
      <c r="T1804" t="str">
        <f t="shared" si="115"/>
        <v>pri</v>
      </c>
    </row>
    <row r="1805" spans="1:20" x14ac:dyDescent="0.2">
      <c r="A1805" t="s">
        <v>77</v>
      </c>
      <c r="B1805" t="s">
        <v>109</v>
      </c>
      <c r="C1805" t="s">
        <v>512</v>
      </c>
      <c r="D1805" t="s">
        <v>978</v>
      </c>
      <c r="E1805" t="str">
        <f t="shared" si="112"/>
        <v>51.613</v>
      </c>
      <c r="F1805">
        <v>51.613</v>
      </c>
      <c r="H1805">
        <v>337</v>
      </c>
      <c r="I1805">
        <v>6.4500000000000002E-101</v>
      </c>
      <c r="J1805" t="str">
        <f t="shared" si="113"/>
        <v>Pongo_</v>
      </c>
      <c r="S1805" t="str">
        <f t="shared" si="114"/>
        <v>hom</v>
      </c>
      <c r="T1805" t="str">
        <f t="shared" si="115"/>
        <v>pri</v>
      </c>
    </row>
    <row r="1806" spans="1:20" x14ac:dyDescent="0.2">
      <c r="A1806" t="s">
        <v>77</v>
      </c>
      <c r="B1806" t="s">
        <v>109</v>
      </c>
      <c r="C1806" t="s">
        <v>252</v>
      </c>
      <c r="D1806" t="s">
        <v>642</v>
      </c>
      <c r="E1806" t="str">
        <f t="shared" si="112"/>
        <v>76.884</v>
      </c>
      <c r="F1806">
        <v>76.884</v>
      </c>
      <c r="H1806">
        <v>318</v>
      </c>
      <c r="I1806">
        <v>2.8599999999999998E-94</v>
      </c>
      <c r="J1806" t="str">
        <f t="shared" si="113"/>
        <v>Pongo_</v>
      </c>
      <c r="S1806" t="str">
        <f t="shared" si="114"/>
        <v>hom</v>
      </c>
      <c r="T1806" t="str">
        <f t="shared" si="115"/>
        <v>pri</v>
      </c>
    </row>
    <row r="1807" spans="1:20" x14ac:dyDescent="0.2">
      <c r="A1807" t="s">
        <v>77</v>
      </c>
      <c r="B1807" t="s">
        <v>109</v>
      </c>
      <c r="C1807" t="s">
        <v>989</v>
      </c>
      <c r="D1807" t="s">
        <v>990</v>
      </c>
      <c r="E1807" t="str">
        <f t="shared" si="112"/>
        <v>46.098</v>
      </c>
      <c r="F1807">
        <v>46.097999999999999</v>
      </c>
      <c r="H1807">
        <v>236</v>
      </c>
      <c r="I1807">
        <v>2.4700000000000001E-64</v>
      </c>
      <c r="J1807" t="str">
        <f t="shared" si="113"/>
        <v>Pongo_</v>
      </c>
      <c r="S1807" t="str">
        <f t="shared" si="114"/>
        <v>hom</v>
      </c>
      <c r="T1807" t="str">
        <f t="shared" si="115"/>
        <v>pri</v>
      </c>
    </row>
    <row r="1808" spans="1:20" x14ac:dyDescent="0.2">
      <c r="A1808" t="s">
        <v>77</v>
      </c>
      <c r="B1808" t="s">
        <v>109</v>
      </c>
      <c r="C1808" t="s">
        <v>517</v>
      </c>
      <c r="D1808" t="s">
        <v>518</v>
      </c>
      <c r="E1808" t="str">
        <f t="shared" si="112"/>
        <v>63.218</v>
      </c>
      <c r="F1808">
        <v>63.218000000000004</v>
      </c>
      <c r="H1808">
        <v>230</v>
      </c>
      <c r="I1808">
        <v>1.6199999999999999E-62</v>
      </c>
      <c r="J1808" t="str">
        <f t="shared" si="113"/>
        <v>Pongo_</v>
      </c>
      <c r="S1808" t="str">
        <f t="shared" si="114"/>
        <v>hom</v>
      </c>
      <c r="T1808" t="str">
        <f t="shared" si="115"/>
        <v>pri</v>
      </c>
    </row>
    <row r="1809" spans="1:20" x14ac:dyDescent="0.2">
      <c r="A1809" t="s">
        <v>77</v>
      </c>
      <c r="B1809" t="s">
        <v>109</v>
      </c>
      <c r="C1809" t="s">
        <v>517</v>
      </c>
      <c r="D1809" t="s">
        <v>518</v>
      </c>
      <c r="E1809" t="str">
        <f t="shared" si="112"/>
        <v>63.218</v>
      </c>
      <c r="F1809">
        <v>63.218000000000004</v>
      </c>
      <c r="H1809">
        <v>230</v>
      </c>
      <c r="I1809">
        <v>1.8300000000000001E-62</v>
      </c>
      <c r="J1809" t="str">
        <f t="shared" si="113"/>
        <v>Pongo_</v>
      </c>
      <c r="S1809" t="str">
        <f t="shared" si="114"/>
        <v>hom</v>
      </c>
      <c r="T1809" t="str">
        <f t="shared" si="115"/>
        <v>pri</v>
      </c>
    </row>
    <row r="1810" spans="1:20" x14ac:dyDescent="0.2">
      <c r="A1810" t="s">
        <v>77</v>
      </c>
      <c r="B1810" t="s">
        <v>109</v>
      </c>
      <c r="C1810" t="s">
        <v>360</v>
      </c>
      <c r="D1810" t="s">
        <v>515</v>
      </c>
      <c r="E1810" t="str">
        <f t="shared" si="112"/>
        <v>53.591</v>
      </c>
      <c r="F1810">
        <v>53.591000000000001</v>
      </c>
      <c r="H1810">
        <v>222</v>
      </c>
      <c r="I1810">
        <v>3.0999999999999999E-60</v>
      </c>
      <c r="J1810" t="str">
        <f t="shared" si="113"/>
        <v>Pongo_</v>
      </c>
      <c r="S1810" t="str">
        <f t="shared" si="114"/>
        <v>hom</v>
      </c>
      <c r="T1810" t="str">
        <f t="shared" si="115"/>
        <v>pri</v>
      </c>
    </row>
    <row r="1811" spans="1:20" x14ac:dyDescent="0.2">
      <c r="A1811" t="s">
        <v>77</v>
      </c>
      <c r="B1811" t="s">
        <v>109</v>
      </c>
      <c r="C1811" t="s">
        <v>130</v>
      </c>
      <c r="D1811" t="s">
        <v>520</v>
      </c>
      <c r="E1811" t="str">
        <f t="shared" si="112"/>
        <v>68.027</v>
      </c>
      <c r="F1811">
        <v>68.027000000000001</v>
      </c>
      <c r="H1811">
        <v>218</v>
      </c>
      <c r="I1811">
        <v>8.8200000000000001E-59</v>
      </c>
      <c r="J1811" t="str">
        <f t="shared" si="113"/>
        <v>Pongo_</v>
      </c>
      <c r="S1811" t="str">
        <f t="shared" si="114"/>
        <v>hom</v>
      </c>
      <c r="T1811" t="str">
        <f t="shared" si="115"/>
        <v>pri</v>
      </c>
    </row>
    <row r="1812" spans="1:20" x14ac:dyDescent="0.2">
      <c r="A1812" t="s">
        <v>77</v>
      </c>
      <c r="B1812" t="s">
        <v>109</v>
      </c>
      <c r="C1812" t="s">
        <v>551</v>
      </c>
      <c r="D1812" t="s">
        <v>1001</v>
      </c>
      <c r="E1812" t="str">
        <f t="shared" si="112"/>
        <v>67.361</v>
      </c>
      <c r="F1812">
        <v>67.361000000000004</v>
      </c>
      <c r="H1812">
        <v>217</v>
      </c>
      <c r="I1812">
        <v>3.02E-58</v>
      </c>
      <c r="J1812" t="str">
        <f t="shared" si="113"/>
        <v>Pongo_</v>
      </c>
      <c r="S1812" t="str">
        <f t="shared" si="114"/>
        <v>hom</v>
      </c>
      <c r="T1812" t="str">
        <f t="shared" si="115"/>
        <v>pri</v>
      </c>
    </row>
    <row r="1813" spans="1:20" x14ac:dyDescent="0.2">
      <c r="A1813" t="s">
        <v>77</v>
      </c>
      <c r="B1813" t="s">
        <v>109</v>
      </c>
      <c r="C1813" t="s">
        <v>545</v>
      </c>
      <c r="D1813" t="s">
        <v>1004</v>
      </c>
      <c r="E1813" t="str">
        <f t="shared" si="112"/>
        <v>52.752</v>
      </c>
      <c r="F1813">
        <v>52.752000000000002</v>
      </c>
      <c r="H1813">
        <v>216</v>
      </c>
      <c r="I1813">
        <v>3.3699999999999999E-58</v>
      </c>
      <c r="J1813" t="str">
        <f t="shared" si="113"/>
        <v>Pongo_</v>
      </c>
      <c r="S1813" t="str">
        <f t="shared" si="114"/>
        <v>hom</v>
      </c>
      <c r="T1813" t="str">
        <f t="shared" si="115"/>
        <v>pri</v>
      </c>
    </row>
    <row r="1814" spans="1:20" x14ac:dyDescent="0.2">
      <c r="A1814" t="s">
        <v>77</v>
      </c>
      <c r="B1814" t="s">
        <v>109</v>
      </c>
      <c r="C1814" t="s">
        <v>524</v>
      </c>
      <c r="D1814" t="s">
        <v>525</v>
      </c>
      <c r="E1814" t="str">
        <f t="shared" si="112"/>
        <v>55.135</v>
      </c>
      <c r="F1814">
        <v>55.134999999999998</v>
      </c>
      <c r="H1814">
        <v>201</v>
      </c>
      <c r="I1814">
        <v>2.05E-53</v>
      </c>
      <c r="J1814" t="str">
        <f t="shared" si="113"/>
        <v>Pongo_</v>
      </c>
      <c r="S1814" t="str">
        <f t="shared" si="114"/>
        <v>hom</v>
      </c>
      <c r="T1814" t="str">
        <f t="shared" si="115"/>
        <v>pri</v>
      </c>
    </row>
    <row r="1815" spans="1:20" x14ac:dyDescent="0.2">
      <c r="A1815" t="s">
        <v>77</v>
      </c>
      <c r="B1815" t="s">
        <v>109</v>
      </c>
      <c r="C1815" t="s">
        <v>270</v>
      </c>
      <c r="D1815" t="s">
        <v>271</v>
      </c>
      <c r="E1815" t="str">
        <f t="shared" si="112"/>
        <v>66.423</v>
      </c>
      <c r="F1815">
        <v>66.423000000000002</v>
      </c>
      <c r="H1815">
        <v>200</v>
      </c>
      <c r="I1815">
        <v>5.6399999999999997E-53</v>
      </c>
      <c r="J1815" t="str">
        <f t="shared" si="113"/>
        <v>Pongo_</v>
      </c>
      <c r="S1815" t="str">
        <f t="shared" si="114"/>
        <v>hom</v>
      </c>
      <c r="T1815" t="str">
        <f t="shared" si="115"/>
        <v>pri</v>
      </c>
    </row>
    <row r="1816" spans="1:20" x14ac:dyDescent="0.2">
      <c r="A1816" t="s">
        <v>77</v>
      </c>
      <c r="B1816" t="s">
        <v>109</v>
      </c>
      <c r="C1816" t="s">
        <v>528</v>
      </c>
      <c r="D1816" t="s">
        <v>529</v>
      </c>
      <c r="E1816" t="str">
        <f t="shared" si="112"/>
        <v>55.970</v>
      </c>
      <c r="F1816">
        <v>55.97</v>
      </c>
      <c r="H1816">
        <v>174</v>
      </c>
      <c r="I1816">
        <v>2.1500000000000001E-44</v>
      </c>
      <c r="J1816" t="str">
        <f t="shared" si="113"/>
        <v>Pongo_</v>
      </c>
      <c r="S1816" t="str">
        <f t="shared" si="114"/>
        <v>hom</v>
      </c>
      <c r="T1816" t="str">
        <f t="shared" si="115"/>
        <v>pri</v>
      </c>
    </row>
    <row r="1817" spans="1:20" x14ac:dyDescent="0.2">
      <c r="A1817" t="s">
        <v>77</v>
      </c>
      <c r="B1817" t="s">
        <v>109</v>
      </c>
      <c r="C1817" t="s">
        <v>291</v>
      </c>
      <c r="D1817" t="s">
        <v>534</v>
      </c>
      <c r="E1817" t="str">
        <f t="shared" si="112"/>
        <v>47.600</v>
      </c>
      <c r="F1817">
        <v>47.6</v>
      </c>
      <c r="H1817">
        <v>164</v>
      </c>
      <c r="I1817">
        <v>2.28E-41</v>
      </c>
      <c r="J1817" t="str">
        <f t="shared" si="113"/>
        <v>Pongo_</v>
      </c>
      <c r="S1817" t="str">
        <f t="shared" si="114"/>
        <v>hom</v>
      </c>
      <c r="T1817" t="str">
        <f t="shared" si="115"/>
        <v>pri</v>
      </c>
    </row>
    <row r="1818" spans="1:20" x14ac:dyDescent="0.2">
      <c r="A1818" t="s">
        <v>77</v>
      </c>
      <c r="B1818" t="s">
        <v>109</v>
      </c>
      <c r="C1818" t="s">
        <v>540</v>
      </c>
      <c r="D1818" t="s">
        <v>541</v>
      </c>
      <c r="E1818" t="str">
        <f t="shared" si="112"/>
        <v>42.473</v>
      </c>
      <c r="F1818">
        <v>42.472999999999999</v>
      </c>
      <c r="H1818">
        <v>151</v>
      </c>
      <c r="I1818">
        <v>6.8700000000000001E-37</v>
      </c>
      <c r="J1818" t="str">
        <f t="shared" si="113"/>
        <v>Pongo_</v>
      </c>
      <c r="S1818" t="str">
        <f t="shared" si="114"/>
        <v>hom</v>
      </c>
      <c r="T1818" t="str">
        <f t="shared" si="115"/>
        <v>pri</v>
      </c>
    </row>
    <row r="1819" spans="1:20" x14ac:dyDescent="0.2">
      <c r="A1819" t="s">
        <v>77</v>
      </c>
      <c r="B1819" t="s">
        <v>109</v>
      </c>
      <c r="C1819" t="s">
        <v>517</v>
      </c>
      <c r="D1819" t="s">
        <v>542</v>
      </c>
      <c r="E1819" t="str">
        <f t="shared" si="112"/>
        <v>44.828</v>
      </c>
      <c r="F1819">
        <v>44.828000000000003</v>
      </c>
      <c r="H1819">
        <v>137</v>
      </c>
      <c r="I1819">
        <v>6.2799999999999998E-33</v>
      </c>
      <c r="J1819" t="str">
        <f t="shared" si="113"/>
        <v>Pongo_</v>
      </c>
      <c r="S1819" t="str">
        <f t="shared" si="114"/>
        <v>hom</v>
      </c>
      <c r="T1819" t="str">
        <f t="shared" si="115"/>
        <v>pri</v>
      </c>
    </row>
    <row r="1820" spans="1:20" x14ac:dyDescent="0.2">
      <c r="A1820" t="s">
        <v>77</v>
      </c>
      <c r="B1820" t="s">
        <v>109</v>
      </c>
      <c r="C1820" t="s">
        <v>548</v>
      </c>
      <c r="D1820" t="s">
        <v>549</v>
      </c>
      <c r="E1820" t="str">
        <f t="shared" si="112"/>
        <v>38.350</v>
      </c>
      <c r="F1820">
        <v>38.35</v>
      </c>
      <c r="H1820">
        <v>120</v>
      </c>
      <c r="I1820">
        <v>1.8099999999999998E-27</v>
      </c>
      <c r="J1820" t="str">
        <f t="shared" si="113"/>
        <v>Pongo_</v>
      </c>
      <c r="S1820" t="str">
        <f t="shared" si="114"/>
        <v>hom</v>
      </c>
      <c r="T1820" t="str">
        <f t="shared" si="115"/>
        <v>pri</v>
      </c>
    </row>
    <row r="1821" spans="1:20" x14ac:dyDescent="0.2">
      <c r="A1821" t="s">
        <v>77</v>
      </c>
      <c r="B1821" t="s">
        <v>109</v>
      </c>
      <c r="C1821" t="s">
        <v>554</v>
      </c>
      <c r="D1821" t="s">
        <v>555</v>
      </c>
      <c r="E1821" t="str">
        <f t="shared" si="112"/>
        <v>41.975</v>
      </c>
      <c r="F1821">
        <v>41.975000000000001</v>
      </c>
      <c r="H1821">
        <v>117</v>
      </c>
      <c r="I1821">
        <v>1.18E-26</v>
      </c>
      <c r="J1821" t="str">
        <f t="shared" si="113"/>
        <v>Pongo_</v>
      </c>
      <c r="S1821" t="str">
        <f t="shared" si="114"/>
        <v>hom</v>
      </c>
      <c r="T1821" t="str">
        <f t="shared" si="115"/>
        <v>pri</v>
      </c>
    </row>
    <row r="1822" spans="1:20" x14ac:dyDescent="0.2">
      <c r="A1822" t="s">
        <v>77</v>
      </c>
      <c r="B1822" t="s">
        <v>109</v>
      </c>
      <c r="C1822" t="s">
        <v>127</v>
      </c>
      <c r="D1822" t="s">
        <v>1320</v>
      </c>
      <c r="E1822" t="str">
        <f t="shared" si="112"/>
        <v>44.939</v>
      </c>
      <c r="F1822">
        <v>44.939</v>
      </c>
      <c r="H1822">
        <v>117</v>
      </c>
      <c r="I1822">
        <v>1.3800000000000001E-26</v>
      </c>
      <c r="J1822" t="str">
        <f t="shared" si="113"/>
        <v>Pongo_</v>
      </c>
      <c r="S1822" t="str">
        <f t="shared" si="114"/>
        <v>hom</v>
      </c>
      <c r="T1822" t="str">
        <f t="shared" si="115"/>
        <v>pri</v>
      </c>
    </row>
    <row r="1823" spans="1:20" x14ac:dyDescent="0.2">
      <c r="A1823" t="s">
        <v>77</v>
      </c>
      <c r="B1823" t="s">
        <v>109</v>
      </c>
      <c r="C1823" t="s">
        <v>127</v>
      </c>
      <c r="D1823" t="s">
        <v>1320</v>
      </c>
      <c r="E1823" t="str">
        <f t="shared" si="112"/>
        <v>44.939</v>
      </c>
      <c r="F1823">
        <v>44.939</v>
      </c>
      <c r="H1823">
        <v>117</v>
      </c>
      <c r="I1823">
        <v>1.8699999999999999E-26</v>
      </c>
      <c r="J1823" t="str">
        <f t="shared" si="113"/>
        <v>Pongo_</v>
      </c>
      <c r="S1823" t="str">
        <f t="shared" si="114"/>
        <v>hom</v>
      </c>
      <c r="T1823" t="str">
        <f t="shared" si="115"/>
        <v>pri</v>
      </c>
    </row>
    <row r="1824" spans="1:20" x14ac:dyDescent="0.2">
      <c r="A1824" t="s">
        <v>77</v>
      </c>
      <c r="B1824" t="s">
        <v>109</v>
      </c>
      <c r="C1824" t="s">
        <v>1745</v>
      </c>
      <c r="D1824" t="s">
        <v>1746</v>
      </c>
      <c r="E1824" t="str">
        <f t="shared" si="112"/>
        <v>43.386</v>
      </c>
      <c r="F1824">
        <v>43.386000000000003</v>
      </c>
      <c r="H1824">
        <v>112</v>
      </c>
      <c r="I1824">
        <v>4.4100000000000004E-25</v>
      </c>
      <c r="J1824" t="str">
        <f t="shared" si="113"/>
        <v>Pongo_</v>
      </c>
      <c r="S1824" t="str">
        <f t="shared" si="114"/>
        <v>hom</v>
      </c>
      <c r="T1824" t="str">
        <f t="shared" si="115"/>
        <v>pri</v>
      </c>
    </row>
    <row r="1825" spans="1:20" x14ac:dyDescent="0.2">
      <c r="A1825" t="s">
        <v>77</v>
      </c>
      <c r="B1825" t="s">
        <v>109</v>
      </c>
      <c r="C1825" t="s">
        <v>505</v>
      </c>
      <c r="D1825" t="s">
        <v>562</v>
      </c>
      <c r="E1825" t="str">
        <f t="shared" si="112"/>
        <v>35.079</v>
      </c>
      <c r="F1825">
        <v>35.079000000000001</v>
      </c>
      <c r="H1825">
        <v>87.4</v>
      </c>
      <c r="I1825">
        <v>3.3200000000000002E-17</v>
      </c>
      <c r="J1825" t="str">
        <f t="shared" si="113"/>
        <v>Pongo_</v>
      </c>
      <c r="S1825" t="str">
        <f t="shared" si="114"/>
        <v>hom</v>
      </c>
      <c r="T1825" t="str">
        <f t="shared" si="115"/>
        <v>pri</v>
      </c>
    </row>
    <row r="1826" spans="1:20" x14ac:dyDescent="0.2">
      <c r="A1826" t="s">
        <v>77</v>
      </c>
      <c r="B1826" t="s">
        <v>109</v>
      </c>
      <c r="C1826" t="s">
        <v>568</v>
      </c>
      <c r="D1826" t="s">
        <v>569</v>
      </c>
      <c r="E1826" t="str">
        <f t="shared" si="112"/>
        <v>38.249</v>
      </c>
      <c r="F1826">
        <v>38.249000000000002</v>
      </c>
      <c r="H1826">
        <v>75.7</v>
      </c>
      <c r="I1826">
        <v>1.1499999999999999E-13</v>
      </c>
      <c r="J1826" t="str">
        <f t="shared" si="113"/>
        <v>Pongo_</v>
      </c>
      <c r="S1826" t="str">
        <f t="shared" si="114"/>
        <v>hom</v>
      </c>
      <c r="T1826" t="str">
        <f t="shared" si="115"/>
        <v>pri</v>
      </c>
    </row>
    <row r="1827" spans="1:20" x14ac:dyDescent="0.2">
      <c r="A1827" t="s">
        <v>77</v>
      </c>
      <c r="B1827" t="s">
        <v>109</v>
      </c>
      <c r="C1827" t="s">
        <v>571</v>
      </c>
      <c r="D1827" t="s">
        <v>572</v>
      </c>
      <c r="E1827" t="str">
        <f t="shared" si="112"/>
        <v>38.017</v>
      </c>
      <c r="F1827">
        <v>38.017000000000003</v>
      </c>
      <c r="H1827">
        <v>74</v>
      </c>
      <c r="I1827">
        <v>3.55E-13</v>
      </c>
      <c r="J1827" t="str">
        <f t="shared" si="113"/>
        <v>Pongo_</v>
      </c>
      <c r="S1827" t="str">
        <f t="shared" si="114"/>
        <v>hom</v>
      </c>
      <c r="T1827" t="str">
        <f t="shared" si="115"/>
        <v>pri</v>
      </c>
    </row>
    <row r="1828" spans="1:20" x14ac:dyDescent="0.2">
      <c r="A1828" t="s">
        <v>77</v>
      </c>
      <c r="B1828" t="s">
        <v>109</v>
      </c>
      <c r="C1828" t="s">
        <v>192</v>
      </c>
      <c r="D1828" t="s">
        <v>574</v>
      </c>
      <c r="E1828" t="str">
        <f t="shared" si="112"/>
        <v>33.571</v>
      </c>
      <c r="F1828">
        <v>33.570999999999998</v>
      </c>
      <c r="H1828">
        <v>73.599999999999994</v>
      </c>
      <c r="I1828">
        <v>5.0299999999999998E-13</v>
      </c>
      <c r="J1828" t="str">
        <f t="shared" si="113"/>
        <v>Pongo_</v>
      </c>
      <c r="S1828" t="str">
        <f t="shared" si="114"/>
        <v>hom</v>
      </c>
      <c r="T1828" t="str">
        <f t="shared" si="115"/>
        <v>pri</v>
      </c>
    </row>
    <row r="1829" spans="1:20" x14ac:dyDescent="0.2">
      <c r="A1829" t="s">
        <v>77</v>
      </c>
      <c r="B1829" t="s">
        <v>109</v>
      </c>
      <c r="C1829" t="s">
        <v>582</v>
      </c>
      <c r="D1829" t="s">
        <v>583</v>
      </c>
      <c r="E1829" t="str">
        <f t="shared" si="112"/>
        <v>43.548</v>
      </c>
      <c r="F1829">
        <v>43.548000000000002</v>
      </c>
      <c r="H1829">
        <v>50.2</v>
      </c>
      <c r="I1829">
        <v>3.1700000000000001E-6</v>
      </c>
      <c r="J1829" t="str">
        <f t="shared" si="113"/>
        <v>Pongo_</v>
      </c>
      <c r="S1829" t="str">
        <f t="shared" si="114"/>
        <v>hom</v>
      </c>
      <c r="T1829" t="str">
        <f t="shared" si="115"/>
        <v>pri</v>
      </c>
    </row>
    <row r="1830" spans="1:20" x14ac:dyDescent="0.2">
      <c r="A1830" t="s">
        <v>84</v>
      </c>
      <c r="B1830" t="s">
        <v>109</v>
      </c>
      <c r="C1830" t="s">
        <v>252</v>
      </c>
      <c r="D1830" t="s">
        <v>2565</v>
      </c>
      <c r="E1830" t="str">
        <f t="shared" si="112"/>
        <v>95.477</v>
      </c>
      <c r="F1830">
        <v>95.477000000000004</v>
      </c>
      <c r="H1830">
        <v>417</v>
      </c>
      <c r="I1830">
        <v>3.09E-128</v>
      </c>
      <c r="J1830" t="str">
        <f t="shared" si="113"/>
        <v>Rattus</v>
      </c>
      <c r="S1830" t="str">
        <f t="shared" si="114"/>
        <v/>
      </c>
      <c r="T1830" t="str">
        <f t="shared" si="115"/>
        <v>oth</v>
      </c>
    </row>
    <row r="1831" spans="1:20" x14ac:dyDescent="0.2">
      <c r="A1831" t="s">
        <v>84</v>
      </c>
      <c r="B1831" t="s">
        <v>109</v>
      </c>
      <c r="C1831" t="s">
        <v>252</v>
      </c>
      <c r="D1831" t="s">
        <v>2565</v>
      </c>
      <c r="E1831" t="str">
        <f t="shared" si="112"/>
        <v>95.477</v>
      </c>
      <c r="F1831">
        <v>95.477000000000004</v>
      </c>
      <c r="H1831">
        <v>417</v>
      </c>
      <c r="I1831">
        <v>5.1400000000000005E-128</v>
      </c>
      <c r="J1831" t="str">
        <f t="shared" si="113"/>
        <v>Rattus</v>
      </c>
      <c r="S1831" t="str">
        <f t="shared" si="114"/>
        <v/>
      </c>
      <c r="T1831" t="str">
        <f t="shared" si="115"/>
        <v>oth</v>
      </c>
    </row>
    <row r="1832" spans="1:20" x14ac:dyDescent="0.2">
      <c r="A1832" t="s">
        <v>84</v>
      </c>
      <c r="B1832" t="s">
        <v>109</v>
      </c>
      <c r="C1832" t="s">
        <v>252</v>
      </c>
      <c r="D1832" t="s">
        <v>2565</v>
      </c>
      <c r="E1832" t="str">
        <f t="shared" si="112"/>
        <v>95.477</v>
      </c>
      <c r="F1832">
        <v>95.477000000000004</v>
      </c>
      <c r="H1832">
        <v>417</v>
      </c>
      <c r="I1832">
        <v>1.7100000000000001E-127</v>
      </c>
      <c r="J1832" t="str">
        <f t="shared" si="113"/>
        <v>Rattus</v>
      </c>
      <c r="S1832" t="str">
        <f t="shared" si="114"/>
        <v/>
      </c>
      <c r="T1832" t="str">
        <f t="shared" si="115"/>
        <v>oth</v>
      </c>
    </row>
    <row r="1833" spans="1:20" x14ac:dyDescent="0.2">
      <c r="A1833" t="s">
        <v>84</v>
      </c>
      <c r="B1833" t="s">
        <v>109</v>
      </c>
      <c r="C1833" t="s">
        <v>252</v>
      </c>
      <c r="D1833" t="s">
        <v>2565</v>
      </c>
      <c r="E1833" t="str">
        <f t="shared" si="112"/>
        <v>95.477</v>
      </c>
      <c r="F1833">
        <v>95.477000000000004</v>
      </c>
      <c r="H1833">
        <v>417</v>
      </c>
      <c r="I1833">
        <v>2.1300000000000001E-127</v>
      </c>
      <c r="J1833" t="str">
        <f t="shared" si="113"/>
        <v>Rattus</v>
      </c>
      <c r="S1833" t="str">
        <f t="shared" si="114"/>
        <v/>
      </c>
      <c r="T1833" t="str">
        <f t="shared" si="115"/>
        <v>oth</v>
      </c>
    </row>
    <row r="1834" spans="1:20" x14ac:dyDescent="0.2">
      <c r="A1834" t="s">
        <v>84</v>
      </c>
      <c r="B1834" t="s">
        <v>109</v>
      </c>
      <c r="C1834" t="s">
        <v>508</v>
      </c>
      <c r="D1834" t="s">
        <v>2567</v>
      </c>
      <c r="E1834" t="str">
        <f t="shared" si="112"/>
        <v>96.257</v>
      </c>
      <c r="F1834">
        <v>96.257000000000005</v>
      </c>
      <c r="H1834">
        <v>393</v>
      </c>
      <c r="I1834">
        <v>5.5000000000000003E-121</v>
      </c>
      <c r="J1834" t="str">
        <f t="shared" si="113"/>
        <v>Rattus</v>
      </c>
      <c r="S1834" t="str">
        <f t="shared" si="114"/>
        <v/>
      </c>
      <c r="T1834" t="str">
        <f t="shared" si="115"/>
        <v>oth</v>
      </c>
    </row>
    <row r="1835" spans="1:20" x14ac:dyDescent="0.2">
      <c r="A1835" t="s">
        <v>84</v>
      </c>
      <c r="B1835" t="s">
        <v>109</v>
      </c>
      <c r="C1835" t="s">
        <v>258</v>
      </c>
      <c r="D1835" t="s">
        <v>2569</v>
      </c>
      <c r="E1835" t="str">
        <f t="shared" si="112"/>
        <v>96.277</v>
      </c>
      <c r="F1835">
        <v>96.277000000000001</v>
      </c>
      <c r="H1835">
        <v>395</v>
      </c>
      <c r="I1835">
        <v>2.21E-120</v>
      </c>
      <c r="J1835" t="str">
        <f t="shared" si="113"/>
        <v>Rattus</v>
      </c>
      <c r="S1835" t="str">
        <f t="shared" si="114"/>
        <v/>
      </c>
      <c r="T1835" t="str">
        <f t="shared" si="115"/>
        <v>oth</v>
      </c>
    </row>
    <row r="1836" spans="1:20" x14ac:dyDescent="0.2">
      <c r="A1836" t="s">
        <v>84</v>
      </c>
      <c r="B1836" t="s">
        <v>109</v>
      </c>
      <c r="C1836" t="s">
        <v>505</v>
      </c>
      <c r="D1836" t="s">
        <v>2571</v>
      </c>
      <c r="E1836" t="str">
        <f t="shared" si="112"/>
        <v>94.764</v>
      </c>
      <c r="F1836">
        <v>94.763999999999996</v>
      </c>
      <c r="H1836">
        <v>394</v>
      </c>
      <c r="I1836">
        <v>6.7399999999999994E-120</v>
      </c>
      <c r="J1836" t="str">
        <f t="shared" si="113"/>
        <v>Rattus</v>
      </c>
      <c r="S1836" t="str">
        <f t="shared" si="114"/>
        <v/>
      </c>
      <c r="T1836" t="str">
        <f t="shared" si="115"/>
        <v>oth</v>
      </c>
    </row>
    <row r="1837" spans="1:20" x14ac:dyDescent="0.2">
      <c r="A1837" t="s">
        <v>84</v>
      </c>
      <c r="B1837" t="s">
        <v>109</v>
      </c>
      <c r="C1837" t="s">
        <v>127</v>
      </c>
      <c r="D1837" t="s">
        <v>1467</v>
      </c>
      <c r="E1837" t="str">
        <f t="shared" si="112"/>
        <v>91.498</v>
      </c>
      <c r="F1837">
        <v>91.498000000000005</v>
      </c>
      <c r="H1837">
        <v>367</v>
      </c>
      <c r="I1837">
        <v>4.3500000000000002E-111</v>
      </c>
      <c r="J1837" t="str">
        <f t="shared" si="113"/>
        <v>Rattus</v>
      </c>
      <c r="S1837" t="str">
        <f t="shared" si="114"/>
        <v/>
      </c>
      <c r="T1837" t="str">
        <f t="shared" si="115"/>
        <v>oth</v>
      </c>
    </row>
    <row r="1838" spans="1:20" x14ac:dyDescent="0.2">
      <c r="A1838" t="s">
        <v>84</v>
      </c>
      <c r="B1838" t="s">
        <v>109</v>
      </c>
      <c r="C1838" t="s">
        <v>127</v>
      </c>
      <c r="D1838" t="s">
        <v>1467</v>
      </c>
      <c r="E1838" t="str">
        <f t="shared" si="112"/>
        <v>91.498</v>
      </c>
      <c r="F1838">
        <v>91.498000000000005</v>
      </c>
      <c r="H1838">
        <v>367</v>
      </c>
      <c r="I1838">
        <v>4.1299999999999998E-110</v>
      </c>
      <c r="J1838" t="str">
        <f t="shared" si="113"/>
        <v>Rattus</v>
      </c>
      <c r="S1838" t="str">
        <f t="shared" si="114"/>
        <v/>
      </c>
      <c r="T1838" t="str">
        <f t="shared" si="115"/>
        <v>oth</v>
      </c>
    </row>
    <row r="1839" spans="1:20" x14ac:dyDescent="0.2">
      <c r="A1839" t="s">
        <v>84</v>
      </c>
      <c r="B1839" t="s">
        <v>109</v>
      </c>
      <c r="C1839" t="s">
        <v>127</v>
      </c>
      <c r="D1839" t="s">
        <v>1467</v>
      </c>
      <c r="E1839" t="str">
        <f t="shared" si="112"/>
        <v>91.498</v>
      </c>
      <c r="F1839">
        <v>91.498000000000005</v>
      </c>
      <c r="H1839">
        <v>367</v>
      </c>
      <c r="I1839">
        <v>4.2E-110</v>
      </c>
      <c r="J1839" t="str">
        <f t="shared" si="113"/>
        <v>Rattus</v>
      </c>
      <c r="S1839" t="str">
        <f t="shared" si="114"/>
        <v/>
      </c>
      <c r="T1839" t="str">
        <f t="shared" si="115"/>
        <v>oth</v>
      </c>
    </row>
    <row r="1840" spans="1:20" x14ac:dyDescent="0.2">
      <c r="A1840" t="s">
        <v>84</v>
      </c>
      <c r="B1840" t="s">
        <v>109</v>
      </c>
      <c r="C1840" t="s">
        <v>127</v>
      </c>
      <c r="D1840" t="s">
        <v>1467</v>
      </c>
      <c r="E1840" t="str">
        <f t="shared" si="112"/>
        <v>91.498</v>
      </c>
      <c r="F1840">
        <v>91.498000000000005</v>
      </c>
      <c r="H1840">
        <v>367</v>
      </c>
      <c r="I1840">
        <v>6.7099999999999998E-110</v>
      </c>
      <c r="J1840" t="str">
        <f t="shared" si="113"/>
        <v>Rattus</v>
      </c>
      <c r="S1840" t="str">
        <f t="shared" si="114"/>
        <v/>
      </c>
      <c r="T1840" t="str">
        <f t="shared" si="115"/>
        <v>oth</v>
      </c>
    </row>
    <row r="1841" spans="1:20" x14ac:dyDescent="0.2">
      <c r="A1841" t="s">
        <v>84</v>
      </c>
      <c r="B1841" t="s">
        <v>109</v>
      </c>
      <c r="C1841" t="s">
        <v>127</v>
      </c>
      <c r="D1841" t="s">
        <v>1467</v>
      </c>
      <c r="E1841" t="str">
        <f t="shared" si="112"/>
        <v>91.498</v>
      </c>
      <c r="F1841">
        <v>91.498000000000005</v>
      </c>
      <c r="H1841">
        <v>367</v>
      </c>
      <c r="I1841">
        <v>1.1799999999999999E-109</v>
      </c>
      <c r="J1841" t="str">
        <f t="shared" si="113"/>
        <v>Rattus</v>
      </c>
      <c r="S1841" t="str">
        <f t="shared" si="114"/>
        <v/>
      </c>
      <c r="T1841" t="str">
        <f t="shared" si="115"/>
        <v>oth</v>
      </c>
    </row>
    <row r="1842" spans="1:20" x14ac:dyDescent="0.2">
      <c r="A1842" t="s">
        <v>84</v>
      </c>
      <c r="B1842" t="s">
        <v>109</v>
      </c>
      <c r="C1842" t="s">
        <v>127</v>
      </c>
      <c r="D1842" t="s">
        <v>1467</v>
      </c>
      <c r="E1842" t="str">
        <f t="shared" si="112"/>
        <v>91.498</v>
      </c>
      <c r="F1842">
        <v>91.498000000000005</v>
      </c>
      <c r="H1842">
        <v>367</v>
      </c>
      <c r="I1842">
        <v>1.5900000000000001E-109</v>
      </c>
      <c r="J1842" t="str">
        <f t="shared" si="113"/>
        <v>Rattus</v>
      </c>
      <c r="S1842" t="str">
        <f t="shared" si="114"/>
        <v/>
      </c>
      <c r="T1842" t="str">
        <f t="shared" si="115"/>
        <v>oth</v>
      </c>
    </row>
    <row r="1843" spans="1:20" x14ac:dyDescent="0.2">
      <c r="A1843" t="s">
        <v>84</v>
      </c>
      <c r="B1843" t="s">
        <v>109</v>
      </c>
      <c r="C1843" t="s">
        <v>127</v>
      </c>
      <c r="D1843" t="s">
        <v>1467</v>
      </c>
      <c r="E1843" t="str">
        <f t="shared" si="112"/>
        <v>91.498</v>
      </c>
      <c r="F1843">
        <v>91.498000000000005</v>
      </c>
      <c r="H1843">
        <v>367</v>
      </c>
      <c r="I1843">
        <v>3.0199999999999998E-109</v>
      </c>
      <c r="J1843" t="str">
        <f t="shared" si="113"/>
        <v>Rattus</v>
      </c>
      <c r="S1843" t="str">
        <f t="shared" si="114"/>
        <v/>
      </c>
      <c r="T1843" t="str">
        <f t="shared" si="115"/>
        <v>oth</v>
      </c>
    </row>
    <row r="1844" spans="1:20" x14ac:dyDescent="0.2">
      <c r="A1844" t="s">
        <v>84</v>
      </c>
      <c r="B1844" t="s">
        <v>109</v>
      </c>
      <c r="C1844" t="s">
        <v>682</v>
      </c>
      <c r="D1844" t="s">
        <v>2574</v>
      </c>
      <c r="E1844" t="str">
        <f t="shared" si="112"/>
        <v>46.819</v>
      </c>
      <c r="F1844">
        <v>46.819000000000003</v>
      </c>
      <c r="H1844">
        <v>232</v>
      </c>
      <c r="I1844">
        <v>7.1399999999999999E-63</v>
      </c>
      <c r="J1844" t="str">
        <f t="shared" si="113"/>
        <v>Rattus</v>
      </c>
      <c r="S1844" t="str">
        <f t="shared" si="114"/>
        <v/>
      </c>
      <c r="T1844" t="str">
        <f t="shared" si="115"/>
        <v>oth</v>
      </c>
    </row>
    <row r="1845" spans="1:20" x14ac:dyDescent="0.2">
      <c r="A1845" t="s">
        <v>84</v>
      </c>
      <c r="B1845" t="s">
        <v>109</v>
      </c>
      <c r="C1845" t="s">
        <v>119</v>
      </c>
      <c r="D1845" t="s">
        <v>1473</v>
      </c>
      <c r="E1845" t="str">
        <f t="shared" si="112"/>
        <v>66.879</v>
      </c>
      <c r="F1845">
        <v>66.879000000000005</v>
      </c>
      <c r="H1845">
        <v>227</v>
      </c>
      <c r="I1845">
        <v>4.1300000000000003E-61</v>
      </c>
      <c r="J1845" t="str">
        <f t="shared" si="113"/>
        <v>Rattus</v>
      </c>
      <c r="S1845" t="str">
        <f t="shared" si="114"/>
        <v/>
      </c>
      <c r="T1845" t="str">
        <f t="shared" si="115"/>
        <v>oth</v>
      </c>
    </row>
    <row r="1846" spans="1:20" x14ac:dyDescent="0.2">
      <c r="A1846" t="s">
        <v>84</v>
      </c>
      <c r="B1846" t="s">
        <v>109</v>
      </c>
      <c r="C1846" t="s">
        <v>119</v>
      </c>
      <c r="D1846" t="s">
        <v>1473</v>
      </c>
      <c r="E1846" t="str">
        <f t="shared" si="112"/>
        <v>66.879</v>
      </c>
      <c r="F1846">
        <v>66.879000000000005</v>
      </c>
      <c r="H1846">
        <v>227</v>
      </c>
      <c r="I1846">
        <v>4.5100000000000003E-61</v>
      </c>
      <c r="J1846" t="str">
        <f t="shared" si="113"/>
        <v>Rattus</v>
      </c>
      <c r="S1846" t="str">
        <f t="shared" si="114"/>
        <v/>
      </c>
      <c r="T1846" t="str">
        <f t="shared" si="115"/>
        <v>oth</v>
      </c>
    </row>
    <row r="1847" spans="1:20" x14ac:dyDescent="0.2">
      <c r="A1847" t="s">
        <v>84</v>
      </c>
      <c r="B1847" t="s">
        <v>109</v>
      </c>
      <c r="C1847" t="s">
        <v>1475</v>
      </c>
      <c r="D1847" t="s">
        <v>1476</v>
      </c>
      <c r="E1847" t="str">
        <f t="shared" si="112"/>
        <v>67.308</v>
      </c>
      <c r="F1847">
        <v>67.308000000000007</v>
      </c>
      <c r="H1847">
        <v>225</v>
      </c>
      <c r="I1847">
        <v>1.04E-60</v>
      </c>
      <c r="J1847" t="str">
        <f t="shared" si="113"/>
        <v>Rattus</v>
      </c>
      <c r="S1847" t="str">
        <f t="shared" si="114"/>
        <v/>
      </c>
      <c r="T1847" t="str">
        <f t="shared" si="115"/>
        <v>oth</v>
      </c>
    </row>
    <row r="1848" spans="1:20" x14ac:dyDescent="0.2">
      <c r="A1848" t="s">
        <v>84</v>
      </c>
      <c r="B1848" t="s">
        <v>109</v>
      </c>
      <c r="C1848" t="s">
        <v>130</v>
      </c>
      <c r="D1848" t="s">
        <v>520</v>
      </c>
      <c r="E1848" t="str">
        <f t="shared" si="112"/>
        <v>68.027</v>
      </c>
      <c r="F1848">
        <v>68.027000000000001</v>
      </c>
      <c r="H1848">
        <v>219</v>
      </c>
      <c r="I1848">
        <v>7.5600000000000002E-59</v>
      </c>
      <c r="J1848" t="str">
        <f t="shared" si="113"/>
        <v>Rattus</v>
      </c>
      <c r="S1848" t="str">
        <f t="shared" si="114"/>
        <v/>
      </c>
      <c r="T1848" t="str">
        <f t="shared" si="115"/>
        <v>oth</v>
      </c>
    </row>
    <row r="1849" spans="1:20" x14ac:dyDescent="0.2">
      <c r="A1849" t="s">
        <v>84</v>
      </c>
      <c r="B1849" t="s">
        <v>109</v>
      </c>
      <c r="C1849" t="s">
        <v>130</v>
      </c>
      <c r="D1849" t="s">
        <v>520</v>
      </c>
      <c r="E1849" t="str">
        <f t="shared" si="112"/>
        <v>68.027</v>
      </c>
      <c r="F1849">
        <v>68.027000000000001</v>
      </c>
      <c r="H1849">
        <v>219</v>
      </c>
      <c r="I1849">
        <v>9.3500000000000002E-59</v>
      </c>
      <c r="J1849" t="str">
        <f t="shared" si="113"/>
        <v>Rattus</v>
      </c>
      <c r="S1849" t="str">
        <f t="shared" si="114"/>
        <v/>
      </c>
      <c r="T1849" t="str">
        <f t="shared" si="115"/>
        <v>oth</v>
      </c>
    </row>
    <row r="1850" spans="1:20" x14ac:dyDescent="0.2">
      <c r="A1850" t="s">
        <v>84</v>
      </c>
      <c r="B1850" t="s">
        <v>109</v>
      </c>
      <c r="C1850" t="s">
        <v>551</v>
      </c>
      <c r="D1850" t="s">
        <v>1001</v>
      </c>
      <c r="E1850" t="str">
        <f t="shared" si="112"/>
        <v>67.361</v>
      </c>
      <c r="F1850">
        <v>67.361000000000004</v>
      </c>
      <c r="H1850">
        <v>217</v>
      </c>
      <c r="I1850">
        <v>3.9199999999999998E-58</v>
      </c>
      <c r="J1850" t="str">
        <f t="shared" si="113"/>
        <v>Rattus</v>
      </c>
      <c r="S1850" t="str">
        <f t="shared" si="114"/>
        <v/>
      </c>
      <c r="T1850" t="str">
        <f t="shared" si="115"/>
        <v>oth</v>
      </c>
    </row>
    <row r="1851" spans="1:20" x14ac:dyDescent="0.2">
      <c r="A1851" t="s">
        <v>84</v>
      </c>
      <c r="B1851" t="s">
        <v>109</v>
      </c>
      <c r="C1851" t="s">
        <v>551</v>
      </c>
      <c r="D1851" t="s">
        <v>1001</v>
      </c>
      <c r="E1851" t="str">
        <f t="shared" si="112"/>
        <v>67.361</v>
      </c>
      <c r="F1851">
        <v>67.361000000000004</v>
      </c>
      <c r="H1851">
        <v>217</v>
      </c>
      <c r="I1851">
        <v>5.2799999999999997E-58</v>
      </c>
      <c r="J1851" t="str">
        <f t="shared" si="113"/>
        <v>Rattus</v>
      </c>
      <c r="S1851" t="str">
        <f t="shared" si="114"/>
        <v/>
      </c>
      <c r="T1851" t="str">
        <f t="shared" si="115"/>
        <v>oth</v>
      </c>
    </row>
    <row r="1852" spans="1:20" x14ac:dyDescent="0.2">
      <c r="A1852" t="s">
        <v>84</v>
      </c>
      <c r="B1852" t="s">
        <v>109</v>
      </c>
      <c r="C1852" t="s">
        <v>980</v>
      </c>
      <c r="D1852" t="s">
        <v>1481</v>
      </c>
      <c r="E1852" t="str">
        <f t="shared" si="112"/>
        <v>52.062</v>
      </c>
      <c r="F1852">
        <v>52.061999999999998</v>
      </c>
      <c r="H1852">
        <v>202</v>
      </c>
      <c r="I1852">
        <v>2.07E-53</v>
      </c>
      <c r="J1852" t="str">
        <f t="shared" si="113"/>
        <v>Rattus</v>
      </c>
      <c r="S1852" t="str">
        <f t="shared" si="114"/>
        <v/>
      </c>
      <c r="T1852" t="str">
        <f t="shared" si="115"/>
        <v>oth</v>
      </c>
    </row>
    <row r="1853" spans="1:20" x14ac:dyDescent="0.2">
      <c r="A1853" t="s">
        <v>84</v>
      </c>
      <c r="B1853" t="s">
        <v>109</v>
      </c>
      <c r="C1853" t="s">
        <v>980</v>
      </c>
      <c r="D1853" t="s">
        <v>1481</v>
      </c>
      <c r="E1853" t="str">
        <f t="shared" si="112"/>
        <v>52.062</v>
      </c>
      <c r="F1853">
        <v>52.061999999999998</v>
      </c>
      <c r="H1853">
        <v>202</v>
      </c>
      <c r="I1853">
        <v>4.9799999999999996E-53</v>
      </c>
      <c r="J1853" t="str">
        <f t="shared" si="113"/>
        <v>Rattus</v>
      </c>
      <c r="S1853" t="str">
        <f t="shared" si="114"/>
        <v/>
      </c>
      <c r="T1853" t="str">
        <f t="shared" si="115"/>
        <v>oth</v>
      </c>
    </row>
    <row r="1854" spans="1:20" x14ac:dyDescent="0.2">
      <c r="A1854" t="s">
        <v>84</v>
      </c>
      <c r="B1854" t="s">
        <v>109</v>
      </c>
      <c r="C1854" t="s">
        <v>1019</v>
      </c>
      <c r="D1854" t="s">
        <v>1735</v>
      </c>
      <c r="E1854" t="str">
        <f t="shared" si="112"/>
        <v>47.337</v>
      </c>
      <c r="F1854">
        <v>47.337000000000003</v>
      </c>
      <c r="H1854">
        <v>174</v>
      </c>
      <c r="I1854">
        <v>3.3099999999999999E-44</v>
      </c>
      <c r="J1854" t="str">
        <f t="shared" si="113"/>
        <v>Rattus</v>
      </c>
      <c r="S1854" t="str">
        <f t="shared" si="114"/>
        <v/>
      </c>
      <c r="T1854" t="str">
        <f t="shared" si="115"/>
        <v>oth</v>
      </c>
    </row>
    <row r="1855" spans="1:20" x14ac:dyDescent="0.2">
      <c r="A1855" t="s">
        <v>84</v>
      </c>
      <c r="B1855" t="s">
        <v>109</v>
      </c>
      <c r="C1855" t="s">
        <v>273</v>
      </c>
      <c r="D1855" t="s">
        <v>2582</v>
      </c>
      <c r="E1855" t="str">
        <f t="shared" si="112"/>
        <v>71.171</v>
      </c>
      <c r="F1855">
        <v>71.171000000000006</v>
      </c>
      <c r="H1855">
        <v>171</v>
      </c>
      <c r="I1855">
        <v>1.68E-43</v>
      </c>
      <c r="J1855" t="str">
        <f t="shared" si="113"/>
        <v>Rattus</v>
      </c>
      <c r="S1855" t="str">
        <f t="shared" si="114"/>
        <v/>
      </c>
      <c r="T1855" t="str">
        <f t="shared" si="115"/>
        <v>oth</v>
      </c>
    </row>
    <row r="1856" spans="1:20" x14ac:dyDescent="0.2">
      <c r="A1856" t="s">
        <v>84</v>
      </c>
      <c r="B1856" t="s">
        <v>109</v>
      </c>
      <c r="C1856" t="s">
        <v>687</v>
      </c>
      <c r="D1856" t="s">
        <v>2584</v>
      </c>
      <c r="E1856" t="str">
        <f t="shared" si="112"/>
        <v>32.507</v>
      </c>
      <c r="F1856">
        <v>32.506999999999998</v>
      </c>
      <c r="H1856">
        <v>166</v>
      </c>
      <c r="I1856">
        <v>1.0700000000000001E-41</v>
      </c>
      <c r="J1856" t="str">
        <f t="shared" si="113"/>
        <v>Rattus</v>
      </c>
      <c r="S1856" t="str">
        <f t="shared" si="114"/>
        <v/>
      </c>
      <c r="T1856" t="str">
        <f t="shared" si="115"/>
        <v>oth</v>
      </c>
    </row>
    <row r="1857" spans="1:20" x14ac:dyDescent="0.2">
      <c r="A1857" t="s">
        <v>84</v>
      </c>
      <c r="B1857" t="s">
        <v>109</v>
      </c>
      <c r="C1857" t="s">
        <v>258</v>
      </c>
      <c r="D1857" t="s">
        <v>1487</v>
      </c>
      <c r="E1857" t="str">
        <f t="shared" si="112"/>
        <v>43.085</v>
      </c>
      <c r="F1857">
        <v>43.085000000000001</v>
      </c>
      <c r="H1857">
        <v>161</v>
      </c>
      <c r="I1857">
        <v>3.8899999999999999E-40</v>
      </c>
      <c r="J1857" t="str">
        <f t="shared" si="113"/>
        <v>Rattus</v>
      </c>
      <c r="S1857" t="str">
        <f t="shared" si="114"/>
        <v/>
      </c>
      <c r="T1857" t="str">
        <f t="shared" si="115"/>
        <v>oth</v>
      </c>
    </row>
    <row r="1858" spans="1:20" x14ac:dyDescent="0.2">
      <c r="A1858" t="s">
        <v>84</v>
      </c>
      <c r="B1858" t="s">
        <v>109</v>
      </c>
      <c r="C1858" t="s">
        <v>258</v>
      </c>
      <c r="D1858" t="s">
        <v>1487</v>
      </c>
      <c r="E1858" t="str">
        <f t="shared" ref="E1858:E1921" si="116">LEFT(D1858,6)</f>
        <v>43.085</v>
      </c>
      <c r="F1858">
        <v>43.085000000000001</v>
      </c>
      <c r="H1858">
        <v>161</v>
      </c>
      <c r="I1858">
        <v>4.8400000000000003E-40</v>
      </c>
      <c r="J1858" t="str">
        <f t="shared" ref="J1858:J1921" si="117">RIGHT(LEFT(A1858,35),6)</f>
        <v>Rattus</v>
      </c>
      <c r="S1858" t="str">
        <f t="shared" ref="S1858:S1921" si="118">IF(OR(J1858="Gorill", J1858="Homo_s", J1858="Pan_pa", J1858="Pan_tr", J1858="Pongo_", J1858="Therop"), "hom", "")</f>
        <v/>
      </c>
      <c r="T1858" t="str">
        <f t="shared" ref="T1858:T1921" si="119">IF(OR(J1858="Gorill", J1858="Homo_s", J1858="Pan_pa", J1858="Pan_tr", J1858="Pongo_", J1858="Therop", J1858="Macaca", J1858="Otolem", J1858="Nomasc"), "pri", "oth")</f>
        <v>oth</v>
      </c>
    </row>
    <row r="1859" spans="1:20" x14ac:dyDescent="0.2">
      <c r="A1859" t="s">
        <v>84</v>
      </c>
      <c r="B1859" t="s">
        <v>109</v>
      </c>
      <c r="C1859" t="s">
        <v>1484</v>
      </c>
      <c r="D1859" t="s">
        <v>1485</v>
      </c>
      <c r="E1859" t="str">
        <f t="shared" si="116"/>
        <v>52.632</v>
      </c>
      <c r="F1859">
        <v>52.631999999999998</v>
      </c>
      <c r="H1859">
        <v>160</v>
      </c>
      <c r="I1859">
        <v>9.74E-40</v>
      </c>
      <c r="J1859" t="str">
        <f t="shared" si="117"/>
        <v>Rattus</v>
      </c>
      <c r="S1859" t="str">
        <f t="shared" si="118"/>
        <v/>
      </c>
      <c r="T1859" t="str">
        <f t="shared" si="119"/>
        <v>oth</v>
      </c>
    </row>
    <row r="1860" spans="1:20" x14ac:dyDescent="0.2">
      <c r="A1860" t="s">
        <v>84</v>
      </c>
      <c r="B1860" t="s">
        <v>109</v>
      </c>
      <c r="C1860" t="s">
        <v>1484</v>
      </c>
      <c r="D1860" t="s">
        <v>1485</v>
      </c>
      <c r="E1860" t="str">
        <f t="shared" si="116"/>
        <v>52.632</v>
      </c>
      <c r="F1860">
        <v>52.631999999999998</v>
      </c>
      <c r="H1860">
        <v>160</v>
      </c>
      <c r="I1860">
        <v>1.1100000000000001E-39</v>
      </c>
      <c r="J1860" t="str">
        <f t="shared" si="117"/>
        <v>Rattus</v>
      </c>
      <c r="S1860" t="str">
        <f t="shared" si="118"/>
        <v/>
      </c>
      <c r="T1860" t="str">
        <f t="shared" si="119"/>
        <v>oth</v>
      </c>
    </row>
    <row r="1861" spans="1:20" x14ac:dyDescent="0.2">
      <c r="A1861" t="s">
        <v>84</v>
      </c>
      <c r="B1861" t="s">
        <v>109</v>
      </c>
      <c r="C1861" t="s">
        <v>119</v>
      </c>
      <c r="D1861" t="s">
        <v>2587</v>
      </c>
      <c r="E1861" t="str">
        <f t="shared" si="116"/>
        <v>46.497</v>
      </c>
      <c r="F1861">
        <v>46.497</v>
      </c>
      <c r="H1861">
        <v>134</v>
      </c>
      <c r="I1861">
        <v>1.65E-31</v>
      </c>
      <c r="J1861" t="str">
        <f t="shared" si="117"/>
        <v>Rattus</v>
      </c>
      <c r="S1861" t="str">
        <f t="shared" si="118"/>
        <v/>
      </c>
      <c r="T1861" t="str">
        <f t="shared" si="119"/>
        <v>oth</v>
      </c>
    </row>
    <row r="1862" spans="1:20" x14ac:dyDescent="0.2">
      <c r="A1862" t="s">
        <v>84</v>
      </c>
      <c r="B1862" t="s">
        <v>109</v>
      </c>
      <c r="C1862" t="s">
        <v>344</v>
      </c>
      <c r="D1862" t="s">
        <v>2589</v>
      </c>
      <c r="E1862" t="str">
        <f t="shared" si="116"/>
        <v>68.421</v>
      </c>
      <c r="F1862">
        <v>68.421000000000006</v>
      </c>
      <c r="H1862">
        <v>115</v>
      </c>
      <c r="I1862">
        <v>1.19E-29</v>
      </c>
      <c r="J1862" t="str">
        <f t="shared" si="117"/>
        <v>Rattus</v>
      </c>
      <c r="S1862" t="str">
        <f t="shared" si="118"/>
        <v/>
      </c>
      <c r="T1862" t="str">
        <f t="shared" si="119"/>
        <v>oth</v>
      </c>
    </row>
    <row r="1863" spans="1:20" x14ac:dyDescent="0.2">
      <c r="A1863" t="s">
        <v>84</v>
      </c>
      <c r="B1863" t="s">
        <v>109</v>
      </c>
      <c r="C1863" t="s">
        <v>127</v>
      </c>
      <c r="D1863" t="s">
        <v>1497</v>
      </c>
      <c r="E1863" t="str">
        <f t="shared" si="116"/>
        <v>45.749</v>
      </c>
      <c r="F1863">
        <v>45.749000000000002</v>
      </c>
      <c r="H1863">
        <v>120</v>
      </c>
      <c r="I1863">
        <v>2.4099999999999999E-27</v>
      </c>
      <c r="J1863" t="str">
        <f t="shared" si="117"/>
        <v>Rattus</v>
      </c>
      <c r="S1863" t="str">
        <f t="shared" si="118"/>
        <v/>
      </c>
      <c r="T1863" t="str">
        <f t="shared" si="119"/>
        <v>oth</v>
      </c>
    </row>
    <row r="1864" spans="1:20" x14ac:dyDescent="0.2">
      <c r="A1864" t="s">
        <v>84</v>
      </c>
      <c r="B1864" t="s">
        <v>109</v>
      </c>
      <c r="C1864" t="s">
        <v>127</v>
      </c>
      <c r="D1864" t="s">
        <v>1497</v>
      </c>
      <c r="E1864" t="str">
        <f t="shared" si="116"/>
        <v>45.749</v>
      </c>
      <c r="F1864">
        <v>45.749000000000002</v>
      </c>
      <c r="H1864">
        <v>120</v>
      </c>
      <c r="I1864">
        <v>2.6400000000000001E-27</v>
      </c>
      <c r="J1864" t="str">
        <f t="shared" si="117"/>
        <v>Rattus</v>
      </c>
      <c r="S1864" t="str">
        <f t="shared" si="118"/>
        <v/>
      </c>
      <c r="T1864" t="str">
        <f t="shared" si="119"/>
        <v>oth</v>
      </c>
    </row>
    <row r="1865" spans="1:20" x14ac:dyDescent="0.2">
      <c r="A1865" t="s">
        <v>84</v>
      </c>
      <c r="B1865" t="s">
        <v>109</v>
      </c>
      <c r="C1865" t="s">
        <v>554</v>
      </c>
      <c r="D1865" t="s">
        <v>2592</v>
      </c>
      <c r="E1865" t="str">
        <f t="shared" si="116"/>
        <v>43.210</v>
      </c>
      <c r="F1865">
        <v>43.21</v>
      </c>
      <c r="H1865">
        <v>119</v>
      </c>
      <c r="I1865">
        <v>3.5900000000000003E-27</v>
      </c>
      <c r="J1865" t="str">
        <f t="shared" si="117"/>
        <v>Rattus</v>
      </c>
      <c r="S1865" t="str">
        <f t="shared" si="118"/>
        <v/>
      </c>
      <c r="T1865" t="str">
        <f t="shared" si="119"/>
        <v>oth</v>
      </c>
    </row>
    <row r="1866" spans="1:20" x14ac:dyDescent="0.2">
      <c r="A1866" t="s">
        <v>84</v>
      </c>
      <c r="B1866" t="s">
        <v>109</v>
      </c>
      <c r="C1866" t="s">
        <v>554</v>
      </c>
      <c r="D1866" t="s">
        <v>2592</v>
      </c>
      <c r="E1866" t="str">
        <f t="shared" si="116"/>
        <v>43.210</v>
      </c>
      <c r="F1866">
        <v>43.21</v>
      </c>
      <c r="H1866">
        <v>120</v>
      </c>
      <c r="I1866">
        <v>4.0399999999999998E-27</v>
      </c>
      <c r="J1866" t="str">
        <f t="shared" si="117"/>
        <v>Rattus</v>
      </c>
      <c r="S1866" t="str">
        <f t="shared" si="118"/>
        <v/>
      </c>
      <c r="T1866" t="str">
        <f t="shared" si="119"/>
        <v>oth</v>
      </c>
    </row>
    <row r="1867" spans="1:20" x14ac:dyDescent="0.2">
      <c r="A1867" t="s">
        <v>84</v>
      </c>
      <c r="B1867" t="s">
        <v>109</v>
      </c>
      <c r="C1867" t="s">
        <v>554</v>
      </c>
      <c r="D1867" t="s">
        <v>2592</v>
      </c>
      <c r="E1867" t="str">
        <f t="shared" si="116"/>
        <v>43.210</v>
      </c>
      <c r="F1867">
        <v>43.21</v>
      </c>
      <c r="H1867">
        <v>119</v>
      </c>
      <c r="I1867">
        <v>4.3999999999999997E-27</v>
      </c>
      <c r="J1867" t="str">
        <f t="shared" si="117"/>
        <v>Rattus</v>
      </c>
      <c r="S1867" t="str">
        <f t="shared" si="118"/>
        <v/>
      </c>
      <c r="T1867" t="str">
        <f t="shared" si="119"/>
        <v>oth</v>
      </c>
    </row>
    <row r="1868" spans="1:20" x14ac:dyDescent="0.2">
      <c r="A1868" t="s">
        <v>84</v>
      </c>
      <c r="B1868" t="s">
        <v>109</v>
      </c>
      <c r="C1868" t="s">
        <v>548</v>
      </c>
      <c r="D1868" t="s">
        <v>2166</v>
      </c>
      <c r="E1868" t="str">
        <f t="shared" si="116"/>
        <v>37.864</v>
      </c>
      <c r="F1868">
        <v>37.863999999999997</v>
      </c>
      <c r="H1868">
        <v>117</v>
      </c>
      <c r="I1868">
        <v>1.7000000000000001E-26</v>
      </c>
      <c r="J1868" t="str">
        <f t="shared" si="117"/>
        <v>Rattus</v>
      </c>
      <c r="S1868" t="str">
        <f t="shared" si="118"/>
        <v/>
      </c>
      <c r="T1868" t="str">
        <f t="shared" si="119"/>
        <v>oth</v>
      </c>
    </row>
    <row r="1869" spans="1:20" x14ac:dyDescent="0.2">
      <c r="A1869" t="s">
        <v>84</v>
      </c>
      <c r="B1869" t="s">
        <v>109</v>
      </c>
      <c r="C1869" t="s">
        <v>285</v>
      </c>
      <c r="D1869" t="s">
        <v>2595</v>
      </c>
      <c r="E1869" t="str">
        <f t="shared" si="116"/>
        <v>45.643</v>
      </c>
      <c r="F1869">
        <v>45.643000000000001</v>
      </c>
      <c r="H1869">
        <v>116</v>
      </c>
      <c r="I1869">
        <v>4.7099999999999999E-26</v>
      </c>
      <c r="J1869" t="str">
        <f t="shared" si="117"/>
        <v>Rattus</v>
      </c>
      <c r="S1869" t="str">
        <f t="shared" si="118"/>
        <v/>
      </c>
      <c r="T1869" t="str">
        <f t="shared" si="119"/>
        <v>oth</v>
      </c>
    </row>
    <row r="1870" spans="1:20" x14ac:dyDescent="0.2">
      <c r="A1870" t="s">
        <v>84</v>
      </c>
      <c r="B1870" t="s">
        <v>109</v>
      </c>
      <c r="C1870" t="s">
        <v>1745</v>
      </c>
      <c r="D1870" t="s">
        <v>2597</v>
      </c>
      <c r="E1870" t="str">
        <f t="shared" si="116"/>
        <v>44.444</v>
      </c>
      <c r="F1870">
        <v>44.444000000000003</v>
      </c>
      <c r="H1870">
        <v>116</v>
      </c>
      <c r="I1870">
        <v>5.0200000000000001E-26</v>
      </c>
      <c r="J1870" t="str">
        <f t="shared" si="117"/>
        <v>Rattus</v>
      </c>
      <c r="S1870" t="str">
        <f t="shared" si="118"/>
        <v/>
      </c>
      <c r="T1870" t="str">
        <f t="shared" si="119"/>
        <v>oth</v>
      </c>
    </row>
    <row r="1871" spans="1:20" x14ac:dyDescent="0.2">
      <c r="A1871" t="s">
        <v>84</v>
      </c>
      <c r="B1871" t="s">
        <v>109</v>
      </c>
      <c r="C1871" t="s">
        <v>980</v>
      </c>
      <c r="D1871" t="s">
        <v>2598</v>
      </c>
      <c r="E1871" t="str">
        <f t="shared" si="116"/>
        <v>35.567</v>
      </c>
      <c r="F1871">
        <v>35.567</v>
      </c>
      <c r="H1871">
        <v>110</v>
      </c>
      <c r="I1871">
        <v>1.8900000000000002E-24</v>
      </c>
      <c r="J1871" t="str">
        <f t="shared" si="117"/>
        <v>Rattus</v>
      </c>
      <c r="S1871" t="str">
        <f t="shared" si="118"/>
        <v/>
      </c>
      <c r="T1871" t="str">
        <f t="shared" si="119"/>
        <v>oth</v>
      </c>
    </row>
    <row r="1872" spans="1:20" x14ac:dyDescent="0.2">
      <c r="A1872" t="s">
        <v>84</v>
      </c>
      <c r="B1872" t="s">
        <v>109</v>
      </c>
      <c r="C1872" t="s">
        <v>2599</v>
      </c>
      <c r="D1872" t="s">
        <v>2600</v>
      </c>
      <c r="E1872" t="str">
        <f t="shared" si="116"/>
        <v>34.483</v>
      </c>
      <c r="F1872">
        <v>34.482999999999997</v>
      </c>
      <c r="H1872">
        <v>86.2</v>
      </c>
      <c r="I1872">
        <v>1.1E-16</v>
      </c>
      <c r="J1872" t="str">
        <f t="shared" si="117"/>
        <v>Rattus</v>
      </c>
      <c r="S1872" t="str">
        <f t="shared" si="118"/>
        <v/>
      </c>
      <c r="T1872" t="str">
        <f t="shared" si="119"/>
        <v>oth</v>
      </c>
    </row>
    <row r="1873" spans="1:20" x14ac:dyDescent="0.2">
      <c r="A1873" t="s">
        <v>84</v>
      </c>
      <c r="B1873" t="s">
        <v>109</v>
      </c>
      <c r="C1873" t="s">
        <v>285</v>
      </c>
      <c r="D1873" t="s">
        <v>1519</v>
      </c>
      <c r="E1873" t="str">
        <f t="shared" si="116"/>
        <v>36.929</v>
      </c>
      <c r="F1873">
        <v>36.929000000000002</v>
      </c>
      <c r="H1873">
        <v>77</v>
      </c>
      <c r="I1873">
        <v>7.1999999999999996E-14</v>
      </c>
      <c r="J1873" t="str">
        <f t="shared" si="117"/>
        <v>Rattus</v>
      </c>
      <c r="S1873" t="str">
        <f t="shared" si="118"/>
        <v/>
      </c>
      <c r="T1873" t="str">
        <f t="shared" si="119"/>
        <v>oth</v>
      </c>
    </row>
    <row r="1874" spans="1:20" x14ac:dyDescent="0.2">
      <c r="A1874" t="s">
        <v>84</v>
      </c>
      <c r="B1874" t="s">
        <v>109</v>
      </c>
      <c r="C1874" t="s">
        <v>571</v>
      </c>
      <c r="D1874" t="s">
        <v>2603</v>
      </c>
      <c r="E1874" t="str">
        <f t="shared" si="116"/>
        <v>38.843</v>
      </c>
      <c r="F1874">
        <v>38.843000000000004</v>
      </c>
      <c r="H1874">
        <v>74</v>
      </c>
      <c r="I1874">
        <v>4.9100000000000003E-13</v>
      </c>
      <c r="J1874" t="str">
        <f t="shared" si="117"/>
        <v>Rattus</v>
      </c>
      <c r="S1874" t="str">
        <f t="shared" si="118"/>
        <v/>
      </c>
      <c r="T1874" t="str">
        <f t="shared" si="119"/>
        <v>oth</v>
      </c>
    </row>
    <row r="1875" spans="1:20" x14ac:dyDescent="0.2">
      <c r="A1875" t="s">
        <v>84</v>
      </c>
      <c r="B1875" t="s">
        <v>109</v>
      </c>
      <c r="C1875" t="s">
        <v>1764</v>
      </c>
      <c r="D1875" t="s">
        <v>2605</v>
      </c>
      <c r="E1875" t="str">
        <f t="shared" si="116"/>
        <v>31.088</v>
      </c>
      <c r="F1875">
        <v>31.088000000000001</v>
      </c>
      <c r="H1875">
        <v>59.8</v>
      </c>
      <c r="I1875">
        <v>1.37E-8</v>
      </c>
      <c r="J1875" t="str">
        <f t="shared" si="117"/>
        <v>Rattus</v>
      </c>
      <c r="S1875" t="str">
        <f t="shared" si="118"/>
        <v/>
      </c>
      <c r="T1875" t="str">
        <f t="shared" si="119"/>
        <v>oth</v>
      </c>
    </row>
    <row r="1876" spans="1:20" x14ac:dyDescent="0.2">
      <c r="A1876" t="s">
        <v>84</v>
      </c>
      <c r="B1876" t="s">
        <v>109</v>
      </c>
      <c r="C1876" t="s">
        <v>2606</v>
      </c>
      <c r="D1876" t="s">
        <v>2607</v>
      </c>
      <c r="E1876" t="str">
        <f t="shared" si="116"/>
        <v>31.771</v>
      </c>
      <c r="F1876">
        <v>31.771000000000001</v>
      </c>
      <c r="H1876">
        <v>59.4</v>
      </c>
      <c r="I1876">
        <v>1.89E-8</v>
      </c>
      <c r="J1876" t="str">
        <f t="shared" si="117"/>
        <v>Rattus</v>
      </c>
      <c r="S1876" t="str">
        <f t="shared" si="118"/>
        <v/>
      </c>
      <c r="T1876" t="str">
        <f t="shared" si="119"/>
        <v>oth</v>
      </c>
    </row>
    <row r="1877" spans="1:20" x14ac:dyDescent="0.2">
      <c r="A1877" t="s">
        <v>84</v>
      </c>
      <c r="B1877" t="s">
        <v>109</v>
      </c>
      <c r="C1877" t="s">
        <v>2606</v>
      </c>
      <c r="D1877" t="s">
        <v>2608</v>
      </c>
      <c r="E1877" t="str">
        <f t="shared" si="116"/>
        <v>30.729</v>
      </c>
      <c r="F1877">
        <v>30.728999999999999</v>
      </c>
      <c r="H1877">
        <v>58.1</v>
      </c>
      <c r="I1877">
        <v>4.0900000000000002E-8</v>
      </c>
      <c r="J1877" t="str">
        <f t="shared" si="117"/>
        <v>Rattus</v>
      </c>
      <c r="S1877" t="str">
        <f t="shared" si="118"/>
        <v/>
      </c>
      <c r="T1877" t="str">
        <f t="shared" si="119"/>
        <v>oth</v>
      </c>
    </row>
    <row r="1878" spans="1:20" x14ac:dyDescent="0.2">
      <c r="A1878" t="s">
        <v>92</v>
      </c>
      <c r="B1878" t="s">
        <v>109</v>
      </c>
      <c r="C1878" t="s">
        <v>969</v>
      </c>
      <c r="D1878" t="s">
        <v>1949</v>
      </c>
      <c r="E1878" t="str">
        <f t="shared" si="116"/>
        <v>97.170</v>
      </c>
      <c r="F1878">
        <v>97.17</v>
      </c>
      <c r="H1878">
        <v>774</v>
      </c>
      <c r="I1878">
        <v>0</v>
      </c>
      <c r="J1878" t="str">
        <f t="shared" si="117"/>
        <v>Sus_sc</v>
      </c>
      <c r="S1878" t="str">
        <f t="shared" si="118"/>
        <v/>
      </c>
      <c r="T1878" t="str">
        <f t="shared" si="119"/>
        <v>oth</v>
      </c>
    </row>
    <row r="1879" spans="1:20" x14ac:dyDescent="0.2">
      <c r="A1879" t="s">
        <v>92</v>
      </c>
      <c r="B1879" t="s">
        <v>109</v>
      </c>
      <c r="C1879" t="s">
        <v>252</v>
      </c>
      <c r="D1879" t="s">
        <v>2778</v>
      </c>
      <c r="E1879" t="str">
        <f t="shared" si="116"/>
        <v>98.995</v>
      </c>
      <c r="F1879">
        <v>98.995000000000005</v>
      </c>
      <c r="H1879">
        <v>425</v>
      </c>
      <c r="I1879">
        <v>3.5400000000000001E-128</v>
      </c>
      <c r="J1879" t="str">
        <f t="shared" si="117"/>
        <v>Sus_sc</v>
      </c>
      <c r="S1879" t="str">
        <f t="shared" si="118"/>
        <v/>
      </c>
      <c r="T1879" t="str">
        <f t="shared" si="119"/>
        <v>oth</v>
      </c>
    </row>
    <row r="1880" spans="1:20" x14ac:dyDescent="0.2">
      <c r="A1880" t="s">
        <v>92</v>
      </c>
      <c r="B1880" t="s">
        <v>109</v>
      </c>
      <c r="C1880" t="s">
        <v>252</v>
      </c>
      <c r="D1880" t="s">
        <v>2778</v>
      </c>
      <c r="E1880" t="str">
        <f t="shared" si="116"/>
        <v>98.995</v>
      </c>
      <c r="F1880">
        <v>98.995000000000005</v>
      </c>
      <c r="H1880">
        <v>425</v>
      </c>
      <c r="I1880">
        <v>4.0499999999999998E-128</v>
      </c>
      <c r="J1880" t="str">
        <f t="shared" si="117"/>
        <v>Sus_sc</v>
      </c>
      <c r="S1880" t="str">
        <f t="shared" si="118"/>
        <v/>
      </c>
      <c r="T1880" t="str">
        <f t="shared" si="119"/>
        <v>oth</v>
      </c>
    </row>
    <row r="1881" spans="1:20" x14ac:dyDescent="0.2">
      <c r="A1881" t="s">
        <v>92</v>
      </c>
      <c r="B1881" t="s">
        <v>109</v>
      </c>
      <c r="C1881" t="s">
        <v>2780</v>
      </c>
      <c r="D1881" t="s">
        <v>2781</v>
      </c>
      <c r="E1881" t="str">
        <f t="shared" si="116"/>
        <v>98.985</v>
      </c>
      <c r="F1881">
        <v>98.984999999999999</v>
      </c>
      <c r="H1881">
        <v>420</v>
      </c>
      <c r="I1881">
        <v>3.9300000000000002E-126</v>
      </c>
      <c r="J1881" t="str">
        <f t="shared" si="117"/>
        <v>Sus_sc</v>
      </c>
      <c r="S1881" t="str">
        <f t="shared" si="118"/>
        <v/>
      </c>
      <c r="T1881" t="str">
        <f t="shared" si="119"/>
        <v>oth</v>
      </c>
    </row>
    <row r="1882" spans="1:20" x14ac:dyDescent="0.2">
      <c r="A1882" t="s">
        <v>92</v>
      </c>
      <c r="B1882" t="s">
        <v>109</v>
      </c>
      <c r="C1882" t="s">
        <v>258</v>
      </c>
      <c r="D1882" t="s">
        <v>1857</v>
      </c>
      <c r="E1882" t="str">
        <f t="shared" si="116"/>
        <v>99.468</v>
      </c>
      <c r="F1882">
        <v>99.468000000000004</v>
      </c>
      <c r="H1882">
        <v>402</v>
      </c>
      <c r="I1882">
        <v>7.2899999999999997E-120</v>
      </c>
      <c r="J1882" t="str">
        <f t="shared" si="117"/>
        <v>Sus_sc</v>
      </c>
      <c r="S1882" t="str">
        <f t="shared" si="118"/>
        <v/>
      </c>
      <c r="T1882" t="str">
        <f t="shared" si="119"/>
        <v>oth</v>
      </c>
    </row>
    <row r="1883" spans="1:20" x14ac:dyDescent="0.2">
      <c r="A1883" t="s">
        <v>92</v>
      </c>
      <c r="B1883" t="s">
        <v>109</v>
      </c>
      <c r="C1883" t="s">
        <v>258</v>
      </c>
      <c r="D1883" t="s">
        <v>1857</v>
      </c>
      <c r="E1883" t="str">
        <f t="shared" si="116"/>
        <v>99.468</v>
      </c>
      <c r="F1883">
        <v>99.468000000000004</v>
      </c>
      <c r="H1883">
        <v>401</v>
      </c>
      <c r="I1883">
        <v>8.5300000000000003E-120</v>
      </c>
      <c r="J1883" t="str">
        <f t="shared" si="117"/>
        <v>Sus_sc</v>
      </c>
      <c r="S1883" t="str">
        <f t="shared" si="118"/>
        <v/>
      </c>
      <c r="T1883" t="str">
        <f t="shared" si="119"/>
        <v>oth</v>
      </c>
    </row>
    <row r="1884" spans="1:20" x14ac:dyDescent="0.2">
      <c r="A1884" t="s">
        <v>92</v>
      </c>
      <c r="B1884" t="s">
        <v>109</v>
      </c>
      <c r="C1884" t="s">
        <v>127</v>
      </c>
      <c r="D1884" t="s">
        <v>1953</v>
      </c>
      <c r="E1884" t="str">
        <f t="shared" si="116"/>
        <v>91.903</v>
      </c>
      <c r="F1884">
        <v>91.903000000000006</v>
      </c>
      <c r="H1884">
        <v>374</v>
      </c>
      <c r="I1884">
        <v>1.36E-110</v>
      </c>
      <c r="J1884" t="str">
        <f t="shared" si="117"/>
        <v>Sus_sc</v>
      </c>
      <c r="S1884" t="str">
        <f t="shared" si="118"/>
        <v/>
      </c>
      <c r="T1884" t="str">
        <f t="shared" si="119"/>
        <v>oth</v>
      </c>
    </row>
    <row r="1885" spans="1:20" x14ac:dyDescent="0.2">
      <c r="A1885" t="s">
        <v>92</v>
      </c>
      <c r="B1885" t="s">
        <v>109</v>
      </c>
      <c r="C1885" t="s">
        <v>127</v>
      </c>
      <c r="D1885" t="s">
        <v>1953</v>
      </c>
      <c r="E1885" t="str">
        <f t="shared" si="116"/>
        <v>91.903</v>
      </c>
      <c r="F1885">
        <v>91.903000000000006</v>
      </c>
      <c r="H1885">
        <v>373</v>
      </c>
      <c r="I1885">
        <v>2.9999999999999999E-110</v>
      </c>
      <c r="J1885" t="str">
        <f t="shared" si="117"/>
        <v>Sus_sc</v>
      </c>
      <c r="S1885" t="str">
        <f t="shared" si="118"/>
        <v/>
      </c>
      <c r="T1885" t="str">
        <f t="shared" si="119"/>
        <v>oth</v>
      </c>
    </row>
    <row r="1886" spans="1:20" x14ac:dyDescent="0.2">
      <c r="A1886" t="s">
        <v>92</v>
      </c>
      <c r="B1886" t="s">
        <v>109</v>
      </c>
      <c r="C1886" t="s">
        <v>127</v>
      </c>
      <c r="D1886" t="s">
        <v>1953</v>
      </c>
      <c r="E1886" t="str">
        <f t="shared" si="116"/>
        <v>91.903</v>
      </c>
      <c r="F1886">
        <v>91.903000000000006</v>
      </c>
      <c r="H1886">
        <v>373</v>
      </c>
      <c r="I1886">
        <v>3.0299999999999998E-110</v>
      </c>
      <c r="J1886" t="str">
        <f t="shared" si="117"/>
        <v>Sus_sc</v>
      </c>
      <c r="S1886" t="str">
        <f t="shared" si="118"/>
        <v/>
      </c>
      <c r="T1886" t="str">
        <f t="shared" si="119"/>
        <v>oth</v>
      </c>
    </row>
    <row r="1887" spans="1:20" x14ac:dyDescent="0.2">
      <c r="A1887" t="s">
        <v>92</v>
      </c>
      <c r="B1887" t="s">
        <v>109</v>
      </c>
      <c r="C1887" t="s">
        <v>127</v>
      </c>
      <c r="D1887" t="s">
        <v>1953</v>
      </c>
      <c r="E1887" t="str">
        <f t="shared" si="116"/>
        <v>91.903</v>
      </c>
      <c r="F1887">
        <v>91.903000000000006</v>
      </c>
      <c r="H1887">
        <v>373</v>
      </c>
      <c r="I1887">
        <v>5.4900000000000001E-110</v>
      </c>
      <c r="J1887" t="str">
        <f t="shared" si="117"/>
        <v>Sus_sc</v>
      </c>
      <c r="S1887" t="str">
        <f t="shared" si="118"/>
        <v/>
      </c>
      <c r="T1887" t="str">
        <f t="shared" si="119"/>
        <v>oth</v>
      </c>
    </row>
    <row r="1888" spans="1:20" x14ac:dyDescent="0.2">
      <c r="A1888" t="s">
        <v>92</v>
      </c>
      <c r="B1888" t="s">
        <v>109</v>
      </c>
      <c r="C1888" t="s">
        <v>127</v>
      </c>
      <c r="D1888" t="s">
        <v>1953</v>
      </c>
      <c r="E1888" t="str">
        <f t="shared" si="116"/>
        <v>91.903</v>
      </c>
      <c r="F1888">
        <v>91.903000000000006</v>
      </c>
      <c r="H1888">
        <v>372</v>
      </c>
      <c r="I1888">
        <v>6.4999999999999996E-110</v>
      </c>
      <c r="J1888" t="str">
        <f t="shared" si="117"/>
        <v>Sus_sc</v>
      </c>
      <c r="S1888" t="str">
        <f t="shared" si="118"/>
        <v/>
      </c>
      <c r="T1888" t="str">
        <f t="shared" si="119"/>
        <v>oth</v>
      </c>
    </row>
    <row r="1889" spans="1:20" x14ac:dyDescent="0.2">
      <c r="A1889" t="s">
        <v>92</v>
      </c>
      <c r="B1889" t="s">
        <v>109</v>
      </c>
      <c r="C1889" t="s">
        <v>127</v>
      </c>
      <c r="D1889" t="s">
        <v>1953</v>
      </c>
      <c r="E1889" t="str">
        <f t="shared" si="116"/>
        <v>91.903</v>
      </c>
      <c r="F1889">
        <v>91.903000000000006</v>
      </c>
      <c r="H1889">
        <v>372</v>
      </c>
      <c r="I1889">
        <v>7.1200000000000004E-110</v>
      </c>
      <c r="J1889" t="str">
        <f t="shared" si="117"/>
        <v>Sus_sc</v>
      </c>
      <c r="S1889" t="str">
        <f t="shared" si="118"/>
        <v/>
      </c>
      <c r="T1889" t="str">
        <f t="shared" si="119"/>
        <v>oth</v>
      </c>
    </row>
    <row r="1890" spans="1:20" x14ac:dyDescent="0.2">
      <c r="A1890" t="s">
        <v>92</v>
      </c>
      <c r="B1890" t="s">
        <v>109</v>
      </c>
      <c r="C1890" t="s">
        <v>512</v>
      </c>
      <c r="D1890" t="s">
        <v>2785</v>
      </c>
      <c r="E1890" t="str">
        <f t="shared" si="116"/>
        <v>50.733</v>
      </c>
      <c r="F1890">
        <v>50.732999999999997</v>
      </c>
      <c r="H1890">
        <v>333</v>
      </c>
      <c r="I1890">
        <v>1.13E-97</v>
      </c>
      <c r="J1890" t="str">
        <f t="shared" si="117"/>
        <v>Sus_sc</v>
      </c>
      <c r="S1890" t="str">
        <f t="shared" si="118"/>
        <v/>
      </c>
      <c r="T1890" t="str">
        <f t="shared" si="119"/>
        <v>oth</v>
      </c>
    </row>
    <row r="1891" spans="1:20" x14ac:dyDescent="0.2">
      <c r="A1891" t="s">
        <v>92</v>
      </c>
      <c r="B1891" t="s">
        <v>109</v>
      </c>
      <c r="C1891" t="s">
        <v>2787</v>
      </c>
      <c r="D1891" t="s">
        <v>2788</v>
      </c>
      <c r="E1891" t="str">
        <f t="shared" si="116"/>
        <v>96.479</v>
      </c>
      <c r="F1891">
        <v>96.478999999999999</v>
      </c>
      <c r="H1891">
        <v>286</v>
      </c>
      <c r="I1891">
        <v>7.2800000000000003E-81</v>
      </c>
      <c r="J1891" t="str">
        <f t="shared" si="117"/>
        <v>Sus_sc</v>
      </c>
      <c r="S1891" t="str">
        <f t="shared" si="118"/>
        <v/>
      </c>
      <c r="T1891" t="str">
        <f t="shared" si="119"/>
        <v>oth</v>
      </c>
    </row>
    <row r="1892" spans="1:20" x14ac:dyDescent="0.2">
      <c r="A1892" t="s">
        <v>92</v>
      </c>
      <c r="B1892" t="s">
        <v>109</v>
      </c>
      <c r="C1892" t="s">
        <v>119</v>
      </c>
      <c r="D1892" t="s">
        <v>1961</v>
      </c>
      <c r="E1892" t="str">
        <f t="shared" si="116"/>
        <v>67.516</v>
      </c>
      <c r="F1892">
        <v>67.516000000000005</v>
      </c>
      <c r="H1892">
        <v>228</v>
      </c>
      <c r="I1892">
        <v>1.14E-61</v>
      </c>
      <c r="J1892" t="str">
        <f t="shared" si="117"/>
        <v>Sus_sc</v>
      </c>
      <c r="S1892" t="str">
        <f t="shared" si="118"/>
        <v/>
      </c>
      <c r="T1892" t="str">
        <f t="shared" si="119"/>
        <v>oth</v>
      </c>
    </row>
    <row r="1893" spans="1:20" x14ac:dyDescent="0.2">
      <c r="A1893" t="s">
        <v>92</v>
      </c>
      <c r="B1893" t="s">
        <v>109</v>
      </c>
      <c r="C1893" t="s">
        <v>119</v>
      </c>
      <c r="D1893" t="s">
        <v>1961</v>
      </c>
      <c r="E1893" t="str">
        <f t="shared" si="116"/>
        <v>67.516</v>
      </c>
      <c r="F1893">
        <v>67.516000000000005</v>
      </c>
      <c r="H1893">
        <v>227</v>
      </c>
      <c r="I1893">
        <v>1.33E-61</v>
      </c>
      <c r="J1893" t="str">
        <f t="shared" si="117"/>
        <v>Sus_sc</v>
      </c>
      <c r="S1893" t="str">
        <f t="shared" si="118"/>
        <v/>
      </c>
      <c r="T1893" t="str">
        <f t="shared" si="119"/>
        <v>oth</v>
      </c>
    </row>
    <row r="1894" spans="1:20" x14ac:dyDescent="0.2">
      <c r="A1894" t="s">
        <v>92</v>
      </c>
      <c r="B1894" t="s">
        <v>109</v>
      </c>
      <c r="C1894" t="s">
        <v>1475</v>
      </c>
      <c r="D1894" t="s">
        <v>2791</v>
      </c>
      <c r="E1894" t="str">
        <f t="shared" si="116"/>
        <v>67.949</v>
      </c>
      <c r="F1894">
        <v>67.948999999999998</v>
      </c>
      <c r="H1894">
        <v>227</v>
      </c>
      <c r="I1894">
        <v>1.87E-61</v>
      </c>
      <c r="J1894" t="str">
        <f t="shared" si="117"/>
        <v>Sus_sc</v>
      </c>
      <c r="S1894" t="str">
        <f t="shared" si="118"/>
        <v/>
      </c>
      <c r="T1894" t="str">
        <f t="shared" si="119"/>
        <v>oth</v>
      </c>
    </row>
    <row r="1895" spans="1:20" x14ac:dyDescent="0.2">
      <c r="A1895" t="s">
        <v>92</v>
      </c>
      <c r="B1895" t="s">
        <v>109</v>
      </c>
      <c r="C1895" t="s">
        <v>1963</v>
      </c>
      <c r="D1895" t="s">
        <v>2793</v>
      </c>
      <c r="E1895" t="str">
        <f t="shared" si="116"/>
        <v>46.296</v>
      </c>
      <c r="F1895">
        <v>46.295999999999999</v>
      </c>
      <c r="H1895">
        <v>222</v>
      </c>
      <c r="I1895">
        <v>1.11E-59</v>
      </c>
      <c r="J1895" t="str">
        <f t="shared" si="117"/>
        <v>Sus_sc</v>
      </c>
      <c r="S1895" t="str">
        <f t="shared" si="118"/>
        <v/>
      </c>
      <c r="T1895" t="str">
        <f t="shared" si="119"/>
        <v>oth</v>
      </c>
    </row>
    <row r="1896" spans="1:20" x14ac:dyDescent="0.2">
      <c r="A1896" t="s">
        <v>92</v>
      </c>
      <c r="B1896" t="s">
        <v>109</v>
      </c>
      <c r="C1896" t="s">
        <v>551</v>
      </c>
      <c r="D1896" t="s">
        <v>1001</v>
      </c>
      <c r="E1896" t="str">
        <f t="shared" si="116"/>
        <v>67.361</v>
      </c>
      <c r="F1896">
        <v>67.361000000000004</v>
      </c>
      <c r="H1896">
        <v>217</v>
      </c>
      <c r="I1896">
        <v>6.3E-58</v>
      </c>
      <c r="J1896" t="str">
        <f t="shared" si="117"/>
        <v>Sus_sc</v>
      </c>
      <c r="S1896" t="str">
        <f t="shared" si="118"/>
        <v/>
      </c>
      <c r="T1896" t="str">
        <f t="shared" si="119"/>
        <v>oth</v>
      </c>
    </row>
    <row r="1897" spans="1:20" x14ac:dyDescent="0.2">
      <c r="A1897" t="s">
        <v>92</v>
      </c>
      <c r="B1897" t="s">
        <v>109</v>
      </c>
      <c r="C1897" t="s">
        <v>186</v>
      </c>
      <c r="D1897" t="s">
        <v>2796</v>
      </c>
      <c r="E1897" t="str">
        <f t="shared" si="116"/>
        <v>67.832</v>
      </c>
      <c r="F1897">
        <v>67.831999999999994</v>
      </c>
      <c r="H1897">
        <v>215</v>
      </c>
      <c r="I1897">
        <v>1.16E-57</v>
      </c>
      <c r="J1897" t="str">
        <f t="shared" si="117"/>
        <v>Sus_sc</v>
      </c>
      <c r="S1897" t="str">
        <f t="shared" si="118"/>
        <v/>
      </c>
      <c r="T1897" t="str">
        <f t="shared" si="119"/>
        <v>oth</v>
      </c>
    </row>
    <row r="1898" spans="1:20" x14ac:dyDescent="0.2">
      <c r="A1898" t="s">
        <v>92</v>
      </c>
      <c r="B1898" t="s">
        <v>109</v>
      </c>
      <c r="C1898" t="s">
        <v>130</v>
      </c>
      <c r="D1898" t="s">
        <v>1307</v>
      </c>
      <c r="E1898" t="str">
        <f t="shared" si="116"/>
        <v>67.347</v>
      </c>
      <c r="F1898">
        <v>67.346999999999994</v>
      </c>
      <c r="H1898">
        <v>216</v>
      </c>
      <c r="I1898">
        <v>1.6700000000000001E-57</v>
      </c>
      <c r="J1898" t="str">
        <f t="shared" si="117"/>
        <v>Sus_sc</v>
      </c>
      <c r="S1898" t="str">
        <f t="shared" si="118"/>
        <v/>
      </c>
      <c r="T1898" t="str">
        <f t="shared" si="119"/>
        <v>oth</v>
      </c>
    </row>
    <row r="1899" spans="1:20" x14ac:dyDescent="0.2">
      <c r="A1899" t="s">
        <v>92</v>
      </c>
      <c r="B1899" t="s">
        <v>109</v>
      </c>
      <c r="C1899" t="s">
        <v>130</v>
      </c>
      <c r="D1899" t="s">
        <v>1307</v>
      </c>
      <c r="E1899" t="str">
        <f t="shared" si="116"/>
        <v>67.347</v>
      </c>
      <c r="F1899">
        <v>67.346999999999994</v>
      </c>
      <c r="H1899">
        <v>215</v>
      </c>
      <c r="I1899">
        <v>1.9900000000000001E-57</v>
      </c>
      <c r="J1899" t="str">
        <f t="shared" si="117"/>
        <v>Sus_sc</v>
      </c>
      <c r="S1899" t="str">
        <f t="shared" si="118"/>
        <v/>
      </c>
      <c r="T1899" t="str">
        <f t="shared" si="119"/>
        <v>oth</v>
      </c>
    </row>
    <row r="1900" spans="1:20" x14ac:dyDescent="0.2">
      <c r="A1900" t="s">
        <v>92</v>
      </c>
      <c r="B1900" t="s">
        <v>109</v>
      </c>
      <c r="C1900" t="s">
        <v>378</v>
      </c>
      <c r="D1900" t="s">
        <v>2799</v>
      </c>
      <c r="E1900" t="str">
        <f t="shared" si="116"/>
        <v>72.800</v>
      </c>
      <c r="F1900">
        <v>72.8</v>
      </c>
      <c r="H1900">
        <v>204</v>
      </c>
      <c r="I1900">
        <v>4.3E-54</v>
      </c>
      <c r="J1900" t="str">
        <f t="shared" si="117"/>
        <v>Sus_sc</v>
      </c>
      <c r="S1900" t="str">
        <f t="shared" si="118"/>
        <v/>
      </c>
      <c r="T1900" t="str">
        <f t="shared" si="119"/>
        <v>oth</v>
      </c>
    </row>
    <row r="1901" spans="1:20" x14ac:dyDescent="0.2">
      <c r="A1901" t="s">
        <v>92</v>
      </c>
      <c r="B1901" t="s">
        <v>109</v>
      </c>
      <c r="C1901" t="s">
        <v>270</v>
      </c>
      <c r="D1901" t="s">
        <v>271</v>
      </c>
      <c r="E1901" t="str">
        <f t="shared" si="116"/>
        <v>66.423</v>
      </c>
      <c r="F1901">
        <v>66.423000000000002</v>
      </c>
      <c r="H1901">
        <v>199</v>
      </c>
      <c r="I1901">
        <v>3.8899999999999997E-52</v>
      </c>
      <c r="J1901" t="str">
        <f t="shared" si="117"/>
        <v>Sus_sc</v>
      </c>
      <c r="S1901" t="str">
        <f t="shared" si="118"/>
        <v/>
      </c>
      <c r="T1901" t="str">
        <f t="shared" si="119"/>
        <v>oth</v>
      </c>
    </row>
    <row r="1902" spans="1:20" x14ac:dyDescent="0.2">
      <c r="A1902" t="s">
        <v>92</v>
      </c>
      <c r="B1902" t="s">
        <v>109</v>
      </c>
      <c r="C1902" t="s">
        <v>996</v>
      </c>
      <c r="D1902" t="s">
        <v>2802</v>
      </c>
      <c r="E1902" t="str">
        <f t="shared" si="116"/>
        <v>73.636</v>
      </c>
      <c r="F1902">
        <v>73.635999999999996</v>
      </c>
      <c r="H1902">
        <v>180</v>
      </c>
      <c r="I1902">
        <v>3.1999999999999999E-46</v>
      </c>
      <c r="J1902" t="str">
        <f t="shared" si="117"/>
        <v>Sus_sc</v>
      </c>
      <c r="S1902" t="str">
        <f t="shared" si="118"/>
        <v/>
      </c>
      <c r="T1902" t="str">
        <f t="shared" si="119"/>
        <v>oth</v>
      </c>
    </row>
    <row r="1903" spans="1:20" x14ac:dyDescent="0.2">
      <c r="A1903" t="s">
        <v>92</v>
      </c>
      <c r="B1903" t="s">
        <v>109</v>
      </c>
      <c r="C1903" t="s">
        <v>1019</v>
      </c>
      <c r="D1903" t="s">
        <v>1020</v>
      </c>
      <c r="E1903" t="str">
        <f t="shared" si="116"/>
        <v>46.746</v>
      </c>
      <c r="F1903">
        <v>46.746000000000002</v>
      </c>
      <c r="H1903">
        <v>176</v>
      </c>
      <c r="I1903">
        <v>1.4299999999999999E-44</v>
      </c>
      <c r="J1903" t="str">
        <f t="shared" si="117"/>
        <v>Sus_sc</v>
      </c>
      <c r="S1903" t="str">
        <f t="shared" si="118"/>
        <v/>
      </c>
      <c r="T1903" t="str">
        <f t="shared" si="119"/>
        <v>oth</v>
      </c>
    </row>
    <row r="1904" spans="1:20" x14ac:dyDescent="0.2">
      <c r="A1904" t="s">
        <v>92</v>
      </c>
      <c r="B1904" t="s">
        <v>109</v>
      </c>
      <c r="C1904" t="s">
        <v>706</v>
      </c>
      <c r="D1904" t="s">
        <v>1973</v>
      </c>
      <c r="E1904" t="str">
        <f t="shared" si="116"/>
        <v>46.610</v>
      </c>
      <c r="F1904">
        <v>46.61</v>
      </c>
      <c r="H1904">
        <v>161</v>
      </c>
      <c r="I1904">
        <v>5.0200000000000003E-40</v>
      </c>
      <c r="J1904" t="str">
        <f t="shared" si="117"/>
        <v>Sus_sc</v>
      </c>
      <c r="S1904" t="str">
        <f t="shared" si="118"/>
        <v/>
      </c>
      <c r="T1904" t="str">
        <f t="shared" si="119"/>
        <v>oth</v>
      </c>
    </row>
    <row r="1905" spans="1:20" x14ac:dyDescent="0.2">
      <c r="A1905" t="s">
        <v>92</v>
      </c>
      <c r="B1905" t="s">
        <v>109</v>
      </c>
      <c r="C1905" t="s">
        <v>1970</v>
      </c>
      <c r="D1905" t="s">
        <v>2806</v>
      </c>
      <c r="E1905" t="str">
        <f t="shared" si="116"/>
        <v>46.108</v>
      </c>
      <c r="F1905">
        <v>46.107999999999997</v>
      </c>
      <c r="H1905">
        <v>154</v>
      </c>
      <c r="I1905">
        <v>5.2600000000000004E-38</v>
      </c>
      <c r="J1905" t="str">
        <f t="shared" si="117"/>
        <v>Sus_sc</v>
      </c>
      <c r="S1905" t="str">
        <f t="shared" si="118"/>
        <v/>
      </c>
      <c r="T1905" t="str">
        <f t="shared" si="119"/>
        <v>oth</v>
      </c>
    </row>
    <row r="1906" spans="1:20" x14ac:dyDescent="0.2">
      <c r="A1906" t="s">
        <v>92</v>
      </c>
      <c r="B1906" t="s">
        <v>109</v>
      </c>
      <c r="C1906" t="s">
        <v>1970</v>
      </c>
      <c r="D1906" t="s">
        <v>2806</v>
      </c>
      <c r="E1906" t="str">
        <f t="shared" si="116"/>
        <v>46.108</v>
      </c>
      <c r="F1906">
        <v>46.107999999999997</v>
      </c>
      <c r="H1906">
        <v>154</v>
      </c>
      <c r="I1906">
        <v>6.3499999999999996E-38</v>
      </c>
      <c r="J1906" t="str">
        <f t="shared" si="117"/>
        <v>Sus_sc</v>
      </c>
      <c r="S1906" t="str">
        <f t="shared" si="118"/>
        <v/>
      </c>
      <c r="T1906" t="str">
        <f t="shared" si="119"/>
        <v>oth</v>
      </c>
    </row>
    <row r="1907" spans="1:20" x14ac:dyDescent="0.2">
      <c r="A1907" t="s">
        <v>92</v>
      </c>
      <c r="B1907" t="s">
        <v>109</v>
      </c>
      <c r="C1907" t="s">
        <v>119</v>
      </c>
      <c r="D1907" t="s">
        <v>1975</v>
      </c>
      <c r="E1907" t="str">
        <f t="shared" si="116"/>
        <v>47.134</v>
      </c>
      <c r="F1907">
        <v>47.134</v>
      </c>
      <c r="H1907">
        <v>135</v>
      </c>
      <c r="I1907">
        <v>6.1900000000000004E-32</v>
      </c>
      <c r="J1907" t="str">
        <f t="shared" si="117"/>
        <v>Sus_sc</v>
      </c>
      <c r="S1907" t="str">
        <f t="shared" si="118"/>
        <v/>
      </c>
      <c r="T1907" t="str">
        <f t="shared" si="119"/>
        <v>oth</v>
      </c>
    </row>
    <row r="1908" spans="1:20" x14ac:dyDescent="0.2">
      <c r="A1908" t="s">
        <v>92</v>
      </c>
      <c r="B1908" t="s">
        <v>109</v>
      </c>
      <c r="C1908" t="s">
        <v>127</v>
      </c>
      <c r="D1908" t="s">
        <v>1497</v>
      </c>
      <c r="E1908" t="str">
        <f t="shared" si="116"/>
        <v>45.749</v>
      </c>
      <c r="F1908">
        <v>45.749000000000002</v>
      </c>
      <c r="H1908">
        <v>120</v>
      </c>
      <c r="I1908">
        <v>2.2699999999999999E-27</v>
      </c>
      <c r="J1908" t="str">
        <f t="shared" si="117"/>
        <v>Sus_sc</v>
      </c>
      <c r="S1908" t="str">
        <f t="shared" si="118"/>
        <v/>
      </c>
      <c r="T1908" t="str">
        <f t="shared" si="119"/>
        <v>oth</v>
      </c>
    </row>
    <row r="1909" spans="1:20" x14ac:dyDescent="0.2">
      <c r="A1909" t="s">
        <v>92</v>
      </c>
      <c r="B1909" t="s">
        <v>109</v>
      </c>
      <c r="C1909" t="s">
        <v>127</v>
      </c>
      <c r="D1909" t="s">
        <v>1497</v>
      </c>
      <c r="E1909" t="str">
        <f t="shared" si="116"/>
        <v>45.749</v>
      </c>
      <c r="F1909">
        <v>45.749000000000002</v>
      </c>
      <c r="H1909">
        <v>120</v>
      </c>
      <c r="I1909">
        <v>2.3500000000000002E-27</v>
      </c>
      <c r="J1909" t="str">
        <f t="shared" si="117"/>
        <v>Sus_sc</v>
      </c>
      <c r="S1909" t="str">
        <f t="shared" si="118"/>
        <v/>
      </c>
      <c r="T1909" t="str">
        <f t="shared" si="119"/>
        <v>oth</v>
      </c>
    </row>
    <row r="1910" spans="1:20" x14ac:dyDescent="0.2">
      <c r="A1910" t="s">
        <v>92</v>
      </c>
      <c r="B1910" t="s">
        <v>109</v>
      </c>
      <c r="C1910" t="s">
        <v>127</v>
      </c>
      <c r="D1910" t="s">
        <v>1497</v>
      </c>
      <c r="E1910" t="str">
        <f t="shared" si="116"/>
        <v>45.749</v>
      </c>
      <c r="F1910">
        <v>45.749000000000002</v>
      </c>
      <c r="H1910">
        <v>120</v>
      </c>
      <c r="I1910">
        <v>2.58E-27</v>
      </c>
      <c r="J1910" t="str">
        <f t="shared" si="117"/>
        <v>Sus_sc</v>
      </c>
      <c r="S1910" t="str">
        <f t="shared" si="118"/>
        <v/>
      </c>
      <c r="T1910" t="str">
        <f t="shared" si="119"/>
        <v>oth</v>
      </c>
    </row>
    <row r="1911" spans="1:20" x14ac:dyDescent="0.2">
      <c r="A1911" t="s">
        <v>92</v>
      </c>
      <c r="B1911" t="s">
        <v>109</v>
      </c>
      <c r="C1911" t="s">
        <v>127</v>
      </c>
      <c r="D1911" t="s">
        <v>1497</v>
      </c>
      <c r="E1911" t="str">
        <f t="shared" si="116"/>
        <v>45.749</v>
      </c>
      <c r="F1911">
        <v>45.749000000000002</v>
      </c>
      <c r="H1911">
        <v>120</v>
      </c>
      <c r="I1911">
        <v>2.8E-27</v>
      </c>
      <c r="J1911" t="str">
        <f t="shared" si="117"/>
        <v>Sus_sc</v>
      </c>
      <c r="S1911" t="str">
        <f t="shared" si="118"/>
        <v/>
      </c>
      <c r="T1911" t="str">
        <f t="shared" si="119"/>
        <v>oth</v>
      </c>
    </row>
    <row r="1912" spans="1:20" x14ac:dyDescent="0.2">
      <c r="A1912" t="s">
        <v>92</v>
      </c>
      <c r="B1912" t="s">
        <v>109</v>
      </c>
      <c r="C1912" t="s">
        <v>554</v>
      </c>
      <c r="D1912" t="s">
        <v>2809</v>
      </c>
      <c r="E1912" t="str">
        <f t="shared" si="116"/>
        <v>42.387</v>
      </c>
      <c r="F1912">
        <v>42.387</v>
      </c>
      <c r="H1912">
        <v>117</v>
      </c>
      <c r="I1912">
        <v>3.24E-26</v>
      </c>
      <c r="J1912" t="str">
        <f t="shared" si="117"/>
        <v>Sus_sc</v>
      </c>
      <c r="S1912" t="str">
        <f t="shared" si="118"/>
        <v/>
      </c>
      <c r="T1912" t="str">
        <f t="shared" si="119"/>
        <v>oth</v>
      </c>
    </row>
    <row r="1913" spans="1:20" x14ac:dyDescent="0.2">
      <c r="A1913" t="s">
        <v>92</v>
      </c>
      <c r="B1913" t="s">
        <v>109</v>
      </c>
      <c r="C1913" t="s">
        <v>1745</v>
      </c>
      <c r="D1913" t="s">
        <v>2597</v>
      </c>
      <c r="E1913" t="str">
        <f t="shared" si="116"/>
        <v>44.444</v>
      </c>
      <c r="F1913">
        <v>44.444000000000003</v>
      </c>
      <c r="H1913">
        <v>116</v>
      </c>
      <c r="I1913">
        <v>4.5900000000000002E-26</v>
      </c>
      <c r="J1913" t="str">
        <f t="shared" si="117"/>
        <v>Sus_sc</v>
      </c>
      <c r="S1913" t="str">
        <f t="shared" si="118"/>
        <v/>
      </c>
      <c r="T1913" t="str">
        <f t="shared" si="119"/>
        <v>oth</v>
      </c>
    </row>
    <row r="1914" spans="1:20" x14ac:dyDescent="0.2">
      <c r="A1914" t="s">
        <v>92</v>
      </c>
      <c r="B1914" t="s">
        <v>109</v>
      </c>
      <c r="C1914" t="s">
        <v>706</v>
      </c>
      <c r="D1914" t="s">
        <v>1981</v>
      </c>
      <c r="E1914" t="str">
        <f t="shared" si="116"/>
        <v>41.102</v>
      </c>
      <c r="F1914">
        <v>41.101999999999997</v>
      </c>
      <c r="H1914">
        <v>116</v>
      </c>
      <c r="I1914">
        <v>4.7099999999999999E-26</v>
      </c>
      <c r="J1914" t="str">
        <f t="shared" si="117"/>
        <v>Sus_sc</v>
      </c>
      <c r="S1914" t="str">
        <f t="shared" si="118"/>
        <v/>
      </c>
      <c r="T1914" t="str">
        <f t="shared" si="119"/>
        <v>oth</v>
      </c>
    </row>
    <row r="1915" spans="1:20" x14ac:dyDescent="0.2">
      <c r="A1915" t="s">
        <v>92</v>
      </c>
      <c r="B1915" t="s">
        <v>109</v>
      </c>
      <c r="C1915" t="s">
        <v>706</v>
      </c>
      <c r="D1915" t="s">
        <v>2812</v>
      </c>
      <c r="E1915" t="str">
        <f t="shared" si="116"/>
        <v>38.559</v>
      </c>
      <c r="F1915">
        <v>38.558999999999997</v>
      </c>
      <c r="H1915">
        <v>104</v>
      </c>
      <c r="I1915">
        <v>3.4200000000000002E-22</v>
      </c>
      <c r="J1915" t="str">
        <f t="shared" si="117"/>
        <v>Sus_sc</v>
      </c>
      <c r="S1915" t="str">
        <f t="shared" si="118"/>
        <v/>
      </c>
      <c r="T1915" t="str">
        <f t="shared" si="119"/>
        <v>oth</v>
      </c>
    </row>
    <row r="1916" spans="1:20" x14ac:dyDescent="0.2">
      <c r="A1916" t="s">
        <v>92</v>
      </c>
      <c r="B1916" t="s">
        <v>109</v>
      </c>
      <c r="C1916" t="s">
        <v>300</v>
      </c>
      <c r="D1916" t="s">
        <v>2814</v>
      </c>
      <c r="E1916" t="str">
        <f t="shared" si="116"/>
        <v>37.238</v>
      </c>
      <c r="F1916">
        <v>37.238</v>
      </c>
      <c r="H1916">
        <v>87.4</v>
      </c>
      <c r="I1916">
        <v>5.1799999999999999E-17</v>
      </c>
      <c r="J1916" t="str">
        <f t="shared" si="117"/>
        <v>Sus_sc</v>
      </c>
      <c r="S1916" t="str">
        <f t="shared" si="118"/>
        <v/>
      </c>
      <c r="T1916" t="str">
        <f t="shared" si="119"/>
        <v>oth</v>
      </c>
    </row>
    <row r="1917" spans="1:20" x14ac:dyDescent="0.2">
      <c r="A1917" t="s">
        <v>92</v>
      </c>
      <c r="B1917" t="s">
        <v>109</v>
      </c>
      <c r="C1917" t="s">
        <v>1118</v>
      </c>
      <c r="D1917" t="s">
        <v>2816</v>
      </c>
      <c r="E1917" t="str">
        <f t="shared" si="116"/>
        <v>35.841</v>
      </c>
      <c r="F1917">
        <v>35.841000000000001</v>
      </c>
      <c r="H1917">
        <v>83.6</v>
      </c>
      <c r="I1917">
        <v>6.9900000000000002E-16</v>
      </c>
      <c r="J1917" t="str">
        <f t="shared" si="117"/>
        <v>Sus_sc</v>
      </c>
      <c r="S1917" t="str">
        <f t="shared" si="118"/>
        <v/>
      </c>
      <c r="T1917" t="str">
        <f t="shared" si="119"/>
        <v>oth</v>
      </c>
    </row>
    <row r="1918" spans="1:20" x14ac:dyDescent="0.2">
      <c r="A1918" t="s">
        <v>92</v>
      </c>
      <c r="B1918" t="s">
        <v>109</v>
      </c>
      <c r="C1918" t="s">
        <v>2818</v>
      </c>
      <c r="D1918" t="s">
        <v>2819</v>
      </c>
      <c r="E1918" t="str">
        <f t="shared" si="116"/>
        <v>34.351</v>
      </c>
      <c r="F1918">
        <v>34.350999999999999</v>
      </c>
      <c r="H1918">
        <v>71.5</v>
      </c>
      <c r="I1918">
        <v>3.2599999999999998E-12</v>
      </c>
      <c r="J1918" t="str">
        <f t="shared" si="117"/>
        <v>Sus_sc</v>
      </c>
      <c r="S1918" t="str">
        <f t="shared" si="118"/>
        <v/>
      </c>
      <c r="T1918" t="str">
        <f t="shared" si="119"/>
        <v>oth</v>
      </c>
    </row>
    <row r="1919" spans="1:20" x14ac:dyDescent="0.2">
      <c r="A1919" t="s">
        <v>92</v>
      </c>
      <c r="B1919" t="s">
        <v>109</v>
      </c>
      <c r="C1919" t="s">
        <v>300</v>
      </c>
      <c r="D1919" t="s">
        <v>2820</v>
      </c>
      <c r="E1919" t="str">
        <f t="shared" si="116"/>
        <v>33.473</v>
      </c>
      <c r="F1919">
        <v>33.472999999999999</v>
      </c>
      <c r="H1919">
        <v>63.1</v>
      </c>
      <c r="I1919">
        <v>1.44E-9</v>
      </c>
      <c r="J1919" t="str">
        <f t="shared" si="117"/>
        <v>Sus_sc</v>
      </c>
      <c r="S1919" t="str">
        <f t="shared" si="118"/>
        <v/>
      </c>
      <c r="T1919" t="str">
        <f t="shared" si="119"/>
        <v>oth</v>
      </c>
    </row>
    <row r="1920" spans="1:20" x14ac:dyDescent="0.2">
      <c r="A1920" t="s">
        <v>92</v>
      </c>
      <c r="B1920" t="s">
        <v>109</v>
      </c>
      <c r="C1920" t="s">
        <v>585</v>
      </c>
      <c r="D1920" t="s">
        <v>2822</v>
      </c>
      <c r="E1920" t="str">
        <f t="shared" si="116"/>
        <v>52.033</v>
      </c>
      <c r="F1920">
        <v>52.033000000000001</v>
      </c>
      <c r="H1920">
        <v>46.8</v>
      </c>
      <c r="I1920">
        <v>1.3200000000000001E-4</v>
      </c>
      <c r="J1920" t="str">
        <f t="shared" si="117"/>
        <v>Sus_sc</v>
      </c>
      <c r="S1920" t="str">
        <f t="shared" si="118"/>
        <v/>
      </c>
      <c r="T1920" t="str">
        <f t="shared" si="119"/>
        <v>oth</v>
      </c>
    </row>
    <row r="1921" spans="1:20" x14ac:dyDescent="0.2">
      <c r="A1921" t="s">
        <v>92</v>
      </c>
      <c r="B1921" t="s">
        <v>109</v>
      </c>
      <c r="C1921" t="s">
        <v>582</v>
      </c>
      <c r="D1921" t="s">
        <v>200</v>
      </c>
      <c r="E1921" t="str">
        <f t="shared" si="116"/>
        <v>42.742</v>
      </c>
      <c r="F1921">
        <v>42.741999999999997</v>
      </c>
      <c r="H1921">
        <v>45.6</v>
      </c>
      <c r="I1921">
        <v>1.9799999999999999E-4</v>
      </c>
      <c r="J1921" t="str">
        <f t="shared" si="117"/>
        <v>Sus_sc</v>
      </c>
      <c r="S1921" t="str">
        <f t="shared" si="118"/>
        <v/>
      </c>
      <c r="T1921" t="str">
        <f t="shared" si="119"/>
        <v>oth</v>
      </c>
    </row>
    <row r="1922" spans="1:20" x14ac:dyDescent="0.2">
      <c r="A1922" t="s">
        <v>98</v>
      </c>
      <c r="B1922" t="s">
        <v>109</v>
      </c>
      <c r="C1922" t="s">
        <v>969</v>
      </c>
      <c r="D1922" t="s">
        <v>503</v>
      </c>
      <c r="E1922" t="str">
        <f t="shared" ref="E1922:E1985" si="120">LEFT(D1922,6)</f>
        <v>100.00</v>
      </c>
      <c r="F1922">
        <v>100</v>
      </c>
      <c r="H1922">
        <v>798</v>
      </c>
      <c r="I1922">
        <v>0</v>
      </c>
      <c r="J1922" t="str">
        <f t="shared" ref="J1922:J1985" si="121">RIGHT(LEFT(A1922,35),6)</f>
        <v>Therop</v>
      </c>
      <c r="S1922" t="str">
        <f t="shared" ref="S1922:S1985" si="122">IF(OR(J1922="Gorill", J1922="Homo_s", J1922="Pan_pa", J1922="Pan_tr", J1922="Pongo_", J1922="Therop"), "hom", "")</f>
        <v>hom</v>
      </c>
      <c r="T1922" t="str">
        <f t="shared" ref="T1922:T1985" si="123">IF(OR(J1922="Gorill", J1922="Homo_s", J1922="Pan_pa", J1922="Pan_tr", J1922="Pongo_", J1922="Therop", J1922="Macaca", J1922="Otolem", J1922="Nomasc"), "pri", "oth")</f>
        <v>pri</v>
      </c>
    </row>
    <row r="1923" spans="1:20" x14ac:dyDescent="0.2">
      <c r="A1923" t="s">
        <v>98</v>
      </c>
      <c r="B1923" t="s">
        <v>109</v>
      </c>
      <c r="C1923" t="s">
        <v>258</v>
      </c>
      <c r="D1923" t="s">
        <v>503</v>
      </c>
      <c r="E1923" t="str">
        <f t="shared" si="120"/>
        <v>100.00</v>
      </c>
      <c r="F1923">
        <v>100</v>
      </c>
      <c r="H1923">
        <v>404</v>
      </c>
      <c r="I1923">
        <v>2.4400000000000001E-125</v>
      </c>
      <c r="J1923" t="str">
        <f t="shared" si="121"/>
        <v>Therop</v>
      </c>
      <c r="S1923" t="str">
        <f t="shared" si="122"/>
        <v>hom</v>
      </c>
      <c r="T1923" t="str">
        <f t="shared" si="123"/>
        <v>pri</v>
      </c>
    </row>
    <row r="1924" spans="1:20" x14ac:dyDescent="0.2">
      <c r="A1924" t="s">
        <v>98</v>
      </c>
      <c r="B1924" t="s">
        <v>109</v>
      </c>
      <c r="C1924" t="s">
        <v>258</v>
      </c>
      <c r="D1924" t="s">
        <v>503</v>
      </c>
      <c r="E1924" t="str">
        <f t="shared" si="120"/>
        <v>100.00</v>
      </c>
      <c r="F1924">
        <v>100</v>
      </c>
      <c r="H1924">
        <v>404</v>
      </c>
      <c r="I1924">
        <v>2.4900000000000002E-125</v>
      </c>
      <c r="J1924" t="str">
        <f t="shared" si="121"/>
        <v>Therop</v>
      </c>
      <c r="S1924" t="str">
        <f t="shared" si="122"/>
        <v>hom</v>
      </c>
      <c r="T1924" t="str">
        <f t="shared" si="123"/>
        <v>pri</v>
      </c>
    </row>
    <row r="1925" spans="1:20" x14ac:dyDescent="0.2">
      <c r="A1925" t="s">
        <v>98</v>
      </c>
      <c r="B1925" t="s">
        <v>109</v>
      </c>
      <c r="C1925" t="s">
        <v>258</v>
      </c>
      <c r="D1925" t="s">
        <v>503</v>
      </c>
      <c r="E1925" t="str">
        <f t="shared" si="120"/>
        <v>100.00</v>
      </c>
      <c r="F1925">
        <v>100</v>
      </c>
      <c r="H1925">
        <v>404</v>
      </c>
      <c r="I1925">
        <v>2.97E-125</v>
      </c>
      <c r="J1925" t="str">
        <f t="shared" si="121"/>
        <v>Therop</v>
      </c>
      <c r="S1925" t="str">
        <f t="shared" si="122"/>
        <v>hom</v>
      </c>
      <c r="T1925" t="str">
        <f t="shared" si="123"/>
        <v>pri</v>
      </c>
    </row>
    <row r="1926" spans="1:20" x14ac:dyDescent="0.2">
      <c r="A1926" t="s">
        <v>98</v>
      </c>
      <c r="B1926" t="s">
        <v>109</v>
      </c>
      <c r="C1926" t="s">
        <v>258</v>
      </c>
      <c r="D1926" t="s">
        <v>503</v>
      </c>
      <c r="E1926" t="str">
        <f t="shared" si="120"/>
        <v>100.00</v>
      </c>
      <c r="F1926">
        <v>100</v>
      </c>
      <c r="H1926">
        <v>404</v>
      </c>
      <c r="I1926">
        <v>4.7100000000000002E-125</v>
      </c>
      <c r="J1926" t="str">
        <f t="shared" si="121"/>
        <v>Therop</v>
      </c>
      <c r="S1926" t="str">
        <f t="shared" si="122"/>
        <v>hom</v>
      </c>
      <c r="T1926" t="str">
        <f t="shared" si="123"/>
        <v>pri</v>
      </c>
    </row>
    <row r="1927" spans="1:20" x14ac:dyDescent="0.2">
      <c r="A1927" t="s">
        <v>98</v>
      </c>
      <c r="B1927" t="s">
        <v>109</v>
      </c>
      <c r="C1927" t="s">
        <v>505</v>
      </c>
      <c r="D1927" t="s">
        <v>506</v>
      </c>
      <c r="E1927" t="str">
        <f t="shared" si="120"/>
        <v>98.429</v>
      </c>
      <c r="F1927">
        <v>98.429000000000002</v>
      </c>
      <c r="H1927">
        <v>402</v>
      </c>
      <c r="I1927">
        <v>6.8300000000000004E-125</v>
      </c>
      <c r="J1927" t="str">
        <f t="shared" si="121"/>
        <v>Therop</v>
      </c>
      <c r="S1927" t="str">
        <f t="shared" si="122"/>
        <v>hom</v>
      </c>
      <c r="T1927" t="str">
        <f t="shared" si="123"/>
        <v>pri</v>
      </c>
    </row>
    <row r="1928" spans="1:20" x14ac:dyDescent="0.2">
      <c r="A1928" t="s">
        <v>98</v>
      </c>
      <c r="B1928" t="s">
        <v>109</v>
      </c>
      <c r="C1928" t="s">
        <v>258</v>
      </c>
      <c r="D1928" t="s">
        <v>503</v>
      </c>
      <c r="E1928" t="str">
        <f t="shared" si="120"/>
        <v>100.00</v>
      </c>
      <c r="F1928">
        <v>100</v>
      </c>
      <c r="H1928">
        <v>402</v>
      </c>
      <c r="I1928">
        <v>3.6400000000000002E-124</v>
      </c>
      <c r="J1928" t="str">
        <f t="shared" si="121"/>
        <v>Therop</v>
      </c>
      <c r="S1928" t="str">
        <f t="shared" si="122"/>
        <v>hom</v>
      </c>
      <c r="T1928" t="str">
        <f t="shared" si="123"/>
        <v>pri</v>
      </c>
    </row>
    <row r="1929" spans="1:20" x14ac:dyDescent="0.2">
      <c r="A1929" t="s">
        <v>98</v>
      </c>
      <c r="B1929" t="s">
        <v>109</v>
      </c>
      <c r="C1929" t="s">
        <v>127</v>
      </c>
      <c r="D1929" t="s">
        <v>510</v>
      </c>
      <c r="E1929" t="str">
        <f t="shared" si="120"/>
        <v>96.356</v>
      </c>
      <c r="F1929">
        <v>96.355999999999995</v>
      </c>
      <c r="H1929">
        <v>394</v>
      </c>
      <c r="I1929">
        <v>2.2299999999999999E-122</v>
      </c>
      <c r="J1929" t="str">
        <f t="shared" si="121"/>
        <v>Therop</v>
      </c>
      <c r="S1929" t="str">
        <f t="shared" si="122"/>
        <v>hom</v>
      </c>
      <c r="T1929" t="str">
        <f t="shared" si="123"/>
        <v>pri</v>
      </c>
    </row>
    <row r="1930" spans="1:20" x14ac:dyDescent="0.2">
      <c r="A1930" t="s">
        <v>98</v>
      </c>
      <c r="B1930" t="s">
        <v>109</v>
      </c>
      <c r="C1930" t="s">
        <v>127</v>
      </c>
      <c r="D1930" t="s">
        <v>510</v>
      </c>
      <c r="E1930" t="str">
        <f t="shared" si="120"/>
        <v>96.356</v>
      </c>
      <c r="F1930">
        <v>96.355999999999995</v>
      </c>
      <c r="H1930">
        <v>394</v>
      </c>
      <c r="I1930">
        <v>8.11E-122</v>
      </c>
      <c r="J1930" t="str">
        <f t="shared" si="121"/>
        <v>Therop</v>
      </c>
      <c r="S1930" t="str">
        <f t="shared" si="122"/>
        <v>hom</v>
      </c>
      <c r="T1930" t="str">
        <f t="shared" si="123"/>
        <v>pri</v>
      </c>
    </row>
    <row r="1931" spans="1:20" x14ac:dyDescent="0.2">
      <c r="A1931" t="s">
        <v>98</v>
      </c>
      <c r="B1931" t="s">
        <v>109</v>
      </c>
      <c r="C1931" t="s">
        <v>127</v>
      </c>
      <c r="D1931" t="s">
        <v>510</v>
      </c>
      <c r="E1931" t="str">
        <f t="shared" si="120"/>
        <v>96.356</v>
      </c>
      <c r="F1931">
        <v>96.355999999999995</v>
      </c>
      <c r="H1931">
        <v>394</v>
      </c>
      <c r="I1931">
        <v>9.7000000000000009E-122</v>
      </c>
      <c r="J1931" t="str">
        <f t="shared" si="121"/>
        <v>Therop</v>
      </c>
      <c r="S1931" t="str">
        <f t="shared" si="122"/>
        <v>hom</v>
      </c>
      <c r="T1931" t="str">
        <f t="shared" si="123"/>
        <v>pri</v>
      </c>
    </row>
    <row r="1932" spans="1:20" x14ac:dyDescent="0.2">
      <c r="A1932" t="s">
        <v>98</v>
      </c>
      <c r="B1932" t="s">
        <v>109</v>
      </c>
      <c r="C1932" t="s">
        <v>127</v>
      </c>
      <c r="D1932" t="s">
        <v>510</v>
      </c>
      <c r="E1932" t="str">
        <f t="shared" si="120"/>
        <v>96.356</v>
      </c>
      <c r="F1932">
        <v>96.355999999999995</v>
      </c>
      <c r="H1932">
        <v>394</v>
      </c>
      <c r="I1932">
        <v>9.7299999999999995E-122</v>
      </c>
      <c r="J1932" t="str">
        <f t="shared" si="121"/>
        <v>Therop</v>
      </c>
      <c r="S1932" t="str">
        <f t="shared" si="122"/>
        <v>hom</v>
      </c>
      <c r="T1932" t="str">
        <f t="shared" si="123"/>
        <v>pri</v>
      </c>
    </row>
    <row r="1933" spans="1:20" x14ac:dyDescent="0.2">
      <c r="A1933" t="s">
        <v>98</v>
      </c>
      <c r="B1933" t="s">
        <v>109</v>
      </c>
      <c r="C1933" t="s">
        <v>127</v>
      </c>
      <c r="D1933" t="s">
        <v>510</v>
      </c>
      <c r="E1933" t="str">
        <f t="shared" si="120"/>
        <v>96.356</v>
      </c>
      <c r="F1933">
        <v>96.355999999999995</v>
      </c>
      <c r="H1933">
        <v>394</v>
      </c>
      <c r="I1933">
        <v>1.06E-121</v>
      </c>
      <c r="J1933" t="str">
        <f t="shared" si="121"/>
        <v>Therop</v>
      </c>
      <c r="S1933" t="str">
        <f t="shared" si="122"/>
        <v>hom</v>
      </c>
      <c r="T1933" t="str">
        <f t="shared" si="123"/>
        <v>pri</v>
      </c>
    </row>
    <row r="1934" spans="1:20" x14ac:dyDescent="0.2">
      <c r="A1934" t="s">
        <v>98</v>
      </c>
      <c r="B1934" t="s">
        <v>109</v>
      </c>
      <c r="C1934" t="s">
        <v>127</v>
      </c>
      <c r="D1934" t="s">
        <v>510</v>
      </c>
      <c r="E1934" t="str">
        <f t="shared" si="120"/>
        <v>96.356</v>
      </c>
      <c r="F1934">
        <v>96.355999999999995</v>
      </c>
      <c r="H1934">
        <v>394</v>
      </c>
      <c r="I1934">
        <v>1.75E-121</v>
      </c>
      <c r="J1934" t="str">
        <f t="shared" si="121"/>
        <v>Therop</v>
      </c>
      <c r="S1934" t="str">
        <f t="shared" si="122"/>
        <v>hom</v>
      </c>
      <c r="T1934" t="str">
        <f t="shared" si="123"/>
        <v>pri</v>
      </c>
    </row>
    <row r="1935" spans="1:20" x14ac:dyDescent="0.2">
      <c r="A1935" t="s">
        <v>98</v>
      </c>
      <c r="B1935" t="s">
        <v>109</v>
      </c>
      <c r="C1935" t="s">
        <v>127</v>
      </c>
      <c r="D1935" t="s">
        <v>510</v>
      </c>
      <c r="E1935" t="str">
        <f t="shared" si="120"/>
        <v>96.356</v>
      </c>
      <c r="F1935">
        <v>96.355999999999995</v>
      </c>
      <c r="H1935">
        <v>394</v>
      </c>
      <c r="I1935">
        <v>6.7199999999999998E-121</v>
      </c>
      <c r="J1935" t="str">
        <f t="shared" si="121"/>
        <v>Therop</v>
      </c>
      <c r="S1935" t="str">
        <f t="shared" si="122"/>
        <v>hom</v>
      </c>
      <c r="T1935" t="str">
        <f t="shared" si="123"/>
        <v>pri</v>
      </c>
    </row>
    <row r="1936" spans="1:20" x14ac:dyDescent="0.2">
      <c r="A1936" t="s">
        <v>98</v>
      </c>
      <c r="B1936" t="s">
        <v>109</v>
      </c>
      <c r="C1936" t="s">
        <v>512</v>
      </c>
      <c r="D1936" t="s">
        <v>1296</v>
      </c>
      <c r="E1936" t="str">
        <f t="shared" si="120"/>
        <v>51.906</v>
      </c>
      <c r="F1936">
        <v>51.905999999999999</v>
      </c>
      <c r="H1936">
        <v>337</v>
      </c>
      <c r="I1936">
        <v>8.14E-102</v>
      </c>
      <c r="J1936" t="str">
        <f t="shared" si="121"/>
        <v>Therop</v>
      </c>
      <c r="S1936" t="str">
        <f t="shared" si="122"/>
        <v>hom</v>
      </c>
      <c r="T1936" t="str">
        <f t="shared" si="123"/>
        <v>pri</v>
      </c>
    </row>
    <row r="1937" spans="1:20" x14ac:dyDescent="0.2">
      <c r="A1937" t="s">
        <v>98</v>
      </c>
      <c r="B1937" t="s">
        <v>109</v>
      </c>
      <c r="C1937" t="s">
        <v>252</v>
      </c>
      <c r="D1937" t="s">
        <v>642</v>
      </c>
      <c r="E1937" t="str">
        <f t="shared" si="120"/>
        <v>76.884</v>
      </c>
      <c r="F1937">
        <v>76.884</v>
      </c>
      <c r="H1937">
        <v>318</v>
      </c>
      <c r="I1937">
        <v>2.1900000000000001E-94</v>
      </c>
      <c r="J1937" t="str">
        <f t="shared" si="121"/>
        <v>Therop</v>
      </c>
      <c r="S1937" t="str">
        <f t="shared" si="122"/>
        <v>hom</v>
      </c>
      <c r="T1937" t="str">
        <f t="shared" si="123"/>
        <v>pri</v>
      </c>
    </row>
    <row r="1938" spans="1:20" x14ac:dyDescent="0.2">
      <c r="A1938" t="s">
        <v>98</v>
      </c>
      <c r="B1938" t="s">
        <v>109</v>
      </c>
      <c r="C1938" t="s">
        <v>360</v>
      </c>
      <c r="D1938" t="s">
        <v>1726</v>
      </c>
      <c r="E1938" t="str">
        <f t="shared" si="120"/>
        <v>54.144</v>
      </c>
      <c r="F1938">
        <v>54.143999999999998</v>
      </c>
      <c r="H1938">
        <v>225</v>
      </c>
      <c r="I1938">
        <v>4.1300000000000003E-65</v>
      </c>
      <c r="J1938" t="str">
        <f t="shared" si="121"/>
        <v>Therop</v>
      </c>
      <c r="S1938" t="str">
        <f t="shared" si="122"/>
        <v>hom</v>
      </c>
      <c r="T1938" t="str">
        <f t="shared" si="123"/>
        <v>pri</v>
      </c>
    </row>
    <row r="1939" spans="1:20" x14ac:dyDescent="0.2">
      <c r="A1939" t="s">
        <v>98</v>
      </c>
      <c r="B1939" t="s">
        <v>109</v>
      </c>
      <c r="C1939" t="s">
        <v>517</v>
      </c>
      <c r="D1939" t="s">
        <v>518</v>
      </c>
      <c r="E1939" t="str">
        <f t="shared" si="120"/>
        <v>63.218</v>
      </c>
      <c r="F1939">
        <v>63.218000000000004</v>
      </c>
      <c r="H1939">
        <v>229</v>
      </c>
      <c r="I1939">
        <v>2.4000000000000001E-63</v>
      </c>
      <c r="J1939" t="str">
        <f t="shared" si="121"/>
        <v>Therop</v>
      </c>
      <c r="S1939" t="str">
        <f t="shared" si="122"/>
        <v>hom</v>
      </c>
      <c r="T1939" t="str">
        <f t="shared" si="123"/>
        <v>pri</v>
      </c>
    </row>
    <row r="1940" spans="1:20" x14ac:dyDescent="0.2">
      <c r="A1940" t="s">
        <v>98</v>
      </c>
      <c r="B1940" t="s">
        <v>109</v>
      </c>
      <c r="C1940" t="s">
        <v>517</v>
      </c>
      <c r="D1940" t="s">
        <v>518</v>
      </c>
      <c r="E1940" t="str">
        <f t="shared" si="120"/>
        <v>63.218</v>
      </c>
      <c r="F1940">
        <v>63.218000000000004</v>
      </c>
      <c r="H1940">
        <v>229</v>
      </c>
      <c r="I1940">
        <v>6.4299999999999999E-63</v>
      </c>
      <c r="J1940" t="str">
        <f t="shared" si="121"/>
        <v>Therop</v>
      </c>
      <c r="S1940" t="str">
        <f t="shared" si="122"/>
        <v>hom</v>
      </c>
      <c r="T1940" t="str">
        <f t="shared" si="123"/>
        <v>pri</v>
      </c>
    </row>
    <row r="1941" spans="1:20" x14ac:dyDescent="0.2">
      <c r="A1941" t="s">
        <v>98</v>
      </c>
      <c r="B1941" t="s">
        <v>109</v>
      </c>
      <c r="C1941" t="s">
        <v>517</v>
      </c>
      <c r="D1941" t="s">
        <v>518</v>
      </c>
      <c r="E1941" t="str">
        <f t="shared" si="120"/>
        <v>63.218</v>
      </c>
      <c r="F1941">
        <v>63.218000000000004</v>
      </c>
      <c r="H1941">
        <v>229</v>
      </c>
      <c r="I1941">
        <v>3.6200000000000002E-62</v>
      </c>
      <c r="J1941" t="str">
        <f t="shared" si="121"/>
        <v>Therop</v>
      </c>
      <c r="S1941" t="str">
        <f t="shared" si="122"/>
        <v>hom</v>
      </c>
      <c r="T1941" t="str">
        <f t="shared" si="123"/>
        <v>pri</v>
      </c>
    </row>
    <row r="1942" spans="1:20" x14ac:dyDescent="0.2">
      <c r="A1942" t="s">
        <v>98</v>
      </c>
      <c r="B1942" t="s">
        <v>109</v>
      </c>
      <c r="C1942" t="s">
        <v>551</v>
      </c>
      <c r="D1942" t="s">
        <v>1001</v>
      </c>
      <c r="E1942" t="str">
        <f t="shared" si="120"/>
        <v>67.361</v>
      </c>
      <c r="F1942">
        <v>67.361000000000004</v>
      </c>
      <c r="H1942">
        <v>217</v>
      </c>
      <c r="I1942">
        <v>1.8600000000000001E-58</v>
      </c>
      <c r="J1942" t="str">
        <f t="shared" si="121"/>
        <v>Therop</v>
      </c>
      <c r="S1942" t="str">
        <f t="shared" si="122"/>
        <v>hom</v>
      </c>
      <c r="T1942" t="str">
        <f t="shared" si="123"/>
        <v>pri</v>
      </c>
    </row>
    <row r="1943" spans="1:20" x14ac:dyDescent="0.2">
      <c r="A1943" t="s">
        <v>98</v>
      </c>
      <c r="B1943" t="s">
        <v>109</v>
      </c>
      <c r="C1943" t="s">
        <v>130</v>
      </c>
      <c r="D1943" t="s">
        <v>1307</v>
      </c>
      <c r="E1943" t="str">
        <f t="shared" si="120"/>
        <v>67.347</v>
      </c>
      <c r="F1943">
        <v>67.346999999999994</v>
      </c>
      <c r="H1943">
        <v>216</v>
      </c>
      <c r="I1943">
        <v>1.9100000000000002E-58</v>
      </c>
      <c r="J1943" t="str">
        <f t="shared" si="121"/>
        <v>Therop</v>
      </c>
      <c r="S1943" t="str">
        <f t="shared" si="122"/>
        <v>hom</v>
      </c>
      <c r="T1943" t="str">
        <f t="shared" si="123"/>
        <v>pri</v>
      </c>
    </row>
    <row r="1944" spans="1:20" x14ac:dyDescent="0.2">
      <c r="A1944" t="s">
        <v>98</v>
      </c>
      <c r="B1944" t="s">
        <v>109</v>
      </c>
      <c r="C1944" t="s">
        <v>551</v>
      </c>
      <c r="D1944" t="s">
        <v>1001</v>
      </c>
      <c r="E1944" t="str">
        <f t="shared" si="120"/>
        <v>67.361</v>
      </c>
      <c r="F1944">
        <v>67.361000000000004</v>
      </c>
      <c r="H1944">
        <v>215</v>
      </c>
      <c r="I1944">
        <v>2.7599999999999999E-58</v>
      </c>
      <c r="J1944" t="str">
        <f t="shared" si="121"/>
        <v>Therop</v>
      </c>
      <c r="S1944" t="str">
        <f t="shared" si="122"/>
        <v>hom</v>
      </c>
      <c r="T1944" t="str">
        <f t="shared" si="123"/>
        <v>pri</v>
      </c>
    </row>
    <row r="1945" spans="1:20" x14ac:dyDescent="0.2">
      <c r="A1945" t="s">
        <v>98</v>
      </c>
      <c r="B1945" t="s">
        <v>109</v>
      </c>
      <c r="C1945" t="s">
        <v>524</v>
      </c>
      <c r="D1945" t="s">
        <v>525</v>
      </c>
      <c r="E1945" t="str">
        <f t="shared" si="120"/>
        <v>55.135</v>
      </c>
      <c r="F1945">
        <v>55.134999999999998</v>
      </c>
      <c r="H1945">
        <v>200</v>
      </c>
      <c r="I1945">
        <v>1.9600000000000001E-53</v>
      </c>
      <c r="J1945" t="str">
        <f t="shared" si="121"/>
        <v>Therop</v>
      </c>
      <c r="S1945" t="str">
        <f t="shared" si="122"/>
        <v>hom</v>
      </c>
      <c r="T1945" t="str">
        <f t="shared" si="123"/>
        <v>pri</v>
      </c>
    </row>
    <row r="1946" spans="1:20" x14ac:dyDescent="0.2">
      <c r="A1946" t="s">
        <v>98</v>
      </c>
      <c r="B1946" t="s">
        <v>109</v>
      </c>
      <c r="C1946" t="s">
        <v>270</v>
      </c>
      <c r="D1946" t="s">
        <v>271</v>
      </c>
      <c r="E1946" t="str">
        <f t="shared" si="120"/>
        <v>66.423</v>
      </c>
      <c r="F1946">
        <v>66.423000000000002</v>
      </c>
      <c r="H1946">
        <v>200</v>
      </c>
      <c r="I1946">
        <v>4.7799999999999997E-53</v>
      </c>
      <c r="J1946" t="str">
        <f t="shared" si="121"/>
        <v>Therop</v>
      </c>
      <c r="S1946" t="str">
        <f t="shared" si="122"/>
        <v>hom</v>
      </c>
      <c r="T1946" t="str">
        <f t="shared" si="123"/>
        <v>pri</v>
      </c>
    </row>
    <row r="1947" spans="1:20" x14ac:dyDescent="0.2">
      <c r="A1947" t="s">
        <v>98</v>
      </c>
      <c r="B1947" t="s">
        <v>109</v>
      </c>
      <c r="C1947" t="s">
        <v>528</v>
      </c>
      <c r="D1947" t="s">
        <v>1310</v>
      </c>
      <c r="E1947" t="str">
        <f t="shared" si="120"/>
        <v>56.716</v>
      </c>
      <c r="F1947">
        <v>56.716000000000001</v>
      </c>
      <c r="H1947">
        <v>176</v>
      </c>
      <c r="I1947">
        <v>4.2400000000000001E-45</v>
      </c>
      <c r="J1947" t="str">
        <f t="shared" si="121"/>
        <v>Therop</v>
      </c>
      <c r="S1947" t="str">
        <f t="shared" si="122"/>
        <v>hom</v>
      </c>
      <c r="T1947" t="str">
        <f t="shared" si="123"/>
        <v>pri</v>
      </c>
    </row>
    <row r="1948" spans="1:20" x14ac:dyDescent="0.2">
      <c r="A1948" t="s">
        <v>98</v>
      </c>
      <c r="B1948" t="s">
        <v>109</v>
      </c>
      <c r="C1948" t="s">
        <v>291</v>
      </c>
      <c r="D1948" t="s">
        <v>534</v>
      </c>
      <c r="E1948" t="str">
        <f t="shared" si="120"/>
        <v>47.600</v>
      </c>
      <c r="F1948">
        <v>47.6</v>
      </c>
      <c r="H1948">
        <v>160</v>
      </c>
      <c r="I1948">
        <v>3.02E-40</v>
      </c>
      <c r="J1948" t="str">
        <f t="shared" si="121"/>
        <v>Therop</v>
      </c>
      <c r="S1948" t="str">
        <f t="shared" si="122"/>
        <v>hom</v>
      </c>
      <c r="T1948" t="str">
        <f t="shared" si="123"/>
        <v>pri</v>
      </c>
    </row>
    <row r="1949" spans="1:20" x14ac:dyDescent="0.2">
      <c r="A1949" t="s">
        <v>98</v>
      </c>
      <c r="B1949" t="s">
        <v>109</v>
      </c>
      <c r="C1949" t="s">
        <v>258</v>
      </c>
      <c r="D1949" t="s">
        <v>2960</v>
      </c>
      <c r="E1949" t="str">
        <f t="shared" si="120"/>
        <v>40.957</v>
      </c>
      <c r="F1949">
        <v>40.957000000000001</v>
      </c>
      <c r="H1949">
        <v>151</v>
      </c>
      <c r="I1949">
        <v>3.8600000000000001E-38</v>
      </c>
      <c r="J1949" t="str">
        <f t="shared" si="121"/>
        <v>Therop</v>
      </c>
      <c r="S1949" t="str">
        <f t="shared" si="122"/>
        <v>hom</v>
      </c>
      <c r="T1949" t="str">
        <f t="shared" si="123"/>
        <v>pri</v>
      </c>
    </row>
    <row r="1950" spans="1:20" x14ac:dyDescent="0.2">
      <c r="A1950" t="s">
        <v>98</v>
      </c>
      <c r="B1950" t="s">
        <v>109</v>
      </c>
      <c r="C1950" t="s">
        <v>540</v>
      </c>
      <c r="D1950" t="s">
        <v>1313</v>
      </c>
      <c r="E1950" t="str">
        <f t="shared" si="120"/>
        <v>41.398</v>
      </c>
      <c r="F1950">
        <v>41.398000000000003</v>
      </c>
      <c r="H1950">
        <v>151</v>
      </c>
      <c r="I1950">
        <v>2.1000000000000001E-37</v>
      </c>
      <c r="J1950" t="str">
        <f t="shared" si="121"/>
        <v>Therop</v>
      </c>
      <c r="S1950" t="str">
        <f t="shared" si="122"/>
        <v>hom</v>
      </c>
      <c r="T1950" t="str">
        <f t="shared" si="123"/>
        <v>pri</v>
      </c>
    </row>
    <row r="1951" spans="1:20" x14ac:dyDescent="0.2">
      <c r="A1951" t="s">
        <v>98</v>
      </c>
      <c r="B1951" t="s">
        <v>109</v>
      </c>
      <c r="C1951" t="s">
        <v>517</v>
      </c>
      <c r="D1951" t="s">
        <v>542</v>
      </c>
      <c r="E1951" t="str">
        <f t="shared" si="120"/>
        <v>44.828</v>
      </c>
      <c r="F1951">
        <v>44.828000000000003</v>
      </c>
      <c r="H1951">
        <v>135</v>
      </c>
      <c r="I1951">
        <v>1.3699999999999999E-32</v>
      </c>
      <c r="J1951" t="str">
        <f t="shared" si="121"/>
        <v>Therop</v>
      </c>
      <c r="S1951" t="str">
        <f t="shared" si="122"/>
        <v>hom</v>
      </c>
      <c r="T1951" t="str">
        <f t="shared" si="123"/>
        <v>pri</v>
      </c>
    </row>
    <row r="1952" spans="1:20" x14ac:dyDescent="0.2">
      <c r="A1952" t="s">
        <v>98</v>
      </c>
      <c r="B1952" t="s">
        <v>109</v>
      </c>
      <c r="C1952" t="s">
        <v>548</v>
      </c>
      <c r="D1952" t="s">
        <v>549</v>
      </c>
      <c r="E1952" t="str">
        <f t="shared" si="120"/>
        <v>38.350</v>
      </c>
      <c r="F1952">
        <v>38.35</v>
      </c>
      <c r="H1952">
        <v>120</v>
      </c>
      <c r="I1952">
        <v>1.36E-27</v>
      </c>
      <c r="J1952" t="str">
        <f t="shared" si="121"/>
        <v>Therop</v>
      </c>
      <c r="S1952" t="str">
        <f t="shared" si="122"/>
        <v>hom</v>
      </c>
      <c r="T1952" t="str">
        <f t="shared" si="123"/>
        <v>pri</v>
      </c>
    </row>
    <row r="1953" spans="1:20" x14ac:dyDescent="0.2">
      <c r="A1953" t="s">
        <v>98</v>
      </c>
      <c r="B1953" t="s">
        <v>109</v>
      </c>
      <c r="C1953" t="s">
        <v>127</v>
      </c>
      <c r="D1953" t="s">
        <v>1320</v>
      </c>
      <c r="E1953" t="str">
        <f t="shared" si="120"/>
        <v>44.939</v>
      </c>
      <c r="F1953">
        <v>44.939</v>
      </c>
      <c r="H1953">
        <v>116</v>
      </c>
      <c r="I1953">
        <v>1.8699999999999999E-26</v>
      </c>
      <c r="J1953" t="str">
        <f t="shared" si="121"/>
        <v>Therop</v>
      </c>
      <c r="S1953" t="str">
        <f t="shared" si="122"/>
        <v>hom</v>
      </c>
      <c r="T1953" t="str">
        <f t="shared" si="123"/>
        <v>pri</v>
      </c>
    </row>
    <row r="1954" spans="1:20" x14ac:dyDescent="0.2">
      <c r="A1954" t="s">
        <v>98</v>
      </c>
      <c r="B1954" t="s">
        <v>109</v>
      </c>
      <c r="C1954" t="s">
        <v>127</v>
      </c>
      <c r="D1954" t="s">
        <v>1320</v>
      </c>
      <c r="E1954" t="str">
        <f t="shared" si="120"/>
        <v>44.939</v>
      </c>
      <c r="F1954">
        <v>44.939</v>
      </c>
      <c r="H1954">
        <v>116</v>
      </c>
      <c r="I1954">
        <v>2.23E-26</v>
      </c>
      <c r="J1954" t="str">
        <f t="shared" si="121"/>
        <v>Therop</v>
      </c>
      <c r="S1954" t="str">
        <f t="shared" si="122"/>
        <v>hom</v>
      </c>
      <c r="T1954" t="str">
        <f t="shared" si="123"/>
        <v>pri</v>
      </c>
    </row>
    <row r="1955" spans="1:20" x14ac:dyDescent="0.2">
      <c r="A1955" t="s">
        <v>98</v>
      </c>
      <c r="B1955" t="s">
        <v>109</v>
      </c>
      <c r="C1955" t="s">
        <v>554</v>
      </c>
      <c r="D1955" t="s">
        <v>1322</v>
      </c>
      <c r="E1955" t="str">
        <f t="shared" si="120"/>
        <v>41.152</v>
      </c>
      <c r="F1955">
        <v>41.152000000000001</v>
      </c>
      <c r="H1955">
        <v>114</v>
      </c>
      <c r="I1955">
        <v>8.8300000000000003E-26</v>
      </c>
      <c r="J1955" t="str">
        <f t="shared" si="121"/>
        <v>Therop</v>
      </c>
      <c r="S1955" t="str">
        <f t="shared" si="122"/>
        <v>hom</v>
      </c>
      <c r="T1955" t="str">
        <f t="shared" si="123"/>
        <v>pri</v>
      </c>
    </row>
    <row r="1956" spans="1:20" x14ac:dyDescent="0.2">
      <c r="A1956" t="s">
        <v>98</v>
      </c>
      <c r="B1956" t="s">
        <v>109</v>
      </c>
      <c r="C1956" t="s">
        <v>1745</v>
      </c>
      <c r="D1956" t="s">
        <v>1746</v>
      </c>
      <c r="E1956" t="str">
        <f t="shared" si="120"/>
        <v>43.386</v>
      </c>
      <c r="F1956">
        <v>43.386000000000003</v>
      </c>
      <c r="H1956">
        <v>112</v>
      </c>
      <c r="I1956">
        <v>3.9099999999999999E-25</v>
      </c>
      <c r="J1956" t="str">
        <f t="shared" si="121"/>
        <v>Therop</v>
      </c>
      <c r="S1956" t="str">
        <f t="shared" si="122"/>
        <v>hom</v>
      </c>
      <c r="T1956" t="str">
        <f t="shared" si="123"/>
        <v>pri</v>
      </c>
    </row>
    <row r="1957" spans="1:20" x14ac:dyDescent="0.2">
      <c r="A1957" t="s">
        <v>98</v>
      </c>
      <c r="B1957" t="s">
        <v>109</v>
      </c>
      <c r="C1957" t="s">
        <v>178</v>
      </c>
      <c r="D1957" t="s">
        <v>1325</v>
      </c>
      <c r="E1957" t="str">
        <f t="shared" si="120"/>
        <v>36.923</v>
      </c>
      <c r="F1957">
        <v>36.923000000000002</v>
      </c>
      <c r="H1957">
        <v>79</v>
      </c>
      <c r="I1957">
        <v>7.62E-15</v>
      </c>
      <c r="J1957" t="str">
        <f t="shared" si="121"/>
        <v>Therop</v>
      </c>
      <c r="S1957" t="str">
        <f t="shared" si="122"/>
        <v>hom</v>
      </c>
      <c r="T1957" t="str">
        <f t="shared" si="123"/>
        <v>pri</v>
      </c>
    </row>
    <row r="1958" spans="1:20" x14ac:dyDescent="0.2">
      <c r="A1958" t="s">
        <v>98</v>
      </c>
      <c r="B1958" t="s">
        <v>109</v>
      </c>
      <c r="C1958" t="s">
        <v>568</v>
      </c>
      <c r="D1958" t="s">
        <v>569</v>
      </c>
      <c r="E1958" t="str">
        <f t="shared" si="120"/>
        <v>38.249</v>
      </c>
      <c r="F1958">
        <v>38.249000000000002</v>
      </c>
      <c r="H1958">
        <v>78.2</v>
      </c>
      <c r="I1958">
        <v>1.8200000000000001E-14</v>
      </c>
      <c r="J1958" t="str">
        <f t="shared" si="121"/>
        <v>Therop</v>
      </c>
      <c r="S1958" t="str">
        <f t="shared" si="122"/>
        <v>hom</v>
      </c>
      <c r="T1958" t="str">
        <f t="shared" si="123"/>
        <v>pri</v>
      </c>
    </row>
    <row r="1959" spans="1:20" x14ac:dyDescent="0.2">
      <c r="A1959" t="s">
        <v>98</v>
      </c>
      <c r="B1959" t="s">
        <v>109</v>
      </c>
      <c r="C1959" t="s">
        <v>192</v>
      </c>
      <c r="D1959" t="s">
        <v>574</v>
      </c>
      <c r="E1959" t="str">
        <f t="shared" si="120"/>
        <v>33.571</v>
      </c>
      <c r="F1959">
        <v>33.570999999999998</v>
      </c>
      <c r="H1959">
        <v>74</v>
      </c>
      <c r="I1959">
        <v>2.9400000000000001E-13</v>
      </c>
      <c r="J1959" t="str">
        <f t="shared" si="121"/>
        <v>Therop</v>
      </c>
      <c r="S1959" t="str">
        <f t="shared" si="122"/>
        <v>hom</v>
      </c>
      <c r="T1959" t="str">
        <f t="shared" si="123"/>
        <v>pri</v>
      </c>
    </row>
    <row r="1960" spans="1:20" x14ac:dyDescent="0.2">
      <c r="A1960" t="s">
        <v>98</v>
      </c>
      <c r="B1960" t="s">
        <v>109</v>
      </c>
      <c r="C1960" t="s">
        <v>571</v>
      </c>
      <c r="D1960" t="s">
        <v>2970</v>
      </c>
      <c r="E1960" t="str">
        <f t="shared" si="120"/>
        <v>36.364</v>
      </c>
      <c r="F1960">
        <v>36.363999999999997</v>
      </c>
      <c r="H1960">
        <v>71.5</v>
      </c>
      <c r="I1960">
        <v>1.6799999999999999E-12</v>
      </c>
      <c r="J1960" t="str">
        <f t="shared" si="121"/>
        <v>Therop</v>
      </c>
      <c r="S1960" t="str">
        <f t="shared" si="122"/>
        <v>hom</v>
      </c>
      <c r="T1960" t="str">
        <f t="shared" si="123"/>
        <v>pri</v>
      </c>
    </row>
    <row r="1961" spans="1:20" x14ac:dyDescent="0.2">
      <c r="A1961" t="s">
        <v>98</v>
      </c>
      <c r="B1961" t="s">
        <v>109</v>
      </c>
      <c r="C1961" t="s">
        <v>577</v>
      </c>
      <c r="D1961" t="s">
        <v>578</v>
      </c>
      <c r="E1961" t="str">
        <f t="shared" si="120"/>
        <v>40.580</v>
      </c>
      <c r="F1961">
        <v>40.58</v>
      </c>
      <c r="H1961">
        <v>55.6</v>
      </c>
      <c r="I1961">
        <v>1.0700000000000001E-7</v>
      </c>
      <c r="J1961" t="str">
        <f t="shared" si="121"/>
        <v>Therop</v>
      </c>
      <c r="S1961" t="str">
        <f t="shared" si="122"/>
        <v>hom</v>
      </c>
      <c r="T1961" t="str">
        <f t="shared" si="123"/>
        <v>pri</v>
      </c>
    </row>
    <row r="1962" spans="1:20" x14ac:dyDescent="0.2">
      <c r="A1962" t="s">
        <v>98</v>
      </c>
      <c r="B1962" t="s">
        <v>109</v>
      </c>
      <c r="C1962" t="s">
        <v>582</v>
      </c>
      <c r="D1962" t="s">
        <v>583</v>
      </c>
      <c r="E1962" t="str">
        <f t="shared" si="120"/>
        <v>43.548</v>
      </c>
      <c r="F1962">
        <v>43.548000000000002</v>
      </c>
      <c r="H1962">
        <v>48.9</v>
      </c>
      <c r="I1962">
        <v>5.5999999999999997E-6</v>
      </c>
      <c r="J1962" t="str">
        <f t="shared" si="121"/>
        <v>Therop</v>
      </c>
      <c r="S1962" t="str">
        <f t="shared" si="122"/>
        <v>hom</v>
      </c>
      <c r="T1962" t="str">
        <f t="shared" si="123"/>
        <v>pri</v>
      </c>
    </row>
    <row r="1963" spans="1:20" x14ac:dyDescent="0.2">
      <c r="A1963" t="s">
        <v>98</v>
      </c>
      <c r="B1963" t="s">
        <v>109</v>
      </c>
      <c r="C1963" t="s">
        <v>585</v>
      </c>
      <c r="D1963" t="s">
        <v>586</v>
      </c>
      <c r="E1963" t="str">
        <f t="shared" si="120"/>
        <v>52.846</v>
      </c>
      <c r="F1963">
        <v>52.845999999999997</v>
      </c>
      <c r="H1963">
        <v>46.4</v>
      </c>
      <c r="I1963">
        <v>8.1899999999999999E-5</v>
      </c>
      <c r="J1963" t="str">
        <f t="shared" si="121"/>
        <v>Therop</v>
      </c>
      <c r="S1963" t="str">
        <f t="shared" si="122"/>
        <v>hom</v>
      </c>
      <c r="T1963" t="str">
        <f t="shared" si="123"/>
        <v>pri</v>
      </c>
    </row>
    <row r="1964" spans="1:20" x14ac:dyDescent="0.2">
      <c r="A1964" t="s">
        <v>99</v>
      </c>
      <c r="B1964" t="s">
        <v>109</v>
      </c>
      <c r="C1964" t="s">
        <v>969</v>
      </c>
      <c r="D1964" t="s">
        <v>503</v>
      </c>
      <c r="E1964" t="str">
        <f t="shared" si="120"/>
        <v>100.00</v>
      </c>
      <c r="F1964">
        <v>100</v>
      </c>
      <c r="H1964">
        <v>798</v>
      </c>
      <c r="I1964">
        <v>0</v>
      </c>
      <c r="J1964" t="str">
        <f t="shared" si="121"/>
        <v>Therop</v>
      </c>
      <c r="S1964" t="str">
        <f t="shared" si="122"/>
        <v>hom</v>
      </c>
      <c r="T1964" t="str">
        <f t="shared" si="123"/>
        <v>pri</v>
      </c>
    </row>
    <row r="1965" spans="1:20" x14ac:dyDescent="0.2">
      <c r="A1965" t="s">
        <v>99</v>
      </c>
      <c r="B1965" t="s">
        <v>109</v>
      </c>
      <c r="C1965" t="s">
        <v>258</v>
      </c>
      <c r="D1965" t="s">
        <v>503</v>
      </c>
      <c r="E1965" t="str">
        <f t="shared" si="120"/>
        <v>100.00</v>
      </c>
      <c r="F1965">
        <v>100</v>
      </c>
      <c r="H1965">
        <v>404</v>
      </c>
      <c r="I1965">
        <v>2.4400000000000001E-125</v>
      </c>
      <c r="J1965" t="str">
        <f t="shared" si="121"/>
        <v>Therop</v>
      </c>
      <c r="S1965" t="str">
        <f t="shared" si="122"/>
        <v>hom</v>
      </c>
      <c r="T1965" t="str">
        <f t="shared" si="123"/>
        <v>pri</v>
      </c>
    </row>
    <row r="1966" spans="1:20" x14ac:dyDescent="0.2">
      <c r="A1966" t="s">
        <v>99</v>
      </c>
      <c r="B1966" t="s">
        <v>109</v>
      </c>
      <c r="C1966" t="s">
        <v>258</v>
      </c>
      <c r="D1966" t="s">
        <v>503</v>
      </c>
      <c r="E1966" t="str">
        <f t="shared" si="120"/>
        <v>100.00</v>
      </c>
      <c r="F1966">
        <v>100</v>
      </c>
      <c r="H1966">
        <v>404</v>
      </c>
      <c r="I1966">
        <v>2.4900000000000002E-125</v>
      </c>
      <c r="J1966" t="str">
        <f t="shared" si="121"/>
        <v>Therop</v>
      </c>
      <c r="S1966" t="str">
        <f t="shared" si="122"/>
        <v>hom</v>
      </c>
      <c r="T1966" t="str">
        <f t="shared" si="123"/>
        <v>pri</v>
      </c>
    </row>
    <row r="1967" spans="1:20" x14ac:dyDescent="0.2">
      <c r="A1967" t="s">
        <v>99</v>
      </c>
      <c r="B1967" t="s">
        <v>109</v>
      </c>
      <c r="C1967" t="s">
        <v>258</v>
      </c>
      <c r="D1967" t="s">
        <v>503</v>
      </c>
      <c r="E1967" t="str">
        <f t="shared" si="120"/>
        <v>100.00</v>
      </c>
      <c r="F1967">
        <v>100</v>
      </c>
      <c r="H1967">
        <v>404</v>
      </c>
      <c r="I1967">
        <v>2.97E-125</v>
      </c>
      <c r="J1967" t="str">
        <f t="shared" si="121"/>
        <v>Therop</v>
      </c>
      <c r="S1967" t="str">
        <f t="shared" si="122"/>
        <v>hom</v>
      </c>
      <c r="T1967" t="str">
        <f t="shared" si="123"/>
        <v>pri</v>
      </c>
    </row>
    <row r="1968" spans="1:20" x14ac:dyDescent="0.2">
      <c r="A1968" t="s">
        <v>99</v>
      </c>
      <c r="B1968" t="s">
        <v>109</v>
      </c>
      <c r="C1968" t="s">
        <v>258</v>
      </c>
      <c r="D1968" t="s">
        <v>503</v>
      </c>
      <c r="E1968" t="str">
        <f t="shared" si="120"/>
        <v>100.00</v>
      </c>
      <c r="F1968">
        <v>100</v>
      </c>
      <c r="H1968">
        <v>404</v>
      </c>
      <c r="I1968">
        <v>4.7100000000000002E-125</v>
      </c>
      <c r="J1968" t="str">
        <f t="shared" si="121"/>
        <v>Therop</v>
      </c>
      <c r="S1968" t="str">
        <f t="shared" si="122"/>
        <v>hom</v>
      </c>
      <c r="T1968" t="str">
        <f t="shared" si="123"/>
        <v>pri</v>
      </c>
    </row>
    <row r="1969" spans="1:20" x14ac:dyDescent="0.2">
      <c r="A1969" t="s">
        <v>99</v>
      </c>
      <c r="B1969" t="s">
        <v>109</v>
      </c>
      <c r="C1969" t="s">
        <v>505</v>
      </c>
      <c r="D1969" t="s">
        <v>506</v>
      </c>
      <c r="E1969" t="str">
        <f t="shared" si="120"/>
        <v>98.429</v>
      </c>
      <c r="F1969">
        <v>98.429000000000002</v>
      </c>
      <c r="H1969">
        <v>402</v>
      </c>
      <c r="I1969">
        <v>6.8300000000000004E-125</v>
      </c>
      <c r="J1969" t="str">
        <f t="shared" si="121"/>
        <v>Therop</v>
      </c>
      <c r="S1969" t="str">
        <f t="shared" si="122"/>
        <v>hom</v>
      </c>
      <c r="T1969" t="str">
        <f t="shared" si="123"/>
        <v>pri</v>
      </c>
    </row>
    <row r="1970" spans="1:20" x14ac:dyDescent="0.2">
      <c r="A1970" t="s">
        <v>99</v>
      </c>
      <c r="B1970" t="s">
        <v>109</v>
      </c>
      <c r="C1970" t="s">
        <v>258</v>
      </c>
      <c r="D1970" t="s">
        <v>503</v>
      </c>
      <c r="E1970" t="str">
        <f t="shared" si="120"/>
        <v>100.00</v>
      </c>
      <c r="F1970">
        <v>100</v>
      </c>
      <c r="H1970">
        <v>402</v>
      </c>
      <c r="I1970">
        <v>3.6400000000000002E-124</v>
      </c>
      <c r="J1970" t="str">
        <f t="shared" si="121"/>
        <v>Therop</v>
      </c>
      <c r="S1970" t="str">
        <f t="shared" si="122"/>
        <v>hom</v>
      </c>
      <c r="T1970" t="str">
        <f t="shared" si="123"/>
        <v>pri</v>
      </c>
    </row>
    <row r="1971" spans="1:20" x14ac:dyDescent="0.2">
      <c r="A1971" t="s">
        <v>99</v>
      </c>
      <c r="B1971" t="s">
        <v>109</v>
      </c>
      <c r="C1971" t="s">
        <v>127</v>
      </c>
      <c r="D1971" t="s">
        <v>510</v>
      </c>
      <c r="E1971" t="str">
        <f t="shared" si="120"/>
        <v>96.356</v>
      </c>
      <c r="F1971">
        <v>96.355999999999995</v>
      </c>
      <c r="H1971">
        <v>394</v>
      </c>
      <c r="I1971">
        <v>2.2299999999999999E-122</v>
      </c>
      <c r="J1971" t="str">
        <f t="shared" si="121"/>
        <v>Therop</v>
      </c>
      <c r="S1971" t="str">
        <f t="shared" si="122"/>
        <v>hom</v>
      </c>
      <c r="T1971" t="str">
        <f t="shared" si="123"/>
        <v>pri</v>
      </c>
    </row>
    <row r="1972" spans="1:20" x14ac:dyDescent="0.2">
      <c r="A1972" t="s">
        <v>99</v>
      </c>
      <c r="B1972" t="s">
        <v>109</v>
      </c>
      <c r="C1972" t="s">
        <v>127</v>
      </c>
      <c r="D1972" t="s">
        <v>510</v>
      </c>
      <c r="E1972" t="str">
        <f t="shared" si="120"/>
        <v>96.356</v>
      </c>
      <c r="F1972">
        <v>96.355999999999995</v>
      </c>
      <c r="H1972">
        <v>394</v>
      </c>
      <c r="I1972">
        <v>8.11E-122</v>
      </c>
      <c r="J1972" t="str">
        <f t="shared" si="121"/>
        <v>Therop</v>
      </c>
      <c r="S1972" t="str">
        <f t="shared" si="122"/>
        <v>hom</v>
      </c>
      <c r="T1972" t="str">
        <f t="shared" si="123"/>
        <v>pri</v>
      </c>
    </row>
    <row r="1973" spans="1:20" x14ac:dyDescent="0.2">
      <c r="A1973" t="s">
        <v>99</v>
      </c>
      <c r="B1973" t="s">
        <v>109</v>
      </c>
      <c r="C1973" t="s">
        <v>127</v>
      </c>
      <c r="D1973" t="s">
        <v>510</v>
      </c>
      <c r="E1973" t="str">
        <f t="shared" si="120"/>
        <v>96.356</v>
      </c>
      <c r="F1973">
        <v>96.355999999999995</v>
      </c>
      <c r="H1973">
        <v>394</v>
      </c>
      <c r="I1973">
        <v>9.7000000000000009E-122</v>
      </c>
      <c r="J1973" t="str">
        <f t="shared" si="121"/>
        <v>Therop</v>
      </c>
      <c r="S1973" t="str">
        <f t="shared" si="122"/>
        <v>hom</v>
      </c>
      <c r="T1973" t="str">
        <f t="shared" si="123"/>
        <v>pri</v>
      </c>
    </row>
    <row r="1974" spans="1:20" x14ac:dyDescent="0.2">
      <c r="A1974" t="s">
        <v>99</v>
      </c>
      <c r="B1974" t="s">
        <v>109</v>
      </c>
      <c r="C1974" t="s">
        <v>127</v>
      </c>
      <c r="D1974" t="s">
        <v>510</v>
      </c>
      <c r="E1974" t="str">
        <f t="shared" si="120"/>
        <v>96.356</v>
      </c>
      <c r="F1974">
        <v>96.355999999999995</v>
      </c>
      <c r="H1974">
        <v>394</v>
      </c>
      <c r="I1974">
        <v>9.7299999999999995E-122</v>
      </c>
      <c r="J1974" t="str">
        <f t="shared" si="121"/>
        <v>Therop</v>
      </c>
      <c r="S1974" t="str">
        <f t="shared" si="122"/>
        <v>hom</v>
      </c>
      <c r="T1974" t="str">
        <f t="shared" si="123"/>
        <v>pri</v>
      </c>
    </row>
    <row r="1975" spans="1:20" x14ac:dyDescent="0.2">
      <c r="A1975" t="s">
        <v>99</v>
      </c>
      <c r="B1975" t="s">
        <v>109</v>
      </c>
      <c r="C1975" t="s">
        <v>127</v>
      </c>
      <c r="D1975" t="s">
        <v>510</v>
      </c>
      <c r="E1975" t="str">
        <f t="shared" si="120"/>
        <v>96.356</v>
      </c>
      <c r="F1975">
        <v>96.355999999999995</v>
      </c>
      <c r="H1975">
        <v>394</v>
      </c>
      <c r="I1975">
        <v>1.06E-121</v>
      </c>
      <c r="J1975" t="str">
        <f t="shared" si="121"/>
        <v>Therop</v>
      </c>
      <c r="S1975" t="str">
        <f t="shared" si="122"/>
        <v>hom</v>
      </c>
      <c r="T1975" t="str">
        <f t="shared" si="123"/>
        <v>pri</v>
      </c>
    </row>
    <row r="1976" spans="1:20" x14ac:dyDescent="0.2">
      <c r="A1976" t="s">
        <v>99</v>
      </c>
      <c r="B1976" t="s">
        <v>109</v>
      </c>
      <c r="C1976" t="s">
        <v>127</v>
      </c>
      <c r="D1976" t="s">
        <v>510</v>
      </c>
      <c r="E1976" t="str">
        <f t="shared" si="120"/>
        <v>96.356</v>
      </c>
      <c r="F1976">
        <v>96.355999999999995</v>
      </c>
      <c r="H1976">
        <v>394</v>
      </c>
      <c r="I1976">
        <v>1.75E-121</v>
      </c>
      <c r="J1976" t="str">
        <f t="shared" si="121"/>
        <v>Therop</v>
      </c>
      <c r="S1976" t="str">
        <f t="shared" si="122"/>
        <v>hom</v>
      </c>
      <c r="T1976" t="str">
        <f t="shared" si="123"/>
        <v>pri</v>
      </c>
    </row>
    <row r="1977" spans="1:20" x14ac:dyDescent="0.2">
      <c r="A1977" t="s">
        <v>99</v>
      </c>
      <c r="B1977" t="s">
        <v>109</v>
      </c>
      <c r="C1977" t="s">
        <v>127</v>
      </c>
      <c r="D1977" t="s">
        <v>510</v>
      </c>
      <c r="E1977" t="str">
        <f t="shared" si="120"/>
        <v>96.356</v>
      </c>
      <c r="F1977">
        <v>96.355999999999995</v>
      </c>
      <c r="H1977">
        <v>394</v>
      </c>
      <c r="I1977">
        <v>6.7199999999999998E-121</v>
      </c>
      <c r="J1977" t="str">
        <f t="shared" si="121"/>
        <v>Therop</v>
      </c>
      <c r="S1977" t="str">
        <f t="shared" si="122"/>
        <v>hom</v>
      </c>
      <c r="T1977" t="str">
        <f t="shared" si="123"/>
        <v>pri</v>
      </c>
    </row>
    <row r="1978" spans="1:20" x14ac:dyDescent="0.2">
      <c r="A1978" t="s">
        <v>99</v>
      </c>
      <c r="B1978" t="s">
        <v>109</v>
      </c>
      <c r="C1978" t="s">
        <v>512</v>
      </c>
      <c r="D1978" t="s">
        <v>1296</v>
      </c>
      <c r="E1978" t="str">
        <f t="shared" si="120"/>
        <v>51.906</v>
      </c>
      <c r="F1978">
        <v>51.905999999999999</v>
      </c>
      <c r="H1978">
        <v>337</v>
      </c>
      <c r="I1978">
        <v>8.14E-102</v>
      </c>
      <c r="J1978" t="str">
        <f t="shared" si="121"/>
        <v>Therop</v>
      </c>
      <c r="S1978" t="str">
        <f t="shared" si="122"/>
        <v>hom</v>
      </c>
      <c r="T1978" t="str">
        <f t="shared" si="123"/>
        <v>pri</v>
      </c>
    </row>
    <row r="1979" spans="1:20" x14ac:dyDescent="0.2">
      <c r="A1979" t="s">
        <v>99</v>
      </c>
      <c r="B1979" t="s">
        <v>109</v>
      </c>
      <c r="C1979" t="s">
        <v>252</v>
      </c>
      <c r="D1979" t="s">
        <v>642</v>
      </c>
      <c r="E1979" t="str">
        <f t="shared" si="120"/>
        <v>76.884</v>
      </c>
      <c r="F1979">
        <v>76.884</v>
      </c>
      <c r="H1979">
        <v>318</v>
      </c>
      <c r="I1979">
        <v>2.1900000000000001E-94</v>
      </c>
      <c r="J1979" t="str">
        <f t="shared" si="121"/>
        <v>Therop</v>
      </c>
      <c r="S1979" t="str">
        <f t="shared" si="122"/>
        <v>hom</v>
      </c>
      <c r="T1979" t="str">
        <f t="shared" si="123"/>
        <v>pri</v>
      </c>
    </row>
    <row r="1980" spans="1:20" x14ac:dyDescent="0.2">
      <c r="A1980" t="s">
        <v>99</v>
      </c>
      <c r="B1980" t="s">
        <v>109</v>
      </c>
      <c r="C1980" t="s">
        <v>360</v>
      </c>
      <c r="D1980" t="s">
        <v>1726</v>
      </c>
      <c r="E1980" t="str">
        <f t="shared" si="120"/>
        <v>54.144</v>
      </c>
      <c r="F1980">
        <v>54.143999999999998</v>
      </c>
      <c r="H1980">
        <v>225</v>
      </c>
      <c r="I1980">
        <v>4.1300000000000003E-65</v>
      </c>
      <c r="J1980" t="str">
        <f t="shared" si="121"/>
        <v>Therop</v>
      </c>
      <c r="S1980" t="str">
        <f t="shared" si="122"/>
        <v>hom</v>
      </c>
      <c r="T1980" t="str">
        <f t="shared" si="123"/>
        <v>pri</v>
      </c>
    </row>
    <row r="1981" spans="1:20" x14ac:dyDescent="0.2">
      <c r="A1981" t="s">
        <v>99</v>
      </c>
      <c r="B1981" t="s">
        <v>109</v>
      </c>
      <c r="C1981" t="s">
        <v>517</v>
      </c>
      <c r="D1981" t="s">
        <v>518</v>
      </c>
      <c r="E1981" t="str">
        <f t="shared" si="120"/>
        <v>63.218</v>
      </c>
      <c r="F1981">
        <v>63.218000000000004</v>
      </c>
      <c r="H1981">
        <v>229</v>
      </c>
      <c r="I1981">
        <v>2.4000000000000001E-63</v>
      </c>
      <c r="J1981" t="str">
        <f t="shared" si="121"/>
        <v>Therop</v>
      </c>
      <c r="S1981" t="str">
        <f t="shared" si="122"/>
        <v>hom</v>
      </c>
      <c r="T1981" t="str">
        <f t="shared" si="123"/>
        <v>pri</v>
      </c>
    </row>
    <row r="1982" spans="1:20" x14ac:dyDescent="0.2">
      <c r="A1982" t="s">
        <v>99</v>
      </c>
      <c r="B1982" t="s">
        <v>109</v>
      </c>
      <c r="C1982" t="s">
        <v>517</v>
      </c>
      <c r="D1982" t="s">
        <v>518</v>
      </c>
      <c r="E1982" t="str">
        <f t="shared" si="120"/>
        <v>63.218</v>
      </c>
      <c r="F1982">
        <v>63.218000000000004</v>
      </c>
      <c r="H1982">
        <v>229</v>
      </c>
      <c r="I1982">
        <v>6.4299999999999999E-63</v>
      </c>
      <c r="J1982" t="str">
        <f t="shared" si="121"/>
        <v>Therop</v>
      </c>
      <c r="S1982" t="str">
        <f t="shared" si="122"/>
        <v>hom</v>
      </c>
      <c r="T1982" t="str">
        <f t="shared" si="123"/>
        <v>pri</v>
      </c>
    </row>
    <row r="1983" spans="1:20" x14ac:dyDescent="0.2">
      <c r="A1983" t="s">
        <v>99</v>
      </c>
      <c r="B1983" t="s">
        <v>109</v>
      </c>
      <c r="C1983" t="s">
        <v>517</v>
      </c>
      <c r="D1983" t="s">
        <v>518</v>
      </c>
      <c r="E1983" t="str">
        <f t="shared" si="120"/>
        <v>63.218</v>
      </c>
      <c r="F1983">
        <v>63.218000000000004</v>
      </c>
      <c r="H1983">
        <v>229</v>
      </c>
      <c r="I1983">
        <v>3.6200000000000002E-62</v>
      </c>
      <c r="J1983" t="str">
        <f t="shared" si="121"/>
        <v>Therop</v>
      </c>
      <c r="S1983" t="str">
        <f t="shared" si="122"/>
        <v>hom</v>
      </c>
      <c r="T1983" t="str">
        <f t="shared" si="123"/>
        <v>pri</v>
      </c>
    </row>
    <row r="1984" spans="1:20" x14ac:dyDescent="0.2">
      <c r="A1984" t="s">
        <v>99</v>
      </c>
      <c r="B1984" t="s">
        <v>109</v>
      </c>
      <c r="C1984" t="s">
        <v>551</v>
      </c>
      <c r="D1984" t="s">
        <v>1001</v>
      </c>
      <c r="E1984" t="str">
        <f t="shared" si="120"/>
        <v>67.361</v>
      </c>
      <c r="F1984">
        <v>67.361000000000004</v>
      </c>
      <c r="H1984">
        <v>217</v>
      </c>
      <c r="I1984">
        <v>1.8600000000000001E-58</v>
      </c>
      <c r="J1984" t="str">
        <f t="shared" si="121"/>
        <v>Therop</v>
      </c>
      <c r="S1984" t="str">
        <f t="shared" si="122"/>
        <v>hom</v>
      </c>
      <c r="T1984" t="str">
        <f t="shared" si="123"/>
        <v>pri</v>
      </c>
    </row>
    <row r="1985" spans="1:20" x14ac:dyDescent="0.2">
      <c r="A1985" t="s">
        <v>99</v>
      </c>
      <c r="B1985" t="s">
        <v>109</v>
      </c>
      <c r="C1985" t="s">
        <v>130</v>
      </c>
      <c r="D1985" t="s">
        <v>1307</v>
      </c>
      <c r="E1985" t="str">
        <f t="shared" si="120"/>
        <v>67.347</v>
      </c>
      <c r="F1985">
        <v>67.346999999999994</v>
      </c>
      <c r="H1985">
        <v>216</v>
      </c>
      <c r="I1985">
        <v>1.9100000000000002E-58</v>
      </c>
      <c r="J1985" t="str">
        <f t="shared" si="121"/>
        <v>Therop</v>
      </c>
      <c r="S1985" t="str">
        <f t="shared" si="122"/>
        <v>hom</v>
      </c>
      <c r="T1985" t="str">
        <f t="shared" si="123"/>
        <v>pri</v>
      </c>
    </row>
    <row r="1986" spans="1:20" x14ac:dyDescent="0.2">
      <c r="A1986" t="s">
        <v>99</v>
      </c>
      <c r="B1986" t="s">
        <v>109</v>
      </c>
      <c r="C1986" t="s">
        <v>551</v>
      </c>
      <c r="D1986" t="s">
        <v>1001</v>
      </c>
      <c r="E1986" t="str">
        <f t="shared" ref="E1986:E2049" si="124">LEFT(D1986,6)</f>
        <v>67.361</v>
      </c>
      <c r="F1986">
        <v>67.361000000000004</v>
      </c>
      <c r="H1986">
        <v>215</v>
      </c>
      <c r="I1986">
        <v>2.7599999999999999E-58</v>
      </c>
      <c r="J1986" t="str">
        <f t="shared" ref="J1986:J2049" si="125">RIGHT(LEFT(A1986,35),6)</f>
        <v>Therop</v>
      </c>
      <c r="S1986" t="str">
        <f t="shared" ref="S1986:S2049" si="126">IF(OR(J1986="Gorill", J1986="Homo_s", J1986="Pan_pa", J1986="Pan_tr", J1986="Pongo_", J1986="Therop"), "hom", "")</f>
        <v>hom</v>
      </c>
      <c r="T1986" t="str">
        <f t="shared" ref="T1986:T2049" si="127">IF(OR(J1986="Gorill", J1986="Homo_s", J1986="Pan_pa", J1986="Pan_tr", J1986="Pongo_", J1986="Therop", J1986="Macaca", J1986="Otolem", J1986="Nomasc"), "pri", "oth")</f>
        <v>pri</v>
      </c>
    </row>
    <row r="1987" spans="1:20" x14ac:dyDescent="0.2">
      <c r="A1987" t="s">
        <v>99</v>
      </c>
      <c r="B1987" t="s">
        <v>109</v>
      </c>
      <c r="C1987" t="s">
        <v>524</v>
      </c>
      <c r="D1987" t="s">
        <v>525</v>
      </c>
      <c r="E1987" t="str">
        <f t="shared" si="124"/>
        <v>55.135</v>
      </c>
      <c r="F1987">
        <v>55.134999999999998</v>
      </c>
      <c r="H1987">
        <v>200</v>
      </c>
      <c r="I1987">
        <v>1.9600000000000001E-53</v>
      </c>
      <c r="J1987" t="str">
        <f t="shared" si="125"/>
        <v>Therop</v>
      </c>
      <c r="S1987" t="str">
        <f t="shared" si="126"/>
        <v>hom</v>
      </c>
      <c r="T1987" t="str">
        <f t="shared" si="127"/>
        <v>pri</v>
      </c>
    </row>
    <row r="1988" spans="1:20" x14ac:dyDescent="0.2">
      <c r="A1988" t="s">
        <v>99</v>
      </c>
      <c r="B1988" t="s">
        <v>109</v>
      </c>
      <c r="C1988" t="s">
        <v>270</v>
      </c>
      <c r="D1988" t="s">
        <v>271</v>
      </c>
      <c r="E1988" t="str">
        <f t="shared" si="124"/>
        <v>66.423</v>
      </c>
      <c r="F1988">
        <v>66.423000000000002</v>
      </c>
      <c r="H1988">
        <v>200</v>
      </c>
      <c r="I1988">
        <v>4.7799999999999997E-53</v>
      </c>
      <c r="J1988" t="str">
        <f t="shared" si="125"/>
        <v>Therop</v>
      </c>
      <c r="S1988" t="str">
        <f t="shared" si="126"/>
        <v>hom</v>
      </c>
      <c r="T1988" t="str">
        <f t="shared" si="127"/>
        <v>pri</v>
      </c>
    </row>
    <row r="1989" spans="1:20" x14ac:dyDescent="0.2">
      <c r="A1989" t="s">
        <v>99</v>
      </c>
      <c r="B1989" t="s">
        <v>109</v>
      </c>
      <c r="C1989" t="s">
        <v>528</v>
      </c>
      <c r="D1989" t="s">
        <v>1310</v>
      </c>
      <c r="E1989" t="str">
        <f t="shared" si="124"/>
        <v>56.716</v>
      </c>
      <c r="F1989">
        <v>56.716000000000001</v>
      </c>
      <c r="H1989">
        <v>176</v>
      </c>
      <c r="I1989">
        <v>4.2400000000000001E-45</v>
      </c>
      <c r="J1989" t="str">
        <f t="shared" si="125"/>
        <v>Therop</v>
      </c>
      <c r="S1989" t="str">
        <f t="shared" si="126"/>
        <v>hom</v>
      </c>
      <c r="T1989" t="str">
        <f t="shared" si="127"/>
        <v>pri</v>
      </c>
    </row>
    <row r="1990" spans="1:20" x14ac:dyDescent="0.2">
      <c r="A1990" t="s">
        <v>99</v>
      </c>
      <c r="B1990" t="s">
        <v>109</v>
      </c>
      <c r="C1990" t="s">
        <v>291</v>
      </c>
      <c r="D1990" t="s">
        <v>534</v>
      </c>
      <c r="E1990" t="str">
        <f t="shared" si="124"/>
        <v>47.600</v>
      </c>
      <c r="F1990">
        <v>47.6</v>
      </c>
      <c r="H1990">
        <v>160</v>
      </c>
      <c r="I1990">
        <v>3.02E-40</v>
      </c>
      <c r="J1990" t="str">
        <f t="shared" si="125"/>
        <v>Therop</v>
      </c>
      <c r="S1990" t="str">
        <f t="shared" si="126"/>
        <v>hom</v>
      </c>
      <c r="T1990" t="str">
        <f t="shared" si="127"/>
        <v>pri</v>
      </c>
    </row>
    <row r="1991" spans="1:20" x14ac:dyDescent="0.2">
      <c r="A1991" t="s">
        <v>99</v>
      </c>
      <c r="B1991" t="s">
        <v>109</v>
      </c>
      <c r="C1991" t="s">
        <v>258</v>
      </c>
      <c r="D1991" t="s">
        <v>2960</v>
      </c>
      <c r="E1991" t="str">
        <f t="shared" si="124"/>
        <v>40.957</v>
      </c>
      <c r="F1991">
        <v>40.957000000000001</v>
      </c>
      <c r="H1991">
        <v>151</v>
      </c>
      <c r="I1991">
        <v>3.8600000000000001E-38</v>
      </c>
      <c r="J1991" t="str">
        <f t="shared" si="125"/>
        <v>Therop</v>
      </c>
      <c r="S1991" t="str">
        <f t="shared" si="126"/>
        <v>hom</v>
      </c>
      <c r="T1991" t="str">
        <f t="shared" si="127"/>
        <v>pri</v>
      </c>
    </row>
    <row r="1992" spans="1:20" x14ac:dyDescent="0.2">
      <c r="A1992" t="s">
        <v>99</v>
      </c>
      <c r="B1992" t="s">
        <v>109</v>
      </c>
      <c r="C1992" t="s">
        <v>540</v>
      </c>
      <c r="D1992" t="s">
        <v>1313</v>
      </c>
      <c r="E1992" t="str">
        <f t="shared" si="124"/>
        <v>41.398</v>
      </c>
      <c r="F1992">
        <v>41.398000000000003</v>
      </c>
      <c r="H1992">
        <v>151</v>
      </c>
      <c r="I1992">
        <v>2.1000000000000001E-37</v>
      </c>
      <c r="J1992" t="str">
        <f t="shared" si="125"/>
        <v>Therop</v>
      </c>
      <c r="S1992" t="str">
        <f t="shared" si="126"/>
        <v>hom</v>
      </c>
      <c r="T1992" t="str">
        <f t="shared" si="127"/>
        <v>pri</v>
      </c>
    </row>
    <row r="1993" spans="1:20" x14ac:dyDescent="0.2">
      <c r="A1993" t="s">
        <v>99</v>
      </c>
      <c r="B1993" t="s">
        <v>109</v>
      </c>
      <c r="C1993" t="s">
        <v>517</v>
      </c>
      <c r="D1993" t="s">
        <v>542</v>
      </c>
      <c r="E1993" t="str">
        <f t="shared" si="124"/>
        <v>44.828</v>
      </c>
      <c r="F1993">
        <v>44.828000000000003</v>
      </c>
      <c r="H1993">
        <v>135</v>
      </c>
      <c r="I1993">
        <v>1.3699999999999999E-32</v>
      </c>
      <c r="J1993" t="str">
        <f t="shared" si="125"/>
        <v>Therop</v>
      </c>
      <c r="S1993" t="str">
        <f t="shared" si="126"/>
        <v>hom</v>
      </c>
      <c r="T1993" t="str">
        <f t="shared" si="127"/>
        <v>pri</v>
      </c>
    </row>
    <row r="1994" spans="1:20" x14ac:dyDescent="0.2">
      <c r="A1994" t="s">
        <v>99</v>
      </c>
      <c r="B1994" t="s">
        <v>109</v>
      </c>
      <c r="C1994" t="s">
        <v>548</v>
      </c>
      <c r="D1994" t="s">
        <v>549</v>
      </c>
      <c r="E1994" t="str">
        <f t="shared" si="124"/>
        <v>38.350</v>
      </c>
      <c r="F1994">
        <v>38.35</v>
      </c>
      <c r="H1994">
        <v>120</v>
      </c>
      <c r="I1994">
        <v>1.36E-27</v>
      </c>
      <c r="J1994" t="str">
        <f t="shared" si="125"/>
        <v>Therop</v>
      </c>
      <c r="S1994" t="str">
        <f t="shared" si="126"/>
        <v>hom</v>
      </c>
      <c r="T1994" t="str">
        <f t="shared" si="127"/>
        <v>pri</v>
      </c>
    </row>
    <row r="1995" spans="1:20" x14ac:dyDescent="0.2">
      <c r="A1995" t="s">
        <v>99</v>
      </c>
      <c r="B1995" t="s">
        <v>109</v>
      </c>
      <c r="C1995" t="s">
        <v>127</v>
      </c>
      <c r="D1995" t="s">
        <v>1320</v>
      </c>
      <c r="E1995" t="str">
        <f t="shared" si="124"/>
        <v>44.939</v>
      </c>
      <c r="F1995">
        <v>44.939</v>
      </c>
      <c r="H1995">
        <v>116</v>
      </c>
      <c r="I1995">
        <v>1.8699999999999999E-26</v>
      </c>
      <c r="J1995" t="str">
        <f t="shared" si="125"/>
        <v>Therop</v>
      </c>
      <c r="S1995" t="str">
        <f t="shared" si="126"/>
        <v>hom</v>
      </c>
      <c r="T1995" t="str">
        <f t="shared" si="127"/>
        <v>pri</v>
      </c>
    </row>
    <row r="1996" spans="1:20" x14ac:dyDescent="0.2">
      <c r="A1996" t="s">
        <v>99</v>
      </c>
      <c r="B1996" t="s">
        <v>109</v>
      </c>
      <c r="C1996" t="s">
        <v>127</v>
      </c>
      <c r="D1996" t="s">
        <v>1320</v>
      </c>
      <c r="E1996" t="str">
        <f t="shared" si="124"/>
        <v>44.939</v>
      </c>
      <c r="F1996">
        <v>44.939</v>
      </c>
      <c r="H1996">
        <v>116</v>
      </c>
      <c r="I1996">
        <v>2.23E-26</v>
      </c>
      <c r="J1996" t="str">
        <f t="shared" si="125"/>
        <v>Therop</v>
      </c>
      <c r="S1996" t="str">
        <f t="shared" si="126"/>
        <v>hom</v>
      </c>
      <c r="T1996" t="str">
        <f t="shared" si="127"/>
        <v>pri</v>
      </c>
    </row>
    <row r="1997" spans="1:20" x14ac:dyDescent="0.2">
      <c r="A1997" t="s">
        <v>99</v>
      </c>
      <c r="B1997" t="s">
        <v>109</v>
      </c>
      <c r="C1997" t="s">
        <v>554</v>
      </c>
      <c r="D1997" t="s">
        <v>1322</v>
      </c>
      <c r="E1997" t="str">
        <f t="shared" si="124"/>
        <v>41.152</v>
      </c>
      <c r="F1997">
        <v>41.152000000000001</v>
      </c>
      <c r="H1997">
        <v>114</v>
      </c>
      <c r="I1997">
        <v>8.8300000000000003E-26</v>
      </c>
      <c r="J1997" t="str">
        <f t="shared" si="125"/>
        <v>Therop</v>
      </c>
      <c r="S1997" t="str">
        <f t="shared" si="126"/>
        <v>hom</v>
      </c>
      <c r="T1997" t="str">
        <f t="shared" si="127"/>
        <v>pri</v>
      </c>
    </row>
    <row r="1998" spans="1:20" x14ac:dyDescent="0.2">
      <c r="A1998" t="s">
        <v>99</v>
      </c>
      <c r="B1998" t="s">
        <v>109</v>
      </c>
      <c r="C1998" t="s">
        <v>1745</v>
      </c>
      <c r="D1998" t="s">
        <v>1746</v>
      </c>
      <c r="E1998" t="str">
        <f t="shared" si="124"/>
        <v>43.386</v>
      </c>
      <c r="F1998">
        <v>43.386000000000003</v>
      </c>
      <c r="H1998">
        <v>112</v>
      </c>
      <c r="I1998">
        <v>3.9099999999999999E-25</v>
      </c>
      <c r="J1998" t="str">
        <f t="shared" si="125"/>
        <v>Therop</v>
      </c>
      <c r="S1998" t="str">
        <f t="shared" si="126"/>
        <v>hom</v>
      </c>
      <c r="T1998" t="str">
        <f t="shared" si="127"/>
        <v>pri</v>
      </c>
    </row>
    <row r="1999" spans="1:20" x14ac:dyDescent="0.2">
      <c r="A1999" t="s">
        <v>99</v>
      </c>
      <c r="B1999" t="s">
        <v>109</v>
      </c>
      <c r="C1999" t="s">
        <v>178</v>
      </c>
      <c r="D1999" t="s">
        <v>1325</v>
      </c>
      <c r="E1999" t="str">
        <f t="shared" si="124"/>
        <v>36.923</v>
      </c>
      <c r="F1999">
        <v>36.923000000000002</v>
      </c>
      <c r="H1999">
        <v>79</v>
      </c>
      <c r="I1999">
        <v>7.62E-15</v>
      </c>
      <c r="J1999" t="str">
        <f t="shared" si="125"/>
        <v>Therop</v>
      </c>
      <c r="S1999" t="str">
        <f t="shared" si="126"/>
        <v>hom</v>
      </c>
      <c r="T1999" t="str">
        <f t="shared" si="127"/>
        <v>pri</v>
      </c>
    </row>
    <row r="2000" spans="1:20" x14ac:dyDescent="0.2">
      <c r="A2000" t="s">
        <v>99</v>
      </c>
      <c r="B2000" t="s">
        <v>109</v>
      </c>
      <c r="C2000" t="s">
        <v>568</v>
      </c>
      <c r="D2000" t="s">
        <v>569</v>
      </c>
      <c r="E2000" t="str">
        <f t="shared" si="124"/>
        <v>38.249</v>
      </c>
      <c r="F2000">
        <v>38.249000000000002</v>
      </c>
      <c r="H2000">
        <v>78.2</v>
      </c>
      <c r="I2000">
        <v>1.8200000000000001E-14</v>
      </c>
      <c r="J2000" t="str">
        <f t="shared" si="125"/>
        <v>Therop</v>
      </c>
      <c r="S2000" t="str">
        <f t="shared" si="126"/>
        <v>hom</v>
      </c>
      <c r="T2000" t="str">
        <f t="shared" si="127"/>
        <v>pri</v>
      </c>
    </row>
    <row r="2001" spans="1:20" x14ac:dyDescent="0.2">
      <c r="A2001" t="s">
        <v>99</v>
      </c>
      <c r="B2001" t="s">
        <v>109</v>
      </c>
      <c r="C2001" t="s">
        <v>192</v>
      </c>
      <c r="D2001" t="s">
        <v>574</v>
      </c>
      <c r="E2001" t="str">
        <f t="shared" si="124"/>
        <v>33.571</v>
      </c>
      <c r="F2001">
        <v>33.570999999999998</v>
      </c>
      <c r="H2001">
        <v>74</v>
      </c>
      <c r="I2001">
        <v>2.9400000000000001E-13</v>
      </c>
      <c r="J2001" t="str">
        <f t="shared" si="125"/>
        <v>Therop</v>
      </c>
      <c r="S2001" t="str">
        <f t="shared" si="126"/>
        <v>hom</v>
      </c>
      <c r="T2001" t="str">
        <f t="shared" si="127"/>
        <v>pri</v>
      </c>
    </row>
    <row r="2002" spans="1:20" x14ac:dyDescent="0.2">
      <c r="A2002" t="s">
        <v>99</v>
      </c>
      <c r="B2002" t="s">
        <v>109</v>
      </c>
      <c r="C2002" t="s">
        <v>571</v>
      </c>
      <c r="D2002" t="s">
        <v>2970</v>
      </c>
      <c r="E2002" t="str">
        <f t="shared" si="124"/>
        <v>36.364</v>
      </c>
      <c r="F2002">
        <v>36.363999999999997</v>
      </c>
      <c r="H2002">
        <v>71.5</v>
      </c>
      <c r="I2002">
        <v>1.6799999999999999E-12</v>
      </c>
      <c r="J2002" t="str">
        <f t="shared" si="125"/>
        <v>Therop</v>
      </c>
      <c r="S2002" t="str">
        <f t="shared" si="126"/>
        <v>hom</v>
      </c>
      <c r="T2002" t="str">
        <f t="shared" si="127"/>
        <v>pri</v>
      </c>
    </row>
    <row r="2003" spans="1:20" x14ac:dyDescent="0.2">
      <c r="A2003" t="s">
        <v>99</v>
      </c>
      <c r="B2003" t="s">
        <v>109</v>
      </c>
      <c r="C2003" t="s">
        <v>577</v>
      </c>
      <c r="D2003" t="s">
        <v>578</v>
      </c>
      <c r="E2003" t="str">
        <f t="shared" si="124"/>
        <v>40.580</v>
      </c>
      <c r="F2003">
        <v>40.58</v>
      </c>
      <c r="H2003">
        <v>55.6</v>
      </c>
      <c r="I2003">
        <v>1.0700000000000001E-7</v>
      </c>
      <c r="J2003" t="str">
        <f t="shared" si="125"/>
        <v>Therop</v>
      </c>
      <c r="S2003" t="str">
        <f t="shared" si="126"/>
        <v>hom</v>
      </c>
      <c r="T2003" t="str">
        <f t="shared" si="127"/>
        <v>pri</v>
      </c>
    </row>
    <row r="2004" spans="1:20" x14ac:dyDescent="0.2">
      <c r="A2004" t="s">
        <v>99</v>
      </c>
      <c r="B2004" t="s">
        <v>109</v>
      </c>
      <c r="C2004" t="s">
        <v>582</v>
      </c>
      <c r="D2004" t="s">
        <v>583</v>
      </c>
      <c r="E2004" t="str">
        <f t="shared" si="124"/>
        <v>43.548</v>
      </c>
      <c r="F2004">
        <v>43.548000000000002</v>
      </c>
      <c r="H2004">
        <v>48.9</v>
      </c>
      <c r="I2004">
        <v>5.5999999999999997E-6</v>
      </c>
      <c r="J2004" t="str">
        <f t="shared" si="125"/>
        <v>Therop</v>
      </c>
      <c r="S2004" t="str">
        <f t="shared" si="126"/>
        <v>hom</v>
      </c>
      <c r="T2004" t="str">
        <f t="shared" si="127"/>
        <v>pri</v>
      </c>
    </row>
    <row r="2005" spans="1:20" x14ac:dyDescent="0.2">
      <c r="A2005" t="s">
        <v>99</v>
      </c>
      <c r="B2005" t="s">
        <v>109</v>
      </c>
      <c r="C2005" t="s">
        <v>585</v>
      </c>
      <c r="D2005" t="s">
        <v>586</v>
      </c>
      <c r="E2005" t="str">
        <f t="shared" si="124"/>
        <v>52.846</v>
      </c>
      <c r="F2005">
        <v>52.845999999999997</v>
      </c>
      <c r="H2005">
        <v>46.4</v>
      </c>
      <c r="I2005">
        <v>8.1899999999999999E-5</v>
      </c>
      <c r="J2005" t="str">
        <f t="shared" si="125"/>
        <v>Therop</v>
      </c>
      <c r="S2005" t="str">
        <f t="shared" si="126"/>
        <v>hom</v>
      </c>
      <c r="T2005" t="str">
        <f t="shared" si="127"/>
        <v>pri</v>
      </c>
    </row>
    <row r="2006" spans="1:20" x14ac:dyDescent="0.2">
      <c r="A2006" t="s">
        <v>3</v>
      </c>
      <c r="B2006" t="s">
        <v>177</v>
      </c>
      <c r="C2006" t="s">
        <v>178</v>
      </c>
      <c r="D2006" t="s">
        <v>179</v>
      </c>
      <c r="E2006" t="str">
        <f t="shared" si="124"/>
        <v>51.538</v>
      </c>
      <c r="F2006">
        <v>51.537999999999997</v>
      </c>
      <c r="H2006">
        <v>124</v>
      </c>
      <c r="I2006">
        <v>9.2600000000000004E-32</v>
      </c>
      <c r="J2006" t="str">
        <f t="shared" si="125"/>
        <v>Caenor</v>
      </c>
      <c r="S2006" t="str">
        <f t="shared" si="126"/>
        <v/>
      </c>
      <c r="T2006" t="str">
        <f t="shared" si="127"/>
        <v>oth</v>
      </c>
    </row>
    <row r="2007" spans="1:20" x14ac:dyDescent="0.2">
      <c r="A2007" t="s">
        <v>3</v>
      </c>
      <c r="B2007" t="s">
        <v>177</v>
      </c>
      <c r="C2007" t="s">
        <v>178</v>
      </c>
      <c r="D2007" t="s">
        <v>179</v>
      </c>
      <c r="E2007" t="str">
        <f t="shared" si="124"/>
        <v>51.538</v>
      </c>
      <c r="F2007">
        <v>51.537999999999997</v>
      </c>
      <c r="H2007">
        <v>124</v>
      </c>
      <c r="I2007">
        <v>9.3699999999999998E-32</v>
      </c>
      <c r="J2007" t="str">
        <f t="shared" si="125"/>
        <v>Caenor</v>
      </c>
      <c r="S2007" t="str">
        <f t="shared" si="126"/>
        <v/>
      </c>
      <c r="T2007" t="str">
        <f t="shared" si="127"/>
        <v>oth</v>
      </c>
    </row>
    <row r="2008" spans="1:20" x14ac:dyDescent="0.2">
      <c r="A2008" t="s">
        <v>3</v>
      </c>
      <c r="B2008" t="s">
        <v>177</v>
      </c>
      <c r="C2008" t="s">
        <v>181</v>
      </c>
      <c r="D2008" t="s">
        <v>182</v>
      </c>
      <c r="E2008" t="str">
        <f t="shared" si="124"/>
        <v>38.750</v>
      </c>
      <c r="F2008">
        <v>38.75</v>
      </c>
      <c r="H2008">
        <v>116</v>
      </c>
      <c r="I2008">
        <v>4.8999999999999998E-29</v>
      </c>
      <c r="J2008" t="str">
        <f t="shared" si="125"/>
        <v>Caenor</v>
      </c>
      <c r="S2008" t="str">
        <f t="shared" si="126"/>
        <v/>
      </c>
      <c r="T2008" t="str">
        <f t="shared" si="127"/>
        <v>oth</v>
      </c>
    </row>
    <row r="2009" spans="1:20" x14ac:dyDescent="0.2">
      <c r="A2009" t="s">
        <v>3</v>
      </c>
      <c r="B2009" t="s">
        <v>177</v>
      </c>
      <c r="C2009" t="s">
        <v>130</v>
      </c>
      <c r="D2009" t="s">
        <v>184</v>
      </c>
      <c r="E2009" t="str">
        <f t="shared" si="124"/>
        <v>36.735</v>
      </c>
      <c r="F2009">
        <v>36.734999999999999</v>
      </c>
      <c r="H2009">
        <v>111</v>
      </c>
      <c r="I2009">
        <v>3.0199999999999999E-27</v>
      </c>
      <c r="J2009" t="str">
        <f t="shared" si="125"/>
        <v>Caenor</v>
      </c>
      <c r="S2009" t="str">
        <f t="shared" si="126"/>
        <v/>
      </c>
      <c r="T2009" t="str">
        <f t="shared" si="127"/>
        <v>oth</v>
      </c>
    </row>
    <row r="2010" spans="1:20" x14ac:dyDescent="0.2">
      <c r="A2010" t="s">
        <v>3</v>
      </c>
      <c r="B2010" t="s">
        <v>177</v>
      </c>
      <c r="C2010" t="s">
        <v>186</v>
      </c>
      <c r="D2010" t="s">
        <v>187</v>
      </c>
      <c r="E2010" t="str">
        <f t="shared" si="124"/>
        <v>43.357</v>
      </c>
      <c r="F2010">
        <v>43.356999999999999</v>
      </c>
      <c r="H2010">
        <v>109</v>
      </c>
      <c r="I2010">
        <v>1.05E-26</v>
      </c>
      <c r="J2010" t="str">
        <f t="shared" si="125"/>
        <v>Caenor</v>
      </c>
      <c r="S2010" t="str">
        <f t="shared" si="126"/>
        <v/>
      </c>
      <c r="T2010" t="str">
        <f t="shared" si="127"/>
        <v>oth</v>
      </c>
    </row>
    <row r="2011" spans="1:20" x14ac:dyDescent="0.2">
      <c r="A2011" t="s">
        <v>3</v>
      </c>
      <c r="B2011" t="s">
        <v>177</v>
      </c>
      <c r="C2011" t="s">
        <v>189</v>
      </c>
      <c r="D2011" t="s">
        <v>190</v>
      </c>
      <c r="E2011" t="str">
        <f t="shared" si="124"/>
        <v>38.889</v>
      </c>
      <c r="F2011">
        <v>38.889000000000003</v>
      </c>
      <c r="H2011">
        <v>93.3</v>
      </c>
      <c r="I2011">
        <v>5.0699999999999996E-21</v>
      </c>
      <c r="J2011" t="str">
        <f t="shared" si="125"/>
        <v>Caenor</v>
      </c>
      <c r="S2011" t="str">
        <f t="shared" si="126"/>
        <v/>
      </c>
      <c r="T2011" t="str">
        <f t="shared" si="127"/>
        <v>oth</v>
      </c>
    </row>
    <row r="2012" spans="1:20" x14ac:dyDescent="0.2">
      <c r="A2012" t="s">
        <v>3</v>
      </c>
      <c r="B2012" t="s">
        <v>177</v>
      </c>
      <c r="C2012" t="s">
        <v>189</v>
      </c>
      <c r="D2012" t="s">
        <v>190</v>
      </c>
      <c r="E2012" t="str">
        <f t="shared" si="124"/>
        <v>38.889</v>
      </c>
      <c r="F2012">
        <v>38.889000000000003</v>
      </c>
      <c r="H2012">
        <v>77.400000000000006</v>
      </c>
      <c r="I2012">
        <v>1.0399999999999999E-15</v>
      </c>
      <c r="J2012" t="str">
        <f t="shared" si="125"/>
        <v>Caenor</v>
      </c>
      <c r="S2012" t="str">
        <f t="shared" si="126"/>
        <v/>
      </c>
      <c r="T2012" t="str">
        <f t="shared" si="127"/>
        <v>oth</v>
      </c>
    </row>
    <row r="2013" spans="1:20" x14ac:dyDescent="0.2">
      <c r="A2013" t="s">
        <v>3</v>
      </c>
      <c r="B2013" t="s">
        <v>177</v>
      </c>
      <c r="C2013" t="s">
        <v>192</v>
      </c>
      <c r="D2013" t="s">
        <v>193</v>
      </c>
      <c r="E2013" t="str">
        <f t="shared" si="124"/>
        <v>30.714</v>
      </c>
      <c r="F2013">
        <v>30.713999999999999</v>
      </c>
      <c r="H2013">
        <v>75.7</v>
      </c>
      <c r="I2013">
        <v>3.0200000000000002E-15</v>
      </c>
      <c r="J2013" t="str">
        <f t="shared" si="125"/>
        <v>Caenor</v>
      </c>
      <c r="S2013" t="str">
        <f t="shared" si="126"/>
        <v/>
      </c>
      <c r="T2013" t="str">
        <f t="shared" si="127"/>
        <v>oth</v>
      </c>
    </row>
    <row r="2014" spans="1:20" x14ac:dyDescent="0.2">
      <c r="A2014" t="s">
        <v>10</v>
      </c>
      <c r="B2014" t="s">
        <v>177</v>
      </c>
      <c r="C2014" t="s">
        <v>252</v>
      </c>
      <c r="D2014" t="s">
        <v>358</v>
      </c>
      <c r="E2014" t="str">
        <f t="shared" si="124"/>
        <v>70.352</v>
      </c>
      <c r="F2014">
        <v>70.352000000000004</v>
      </c>
      <c r="H2014">
        <v>284</v>
      </c>
      <c r="I2014">
        <v>9.7199999999999996E-87</v>
      </c>
      <c r="J2014" t="str">
        <f t="shared" si="125"/>
        <v>Gallus</v>
      </c>
      <c r="S2014" t="str">
        <f t="shared" si="126"/>
        <v/>
      </c>
      <c r="T2014" t="str">
        <f t="shared" si="127"/>
        <v>oth</v>
      </c>
    </row>
    <row r="2015" spans="1:20" x14ac:dyDescent="0.2">
      <c r="A2015" t="s">
        <v>10</v>
      </c>
      <c r="B2015" t="s">
        <v>177</v>
      </c>
      <c r="C2015" t="s">
        <v>252</v>
      </c>
      <c r="D2015" t="s">
        <v>358</v>
      </c>
      <c r="E2015" t="str">
        <f t="shared" si="124"/>
        <v>70.352</v>
      </c>
      <c r="F2015">
        <v>70.352000000000004</v>
      </c>
      <c r="H2015">
        <v>284</v>
      </c>
      <c r="I2015">
        <v>9.7500000000000004E-87</v>
      </c>
      <c r="J2015" t="str">
        <f t="shared" si="125"/>
        <v>Gallus</v>
      </c>
      <c r="S2015" t="str">
        <f t="shared" si="126"/>
        <v/>
      </c>
      <c r="T2015" t="str">
        <f t="shared" si="127"/>
        <v>oth</v>
      </c>
    </row>
    <row r="2016" spans="1:20" x14ac:dyDescent="0.2">
      <c r="A2016" t="s">
        <v>10</v>
      </c>
      <c r="B2016" t="s">
        <v>177</v>
      </c>
      <c r="C2016" t="s">
        <v>252</v>
      </c>
      <c r="D2016" t="s">
        <v>358</v>
      </c>
      <c r="E2016" t="str">
        <f t="shared" si="124"/>
        <v>70.352</v>
      </c>
      <c r="F2016">
        <v>70.352000000000004</v>
      </c>
      <c r="H2016">
        <v>284</v>
      </c>
      <c r="I2016">
        <v>9.8300000000000003E-87</v>
      </c>
      <c r="J2016" t="str">
        <f t="shared" si="125"/>
        <v>Gallus</v>
      </c>
      <c r="S2016" t="str">
        <f t="shared" si="126"/>
        <v/>
      </c>
      <c r="T2016" t="str">
        <f t="shared" si="127"/>
        <v>oth</v>
      </c>
    </row>
    <row r="2017" spans="1:20" x14ac:dyDescent="0.2">
      <c r="A2017" t="s">
        <v>10</v>
      </c>
      <c r="B2017" t="s">
        <v>177</v>
      </c>
      <c r="C2017" t="s">
        <v>252</v>
      </c>
      <c r="D2017" t="s">
        <v>358</v>
      </c>
      <c r="E2017" t="str">
        <f t="shared" si="124"/>
        <v>70.352</v>
      </c>
      <c r="F2017">
        <v>70.352000000000004</v>
      </c>
      <c r="H2017">
        <v>284</v>
      </c>
      <c r="I2017">
        <v>9.8399999999999994E-87</v>
      </c>
      <c r="J2017" t="str">
        <f t="shared" si="125"/>
        <v>Gallus</v>
      </c>
      <c r="S2017" t="str">
        <f t="shared" si="126"/>
        <v/>
      </c>
      <c r="T2017" t="str">
        <f t="shared" si="127"/>
        <v>oth</v>
      </c>
    </row>
    <row r="2018" spans="1:20" x14ac:dyDescent="0.2">
      <c r="A2018" t="s">
        <v>10</v>
      </c>
      <c r="B2018" t="s">
        <v>177</v>
      </c>
      <c r="C2018" t="s">
        <v>252</v>
      </c>
      <c r="D2018" t="s">
        <v>358</v>
      </c>
      <c r="E2018" t="str">
        <f t="shared" si="124"/>
        <v>70.352</v>
      </c>
      <c r="F2018">
        <v>70.352000000000004</v>
      </c>
      <c r="H2018">
        <v>284</v>
      </c>
      <c r="I2018">
        <v>1.0100000000000001E-86</v>
      </c>
      <c r="J2018" t="str">
        <f t="shared" si="125"/>
        <v>Gallus</v>
      </c>
      <c r="S2018" t="str">
        <f t="shared" si="126"/>
        <v/>
      </c>
      <c r="T2018" t="str">
        <f t="shared" si="127"/>
        <v>oth</v>
      </c>
    </row>
    <row r="2019" spans="1:20" x14ac:dyDescent="0.2">
      <c r="A2019" t="s">
        <v>10</v>
      </c>
      <c r="B2019" t="s">
        <v>177</v>
      </c>
      <c r="C2019" t="s">
        <v>360</v>
      </c>
      <c r="D2019" t="s">
        <v>361</v>
      </c>
      <c r="E2019" t="str">
        <f t="shared" si="124"/>
        <v>67.403</v>
      </c>
      <c r="F2019">
        <v>67.403000000000006</v>
      </c>
      <c r="H2019">
        <v>248</v>
      </c>
      <c r="I2019">
        <v>3.1100000000000001E-74</v>
      </c>
      <c r="J2019" t="str">
        <f t="shared" si="125"/>
        <v>Gallus</v>
      </c>
      <c r="S2019" t="str">
        <f t="shared" si="126"/>
        <v/>
      </c>
      <c r="T2019" t="str">
        <f t="shared" si="127"/>
        <v>oth</v>
      </c>
    </row>
    <row r="2020" spans="1:20" x14ac:dyDescent="0.2">
      <c r="A2020" t="s">
        <v>10</v>
      </c>
      <c r="B2020" t="s">
        <v>177</v>
      </c>
      <c r="C2020" t="s">
        <v>363</v>
      </c>
      <c r="D2020" t="s">
        <v>364</v>
      </c>
      <c r="E2020" t="str">
        <f t="shared" si="124"/>
        <v>68.156</v>
      </c>
      <c r="F2020">
        <v>68.156000000000006</v>
      </c>
      <c r="H2020">
        <v>248</v>
      </c>
      <c r="I2020">
        <v>3.4499999999999999E-74</v>
      </c>
      <c r="J2020" t="str">
        <f t="shared" si="125"/>
        <v>Gallus</v>
      </c>
      <c r="S2020" t="str">
        <f t="shared" si="126"/>
        <v/>
      </c>
      <c r="T2020" t="str">
        <f t="shared" si="127"/>
        <v>oth</v>
      </c>
    </row>
    <row r="2021" spans="1:20" x14ac:dyDescent="0.2">
      <c r="A2021" t="s">
        <v>10</v>
      </c>
      <c r="B2021" t="s">
        <v>177</v>
      </c>
      <c r="C2021" t="s">
        <v>178</v>
      </c>
      <c r="D2021" t="s">
        <v>366</v>
      </c>
      <c r="E2021" t="str">
        <f t="shared" si="124"/>
        <v>47.692</v>
      </c>
      <c r="F2021">
        <v>47.692</v>
      </c>
      <c r="H2021">
        <v>135</v>
      </c>
      <c r="I2021">
        <v>3.4499999999999998E-35</v>
      </c>
      <c r="J2021" t="str">
        <f t="shared" si="125"/>
        <v>Gallus</v>
      </c>
      <c r="S2021" t="str">
        <f t="shared" si="126"/>
        <v/>
      </c>
      <c r="T2021" t="str">
        <f t="shared" si="127"/>
        <v>oth</v>
      </c>
    </row>
    <row r="2022" spans="1:20" x14ac:dyDescent="0.2">
      <c r="A2022" t="s">
        <v>10</v>
      </c>
      <c r="B2022" t="s">
        <v>177</v>
      </c>
      <c r="C2022" t="s">
        <v>178</v>
      </c>
      <c r="D2022" t="s">
        <v>366</v>
      </c>
      <c r="E2022" t="str">
        <f t="shared" si="124"/>
        <v>47.692</v>
      </c>
      <c r="F2022">
        <v>47.692</v>
      </c>
      <c r="H2022">
        <v>135</v>
      </c>
      <c r="I2022">
        <v>3.4600000000000001E-35</v>
      </c>
      <c r="J2022" t="str">
        <f t="shared" si="125"/>
        <v>Gallus</v>
      </c>
      <c r="S2022" t="str">
        <f t="shared" si="126"/>
        <v/>
      </c>
      <c r="T2022" t="str">
        <f t="shared" si="127"/>
        <v>oth</v>
      </c>
    </row>
    <row r="2023" spans="1:20" x14ac:dyDescent="0.2">
      <c r="A2023" t="s">
        <v>10</v>
      </c>
      <c r="B2023" t="s">
        <v>177</v>
      </c>
      <c r="C2023" t="s">
        <v>368</v>
      </c>
      <c r="D2023" t="s">
        <v>369</v>
      </c>
      <c r="E2023" t="str">
        <f t="shared" si="124"/>
        <v>45.517</v>
      </c>
      <c r="F2023">
        <v>45.517000000000003</v>
      </c>
      <c r="H2023">
        <v>129</v>
      </c>
      <c r="I2023">
        <v>5.7800000000000001E-33</v>
      </c>
      <c r="J2023" t="str">
        <f t="shared" si="125"/>
        <v>Gallus</v>
      </c>
      <c r="S2023" t="str">
        <f t="shared" si="126"/>
        <v/>
      </c>
      <c r="T2023" t="str">
        <f t="shared" si="127"/>
        <v>oth</v>
      </c>
    </row>
    <row r="2024" spans="1:20" x14ac:dyDescent="0.2">
      <c r="A2024" t="s">
        <v>10</v>
      </c>
      <c r="B2024" t="s">
        <v>177</v>
      </c>
      <c r="C2024" t="s">
        <v>368</v>
      </c>
      <c r="D2024" t="s">
        <v>369</v>
      </c>
      <c r="E2024" t="str">
        <f t="shared" si="124"/>
        <v>45.517</v>
      </c>
      <c r="F2024">
        <v>45.517000000000003</v>
      </c>
      <c r="H2024">
        <v>129</v>
      </c>
      <c r="I2024">
        <v>5.82E-33</v>
      </c>
      <c r="J2024" t="str">
        <f t="shared" si="125"/>
        <v>Gallus</v>
      </c>
      <c r="S2024" t="str">
        <f t="shared" si="126"/>
        <v/>
      </c>
      <c r="T2024" t="str">
        <f t="shared" si="127"/>
        <v>oth</v>
      </c>
    </row>
    <row r="2025" spans="1:20" x14ac:dyDescent="0.2">
      <c r="A2025" t="s">
        <v>10</v>
      </c>
      <c r="B2025" t="s">
        <v>177</v>
      </c>
      <c r="C2025" t="s">
        <v>178</v>
      </c>
      <c r="D2025" t="s">
        <v>366</v>
      </c>
      <c r="E2025" t="str">
        <f t="shared" si="124"/>
        <v>47.692</v>
      </c>
      <c r="F2025">
        <v>47.692</v>
      </c>
      <c r="H2025">
        <v>124</v>
      </c>
      <c r="I2025">
        <v>2.15E-31</v>
      </c>
      <c r="J2025" t="str">
        <f t="shared" si="125"/>
        <v>Gallus</v>
      </c>
      <c r="S2025" t="str">
        <f t="shared" si="126"/>
        <v/>
      </c>
      <c r="T2025" t="str">
        <f t="shared" si="127"/>
        <v>oth</v>
      </c>
    </row>
    <row r="2026" spans="1:20" x14ac:dyDescent="0.2">
      <c r="A2026" t="s">
        <v>10</v>
      </c>
      <c r="B2026" t="s">
        <v>177</v>
      </c>
      <c r="C2026" t="s">
        <v>372</v>
      </c>
      <c r="D2026" t="s">
        <v>373</v>
      </c>
      <c r="E2026" t="str">
        <f t="shared" si="124"/>
        <v>45.833</v>
      </c>
      <c r="F2026">
        <v>45.832999999999998</v>
      </c>
      <c r="H2026">
        <v>112</v>
      </c>
      <c r="I2026">
        <v>2.8399999999999999E-27</v>
      </c>
      <c r="J2026" t="str">
        <f t="shared" si="125"/>
        <v>Gallus</v>
      </c>
      <c r="S2026" t="str">
        <f t="shared" si="126"/>
        <v/>
      </c>
      <c r="T2026" t="str">
        <f t="shared" si="127"/>
        <v>oth</v>
      </c>
    </row>
    <row r="2027" spans="1:20" x14ac:dyDescent="0.2">
      <c r="A2027" t="s">
        <v>10</v>
      </c>
      <c r="B2027" t="s">
        <v>177</v>
      </c>
      <c r="C2027" t="s">
        <v>375</v>
      </c>
      <c r="D2027" t="s">
        <v>376</v>
      </c>
      <c r="E2027" t="str">
        <f t="shared" si="124"/>
        <v>46.970</v>
      </c>
      <c r="F2027">
        <v>46.97</v>
      </c>
      <c r="H2027">
        <v>112</v>
      </c>
      <c r="I2027">
        <v>4.5900000000000003E-27</v>
      </c>
      <c r="J2027" t="str">
        <f t="shared" si="125"/>
        <v>Gallus</v>
      </c>
      <c r="S2027" t="str">
        <f t="shared" si="126"/>
        <v/>
      </c>
      <c r="T2027" t="str">
        <f t="shared" si="127"/>
        <v>oth</v>
      </c>
    </row>
    <row r="2028" spans="1:20" x14ac:dyDescent="0.2">
      <c r="A2028" t="s">
        <v>10</v>
      </c>
      <c r="B2028" t="s">
        <v>177</v>
      </c>
      <c r="C2028" t="s">
        <v>375</v>
      </c>
      <c r="D2028" t="s">
        <v>376</v>
      </c>
      <c r="E2028" t="str">
        <f t="shared" si="124"/>
        <v>46.970</v>
      </c>
      <c r="F2028">
        <v>46.97</v>
      </c>
      <c r="H2028">
        <v>111</v>
      </c>
      <c r="I2028">
        <v>5.8699999999999997E-27</v>
      </c>
      <c r="J2028" t="str">
        <f t="shared" si="125"/>
        <v>Gallus</v>
      </c>
      <c r="S2028" t="str">
        <f t="shared" si="126"/>
        <v/>
      </c>
      <c r="T2028" t="str">
        <f t="shared" si="127"/>
        <v>oth</v>
      </c>
    </row>
    <row r="2029" spans="1:20" x14ac:dyDescent="0.2">
      <c r="A2029" t="s">
        <v>10</v>
      </c>
      <c r="B2029" t="s">
        <v>177</v>
      </c>
      <c r="C2029" t="s">
        <v>378</v>
      </c>
      <c r="D2029" t="s">
        <v>379</v>
      </c>
      <c r="E2029" t="str">
        <f t="shared" si="124"/>
        <v>41.600</v>
      </c>
      <c r="F2029">
        <v>41.6</v>
      </c>
      <c r="H2029">
        <v>109</v>
      </c>
      <c r="I2029">
        <v>4.2799999999999999E-26</v>
      </c>
      <c r="J2029" t="str">
        <f t="shared" si="125"/>
        <v>Gallus</v>
      </c>
      <c r="S2029" t="str">
        <f t="shared" si="126"/>
        <v/>
      </c>
      <c r="T2029" t="str">
        <f t="shared" si="127"/>
        <v>oth</v>
      </c>
    </row>
    <row r="2030" spans="1:20" x14ac:dyDescent="0.2">
      <c r="A2030" t="s">
        <v>10</v>
      </c>
      <c r="B2030" t="s">
        <v>177</v>
      </c>
      <c r="C2030" t="s">
        <v>381</v>
      </c>
      <c r="D2030" t="s">
        <v>382</v>
      </c>
      <c r="E2030" t="str">
        <f t="shared" si="124"/>
        <v>46.324</v>
      </c>
      <c r="F2030">
        <v>46.323999999999998</v>
      </c>
      <c r="H2030">
        <v>107</v>
      </c>
      <c r="I2030">
        <v>1.3E-25</v>
      </c>
      <c r="J2030" t="str">
        <f t="shared" si="125"/>
        <v>Gallus</v>
      </c>
      <c r="S2030" t="str">
        <f t="shared" si="126"/>
        <v/>
      </c>
      <c r="T2030" t="str">
        <f t="shared" si="127"/>
        <v>oth</v>
      </c>
    </row>
    <row r="2031" spans="1:20" x14ac:dyDescent="0.2">
      <c r="A2031" t="s">
        <v>10</v>
      </c>
      <c r="B2031" t="s">
        <v>177</v>
      </c>
      <c r="C2031" t="s">
        <v>384</v>
      </c>
      <c r="D2031" t="s">
        <v>385</v>
      </c>
      <c r="E2031" t="str">
        <f t="shared" si="124"/>
        <v>36.066</v>
      </c>
      <c r="F2031">
        <v>36.066000000000003</v>
      </c>
      <c r="H2031">
        <v>94.5</v>
      </c>
      <c r="I2031">
        <v>5.4299999999999999E-21</v>
      </c>
      <c r="J2031" t="str">
        <f t="shared" si="125"/>
        <v>Gallus</v>
      </c>
      <c r="S2031" t="str">
        <f t="shared" si="126"/>
        <v/>
      </c>
      <c r="T2031" t="str">
        <f t="shared" si="127"/>
        <v>oth</v>
      </c>
    </row>
    <row r="2032" spans="1:20" x14ac:dyDescent="0.2">
      <c r="A2032" t="s">
        <v>10</v>
      </c>
      <c r="B2032" t="s">
        <v>177</v>
      </c>
      <c r="C2032" t="s">
        <v>387</v>
      </c>
      <c r="D2032" t="s">
        <v>388</v>
      </c>
      <c r="E2032" t="str">
        <f t="shared" si="124"/>
        <v>64.286</v>
      </c>
      <c r="F2032">
        <v>64.286000000000001</v>
      </c>
      <c r="H2032">
        <v>87.4</v>
      </c>
      <c r="I2032">
        <v>1.2900000000000001E-18</v>
      </c>
      <c r="J2032" t="str">
        <f t="shared" si="125"/>
        <v>Gallus</v>
      </c>
      <c r="S2032" t="str">
        <f t="shared" si="126"/>
        <v/>
      </c>
      <c r="T2032" t="str">
        <f t="shared" si="127"/>
        <v>oth</v>
      </c>
    </row>
    <row r="2033" spans="1:20" x14ac:dyDescent="0.2">
      <c r="A2033" t="s">
        <v>10</v>
      </c>
      <c r="B2033" t="s">
        <v>177</v>
      </c>
      <c r="C2033" t="s">
        <v>390</v>
      </c>
      <c r="D2033" t="s">
        <v>391</v>
      </c>
      <c r="E2033" t="str">
        <f t="shared" si="124"/>
        <v>53.846</v>
      </c>
      <c r="F2033">
        <v>53.845999999999997</v>
      </c>
      <c r="H2033">
        <v>52.3</v>
      </c>
      <c r="I2033">
        <v>4.4999999999999998E-7</v>
      </c>
      <c r="J2033" t="str">
        <f t="shared" si="125"/>
        <v>Gallus</v>
      </c>
      <c r="S2033" t="str">
        <f t="shared" si="126"/>
        <v/>
      </c>
      <c r="T2033" t="str">
        <f t="shared" si="127"/>
        <v>oth</v>
      </c>
    </row>
    <row r="2034" spans="1:20" x14ac:dyDescent="0.2">
      <c r="A2034" t="s">
        <v>10</v>
      </c>
      <c r="B2034" t="s">
        <v>177</v>
      </c>
      <c r="C2034" t="s">
        <v>338</v>
      </c>
      <c r="D2034" t="s">
        <v>339</v>
      </c>
      <c r="E2034" t="str">
        <f t="shared" si="124"/>
        <v>83.333</v>
      </c>
      <c r="F2034">
        <v>83.332999999999998</v>
      </c>
      <c r="H2034">
        <v>41.4</v>
      </c>
      <c r="I2034">
        <v>1E-3</v>
      </c>
      <c r="J2034" t="str">
        <f t="shared" si="125"/>
        <v>Gallus</v>
      </c>
      <c r="S2034" t="str">
        <f t="shared" si="126"/>
        <v/>
      </c>
      <c r="T2034" t="str">
        <f t="shared" si="127"/>
        <v>oth</v>
      </c>
    </row>
    <row r="2035" spans="1:20" x14ac:dyDescent="0.2">
      <c r="A2035" t="s">
        <v>17</v>
      </c>
      <c r="B2035" t="s">
        <v>177</v>
      </c>
      <c r="C2035" t="s">
        <v>252</v>
      </c>
      <c r="D2035" t="s">
        <v>642</v>
      </c>
      <c r="E2035" t="str">
        <f t="shared" si="124"/>
        <v>76.884</v>
      </c>
      <c r="F2035">
        <v>76.884</v>
      </c>
      <c r="H2035">
        <v>315</v>
      </c>
      <c r="I2035">
        <v>2.8500000000000002E-99</v>
      </c>
      <c r="J2035" t="str">
        <f t="shared" si="125"/>
        <v>Gorill</v>
      </c>
      <c r="S2035" t="str">
        <f t="shared" si="126"/>
        <v>hom</v>
      </c>
      <c r="T2035" t="str">
        <f t="shared" si="127"/>
        <v>pri</v>
      </c>
    </row>
    <row r="2036" spans="1:20" x14ac:dyDescent="0.2">
      <c r="A2036" t="s">
        <v>17</v>
      </c>
      <c r="B2036" t="s">
        <v>177</v>
      </c>
      <c r="C2036" t="s">
        <v>252</v>
      </c>
      <c r="D2036" t="s">
        <v>642</v>
      </c>
      <c r="E2036" t="str">
        <f t="shared" si="124"/>
        <v>76.884</v>
      </c>
      <c r="F2036">
        <v>76.884</v>
      </c>
      <c r="H2036">
        <v>315</v>
      </c>
      <c r="I2036">
        <v>3.0700000000000001E-99</v>
      </c>
      <c r="J2036" t="str">
        <f t="shared" si="125"/>
        <v>Gorill</v>
      </c>
      <c r="S2036" t="str">
        <f t="shared" si="126"/>
        <v>hom</v>
      </c>
      <c r="T2036" t="str">
        <f t="shared" si="127"/>
        <v>pri</v>
      </c>
    </row>
    <row r="2037" spans="1:20" x14ac:dyDescent="0.2">
      <c r="A2037" t="s">
        <v>17</v>
      </c>
      <c r="B2037" t="s">
        <v>177</v>
      </c>
      <c r="C2037" t="s">
        <v>252</v>
      </c>
      <c r="D2037" t="s">
        <v>642</v>
      </c>
      <c r="E2037" t="str">
        <f t="shared" si="124"/>
        <v>76.884</v>
      </c>
      <c r="F2037">
        <v>76.884</v>
      </c>
      <c r="H2037">
        <v>315</v>
      </c>
      <c r="I2037">
        <v>5.9799999999999998E-99</v>
      </c>
      <c r="J2037" t="str">
        <f t="shared" si="125"/>
        <v>Gorill</v>
      </c>
      <c r="S2037" t="str">
        <f t="shared" si="126"/>
        <v>hom</v>
      </c>
      <c r="T2037" t="str">
        <f t="shared" si="127"/>
        <v>pri</v>
      </c>
    </row>
    <row r="2038" spans="1:20" x14ac:dyDescent="0.2">
      <c r="A2038" t="s">
        <v>17</v>
      </c>
      <c r="B2038" t="s">
        <v>177</v>
      </c>
      <c r="C2038" t="s">
        <v>644</v>
      </c>
      <c r="D2038" t="s">
        <v>645</v>
      </c>
      <c r="E2038" t="str">
        <f t="shared" si="124"/>
        <v>73.864</v>
      </c>
      <c r="F2038">
        <v>73.864000000000004</v>
      </c>
      <c r="H2038">
        <v>263</v>
      </c>
      <c r="I2038">
        <v>2.2300000000000001E-80</v>
      </c>
      <c r="J2038" t="str">
        <f t="shared" si="125"/>
        <v>Gorill</v>
      </c>
      <c r="S2038" t="str">
        <f t="shared" si="126"/>
        <v>hom</v>
      </c>
      <c r="T2038" t="str">
        <f t="shared" si="127"/>
        <v>pri</v>
      </c>
    </row>
    <row r="2039" spans="1:20" x14ac:dyDescent="0.2">
      <c r="A2039" t="s">
        <v>17</v>
      </c>
      <c r="B2039" t="s">
        <v>177</v>
      </c>
      <c r="C2039" t="s">
        <v>644</v>
      </c>
      <c r="D2039" t="s">
        <v>645</v>
      </c>
      <c r="E2039" t="str">
        <f t="shared" si="124"/>
        <v>73.864</v>
      </c>
      <c r="F2039">
        <v>73.864000000000004</v>
      </c>
      <c r="H2039">
        <v>263</v>
      </c>
      <c r="I2039">
        <v>2.8600000000000002E-80</v>
      </c>
      <c r="J2039" t="str">
        <f t="shared" si="125"/>
        <v>Gorill</v>
      </c>
      <c r="S2039" t="str">
        <f t="shared" si="126"/>
        <v>hom</v>
      </c>
      <c r="T2039" t="str">
        <f t="shared" si="127"/>
        <v>pri</v>
      </c>
    </row>
    <row r="2040" spans="1:20" x14ac:dyDescent="0.2">
      <c r="A2040" t="s">
        <v>17</v>
      </c>
      <c r="B2040" t="s">
        <v>177</v>
      </c>
      <c r="C2040" t="s">
        <v>647</v>
      </c>
      <c r="D2040" t="s">
        <v>648</v>
      </c>
      <c r="E2040" t="str">
        <f t="shared" si="124"/>
        <v>61.538</v>
      </c>
      <c r="F2040">
        <v>61.537999999999997</v>
      </c>
      <c r="H2040">
        <v>139</v>
      </c>
      <c r="I2040">
        <v>1.1399999999999999E-36</v>
      </c>
      <c r="J2040" t="str">
        <f t="shared" si="125"/>
        <v>Gorill</v>
      </c>
      <c r="S2040" t="str">
        <f t="shared" si="126"/>
        <v>hom</v>
      </c>
      <c r="T2040" t="str">
        <f t="shared" si="127"/>
        <v>pri</v>
      </c>
    </row>
    <row r="2041" spans="1:20" x14ac:dyDescent="0.2">
      <c r="A2041" t="s">
        <v>17</v>
      </c>
      <c r="B2041" t="s">
        <v>177</v>
      </c>
      <c r="C2041" t="s">
        <v>368</v>
      </c>
      <c r="D2041" t="s">
        <v>650</v>
      </c>
      <c r="E2041" t="str">
        <f t="shared" si="124"/>
        <v>46.207</v>
      </c>
      <c r="F2041">
        <v>46.207000000000001</v>
      </c>
      <c r="H2041">
        <v>134</v>
      </c>
      <c r="I2041">
        <v>8.9E-35</v>
      </c>
      <c r="J2041" t="str">
        <f t="shared" si="125"/>
        <v>Gorill</v>
      </c>
      <c r="S2041" t="str">
        <f t="shared" si="126"/>
        <v>hom</v>
      </c>
      <c r="T2041" t="str">
        <f t="shared" si="127"/>
        <v>pri</v>
      </c>
    </row>
    <row r="2042" spans="1:20" x14ac:dyDescent="0.2">
      <c r="A2042" t="s">
        <v>17</v>
      </c>
      <c r="B2042" t="s">
        <v>177</v>
      </c>
      <c r="C2042" t="s">
        <v>178</v>
      </c>
      <c r="D2042" t="s">
        <v>652</v>
      </c>
      <c r="E2042" t="str">
        <f t="shared" si="124"/>
        <v>46.154</v>
      </c>
      <c r="F2042">
        <v>46.154000000000003</v>
      </c>
      <c r="H2042">
        <v>123</v>
      </c>
      <c r="I2042">
        <v>2.82E-31</v>
      </c>
      <c r="J2042" t="str">
        <f t="shared" si="125"/>
        <v>Gorill</v>
      </c>
      <c r="S2042" t="str">
        <f t="shared" si="126"/>
        <v>hom</v>
      </c>
      <c r="T2042" t="str">
        <f t="shared" si="127"/>
        <v>pri</v>
      </c>
    </row>
    <row r="2043" spans="1:20" x14ac:dyDescent="0.2">
      <c r="A2043" t="s">
        <v>17</v>
      </c>
      <c r="B2043" t="s">
        <v>177</v>
      </c>
      <c r="C2043" t="s">
        <v>654</v>
      </c>
      <c r="D2043" t="s">
        <v>655</v>
      </c>
      <c r="E2043" t="str">
        <f t="shared" si="124"/>
        <v>67.073</v>
      </c>
      <c r="F2043">
        <v>67.072999999999993</v>
      </c>
      <c r="H2043">
        <v>123</v>
      </c>
      <c r="I2043">
        <v>3.0600000000000002E-31</v>
      </c>
      <c r="J2043" t="str">
        <f t="shared" si="125"/>
        <v>Gorill</v>
      </c>
      <c r="S2043" t="str">
        <f t="shared" si="126"/>
        <v>hom</v>
      </c>
      <c r="T2043" t="str">
        <f t="shared" si="127"/>
        <v>pri</v>
      </c>
    </row>
    <row r="2044" spans="1:20" x14ac:dyDescent="0.2">
      <c r="A2044" t="s">
        <v>17</v>
      </c>
      <c r="B2044" t="s">
        <v>177</v>
      </c>
      <c r="C2044" t="s">
        <v>654</v>
      </c>
      <c r="D2044" t="s">
        <v>655</v>
      </c>
      <c r="E2044" t="str">
        <f t="shared" si="124"/>
        <v>67.073</v>
      </c>
      <c r="F2044">
        <v>67.072999999999993</v>
      </c>
      <c r="H2044">
        <v>122</v>
      </c>
      <c r="I2044">
        <v>4.4399999999999996E-31</v>
      </c>
      <c r="J2044" t="str">
        <f t="shared" si="125"/>
        <v>Gorill</v>
      </c>
      <c r="S2044" t="str">
        <f t="shared" si="126"/>
        <v>hom</v>
      </c>
      <c r="T2044" t="str">
        <f t="shared" si="127"/>
        <v>pri</v>
      </c>
    </row>
    <row r="2045" spans="1:20" x14ac:dyDescent="0.2">
      <c r="A2045" t="s">
        <v>17</v>
      </c>
      <c r="B2045" t="s">
        <v>177</v>
      </c>
      <c r="C2045" t="s">
        <v>656</v>
      </c>
      <c r="D2045" t="s">
        <v>657</v>
      </c>
      <c r="E2045" t="str">
        <f t="shared" si="124"/>
        <v>43.827</v>
      </c>
      <c r="F2045">
        <v>43.826999999999998</v>
      </c>
      <c r="H2045">
        <v>113</v>
      </c>
      <c r="I2045">
        <v>8.5899999999999994E-28</v>
      </c>
      <c r="J2045" t="str">
        <f t="shared" si="125"/>
        <v>Gorill</v>
      </c>
      <c r="S2045" t="str">
        <f t="shared" si="126"/>
        <v>hom</v>
      </c>
      <c r="T2045" t="str">
        <f t="shared" si="127"/>
        <v>pri</v>
      </c>
    </row>
    <row r="2046" spans="1:20" x14ac:dyDescent="0.2">
      <c r="A2046" t="s">
        <v>17</v>
      </c>
      <c r="B2046" t="s">
        <v>177</v>
      </c>
      <c r="C2046" t="s">
        <v>656</v>
      </c>
      <c r="D2046" t="s">
        <v>657</v>
      </c>
      <c r="E2046" t="str">
        <f t="shared" si="124"/>
        <v>43.827</v>
      </c>
      <c r="F2046">
        <v>43.826999999999998</v>
      </c>
      <c r="H2046">
        <v>112</v>
      </c>
      <c r="I2046">
        <v>1.4E-27</v>
      </c>
      <c r="J2046" t="str">
        <f t="shared" si="125"/>
        <v>Gorill</v>
      </c>
      <c r="S2046" t="str">
        <f t="shared" si="126"/>
        <v>hom</v>
      </c>
      <c r="T2046" t="str">
        <f t="shared" si="127"/>
        <v>pri</v>
      </c>
    </row>
    <row r="2047" spans="1:20" x14ac:dyDescent="0.2">
      <c r="A2047" t="s">
        <v>17</v>
      </c>
      <c r="B2047" t="s">
        <v>177</v>
      </c>
      <c r="C2047" t="s">
        <v>656</v>
      </c>
      <c r="D2047" t="s">
        <v>657</v>
      </c>
      <c r="E2047" t="str">
        <f t="shared" si="124"/>
        <v>43.827</v>
      </c>
      <c r="F2047">
        <v>43.826999999999998</v>
      </c>
      <c r="H2047">
        <v>112</v>
      </c>
      <c r="I2047">
        <v>2.2100000000000001E-27</v>
      </c>
      <c r="J2047" t="str">
        <f t="shared" si="125"/>
        <v>Gorill</v>
      </c>
      <c r="S2047" t="str">
        <f t="shared" si="126"/>
        <v>hom</v>
      </c>
      <c r="T2047" t="str">
        <f t="shared" si="127"/>
        <v>pri</v>
      </c>
    </row>
    <row r="2048" spans="1:20" x14ac:dyDescent="0.2">
      <c r="A2048" t="s">
        <v>17</v>
      </c>
      <c r="B2048" t="s">
        <v>177</v>
      </c>
      <c r="C2048" t="s">
        <v>659</v>
      </c>
      <c r="D2048" t="s">
        <v>660</v>
      </c>
      <c r="E2048" t="str">
        <f t="shared" si="124"/>
        <v>41.860</v>
      </c>
      <c r="F2048">
        <v>41.86</v>
      </c>
      <c r="H2048">
        <v>110</v>
      </c>
      <c r="I2048">
        <v>1.7800000000000001E-26</v>
      </c>
      <c r="J2048" t="str">
        <f t="shared" si="125"/>
        <v>Gorill</v>
      </c>
      <c r="S2048" t="str">
        <f t="shared" si="126"/>
        <v>hom</v>
      </c>
      <c r="T2048" t="str">
        <f t="shared" si="127"/>
        <v>pri</v>
      </c>
    </row>
    <row r="2049" spans="1:20" x14ac:dyDescent="0.2">
      <c r="A2049" t="s">
        <v>17</v>
      </c>
      <c r="B2049" t="s">
        <v>177</v>
      </c>
      <c r="C2049" t="s">
        <v>659</v>
      </c>
      <c r="D2049" t="s">
        <v>660</v>
      </c>
      <c r="E2049" t="str">
        <f t="shared" si="124"/>
        <v>41.860</v>
      </c>
      <c r="F2049">
        <v>41.86</v>
      </c>
      <c r="H2049">
        <v>110</v>
      </c>
      <c r="I2049">
        <v>1.8000000000000001E-26</v>
      </c>
      <c r="J2049" t="str">
        <f t="shared" si="125"/>
        <v>Gorill</v>
      </c>
      <c r="S2049" t="str">
        <f t="shared" si="126"/>
        <v>hom</v>
      </c>
      <c r="T2049" t="str">
        <f t="shared" si="127"/>
        <v>pri</v>
      </c>
    </row>
    <row r="2050" spans="1:20" x14ac:dyDescent="0.2">
      <c r="A2050" t="s">
        <v>17</v>
      </c>
      <c r="B2050" t="s">
        <v>177</v>
      </c>
      <c r="C2050" t="s">
        <v>381</v>
      </c>
      <c r="D2050" t="s">
        <v>662</v>
      </c>
      <c r="E2050" t="str">
        <f t="shared" ref="E2050:E2113" si="128">LEFT(D2050,6)</f>
        <v>44.853</v>
      </c>
      <c r="F2050">
        <v>44.853000000000002</v>
      </c>
      <c r="H2050">
        <v>106</v>
      </c>
      <c r="I2050">
        <v>1.85E-25</v>
      </c>
      <c r="J2050" t="str">
        <f t="shared" ref="J2050:J2113" si="129">RIGHT(LEFT(A2050,35),6)</f>
        <v>Gorill</v>
      </c>
      <c r="S2050" t="str">
        <f t="shared" ref="S2050:S2113" si="130">IF(OR(J2050="Gorill", J2050="Homo_s", J2050="Pan_pa", J2050="Pan_tr", J2050="Pongo_", J2050="Therop"), "hom", "")</f>
        <v>hom</v>
      </c>
      <c r="T2050" t="str">
        <f t="shared" ref="T2050:T2113" si="131">IF(OR(J2050="Gorill", J2050="Homo_s", J2050="Pan_pa", J2050="Pan_tr", J2050="Pongo_", J2050="Therop", J2050="Macaca", J2050="Otolem", J2050="Nomasc"), "pri", "oth")</f>
        <v>pri</v>
      </c>
    </row>
    <row r="2051" spans="1:20" x14ac:dyDescent="0.2">
      <c r="A2051" t="s">
        <v>17</v>
      </c>
      <c r="B2051" t="s">
        <v>177</v>
      </c>
      <c r="C2051" t="s">
        <v>585</v>
      </c>
      <c r="D2051" t="s">
        <v>664</v>
      </c>
      <c r="E2051" t="str">
        <f t="shared" si="128"/>
        <v>38.211</v>
      </c>
      <c r="F2051">
        <v>38.210999999999999</v>
      </c>
      <c r="H2051">
        <v>104</v>
      </c>
      <c r="I2051">
        <v>8.7800000000000009E-25</v>
      </c>
      <c r="J2051" t="str">
        <f t="shared" si="129"/>
        <v>Gorill</v>
      </c>
      <c r="S2051" t="str">
        <f t="shared" si="130"/>
        <v>hom</v>
      </c>
      <c r="T2051" t="str">
        <f t="shared" si="131"/>
        <v>pri</v>
      </c>
    </row>
    <row r="2052" spans="1:20" x14ac:dyDescent="0.2">
      <c r="A2052" t="s">
        <v>17</v>
      </c>
      <c r="B2052" t="s">
        <v>177</v>
      </c>
      <c r="C2052" t="s">
        <v>119</v>
      </c>
      <c r="D2052" t="s">
        <v>665</v>
      </c>
      <c r="E2052" t="str">
        <f t="shared" si="128"/>
        <v>42.038</v>
      </c>
      <c r="F2052">
        <v>42.037999999999997</v>
      </c>
      <c r="H2052">
        <v>103</v>
      </c>
      <c r="I2052">
        <v>2.61E-24</v>
      </c>
      <c r="J2052" t="str">
        <f t="shared" si="129"/>
        <v>Gorill</v>
      </c>
      <c r="S2052" t="str">
        <f t="shared" si="130"/>
        <v>hom</v>
      </c>
      <c r="T2052" t="str">
        <f t="shared" si="131"/>
        <v>pri</v>
      </c>
    </row>
    <row r="2053" spans="1:20" x14ac:dyDescent="0.2">
      <c r="A2053" t="s">
        <v>17</v>
      </c>
      <c r="B2053" t="s">
        <v>177</v>
      </c>
      <c r="C2053" t="s">
        <v>666</v>
      </c>
      <c r="D2053" t="s">
        <v>159</v>
      </c>
      <c r="E2053" t="str">
        <f t="shared" si="128"/>
        <v>50.980</v>
      </c>
      <c r="F2053">
        <v>50.98</v>
      </c>
      <c r="H2053">
        <v>102</v>
      </c>
      <c r="I2053">
        <v>6.48E-24</v>
      </c>
      <c r="J2053" t="str">
        <f t="shared" si="129"/>
        <v>Gorill</v>
      </c>
      <c r="S2053" t="str">
        <f t="shared" si="130"/>
        <v>hom</v>
      </c>
      <c r="T2053" t="str">
        <f t="shared" si="131"/>
        <v>pri</v>
      </c>
    </row>
    <row r="2054" spans="1:20" x14ac:dyDescent="0.2">
      <c r="A2054" t="s">
        <v>17</v>
      </c>
      <c r="B2054" t="s">
        <v>177</v>
      </c>
      <c r="C2054" t="s">
        <v>378</v>
      </c>
      <c r="D2054" t="s">
        <v>379</v>
      </c>
      <c r="E2054" t="str">
        <f t="shared" si="128"/>
        <v>41.600</v>
      </c>
      <c r="F2054">
        <v>41.6</v>
      </c>
      <c r="H2054">
        <v>91.2</v>
      </c>
      <c r="I2054">
        <v>3.3999999999999997E-20</v>
      </c>
      <c r="J2054" t="str">
        <f t="shared" si="129"/>
        <v>Gorill</v>
      </c>
      <c r="S2054" t="str">
        <f t="shared" si="130"/>
        <v>hom</v>
      </c>
      <c r="T2054" t="str">
        <f t="shared" si="131"/>
        <v>pri</v>
      </c>
    </row>
    <row r="2055" spans="1:20" x14ac:dyDescent="0.2">
      <c r="A2055" t="s">
        <v>17</v>
      </c>
      <c r="B2055" t="s">
        <v>177</v>
      </c>
      <c r="C2055" t="s">
        <v>585</v>
      </c>
      <c r="D2055" t="s">
        <v>664</v>
      </c>
      <c r="E2055" t="str">
        <f t="shared" si="128"/>
        <v>38.211</v>
      </c>
      <c r="F2055">
        <v>38.210999999999999</v>
      </c>
      <c r="H2055">
        <v>89.1</v>
      </c>
      <c r="I2055">
        <v>1.2000000000000001E-19</v>
      </c>
      <c r="J2055" t="str">
        <f t="shared" si="129"/>
        <v>Gorill</v>
      </c>
      <c r="S2055" t="str">
        <f t="shared" si="130"/>
        <v>hom</v>
      </c>
      <c r="T2055" t="str">
        <f t="shared" si="131"/>
        <v>pri</v>
      </c>
    </row>
    <row r="2056" spans="1:20" x14ac:dyDescent="0.2">
      <c r="A2056" t="s">
        <v>17</v>
      </c>
      <c r="B2056" t="s">
        <v>177</v>
      </c>
      <c r="C2056" t="s">
        <v>577</v>
      </c>
      <c r="D2056" t="s">
        <v>669</v>
      </c>
      <c r="E2056" t="str">
        <f t="shared" si="128"/>
        <v>63.768</v>
      </c>
      <c r="F2056">
        <v>63.768000000000001</v>
      </c>
      <c r="H2056">
        <v>85.7</v>
      </c>
      <c r="I2056">
        <v>2.1600000000000001E-18</v>
      </c>
      <c r="J2056" t="str">
        <f t="shared" si="129"/>
        <v>Gorill</v>
      </c>
      <c r="S2056" t="str">
        <f t="shared" si="130"/>
        <v>hom</v>
      </c>
      <c r="T2056" t="str">
        <f t="shared" si="131"/>
        <v>pri</v>
      </c>
    </row>
    <row r="2057" spans="1:20" x14ac:dyDescent="0.2">
      <c r="A2057" t="s">
        <v>17</v>
      </c>
      <c r="B2057" t="s">
        <v>177</v>
      </c>
      <c r="C2057" t="s">
        <v>671</v>
      </c>
      <c r="D2057" t="s">
        <v>672</v>
      </c>
      <c r="E2057" t="str">
        <f t="shared" si="128"/>
        <v>62.264</v>
      </c>
      <c r="F2057">
        <v>62.264000000000003</v>
      </c>
      <c r="H2057">
        <v>82</v>
      </c>
      <c r="I2057">
        <v>3.9500000000000001E-17</v>
      </c>
      <c r="J2057" t="str">
        <f t="shared" si="129"/>
        <v>Gorill</v>
      </c>
      <c r="S2057" t="str">
        <f t="shared" si="130"/>
        <v>hom</v>
      </c>
      <c r="T2057" t="str">
        <f t="shared" si="131"/>
        <v>pri</v>
      </c>
    </row>
    <row r="2058" spans="1:20" x14ac:dyDescent="0.2">
      <c r="A2058" t="s">
        <v>17</v>
      </c>
      <c r="B2058" t="s">
        <v>177</v>
      </c>
      <c r="C2058" t="s">
        <v>671</v>
      </c>
      <c r="D2058" t="s">
        <v>674</v>
      </c>
      <c r="E2058" t="str">
        <f t="shared" si="128"/>
        <v>54.717</v>
      </c>
      <c r="F2058">
        <v>54.716999999999999</v>
      </c>
      <c r="H2058">
        <v>68.599999999999994</v>
      </c>
      <c r="I2058">
        <v>1.1499999999999999E-12</v>
      </c>
      <c r="J2058" t="str">
        <f t="shared" si="129"/>
        <v>Gorill</v>
      </c>
      <c r="S2058" t="str">
        <f t="shared" si="130"/>
        <v>hom</v>
      </c>
      <c r="T2058" t="str">
        <f t="shared" si="131"/>
        <v>pri</v>
      </c>
    </row>
    <row r="2059" spans="1:20" x14ac:dyDescent="0.2">
      <c r="A2059" t="s">
        <v>17</v>
      </c>
      <c r="B2059" t="s">
        <v>177</v>
      </c>
      <c r="C2059" t="s">
        <v>671</v>
      </c>
      <c r="D2059" t="s">
        <v>674</v>
      </c>
      <c r="E2059" t="str">
        <f t="shared" si="128"/>
        <v>54.717</v>
      </c>
      <c r="F2059">
        <v>54.716999999999999</v>
      </c>
      <c r="H2059">
        <v>68.599999999999994</v>
      </c>
      <c r="I2059">
        <v>1.2200000000000001E-12</v>
      </c>
      <c r="J2059" t="str">
        <f t="shared" si="129"/>
        <v>Gorill</v>
      </c>
      <c r="S2059" t="str">
        <f t="shared" si="130"/>
        <v>hom</v>
      </c>
      <c r="T2059" t="str">
        <f t="shared" si="131"/>
        <v>pri</v>
      </c>
    </row>
    <row r="2060" spans="1:20" x14ac:dyDescent="0.2">
      <c r="A2060" t="s">
        <v>17</v>
      </c>
      <c r="B2060" t="s">
        <v>177</v>
      </c>
      <c r="C2060" t="s">
        <v>671</v>
      </c>
      <c r="D2060" t="s">
        <v>674</v>
      </c>
      <c r="E2060" t="str">
        <f t="shared" si="128"/>
        <v>54.717</v>
      </c>
      <c r="F2060">
        <v>54.716999999999999</v>
      </c>
      <c r="H2060">
        <v>68.2</v>
      </c>
      <c r="I2060">
        <v>1.32E-12</v>
      </c>
      <c r="J2060" t="str">
        <f t="shared" si="129"/>
        <v>Gorill</v>
      </c>
      <c r="S2060" t="str">
        <f t="shared" si="130"/>
        <v>hom</v>
      </c>
      <c r="T2060" t="str">
        <f t="shared" si="131"/>
        <v>pri</v>
      </c>
    </row>
    <row r="2061" spans="1:20" x14ac:dyDescent="0.2">
      <c r="A2061" t="s">
        <v>17</v>
      </c>
      <c r="B2061" t="s">
        <v>177</v>
      </c>
      <c r="C2061" t="s">
        <v>676</v>
      </c>
      <c r="D2061" t="s">
        <v>592</v>
      </c>
      <c r="E2061" t="str">
        <f t="shared" si="128"/>
        <v>60.000</v>
      </c>
      <c r="F2061">
        <v>60</v>
      </c>
      <c r="H2061">
        <v>36</v>
      </c>
      <c r="I2061">
        <v>4.2000000000000003E-2</v>
      </c>
      <c r="J2061" t="str">
        <f t="shared" si="129"/>
        <v>Gorill</v>
      </c>
      <c r="S2061" t="str">
        <f t="shared" si="130"/>
        <v>hom</v>
      </c>
      <c r="T2061" t="str">
        <f t="shared" si="131"/>
        <v>pri</v>
      </c>
    </row>
    <row r="2062" spans="1:20" x14ac:dyDescent="0.2">
      <c r="A2062" t="s">
        <v>24</v>
      </c>
      <c r="B2062" t="s">
        <v>177</v>
      </c>
      <c r="C2062" t="s">
        <v>116</v>
      </c>
      <c r="D2062" t="s">
        <v>503</v>
      </c>
      <c r="E2062" t="str">
        <f t="shared" si="128"/>
        <v>100.00</v>
      </c>
      <c r="F2062">
        <v>100</v>
      </c>
      <c r="H2062">
        <v>335</v>
      </c>
      <c r="I2062">
        <v>8.1299999999999997E-114</v>
      </c>
      <c r="J2062" t="str">
        <f t="shared" si="129"/>
        <v>Homo_s</v>
      </c>
      <c r="S2062" t="str">
        <f t="shared" si="130"/>
        <v>hom</v>
      </c>
      <c r="T2062" t="str">
        <f t="shared" si="131"/>
        <v>pri</v>
      </c>
    </row>
    <row r="2063" spans="1:20" x14ac:dyDescent="0.2">
      <c r="A2063" t="s">
        <v>24</v>
      </c>
      <c r="B2063" t="s">
        <v>177</v>
      </c>
      <c r="C2063" t="s">
        <v>252</v>
      </c>
      <c r="D2063" t="s">
        <v>642</v>
      </c>
      <c r="E2063" t="str">
        <f t="shared" si="128"/>
        <v>76.884</v>
      </c>
      <c r="F2063">
        <v>76.884</v>
      </c>
      <c r="H2063">
        <v>315</v>
      </c>
      <c r="I2063">
        <v>5.9600000000000002E-98</v>
      </c>
      <c r="J2063" t="str">
        <f t="shared" si="129"/>
        <v>Homo_s</v>
      </c>
      <c r="S2063" t="str">
        <f t="shared" si="130"/>
        <v>hom</v>
      </c>
      <c r="T2063" t="str">
        <f t="shared" si="131"/>
        <v>pri</v>
      </c>
    </row>
    <row r="2064" spans="1:20" x14ac:dyDescent="0.2">
      <c r="A2064" t="s">
        <v>24</v>
      </c>
      <c r="B2064" t="s">
        <v>177</v>
      </c>
      <c r="C2064" t="s">
        <v>252</v>
      </c>
      <c r="D2064" t="s">
        <v>642</v>
      </c>
      <c r="E2064" t="str">
        <f t="shared" si="128"/>
        <v>76.884</v>
      </c>
      <c r="F2064">
        <v>76.884</v>
      </c>
      <c r="H2064">
        <v>315</v>
      </c>
      <c r="I2064">
        <v>7.4899999999999997E-98</v>
      </c>
      <c r="J2064" t="str">
        <f t="shared" si="129"/>
        <v>Homo_s</v>
      </c>
      <c r="S2064" t="str">
        <f t="shared" si="130"/>
        <v>hom</v>
      </c>
      <c r="T2064" t="str">
        <f t="shared" si="131"/>
        <v>pri</v>
      </c>
    </row>
    <row r="2065" spans="1:20" x14ac:dyDescent="0.2">
      <c r="A2065" t="s">
        <v>24</v>
      </c>
      <c r="B2065" t="s">
        <v>177</v>
      </c>
      <c r="C2065" t="s">
        <v>252</v>
      </c>
      <c r="D2065" t="s">
        <v>642</v>
      </c>
      <c r="E2065" t="str">
        <f t="shared" si="128"/>
        <v>76.884</v>
      </c>
      <c r="F2065">
        <v>76.884</v>
      </c>
      <c r="H2065">
        <v>315</v>
      </c>
      <c r="I2065">
        <v>2.9700000000000001E-97</v>
      </c>
      <c r="J2065" t="str">
        <f t="shared" si="129"/>
        <v>Homo_s</v>
      </c>
      <c r="S2065" t="str">
        <f t="shared" si="130"/>
        <v>hom</v>
      </c>
      <c r="T2065" t="str">
        <f t="shared" si="131"/>
        <v>pri</v>
      </c>
    </row>
    <row r="2066" spans="1:20" x14ac:dyDescent="0.2">
      <c r="A2066" t="s">
        <v>24</v>
      </c>
      <c r="B2066" t="s">
        <v>177</v>
      </c>
      <c r="C2066" t="s">
        <v>252</v>
      </c>
      <c r="D2066" t="s">
        <v>642</v>
      </c>
      <c r="E2066" t="str">
        <f t="shared" si="128"/>
        <v>76.884</v>
      </c>
      <c r="F2066">
        <v>76.884</v>
      </c>
      <c r="H2066">
        <v>315</v>
      </c>
      <c r="I2066">
        <v>3.2299999999999999E-97</v>
      </c>
      <c r="J2066" t="str">
        <f t="shared" si="129"/>
        <v>Homo_s</v>
      </c>
      <c r="S2066" t="str">
        <f t="shared" si="130"/>
        <v>hom</v>
      </c>
      <c r="T2066" t="str">
        <f t="shared" si="131"/>
        <v>pri</v>
      </c>
    </row>
    <row r="2067" spans="1:20" x14ac:dyDescent="0.2">
      <c r="A2067" t="s">
        <v>24</v>
      </c>
      <c r="B2067" t="s">
        <v>177</v>
      </c>
      <c r="C2067" t="s">
        <v>252</v>
      </c>
      <c r="D2067" t="s">
        <v>642</v>
      </c>
      <c r="E2067" t="str">
        <f t="shared" si="128"/>
        <v>76.884</v>
      </c>
      <c r="F2067">
        <v>76.884</v>
      </c>
      <c r="H2067">
        <v>315</v>
      </c>
      <c r="I2067">
        <v>4.05E-97</v>
      </c>
      <c r="J2067" t="str">
        <f t="shared" si="129"/>
        <v>Homo_s</v>
      </c>
      <c r="S2067" t="str">
        <f t="shared" si="130"/>
        <v>hom</v>
      </c>
      <c r="T2067" t="str">
        <f t="shared" si="131"/>
        <v>pri</v>
      </c>
    </row>
    <row r="2068" spans="1:20" x14ac:dyDescent="0.2">
      <c r="A2068" t="s">
        <v>24</v>
      </c>
      <c r="B2068" t="s">
        <v>177</v>
      </c>
      <c r="C2068" t="s">
        <v>252</v>
      </c>
      <c r="D2068" t="s">
        <v>642</v>
      </c>
      <c r="E2068" t="str">
        <f t="shared" si="128"/>
        <v>76.884</v>
      </c>
      <c r="F2068">
        <v>76.884</v>
      </c>
      <c r="H2068">
        <v>315</v>
      </c>
      <c r="I2068">
        <v>4.18E-97</v>
      </c>
      <c r="J2068" t="str">
        <f t="shared" si="129"/>
        <v>Homo_s</v>
      </c>
      <c r="S2068" t="str">
        <f t="shared" si="130"/>
        <v>hom</v>
      </c>
      <c r="T2068" t="str">
        <f t="shared" si="131"/>
        <v>pri</v>
      </c>
    </row>
    <row r="2069" spans="1:20" x14ac:dyDescent="0.2">
      <c r="A2069" t="s">
        <v>24</v>
      </c>
      <c r="B2069" t="s">
        <v>177</v>
      </c>
      <c r="C2069" t="s">
        <v>252</v>
      </c>
      <c r="D2069" t="s">
        <v>642</v>
      </c>
      <c r="E2069" t="str">
        <f t="shared" si="128"/>
        <v>76.884</v>
      </c>
      <c r="F2069">
        <v>76.884</v>
      </c>
      <c r="H2069">
        <v>315</v>
      </c>
      <c r="I2069">
        <v>4.1899999999999998E-97</v>
      </c>
      <c r="J2069" t="str">
        <f t="shared" si="129"/>
        <v>Homo_s</v>
      </c>
      <c r="S2069" t="str">
        <f t="shared" si="130"/>
        <v>hom</v>
      </c>
      <c r="T2069" t="str">
        <f t="shared" si="131"/>
        <v>pri</v>
      </c>
    </row>
    <row r="2070" spans="1:20" x14ac:dyDescent="0.2">
      <c r="A2070" t="s">
        <v>24</v>
      </c>
      <c r="B2070" t="s">
        <v>177</v>
      </c>
      <c r="C2070" t="s">
        <v>252</v>
      </c>
      <c r="D2070" t="s">
        <v>642</v>
      </c>
      <c r="E2070" t="str">
        <f t="shared" si="128"/>
        <v>76.884</v>
      </c>
      <c r="F2070">
        <v>76.884</v>
      </c>
      <c r="H2070">
        <v>315</v>
      </c>
      <c r="I2070">
        <v>4.2100000000000001E-97</v>
      </c>
      <c r="J2070" t="str">
        <f t="shared" si="129"/>
        <v>Homo_s</v>
      </c>
      <c r="S2070" t="str">
        <f t="shared" si="130"/>
        <v>hom</v>
      </c>
      <c r="T2070" t="str">
        <f t="shared" si="131"/>
        <v>pri</v>
      </c>
    </row>
    <row r="2071" spans="1:20" x14ac:dyDescent="0.2">
      <c r="A2071" t="s">
        <v>24</v>
      </c>
      <c r="B2071" t="s">
        <v>177</v>
      </c>
      <c r="C2071" t="s">
        <v>252</v>
      </c>
      <c r="D2071" t="s">
        <v>642</v>
      </c>
      <c r="E2071" t="str">
        <f t="shared" si="128"/>
        <v>76.884</v>
      </c>
      <c r="F2071">
        <v>76.884</v>
      </c>
      <c r="H2071">
        <v>315</v>
      </c>
      <c r="I2071">
        <v>4.2400000000000002E-97</v>
      </c>
      <c r="J2071" t="str">
        <f t="shared" si="129"/>
        <v>Homo_s</v>
      </c>
      <c r="S2071" t="str">
        <f t="shared" si="130"/>
        <v>hom</v>
      </c>
      <c r="T2071" t="str">
        <f t="shared" si="131"/>
        <v>pri</v>
      </c>
    </row>
    <row r="2072" spans="1:20" x14ac:dyDescent="0.2">
      <c r="A2072" t="s">
        <v>24</v>
      </c>
      <c r="B2072" t="s">
        <v>177</v>
      </c>
      <c r="C2072" t="s">
        <v>252</v>
      </c>
      <c r="D2072" t="s">
        <v>642</v>
      </c>
      <c r="E2072" t="str">
        <f t="shared" si="128"/>
        <v>76.884</v>
      </c>
      <c r="F2072">
        <v>76.884</v>
      </c>
      <c r="H2072">
        <v>315</v>
      </c>
      <c r="I2072">
        <v>4.2500000000000001E-97</v>
      </c>
      <c r="J2072" t="str">
        <f t="shared" si="129"/>
        <v>Homo_s</v>
      </c>
      <c r="S2072" t="str">
        <f t="shared" si="130"/>
        <v>hom</v>
      </c>
      <c r="T2072" t="str">
        <f t="shared" si="131"/>
        <v>pri</v>
      </c>
    </row>
    <row r="2073" spans="1:20" x14ac:dyDescent="0.2">
      <c r="A2073" t="s">
        <v>24</v>
      </c>
      <c r="B2073" t="s">
        <v>177</v>
      </c>
      <c r="C2073" t="s">
        <v>252</v>
      </c>
      <c r="D2073" t="s">
        <v>642</v>
      </c>
      <c r="E2073" t="str">
        <f t="shared" si="128"/>
        <v>76.884</v>
      </c>
      <c r="F2073">
        <v>76.884</v>
      </c>
      <c r="H2073">
        <v>315</v>
      </c>
      <c r="I2073">
        <v>4.2800000000000003E-97</v>
      </c>
      <c r="J2073" t="str">
        <f t="shared" si="129"/>
        <v>Homo_s</v>
      </c>
      <c r="S2073" t="str">
        <f t="shared" si="130"/>
        <v>hom</v>
      </c>
      <c r="T2073" t="str">
        <f t="shared" si="131"/>
        <v>pri</v>
      </c>
    </row>
    <row r="2074" spans="1:20" x14ac:dyDescent="0.2">
      <c r="A2074" t="s">
        <v>24</v>
      </c>
      <c r="B2074" t="s">
        <v>177</v>
      </c>
      <c r="C2074" t="s">
        <v>252</v>
      </c>
      <c r="D2074" t="s">
        <v>642</v>
      </c>
      <c r="E2074" t="str">
        <f t="shared" si="128"/>
        <v>76.884</v>
      </c>
      <c r="F2074">
        <v>76.884</v>
      </c>
      <c r="H2074">
        <v>315</v>
      </c>
      <c r="I2074">
        <v>4.3199999999999998E-97</v>
      </c>
      <c r="J2074" t="str">
        <f t="shared" si="129"/>
        <v>Homo_s</v>
      </c>
      <c r="S2074" t="str">
        <f t="shared" si="130"/>
        <v>hom</v>
      </c>
      <c r="T2074" t="str">
        <f t="shared" si="131"/>
        <v>pri</v>
      </c>
    </row>
    <row r="2075" spans="1:20" x14ac:dyDescent="0.2">
      <c r="A2075" t="s">
        <v>24</v>
      </c>
      <c r="B2075" t="s">
        <v>177</v>
      </c>
      <c r="C2075" t="s">
        <v>252</v>
      </c>
      <c r="D2075" t="s">
        <v>642</v>
      </c>
      <c r="E2075" t="str">
        <f t="shared" si="128"/>
        <v>76.884</v>
      </c>
      <c r="F2075">
        <v>76.884</v>
      </c>
      <c r="H2075">
        <v>315</v>
      </c>
      <c r="I2075">
        <v>4.34E-97</v>
      </c>
      <c r="J2075" t="str">
        <f t="shared" si="129"/>
        <v>Homo_s</v>
      </c>
      <c r="S2075" t="str">
        <f t="shared" si="130"/>
        <v>hom</v>
      </c>
      <c r="T2075" t="str">
        <f t="shared" si="131"/>
        <v>pri</v>
      </c>
    </row>
    <row r="2076" spans="1:20" x14ac:dyDescent="0.2">
      <c r="A2076" t="s">
        <v>24</v>
      </c>
      <c r="B2076" t="s">
        <v>177</v>
      </c>
      <c r="C2076" t="s">
        <v>252</v>
      </c>
      <c r="D2076" t="s">
        <v>642</v>
      </c>
      <c r="E2076" t="str">
        <f t="shared" si="128"/>
        <v>76.884</v>
      </c>
      <c r="F2076">
        <v>76.884</v>
      </c>
      <c r="H2076">
        <v>315</v>
      </c>
      <c r="I2076">
        <v>4.34E-97</v>
      </c>
      <c r="J2076" t="str">
        <f t="shared" si="129"/>
        <v>Homo_s</v>
      </c>
      <c r="S2076" t="str">
        <f t="shared" si="130"/>
        <v>hom</v>
      </c>
      <c r="T2076" t="str">
        <f t="shared" si="131"/>
        <v>pri</v>
      </c>
    </row>
    <row r="2077" spans="1:20" x14ac:dyDescent="0.2">
      <c r="A2077" t="s">
        <v>24</v>
      </c>
      <c r="B2077" t="s">
        <v>177</v>
      </c>
      <c r="C2077" t="s">
        <v>252</v>
      </c>
      <c r="D2077" t="s">
        <v>642</v>
      </c>
      <c r="E2077" t="str">
        <f t="shared" si="128"/>
        <v>76.884</v>
      </c>
      <c r="F2077">
        <v>76.884</v>
      </c>
      <c r="H2077">
        <v>315</v>
      </c>
      <c r="I2077">
        <v>4.4399999999999998E-97</v>
      </c>
      <c r="J2077" t="str">
        <f t="shared" si="129"/>
        <v>Homo_s</v>
      </c>
      <c r="S2077" t="str">
        <f t="shared" si="130"/>
        <v>hom</v>
      </c>
      <c r="T2077" t="str">
        <f t="shared" si="131"/>
        <v>pri</v>
      </c>
    </row>
    <row r="2078" spans="1:20" x14ac:dyDescent="0.2">
      <c r="A2078" t="s">
        <v>24</v>
      </c>
      <c r="B2078" t="s">
        <v>177</v>
      </c>
      <c r="C2078" t="s">
        <v>252</v>
      </c>
      <c r="D2078" t="s">
        <v>642</v>
      </c>
      <c r="E2078" t="str">
        <f t="shared" si="128"/>
        <v>76.884</v>
      </c>
      <c r="F2078">
        <v>76.884</v>
      </c>
      <c r="H2078">
        <v>314</v>
      </c>
      <c r="I2078">
        <v>7.1000000000000002E-97</v>
      </c>
      <c r="J2078" t="str">
        <f t="shared" si="129"/>
        <v>Homo_s</v>
      </c>
      <c r="S2078" t="str">
        <f t="shared" si="130"/>
        <v>hom</v>
      </c>
      <c r="T2078" t="str">
        <f t="shared" si="131"/>
        <v>pri</v>
      </c>
    </row>
    <row r="2079" spans="1:20" x14ac:dyDescent="0.2">
      <c r="A2079" t="s">
        <v>24</v>
      </c>
      <c r="B2079" t="s">
        <v>177</v>
      </c>
      <c r="C2079" t="s">
        <v>375</v>
      </c>
      <c r="D2079" t="s">
        <v>503</v>
      </c>
      <c r="E2079" t="str">
        <f t="shared" si="128"/>
        <v>100.00</v>
      </c>
      <c r="F2079">
        <v>100</v>
      </c>
      <c r="H2079">
        <v>288</v>
      </c>
      <c r="I2079">
        <v>5.1E-89</v>
      </c>
      <c r="J2079" t="str">
        <f t="shared" si="129"/>
        <v>Homo_s</v>
      </c>
      <c r="S2079" t="str">
        <f t="shared" si="130"/>
        <v>hom</v>
      </c>
      <c r="T2079" t="str">
        <f t="shared" si="131"/>
        <v>pri</v>
      </c>
    </row>
    <row r="2080" spans="1:20" x14ac:dyDescent="0.2">
      <c r="A2080" t="s">
        <v>24</v>
      </c>
      <c r="B2080" t="s">
        <v>177</v>
      </c>
      <c r="C2080" t="s">
        <v>113</v>
      </c>
      <c r="D2080" t="s">
        <v>984</v>
      </c>
      <c r="E2080" t="str">
        <f t="shared" si="128"/>
        <v>74.011</v>
      </c>
      <c r="F2080">
        <v>74.010999999999996</v>
      </c>
      <c r="H2080">
        <v>265</v>
      </c>
      <c r="I2080">
        <v>1.5200000000000001E-81</v>
      </c>
      <c r="J2080" t="str">
        <f t="shared" si="129"/>
        <v>Homo_s</v>
      </c>
      <c r="S2080" t="str">
        <f t="shared" si="130"/>
        <v>hom</v>
      </c>
      <c r="T2080" t="str">
        <f t="shared" si="131"/>
        <v>pri</v>
      </c>
    </row>
    <row r="2081" spans="1:20" x14ac:dyDescent="0.2">
      <c r="A2081" t="s">
        <v>24</v>
      </c>
      <c r="B2081" t="s">
        <v>177</v>
      </c>
      <c r="C2081" t="s">
        <v>113</v>
      </c>
      <c r="D2081" t="s">
        <v>984</v>
      </c>
      <c r="E2081" t="str">
        <f t="shared" si="128"/>
        <v>74.011</v>
      </c>
      <c r="F2081">
        <v>74.010999999999996</v>
      </c>
      <c r="H2081">
        <v>264</v>
      </c>
      <c r="I2081">
        <v>1.05E-79</v>
      </c>
      <c r="J2081" t="str">
        <f t="shared" si="129"/>
        <v>Homo_s</v>
      </c>
      <c r="S2081" t="str">
        <f t="shared" si="130"/>
        <v>hom</v>
      </c>
      <c r="T2081" t="str">
        <f t="shared" si="131"/>
        <v>pri</v>
      </c>
    </row>
    <row r="2082" spans="1:20" x14ac:dyDescent="0.2">
      <c r="A2082" t="s">
        <v>24</v>
      </c>
      <c r="B2082" t="s">
        <v>177</v>
      </c>
      <c r="C2082" t="s">
        <v>113</v>
      </c>
      <c r="D2082" t="s">
        <v>984</v>
      </c>
      <c r="E2082" t="str">
        <f t="shared" si="128"/>
        <v>74.011</v>
      </c>
      <c r="F2082">
        <v>74.010999999999996</v>
      </c>
      <c r="H2082">
        <v>264</v>
      </c>
      <c r="I2082">
        <v>1.05E-79</v>
      </c>
      <c r="J2082" t="str">
        <f t="shared" si="129"/>
        <v>Homo_s</v>
      </c>
      <c r="S2082" t="str">
        <f t="shared" si="130"/>
        <v>hom</v>
      </c>
      <c r="T2082" t="str">
        <f t="shared" si="131"/>
        <v>pri</v>
      </c>
    </row>
    <row r="2083" spans="1:20" x14ac:dyDescent="0.2">
      <c r="A2083" t="s">
        <v>24</v>
      </c>
      <c r="B2083" t="s">
        <v>177</v>
      </c>
      <c r="C2083" t="s">
        <v>113</v>
      </c>
      <c r="D2083" t="s">
        <v>984</v>
      </c>
      <c r="E2083" t="str">
        <f t="shared" si="128"/>
        <v>74.011</v>
      </c>
      <c r="F2083">
        <v>74.010999999999996</v>
      </c>
      <c r="H2083">
        <v>264</v>
      </c>
      <c r="I2083">
        <v>1.0999999999999999E-79</v>
      </c>
      <c r="J2083" t="str">
        <f t="shared" si="129"/>
        <v>Homo_s</v>
      </c>
      <c r="S2083" t="str">
        <f t="shared" si="130"/>
        <v>hom</v>
      </c>
      <c r="T2083" t="str">
        <f t="shared" si="131"/>
        <v>pri</v>
      </c>
    </row>
    <row r="2084" spans="1:20" x14ac:dyDescent="0.2">
      <c r="A2084" t="s">
        <v>24</v>
      </c>
      <c r="B2084" t="s">
        <v>177</v>
      </c>
      <c r="C2084" t="s">
        <v>113</v>
      </c>
      <c r="D2084" t="s">
        <v>984</v>
      </c>
      <c r="E2084" t="str">
        <f t="shared" si="128"/>
        <v>74.011</v>
      </c>
      <c r="F2084">
        <v>74.010999999999996</v>
      </c>
      <c r="H2084">
        <v>264</v>
      </c>
      <c r="I2084">
        <v>1.1899999999999999E-79</v>
      </c>
      <c r="J2084" t="str">
        <f t="shared" si="129"/>
        <v>Homo_s</v>
      </c>
      <c r="S2084" t="str">
        <f t="shared" si="130"/>
        <v>hom</v>
      </c>
      <c r="T2084" t="str">
        <f t="shared" si="131"/>
        <v>pri</v>
      </c>
    </row>
    <row r="2085" spans="1:20" x14ac:dyDescent="0.2">
      <c r="A2085" t="s">
        <v>24</v>
      </c>
      <c r="B2085" t="s">
        <v>177</v>
      </c>
      <c r="C2085" t="s">
        <v>113</v>
      </c>
      <c r="D2085" t="s">
        <v>984</v>
      </c>
      <c r="E2085" t="str">
        <f t="shared" si="128"/>
        <v>74.011</v>
      </c>
      <c r="F2085">
        <v>74.010999999999996</v>
      </c>
      <c r="H2085">
        <v>264</v>
      </c>
      <c r="I2085">
        <v>1.2400000000000001E-79</v>
      </c>
      <c r="J2085" t="str">
        <f t="shared" si="129"/>
        <v>Homo_s</v>
      </c>
      <c r="S2085" t="str">
        <f t="shared" si="130"/>
        <v>hom</v>
      </c>
      <c r="T2085" t="str">
        <f t="shared" si="131"/>
        <v>pri</v>
      </c>
    </row>
    <row r="2086" spans="1:20" x14ac:dyDescent="0.2">
      <c r="A2086" t="s">
        <v>24</v>
      </c>
      <c r="B2086" t="s">
        <v>177</v>
      </c>
      <c r="C2086" t="s">
        <v>1026</v>
      </c>
      <c r="D2086" t="s">
        <v>1027</v>
      </c>
      <c r="E2086" t="str">
        <f t="shared" si="128"/>
        <v>73.596</v>
      </c>
      <c r="F2086">
        <v>73.596000000000004</v>
      </c>
      <c r="H2086">
        <v>263</v>
      </c>
      <c r="I2086">
        <v>1.3100000000000001E-79</v>
      </c>
      <c r="J2086" t="str">
        <f t="shared" si="129"/>
        <v>Homo_s</v>
      </c>
      <c r="S2086" t="str">
        <f t="shared" si="130"/>
        <v>hom</v>
      </c>
      <c r="T2086" t="str">
        <f t="shared" si="131"/>
        <v>pri</v>
      </c>
    </row>
    <row r="2087" spans="1:20" x14ac:dyDescent="0.2">
      <c r="A2087" t="s">
        <v>24</v>
      </c>
      <c r="B2087" t="s">
        <v>177</v>
      </c>
      <c r="C2087" t="s">
        <v>644</v>
      </c>
      <c r="D2087" t="s">
        <v>645</v>
      </c>
      <c r="E2087" t="str">
        <f t="shared" si="128"/>
        <v>73.864</v>
      </c>
      <c r="F2087">
        <v>73.864000000000004</v>
      </c>
      <c r="H2087">
        <v>263</v>
      </c>
      <c r="I2087">
        <v>2.23E-79</v>
      </c>
      <c r="J2087" t="str">
        <f t="shared" si="129"/>
        <v>Homo_s</v>
      </c>
      <c r="S2087" t="str">
        <f t="shared" si="130"/>
        <v>hom</v>
      </c>
      <c r="T2087" t="str">
        <f t="shared" si="131"/>
        <v>pri</v>
      </c>
    </row>
    <row r="2088" spans="1:20" x14ac:dyDescent="0.2">
      <c r="A2088" t="s">
        <v>24</v>
      </c>
      <c r="B2088" t="s">
        <v>177</v>
      </c>
      <c r="C2088" t="s">
        <v>644</v>
      </c>
      <c r="D2088" t="s">
        <v>645</v>
      </c>
      <c r="E2088" t="str">
        <f t="shared" si="128"/>
        <v>73.864</v>
      </c>
      <c r="F2088">
        <v>73.864000000000004</v>
      </c>
      <c r="H2088">
        <v>263</v>
      </c>
      <c r="I2088">
        <v>2.9600000000000003E-79</v>
      </c>
      <c r="J2088" t="str">
        <f t="shared" si="129"/>
        <v>Homo_s</v>
      </c>
      <c r="S2088" t="str">
        <f t="shared" si="130"/>
        <v>hom</v>
      </c>
      <c r="T2088" t="str">
        <f t="shared" si="131"/>
        <v>pri</v>
      </c>
    </row>
    <row r="2089" spans="1:20" x14ac:dyDescent="0.2">
      <c r="A2089" t="s">
        <v>24</v>
      </c>
      <c r="B2089" t="s">
        <v>177</v>
      </c>
      <c r="C2089" t="s">
        <v>644</v>
      </c>
      <c r="D2089" t="s">
        <v>645</v>
      </c>
      <c r="E2089" t="str">
        <f t="shared" si="128"/>
        <v>73.864</v>
      </c>
      <c r="F2089">
        <v>73.864000000000004</v>
      </c>
      <c r="H2089">
        <v>263</v>
      </c>
      <c r="I2089">
        <v>4.7900000000000002E-79</v>
      </c>
      <c r="J2089" t="str">
        <f t="shared" si="129"/>
        <v>Homo_s</v>
      </c>
      <c r="S2089" t="str">
        <f t="shared" si="130"/>
        <v>hom</v>
      </c>
      <c r="T2089" t="str">
        <f t="shared" si="131"/>
        <v>pri</v>
      </c>
    </row>
    <row r="2090" spans="1:20" x14ac:dyDescent="0.2">
      <c r="A2090" t="s">
        <v>24</v>
      </c>
      <c r="B2090" t="s">
        <v>177</v>
      </c>
      <c r="C2090" t="s">
        <v>644</v>
      </c>
      <c r="D2090" t="s">
        <v>645</v>
      </c>
      <c r="E2090" t="str">
        <f t="shared" si="128"/>
        <v>73.864</v>
      </c>
      <c r="F2090">
        <v>73.864000000000004</v>
      </c>
      <c r="H2090">
        <v>263</v>
      </c>
      <c r="I2090">
        <v>4.81E-79</v>
      </c>
      <c r="J2090" t="str">
        <f t="shared" si="129"/>
        <v>Homo_s</v>
      </c>
      <c r="S2090" t="str">
        <f t="shared" si="130"/>
        <v>hom</v>
      </c>
      <c r="T2090" t="str">
        <f t="shared" si="131"/>
        <v>pri</v>
      </c>
    </row>
    <row r="2091" spans="1:20" x14ac:dyDescent="0.2">
      <c r="A2091" t="s">
        <v>24</v>
      </c>
      <c r="B2091" t="s">
        <v>177</v>
      </c>
      <c r="C2091" t="s">
        <v>341</v>
      </c>
      <c r="D2091" t="s">
        <v>503</v>
      </c>
      <c r="E2091" t="str">
        <f t="shared" si="128"/>
        <v>100.00</v>
      </c>
      <c r="F2091">
        <v>100</v>
      </c>
      <c r="H2091">
        <v>159</v>
      </c>
      <c r="I2091">
        <v>2.52E-45</v>
      </c>
      <c r="J2091" t="str">
        <f t="shared" si="129"/>
        <v>Homo_s</v>
      </c>
      <c r="S2091" t="str">
        <f t="shared" si="130"/>
        <v>hom</v>
      </c>
      <c r="T2091" t="str">
        <f t="shared" si="131"/>
        <v>pri</v>
      </c>
    </row>
    <row r="2092" spans="1:20" x14ac:dyDescent="0.2">
      <c r="A2092" t="s">
        <v>24</v>
      </c>
      <c r="B2092" t="s">
        <v>177</v>
      </c>
      <c r="C2092" t="s">
        <v>1030</v>
      </c>
      <c r="D2092" t="s">
        <v>1031</v>
      </c>
      <c r="E2092" t="str">
        <f t="shared" si="128"/>
        <v>68.000</v>
      </c>
      <c r="F2092">
        <v>68</v>
      </c>
      <c r="H2092">
        <v>160</v>
      </c>
      <c r="I2092">
        <v>3.3000000000000002E-43</v>
      </c>
      <c r="J2092" t="str">
        <f t="shared" si="129"/>
        <v>Homo_s</v>
      </c>
      <c r="S2092" t="str">
        <f t="shared" si="130"/>
        <v>hom</v>
      </c>
      <c r="T2092" t="str">
        <f t="shared" si="131"/>
        <v>pri</v>
      </c>
    </row>
    <row r="2093" spans="1:20" x14ac:dyDescent="0.2">
      <c r="A2093" t="s">
        <v>24</v>
      </c>
      <c r="B2093" t="s">
        <v>177</v>
      </c>
      <c r="C2093" t="s">
        <v>1030</v>
      </c>
      <c r="D2093" t="s">
        <v>1031</v>
      </c>
      <c r="E2093" t="str">
        <f t="shared" si="128"/>
        <v>68.000</v>
      </c>
      <c r="F2093">
        <v>68</v>
      </c>
      <c r="H2093">
        <v>160</v>
      </c>
      <c r="I2093">
        <v>3.3000000000000002E-43</v>
      </c>
      <c r="J2093" t="str">
        <f t="shared" si="129"/>
        <v>Homo_s</v>
      </c>
      <c r="S2093" t="str">
        <f t="shared" si="130"/>
        <v>hom</v>
      </c>
      <c r="T2093" t="str">
        <f t="shared" si="131"/>
        <v>pri</v>
      </c>
    </row>
    <row r="2094" spans="1:20" x14ac:dyDescent="0.2">
      <c r="A2094" t="s">
        <v>24</v>
      </c>
      <c r="B2094" t="s">
        <v>177</v>
      </c>
      <c r="C2094" t="s">
        <v>1030</v>
      </c>
      <c r="D2094" t="s">
        <v>1031</v>
      </c>
      <c r="E2094" t="str">
        <f t="shared" si="128"/>
        <v>68.000</v>
      </c>
      <c r="F2094">
        <v>68</v>
      </c>
      <c r="H2094">
        <v>160</v>
      </c>
      <c r="I2094">
        <v>3.43E-43</v>
      </c>
      <c r="J2094" t="str">
        <f t="shared" si="129"/>
        <v>Homo_s</v>
      </c>
      <c r="S2094" t="str">
        <f t="shared" si="130"/>
        <v>hom</v>
      </c>
      <c r="T2094" t="str">
        <f t="shared" si="131"/>
        <v>pri</v>
      </c>
    </row>
    <row r="2095" spans="1:20" x14ac:dyDescent="0.2">
      <c r="A2095" t="s">
        <v>24</v>
      </c>
      <c r="B2095" t="s">
        <v>177</v>
      </c>
      <c r="C2095" t="s">
        <v>368</v>
      </c>
      <c r="D2095" t="s">
        <v>650</v>
      </c>
      <c r="E2095" t="str">
        <f t="shared" si="128"/>
        <v>46.207</v>
      </c>
      <c r="F2095">
        <v>46.207000000000001</v>
      </c>
      <c r="H2095">
        <v>135</v>
      </c>
      <c r="I2095">
        <v>1.3500000000000001E-34</v>
      </c>
      <c r="J2095" t="str">
        <f t="shared" si="129"/>
        <v>Homo_s</v>
      </c>
      <c r="S2095" t="str">
        <f t="shared" si="130"/>
        <v>hom</v>
      </c>
      <c r="T2095" t="str">
        <f t="shared" si="131"/>
        <v>pri</v>
      </c>
    </row>
    <row r="2096" spans="1:20" x14ac:dyDescent="0.2">
      <c r="A2096" t="s">
        <v>24</v>
      </c>
      <c r="B2096" t="s">
        <v>177</v>
      </c>
      <c r="C2096" t="s">
        <v>368</v>
      </c>
      <c r="D2096" t="s">
        <v>650</v>
      </c>
      <c r="E2096" t="str">
        <f t="shared" si="128"/>
        <v>46.207</v>
      </c>
      <c r="F2096">
        <v>46.207000000000001</v>
      </c>
      <c r="H2096">
        <v>135</v>
      </c>
      <c r="I2096">
        <v>1.6400000000000001E-34</v>
      </c>
      <c r="J2096" t="str">
        <f t="shared" si="129"/>
        <v>Homo_s</v>
      </c>
      <c r="S2096" t="str">
        <f t="shared" si="130"/>
        <v>hom</v>
      </c>
      <c r="T2096" t="str">
        <f t="shared" si="131"/>
        <v>pri</v>
      </c>
    </row>
    <row r="2097" spans="1:20" x14ac:dyDescent="0.2">
      <c r="A2097" t="s">
        <v>24</v>
      </c>
      <c r="B2097" t="s">
        <v>177</v>
      </c>
      <c r="C2097" t="s">
        <v>946</v>
      </c>
      <c r="D2097" t="s">
        <v>1033</v>
      </c>
      <c r="E2097" t="str">
        <f t="shared" si="128"/>
        <v>68.132</v>
      </c>
      <c r="F2097">
        <v>68.132000000000005</v>
      </c>
      <c r="H2097">
        <v>132</v>
      </c>
      <c r="I2097">
        <v>1.6499999999999999E-34</v>
      </c>
      <c r="J2097" t="str">
        <f t="shared" si="129"/>
        <v>Homo_s</v>
      </c>
      <c r="S2097" t="str">
        <f t="shared" si="130"/>
        <v>hom</v>
      </c>
      <c r="T2097" t="str">
        <f t="shared" si="131"/>
        <v>pri</v>
      </c>
    </row>
    <row r="2098" spans="1:20" x14ac:dyDescent="0.2">
      <c r="A2098" t="s">
        <v>24</v>
      </c>
      <c r="B2098" t="s">
        <v>177</v>
      </c>
      <c r="C2098" t="s">
        <v>368</v>
      </c>
      <c r="D2098" t="s">
        <v>650</v>
      </c>
      <c r="E2098" t="str">
        <f t="shared" si="128"/>
        <v>46.207</v>
      </c>
      <c r="F2098">
        <v>46.207000000000001</v>
      </c>
      <c r="H2098">
        <v>133</v>
      </c>
      <c r="I2098">
        <v>3.7699999999999998E-34</v>
      </c>
      <c r="J2098" t="str">
        <f t="shared" si="129"/>
        <v>Homo_s</v>
      </c>
      <c r="S2098" t="str">
        <f t="shared" si="130"/>
        <v>hom</v>
      </c>
      <c r="T2098" t="str">
        <f t="shared" si="131"/>
        <v>pri</v>
      </c>
    </row>
    <row r="2099" spans="1:20" x14ac:dyDescent="0.2">
      <c r="A2099" t="s">
        <v>24</v>
      </c>
      <c r="B2099" t="s">
        <v>177</v>
      </c>
      <c r="C2099" t="s">
        <v>368</v>
      </c>
      <c r="D2099" t="s">
        <v>650</v>
      </c>
      <c r="E2099" t="str">
        <f t="shared" si="128"/>
        <v>46.207</v>
      </c>
      <c r="F2099">
        <v>46.207000000000001</v>
      </c>
      <c r="H2099">
        <v>133</v>
      </c>
      <c r="I2099">
        <v>4.0200000000000002E-34</v>
      </c>
      <c r="J2099" t="str">
        <f t="shared" si="129"/>
        <v>Homo_s</v>
      </c>
      <c r="S2099" t="str">
        <f t="shared" si="130"/>
        <v>hom</v>
      </c>
      <c r="T2099" t="str">
        <f t="shared" si="131"/>
        <v>pri</v>
      </c>
    </row>
    <row r="2100" spans="1:20" x14ac:dyDescent="0.2">
      <c r="A2100" t="s">
        <v>24</v>
      </c>
      <c r="B2100" t="s">
        <v>177</v>
      </c>
      <c r="C2100" t="s">
        <v>368</v>
      </c>
      <c r="D2100" t="s">
        <v>650</v>
      </c>
      <c r="E2100" t="str">
        <f t="shared" si="128"/>
        <v>46.207</v>
      </c>
      <c r="F2100">
        <v>46.207000000000001</v>
      </c>
      <c r="H2100">
        <v>133</v>
      </c>
      <c r="I2100">
        <v>4.0200000000000002E-34</v>
      </c>
      <c r="J2100" t="str">
        <f t="shared" si="129"/>
        <v>Homo_s</v>
      </c>
      <c r="S2100" t="str">
        <f t="shared" si="130"/>
        <v>hom</v>
      </c>
      <c r="T2100" t="str">
        <f t="shared" si="131"/>
        <v>pri</v>
      </c>
    </row>
    <row r="2101" spans="1:20" x14ac:dyDescent="0.2">
      <c r="A2101" t="s">
        <v>24</v>
      </c>
      <c r="B2101" t="s">
        <v>177</v>
      </c>
      <c r="C2101" t="s">
        <v>368</v>
      </c>
      <c r="D2101" t="s">
        <v>650</v>
      </c>
      <c r="E2101" t="str">
        <f t="shared" si="128"/>
        <v>46.207</v>
      </c>
      <c r="F2101">
        <v>46.207000000000001</v>
      </c>
      <c r="H2101">
        <v>133</v>
      </c>
      <c r="I2101">
        <v>4.03E-34</v>
      </c>
      <c r="J2101" t="str">
        <f t="shared" si="129"/>
        <v>Homo_s</v>
      </c>
      <c r="S2101" t="str">
        <f t="shared" si="130"/>
        <v>hom</v>
      </c>
      <c r="T2101" t="str">
        <f t="shared" si="131"/>
        <v>pri</v>
      </c>
    </row>
    <row r="2102" spans="1:20" x14ac:dyDescent="0.2">
      <c r="A2102" t="s">
        <v>24</v>
      </c>
      <c r="B2102" t="s">
        <v>177</v>
      </c>
      <c r="C2102" t="s">
        <v>368</v>
      </c>
      <c r="D2102" t="s">
        <v>650</v>
      </c>
      <c r="E2102" t="str">
        <f t="shared" si="128"/>
        <v>46.207</v>
      </c>
      <c r="F2102">
        <v>46.207000000000001</v>
      </c>
      <c r="H2102">
        <v>133</v>
      </c>
      <c r="I2102">
        <v>4.03E-34</v>
      </c>
      <c r="J2102" t="str">
        <f t="shared" si="129"/>
        <v>Homo_s</v>
      </c>
      <c r="S2102" t="str">
        <f t="shared" si="130"/>
        <v>hom</v>
      </c>
      <c r="T2102" t="str">
        <f t="shared" si="131"/>
        <v>pri</v>
      </c>
    </row>
    <row r="2103" spans="1:20" x14ac:dyDescent="0.2">
      <c r="A2103" t="s">
        <v>24</v>
      </c>
      <c r="B2103" t="s">
        <v>177</v>
      </c>
      <c r="C2103" t="s">
        <v>368</v>
      </c>
      <c r="D2103" t="s">
        <v>650</v>
      </c>
      <c r="E2103" t="str">
        <f t="shared" si="128"/>
        <v>46.207</v>
      </c>
      <c r="F2103">
        <v>46.207000000000001</v>
      </c>
      <c r="H2103">
        <v>133</v>
      </c>
      <c r="I2103">
        <v>4.03E-34</v>
      </c>
      <c r="J2103" t="str">
        <f t="shared" si="129"/>
        <v>Homo_s</v>
      </c>
      <c r="S2103" t="str">
        <f t="shared" si="130"/>
        <v>hom</v>
      </c>
      <c r="T2103" t="str">
        <f t="shared" si="131"/>
        <v>pri</v>
      </c>
    </row>
    <row r="2104" spans="1:20" x14ac:dyDescent="0.2">
      <c r="A2104" t="s">
        <v>24</v>
      </c>
      <c r="B2104" t="s">
        <v>177</v>
      </c>
      <c r="C2104" t="s">
        <v>368</v>
      </c>
      <c r="D2104" t="s">
        <v>650</v>
      </c>
      <c r="E2104" t="str">
        <f t="shared" si="128"/>
        <v>46.207</v>
      </c>
      <c r="F2104">
        <v>46.207000000000001</v>
      </c>
      <c r="H2104">
        <v>133</v>
      </c>
      <c r="I2104">
        <v>4.0399999999999998E-34</v>
      </c>
      <c r="J2104" t="str">
        <f t="shared" si="129"/>
        <v>Homo_s</v>
      </c>
      <c r="S2104" t="str">
        <f t="shared" si="130"/>
        <v>hom</v>
      </c>
      <c r="T2104" t="str">
        <f t="shared" si="131"/>
        <v>pri</v>
      </c>
    </row>
    <row r="2105" spans="1:20" x14ac:dyDescent="0.2">
      <c r="A2105" t="s">
        <v>24</v>
      </c>
      <c r="B2105" t="s">
        <v>177</v>
      </c>
      <c r="C2105" t="s">
        <v>368</v>
      </c>
      <c r="D2105" t="s">
        <v>650</v>
      </c>
      <c r="E2105" t="str">
        <f t="shared" si="128"/>
        <v>46.207</v>
      </c>
      <c r="F2105">
        <v>46.207000000000001</v>
      </c>
      <c r="H2105">
        <v>133</v>
      </c>
      <c r="I2105">
        <v>4.0600000000000003E-34</v>
      </c>
      <c r="J2105" t="str">
        <f t="shared" si="129"/>
        <v>Homo_s</v>
      </c>
      <c r="S2105" t="str">
        <f t="shared" si="130"/>
        <v>hom</v>
      </c>
      <c r="T2105" t="str">
        <f t="shared" si="131"/>
        <v>pri</v>
      </c>
    </row>
    <row r="2106" spans="1:20" x14ac:dyDescent="0.2">
      <c r="A2106" t="s">
        <v>24</v>
      </c>
      <c r="B2106" t="s">
        <v>177</v>
      </c>
      <c r="C2106" t="s">
        <v>368</v>
      </c>
      <c r="D2106" t="s">
        <v>650</v>
      </c>
      <c r="E2106" t="str">
        <f t="shared" si="128"/>
        <v>46.207</v>
      </c>
      <c r="F2106">
        <v>46.207000000000001</v>
      </c>
      <c r="H2106">
        <v>133</v>
      </c>
      <c r="I2106">
        <v>4.0799999999999999E-34</v>
      </c>
      <c r="J2106" t="str">
        <f t="shared" si="129"/>
        <v>Homo_s</v>
      </c>
      <c r="S2106" t="str">
        <f t="shared" si="130"/>
        <v>hom</v>
      </c>
      <c r="T2106" t="str">
        <f t="shared" si="131"/>
        <v>pri</v>
      </c>
    </row>
    <row r="2107" spans="1:20" x14ac:dyDescent="0.2">
      <c r="A2107" t="s">
        <v>24</v>
      </c>
      <c r="B2107" t="s">
        <v>177</v>
      </c>
      <c r="C2107" t="s">
        <v>368</v>
      </c>
      <c r="D2107" t="s">
        <v>650</v>
      </c>
      <c r="E2107" t="str">
        <f t="shared" si="128"/>
        <v>46.207</v>
      </c>
      <c r="F2107">
        <v>46.207000000000001</v>
      </c>
      <c r="H2107">
        <v>133</v>
      </c>
      <c r="I2107">
        <v>4.1000000000000004E-34</v>
      </c>
      <c r="J2107" t="str">
        <f t="shared" si="129"/>
        <v>Homo_s</v>
      </c>
      <c r="S2107" t="str">
        <f t="shared" si="130"/>
        <v>hom</v>
      </c>
      <c r="T2107" t="str">
        <f t="shared" si="131"/>
        <v>pri</v>
      </c>
    </row>
    <row r="2108" spans="1:20" x14ac:dyDescent="0.2">
      <c r="A2108" t="s">
        <v>24</v>
      </c>
      <c r="B2108" t="s">
        <v>177</v>
      </c>
      <c r="C2108" t="s">
        <v>368</v>
      </c>
      <c r="D2108" t="s">
        <v>650</v>
      </c>
      <c r="E2108" t="str">
        <f t="shared" si="128"/>
        <v>46.207</v>
      </c>
      <c r="F2108">
        <v>46.207000000000001</v>
      </c>
      <c r="H2108">
        <v>133</v>
      </c>
      <c r="I2108">
        <v>4.1799999999999997E-34</v>
      </c>
      <c r="J2108" t="str">
        <f t="shared" si="129"/>
        <v>Homo_s</v>
      </c>
      <c r="S2108" t="str">
        <f t="shared" si="130"/>
        <v>hom</v>
      </c>
      <c r="T2108" t="str">
        <f t="shared" si="131"/>
        <v>pri</v>
      </c>
    </row>
    <row r="2109" spans="1:20" x14ac:dyDescent="0.2">
      <c r="A2109" t="s">
        <v>24</v>
      </c>
      <c r="B2109" t="s">
        <v>177</v>
      </c>
      <c r="C2109" t="s">
        <v>368</v>
      </c>
      <c r="D2109" t="s">
        <v>650</v>
      </c>
      <c r="E2109" t="str">
        <f t="shared" si="128"/>
        <v>46.207</v>
      </c>
      <c r="F2109">
        <v>46.207000000000001</v>
      </c>
      <c r="H2109">
        <v>133</v>
      </c>
      <c r="I2109">
        <v>4.1900000000000004E-34</v>
      </c>
      <c r="J2109" t="str">
        <f t="shared" si="129"/>
        <v>Homo_s</v>
      </c>
      <c r="S2109" t="str">
        <f t="shared" si="130"/>
        <v>hom</v>
      </c>
      <c r="T2109" t="str">
        <f t="shared" si="131"/>
        <v>pri</v>
      </c>
    </row>
    <row r="2110" spans="1:20" x14ac:dyDescent="0.2">
      <c r="A2110" t="s">
        <v>24</v>
      </c>
      <c r="B2110" t="s">
        <v>177</v>
      </c>
      <c r="C2110" t="s">
        <v>368</v>
      </c>
      <c r="D2110" t="s">
        <v>650</v>
      </c>
      <c r="E2110" t="str">
        <f t="shared" si="128"/>
        <v>46.207</v>
      </c>
      <c r="F2110">
        <v>46.207000000000001</v>
      </c>
      <c r="H2110">
        <v>133</v>
      </c>
      <c r="I2110">
        <v>5.2999999999999997E-34</v>
      </c>
      <c r="J2110" t="str">
        <f t="shared" si="129"/>
        <v>Homo_s</v>
      </c>
      <c r="S2110" t="str">
        <f t="shared" si="130"/>
        <v>hom</v>
      </c>
      <c r="T2110" t="str">
        <f t="shared" si="131"/>
        <v>pri</v>
      </c>
    </row>
    <row r="2111" spans="1:20" x14ac:dyDescent="0.2">
      <c r="A2111" t="s">
        <v>24</v>
      </c>
      <c r="B2111" t="s">
        <v>177</v>
      </c>
      <c r="C2111" t="s">
        <v>178</v>
      </c>
      <c r="D2111" t="s">
        <v>652</v>
      </c>
      <c r="E2111" t="str">
        <f t="shared" si="128"/>
        <v>46.154</v>
      </c>
      <c r="F2111">
        <v>46.154000000000003</v>
      </c>
      <c r="H2111">
        <v>123</v>
      </c>
      <c r="I2111">
        <v>1.1499999999999999E-30</v>
      </c>
      <c r="J2111" t="str">
        <f t="shared" si="129"/>
        <v>Homo_s</v>
      </c>
      <c r="S2111" t="str">
        <f t="shared" si="130"/>
        <v>hom</v>
      </c>
      <c r="T2111" t="str">
        <f t="shared" si="131"/>
        <v>pri</v>
      </c>
    </row>
    <row r="2112" spans="1:20" x14ac:dyDescent="0.2">
      <c r="A2112" t="s">
        <v>24</v>
      </c>
      <c r="B2112" t="s">
        <v>177</v>
      </c>
      <c r="C2112" t="s">
        <v>1036</v>
      </c>
      <c r="D2112" t="s">
        <v>503</v>
      </c>
      <c r="E2112" t="str">
        <f t="shared" si="128"/>
        <v>100.00</v>
      </c>
      <c r="F2112">
        <v>100</v>
      </c>
      <c r="H2112">
        <v>116</v>
      </c>
      <c r="I2112">
        <v>2.7400000000000001E-28</v>
      </c>
      <c r="J2112" t="str">
        <f t="shared" si="129"/>
        <v>Homo_s</v>
      </c>
      <c r="S2112" t="str">
        <f t="shared" si="130"/>
        <v>hom</v>
      </c>
      <c r="T2112" t="str">
        <f t="shared" si="131"/>
        <v>pri</v>
      </c>
    </row>
    <row r="2113" spans="1:20" x14ac:dyDescent="0.2">
      <c r="A2113" t="s">
        <v>24</v>
      </c>
      <c r="B2113" t="s">
        <v>177</v>
      </c>
      <c r="C2113" t="s">
        <v>1036</v>
      </c>
      <c r="D2113" t="s">
        <v>503</v>
      </c>
      <c r="E2113" t="str">
        <f t="shared" si="128"/>
        <v>100.00</v>
      </c>
      <c r="F2113">
        <v>100</v>
      </c>
      <c r="H2113">
        <v>116</v>
      </c>
      <c r="I2113">
        <v>2.76E-28</v>
      </c>
      <c r="J2113" t="str">
        <f t="shared" si="129"/>
        <v>Homo_s</v>
      </c>
      <c r="S2113" t="str">
        <f t="shared" si="130"/>
        <v>hom</v>
      </c>
      <c r="T2113" t="str">
        <f t="shared" si="131"/>
        <v>pri</v>
      </c>
    </row>
    <row r="2114" spans="1:20" x14ac:dyDescent="0.2">
      <c r="A2114" t="s">
        <v>24</v>
      </c>
      <c r="B2114" t="s">
        <v>177</v>
      </c>
      <c r="C2114" t="s">
        <v>368</v>
      </c>
      <c r="D2114" t="s">
        <v>650</v>
      </c>
      <c r="E2114" t="str">
        <f t="shared" ref="E2114:E2177" si="132">LEFT(D2114,6)</f>
        <v>46.207</v>
      </c>
      <c r="F2114">
        <v>46.207000000000001</v>
      </c>
      <c r="H2114">
        <v>112</v>
      </c>
      <c r="I2114">
        <v>4.8599999999999996E-28</v>
      </c>
      <c r="J2114" t="str">
        <f t="shared" ref="J2114:J2177" si="133">RIGHT(LEFT(A2114,35),6)</f>
        <v>Homo_s</v>
      </c>
      <c r="S2114" t="str">
        <f t="shared" ref="S2114:S2177" si="134">IF(OR(J2114="Gorill", J2114="Homo_s", J2114="Pan_pa", J2114="Pan_tr", J2114="Pongo_", J2114="Therop"), "hom", "")</f>
        <v>hom</v>
      </c>
      <c r="T2114" t="str">
        <f t="shared" ref="T2114:T2177" si="135">IF(OR(J2114="Gorill", J2114="Homo_s", J2114="Pan_pa", J2114="Pan_tr", J2114="Pongo_", J2114="Therop", J2114="Macaca", J2114="Otolem", J2114="Nomasc"), "pri", "oth")</f>
        <v>pri</v>
      </c>
    </row>
    <row r="2115" spans="1:20" x14ac:dyDescent="0.2">
      <c r="A2115" t="s">
        <v>24</v>
      </c>
      <c r="B2115" t="s">
        <v>177</v>
      </c>
      <c r="C2115" t="s">
        <v>671</v>
      </c>
      <c r="D2115" t="s">
        <v>503</v>
      </c>
      <c r="E2115" t="str">
        <f t="shared" si="132"/>
        <v>100.00</v>
      </c>
      <c r="F2115">
        <v>100</v>
      </c>
      <c r="H2115">
        <v>115</v>
      </c>
      <c r="I2115">
        <v>1.42E-27</v>
      </c>
      <c r="J2115" t="str">
        <f t="shared" si="133"/>
        <v>Homo_s</v>
      </c>
      <c r="S2115" t="str">
        <f t="shared" si="134"/>
        <v>hom</v>
      </c>
      <c r="T2115" t="str">
        <f t="shared" si="135"/>
        <v>pri</v>
      </c>
    </row>
    <row r="2116" spans="1:20" x14ac:dyDescent="0.2">
      <c r="A2116" t="s">
        <v>24</v>
      </c>
      <c r="B2116" t="s">
        <v>177</v>
      </c>
      <c r="C2116" t="s">
        <v>659</v>
      </c>
      <c r="D2116" t="s">
        <v>660</v>
      </c>
      <c r="E2116" t="str">
        <f t="shared" si="132"/>
        <v>41.860</v>
      </c>
      <c r="F2116">
        <v>41.86</v>
      </c>
      <c r="H2116">
        <v>110</v>
      </c>
      <c r="I2116">
        <v>7.29E-26</v>
      </c>
      <c r="J2116" t="str">
        <f t="shared" si="133"/>
        <v>Homo_s</v>
      </c>
      <c r="S2116" t="str">
        <f t="shared" si="134"/>
        <v>hom</v>
      </c>
      <c r="T2116" t="str">
        <f t="shared" si="135"/>
        <v>pri</v>
      </c>
    </row>
    <row r="2117" spans="1:20" x14ac:dyDescent="0.2">
      <c r="A2117" t="s">
        <v>24</v>
      </c>
      <c r="B2117" t="s">
        <v>177</v>
      </c>
      <c r="C2117" t="s">
        <v>659</v>
      </c>
      <c r="D2117" t="s">
        <v>660</v>
      </c>
      <c r="E2117" t="str">
        <f t="shared" si="132"/>
        <v>41.860</v>
      </c>
      <c r="F2117">
        <v>41.86</v>
      </c>
      <c r="H2117">
        <v>110</v>
      </c>
      <c r="I2117">
        <v>7.29E-26</v>
      </c>
      <c r="J2117" t="str">
        <f t="shared" si="133"/>
        <v>Homo_s</v>
      </c>
      <c r="S2117" t="str">
        <f t="shared" si="134"/>
        <v>hom</v>
      </c>
      <c r="T2117" t="str">
        <f t="shared" si="135"/>
        <v>pri</v>
      </c>
    </row>
    <row r="2118" spans="1:20" x14ac:dyDescent="0.2">
      <c r="A2118" t="s">
        <v>24</v>
      </c>
      <c r="B2118" t="s">
        <v>177</v>
      </c>
      <c r="C2118" t="s">
        <v>659</v>
      </c>
      <c r="D2118" t="s">
        <v>660</v>
      </c>
      <c r="E2118" t="str">
        <f t="shared" si="132"/>
        <v>41.860</v>
      </c>
      <c r="F2118">
        <v>41.86</v>
      </c>
      <c r="H2118">
        <v>110</v>
      </c>
      <c r="I2118">
        <v>7.3899999999999997E-26</v>
      </c>
      <c r="J2118" t="str">
        <f t="shared" si="133"/>
        <v>Homo_s</v>
      </c>
      <c r="S2118" t="str">
        <f t="shared" si="134"/>
        <v>hom</v>
      </c>
      <c r="T2118" t="str">
        <f t="shared" si="135"/>
        <v>pri</v>
      </c>
    </row>
    <row r="2119" spans="1:20" x14ac:dyDescent="0.2">
      <c r="A2119" t="s">
        <v>24</v>
      </c>
      <c r="B2119" t="s">
        <v>177</v>
      </c>
      <c r="C2119" t="s">
        <v>659</v>
      </c>
      <c r="D2119" t="s">
        <v>660</v>
      </c>
      <c r="E2119" t="str">
        <f t="shared" si="132"/>
        <v>41.860</v>
      </c>
      <c r="F2119">
        <v>41.86</v>
      </c>
      <c r="H2119">
        <v>107</v>
      </c>
      <c r="I2119">
        <v>3.6600000000000002E-25</v>
      </c>
      <c r="J2119" t="str">
        <f t="shared" si="133"/>
        <v>Homo_s</v>
      </c>
      <c r="S2119" t="str">
        <f t="shared" si="134"/>
        <v>hom</v>
      </c>
      <c r="T2119" t="str">
        <f t="shared" si="135"/>
        <v>pri</v>
      </c>
    </row>
    <row r="2120" spans="1:20" x14ac:dyDescent="0.2">
      <c r="A2120" t="s">
        <v>24</v>
      </c>
      <c r="B2120" t="s">
        <v>177</v>
      </c>
      <c r="C2120" t="s">
        <v>585</v>
      </c>
      <c r="D2120" t="s">
        <v>664</v>
      </c>
      <c r="E2120" t="str">
        <f t="shared" si="132"/>
        <v>38.211</v>
      </c>
      <c r="F2120">
        <v>38.210999999999999</v>
      </c>
      <c r="H2120">
        <v>104</v>
      </c>
      <c r="I2120">
        <v>3.4500000000000002E-24</v>
      </c>
      <c r="J2120" t="str">
        <f t="shared" si="133"/>
        <v>Homo_s</v>
      </c>
      <c r="S2120" t="str">
        <f t="shared" si="134"/>
        <v>hom</v>
      </c>
      <c r="T2120" t="str">
        <f t="shared" si="135"/>
        <v>pri</v>
      </c>
    </row>
    <row r="2121" spans="1:20" x14ac:dyDescent="0.2">
      <c r="A2121" t="s">
        <v>24</v>
      </c>
      <c r="B2121" t="s">
        <v>177</v>
      </c>
      <c r="C2121" t="s">
        <v>585</v>
      </c>
      <c r="D2121" t="s">
        <v>664</v>
      </c>
      <c r="E2121" t="str">
        <f t="shared" si="132"/>
        <v>38.211</v>
      </c>
      <c r="F2121">
        <v>38.210999999999999</v>
      </c>
      <c r="H2121">
        <v>104</v>
      </c>
      <c r="I2121">
        <v>5.6200000000000003E-24</v>
      </c>
      <c r="J2121" t="str">
        <f t="shared" si="133"/>
        <v>Homo_s</v>
      </c>
      <c r="S2121" t="str">
        <f t="shared" si="134"/>
        <v>hom</v>
      </c>
      <c r="T2121" t="str">
        <f t="shared" si="135"/>
        <v>pri</v>
      </c>
    </row>
    <row r="2122" spans="1:20" x14ac:dyDescent="0.2">
      <c r="A2122" t="s">
        <v>24</v>
      </c>
      <c r="B2122" t="s">
        <v>177</v>
      </c>
      <c r="C2122" t="s">
        <v>894</v>
      </c>
      <c r="D2122" t="s">
        <v>1041</v>
      </c>
      <c r="E2122" t="str">
        <f t="shared" si="132"/>
        <v>43.307</v>
      </c>
      <c r="F2122">
        <v>43.307000000000002</v>
      </c>
      <c r="H2122">
        <v>100</v>
      </c>
      <c r="I2122">
        <v>1.04E-22</v>
      </c>
      <c r="J2122" t="str">
        <f t="shared" si="133"/>
        <v>Homo_s</v>
      </c>
      <c r="S2122" t="str">
        <f t="shared" si="134"/>
        <v>hom</v>
      </c>
      <c r="T2122" t="str">
        <f t="shared" si="135"/>
        <v>pri</v>
      </c>
    </row>
    <row r="2123" spans="1:20" x14ac:dyDescent="0.2">
      <c r="A2123" t="s">
        <v>24</v>
      </c>
      <c r="B2123" t="s">
        <v>177</v>
      </c>
      <c r="C2123" t="s">
        <v>894</v>
      </c>
      <c r="D2123" t="s">
        <v>1041</v>
      </c>
      <c r="E2123" t="str">
        <f t="shared" si="132"/>
        <v>43.307</v>
      </c>
      <c r="F2123">
        <v>43.307000000000002</v>
      </c>
      <c r="H2123">
        <v>99</v>
      </c>
      <c r="I2123">
        <v>1.39E-22</v>
      </c>
      <c r="J2123" t="str">
        <f t="shared" si="133"/>
        <v>Homo_s</v>
      </c>
      <c r="S2123" t="str">
        <f t="shared" si="134"/>
        <v>hom</v>
      </c>
      <c r="T2123" t="str">
        <f t="shared" si="135"/>
        <v>pri</v>
      </c>
    </row>
    <row r="2124" spans="1:20" x14ac:dyDescent="0.2">
      <c r="A2124" t="s">
        <v>24</v>
      </c>
      <c r="B2124" t="s">
        <v>177</v>
      </c>
      <c r="C2124" t="s">
        <v>894</v>
      </c>
      <c r="D2124" t="s">
        <v>1041</v>
      </c>
      <c r="E2124" t="str">
        <f t="shared" si="132"/>
        <v>43.307</v>
      </c>
      <c r="F2124">
        <v>43.307000000000002</v>
      </c>
      <c r="H2124">
        <v>99</v>
      </c>
      <c r="I2124">
        <v>1.4500000000000001E-22</v>
      </c>
      <c r="J2124" t="str">
        <f t="shared" si="133"/>
        <v>Homo_s</v>
      </c>
      <c r="S2124" t="str">
        <f t="shared" si="134"/>
        <v>hom</v>
      </c>
      <c r="T2124" t="str">
        <f t="shared" si="135"/>
        <v>pri</v>
      </c>
    </row>
    <row r="2125" spans="1:20" x14ac:dyDescent="0.2">
      <c r="A2125" t="s">
        <v>24</v>
      </c>
      <c r="B2125" t="s">
        <v>177</v>
      </c>
      <c r="C2125" t="s">
        <v>894</v>
      </c>
      <c r="D2125" t="s">
        <v>1041</v>
      </c>
      <c r="E2125" t="str">
        <f t="shared" si="132"/>
        <v>43.307</v>
      </c>
      <c r="F2125">
        <v>43.307000000000002</v>
      </c>
      <c r="H2125">
        <v>99</v>
      </c>
      <c r="I2125">
        <v>1.53E-22</v>
      </c>
      <c r="J2125" t="str">
        <f t="shared" si="133"/>
        <v>Homo_s</v>
      </c>
      <c r="S2125" t="str">
        <f t="shared" si="134"/>
        <v>hom</v>
      </c>
      <c r="T2125" t="str">
        <f t="shared" si="135"/>
        <v>pri</v>
      </c>
    </row>
    <row r="2126" spans="1:20" x14ac:dyDescent="0.2">
      <c r="A2126" t="s">
        <v>24</v>
      </c>
      <c r="B2126" t="s">
        <v>177</v>
      </c>
      <c r="C2126" t="s">
        <v>671</v>
      </c>
      <c r="D2126" t="s">
        <v>1043</v>
      </c>
      <c r="E2126" t="str">
        <f t="shared" si="132"/>
        <v>79.245</v>
      </c>
      <c r="F2126">
        <v>79.245000000000005</v>
      </c>
      <c r="H2126">
        <v>92</v>
      </c>
      <c r="I2126">
        <v>2.3999999999999999E-21</v>
      </c>
      <c r="J2126" t="str">
        <f t="shared" si="133"/>
        <v>Homo_s</v>
      </c>
      <c r="S2126" t="str">
        <f t="shared" si="134"/>
        <v>hom</v>
      </c>
      <c r="T2126" t="str">
        <f t="shared" si="135"/>
        <v>pri</v>
      </c>
    </row>
    <row r="2127" spans="1:20" x14ac:dyDescent="0.2">
      <c r="A2127" t="s">
        <v>24</v>
      </c>
      <c r="B2127" t="s">
        <v>177</v>
      </c>
      <c r="C2127" t="s">
        <v>1045</v>
      </c>
      <c r="D2127" t="s">
        <v>1046</v>
      </c>
      <c r="E2127" t="str">
        <f t="shared" si="132"/>
        <v>75.862</v>
      </c>
      <c r="F2127">
        <v>75.861999999999995</v>
      </c>
      <c r="H2127">
        <v>95.4</v>
      </c>
      <c r="I2127">
        <v>6.0800000000000004E-21</v>
      </c>
      <c r="J2127" t="str">
        <f t="shared" si="133"/>
        <v>Homo_s</v>
      </c>
      <c r="S2127" t="str">
        <f t="shared" si="134"/>
        <v>hom</v>
      </c>
      <c r="T2127" t="str">
        <f t="shared" si="135"/>
        <v>pri</v>
      </c>
    </row>
    <row r="2128" spans="1:20" x14ac:dyDescent="0.2">
      <c r="A2128" t="s">
        <v>24</v>
      </c>
      <c r="B2128" t="s">
        <v>177</v>
      </c>
      <c r="C2128" t="s">
        <v>671</v>
      </c>
      <c r="D2128" t="s">
        <v>1043</v>
      </c>
      <c r="E2128" t="str">
        <f t="shared" si="132"/>
        <v>79.245</v>
      </c>
      <c r="F2128">
        <v>79.245000000000005</v>
      </c>
      <c r="H2128">
        <v>92</v>
      </c>
      <c r="I2128">
        <v>1.07E-20</v>
      </c>
      <c r="J2128" t="str">
        <f t="shared" si="133"/>
        <v>Homo_s</v>
      </c>
      <c r="S2128" t="str">
        <f t="shared" si="134"/>
        <v>hom</v>
      </c>
      <c r="T2128" t="str">
        <f t="shared" si="135"/>
        <v>pri</v>
      </c>
    </row>
    <row r="2129" spans="1:20" x14ac:dyDescent="0.2">
      <c r="A2129" t="s">
        <v>24</v>
      </c>
      <c r="B2129" t="s">
        <v>177</v>
      </c>
      <c r="C2129" t="s">
        <v>1045</v>
      </c>
      <c r="D2129" t="s">
        <v>1046</v>
      </c>
      <c r="E2129" t="str">
        <f t="shared" si="132"/>
        <v>75.862</v>
      </c>
      <c r="F2129">
        <v>75.861999999999995</v>
      </c>
      <c r="H2129">
        <v>94.5</v>
      </c>
      <c r="I2129">
        <v>1.32E-20</v>
      </c>
      <c r="J2129" t="str">
        <f t="shared" si="133"/>
        <v>Homo_s</v>
      </c>
      <c r="S2129" t="str">
        <f t="shared" si="134"/>
        <v>hom</v>
      </c>
      <c r="T2129" t="str">
        <f t="shared" si="135"/>
        <v>pri</v>
      </c>
    </row>
    <row r="2130" spans="1:20" x14ac:dyDescent="0.2">
      <c r="A2130" t="s">
        <v>24</v>
      </c>
      <c r="B2130" t="s">
        <v>177</v>
      </c>
      <c r="C2130" t="s">
        <v>387</v>
      </c>
      <c r="D2130" t="s">
        <v>1048</v>
      </c>
      <c r="E2130" t="str">
        <f t="shared" si="132"/>
        <v>65.714</v>
      </c>
      <c r="F2130">
        <v>65.713999999999999</v>
      </c>
      <c r="H2130">
        <v>91.6</v>
      </c>
      <c r="I2130">
        <v>6.1700000000000002E-20</v>
      </c>
      <c r="J2130" t="str">
        <f t="shared" si="133"/>
        <v>Homo_s</v>
      </c>
      <c r="S2130" t="str">
        <f t="shared" si="134"/>
        <v>hom</v>
      </c>
      <c r="T2130" t="str">
        <f t="shared" si="135"/>
        <v>pri</v>
      </c>
    </row>
    <row r="2131" spans="1:20" x14ac:dyDescent="0.2">
      <c r="A2131" t="s">
        <v>24</v>
      </c>
      <c r="B2131" t="s">
        <v>177</v>
      </c>
      <c r="C2131" t="s">
        <v>387</v>
      </c>
      <c r="D2131" t="s">
        <v>1048</v>
      </c>
      <c r="E2131" t="str">
        <f t="shared" si="132"/>
        <v>65.714</v>
      </c>
      <c r="F2131">
        <v>65.713999999999999</v>
      </c>
      <c r="H2131">
        <v>90.8</v>
      </c>
      <c r="I2131">
        <v>7.8299999999999999E-20</v>
      </c>
      <c r="J2131" t="str">
        <f t="shared" si="133"/>
        <v>Homo_s</v>
      </c>
      <c r="S2131" t="str">
        <f t="shared" si="134"/>
        <v>hom</v>
      </c>
      <c r="T2131" t="str">
        <f t="shared" si="135"/>
        <v>pri</v>
      </c>
    </row>
    <row r="2132" spans="1:20" x14ac:dyDescent="0.2">
      <c r="A2132" t="s">
        <v>24</v>
      </c>
      <c r="B2132" t="s">
        <v>177</v>
      </c>
      <c r="C2132" t="s">
        <v>585</v>
      </c>
      <c r="D2132" t="s">
        <v>664</v>
      </c>
      <c r="E2132" t="str">
        <f t="shared" si="132"/>
        <v>38.211</v>
      </c>
      <c r="F2132">
        <v>38.210999999999999</v>
      </c>
      <c r="H2132">
        <v>89.1</v>
      </c>
      <c r="I2132">
        <v>6.3799999999999999E-19</v>
      </c>
      <c r="J2132" t="str">
        <f t="shared" si="133"/>
        <v>Homo_s</v>
      </c>
      <c r="S2132" t="str">
        <f t="shared" si="134"/>
        <v>hom</v>
      </c>
      <c r="T2132" t="str">
        <f t="shared" si="135"/>
        <v>pri</v>
      </c>
    </row>
    <row r="2133" spans="1:20" x14ac:dyDescent="0.2">
      <c r="A2133" t="s">
        <v>24</v>
      </c>
      <c r="B2133" t="s">
        <v>177</v>
      </c>
      <c r="C2133" t="s">
        <v>671</v>
      </c>
      <c r="D2133" t="s">
        <v>1050</v>
      </c>
      <c r="E2133" t="str">
        <f t="shared" si="132"/>
        <v>77.358</v>
      </c>
      <c r="F2133">
        <v>77.358000000000004</v>
      </c>
      <c r="H2133">
        <v>88.7</v>
      </c>
      <c r="I2133">
        <v>1.01E-18</v>
      </c>
      <c r="J2133" t="str">
        <f t="shared" si="133"/>
        <v>Homo_s</v>
      </c>
      <c r="S2133" t="str">
        <f t="shared" si="134"/>
        <v>hom</v>
      </c>
      <c r="T2133" t="str">
        <f t="shared" si="135"/>
        <v>pri</v>
      </c>
    </row>
    <row r="2134" spans="1:20" x14ac:dyDescent="0.2">
      <c r="A2134" t="s">
        <v>24</v>
      </c>
      <c r="B2134" t="s">
        <v>177</v>
      </c>
      <c r="C2134" t="s">
        <v>1052</v>
      </c>
      <c r="D2134" t="s">
        <v>503</v>
      </c>
      <c r="E2134" t="str">
        <f t="shared" si="132"/>
        <v>100.00</v>
      </c>
      <c r="F2134">
        <v>100</v>
      </c>
      <c r="H2134">
        <v>75.7</v>
      </c>
      <c r="I2134">
        <v>2.15E-14</v>
      </c>
      <c r="J2134" t="str">
        <f t="shared" si="133"/>
        <v>Homo_s</v>
      </c>
      <c r="S2134" t="str">
        <f t="shared" si="134"/>
        <v>hom</v>
      </c>
      <c r="T2134" t="str">
        <f t="shared" si="135"/>
        <v>pri</v>
      </c>
    </row>
    <row r="2135" spans="1:20" x14ac:dyDescent="0.2">
      <c r="A2135" t="s">
        <v>24</v>
      </c>
      <c r="B2135" t="s">
        <v>177</v>
      </c>
      <c r="C2135" t="s">
        <v>1052</v>
      </c>
      <c r="D2135" t="s">
        <v>503</v>
      </c>
      <c r="E2135" t="str">
        <f t="shared" si="132"/>
        <v>100.00</v>
      </c>
      <c r="F2135">
        <v>100</v>
      </c>
      <c r="H2135">
        <v>75.7</v>
      </c>
      <c r="I2135">
        <v>2.1600000000000001E-14</v>
      </c>
      <c r="J2135" t="str">
        <f t="shared" si="133"/>
        <v>Homo_s</v>
      </c>
      <c r="S2135" t="str">
        <f t="shared" si="134"/>
        <v>hom</v>
      </c>
      <c r="T2135" t="str">
        <f t="shared" si="135"/>
        <v>pri</v>
      </c>
    </row>
    <row r="2136" spans="1:20" x14ac:dyDescent="0.2">
      <c r="A2136" t="s">
        <v>24</v>
      </c>
      <c r="B2136" t="s">
        <v>177</v>
      </c>
      <c r="C2136" t="s">
        <v>1052</v>
      </c>
      <c r="D2136" t="s">
        <v>503</v>
      </c>
      <c r="E2136" t="str">
        <f t="shared" si="132"/>
        <v>100.00</v>
      </c>
      <c r="F2136">
        <v>100</v>
      </c>
      <c r="H2136">
        <v>75.7</v>
      </c>
      <c r="I2136">
        <v>2.2099999999999999E-14</v>
      </c>
      <c r="J2136" t="str">
        <f t="shared" si="133"/>
        <v>Homo_s</v>
      </c>
      <c r="S2136" t="str">
        <f t="shared" si="134"/>
        <v>hom</v>
      </c>
      <c r="T2136" t="str">
        <f t="shared" si="135"/>
        <v>pri</v>
      </c>
    </row>
    <row r="2137" spans="1:20" x14ac:dyDescent="0.2">
      <c r="A2137" t="s">
        <v>24</v>
      </c>
      <c r="B2137" t="s">
        <v>177</v>
      </c>
      <c r="C2137" t="s">
        <v>1052</v>
      </c>
      <c r="D2137" t="s">
        <v>503</v>
      </c>
      <c r="E2137" t="str">
        <f t="shared" si="132"/>
        <v>100.00</v>
      </c>
      <c r="F2137">
        <v>100</v>
      </c>
      <c r="H2137">
        <v>74.900000000000006</v>
      </c>
      <c r="I2137">
        <v>3.92E-14</v>
      </c>
      <c r="J2137" t="str">
        <f t="shared" si="133"/>
        <v>Homo_s</v>
      </c>
      <c r="S2137" t="str">
        <f t="shared" si="134"/>
        <v>hom</v>
      </c>
      <c r="T2137" t="str">
        <f t="shared" si="135"/>
        <v>pri</v>
      </c>
    </row>
    <row r="2138" spans="1:20" x14ac:dyDescent="0.2">
      <c r="A2138" t="s">
        <v>24</v>
      </c>
      <c r="B2138" t="s">
        <v>177</v>
      </c>
      <c r="C2138" t="s">
        <v>963</v>
      </c>
      <c r="D2138" t="s">
        <v>503</v>
      </c>
      <c r="E2138" t="str">
        <f t="shared" si="132"/>
        <v>100.00</v>
      </c>
      <c r="F2138">
        <v>100</v>
      </c>
      <c r="H2138">
        <v>74</v>
      </c>
      <c r="I2138">
        <v>7.9599999999999997E-14</v>
      </c>
      <c r="J2138" t="str">
        <f t="shared" si="133"/>
        <v>Homo_s</v>
      </c>
      <c r="S2138" t="str">
        <f t="shared" si="134"/>
        <v>hom</v>
      </c>
      <c r="T2138" t="str">
        <f t="shared" si="135"/>
        <v>pri</v>
      </c>
    </row>
    <row r="2139" spans="1:20" x14ac:dyDescent="0.2">
      <c r="A2139" t="s">
        <v>24</v>
      </c>
      <c r="B2139" t="s">
        <v>177</v>
      </c>
      <c r="C2139" t="s">
        <v>671</v>
      </c>
      <c r="D2139" t="s">
        <v>674</v>
      </c>
      <c r="E2139" t="str">
        <f t="shared" si="132"/>
        <v>54.717</v>
      </c>
      <c r="F2139">
        <v>54.716999999999999</v>
      </c>
      <c r="H2139">
        <v>69</v>
      </c>
      <c r="I2139">
        <v>2.76E-12</v>
      </c>
      <c r="J2139" t="str">
        <f t="shared" si="133"/>
        <v>Homo_s</v>
      </c>
      <c r="S2139" t="str">
        <f t="shared" si="134"/>
        <v>hom</v>
      </c>
      <c r="T2139" t="str">
        <f t="shared" si="135"/>
        <v>pri</v>
      </c>
    </row>
    <row r="2140" spans="1:20" x14ac:dyDescent="0.2">
      <c r="A2140" t="s">
        <v>24</v>
      </c>
      <c r="B2140" t="s">
        <v>177</v>
      </c>
      <c r="C2140" t="s">
        <v>671</v>
      </c>
      <c r="D2140" t="s">
        <v>674</v>
      </c>
      <c r="E2140" t="str">
        <f t="shared" si="132"/>
        <v>54.717</v>
      </c>
      <c r="F2140">
        <v>54.716999999999999</v>
      </c>
      <c r="H2140">
        <v>69</v>
      </c>
      <c r="I2140">
        <v>3.9200000000000003E-12</v>
      </c>
      <c r="J2140" t="str">
        <f t="shared" si="133"/>
        <v>Homo_s</v>
      </c>
      <c r="S2140" t="str">
        <f t="shared" si="134"/>
        <v>hom</v>
      </c>
      <c r="T2140" t="str">
        <f t="shared" si="135"/>
        <v>pri</v>
      </c>
    </row>
    <row r="2141" spans="1:20" x14ac:dyDescent="0.2">
      <c r="A2141" t="s">
        <v>24</v>
      </c>
      <c r="B2141" t="s">
        <v>177</v>
      </c>
      <c r="C2141" t="s">
        <v>671</v>
      </c>
      <c r="D2141" t="s">
        <v>674</v>
      </c>
      <c r="E2141" t="str">
        <f t="shared" si="132"/>
        <v>54.717</v>
      </c>
      <c r="F2141">
        <v>54.716999999999999</v>
      </c>
      <c r="H2141">
        <v>68.599999999999994</v>
      </c>
      <c r="I2141">
        <v>5.0300000000000002E-12</v>
      </c>
      <c r="J2141" t="str">
        <f t="shared" si="133"/>
        <v>Homo_s</v>
      </c>
      <c r="S2141" t="str">
        <f t="shared" si="134"/>
        <v>hom</v>
      </c>
      <c r="T2141" t="str">
        <f t="shared" si="135"/>
        <v>pri</v>
      </c>
    </row>
    <row r="2142" spans="1:20" x14ac:dyDescent="0.2">
      <c r="A2142" t="s">
        <v>24</v>
      </c>
      <c r="B2142" t="s">
        <v>177</v>
      </c>
      <c r="C2142" t="s">
        <v>671</v>
      </c>
      <c r="D2142" t="s">
        <v>674</v>
      </c>
      <c r="E2142" t="str">
        <f t="shared" si="132"/>
        <v>54.717</v>
      </c>
      <c r="F2142">
        <v>54.716999999999999</v>
      </c>
      <c r="H2142">
        <v>68.599999999999994</v>
      </c>
      <c r="I2142">
        <v>5.1900000000000003E-12</v>
      </c>
      <c r="J2142" t="str">
        <f t="shared" si="133"/>
        <v>Homo_s</v>
      </c>
      <c r="S2142" t="str">
        <f t="shared" si="134"/>
        <v>hom</v>
      </c>
      <c r="T2142" t="str">
        <f t="shared" si="135"/>
        <v>pri</v>
      </c>
    </row>
    <row r="2143" spans="1:20" x14ac:dyDescent="0.2">
      <c r="A2143" t="s">
        <v>24</v>
      </c>
      <c r="B2143" t="s">
        <v>177</v>
      </c>
      <c r="C2143" t="s">
        <v>671</v>
      </c>
      <c r="D2143" t="s">
        <v>674</v>
      </c>
      <c r="E2143" t="str">
        <f t="shared" si="132"/>
        <v>54.717</v>
      </c>
      <c r="F2143">
        <v>54.716999999999999</v>
      </c>
      <c r="H2143">
        <v>68.599999999999994</v>
      </c>
      <c r="I2143">
        <v>5.3599999999999998E-12</v>
      </c>
      <c r="J2143" t="str">
        <f t="shared" si="133"/>
        <v>Homo_s</v>
      </c>
      <c r="S2143" t="str">
        <f t="shared" si="134"/>
        <v>hom</v>
      </c>
      <c r="T2143" t="str">
        <f t="shared" si="135"/>
        <v>pri</v>
      </c>
    </row>
    <row r="2144" spans="1:20" x14ac:dyDescent="0.2">
      <c r="A2144" t="s">
        <v>24</v>
      </c>
      <c r="B2144" t="s">
        <v>177</v>
      </c>
      <c r="C2144" t="s">
        <v>963</v>
      </c>
      <c r="D2144" t="s">
        <v>1056</v>
      </c>
      <c r="E2144" t="str">
        <f t="shared" si="132"/>
        <v>78.788</v>
      </c>
      <c r="F2144">
        <v>78.787999999999997</v>
      </c>
      <c r="H2144">
        <v>59.8</v>
      </c>
      <c r="I2144">
        <v>2.4800000000000001E-9</v>
      </c>
      <c r="J2144" t="str">
        <f t="shared" si="133"/>
        <v>Homo_s</v>
      </c>
      <c r="S2144" t="str">
        <f t="shared" si="134"/>
        <v>hom</v>
      </c>
      <c r="T2144" t="str">
        <f t="shared" si="135"/>
        <v>pri</v>
      </c>
    </row>
    <row r="2145" spans="1:20" x14ac:dyDescent="0.2">
      <c r="A2145" t="s">
        <v>24</v>
      </c>
      <c r="B2145" t="s">
        <v>177</v>
      </c>
      <c r="C2145" t="s">
        <v>963</v>
      </c>
      <c r="D2145" t="s">
        <v>1056</v>
      </c>
      <c r="E2145" t="str">
        <f t="shared" si="132"/>
        <v>78.788</v>
      </c>
      <c r="F2145">
        <v>78.787999999999997</v>
      </c>
      <c r="H2145">
        <v>59</v>
      </c>
      <c r="I2145">
        <v>8.3500000000000003E-9</v>
      </c>
      <c r="J2145" t="str">
        <f t="shared" si="133"/>
        <v>Homo_s</v>
      </c>
      <c r="S2145" t="str">
        <f t="shared" si="134"/>
        <v>hom</v>
      </c>
      <c r="T2145" t="str">
        <f t="shared" si="135"/>
        <v>pri</v>
      </c>
    </row>
    <row r="2146" spans="1:20" x14ac:dyDescent="0.2">
      <c r="A2146" t="s">
        <v>24</v>
      </c>
      <c r="B2146" t="s">
        <v>177</v>
      </c>
      <c r="C2146" t="s">
        <v>963</v>
      </c>
      <c r="D2146" t="s">
        <v>1056</v>
      </c>
      <c r="E2146" t="str">
        <f t="shared" si="132"/>
        <v>78.788</v>
      </c>
      <c r="F2146">
        <v>78.787999999999997</v>
      </c>
      <c r="H2146">
        <v>58.5</v>
      </c>
      <c r="I2146">
        <v>1.18E-8</v>
      </c>
      <c r="J2146" t="str">
        <f t="shared" si="133"/>
        <v>Homo_s</v>
      </c>
      <c r="S2146" t="str">
        <f t="shared" si="134"/>
        <v>hom</v>
      </c>
      <c r="T2146" t="str">
        <f t="shared" si="135"/>
        <v>pri</v>
      </c>
    </row>
    <row r="2147" spans="1:20" x14ac:dyDescent="0.2">
      <c r="A2147" t="s">
        <v>24</v>
      </c>
      <c r="B2147" t="s">
        <v>177</v>
      </c>
      <c r="C2147" t="s">
        <v>963</v>
      </c>
      <c r="D2147" t="s">
        <v>1056</v>
      </c>
      <c r="E2147" t="str">
        <f t="shared" si="132"/>
        <v>78.788</v>
      </c>
      <c r="F2147">
        <v>78.787999999999997</v>
      </c>
      <c r="H2147">
        <v>58.5</v>
      </c>
      <c r="I2147">
        <v>1.3200000000000001E-8</v>
      </c>
      <c r="J2147" t="str">
        <f t="shared" si="133"/>
        <v>Homo_s</v>
      </c>
      <c r="S2147" t="str">
        <f t="shared" si="134"/>
        <v>hom</v>
      </c>
      <c r="T2147" t="str">
        <f t="shared" si="135"/>
        <v>pri</v>
      </c>
    </row>
    <row r="2148" spans="1:20" x14ac:dyDescent="0.2">
      <c r="A2148" t="s">
        <v>24</v>
      </c>
      <c r="B2148" t="s">
        <v>177</v>
      </c>
      <c r="C2148" t="s">
        <v>1058</v>
      </c>
      <c r="D2148" t="s">
        <v>503</v>
      </c>
      <c r="E2148" t="str">
        <f t="shared" si="132"/>
        <v>100.00</v>
      </c>
      <c r="F2148">
        <v>100</v>
      </c>
      <c r="H2148">
        <v>51</v>
      </c>
      <c r="I2148">
        <v>3.0699999999999998E-6</v>
      </c>
      <c r="J2148" t="str">
        <f t="shared" si="133"/>
        <v>Homo_s</v>
      </c>
      <c r="S2148" t="str">
        <f t="shared" si="134"/>
        <v>hom</v>
      </c>
      <c r="T2148" t="str">
        <f t="shared" si="135"/>
        <v>pri</v>
      </c>
    </row>
    <row r="2149" spans="1:20" x14ac:dyDescent="0.2">
      <c r="A2149" t="s">
        <v>24</v>
      </c>
      <c r="B2149" t="s">
        <v>177</v>
      </c>
      <c r="C2149" t="s">
        <v>1059</v>
      </c>
      <c r="D2149" t="s">
        <v>1060</v>
      </c>
      <c r="E2149" t="str">
        <f t="shared" si="132"/>
        <v>46.875</v>
      </c>
      <c r="F2149">
        <v>46.875</v>
      </c>
      <c r="H2149">
        <v>50.6</v>
      </c>
      <c r="I2149">
        <v>4.5700000000000003E-6</v>
      </c>
      <c r="J2149" t="str">
        <f t="shared" si="133"/>
        <v>Homo_s</v>
      </c>
      <c r="S2149" t="str">
        <f t="shared" si="134"/>
        <v>hom</v>
      </c>
      <c r="T2149" t="str">
        <f t="shared" si="135"/>
        <v>pri</v>
      </c>
    </row>
    <row r="2150" spans="1:20" x14ac:dyDescent="0.2">
      <c r="A2150" t="s">
        <v>24</v>
      </c>
      <c r="B2150" t="s">
        <v>177</v>
      </c>
      <c r="C2150" t="s">
        <v>1062</v>
      </c>
      <c r="D2150" t="s">
        <v>1063</v>
      </c>
      <c r="E2150" t="str">
        <f t="shared" si="132"/>
        <v>55.319</v>
      </c>
      <c r="F2150">
        <v>55.319000000000003</v>
      </c>
      <c r="H2150">
        <v>49.8</v>
      </c>
      <c r="I2150">
        <v>7.4200000000000001E-6</v>
      </c>
      <c r="J2150" t="str">
        <f t="shared" si="133"/>
        <v>Homo_s</v>
      </c>
      <c r="S2150" t="str">
        <f t="shared" si="134"/>
        <v>hom</v>
      </c>
      <c r="T2150" t="str">
        <f t="shared" si="135"/>
        <v>pri</v>
      </c>
    </row>
    <row r="2151" spans="1:20" x14ac:dyDescent="0.2">
      <c r="A2151" t="s">
        <v>24</v>
      </c>
      <c r="B2151" t="s">
        <v>177</v>
      </c>
      <c r="C2151" t="s">
        <v>842</v>
      </c>
      <c r="D2151" t="s">
        <v>848</v>
      </c>
      <c r="E2151" t="str">
        <f t="shared" si="132"/>
        <v>46.032</v>
      </c>
      <c r="F2151">
        <v>46.031999999999996</v>
      </c>
      <c r="H2151">
        <v>47.7</v>
      </c>
      <c r="I2151">
        <v>1.27E-5</v>
      </c>
      <c r="J2151" t="str">
        <f t="shared" si="133"/>
        <v>Homo_s</v>
      </c>
      <c r="S2151" t="str">
        <f t="shared" si="134"/>
        <v>hom</v>
      </c>
      <c r="T2151" t="str">
        <f t="shared" si="135"/>
        <v>pri</v>
      </c>
    </row>
    <row r="2152" spans="1:20" x14ac:dyDescent="0.2">
      <c r="A2152" t="s">
        <v>24</v>
      </c>
      <c r="B2152" t="s">
        <v>177</v>
      </c>
      <c r="C2152" t="s">
        <v>842</v>
      </c>
      <c r="D2152" t="s">
        <v>848</v>
      </c>
      <c r="E2152" t="str">
        <f t="shared" si="132"/>
        <v>46.032</v>
      </c>
      <c r="F2152">
        <v>46.031999999999996</v>
      </c>
      <c r="H2152">
        <v>48.5</v>
      </c>
      <c r="I2152">
        <v>1.95E-5</v>
      </c>
      <c r="J2152" t="str">
        <f t="shared" si="133"/>
        <v>Homo_s</v>
      </c>
      <c r="S2152" t="str">
        <f t="shared" si="134"/>
        <v>hom</v>
      </c>
      <c r="T2152" t="str">
        <f t="shared" si="135"/>
        <v>pri</v>
      </c>
    </row>
    <row r="2153" spans="1:20" x14ac:dyDescent="0.2">
      <c r="A2153" t="s">
        <v>24</v>
      </c>
      <c r="B2153" t="s">
        <v>177</v>
      </c>
      <c r="C2153" t="s">
        <v>1066</v>
      </c>
      <c r="D2153" t="s">
        <v>1067</v>
      </c>
      <c r="E2153" t="str">
        <f t="shared" si="132"/>
        <v>90.476</v>
      </c>
      <c r="F2153">
        <v>90.475999999999999</v>
      </c>
      <c r="H2153">
        <v>46</v>
      </c>
      <c r="I2153">
        <v>1.2999999999999999E-4</v>
      </c>
      <c r="J2153" t="str">
        <f t="shared" si="133"/>
        <v>Homo_s</v>
      </c>
      <c r="S2153" t="str">
        <f t="shared" si="134"/>
        <v>hom</v>
      </c>
      <c r="T2153" t="str">
        <f t="shared" si="135"/>
        <v>pri</v>
      </c>
    </row>
    <row r="2154" spans="1:20" x14ac:dyDescent="0.2">
      <c r="A2154" t="s">
        <v>31</v>
      </c>
      <c r="B2154" t="s">
        <v>177</v>
      </c>
      <c r="C2154" t="s">
        <v>252</v>
      </c>
      <c r="D2154" t="s">
        <v>642</v>
      </c>
      <c r="E2154" t="str">
        <f t="shared" si="132"/>
        <v>76.884</v>
      </c>
      <c r="F2154">
        <v>76.884</v>
      </c>
      <c r="H2154">
        <v>315</v>
      </c>
      <c r="I2154">
        <v>4.6399999999999996E-99</v>
      </c>
      <c r="J2154" t="str">
        <f t="shared" si="133"/>
        <v>Macaca</v>
      </c>
      <c r="S2154" t="str">
        <f t="shared" si="134"/>
        <v/>
      </c>
      <c r="T2154" t="str">
        <f t="shared" si="135"/>
        <v>pri</v>
      </c>
    </row>
    <row r="2155" spans="1:20" x14ac:dyDescent="0.2">
      <c r="A2155" t="s">
        <v>31</v>
      </c>
      <c r="B2155" t="s">
        <v>177</v>
      </c>
      <c r="C2155" t="s">
        <v>252</v>
      </c>
      <c r="D2155" t="s">
        <v>642</v>
      </c>
      <c r="E2155" t="str">
        <f t="shared" si="132"/>
        <v>76.884</v>
      </c>
      <c r="F2155">
        <v>76.884</v>
      </c>
      <c r="H2155">
        <v>315</v>
      </c>
      <c r="I2155">
        <v>5.7599999999999998E-99</v>
      </c>
      <c r="J2155" t="str">
        <f t="shared" si="133"/>
        <v>Macaca</v>
      </c>
      <c r="S2155" t="str">
        <f t="shared" si="134"/>
        <v/>
      </c>
      <c r="T2155" t="str">
        <f t="shared" si="135"/>
        <v>pri</v>
      </c>
    </row>
    <row r="2156" spans="1:20" x14ac:dyDescent="0.2">
      <c r="A2156" t="s">
        <v>31</v>
      </c>
      <c r="B2156" t="s">
        <v>177</v>
      </c>
      <c r="C2156" t="s">
        <v>252</v>
      </c>
      <c r="D2156" t="s">
        <v>642</v>
      </c>
      <c r="E2156" t="str">
        <f t="shared" si="132"/>
        <v>76.884</v>
      </c>
      <c r="F2156">
        <v>76.884</v>
      </c>
      <c r="H2156">
        <v>315</v>
      </c>
      <c r="I2156">
        <v>1.1099999999999999E-98</v>
      </c>
      <c r="J2156" t="str">
        <f t="shared" si="133"/>
        <v>Macaca</v>
      </c>
      <c r="S2156" t="str">
        <f t="shared" si="134"/>
        <v/>
      </c>
      <c r="T2156" t="str">
        <f t="shared" si="135"/>
        <v>pri</v>
      </c>
    </row>
    <row r="2157" spans="1:20" x14ac:dyDescent="0.2">
      <c r="A2157" t="s">
        <v>31</v>
      </c>
      <c r="B2157" t="s">
        <v>177</v>
      </c>
      <c r="C2157" t="s">
        <v>252</v>
      </c>
      <c r="D2157" t="s">
        <v>642</v>
      </c>
      <c r="E2157" t="str">
        <f t="shared" si="132"/>
        <v>76.884</v>
      </c>
      <c r="F2157">
        <v>76.884</v>
      </c>
      <c r="H2157">
        <v>315</v>
      </c>
      <c r="I2157">
        <v>1.9600000000000001E-98</v>
      </c>
      <c r="J2157" t="str">
        <f t="shared" si="133"/>
        <v>Macaca</v>
      </c>
      <c r="S2157" t="str">
        <f t="shared" si="134"/>
        <v/>
      </c>
      <c r="T2157" t="str">
        <f t="shared" si="135"/>
        <v>pri</v>
      </c>
    </row>
    <row r="2158" spans="1:20" x14ac:dyDescent="0.2">
      <c r="A2158" t="s">
        <v>31</v>
      </c>
      <c r="B2158" t="s">
        <v>177</v>
      </c>
      <c r="C2158" t="s">
        <v>252</v>
      </c>
      <c r="D2158" t="s">
        <v>642</v>
      </c>
      <c r="E2158" t="str">
        <f t="shared" si="132"/>
        <v>76.884</v>
      </c>
      <c r="F2158">
        <v>76.884</v>
      </c>
      <c r="H2158">
        <v>315</v>
      </c>
      <c r="I2158">
        <v>2.1300000000000001E-98</v>
      </c>
      <c r="J2158" t="str">
        <f t="shared" si="133"/>
        <v>Macaca</v>
      </c>
      <c r="S2158" t="str">
        <f t="shared" si="134"/>
        <v/>
      </c>
      <c r="T2158" t="str">
        <f t="shared" si="135"/>
        <v>pri</v>
      </c>
    </row>
    <row r="2159" spans="1:20" x14ac:dyDescent="0.2">
      <c r="A2159" t="s">
        <v>31</v>
      </c>
      <c r="B2159" t="s">
        <v>177</v>
      </c>
      <c r="C2159" t="s">
        <v>252</v>
      </c>
      <c r="D2159" t="s">
        <v>642</v>
      </c>
      <c r="E2159" t="str">
        <f t="shared" si="132"/>
        <v>76.884</v>
      </c>
      <c r="F2159">
        <v>76.884</v>
      </c>
      <c r="H2159">
        <v>315</v>
      </c>
      <c r="I2159">
        <v>1.53E-97</v>
      </c>
      <c r="J2159" t="str">
        <f t="shared" si="133"/>
        <v>Macaca</v>
      </c>
      <c r="S2159" t="str">
        <f t="shared" si="134"/>
        <v/>
      </c>
      <c r="T2159" t="str">
        <f t="shared" si="135"/>
        <v>pri</v>
      </c>
    </row>
    <row r="2160" spans="1:20" x14ac:dyDescent="0.2">
      <c r="A2160" t="s">
        <v>31</v>
      </c>
      <c r="B2160" t="s">
        <v>177</v>
      </c>
      <c r="C2160" t="s">
        <v>706</v>
      </c>
      <c r="D2160" t="s">
        <v>1365</v>
      </c>
      <c r="E2160" t="str">
        <f t="shared" si="132"/>
        <v>64.831</v>
      </c>
      <c r="F2160">
        <v>64.831000000000003</v>
      </c>
      <c r="H2160">
        <v>294</v>
      </c>
      <c r="I2160">
        <v>1.7100000000000001E-90</v>
      </c>
      <c r="J2160" t="str">
        <f t="shared" si="133"/>
        <v>Macaca</v>
      </c>
      <c r="S2160" t="str">
        <f t="shared" si="134"/>
        <v/>
      </c>
      <c r="T2160" t="str">
        <f t="shared" si="135"/>
        <v>pri</v>
      </c>
    </row>
    <row r="2161" spans="1:20" x14ac:dyDescent="0.2">
      <c r="A2161" t="s">
        <v>31</v>
      </c>
      <c r="B2161" t="s">
        <v>177</v>
      </c>
      <c r="C2161" t="s">
        <v>1030</v>
      </c>
      <c r="D2161" t="s">
        <v>1367</v>
      </c>
      <c r="E2161" t="str">
        <f t="shared" si="132"/>
        <v>69.000</v>
      </c>
      <c r="F2161">
        <v>69</v>
      </c>
      <c r="H2161">
        <v>162</v>
      </c>
      <c r="I2161">
        <v>1.98E-44</v>
      </c>
      <c r="J2161" t="str">
        <f t="shared" si="133"/>
        <v>Macaca</v>
      </c>
      <c r="S2161" t="str">
        <f t="shared" si="134"/>
        <v/>
      </c>
      <c r="T2161" t="str">
        <f t="shared" si="135"/>
        <v>pri</v>
      </c>
    </row>
    <row r="2162" spans="1:20" x14ac:dyDescent="0.2">
      <c r="A2162" t="s">
        <v>31</v>
      </c>
      <c r="B2162" t="s">
        <v>177</v>
      </c>
      <c r="C2162" t="s">
        <v>368</v>
      </c>
      <c r="D2162" t="s">
        <v>1368</v>
      </c>
      <c r="E2162" t="str">
        <f t="shared" si="132"/>
        <v>46.897</v>
      </c>
      <c r="F2162">
        <v>46.896999999999998</v>
      </c>
      <c r="H2162">
        <v>136</v>
      </c>
      <c r="I2162">
        <v>2.4500000000000002E-35</v>
      </c>
      <c r="J2162" t="str">
        <f t="shared" si="133"/>
        <v>Macaca</v>
      </c>
      <c r="S2162" t="str">
        <f t="shared" si="134"/>
        <v/>
      </c>
      <c r="T2162" t="str">
        <f t="shared" si="135"/>
        <v>pri</v>
      </c>
    </row>
    <row r="2163" spans="1:20" x14ac:dyDescent="0.2">
      <c r="A2163" t="s">
        <v>31</v>
      </c>
      <c r="B2163" t="s">
        <v>177</v>
      </c>
      <c r="C2163" t="s">
        <v>368</v>
      </c>
      <c r="D2163" t="s">
        <v>1368</v>
      </c>
      <c r="E2163" t="str">
        <f t="shared" si="132"/>
        <v>46.897</v>
      </c>
      <c r="F2163">
        <v>46.896999999999998</v>
      </c>
      <c r="H2163">
        <v>136</v>
      </c>
      <c r="I2163">
        <v>2.5400000000000002E-35</v>
      </c>
      <c r="J2163" t="str">
        <f t="shared" si="133"/>
        <v>Macaca</v>
      </c>
      <c r="S2163" t="str">
        <f t="shared" si="134"/>
        <v/>
      </c>
      <c r="T2163" t="str">
        <f t="shared" si="135"/>
        <v>pri</v>
      </c>
    </row>
    <row r="2164" spans="1:20" x14ac:dyDescent="0.2">
      <c r="A2164" t="s">
        <v>31</v>
      </c>
      <c r="B2164" t="s">
        <v>177</v>
      </c>
      <c r="C2164" t="s">
        <v>946</v>
      </c>
      <c r="D2164" t="s">
        <v>1370</v>
      </c>
      <c r="E2164" t="str">
        <f t="shared" si="132"/>
        <v>67.033</v>
      </c>
      <c r="F2164">
        <v>67.033000000000001</v>
      </c>
      <c r="H2164">
        <v>130</v>
      </c>
      <c r="I2164">
        <v>2.0200000000000001E-33</v>
      </c>
      <c r="J2164" t="str">
        <f t="shared" si="133"/>
        <v>Macaca</v>
      </c>
      <c r="S2164" t="str">
        <f t="shared" si="134"/>
        <v/>
      </c>
      <c r="T2164" t="str">
        <f t="shared" si="135"/>
        <v>pri</v>
      </c>
    </row>
    <row r="2165" spans="1:20" x14ac:dyDescent="0.2">
      <c r="A2165" t="s">
        <v>31</v>
      </c>
      <c r="B2165" t="s">
        <v>177</v>
      </c>
      <c r="C2165" t="s">
        <v>178</v>
      </c>
      <c r="D2165" t="s">
        <v>1372</v>
      </c>
      <c r="E2165" t="str">
        <f t="shared" si="132"/>
        <v>45.385</v>
      </c>
      <c r="F2165">
        <v>45.384999999999998</v>
      </c>
      <c r="H2165">
        <v>121</v>
      </c>
      <c r="I2165">
        <v>3.7700000000000002E-30</v>
      </c>
      <c r="J2165" t="str">
        <f t="shared" si="133"/>
        <v>Macaca</v>
      </c>
      <c r="S2165" t="str">
        <f t="shared" si="134"/>
        <v/>
      </c>
      <c r="T2165" t="str">
        <f t="shared" si="135"/>
        <v>pri</v>
      </c>
    </row>
    <row r="2166" spans="1:20" x14ac:dyDescent="0.2">
      <c r="A2166" t="s">
        <v>31</v>
      </c>
      <c r="B2166" t="s">
        <v>177</v>
      </c>
      <c r="C2166" t="s">
        <v>894</v>
      </c>
      <c r="D2166" t="s">
        <v>1041</v>
      </c>
      <c r="E2166" t="str">
        <f t="shared" si="132"/>
        <v>43.307</v>
      </c>
      <c r="F2166">
        <v>43.307000000000002</v>
      </c>
      <c r="H2166">
        <v>120</v>
      </c>
      <c r="I2166">
        <v>6.4599999999999994E-30</v>
      </c>
      <c r="J2166" t="str">
        <f t="shared" si="133"/>
        <v>Macaca</v>
      </c>
      <c r="S2166" t="str">
        <f t="shared" si="134"/>
        <v/>
      </c>
      <c r="T2166" t="str">
        <f t="shared" si="135"/>
        <v>pri</v>
      </c>
    </row>
    <row r="2167" spans="1:20" x14ac:dyDescent="0.2">
      <c r="A2167" t="s">
        <v>31</v>
      </c>
      <c r="B2167" t="s">
        <v>177</v>
      </c>
      <c r="C2167" t="s">
        <v>116</v>
      </c>
      <c r="D2167" t="s">
        <v>1375</v>
      </c>
      <c r="E2167" t="str">
        <f t="shared" si="132"/>
        <v>43.506</v>
      </c>
      <c r="F2167">
        <v>43.506</v>
      </c>
      <c r="H2167">
        <v>110</v>
      </c>
      <c r="I2167">
        <v>1.06E-26</v>
      </c>
      <c r="J2167" t="str">
        <f t="shared" si="133"/>
        <v>Macaca</v>
      </c>
      <c r="S2167" t="str">
        <f t="shared" si="134"/>
        <v/>
      </c>
      <c r="T2167" t="str">
        <f t="shared" si="135"/>
        <v>pri</v>
      </c>
    </row>
    <row r="2168" spans="1:20" x14ac:dyDescent="0.2">
      <c r="A2168" t="s">
        <v>31</v>
      </c>
      <c r="B2168" t="s">
        <v>177</v>
      </c>
      <c r="C2168" t="s">
        <v>381</v>
      </c>
      <c r="D2168" t="s">
        <v>1376</v>
      </c>
      <c r="E2168" t="str">
        <f t="shared" si="132"/>
        <v>44.118</v>
      </c>
      <c r="F2168">
        <v>44.118000000000002</v>
      </c>
      <c r="H2168">
        <v>104</v>
      </c>
      <c r="I2168">
        <v>1.1400000000000001E-24</v>
      </c>
      <c r="J2168" t="str">
        <f t="shared" si="133"/>
        <v>Macaca</v>
      </c>
      <c r="S2168" t="str">
        <f t="shared" si="134"/>
        <v/>
      </c>
      <c r="T2168" t="str">
        <f t="shared" si="135"/>
        <v>pri</v>
      </c>
    </row>
    <row r="2169" spans="1:20" x14ac:dyDescent="0.2">
      <c r="A2169" t="s">
        <v>31</v>
      </c>
      <c r="B2169" t="s">
        <v>177</v>
      </c>
      <c r="C2169" t="s">
        <v>585</v>
      </c>
      <c r="D2169" t="s">
        <v>664</v>
      </c>
      <c r="E2169" t="str">
        <f t="shared" si="132"/>
        <v>38.211</v>
      </c>
      <c r="F2169">
        <v>38.210999999999999</v>
      </c>
      <c r="H2169">
        <v>104</v>
      </c>
      <c r="I2169">
        <v>1.7099999999999999E-24</v>
      </c>
      <c r="J2169" t="str">
        <f t="shared" si="133"/>
        <v>Macaca</v>
      </c>
      <c r="S2169" t="str">
        <f t="shared" si="134"/>
        <v/>
      </c>
      <c r="T2169" t="str">
        <f t="shared" si="135"/>
        <v>pri</v>
      </c>
    </row>
    <row r="2170" spans="1:20" x14ac:dyDescent="0.2">
      <c r="A2170" t="s">
        <v>31</v>
      </c>
      <c r="B2170" t="s">
        <v>177</v>
      </c>
      <c r="C2170" t="s">
        <v>894</v>
      </c>
      <c r="D2170" t="s">
        <v>1041</v>
      </c>
      <c r="E2170" t="str">
        <f t="shared" si="132"/>
        <v>43.307</v>
      </c>
      <c r="F2170">
        <v>43.307000000000002</v>
      </c>
      <c r="H2170">
        <v>99</v>
      </c>
      <c r="I2170">
        <v>4.8400000000000001E-23</v>
      </c>
      <c r="J2170" t="str">
        <f t="shared" si="133"/>
        <v>Macaca</v>
      </c>
      <c r="S2170" t="str">
        <f t="shared" si="134"/>
        <v/>
      </c>
      <c r="T2170" t="str">
        <f t="shared" si="135"/>
        <v>pri</v>
      </c>
    </row>
    <row r="2171" spans="1:20" x14ac:dyDescent="0.2">
      <c r="A2171" t="s">
        <v>31</v>
      </c>
      <c r="B2171" t="s">
        <v>177</v>
      </c>
      <c r="C2171" t="s">
        <v>894</v>
      </c>
      <c r="D2171" t="s">
        <v>1041</v>
      </c>
      <c r="E2171" t="str">
        <f t="shared" si="132"/>
        <v>43.307</v>
      </c>
      <c r="F2171">
        <v>43.307000000000002</v>
      </c>
      <c r="H2171">
        <v>99</v>
      </c>
      <c r="I2171">
        <v>6.0699999999999998E-23</v>
      </c>
      <c r="J2171" t="str">
        <f t="shared" si="133"/>
        <v>Macaca</v>
      </c>
      <c r="S2171" t="str">
        <f t="shared" si="134"/>
        <v/>
      </c>
      <c r="T2171" t="str">
        <f t="shared" si="135"/>
        <v>pri</v>
      </c>
    </row>
    <row r="2172" spans="1:20" x14ac:dyDescent="0.2">
      <c r="A2172" t="s">
        <v>31</v>
      </c>
      <c r="B2172" t="s">
        <v>177</v>
      </c>
      <c r="C2172" t="s">
        <v>894</v>
      </c>
      <c r="D2172" t="s">
        <v>1041</v>
      </c>
      <c r="E2172" t="str">
        <f t="shared" si="132"/>
        <v>43.307</v>
      </c>
      <c r="F2172">
        <v>43.307000000000002</v>
      </c>
      <c r="H2172">
        <v>99</v>
      </c>
      <c r="I2172">
        <v>6.1000000000000005E-23</v>
      </c>
      <c r="J2172" t="str">
        <f t="shared" si="133"/>
        <v>Macaca</v>
      </c>
      <c r="S2172" t="str">
        <f t="shared" si="134"/>
        <v/>
      </c>
      <c r="T2172" t="str">
        <f t="shared" si="135"/>
        <v>pri</v>
      </c>
    </row>
    <row r="2173" spans="1:20" x14ac:dyDescent="0.2">
      <c r="A2173" t="s">
        <v>31</v>
      </c>
      <c r="B2173" t="s">
        <v>177</v>
      </c>
      <c r="C2173" t="s">
        <v>894</v>
      </c>
      <c r="D2173" t="s">
        <v>1041</v>
      </c>
      <c r="E2173" t="str">
        <f t="shared" si="132"/>
        <v>43.307</v>
      </c>
      <c r="F2173">
        <v>43.307000000000002</v>
      </c>
      <c r="H2173">
        <v>99</v>
      </c>
      <c r="I2173">
        <v>6.1399999999999995E-23</v>
      </c>
      <c r="J2173" t="str">
        <f t="shared" si="133"/>
        <v>Macaca</v>
      </c>
      <c r="S2173" t="str">
        <f t="shared" si="134"/>
        <v/>
      </c>
      <c r="T2173" t="str">
        <f t="shared" si="135"/>
        <v>pri</v>
      </c>
    </row>
    <row r="2174" spans="1:20" x14ac:dyDescent="0.2">
      <c r="A2174" t="s">
        <v>31</v>
      </c>
      <c r="B2174" t="s">
        <v>177</v>
      </c>
      <c r="C2174" t="s">
        <v>894</v>
      </c>
      <c r="D2174" t="s">
        <v>1041</v>
      </c>
      <c r="E2174" t="str">
        <f t="shared" si="132"/>
        <v>43.307</v>
      </c>
      <c r="F2174">
        <v>43.307000000000002</v>
      </c>
      <c r="H2174">
        <v>99</v>
      </c>
      <c r="I2174">
        <v>6.1500000000000001E-23</v>
      </c>
      <c r="J2174" t="str">
        <f t="shared" si="133"/>
        <v>Macaca</v>
      </c>
      <c r="S2174" t="str">
        <f t="shared" si="134"/>
        <v/>
      </c>
      <c r="T2174" t="str">
        <f t="shared" si="135"/>
        <v>pri</v>
      </c>
    </row>
    <row r="2175" spans="1:20" x14ac:dyDescent="0.2">
      <c r="A2175" t="s">
        <v>31</v>
      </c>
      <c r="B2175" t="s">
        <v>177</v>
      </c>
      <c r="C2175" t="s">
        <v>894</v>
      </c>
      <c r="D2175" t="s">
        <v>1041</v>
      </c>
      <c r="E2175" t="str">
        <f t="shared" si="132"/>
        <v>43.307</v>
      </c>
      <c r="F2175">
        <v>43.307000000000002</v>
      </c>
      <c r="H2175">
        <v>99</v>
      </c>
      <c r="I2175">
        <v>6.2199999999999999E-23</v>
      </c>
      <c r="J2175" t="str">
        <f t="shared" si="133"/>
        <v>Macaca</v>
      </c>
      <c r="S2175" t="str">
        <f t="shared" si="134"/>
        <v/>
      </c>
      <c r="T2175" t="str">
        <f t="shared" si="135"/>
        <v>pri</v>
      </c>
    </row>
    <row r="2176" spans="1:20" x14ac:dyDescent="0.2">
      <c r="A2176" t="s">
        <v>31</v>
      </c>
      <c r="B2176" t="s">
        <v>177</v>
      </c>
      <c r="C2176" t="s">
        <v>378</v>
      </c>
      <c r="D2176" t="s">
        <v>379</v>
      </c>
      <c r="E2176" t="str">
        <f t="shared" si="132"/>
        <v>41.600</v>
      </c>
      <c r="F2176">
        <v>41.6</v>
      </c>
      <c r="H2176">
        <v>91.6</v>
      </c>
      <c r="I2176">
        <v>4.2199999999999999E-20</v>
      </c>
      <c r="J2176" t="str">
        <f t="shared" si="133"/>
        <v>Macaca</v>
      </c>
      <c r="S2176" t="str">
        <f t="shared" si="134"/>
        <v/>
      </c>
      <c r="T2176" t="str">
        <f t="shared" si="135"/>
        <v>pri</v>
      </c>
    </row>
    <row r="2177" spans="1:20" x14ac:dyDescent="0.2">
      <c r="A2177" t="s">
        <v>31</v>
      </c>
      <c r="B2177" t="s">
        <v>177</v>
      </c>
      <c r="C2177" t="s">
        <v>585</v>
      </c>
      <c r="D2177" t="s">
        <v>664</v>
      </c>
      <c r="E2177" t="str">
        <f t="shared" si="132"/>
        <v>38.211</v>
      </c>
      <c r="F2177">
        <v>38.210999999999999</v>
      </c>
      <c r="H2177">
        <v>88.3</v>
      </c>
      <c r="I2177">
        <v>5.8199999999999997E-19</v>
      </c>
      <c r="J2177" t="str">
        <f t="shared" si="133"/>
        <v>Macaca</v>
      </c>
      <c r="S2177" t="str">
        <f t="shared" si="134"/>
        <v/>
      </c>
      <c r="T2177" t="str">
        <f t="shared" si="135"/>
        <v>pri</v>
      </c>
    </row>
    <row r="2178" spans="1:20" x14ac:dyDescent="0.2">
      <c r="A2178" t="s">
        <v>31</v>
      </c>
      <c r="B2178" t="s">
        <v>177</v>
      </c>
      <c r="C2178" t="s">
        <v>622</v>
      </c>
      <c r="D2178" t="s">
        <v>1380</v>
      </c>
      <c r="E2178" t="str">
        <f t="shared" ref="E2178:E2241" si="136">LEFT(D2178,6)</f>
        <v>29.193</v>
      </c>
      <c r="F2178">
        <v>29.193000000000001</v>
      </c>
      <c r="H2178">
        <v>72.8</v>
      </c>
      <c r="I2178">
        <v>7.17E-14</v>
      </c>
      <c r="J2178" t="str">
        <f t="shared" ref="J2178:J2241" si="137">RIGHT(LEFT(A2178,35),6)</f>
        <v>Macaca</v>
      </c>
      <c r="S2178" t="str">
        <f t="shared" ref="S2178:S2241" si="138">IF(OR(J2178="Gorill", J2178="Homo_s", J2178="Pan_pa", J2178="Pan_tr", J2178="Pongo_", J2178="Therop"), "hom", "")</f>
        <v/>
      </c>
      <c r="T2178" t="str">
        <f t="shared" ref="T2178:T2241" si="139">IF(OR(J2178="Gorill", J2178="Homo_s", J2178="Pan_pa", J2178="Pan_tr", J2178="Pongo_", J2178="Therop", J2178="Macaca", J2178="Otolem", J2178="Nomasc"), "pri", "oth")</f>
        <v>pri</v>
      </c>
    </row>
    <row r="2179" spans="1:20" x14ac:dyDescent="0.2">
      <c r="A2179" t="s">
        <v>31</v>
      </c>
      <c r="B2179" t="s">
        <v>177</v>
      </c>
      <c r="C2179" t="s">
        <v>671</v>
      </c>
      <c r="D2179" t="s">
        <v>674</v>
      </c>
      <c r="E2179" t="str">
        <f t="shared" si="136"/>
        <v>54.717</v>
      </c>
      <c r="F2179">
        <v>54.716999999999999</v>
      </c>
      <c r="H2179">
        <v>68.599999999999994</v>
      </c>
      <c r="I2179">
        <v>2.0600000000000001E-12</v>
      </c>
      <c r="J2179" t="str">
        <f t="shared" si="137"/>
        <v>Macaca</v>
      </c>
      <c r="S2179" t="str">
        <f t="shared" si="138"/>
        <v/>
      </c>
      <c r="T2179" t="str">
        <f t="shared" si="139"/>
        <v>pri</v>
      </c>
    </row>
    <row r="2180" spans="1:20" x14ac:dyDescent="0.2">
      <c r="A2180" t="s">
        <v>31</v>
      </c>
      <c r="B2180" t="s">
        <v>177</v>
      </c>
      <c r="C2180" t="s">
        <v>671</v>
      </c>
      <c r="D2180" t="s">
        <v>674</v>
      </c>
      <c r="E2180" t="str">
        <f t="shared" si="136"/>
        <v>54.717</v>
      </c>
      <c r="F2180">
        <v>54.716999999999999</v>
      </c>
      <c r="H2180">
        <v>68.599999999999994</v>
      </c>
      <c r="I2180">
        <v>2.0699999999999999E-12</v>
      </c>
      <c r="J2180" t="str">
        <f t="shared" si="137"/>
        <v>Macaca</v>
      </c>
      <c r="S2180" t="str">
        <f t="shared" si="138"/>
        <v/>
      </c>
      <c r="T2180" t="str">
        <f t="shared" si="139"/>
        <v>pri</v>
      </c>
    </row>
    <row r="2181" spans="1:20" x14ac:dyDescent="0.2">
      <c r="A2181" t="s">
        <v>38</v>
      </c>
      <c r="B2181" t="s">
        <v>177</v>
      </c>
      <c r="C2181" t="s">
        <v>252</v>
      </c>
      <c r="D2181" t="s">
        <v>1582</v>
      </c>
      <c r="E2181" t="str">
        <f t="shared" si="136"/>
        <v>73.367</v>
      </c>
      <c r="F2181">
        <v>73.367000000000004</v>
      </c>
      <c r="H2181">
        <v>300</v>
      </c>
      <c r="I2181">
        <v>7.0699999999999996E-93</v>
      </c>
      <c r="J2181" t="str">
        <f t="shared" si="137"/>
        <v>Mus_mu</v>
      </c>
      <c r="S2181" t="str">
        <f t="shared" si="138"/>
        <v/>
      </c>
      <c r="T2181" t="str">
        <f t="shared" si="139"/>
        <v>oth</v>
      </c>
    </row>
    <row r="2182" spans="1:20" x14ac:dyDescent="0.2">
      <c r="A2182" t="s">
        <v>38</v>
      </c>
      <c r="B2182" t="s">
        <v>177</v>
      </c>
      <c r="C2182" t="s">
        <v>252</v>
      </c>
      <c r="D2182" t="s">
        <v>1582</v>
      </c>
      <c r="E2182" t="str">
        <f t="shared" si="136"/>
        <v>73.367</v>
      </c>
      <c r="F2182">
        <v>73.367000000000004</v>
      </c>
      <c r="H2182">
        <v>300</v>
      </c>
      <c r="I2182">
        <v>3.1499999999999999E-92</v>
      </c>
      <c r="J2182" t="str">
        <f t="shared" si="137"/>
        <v>Mus_mu</v>
      </c>
      <c r="S2182" t="str">
        <f t="shared" si="138"/>
        <v/>
      </c>
      <c r="T2182" t="str">
        <f t="shared" si="139"/>
        <v>oth</v>
      </c>
    </row>
    <row r="2183" spans="1:20" x14ac:dyDescent="0.2">
      <c r="A2183" t="s">
        <v>38</v>
      </c>
      <c r="B2183" t="s">
        <v>177</v>
      </c>
      <c r="C2183" t="s">
        <v>282</v>
      </c>
      <c r="D2183" t="s">
        <v>1584</v>
      </c>
      <c r="E2183" t="str">
        <f t="shared" si="136"/>
        <v>68.889</v>
      </c>
      <c r="F2183">
        <v>68.888999999999996</v>
      </c>
      <c r="H2183">
        <v>250</v>
      </c>
      <c r="I2183">
        <v>9.0799999999999992E-75</v>
      </c>
      <c r="J2183" t="str">
        <f t="shared" si="137"/>
        <v>Mus_mu</v>
      </c>
      <c r="S2183" t="str">
        <f t="shared" si="138"/>
        <v/>
      </c>
      <c r="T2183" t="str">
        <f t="shared" si="139"/>
        <v>oth</v>
      </c>
    </row>
    <row r="2184" spans="1:20" x14ac:dyDescent="0.2">
      <c r="A2184" t="s">
        <v>38</v>
      </c>
      <c r="B2184" t="s">
        <v>177</v>
      </c>
      <c r="C2184" t="s">
        <v>282</v>
      </c>
      <c r="D2184" t="s">
        <v>1584</v>
      </c>
      <c r="E2184" t="str">
        <f t="shared" si="136"/>
        <v>68.889</v>
      </c>
      <c r="F2184">
        <v>68.888999999999996</v>
      </c>
      <c r="H2184">
        <v>250</v>
      </c>
      <c r="I2184">
        <v>9.3099999999999993E-75</v>
      </c>
      <c r="J2184" t="str">
        <f t="shared" si="137"/>
        <v>Mus_mu</v>
      </c>
      <c r="S2184" t="str">
        <f t="shared" si="138"/>
        <v/>
      </c>
      <c r="T2184" t="str">
        <f t="shared" si="139"/>
        <v>oth</v>
      </c>
    </row>
    <row r="2185" spans="1:20" x14ac:dyDescent="0.2">
      <c r="A2185" t="s">
        <v>38</v>
      </c>
      <c r="B2185" t="s">
        <v>177</v>
      </c>
      <c r="C2185" t="s">
        <v>1586</v>
      </c>
      <c r="D2185" t="s">
        <v>1587</v>
      </c>
      <c r="E2185" t="str">
        <f t="shared" si="136"/>
        <v>96.190</v>
      </c>
      <c r="F2185">
        <v>96.19</v>
      </c>
      <c r="H2185">
        <v>220</v>
      </c>
      <c r="I2185">
        <v>4.2699999999999999E-69</v>
      </c>
      <c r="J2185" t="str">
        <f t="shared" si="137"/>
        <v>Mus_mu</v>
      </c>
      <c r="S2185" t="str">
        <f t="shared" si="138"/>
        <v/>
      </c>
      <c r="T2185" t="str">
        <f t="shared" si="139"/>
        <v>oth</v>
      </c>
    </row>
    <row r="2186" spans="1:20" x14ac:dyDescent="0.2">
      <c r="A2186" t="s">
        <v>38</v>
      </c>
      <c r="B2186" t="s">
        <v>177</v>
      </c>
      <c r="C2186" t="s">
        <v>1589</v>
      </c>
      <c r="D2186" t="s">
        <v>1590</v>
      </c>
      <c r="E2186" t="str">
        <f t="shared" si="136"/>
        <v>93.506</v>
      </c>
      <c r="F2186">
        <v>93.506</v>
      </c>
      <c r="H2186">
        <v>160</v>
      </c>
      <c r="I2186">
        <v>4.4599999999999998E-46</v>
      </c>
      <c r="J2186" t="str">
        <f t="shared" si="137"/>
        <v>Mus_mu</v>
      </c>
      <c r="S2186" t="str">
        <f t="shared" si="138"/>
        <v/>
      </c>
      <c r="T2186" t="str">
        <f t="shared" si="139"/>
        <v>oth</v>
      </c>
    </row>
    <row r="2187" spans="1:20" x14ac:dyDescent="0.2">
      <c r="A2187" t="s">
        <v>38</v>
      </c>
      <c r="B2187" t="s">
        <v>177</v>
      </c>
      <c r="C2187" t="s">
        <v>368</v>
      </c>
      <c r="D2187" t="s">
        <v>369</v>
      </c>
      <c r="E2187" t="str">
        <f t="shared" si="136"/>
        <v>45.517</v>
      </c>
      <c r="F2187">
        <v>45.517000000000003</v>
      </c>
      <c r="H2187">
        <v>133</v>
      </c>
      <c r="I2187">
        <v>4.61E-34</v>
      </c>
      <c r="J2187" t="str">
        <f t="shared" si="137"/>
        <v>Mus_mu</v>
      </c>
      <c r="S2187" t="str">
        <f t="shared" si="138"/>
        <v/>
      </c>
      <c r="T2187" t="str">
        <f t="shared" si="139"/>
        <v>oth</v>
      </c>
    </row>
    <row r="2188" spans="1:20" x14ac:dyDescent="0.2">
      <c r="A2188" t="s">
        <v>38</v>
      </c>
      <c r="B2188" t="s">
        <v>177</v>
      </c>
      <c r="C2188" t="s">
        <v>368</v>
      </c>
      <c r="D2188" t="s">
        <v>369</v>
      </c>
      <c r="E2188" t="str">
        <f t="shared" si="136"/>
        <v>45.517</v>
      </c>
      <c r="F2188">
        <v>45.517000000000003</v>
      </c>
      <c r="H2188">
        <v>133</v>
      </c>
      <c r="I2188">
        <v>4.6400000000000003E-34</v>
      </c>
      <c r="J2188" t="str">
        <f t="shared" si="137"/>
        <v>Mus_mu</v>
      </c>
      <c r="S2188" t="str">
        <f t="shared" si="138"/>
        <v/>
      </c>
      <c r="T2188" t="str">
        <f t="shared" si="139"/>
        <v>oth</v>
      </c>
    </row>
    <row r="2189" spans="1:20" x14ac:dyDescent="0.2">
      <c r="A2189" t="s">
        <v>38</v>
      </c>
      <c r="B2189" t="s">
        <v>177</v>
      </c>
      <c r="C2189" t="s">
        <v>178</v>
      </c>
      <c r="D2189" t="s">
        <v>1593</v>
      </c>
      <c r="E2189" t="str">
        <f t="shared" si="136"/>
        <v>46.923</v>
      </c>
      <c r="F2189">
        <v>46.923000000000002</v>
      </c>
      <c r="H2189">
        <v>126</v>
      </c>
      <c r="I2189">
        <v>9.8800000000000005E-32</v>
      </c>
      <c r="J2189" t="str">
        <f t="shared" si="137"/>
        <v>Mus_mu</v>
      </c>
      <c r="S2189" t="str">
        <f t="shared" si="138"/>
        <v/>
      </c>
      <c r="T2189" t="str">
        <f t="shared" si="139"/>
        <v>oth</v>
      </c>
    </row>
    <row r="2190" spans="1:20" x14ac:dyDescent="0.2">
      <c r="A2190" t="s">
        <v>38</v>
      </c>
      <c r="B2190" t="s">
        <v>177</v>
      </c>
      <c r="C2190" t="s">
        <v>178</v>
      </c>
      <c r="D2190" t="s">
        <v>1593</v>
      </c>
      <c r="E2190" t="str">
        <f t="shared" si="136"/>
        <v>46.923</v>
      </c>
      <c r="F2190">
        <v>46.923000000000002</v>
      </c>
      <c r="H2190">
        <v>125</v>
      </c>
      <c r="I2190">
        <v>1.2800000000000001E-31</v>
      </c>
      <c r="J2190" t="str">
        <f t="shared" si="137"/>
        <v>Mus_mu</v>
      </c>
      <c r="S2190" t="str">
        <f t="shared" si="138"/>
        <v/>
      </c>
      <c r="T2190" t="str">
        <f t="shared" si="139"/>
        <v>oth</v>
      </c>
    </row>
    <row r="2191" spans="1:20" x14ac:dyDescent="0.2">
      <c r="A2191" t="s">
        <v>38</v>
      </c>
      <c r="B2191" t="s">
        <v>177</v>
      </c>
      <c r="C2191" t="s">
        <v>381</v>
      </c>
      <c r="D2191" t="s">
        <v>496</v>
      </c>
      <c r="E2191" t="str">
        <f t="shared" si="136"/>
        <v>45.588</v>
      </c>
      <c r="F2191">
        <v>45.588000000000001</v>
      </c>
      <c r="H2191">
        <v>108</v>
      </c>
      <c r="I2191">
        <v>1.38E-25</v>
      </c>
      <c r="J2191" t="str">
        <f t="shared" si="137"/>
        <v>Mus_mu</v>
      </c>
      <c r="S2191" t="str">
        <f t="shared" si="138"/>
        <v/>
      </c>
      <c r="T2191" t="str">
        <f t="shared" si="139"/>
        <v>oth</v>
      </c>
    </row>
    <row r="2192" spans="1:20" x14ac:dyDescent="0.2">
      <c r="A2192" t="s">
        <v>38</v>
      </c>
      <c r="B2192" t="s">
        <v>177</v>
      </c>
      <c r="C2192" t="s">
        <v>585</v>
      </c>
      <c r="D2192" t="s">
        <v>664</v>
      </c>
      <c r="E2192" t="str">
        <f t="shared" si="136"/>
        <v>38.211</v>
      </c>
      <c r="F2192">
        <v>38.210999999999999</v>
      </c>
      <c r="H2192">
        <v>101</v>
      </c>
      <c r="I2192">
        <v>2.5099999999999999E-23</v>
      </c>
      <c r="J2192" t="str">
        <f t="shared" si="137"/>
        <v>Mus_mu</v>
      </c>
      <c r="S2192" t="str">
        <f t="shared" si="138"/>
        <v/>
      </c>
      <c r="T2192" t="str">
        <f t="shared" si="139"/>
        <v>oth</v>
      </c>
    </row>
    <row r="2193" spans="1:20" x14ac:dyDescent="0.2">
      <c r="A2193" t="s">
        <v>38</v>
      </c>
      <c r="B2193" t="s">
        <v>177</v>
      </c>
      <c r="C2193" t="s">
        <v>585</v>
      </c>
      <c r="D2193" t="s">
        <v>664</v>
      </c>
      <c r="E2193" t="str">
        <f t="shared" si="136"/>
        <v>38.211</v>
      </c>
      <c r="F2193">
        <v>38.210999999999999</v>
      </c>
      <c r="H2193">
        <v>101</v>
      </c>
      <c r="I2193">
        <v>2.5099999999999999E-23</v>
      </c>
      <c r="J2193" t="str">
        <f t="shared" si="137"/>
        <v>Mus_mu</v>
      </c>
      <c r="S2193" t="str">
        <f t="shared" si="138"/>
        <v/>
      </c>
      <c r="T2193" t="str">
        <f t="shared" si="139"/>
        <v>oth</v>
      </c>
    </row>
    <row r="2194" spans="1:20" x14ac:dyDescent="0.2">
      <c r="A2194" t="s">
        <v>38</v>
      </c>
      <c r="B2194" t="s">
        <v>177</v>
      </c>
      <c r="C2194" t="s">
        <v>894</v>
      </c>
      <c r="D2194" t="s">
        <v>1041</v>
      </c>
      <c r="E2194" t="str">
        <f t="shared" si="136"/>
        <v>43.307</v>
      </c>
      <c r="F2194">
        <v>43.307000000000002</v>
      </c>
      <c r="H2194">
        <v>99</v>
      </c>
      <c r="I2194">
        <v>8.2500000000000002E-23</v>
      </c>
      <c r="J2194" t="str">
        <f t="shared" si="137"/>
        <v>Mus_mu</v>
      </c>
      <c r="S2194" t="str">
        <f t="shared" si="138"/>
        <v/>
      </c>
      <c r="T2194" t="str">
        <f t="shared" si="139"/>
        <v>oth</v>
      </c>
    </row>
    <row r="2195" spans="1:20" x14ac:dyDescent="0.2">
      <c r="A2195" t="s">
        <v>38</v>
      </c>
      <c r="B2195" t="s">
        <v>177</v>
      </c>
      <c r="C2195" t="s">
        <v>378</v>
      </c>
      <c r="D2195" t="s">
        <v>379</v>
      </c>
      <c r="E2195" t="str">
        <f t="shared" si="136"/>
        <v>41.600</v>
      </c>
      <c r="F2195">
        <v>41.6</v>
      </c>
      <c r="H2195">
        <v>91.6</v>
      </c>
      <c r="I2195">
        <v>5.6399999999999995E-20</v>
      </c>
      <c r="J2195" t="str">
        <f t="shared" si="137"/>
        <v>Mus_mu</v>
      </c>
      <c r="S2195" t="str">
        <f t="shared" si="138"/>
        <v/>
      </c>
      <c r="T2195" t="str">
        <f t="shared" si="139"/>
        <v>oth</v>
      </c>
    </row>
    <row r="2196" spans="1:20" x14ac:dyDescent="0.2">
      <c r="A2196" t="s">
        <v>38</v>
      </c>
      <c r="B2196" t="s">
        <v>177</v>
      </c>
      <c r="C2196" t="s">
        <v>378</v>
      </c>
      <c r="D2196" t="s">
        <v>379</v>
      </c>
      <c r="E2196" t="str">
        <f t="shared" si="136"/>
        <v>41.600</v>
      </c>
      <c r="F2196">
        <v>41.6</v>
      </c>
      <c r="H2196">
        <v>91.6</v>
      </c>
      <c r="I2196">
        <v>5.6399999999999995E-20</v>
      </c>
      <c r="J2196" t="str">
        <f t="shared" si="137"/>
        <v>Mus_mu</v>
      </c>
      <c r="S2196" t="str">
        <f t="shared" si="138"/>
        <v/>
      </c>
      <c r="T2196" t="str">
        <f t="shared" si="139"/>
        <v>oth</v>
      </c>
    </row>
    <row r="2197" spans="1:20" x14ac:dyDescent="0.2">
      <c r="A2197" t="s">
        <v>38</v>
      </c>
      <c r="B2197" t="s">
        <v>177</v>
      </c>
      <c r="C2197" t="s">
        <v>1036</v>
      </c>
      <c r="D2197" t="s">
        <v>1599</v>
      </c>
      <c r="E2197" t="str">
        <f t="shared" si="136"/>
        <v>77.778</v>
      </c>
      <c r="F2197">
        <v>77.778000000000006</v>
      </c>
      <c r="H2197">
        <v>91.2</v>
      </c>
      <c r="I2197">
        <v>7.9999999999999996E-20</v>
      </c>
      <c r="J2197" t="str">
        <f t="shared" si="137"/>
        <v>Mus_mu</v>
      </c>
      <c r="S2197" t="str">
        <f t="shared" si="138"/>
        <v/>
      </c>
      <c r="T2197" t="str">
        <f t="shared" si="139"/>
        <v>oth</v>
      </c>
    </row>
    <row r="2198" spans="1:20" x14ac:dyDescent="0.2">
      <c r="A2198" t="s">
        <v>38</v>
      </c>
      <c r="B2198" t="s">
        <v>177</v>
      </c>
      <c r="C2198" t="s">
        <v>671</v>
      </c>
      <c r="D2198" t="s">
        <v>1601</v>
      </c>
      <c r="E2198" t="str">
        <f t="shared" si="136"/>
        <v>58.491</v>
      </c>
      <c r="F2198">
        <v>58.491</v>
      </c>
      <c r="H2198">
        <v>75.3</v>
      </c>
      <c r="I2198">
        <v>1.0499999999999999E-14</v>
      </c>
      <c r="J2198" t="str">
        <f t="shared" si="137"/>
        <v>Mus_mu</v>
      </c>
      <c r="S2198" t="str">
        <f t="shared" si="138"/>
        <v/>
      </c>
      <c r="T2198" t="str">
        <f t="shared" si="139"/>
        <v>oth</v>
      </c>
    </row>
    <row r="2199" spans="1:20" x14ac:dyDescent="0.2">
      <c r="A2199" t="s">
        <v>38</v>
      </c>
      <c r="B2199" t="s">
        <v>177</v>
      </c>
      <c r="C2199" t="s">
        <v>671</v>
      </c>
      <c r="D2199" t="s">
        <v>1601</v>
      </c>
      <c r="E2199" t="str">
        <f t="shared" si="136"/>
        <v>58.491</v>
      </c>
      <c r="F2199">
        <v>58.491</v>
      </c>
      <c r="H2199">
        <v>76.099999999999994</v>
      </c>
      <c r="I2199">
        <v>1.13E-14</v>
      </c>
      <c r="J2199" t="str">
        <f t="shared" si="137"/>
        <v>Mus_mu</v>
      </c>
      <c r="S2199" t="str">
        <f t="shared" si="138"/>
        <v/>
      </c>
      <c r="T2199" t="str">
        <f t="shared" si="139"/>
        <v>oth</v>
      </c>
    </row>
    <row r="2200" spans="1:20" x14ac:dyDescent="0.2">
      <c r="A2200" t="s">
        <v>38</v>
      </c>
      <c r="B2200" t="s">
        <v>177</v>
      </c>
      <c r="C2200" t="s">
        <v>671</v>
      </c>
      <c r="D2200" t="s">
        <v>1601</v>
      </c>
      <c r="E2200" t="str">
        <f t="shared" si="136"/>
        <v>58.491</v>
      </c>
      <c r="F2200">
        <v>58.491</v>
      </c>
      <c r="H2200">
        <v>75.7</v>
      </c>
      <c r="I2200">
        <v>1.43E-14</v>
      </c>
      <c r="J2200" t="str">
        <f t="shared" si="137"/>
        <v>Mus_mu</v>
      </c>
      <c r="S2200" t="str">
        <f t="shared" si="138"/>
        <v/>
      </c>
      <c r="T2200" t="str">
        <f t="shared" si="139"/>
        <v>oth</v>
      </c>
    </row>
    <row r="2201" spans="1:20" x14ac:dyDescent="0.2">
      <c r="A2201" t="s">
        <v>38</v>
      </c>
      <c r="B2201" t="s">
        <v>177</v>
      </c>
      <c r="C2201" t="s">
        <v>276</v>
      </c>
      <c r="D2201" t="s">
        <v>1603</v>
      </c>
      <c r="E2201" t="str">
        <f t="shared" si="136"/>
        <v>63.043</v>
      </c>
      <c r="F2201">
        <v>63.042999999999999</v>
      </c>
      <c r="H2201">
        <v>71.900000000000006</v>
      </c>
      <c r="I2201">
        <v>2.0000000000000001E-13</v>
      </c>
      <c r="J2201" t="str">
        <f t="shared" si="137"/>
        <v>Mus_mu</v>
      </c>
      <c r="S2201" t="str">
        <f t="shared" si="138"/>
        <v/>
      </c>
      <c r="T2201" t="str">
        <f t="shared" si="139"/>
        <v>oth</v>
      </c>
    </row>
    <row r="2202" spans="1:20" x14ac:dyDescent="0.2">
      <c r="A2202" t="s">
        <v>38</v>
      </c>
      <c r="B2202" t="s">
        <v>177</v>
      </c>
      <c r="C2202" t="s">
        <v>355</v>
      </c>
      <c r="D2202" t="s">
        <v>850</v>
      </c>
      <c r="E2202" t="str">
        <f t="shared" si="136"/>
        <v>89.655</v>
      </c>
      <c r="F2202">
        <v>89.655000000000001</v>
      </c>
      <c r="H2202">
        <v>60.6</v>
      </c>
      <c r="I2202">
        <v>4.6200000000000001E-10</v>
      </c>
      <c r="J2202" t="str">
        <f t="shared" si="137"/>
        <v>Mus_mu</v>
      </c>
      <c r="S2202" t="str">
        <f t="shared" si="138"/>
        <v/>
      </c>
      <c r="T2202" t="str">
        <f t="shared" si="139"/>
        <v>oth</v>
      </c>
    </row>
    <row r="2203" spans="1:20" x14ac:dyDescent="0.2">
      <c r="A2203" t="s">
        <v>38</v>
      </c>
      <c r="B2203" t="s">
        <v>177</v>
      </c>
      <c r="C2203" t="s">
        <v>963</v>
      </c>
      <c r="D2203" t="s">
        <v>1056</v>
      </c>
      <c r="E2203" t="str">
        <f t="shared" si="136"/>
        <v>78.788</v>
      </c>
      <c r="F2203">
        <v>78.787999999999997</v>
      </c>
      <c r="H2203">
        <v>58.5</v>
      </c>
      <c r="I2203">
        <v>3.9000000000000002E-9</v>
      </c>
      <c r="J2203" t="str">
        <f t="shared" si="137"/>
        <v>Mus_mu</v>
      </c>
      <c r="S2203" t="str">
        <f t="shared" si="138"/>
        <v/>
      </c>
      <c r="T2203" t="str">
        <f t="shared" si="139"/>
        <v>oth</v>
      </c>
    </row>
    <row r="2204" spans="1:20" x14ac:dyDescent="0.2">
      <c r="A2204" t="s">
        <v>44</v>
      </c>
      <c r="B2204" t="s">
        <v>177</v>
      </c>
      <c r="C2204" t="s">
        <v>252</v>
      </c>
      <c r="D2204" t="s">
        <v>642</v>
      </c>
      <c r="E2204" t="str">
        <f t="shared" si="136"/>
        <v>76.884</v>
      </c>
      <c r="F2204">
        <v>76.884</v>
      </c>
      <c r="H2204">
        <v>315</v>
      </c>
      <c r="I2204">
        <v>2.82E-99</v>
      </c>
      <c r="J2204" t="str">
        <f t="shared" si="137"/>
        <v>Nomasc</v>
      </c>
      <c r="S2204" t="str">
        <f t="shared" si="138"/>
        <v/>
      </c>
      <c r="T2204" t="str">
        <f t="shared" si="139"/>
        <v>pri</v>
      </c>
    </row>
    <row r="2205" spans="1:20" x14ac:dyDescent="0.2">
      <c r="A2205" t="s">
        <v>44</v>
      </c>
      <c r="B2205" t="s">
        <v>177</v>
      </c>
      <c r="C2205" t="s">
        <v>252</v>
      </c>
      <c r="D2205" t="s">
        <v>642</v>
      </c>
      <c r="E2205" t="str">
        <f t="shared" si="136"/>
        <v>76.884</v>
      </c>
      <c r="F2205">
        <v>76.884</v>
      </c>
      <c r="H2205">
        <v>315</v>
      </c>
      <c r="I2205">
        <v>5.0599999999999998E-98</v>
      </c>
      <c r="J2205" t="str">
        <f t="shared" si="137"/>
        <v>Nomasc</v>
      </c>
      <c r="S2205" t="str">
        <f t="shared" si="138"/>
        <v/>
      </c>
      <c r="T2205" t="str">
        <f t="shared" si="139"/>
        <v>pri</v>
      </c>
    </row>
    <row r="2206" spans="1:20" x14ac:dyDescent="0.2">
      <c r="A2206" t="s">
        <v>44</v>
      </c>
      <c r="B2206" t="s">
        <v>177</v>
      </c>
      <c r="C2206" t="s">
        <v>644</v>
      </c>
      <c r="D2206" t="s">
        <v>645</v>
      </c>
      <c r="E2206" t="str">
        <f t="shared" si="136"/>
        <v>73.864</v>
      </c>
      <c r="F2206">
        <v>73.864000000000004</v>
      </c>
      <c r="H2206">
        <v>263</v>
      </c>
      <c r="I2206">
        <v>1.9100000000000001E-80</v>
      </c>
      <c r="J2206" t="str">
        <f t="shared" si="137"/>
        <v>Nomasc</v>
      </c>
      <c r="S2206" t="str">
        <f t="shared" si="138"/>
        <v/>
      </c>
      <c r="T2206" t="str">
        <f t="shared" si="139"/>
        <v>pri</v>
      </c>
    </row>
    <row r="2207" spans="1:20" x14ac:dyDescent="0.2">
      <c r="A2207" t="s">
        <v>44</v>
      </c>
      <c r="B2207" t="s">
        <v>177</v>
      </c>
      <c r="C2207" t="s">
        <v>644</v>
      </c>
      <c r="D2207" t="s">
        <v>645</v>
      </c>
      <c r="E2207" t="str">
        <f t="shared" si="136"/>
        <v>73.864</v>
      </c>
      <c r="F2207">
        <v>73.864000000000004</v>
      </c>
      <c r="H2207">
        <v>263</v>
      </c>
      <c r="I2207">
        <v>2.55E-80</v>
      </c>
      <c r="J2207" t="str">
        <f t="shared" si="137"/>
        <v>Nomasc</v>
      </c>
      <c r="S2207" t="str">
        <f t="shared" si="138"/>
        <v/>
      </c>
      <c r="T2207" t="str">
        <f t="shared" si="139"/>
        <v>pri</v>
      </c>
    </row>
    <row r="2208" spans="1:20" x14ac:dyDescent="0.2">
      <c r="A2208" t="s">
        <v>44</v>
      </c>
      <c r="B2208" t="s">
        <v>177</v>
      </c>
      <c r="C2208" t="s">
        <v>1030</v>
      </c>
      <c r="D2208" t="s">
        <v>1031</v>
      </c>
      <c r="E2208" t="str">
        <f t="shared" si="136"/>
        <v>68.000</v>
      </c>
      <c r="F2208">
        <v>68</v>
      </c>
      <c r="H2208">
        <v>160</v>
      </c>
      <c r="I2208">
        <v>6.6100000000000004E-44</v>
      </c>
      <c r="J2208" t="str">
        <f t="shared" si="137"/>
        <v>Nomasc</v>
      </c>
      <c r="S2208" t="str">
        <f t="shared" si="138"/>
        <v/>
      </c>
      <c r="T2208" t="str">
        <f t="shared" si="139"/>
        <v>pri</v>
      </c>
    </row>
    <row r="2209" spans="1:20" x14ac:dyDescent="0.2">
      <c r="A2209" t="s">
        <v>44</v>
      </c>
      <c r="B2209" t="s">
        <v>177</v>
      </c>
      <c r="C2209" t="s">
        <v>368</v>
      </c>
      <c r="D2209" t="s">
        <v>650</v>
      </c>
      <c r="E2209" t="str">
        <f t="shared" si="136"/>
        <v>46.207</v>
      </c>
      <c r="F2209">
        <v>46.207000000000001</v>
      </c>
      <c r="H2209">
        <v>135</v>
      </c>
      <c r="I2209">
        <v>3.4400000000000001E-35</v>
      </c>
      <c r="J2209" t="str">
        <f t="shared" si="137"/>
        <v>Nomasc</v>
      </c>
      <c r="S2209" t="str">
        <f t="shared" si="138"/>
        <v/>
      </c>
      <c r="T2209" t="str">
        <f t="shared" si="139"/>
        <v>pri</v>
      </c>
    </row>
    <row r="2210" spans="1:20" x14ac:dyDescent="0.2">
      <c r="A2210" t="s">
        <v>44</v>
      </c>
      <c r="B2210" t="s">
        <v>177</v>
      </c>
      <c r="C2210" t="s">
        <v>368</v>
      </c>
      <c r="D2210" t="s">
        <v>650</v>
      </c>
      <c r="E2210" t="str">
        <f t="shared" si="136"/>
        <v>46.207</v>
      </c>
      <c r="F2210">
        <v>46.207000000000001</v>
      </c>
      <c r="H2210">
        <v>133</v>
      </c>
      <c r="I2210">
        <v>8.0699999999999996E-35</v>
      </c>
      <c r="J2210" t="str">
        <f t="shared" si="137"/>
        <v>Nomasc</v>
      </c>
      <c r="S2210" t="str">
        <f t="shared" si="138"/>
        <v/>
      </c>
      <c r="T2210" t="str">
        <f t="shared" si="139"/>
        <v>pri</v>
      </c>
    </row>
    <row r="2211" spans="1:20" x14ac:dyDescent="0.2">
      <c r="A2211" t="s">
        <v>44</v>
      </c>
      <c r="B2211" t="s">
        <v>177</v>
      </c>
      <c r="C2211" t="s">
        <v>368</v>
      </c>
      <c r="D2211" t="s">
        <v>650</v>
      </c>
      <c r="E2211" t="str">
        <f t="shared" si="136"/>
        <v>46.207</v>
      </c>
      <c r="F2211">
        <v>46.207000000000001</v>
      </c>
      <c r="H2211">
        <v>133</v>
      </c>
      <c r="I2211">
        <v>8.1400000000000002E-35</v>
      </c>
      <c r="J2211" t="str">
        <f t="shared" si="137"/>
        <v>Nomasc</v>
      </c>
      <c r="S2211" t="str">
        <f t="shared" si="138"/>
        <v/>
      </c>
      <c r="T2211" t="str">
        <f t="shared" si="139"/>
        <v>pri</v>
      </c>
    </row>
    <row r="2212" spans="1:20" x14ac:dyDescent="0.2">
      <c r="A2212" t="s">
        <v>44</v>
      </c>
      <c r="B2212" t="s">
        <v>177</v>
      </c>
      <c r="C2212" t="s">
        <v>654</v>
      </c>
      <c r="D2212" t="s">
        <v>655</v>
      </c>
      <c r="E2212" t="str">
        <f t="shared" si="136"/>
        <v>67.073</v>
      </c>
      <c r="F2212">
        <v>67.072999999999993</v>
      </c>
      <c r="H2212">
        <v>123</v>
      </c>
      <c r="I2212">
        <v>2.5900000000000001E-31</v>
      </c>
      <c r="J2212" t="str">
        <f t="shared" si="137"/>
        <v>Nomasc</v>
      </c>
      <c r="S2212" t="str">
        <f t="shared" si="138"/>
        <v/>
      </c>
      <c r="T2212" t="str">
        <f t="shared" si="139"/>
        <v>pri</v>
      </c>
    </row>
    <row r="2213" spans="1:20" x14ac:dyDescent="0.2">
      <c r="A2213" t="s">
        <v>44</v>
      </c>
      <c r="B2213" t="s">
        <v>177</v>
      </c>
      <c r="C2213" t="s">
        <v>656</v>
      </c>
      <c r="D2213" t="s">
        <v>657</v>
      </c>
      <c r="E2213" t="str">
        <f t="shared" si="136"/>
        <v>43.827</v>
      </c>
      <c r="F2213">
        <v>43.826999999999998</v>
      </c>
      <c r="H2213">
        <v>113</v>
      </c>
      <c r="I2213">
        <v>1E-27</v>
      </c>
      <c r="J2213" t="str">
        <f t="shared" si="137"/>
        <v>Nomasc</v>
      </c>
      <c r="S2213" t="str">
        <f t="shared" si="138"/>
        <v/>
      </c>
      <c r="T2213" t="str">
        <f t="shared" si="139"/>
        <v>pri</v>
      </c>
    </row>
    <row r="2214" spans="1:20" x14ac:dyDescent="0.2">
      <c r="A2214" t="s">
        <v>44</v>
      </c>
      <c r="B2214" t="s">
        <v>177</v>
      </c>
      <c r="C2214" t="s">
        <v>659</v>
      </c>
      <c r="D2214" t="s">
        <v>660</v>
      </c>
      <c r="E2214" t="str">
        <f t="shared" si="136"/>
        <v>41.860</v>
      </c>
      <c r="F2214">
        <v>41.86</v>
      </c>
      <c r="H2214">
        <v>110</v>
      </c>
      <c r="I2214">
        <v>1.52E-26</v>
      </c>
      <c r="J2214" t="str">
        <f t="shared" si="137"/>
        <v>Nomasc</v>
      </c>
      <c r="S2214" t="str">
        <f t="shared" si="138"/>
        <v/>
      </c>
      <c r="T2214" t="str">
        <f t="shared" si="139"/>
        <v>pri</v>
      </c>
    </row>
    <row r="2215" spans="1:20" x14ac:dyDescent="0.2">
      <c r="A2215" t="s">
        <v>44</v>
      </c>
      <c r="B2215" t="s">
        <v>177</v>
      </c>
      <c r="C2215" t="s">
        <v>659</v>
      </c>
      <c r="D2215" t="s">
        <v>660</v>
      </c>
      <c r="E2215" t="str">
        <f t="shared" si="136"/>
        <v>41.860</v>
      </c>
      <c r="F2215">
        <v>41.86</v>
      </c>
      <c r="H2215">
        <v>110</v>
      </c>
      <c r="I2215">
        <v>1.5499999999999999E-26</v>
      </c>
      <c r="J2215" t="str">
        <f t="shared" si="137"/>
        <v>Nomasc</v>
      </c>
      <c r="S2215" t="str">
        <f t="shared" si="138"/>
        <v/>
      </c>
      <c r="T2215" t="str">
        <f t="shared" si="139"/>
        <v>pri</v>
      </c>
    </row>
    <row r="2216" spans="1:20" x14ac:dyDescent="0.2">
      <c r="A2216" t="s">
        <v>44</v>
      </c>
      <c r="B2216" t="s">
        <v>177</v>
      </c>
      <c r="C2216" t="s">
        <v>381</v>
      </c>
      <c r="D2216" t="s">
        <v>662</v>
      </c>
      <c r="E2216" t="str">
        <f t="shared" si="136"/>
        <v>44.853</v>
      </c>
      <c r="F2216">
        <v>44.853000000000002</v>
      </c>
      <c r="H2216">
        <v>107</v>
      </c>
      <c r="I2216">
        <v>9.1900000000000004E-26</v>
      </c>
      <c r="J2216" t="str">
        <f t="shared" si="137"/>
        <v>Nomasc</v>
      </c>
      <c r="S2216" t="str">
        <f t="shared" si="138"/>
        <v/>
      </c>
      <c r="T2216" t="str">
        <f t="shared" si="139"/>
        <v>pri</v>
      </c>
    </row>
    <row r="2217" spans="1:20" x14ac:dyDescent="0.2">
      <c r="A2217" t="s">
        <v>44</v>
      </c>
      <c r="B2217" t="s">
        <v>177</v>
      </c>
      <c r="C2217" t="s">
        <v>585</v>
      </c>
      <c r="D2217" t="s">
        <v>664</v>
      </c>
      <c r="E2217" t="str">
        <f t="shared" si="136"/>
        <v>38.211</v>
      </c>
      <c r="F2217">
        <v>38.210999999999999</v>
      </c>
      <c r="H2217">
        <v>104</v>
      </c>
      <c r="I2217">
        <v>9.1399999999999998E-25</v>
      </c>
      <c r="J2217" t="str">
        <f t="shared" si="137"/>
        <v>Nomasc</v>
      </c>
      <c r="S2217" t="str">
        <f t="shared" si="138"/>
        <v/>
      </c>
      <c r="T2217" t="str">
        <f t="shared" si="139"/>
        <v>pri</v>
      </c>
    </row>
    <row r="2218" spans="1:20" x14ac:dyDescent="0.2">
      <c r="A2218" t="s">
        <v>44</v>
      </c>
      <c r="B2218" t="s">
        <v>177</v>
      </c>
      <c r="C2218" t="s">
        <v>119</v>
      </c>
      <c r="D2218" t="s">
        <v>665</v>
      </c>
      <c r="E2218" t="str">
        <f t="shared" si="136"/>
        <v>42.038</v>
      </c>
      <c r="F2218">
        <v>42.037999999999997</v>
      </c>
      <c r="H2218">
        <v>103</v>
      </c>
      <c r="I2218">
        <v>1.93E-24</v>
      </c>
      <c r="J2218" t="str">
        <f t="shared" si="137"/>
        <v>Nomasc</v>
      </c>
      <c r="S2218" t="str">
        <f t="shared" si="138"/>
        <v/>
      </c>
      <c r="T2218" t="str">
        <f t="shared" si="139"/>
        <v>pri</v>
      </c>
    </row>
    <row r="2219" spans="1:20" x14ac:dyDescent="0.2">
      <c r="A2219" t="s">
        <v>44</v>
      </c>
      <c r="B2219" t="s">
        <v>177</v>
      </c>
      <c r="C2219" t="s">
        <v>585</v>
      </c>
      <c r="D2219" t="s">
        <v>664</v>
      </c>
      <c r="E2219" t="str">
        <f t="shared" si="136"/>
        <v>38.211</v>
      </c>
      <c r="F2219">
        <v>38.210999999999999</v>
      </c>
      <c r="H2219">
        <v>89.1</v>
      </c>
      <c r="I2219">
        <v>9.6699999999999996E-20</v>
      </c>
      <c r="J2219" t="str">
        <f t="shared" si="137"/>
        <v>Nomasc</v>
      </c>
      <c r="S2219" t="str">
        <f t="shared" si="138"/>
        <v/>
      </c>
      <c r="T2219" t="str">
        <f t="shared" si="139"/>
        <v>pri</v>
      </c>
    </row>
    <row r="2220" spans="1:20" x14ac:dyDescent="0.2">
      <c r="A2220" t="s">
        <v>44</v>
      </c>
      <c r="B2220" t="s">
        <v>177</v>
      </c>
      <c r="C2220" t="s">
        <v>585</v>
      </c>
      <c r="D2220" t="s">
        <v>664</v>
      </c>
      <c r="E2220" t="str">
        <f t="shared" si="136"/>
        <v>38.211</v>
      </c>
      <c r="F2220">
        <v>38.210999999999999</v>
      </c>
      <c r="H2220">
        <v>87.8</v>
      </c>
      <c r="I2220">
        <v>4.2700000000000002E-19</v>
      </c>
      <c r="J2220" t="str">
        <f t="shared" si="137"/>
        <v>Nomasc</v>
      </c>
      <c r="S2220" t="str">
        <f t="shared" si="138"/>
        <v/>
      </c>
      <c r="T2220" t="str">
        <f t="shared" si="139"/>
        <v>pri</v>
      </c>
    </row>
    <row r="2221" spans="1:20" x14ac:dyDescent="0.2">
      <c r="A2221" t="s">
        <v>52</v>
      </c>
      <c r="B2221" t="s">
        <v>177</v>
      </c>
      <c r="C2221" t="s">
        <v>252</v>
      </c>
      <c r="D2221" t="s">
        <v>1899</v>
      </c>
      <c r="E2221" t="str">
        <f t="shared" si="136"/>
        <v>76.382</v>
      </c>
      <c r="F2221">
        <v>76.382000000000005</v>
      </c>
      <c r="H2221">
        <v>312</v>
      </c>
      <c r="I2221">
        <v>1.42E-98</v>
      </c>
      <c r="J2221" t="str">
        <f t="shared" si="137"/>
        <v>Otolem</v>
      </c>
      <c r="S2221" t="str">
        <f t="shared" si="138"/>
        <v/>
      </c>
      <c r="T2221" t="str">
        <f t="shared" si="139"/>
        <v>pri</v>
      </c>
    </row>
    <row r="2222" spans="1:20" x14ac:dyDescent="0.2">
      <c r="A2222" t="s">
        <v>52</v>
      </c>
      <c r="B2222" t="s">
        <v>177</v>
      </c>
      <c r="C2222" t="s">
        <v>656</v>
      </c>
      <c r="D2222" t="s">
        <v>657</v>
      </c>
      <c r="E2222" t="str">
        <f t="shared" si="136"/>
        <v>43.827</v>
      </c>
      <c r="F2222">
        <v>43.826999999999998</v>
      </c>
      <c r="H2222">
        <v>115</v>
      </c>
      <c r="I2222">
        <v>9.6600000000000002E-29</v>
      </c>
      <c r="J2222" t="str">
        <f t="shared" si="137"/>
        <v>Otolem</v>
      </c>
      <c r="S2222" t="str">
        <f t="shared" si="138"/>
        <v/>
      </c>
      <c r="T2222" t="str">
        <f t="shared" si="139"/>
        <v>pri</v>
      </c>
    </row>
    <row r="2223" spans="1:20" x14ac:dyDescent="0.2">
      <c r="A2223" t="s">
        <v>52</v>
      </c>
      <c r="B2223" t="s">
        <v>177</v>
      </c>
      <c r="C2223" t="s">
        <v>381</v>
      </c>
      <c r="D2223" t="s">
        <v>496</v>
      </c>
      <c r="E2223" t="str">
        <f t="shared" si="136"/>
        <v>45.588</v>
      </c>
      <c r="F2223">
        <v>45.588000000000001</v>
      </c>
      <c r="H2223">
        <v>107</v>
      </c>
      <c r="I2223">
        <v>5.06E-26</v>
      </c>
      <c r="J2223" t="str">
        <f t="shared" si="137"/>
        <v>Otolem</v>
      </c>
      <c r="S2223" t="str">
        <f t="shared" si="138"/>
        <v/>
      </c>
      <c r="T2223" t="str">
        <f t="shared" si="139"/>
        <v>pri</v>
      </c>
    </row>
    <row r="2224" spans="1:20" x14ac:dyDescent="0.2">
      <c r="A2224" t="s">
        <v>52</v>
      </c>
      <c r="B2224" t="s">
        <v>177</v>
      </c>
      <c r="C2224" t="s">
        <v>894</v>
      </c>
      <c r="D2224" t="s">
        <v>1041</v>
      </c>
      <c r="E2224" t="str">
        <f t="shared" si="136"/>
        <v>43.307</v>
      </c>
      <c r="F2224">
        <v>43.307000000000002</v>
      </c>
      <c r="H2224">
        <v>99</v>
      </c>
      <c r="I2224">
        <v>1.4600000000000001E-23</v>
      </c>
      <c r="J2224" t="str">
        <f t="shared" si="137"/>
        <v>Otolem</v>
      </c>
      <c r="S2224" t="str">
        <f t="shared" si="138"/>
        <v/>
      </c>
      <c r="T2224" t="str">
        <f t="shared" si="139"/>
        <v>pri</v>
      </c>
    </row>
    <row r="2225" spans="1:20" x14ac:dyDescent="0.2">
      <c r="A2225" t="s">
        <v>52</v>
      </c>
      <c r="B2225" t="s">
        <v>177</v>
      </c>
      <c r="C2225" t="s">
        <v>378</v>
      </c>
      <c r="D2225" t="s">
        <v>379</v>
      </c>
      <c r="E2225" t="str">
        <f t="shared" si="136"/>
        <v>41.600</v>
      </c>
      <c r="F2225">
        <v>41.6</v>
      </c>
      <c r="H2225">
        <v>92</v>
      </c>
      <c r="I2225">
        <v>7.3199999999999999E-21</v>
      </c>
      <c r="J2225" t="str">
        <f t="shared" si="137"/>
        <v>Otolem</v>
      </c>
      <c r="S2225" t="str">
        <f t="shared" si="138"/>
        <v/>
      </c>
      <c r="T2225" t="str">
        <f t="shared" si="139"/>
        <v>pri</v>
      </c>
    </row>
    <row r="2226" spans="1:20" x14ac:dyDescent="0.2">
      <c r="A2226" t="s">
        <v>52</v>
      </c>
      <c r="B2226" t="s">
        <v>177</v>
      </c>
      <c r="C2226" t="s">
        <v>189</v>
      </c>
      <c r="D2226" t="s">
        <v>1905</v>
      </c>
      <c r="E2226" t="str">
        <f t="shared" si="136"/>
        <v>37.302</v>
      </c>
      <c r="F2226">
        <v>37.302</v>
      </c>
      <c r="H2226">
        <v>88.3</v>
      </c>
      <c r="I2226">
        <v>1.1200000000000001E-19</v>
      </c>
      <c r="J2226" t="str">
        <f t="shared" si="137"/>
        <v>Otolem</v>
      </c>
      <c r="S2226" t="str">
        <f t="shared" si="138"/>
        <v/>
      </c>
      <c r="T2226" t="str">
        <f t="shared" si="139"/>
        <v>pri</v>
      </c>
    </row>
    <row r="2227" spans="1:20" x14ac:dyDescent="0.2">
      <c r="A2227" t="s">
        <v>52</v>
      </c>
      <c r="B2227" t="s">
        <v>177</v>
      </c>
      <c r="C2227" t="s">
        <v>671</v>
      </c>
      <c r="D2227" t="s">
        <v>532</v>
      </c>
      <c r="E2227" t="str">
        <f t="shared" si="136"/>
        <v>56.604</v>
      </c>
      <c r="F2227">
        <v>56.603999999999999</v>
      </c>
      <c r="H2227">
        <v>71.099999999999994</v>
      </c>
      <c r="I2227">
        <v>6.8400000000000004E-14</v>
      </c>
      <c r="J2227" t="str">
        <f t="shared" si="137"/>
        <v>Otolem</v>
      </c>
      <c r="S2227" t="str">
        <f t="shared" si="138"/>
        <v/>
      </c>
      <c r="T2227" t="str">
        <f t="shared" si="139"/>
        <v>pri</v>
      </c>
    </row>
    <row r="2228" spans="1:20" x14ac:dyDescent="0.2">
      <c r="A2228" t="s">
        <v>59</v>
      </c>
      <c r="B2228" t="s">
        <v>177</v>
      </c>
      <c r="C2228" t="s">
        <v>252</v>
      </c>
      <c r="D2228" t="s">
        <v>1957</v>
      </c>
      <c r="E2228" t="str">
        <f t="shared" si="136"/>
        <v>75.879</v>
      </c>
      <c r="F2228">
        <v>75.879000000000005</v>
      </c>
      <c r="H2228">
        <v>311</v>
      </c>
      <c r="I2228">
        <v>2.3300000000000001E-97</v>
      </c>
      <c r="J2228" t="str">
        <f t="shared" si="137"/>
        <v>Ovis_a</v>
      </c>
      <c r="S2228" t="str">
        <f t="shared" si="138"/>
        <v/>
      </c>
      <c r="T2228" t="str">
        <f t="shared" si="139"/>
        <v>oth</v>
      </c>
    </row>
    <row r="2229" spans="1:20" x14ac:dyDescent="0.2">
      <c r="A2229" t="s">
        <v>59</v>
      </c>
      <c r="B2229" t="s">
        <v>177</v>
      </c>
      <c r="C2229" t="s">
        <v>252</v>
      </c>
      <c r="D2229" t="s">
        <v>1957</v>
      </c>
      <c r="E2229" t="str">
        <f t="shared" si="136"/>
        <v>75.879</v>
      </c>
      <c r="F2229">
        <v>75.879000000000005</v>
      </c>
      <c r="H2229">
        <v>311</v>
      </c>
      <c r="I2229">
        <v>4.34E-97</v>
      </c>
      <c r="J2229" t="str">
        <f t="shared" si="137"/>
        <v>Ovis_a</v>
      </c>
      <c r="S2229" t="str">
        <f t="shared" si="138"/>
        <v/>
      </c>
      <c r="T2229" t="str">
        <f t="shared" si="139"/>
        <v>oth</v>
      </c>
    </row>
    <row r="2230" spans="1:20" x14ac:dyDescent="0.2">
      <c r="A2230" t="s">
        <v>59</v>
      </c>
      <c r="B2230" t="s">
        <v>177</v>
      </c>
      <c r="C2230" t="s">
        <v>252</v>
      </c>
      <c r="D2230" t="s">
        <v>1957</v>
      </c>
      <c r="E2230" t="str">
        <f t="shared" si="136"/>
        <v>75.879</v>
      </c>
      <c r="F2230">
        <v>75.879000000000005</v>
      </c>
      <c r="H2230">
        <v>311</v>
      </c>
      <c r="I2230">
        <v>8.0899999999999997E-97</v>
      </c>
      <c r="J2230" t="str">
        <f t="shared" si="137"/>
        <v>Ovis_a</v>
      </c>
      <c r="S2230" t="str">
        <f t="shared" si="138"/>
        <v/>
      </c>
      <c r="T2230" t="str">
        <f t="shared" si="139"/>
        <v>oth</v>
      </c>
    </row>
    <row r="2231" spans="1:20" x14ac:dyDescent="0.2">
      <c r="A2231" t="s">
        <v>59</v>
      </c>
      <c r="B2231" t="s">
        <v>177</v>
      </c>
      <c r="C2231" t="s">
        <v>252</v>
      </c>
      <c r="D2231" t="s">
        <v>1957</v>
      </c>
      <c r="E2231" t="str">
        <f t="shared" si="136"/>
        <v>75.879</v>
      </c>
      <c r="F2231">
        <v>75.879000000000005</v>
      </c>
      <c r="H2231">
        <v>311</v>
      </c>
      <c r="I2231">
        <v>9.2199999999999995E-97</v>
      </c>
      <c r="J2231" t="str">
        <f t="shared" si="137"/>
        <v>Ovis_a</v>
      </c>
      <c r="S2231" t="str">
        <f t="shared" si="138"/>
        <v/>
      </c>
      <c r="T2231" t="str">
        <f t="shared" si="139"/>
        <v>oth</v>
      </c>
    </row>
    <row r="2232" spans="1:20" x14ac:dyDescent="0.2">
      <c r="A2232" t="s">
        <v>59</v>
      </c>
      <c r="B2232" t="s">
        <v>177</v>
      </c>
      <c r="C2232" t="s">
        <v>252</v>
      </c>
      <c r="D2232" t="s">
        <v>1957</v>
      </c>
      <c r="E2232" t="str">
        <f t="shared" si="136"/>
        <v>75.879</v>
      </c>
      <c r="F2232">
        <v>75.879000000000005</v>
      </c>
      <c r="H2232">
        <v>311</v>
      </c>
      <c r="I2232">
        <v>1.25E-96</v>
      </c>
      <c r="J2232" t="str">
        <f t="shared" si="137"/>
        <v>Ovis_a</v>
      </c>
      <c r="S2232" t="str">
        <f t="shared" si="138"/>
        <v/>
      </c>
      <c r="T2232" t="str">
        <f t="shared" si="139"/>
        <v>oth</v>
      </c>
    </row>
    <row r="2233" spans="1:20" x14ac:dyDescent="0.2">
      <c r="A2233" t="s">
        <v>59</v>
      </c>
      <c r="B2233" t="s">
        <v>177</v>
      </c>
      <c r="C2233" t="s">
        <v>252</v>
      </c>
      <c r="D2233" t="s">
        <v>1957</v>
      </c>
      <c r="E2233" t="str">
        <f t="shared" si="136"/>
        <v>75.879</v>
      </c>
      <c r="F2233">
        <v>75.879000000000005</v>
      </c>
      <c r="H2233">
        <v>311</v>
      </c>
      <c r="I2233">
        <v>1.3799999999999999E-96</v>
      </c>
      <c r="J2233" t="str">
        <f t="shared" si="137"/>
        <v>Ovis_a</v>
      </c>
      <c r="S2233" t="str">
        <f t="shared" si="138"/>
        <v/>
      </c>
      <c r="T2233" t="str">
        <f t="shared" si="139"/>
        <v>oth</v>
      </c>
    </row>
    <row r="2234" spans="1:20" x14ac:dyDescent="0.2">
      <c r="A2234" t="s">
        <v>59</v>
      </c>
      <c r="B2234" t="s">
        <v>177</v>
      </c>
      <c r="C2234" t="s">
        <v>252</v>
      </c>
      <c r="D2234" t="s">
        <v>1957</v>
      </c>
      <c r="E2234" t="str">
        <f t="shared" si="136"/>
        <v>75.879</v>
      </c>
      <c r="F2234">
        <v>75.879000000000005</v>
      </c>
      <c r="H2234">
        <v>311</v>
      </c>
      <c r="I2234">
        <v>1.72E-96</v>
      </c>
      <c r="J2234" t="str">
        <f t="shared" si="137"/>
        <v>Ovis_a</v>
      </c>
      <c r="S2234" t="str">
        <f t="shared" si="138"/>
        <v/>
      </c>
      <c r="T2234" t="str">
        <f t="shared" si="139"/>
        <v>oth</v>
      </c>
    </row>
    <row r="2235" spans="1:20" x14ac:dyDescent="0.2">
      <c r="A2235" t="s">
        <v>59</v>
      </c>
      <c r="B2235" t="s">
        <v>177</v>
      </c>
      <c r="C2235" t="s">
        <v>252</v>
      </c>
      <c r="D2235" t="s">
        <v>1957</v>
      </c>
      <c r="E2235" t="str">
        <f t="shared" si="136"/>
        <v>75.879</v>
      </c>
      <c r="F2235">
        <v>75.879000000000005</v>
      </c>
      <c r="H2235">
        <v>311</v>
      </c>
      <c r="I2235">
        <v>2.4300000000000001E-96</v>
      </c>
      <c r="J2235" t="str">
        <f t="shared" si="137"/>
        <v>Ovis_a</v>
      </c>
      <c r="S2235" t="str">
        <f t="shared" si="138"/>
        <v/>
      </c>
      <c r="T2235" t="str">
        <f t="shared" si="139"/>
        <v>oth</v>
      </c>
    </row>
    <row r="2236" spans="1:20" x14ac:dyDescent="0.2">
      <c r="A2236" t="s">
        <v>59</v>
      </c>
      <c r="B2236" t="s">
        <v>177</v>
      </c>
      <c r="C2236" t="s">
        <v>2029</v>
      </c>
      <c r="D2236" t="s">
        <v>2030</v>
      </c>
      <c r="E2236" t="str">
        <f t="shared" si="136"/>
        <v>97.037</v>
      </c>
      <c r="F2236">
        <v>97.037000000000006</v>
      </c>
      <c r="H2236">
        <v>287</v>
      </c>
      <c r="I2236">
        <v>2.9900000000000002E-88</v>
      </c>
      <c r="J2236" t="str">
        <f t="shared" si="137"/>
        <v>Ovis_a</v>
      </c>
      <c r="S2236" t="str">
        <f t="shared" si="138"/>
        <v/>
      </c>
      <c r="T2236" t="str">
        <f t="shared" si="139"/>
        <v>oth</v>
      </c>
    </row>
    <row r="2237" spans="1:20" x14ac:dyDescent="0.2">
      <c r="A2237" t="s">
        <v>59</v>
      </c>
      <c r="B2237" t="s">
        <v>177</v>
      </c>
      <c r="C2237" t="s">
        <v>644</v>
      </c>
      <c r="D2237" t="s">
        <v>2032</v>
      </c>
      <c r="E2237" t="str">
        <f t="shared" si="136"/>
        <v>73.295</v>
      </c>
      <c r="F2237">
        <v>73.295000000000002</v>
      </c>
      <c r="H2237">
        <v>261</v>
      </c>
      <c r="I2237">
        <v>5.1899999999999999E-79</v>
      </c>
      <c r="J2237" t="str">
        <f t="shared" si="137"/>
        <v>Ovis_a</v>
      </c>
      <c r="S2237" t="str">
        <f t="shared" si="138"/>
        <v/>
      </c>
      <c r="T2237" t="str">
        <f t="shared" si="139"/>
        <v>oth</v>
      </c>
    </row>
    <row r="2238" spans="1:20" x14ac:dyDescent="0.2">
      <c r="A2238" t="s">
        <v>59</v>
      </c>
      <c r="B2238" t="s">
        <v>177</v>
      </c>
      <c r="C2238" t="s">
        <v>1030</v>
      </c>
      <c r="D2238" t="s">
        <v>1031</v>
      </c>
      <c r="E2238" t="str">
        <f t="shared" si="136"/>
        <v>68.000</v>
      </c>
      <c r="F2238">
        <v>68</v>
      </c>
      <c r="H2238">
        <v>138</v>
      </c>
      <c r="I2238">
        <v>4.0500000000000003E-36</v>
      </c>
      <c r="J2238" t="str">
        <f t="shared" si="137"/>
        <v>Ovis_a</v>
      </c>
      <c r="S2238" t="str">
        <f t="shared" si="138"/>
        <v/>
      </c>
      <c r="T2238" t="str">
        <f t="shared" si="139"/>
        <v>oth</v>
      </c>
    </row>
    <row r="2239" spans="1:20" x14ac:dyDescent="0.2">
      <c r="A2239" t="s">
        <v>59</v>
      </c>
      <c r="B2239" t="s">
        <v>177</v>
      </c>
      <c r="C2239" t="s">
        <v>368</v>
      </c>
      <c r="D2239" t="s">
        <v>650</v>
      </c>
      <c r="E2239" t="str">
        <f t="shared" si="136"/>
        <v>46.207</v>
      </c>
      <c r="F2239">
        <v>46.207000000000001</v>
      </c>
      <c r="H2239">
        <v>135</v>
      </c>
      <c r="I2239">
        <v>6.1600000000000004E-35</v>
      </c>
      <c r="J2239" t="str">
        <f t="shared" si="137"/>
        <v>Ovis_a</v>
      </c>
      <c r="S2239" t="str">
        <f t="shared" si="138"/>
        <v/>
      </c>
      <c r="T2239" t="str">
        <f t="shared" si="139"/>
        <v>oth</v>
      </c>
    </row>
    <row r="2240" spans="1:20" x14ac:dyDescent="0.2">
      <c r="A2240" t="s">
        <v>59</v>
      </c>
      <c r="B2240" t="s">
        <v>177</v>
      </c>
      <c r="C2240" t="s">
        <v>368</v>
      </c>
      <c r="D2240" t="s">
        <v>650</v>
      </c>
      <c r="E2240" t="str">
        <f t="shared" si="136"/>
        <v>46.207</v>
      </c>
      <c r="F2240">
        <v>46.207000000000001</v>
      </c>
      <c r="H2240">
        <v>134</v>
      </c>
      <c r="I2240">
        <v>1.0700000000000001E-34</v>
      </c>
      <c r="J2240" t="str">
        <f t="shared" si="137"/>
        <v>Ovis_a</v>
      </c>
      <c r="S2240" t="str">
        <f t="shared" si="138"/>
        <v/>
      </c>
      <c r="T2240" t="str">
        <f t="shared" si="139"/>
        <v>oth</v>
      </c>
    </row>
    <row r="2241" spans="1:20" x14ac:dyDescent="0.2">
      <c r="A2241" t="s">
        <v>59</v>
      </c>
      <c r="B2241" t="s">
        <v>177</v>
      </c>
      <c r="C2241" t="s">
        <v>368</v>
      </c>
      <c r="D2241" t="s">
        <v>650</v>
      </c>
      <c r="E2241" t="str">
        <f t="shared" si="136"/>
        <v>46.207</v>
      </c>
      <c r="F2241">
        <v>46.207000000000001</v>
      </c>
      <c r="H2241">
        <v>134</v>
      </c>
      <c r="I2241">
        <v>1.0799999999999999E-34</v>
      </c>
      <c r="J2241" t="str">
        <f t="shared" si="137"/>
        <v>Ovis_a</v>
      </c>
      <c r="S2241" t="str">
        <f t="shared" si="138"/>
        <v/>
      </c>
      <c r="T2241" t="str">
        <f t="shared" si="139"/>
        <v>oth</v>
      </c>
    </row>
    <row r="2242" spans="1:20" x14ac:dyDescent="0.2">
      <c r="A2242" t="s">
        <v>59</v>
      </c>
      <c r="B2242" t="s">
        <v>177</v>
      </c>
      <c r="C2242" t="s">
        <v>178</v>
      </c>
      <c r="D2242" t="s">
        <v>1372</v>
      </c>
      <c r="E2242" t="str">
        <f t="shared" ref="E2242:E2305" si="140">LEFT(D2242,6)</f>
        <v>45.385</v>
      </c>
      <c r="F2242">
        <v>45.384999999999998</v>
      </c>
      <c r="H2242">
        <v>120</v>
      </c>
      <c r="I2242">
        <v>6.43E-30</v>
      </c>
      <c r="J2242" t="str">
        <f t="shared" ref="J2242:J2305" si="141">RIGHT(LEFT(A2242,35),6)</f>
        <v>Ovis_a</v>
      </c>
      <c r="S2242" t="str">
        <f t="shared" ref="S2242:S2305" si="142">IF(OR(J2242="Gorill", J2242="Homo_s", J2242="Pan_pa", J2242="Pan_tr", J2242="Pongo_", J2242="Therop"), "hom", "")</f>
        <v/>
      </c>
      <c r="T2242" t="str">
        <f t="shared" ref="T2242:T2305" si="143">IF(OR(J2242="Gorill", J2242="Homo_s", J2242="Pan_pa", J2242="Pan_tr", J2242="Pongo_", J2242="Therop", J2242="Macaca", J2242="Otolem", J2242="Nomasc"), "pri", "oth")</f>
        <v>oth</v>
      </c>
    </row>
    <row r="2243" spans="1:20" x14ac:dyDescent="0.2">
      <c r="A2243" t="s">
        <v>59</v>
      </c>
      <c r="B2243" t="s">
        <v>177</v>
      </c>
      <c r="C2243" t="s">
        <v>659</v>
      </c>
      <c r="D2243" t="s">
        <v>660</v>
      </c>
      <c r="E2243" t="str">
        <f t="shared" si="140"/>
        <v>41.860</v>
      </c>
      <c r="F2243">
        <v>41.86</v>
      </c>
      <c r="H2243">
        <v>108</v>
      </c>
      <c r="I2243">
        <v>6.7900000000000003E-26</v>
      </c>
      <c r="J2243" t="str">
        <f t="shared" si="141"/>
        <v>Ovis_a</v>
      </c>
      <c r="S2243" t="str">
        <f t="shared" si="142"/>
        <v/>
      </c>
      <c r="T2243" t="str">
        <f t="shared" si="143"/>
        <v>oth</v>
      </c>
    </row>
    <row r="2244" spans="1:20" x14ac:dyDescent="0.2">
      <c r="A2244" t="s">
        <v>59</v>
      </c>
      <c r="B2244" t="s">
        <v>177</v>
      </c>
      <c r="C2244" t="s">
        <v>189</v>
      </c>
      <c r="D2244" t="s">
        <v>1905</v>
      </c>
      <c r="E2244" t="str">
        <f t="shared" si="140"/>
        <v>37.302</v>
      </c>
      <c r="F2244">
        <v>37.302</v>
      </c>
      <c r="H2244">
        <v>103</v>
      </c>
      <c r="I2244">
        <v>4.2599999999999997E-24</v>
      </c>
      <c r="J2244" t="str">
        <f t="shared" si="141"/>
        <v>Ovis_a</v>
      </c>
      <c r="S2244" t="str">
        <f t="shared" si="142"/>
        <v/>
      </c>
      <c r="T2244" t="str">
        <f t="shared" si="143"/>
        <v>oth</v>
      </c>
    </row>
    <row r="2245" spans="1:20" x14ac:dyDescent="0.2">
      <c r="A2245" t="s">
        <v>59</v>
      </c>
      <c r="B2245" t="s">
        <v>177</v>
      </c>
      <c r="C2245" t="s">
        <v>894</v>
      </c>
      <c r="D2245" t="s">
        <v>1041</v>
      </c>
      <c r="E2245" t="str">
        <f t="shared" si="140"/>
        <v>43.307</v>
      </c>
      <c r="F2245">
        <v>43.307000000000002</v>
      </c>
      <c r="H2245">
        <v>100</v>
      </c>
      <c r="I2245">
        <v>4.6299999999999997E-23</v>
      </c>
      <c r="J2245" t="str">
        <f t="shared" si="141"/>
        <v>Ovis_a</v>
      </c>
      <c r="S2245" t="str">
        <f t="shared" si="142"/>
        <v/>
      </c>
      <c r="T2245" t="str">
        <f t="shared" si="143"/>
        <v>oth</v>
      </c>
    </row>
    <row r="2246" spans="1:20" x14ac:dyDescent="0.2">
      <c r="A2246" t="s">
        <v>59</v>
      </c>
      <c r="B2246" t="s">
        <v>177</v>
      </c>
      <c r="C2246" t="s">
        <v>894</v>
      </c>
      <c r="D2246" t="s">
        <v>1041</v>
      </c>
      <c r="E2246" t="str">
        <f t="shared" si="140"/>
        <v>43.307</v>
      </c>
      <c r="F2246">
        <v>43.307000000000002</v>
      </c>
      <c r="H2246">
        <v>99</v>
      </c>
      <c r="I2246">
        <v>7.5699999999999995E-23</v>
      </c>
      <c r="J2246" t="str">
        <f t="shared" si="141"/>
        <v>Ovis_a</v>
      </c>
      <c r="S2246" t="str">
        <f t="shared" si="142"/>
        <v/>
      </c>
      <c r="T2246" t="str">
        <f t="shared" si="143"/>
        <v>oth</v>
      </c>
    </row>
    <row r="2247" spans="1:20" x14ac:dyDescent="0.2">
      <c r="A2247" t="s">
        <v>59</v>
      </c>
      <c r="B2247" t="s">
        <v>177</v>
      </c>
      <c r="C2247" t="s">
        <v>894</v>
      </c>
      <c r="D2247" t="s">
        <v>1041</v>
      </c>
      <c r="E2247" t="str">
        <f t="shared" si="140"/>
        <v>43.307</v>
      </c>
      <c r="F2247">
        <v>43.307000000000002</v>
      </c>
      <c r="H2247">
        <v>99</v>
      </c>
      <c r="I2247">
        <v>7.6200000000000003E-23</v>
      </c>
      <c r="J2247" t="str">
        <f t="shared" si="141"/>
        <v>Ovis_a</v>
      </c>
      <c r="S2247" t="str">
        <f t="shared" si="142"/>
        <v/>
      </c>
      <c r="T2247" t="str">
        <f t="shared" si="143"/>
        <v>oth</v>
      </c>
    </row>
    <row r="2248" spans="1:20" x14ac:dyDescent="0.2">
      <c r="A2248" t="s">
        <v>59</v>
      </c>
      <c r="B2248" t="s">
        <v>177</v>
      </c>
      <c r="C2248" t="s">
        <v>189</v>
      </c>
      <c r="D2248" t="s">
        <v>1905</v>
      </c>
      <c r="E2248" t="str">
        <f t="shared" si="140"/>
        <v>37.302</v>
      </c>
      <c r="F2248">
        <v>37.302</v>
      </c>
      <c r="H2248">
        <v>87.4</v>
      </c>
      <c r="I2248">
        <v>1.27E-18</v>
      </c>
      <c r="J2248" t="str">
        <f t="shared" si="141"/>
        <v>Ovis_a</v>
      </c>
      <c r="S2248" t="str">
        <f t="shared" si="142"/>
        <v/>
      </c>
      <c r="T2248" t="str">
        <f t="shared" si="143"/>
        <v>oth</v>
      </c>
    </row>
    <row r="2249" spans="1:20" x14ac:dyDescent="0.2">
      <c r="A2249" t="s">
        <v>59</v>
      </c>
      <c r="B2249" t="s">
        <v>177</v>
      </c>
      <c r="C2249" t="s">
        <v>192</v>
      </c>
      <c r="D2249" t="s">
        <v>2039</v>
      </c>
      <c r="E2249" t="str">
        <f t="shared" si="140"/>
        <v>32.857</v>
      </c>
      <c r="F2249">
        <v>32.856999999999999</v>
      </c>
      <c r="H2249">
        <v>69.8</v>
      </c>
      <c r="I2249">
        <v>9.1999999999999992E-13</v>
      </c>
      <c r="J2249" t="str">
        <f t="shared" si="141"/>
        <v>Ovis_a</v>
      </c>
      <c r="S2249" t="str">
        <f t="shared" si="142"/>
        <v/>
      </c>
      <c r="T2249" t="str">
        <f t="shared" si="143"/>
        <v>oth</v>
      </c>
    </row>
    <row r="2250" spans="1:20" x14ac:dyDescent="0.2">
      <c r="A2250" t="s">
        <v>59</v>
      </c>
      <c r="B2250" t="s">
        <v>177</v>
      </c>
      <c r="C2250" t="s">
        <v>2041</v>
      </c>
      <c r="D2250" t="s">
        <v>2042</v>
      </c>
      <c r="E2250" t="str">
        <f t="shared" si="140"/>
        <v>71.429</v>
      </c>
      <c r="F2250">
        <v>71.429000000000002</v>
      </c>
      <c r="H2250">
        <v>47.7</v>
      </c>
      <c r="I2250">
        <v>8.9600000000000006E-6</v>
      </c>
      <c r="J2250" t="str">
        <f t="shared" si="141"/>
        <v>Ovis_a</v>
      </c>
      <c r="S2250" t="str">
        <f t="shared" si="142"/>
        <v/>
      </c>
      <c r="T2250" t="str">
        <f t="shared" si="143"/>
        <v>oth</v>
      </c>
    </row>
    <row r="2251" spans="1:20" x14ac:dyDescent="0.2">
      <c r="A2251" t="s">
        <v>66</v>
      </c>
      <c r="B2251" t="s">
        <v>177</v>
      </c>
      <c r="C2251" t="s">
        <v>252</v>
      </c>
      <c r="D2251" t="s">
        <v>642</v>
      </c>
      <c r="E2251" t="str">
        <f t="shared" si="140"/>
        <v>76.884</v>
      </c>
      <c r="F2251">
        <v>76.884</v>
      </c>
      <c r="H2251">
        <v>314</v>
      </c>
      <c r="I2251">
        <v>2.3600000000000001E-99</v>
      </c>
      <c r="J2251" t="str">
        <f t="shared" si="141"/>
        <v>Pan_pa</v>
      </c>
      <c r="S2251" t="str">
        <f t="shared" si="142"/>
        <v>hom</v>
      </c>
      <c r="T2251" t="str">
        <f t="shared" si="143"/>
        <v>pri</v>
      </c>
    </row>
    <row r="2252" spans="1:20" x14ac:dyDescent="0.2">
      <c r="A2252" t="s">
        <v>66</v>
      </c>
      <c r="B2252" t="s">
        <v>177</v>
      </c>
      <c r="C2252" t="s">
        <v>252</v>
      </c>
      <c r="D2252" t="s">
        <v>642</v>
      </c>
      <c r="E2252" t="str">
        <f t="shared" si="140"/>
        <v>76.884</v>
      </c>
      <c r="F2252">
        <v>76.884</v>
      </c>
      <c r="H2252">
        <v>315</v>
      </c>
      <c r="I2252">
        <v>2.82E-99</v>
      </c>
      <c r="J2252" t="str">
        <f t="shared" si="141"/>
        <v>Pan_pa</v>
      </c>
      <c r="S2252" t="str">
        <f t="shared" si="142"/>
        <v>hom</v>
      </c>
      <c r="T2252" t="str">
        <f t="shared" si="143"/>
        <v>pri</v>
      </c>
    </row>
    <row r="2253" spans="1:20" x14ac:dyDescent="0.2">
      <c r="A2253" t="s">
        <v>66</v>
      </c>
      <c r="B2253" t="s">
        <v>177</v>
      </c>
      <c r="C2253" t="s">
        <v>252</v>
      </c>
      <c r="D2253" t="s">
        <v>642</v>
      </c>
      <c r="E2253" t="str">
        <f t="shared" si="140"/>
        <v>76.884</v>
      </c>
      <c r="F2253">
        <v>76.884</v>
      </c>
      <c r="H2253">
        <v>315</v>
      </c>
      <c r="I2253">
        <v>2.82E-99</v>
      </c>
      <c r="J2253" t="str">
        <f t="shared" si="141"/>
        <v>Pan_pa</v>
      </c>
      <c r="S2253" t="str">
        <f t="shared" si="142"/>
        <v>hom</v>
      </c>
      <c r="T2253" t="str">
        <f t="shared" si="143"/>
        <v>pri</v>
      </c>
    </row>
    <row r="2254" spans="1:20" x14ac:dyDescent="0.2">
      <c r="A2254" t="s">
        <v>66</v>
      </c>
      <c r="B2254" t="s">
        <v>177</v>
      </c>
      <c r="C2254" t="s">
        <v>252</v>
      </c>
      <c r="D2254" t="s">
        <v>642</v>
      </c>
      <c r="E2254" t="str">
        <f t="shared" si="140"/>
        <v>76.884</v>
      </c>
      <c r="F2254">
        <v>76.884</v>
      </c>
      <c r="H2254">
        <v>315</v>
      </c>
      <c r="I2254">
        <v>5.9099999999999997E-99</v>
      </c>
      <c r="J2254" t="str">
        <f t="shared" si="141"/>
        <v>Pan_pa</v>
      </c>
      <c r="S2254" t="str">
        <f t="shared" si="142"/>
        <v>hom</v>
      </c>
      <c r="T2254" t="str">
        <f t="shared" si="143"/>
        <v>pri</v>
      </c>
    </row>
    <row r="2255" spans="1:20" x14ac:dyDescent="0.2">
      <c r="A2255" t="s">
        <v>66</v>
      </c>
      <c r="B2255" t="s">
        <v>177</v>
      </c>
      <c r="C2255" t="s">
        <v>644</v>
      </c>
      <c r="D2255" t="s">
        <v>645</v>
      </c>
      <c r="E2255" t="str">
        <f t="shared" si="140"/>
        <v>73.864</v>
      </c>
      <c r="F2255">
        <v>73.864000000000004</v>
      </c>
      <c r="H2255">
        <v>263</v>
      </c>
      <c r="I2255">
        <v>2.21E-80</v>
      </c>
      <c r="J2255" t="str">
        <f t="shared" si="141"/>
        <v>Pan_pa</v>
      </c>
      <c r="S2255" t="str">
        <f t="shared" si="142"/>
        <v>hom</v>
      </c>
      <c r="T2255" t="str">
        <f t="shared" si="143"/>
        <v>pri</v>
      </c>
    </row>
    <row r="2256" spans="1:20" x14ac:dyDescent="0.2">
      <c r="A2256" t="s">
        <v>66</v>
      </c>
      <c r="B2256" t="s">
        <v>177</v>
      </c>
      <c r="C2256" t="s">
        <v>644</v>
      </c>
      <c r="D2256" t="s">
        <v>645</v>
      </c>
      <c r="E2256" t="str">
        <f t="shared" si="140"/>
        <v>73.864</v>
      </c>
      <c r="F2256">
        <v>73.864000000000004</v>
      </c>
      <c r="H2256">
        <v>263</v>
      </c>
      <c r="I2256">
        <v>2.71E-80</v>
      </c>
      <c r="J2256" t="str">
        <f t="shared" si="141"/>
        <v>Pan_pa</v>
      </c>
      <c r="S2256" t="str">
        <f t="shared" si="142"/>
        <v>hom</v>
      </c>
      <c r="T2256" t="str">
        <f t="shared" si="143"/>
        <v>pri</v>
      </c>
    </row>
    <row r="2257" spans="1:20" x14ac:dyDescent="0.2">
      <c r="A2257" t="s">
        <v>66</v>
      </c>
      <c r="B2257" t="s">
        <v>177</v>
      </c>
      <c r="C2257" t="s">
        <v>647</v>
      </c>
      <c r="D2257" t="s">
        <v>648</v>
      </c>
      <c r="E2257" t="str">
        <f t="shared" si="140"/>
        <v>61.538</v>
      </c>
      <c r="F2257">
        <v>61.537999999999997</v>
      </c>
      <c r="H2257">
        <v>139</v>
      </c>
      <c r="I2257">
        <v>1.1300000000000001E-36</v>
      </c>
      <c r="J2257" t="str">
        <f t="shared" si="141"/>
        <v>Pan_pa</v>
      </c>
      <c r="S2257" t="str">
        <f t="shared" si="142"/>
        <v>hom</v>
      </c>
      <c r="T2257" t="str">
        <f t="shared" si="143"/>
        <v>pri</v>
      </c>
    </row>
    <row r="2258" spans="1:20" x14ac:dyDescent="0.2">
      <c r="A2258" t="s">
        <v>66</v>
      </c>
      <c r="B2258" t="s">
        <v>177</v>
      </c>
      <c r="C2258" t="s">
        <v>368</v>
      </c>
      <c r="D2258" t="s">
        <v>650</v>
      </c>
      <c r="E2258" t="str">
        <f t="shared" si="140"/>
        <v>46.207</v>
      </c>
      <c r="F2258">
        <v>46.207000000000001</v>
      </c>
      <c r="H2258">
        <v>133</v>
      </c>
      <c r="I2258">
        <v>9.76E-35</v>
      </c>
      <c r="J2258" t="str">
        <f t="shared" si="141"/>
        <v>Pan_pa</v>
      </c>
      <c r="S2258" t="str">
        <f t="shared" si="142"/>
        <v>hom</v>
      </c>
      <c r="T2258" t="str">
        <f t="shared" si="143"/>
        <v>pri</v>
      </c>
    </row>
    <row r="2259" spans="1:20" x14ac:dyDescent="0.2">
      <c r="A2259" t="s">
        <v>66</v>
      </c>
      <c r="B2259" t="s">
        <v>177</v>
      </c>
      <c r="C2259" t="s">
        <v>178</v>
      </c>
      <c r="D2259" t="s">
        <v>652</v>
      </c>
      <c r="E2259" t="str">
        <f t="shared" si="140"/>
        <v>46.154</v>
      </c>
      <c r="F2259">
        <v>46.154000000000003</v>
      </c>
      <c r="H2259">
        <v>123</v>
      </c>
      <c r="I2259">
        <v>2.7600000000000001E-31</v>
      </c>
      <c r="J2259" t="str">
        <f t="shared" si="141"/>
        <v>Pan_pa</v>
      </c>
      <c r="S2259" t="str">
        <f t="shared" si="142"/>
        <v>hom</v>
      </c>
      <c r="T2259" t="str">
        <f t="shared" si="143"/>
        <v>pri</v>
      </c>
    </row>
    <row r="2260" spans="1:20" x14ac:dyDescent="0.2">
      <c r="A2260" t="s">
        <v>66</v>
      </c>
      <c r="B2260" t="s">
        <v>177</v>
      </c>
      <c r="C2260" t="s">
        <v>656</v>
      </c>
      <c r="D2260" t="s">
        <v>657</v>
      </c>
      <c r="E2260" t="str">
        <f t="shared" si="140"/>
        <v>43.827</v>
      </c>
      <c r="F2260">
        <v>43.826999999999998</v>
      </c>
      <c r="H2260">
        <v>113</v>
      </c>
      <c r="I2260">
        <v>9.6099999999999996E-28</v>
      </c>
      <c r="J2260" t="str">
        <f t="shared" si="141"/>
        <v>Pan_pa</v>
      </c>
      <c r="S2260" t="str">
        <f t="shared" si="142"/>
        <v>hom</v>
      </c>
      <c r="T2260" t="str">
        <f t="shared" si="143"/>
        <v>pri</v>
      </c>
    </row>
    <row r="2261" spans="1:20" x14ac:dyDescent="0.2">
      <c r="A2261" t="s">
        <v>66</v>
      </c>
      <c r="B2261" t="s">
        <v>177</v>
      </c>
      <c r="C2261" t="s">
        <v>656</v>
      </c>
      <c r="D2261" t="s">
        <v>657</v>
      </c>
      <c r="E2261" t="str">
        <f t="shared" si="140"/>
        <v>43.827</v>
      </c>
      <c r="F2261">
        <v>43.826999999999998</v>
      </c>
      <c r="H2261">
        <v>112</v>
      </c>
      <c r="I2261">
        <v>1.4399999999999999E-27</v>
      </c>
      <c r="J2261" t="str">
        <f t="shared" si="141"/>
        <v>Pan_pa</v>
      </c>
      <c r="S2261" t="str">
        <f t="shared" si="142"/>
        <v>hom</v>
      </c>
      <c r="T2261" t="str">
        <f t="shared" si="143"/>
        <v>pri</v>
      </c>
    </row>
    <row r="2262" spans="1:20" x14ac:dyDescent="0.2">
      <c r="A2262" t="s">
        <v>66</v>
      </c>
      <c r="B2262" t="s">
        <v>177</v>
      </c>
      <c r="C2262" t="s">
        <v>656</v>
      </c>
      <c r="D2262" t="s">
        <v>657</v>
      </c>
      <c r="E2262" t="str">
        <f t="shared" si="140"/>
        <v>43.827</v>
      </c>
      <c r="F2262">
        <v>43.826999999999998</v>
      </c>
      <c r="H2262">
        <v>112</v>
      </c>
      <c r="I2262">
        <v>2.1800000000000001E-27</v>
      </c>
      <c r="J2262" t="str">
        <f t="shared" si="141"/>
        <v>Pan_pa</v>
      </c>
      <c r="S2262" t="str">
        <f t="shared" si="142"/>
        <v>hom</v>
      </c>
      <c r="T2262" t="str">
        <f t="shared" si="143"/>
        <v>pri</v>
      </c>
    </row>
    <row r="2263" spans="1:20" x14ac:dyDescent="0.2">
      <c r="A2263" t="s">
        <v>66</v>
      </c>
      <c r="B2263" t="s">
        <v>177</v>
      </c>
      <c r="C2263" t="s">
        <v>659</v>
      </c>
      <c r="D2263" t="s">
        <v>660</v>
      </c>
      <c r="E2263" t="str">
        <f t="shared" si="140"/>
        <v>41.860</v>
      </c>
      <c r="F2263">
        <v>41.86</v>
      </c>
      <c r="H2263">
        <v>110</v>
      </c>
      <c r="I2263">
        <v>1.7900000000000001E-26</v>
      </c>
      <c r="J2263" t="str">
        <f t="shared" si="141"/>
        <v>Pan_pa</v>
      </c>
      <c r="S2263" t="str">
        <f t="shared" si="142"/>
        <v>hom</v>
      </c>
      <c r="T2263" t="str">
        <f t="shared" si="143"/>
        <v>pri</v>
      </c>
    </row>
    <row r="2264" spans="1:20" x14ac:dyDescent="0.2">
      <c r="A2264" t="s">
        <v>66</v>
      </c>
      <c r="B2264" t="s">
        <v>177</v>
      </c>
      <c r="C2264" t="s">
        <v>119</v>
      </c>
      <c r="D2264" t="s">
        <v>665</v>
      </c>
      <c r="E2264" t="str">
        <f t="shared" si="140"/>
        <v>42.038</v>
      </c>
      <c r="F2264">
        <v>42.037999999999997</v>
      </c>
      <c r="H2264">
        <v>103</v>
      </c>
      <c r="I2264">
        <v>2.5600000000000001E-24</v>
      </c>
      <c r="J2264" t="str">
        <f t="shared" si="141"/>
        <v>Pan_pa</v>
      </c>
      <c r="S2264" t="str">
        <f t="shared" si="142"/>
        <v>hom</v>
      </c>
      <c r="T2264" t="str">
        <f t="shared" si="143"/>
        <v>pri</v>
      </c>
    </row>
    <row r="2265" spans="1:20" x14ac:dyDescent="0.2">
      <c r="A2265" t="s">
        <v>66</v>
      </c>
      <c r="B2265" t="s">
        <v>177</v>
      </c>
      <c r="C2265" t="s">
        <v>894</v>
      </c>
      <c r="D2265" t="s">
        <v>1041</v>
      </c>
      <c r="E2265" t="str">
        <f t="shared" si="140"/>
        <v>43.307</v>
      </c>
      <c r="F2265">
        <v>43.307000000000002</v>
      </c>
      <c r="H2265">
        <v>100</v>
      </c>
      <c r="I2265">
        <v>2.53E-23</v>
      </c>
      <c r="J2265" t="str">
        <f t="shared" si="141"/>
        <v>Pan_pa</v>
      </c>
      <c r="S2265" t="str">
        <f t="shared" si="142"/>
        <v>hom</v>
      </c>
      <c r="T2265" t="str">
        <f t="shared" si="143"/>
        <v>pri</v>
      </c>
    </row>
    <row r="2266" spans="1:20" x14ac:dyDescent="0.2">
      <c r="A2266" t="s">
        <v>66</v>
      </c>
      <c r="B2266" t="s">
        <v>177</v>
      </c>
      <c r="C2266" t="s">
        <v>894</v>
      </c>
      <c r="D2266" t="s">
        <v>1041</v>
      </c>
      <c r="E2266" t="str">
        <f t="shared" si="140"/>
        <v>43.307</v>
      </c>
      <c r="F2266">
        <v>43.307000000000002</v>
      </c>
      <c r="H2266">
        <v>99</v>
      </c>
      <c r="I2266">
        <v>3.5400000000000001E-23</v>
      </c>
      <c r="J2266" t="str">
        <f t="shared" si="141"/>
        <v>Pan_pa</v>
      </c>
      <c r="S2266" t="str">
        <f t="shared" si="142"/>
        <v>hom</v>
      </c>
      <c r="T2266" t="str">
        <f t="shared" si="143"/>
        <v>pri</v>
      </c>
    </row>
    <row r="2267" spans="1:20" x14ac:dyDescent="0.2">
      <c r="A2267" t="s">
        <v>66</v>
      </c>
      <c r="B2267" t="s">
        <v>177</v>
      </c>
      <c r="C2267" t="s">
        <v>894</v>
      </c>
      <c r="D2267" t="s">
        <v>1041</v>
      </c>
      <c r="E2267" t="str">
        <f t="shared" si="140"/>
        <v>43.307</v>
      </c>
      <c r="F2267">
        <v>43.307000000000002</v>
      </c>
      <c r="H2267">
        <v>99</v>
      </c>
      <c r="I2267">
        <v>3.5400000000000001E-23</v>
      </c>
      <c r="J2267" t="str">
        <f t="shared" si="141"/>
        <v>Pan_pa</v>
      </c>
      <c r="S2267" t="str">
        <f t="shared" si="142"/>
        <v>hom</v>
      </c>
      <c r="T2267" t="str">
        <f t="shared" si="143"/>
        <v>pri</v>
      </c>
    </row>
    <row r="2268" spans="1:20" x14ac:dyDescent="0.2">
      <c r="A2268" t="s">
        <v>66</v>
      </c>
      <c r="B2268" t="s">
        <v>177</v>
      </c>
      <c r="C2268" t="s">
        <v>894</v>
      </c>
      <c r="D2268" t="s">
        <v>1041</v>
      </c>
      <c r="E2268" t="str">
        <f t="shared" si="140"/>
        <v>43.307</v>
      </c>
      <c r="F2268">
        <v>43.307000000000002</v>
      </c>
      <c r="H2268">
        <v>99</v>
      </c>
      <c r="I2268">
        <v>3.6299999999999999E-23</v>
      </c>
      <c r="J2268" t="str">
        <f t="shared" si="141"/>
        <v>Pan_pa</v>
      </c>
      <c r="S2268" t="str">
        <f t="shared" si="142"/>
        <v>hom</v>
      </c>
      <c r="T2268" t="str">
        <f t="shared" si="143"/>
        <v>pri</v>
      </c>
    </row>
    <row r="2269" spans="1:20" x14ac:dyDescent="0.2">
      <c r="A2269" t="s">
        <v>66</v>
      </c>
      <c r="B2269" t="s">
        <v>177</v>
      </c>
      <c r="C2269" t="s">
        <v>894</v>
      </c>
      <c r="D2269" t="s">
        <v>1041</v>
      </c>
      <c r="E2269" t="str">
        <f t="shared" si="140"/>
        <v>43.307</v>
      </c>
      <c r="F2269">
        <v>43.307000000000002</v>
      </c>
      <c r="H2269">
        <v>99</v>
      </c>
      <c r="I2269">
        <v>3.7399999999999998E-23</v>
      </c>
      <c r="J2269" t="str">
        <f t="shared" si="141"/>
        <v>Pan_pa</v>
      </c>
      <c r="S2269" t="str">
        <f t="shared" si="142"/>
        <v>hom</v>
      </c>
      <c r="T2269" t="str">
        <f t="shared" si="143"/>
        <v>pri</v>
      </c>
    </row>
    <row r="2270" spans="1:20" x14ac:dyDescent="0.2">
      <c r="A2270" t="s">
        <v>66</v>
      </c>
      <c r="B2270" t="s">
        <v>177</v>
      </c>
      <c r="C2270" t="s">
        <v>585</v>
      </c>
      <c r="D2270" t="s">
        <v>664</v>
      </c>
      <c r="E2270" t="str">
        <f t="shared" si="140"/>
        <v>38.211</v>
      </c>
      <c r="F2270">
        <v>38.210999999999999</v>
      </c>
      <c r="H2270">
        <v>89.1</v>
      </c>
      <c r="I2270">
        <v>1.19E-19</v>
      </c>
      <c r="J2270" t="str">
        <f t="shared" si="141"/>
        <v>Pan_pa</v>
      </c>
      <c r="S2270" t="str">
        <f t="shared" si="142"/>
        <v>hom</v>
      </c>
      <c r="T2270" t="str">
        <f t="shared" si="143"/>
        <v>pri</v>
      </c>
    </row>
    <row r="2271" spans="1:20" x14ac:dyDescent="0.2">
      <c r="A2271" t="s">
        <v>66</v>
      </c>
      <c r="B2271" t="s">
        <v>177</v>
      </c>
      <c r="C2271" t="s">
        <v>585</v>
      </c>
      <c r="D2271" t="s">
        <v>664</v>
      </c>
      <c r="E2271" t="str">
        <f t="shared" si="140"/>
        <v>38.211</v>
      </c>
      <c r="F2271">
        <v>38.210999999999999</v>
      </c>
      <c r="H2271">
        <v>88.3</v>
      </c>
      <c r="I2271">
        <v>3.9E-19</v>
      </c>
      <c r="J2271" t="str">
        <f t="shared" si="141"/>
        <v>Pan_pa</v>
      </c>
      <c r="S2271" t="str">
        <f t="shared" si="142"/>
        <v>hom</v>
      </c>
      <c r="T2271" t="str">
        <f t="shared" si="143"/>
        <v>pri</v>
      </c>
    </row>
    <row r="2272" spans="1:20" x14ac:dyDescent="0.2">
      <c r="A2272" t="s">
        <v>66</v>
      </c>
      <c r="B2272" t="s">
        <v>177</v>
      </c>
      <c r="C2272" t="s">
        <v>671</v>
      </c>
      <c r="D2272" t="s">
        <v>674</v>
      </c>
      <c r="E2272" t="str">
        <f t="shared" si="140"/>
        <v>54.717</v>
      </c>
      <c r="F2272">
        <v>54.716999999999999</v>
      </c>
      <c r="H2272">
        <v>68.599999999999994</v>
      </c>
      <c r="I2272">
        <v>1.14E-12</v>
      </c>
      <c r="J2272" t="str">
        <f t="shared" si="141"/>
        <v>Pan_pa</v>
      </c>
      <c r="S2272" t="str">
        <f t="shared" si="142"/>
        <v>hom</v>
      </c>
      <c r="T2272" t="str">
        <f t="shared" si="143"/>
        <v>pri</v>
      </c>
    </row>
    <row r="2273" spans="1:20" x14ac:dyDescent="0.2">
      <c r="A2273" t="s">
        <v>66</v>
      </c>
      <c r="B2273" t="s">
        <v>177</v>
      </c>
      <c r="C2273" t="s">
        <v>671</v>
      </c>
      <c r="D2273" t="s">
        <v>674</v>
      </c>
      <c r="E2273" t="str">
        <f t="shared" si="140"/>
        <v>54.717</v>
      </c>
      <c r="F2273">
        <v>54.716999999999999</v>
      </c>
      <c r="H2273">
        <v>68.599999999999994</v>
      </c>
      <c r="I2273">
        <v>1.2600000000000001E-12</v>
      </c>
      <c r="J2273" t="str">
        <f t="shared" si="141"/>
        <v>Pan_pa</v>
      </c>
      <c r="S2273" t="str">
        <f t="shared" si="142"/>
        <v>hom</v>
      </c>
      <c r="T2273" t="str">
        <f t="shared" si="143"/>
        <v>pri</v>
      </c>
    </row>
    <row r="2274" spans="1:20" x14ac:dyDescent="0.2">
      <c r="A2274" t="s">
        <v>73</v>
      </c>
      <c r="B2274" t="s">
        <v>177</v>
      </c>
      <c r="C2274" t="s">
        <v>252</v>
      </c>
      <c r="D2274" t="s">
        <v>642</v>
      </c>
      <c r="E2274" t="str">
        <f t="shared" si="140"/>
        <v>76.884</v>
      </c>
      <c r="F2274">
        <v>76.884</v>
      </c>
      <c r="H2274">
        <v>315</v>
      </c>
      <c r="I2274">
        <v>3.5199999999999998E-99</v>
      </c>
      <c r="J2274" t="str">
        <f t="shared" si="141"/>
        <v>Pan_tr</v>
      </c>
      <c r="S2274" t="str">
        <f t="shared" si="142"/>
        <v>hom</v>
      </c>
      <c r="T2274" t="str">
        <f t="shared" si="143"/>
        <v>pri</v>
      </c>
    </row>
    <row r="2275" spans="1:20" x14ac:dyDescent="0.2">
      <c r="A2275" t="s">
        <v>73</v>
      </c>
      <c r="B2275" t="s">
        <v>177</v>
      </c>
      <c r="C2275" t="s">
        <v>252</v>
      </c>
      <c r="D2275" t="s">
        <v>642</v>
      </c>
      <c r="E2275" t="str">
        <f t="shared" si="140"/>
        <v>76.884</v>
      </c>
      <c r="F2275">
        <v>76.884</v>
      </c>
      <c r="H2275">
        <v>315</v>
      </c>
      <c r="I2275">
        <v>7.3799999999999994E-99</v>
      </c>
      <c r="J2275" t="str">
        <f t="shared" si="141"/>
        <v>Pan_tr</v>
      </c>
      <c r="S2275" t="str">
        <f t="shared" si="142"/>
        <v>hom</v>
      </c>
      <c r="T2275" t="str">
        <f t="shared" si="143"/>
        <v>pri</v>
      </c>
    </row>
    <row r="2276" spans="1:20" x14ac:dyDescent="0.2">
      <c r="A2276" t="s">
        <v>73</v>
      </c>
      <c r="B2276" t="s">
        <v>177</v>
      </c>
      <c r="C2276" t="s">
        <v>252</v>
      </c>
      <c r="D2276" t="s">
        <v>642</v>
      </c>
      <c r="E2276" t="str">
        <f t="shared" si="140"/>
        <v>76.884</v>
      </c>
      <c r="F2276">
        <v>76.884</v>
      </c>
      <c r="H2276">
        <v>315</v>
      </c>
      <c r="I2276">
        <v>7.3499999999999999E-98</v>
      </c>
      <c r="J2276" t="str">
        <f t="shared" si="141"/>
        <v>Pan_tr</v>
      </c>
      <c r="S2276" t="str">
        <f t="shared" si="142"/>
        <v>hom</v>
      </c>
      <c r="T2276" t="str">
        <f t="shared" si="143"/>
        <v>pri</v>
      </c>
    </row>
    <row r="2277" spans="1:20" x14ac:dyDescent="0.2">
      <c r="A2277" t="s">
        <v>73</v>
      </c>
      <c r="B2277" t="s">
        <v>177</v>
      </c>
      <c r="C2277" t="s">
        <v>644</v>
      </c>
      <c r="D2277" t="s">
        <v>645</v>
      </c>
      <c r="E2277" t="str">
        <f t="shared" si="140"/>
        <v>73.864</v>
      </c>
      <c r="F2277">
        <v>73.864000000000004</v>
      </c>
      <c r="H2277">
        <v>263</v>
      </c>
      <c r="I2277">
        <v>2.7499999999999998E-80</v>
      </c>
      <c r="J2277" t="str">
        <f t="shared" si="141"/>
        <v>Pan_tr</v>
      </c>
      <c r="S2277" t="str">
        <f t="shared" si="142"/>
        <v>hom</v>
      </c>
      <c r="T2277" t="str">
        <f t="shared" si="143"/>
        <v>pri</v>
      </c>
    </row>
    <row r="2278" spans="1:20" x14ac:dyDescent="0.2">
      <c r="A2278" t="s">
        <v>73</v>
      </c>
      <c r="B2278" t="s">
        <v>177</v>
      </c>
      <c r="C2278" t="s">
        <v>644</v>
      </c>
      <c r="D2278" t="s">
        <v>645</v>
      </c>
      <c r="E2278" t="str">
        <f t="shared" si="140"/>
        <v>73.864</v>
      </c>
      <c r="F2278">
        <v>73.864000000000004</v>
      </c>
      <c r="H2278">
        <v>263</v>
      </c>
      <c r="I2278">
        <v>3.3800000000000003E-80</v>
      </c>
      <c r="J2278" t="str">
        <f t="shared" si="141"/>
        <v>Pan_tr</v>
      </c>
      <c r="S2278" t="str">
        <f t="shared" si="142"/>
        <v>hom</v>
      </c>
      <c r="T2278" t="str">
        <f t="shared" si="143"/>
        <v>pri</v>
      </c>
    </row>
    <row r="2279" spans="1:20" x14ac:dyDescent="0.2">
      <c r="A2279" t="s">
        <v>73</v>
      </c>
      <c r="B2279" t="s">
        <v>177</v>
      </c>
      <c r="C2279" t="s">
        <v>1030</v>
      </c>
      <c r="D2279" t="s">
        <v>1031</v>
      </c>
      <c r="E2279" t="str">
        <f t="shared" si="140"/>
        <v>68.000</v>
      </c>
      <c r="F2279">
        <v>68</v>
      </c>
      <c r="H2279">
        <v>160</v>
      </c>
      <c r="I2279">
        <v>9.9400000000000009E-44</v>
      </c>
      <c r="J2279" t="str">
        <f t="shared" si="141"/>
        <v>Pan_tr</v>
      </c>
      <c r="S2279" t="str">
        <f t="shared" si="142"/>
        <v>hom</v>
      </c>
      <c r="T2279" t="str">
        <f t="shared" si="143"/>
        <v>pri</v>
      </c>
    </row>
    <row r="2280" spans="1:20" x14ac:dyDescent="0.2">
      <c r="A2280" t="s">
        <v>73</v>
      </c>
      <c r="B2280" t="s">
        <v>177</v>
      </c>
      <c r="C2280" t="s">
        <v>368</v>
      </c>
      <c r="D2280" t="s">
        <v>650</v>
      </c>
      <c r="E2280" t="str">
        <f t="shared" si="140"/>
        <v>46.207</v>
      </c>
      <c r="F2280">
        <v>46.207000000000001</v>
      </c>
      <c r="H2280">
        <v>133</v>
      </c>
      <c r="I2280">
        <v>1.22E-34</v>
      </c>
      <c r="J2280" t="str">
        <f t="shared" si="141"/>
        <v>Pan_tr</v>
      </c>
      <c r="S2280" t="str">
        <f t="shared" si="142"/>
        <v>hom</v>
      </c>
      <c r="T2280" t="str">
        <f t="shared" si="143"/>
        <v>pri</v>
      </c>
    </row>
    <row r="2281" spans="1:20" x14ac:dyDescent="0.2">
      <c r="A2281" t="s">
        <v>73</v>
      </c>
      <c r="B2281" t="s">
        <v>177</v>
      </c>
      <c r="C2281" t="s">
        <v>178</v>
      </c>
      <c r="D2281" t="s">
        <v>652</v>
      </c>
      <c r="E2281" t="str">
        <f t="shared" si="140"/>
        <v>46.154</v>
      </c>
      <c r="F2281">
        <v>46.154000000000003</v>
      </c>
      <c r="H2281">
        <v>123</v>
      </c>
      <c r="I2281">
        <v>3.46E-31</v>
      </c>
      <c r="J2281" t="str">
        <f t="shared" si="141"/>
        <v>Pan_tr</v>
      </c>
      <c r="S2281" t="str">
        <f t="shared" si="142"/>
        <v>hom</v>
      </c>
      <c r="T2281" t="str">
        <f t="shared" si="143"/>
        <v>pri</v>
      </c>
    </row>
    <row r="2282" spans="1:20" x14ac:dyDescent="0.2">
      <c r="A2282" t="s">
        <v>73</v>
      </c>
      <c r="B2282" t="s">
        <v>177</v>
      </c>
      <c r="C2282" t="s">
        <v>656</v>
      </c>
      <c r="D2282" t="s">
        <v>657</v>
      </c>
      <c r="E2282" t="str">
        <f t="shared" si="140"/>
        <v>43.827</v>
      </c>
      <c r="F2282">
        <v>43.826999999999998</v>
      </c>
      <c r="H2282">
        <v>113</v>
      </c>
      <c r="I2282">
        <v>1.2E-27</v>
      </c>
      <c r="J2282" t="str">
        <f t="shared" si="141"/>
        <v>Pan_tr</v>
      </c>
      <c r="S2282" t="str">
        <f t="shared" si="142"/>
        <v>hom</v>
      </c>
      <c r="T2282" t="str">
        <f t="shared" si="143"/>
        <v>pri</v>
      </c>
    </row>
    <row r="2283" spans="1:20" x14ac:dyDescent="0.2">
      <c r="A2283" t="s">
        <v>73</v>
      </c>
      <c r="B2283" t="s">
        <v>177</v>
      </c>
      <c r="C2283" t="s">
        <v>656</v>
      </c>
      <c r="D2283" t="s">
        <v>657</v>
      </c>
      <c r="E2283" t="str">
        <f t="shared" si="140"/>
        <v>43.827</v>
      </c>
      <c r="F2283">
        <v>43.826999999999998</v>
      </c>
      <c r="H2283">
        <v>112</v>
      </c>
      <c r="I2283">
        <v>1.79E-27</v>
      </c>
      <c r="J2283" t="str">
        <f t="shared" si="141"/>
        <v>Pan_tr</v>
      </c>
      <c r="S2283" t="str">
        <f t="shared" si="142"/>
        <v>hom</v>
      </c>
      <c r="T2283" t="str">
        <f t="shared" si="143"/>
        <v>pri</v>
      </c>
    </row>
    <row r="2284" spans="1:20" x14ac:dyDescent="0.2">
      <c r="A2284" t="s">
        <v>73</v>
      </c>
      <c r="B2284" t="s">
        <v>177</v>
      </c>
      <c r="C2284" t="s">
        <v>656</v>
      </c>
      <c r="D2284" t="s">
        <v>657</v>
      </c>
      <c r="E2284" t="str">
        <f t="shared" si="140"/>
        <v>43.827</v>
      </c>
      <c r="F2284">
        <v>43.826999999999998</v>
      </c>
      <c r="H2284">
        <v>112</v>
      </c>
      <c r="I2284">
        <v>2.72E-27</v>
      </c>
      <c r="J2284" t="str">
        <f t="shared" si="141"/>
        <v>Pan_tr</v>
      </c>
      <c r="S2284" t="str">
        <f t="shared" si="142"/>
        <v>hom</v>
      </c>
      <c r="T2284" t="str">
        <f t="shared" si="143"/>
        <v>pri</v>
      </c>
    </row>
    <row r="2285" spans="1:20" x14ac:dyDescent="0.2">
      <c r="A2285" t="s">
        <v>73</v>
      </c>
      <c r="B2285" t="s">
        <v>177</v>
      </c>
      <c r="C2285" t="s">
        <v>659</v>
      </c>
      <c r="D2285" t="s">
        <v>660</v>
      </c>
      <c r="E2285" t="str">
        <f t="shared" si="140"/>
        <v>41.860</v>
      </c>
      <c r="F2285">
        <v>41.86</v>
      </c>
      <c r="H2285">
        <v>110</v>
      </c>
      <c r="I2285">
        <v>2.24E-26</v>
      </c>
      <c r="J2285" t="str">
        <f t="shared" si="141"/>
        <v>Pan_tr</v>
      </c>
      <c r="S2285" t="str">
        <f t="shared" si="142"/>
        <v>hom</v>
      </c>
      <c r="T2285" t="str">
        <f t="shared" si="143"/>
        <v>pri</v>
      </c>
    </row>
    <row r="2286" spans="1:20" x14ac:dyDescent="0.2">
      <c r="A2286" t="s">
        <v>73</v>
      </c>
      <c r="B2286" t="s">
        <v>177</v>
      </c>
      <c r="C2286" t="s">
        <v>585</v>
      </c>
      <c r="D2286" t="s">
        <v>664</v>
      </c>
      <c r="E2286" t="str">
        <f t="shared" si="140"/>
        <v>38.211</v>
      </c>
      <c r="F2286">
        <v>38.210999999999999</v>
      </c>
      <c r="H2286">
        <v>104</v>
      </c>
      <c r="I2286">
        <v>1.04E-24</v>
      </c>
      <c r="J2286" t="str">
        <f t="shared" si="141"/>
        <v>Pan_tr</v>
      </c>
      <c r="S2286" t="str">
        <f t="shared" si="142"/>
        <v>hom</v>
      </c>
      <c r="T2286" t="str">
        <f t="shared" si="143"/>
        <v>pri</v>
      </c>
    </row>
    <row r="2287" spans="1:20" x14ac:dyDescent="0.2">
      <c r="A2287" t="s">
        <v>73</v>
      </c>
      <c r="B2287" t="s">
        <v>177</v>
      </c>
      <c r="C2287" t="s">
        <v>119</v>
      </c>
      <c r="D2287" t="s">
        <v>665</v>
      </c>
      <c r="E2287" t="str">
        <f t="shared" si="140"/>
        <v>42.038</v>
      </c>
      <c r="F2287">
        <v>42.037999999999997</v>
      </c>
      <c r="H2287">
        <v>103</v>
      </c>
      <c r="I2287">
        <v>3.1900000000000002E-24</v>
      </c>
      <c r="J2287" t="str">
        <f t="shared" si="141"/>
        <v>Pan_tr</v>
      </c>
      <c r="S2287" t="str">
        <f t="shared" si="142"/>
        <v>hom</v>
      </c>
      <c r="T2287" t="str">
        <f t="shared" si="143"/>
        <v>pri</v>
      </c>
    </row>
    <row r="2288" spans="1:20" x14ac:dyDescent="0.2">
      <c r="A2288" t="s">
        <v>73</v>
      </c>
      <c r="B2288" t="s">
        <v>177</v>
      </c>
      <c r="C2288" t="s">
        <v>894</v>
      </c>
      <c r="D2288" t="s">
        <v>1041</v>
      </c>
      <c r="E2288" t="str">
        <f t="shared" si="140"/>
        <v>43.307</v>
      </c>
      <c r="F2288">
        <v>43.307000000000002</v>
      </c>
      <c r="H2288">
        <v>100</v>
      </c>
      <c r="I2288">
        <v>3E-23</v>
      </c>
      <c r="J2288" t="str">
        <f t="shared" si="141"/>
        <v>Pan_tr</v>
      </c>
      <c r="S2288" t="str">
        <f t="shared" si="142"/>
        <v>hom</v>
      </c>
      <c r="T2288" t="str">
        <f t="shared" si="143"/>
        <v>pri</v>
      </c>
    </row>
    <row r="2289" spans="1:20" x14ac:dyDescent="0.2">
      <c r="A2289" t="s">
        <v>73</v>
      </c>
      <c r="B2289" t="s">
        <v>177</v>
      </c>
      <c r="C2289" t="s">
        <v>894</v>
      </c>
      <c r="D2289" t="s">
        <v>1041</v>
      </c>
      <c r="E2289" t="str">
        <f t="shared" si="140"/>
        <v>43.307</v>
      </c>
      <c r="F2289">
        <v>43.307000000000002</v>
      </c>
      <c r="H2289">
        <v>99</v>
      </c>
      <c r="I2289">
        <v>4.03E-23</v>
      </c>
      <c r="J2289" t="str">
        <f t="shared" si="141"/>
        <v>Pan_tr</v>
      </c>
      <c r="S2289" t="str">
        <f t="shared" si="142"/>
        <v>hom</v>
      </c>
      <c r="T2289" t="str">
        <f t="shared" si="143"/>
        <v>pri</v>
      </c>
    </row>
    <row r="2290" spans="1:20" x14ac:dyDescent="0.2">
      <c r="A2290" t="s">
        <v>73</v>
      </c>
      <c r="B2290" t="s">
        <v>177</v>
      </c>
      <c r="C2290" t="s">
        <v>894</v>
      </c>
      <c r="D2290" t="s">
        <v>1041</v>
      </c>
      <c r="E2290" t="str">
        <f t="shared" si="140"/>
        <v>43.307</v>
      </c>
      <c r="F2290">
        <v>43.307000000000002</v>
      </c>
      <c r="H2290">
        <v>99</v>
      </c>
      <c r="I2290">
        <v>4.03E-23</v>
      </c>
      <c r="J2290" t="str">
        <f t="shared" si="141"/>
        <v>Pan_tr</v>
      </c>
      <c r="S2290" t="str">
        <f t="shared" si="142"/>
        <v>hom</v>
      </c>
      <c r="T2290" t="str">
        <f t="shared" si="143"/>
        <v>pri</v>
      </c>
    </row>
    <row r="2291" spans="1:20" x14ac:dyDescent="0.2">
      <c r="A2291" t="s">
        <v>73</v>
      </c>
      <c r="B2291" t="s">
        <v>177</v>
      </c>
      <c r="C2291" t="s">
        <v>894</v>
      </c>
      <c r="D2291" t="s">
        <v>1041</v>
      </c>
      <c r="E2291" t="str">
        <f t="shared" si="140"/>
        <v>43.307</v>
      </c>
      <c r="F2291">
        <v>43.307000000000002</v>
      </c>
      <c r="H2291">
        <v>99</v>
      </c>
      <c r="I2291">
        <v>4.1299999999999998E-23</v>
      </c>
      <c r="J2291" t="str">
        <f t="shared" si="141"/>
        <v>Pan_tr</v>
      </c>
      <c r="S2291" t="str">
        <f t="shared" si="142"/>
        <v>hom</v>
      </c>
      <c r="T2291" t="str">
        <f t="shared" si="143"/>
        <v>pri</v>
      </c>
    </row>
    <row r="2292" spans="1:20" x14ac:dyDescent="0.2">
      <c r="A2292" t="s">
        <v>73</v>
      </c>
      <c r="B2292" t="s">
        <v>177</v>
      </c>
      <c r="C2292" t="s">
        <v>894</v>
      </c>
      <c r="D2292" t="s">
        <v>1041</v>
      </c>
      <c r="E2292" t="str">
        <f t="shared" si="140"/>
        <v>43.307</v>
      </c>
      <c r="F2292">
        <v>43.307000000000002</v>
      </c>
      <c r="H2292">
        <v>99</v>
      </c>
      <c r="I2292">
        <v>4.3799999999999998E-23</v>
      </c>
      <c r="J2292" t="str">
        <f t="shared" si="141"/>
        <v>Pan_tr</v>
      </c>
      <c r="S2292" t="str">
        <f t="shared" si="142"/>
        <v>hom</v>
      </c>
      <c r="T2292" t="str">
        <f t="shared" si="143"/>
        <v>pri</v>
      </c>
    </row>
    <row r="2293" spans="1:20" x14ac:dyDescent="0.2">
      <c r="A2293" t="s">
        <v>73</v>
      </c>
      <c r="B2293" t="s">
        <v>177</v>
      </c>
      <c r="C2293" t="s">
        <v>378</v>
      </c>
      <c r="D2293" t="s">
        <v>379</v>
      </c>
      <c r="E2293" t="str">
        <f t="shared" si="140"/>
        <v>41.600</v>
      </c>
      <c r="F2293">
        <v>41.6</v>
      </c>
      <c r="H2293">
        <v>91.6</v>
      </c>
      <c r="I2293">
        <v>2.92E-20</v>
      </c>
      <c r="J2293" t="str">
        <f t="shared" si="141"/>
        <v>Pan_tr</v>
      </c>
      <c r="S2293" t="str">
        <f t="shared" si="142"/>
        <v>hom</v>
      </c>
      <c r="T2293" t="str">
        <f t="shared" si="143"/>
        <v>pri</v>
      </c>
    </row>
    <row r="2294" spans="1:20" x14ac:dyDescent="0.2">
      <c r="A2294" t="s">
        <v>73</v>
      </c>
      <c r="B2294" t="s">
        <v>177</v>
      </c>
      <c r="C2294" t="s">
        <v>585</v>
      </c>
      <c r="D2294" t="s">
        <v>664</v>
      </c>
      <c r="E2294" t="str">
        <f t="shared" si="140"/>
        <v>38.211</v>
      </c>
      <c r="F2294">
        <v>38.210999999999999</v>
      </c>
      <c r="H2294">
        <v>89.1</v>
      </c>
      <c r="I2294">
        <v>1.48E-19</v>
      </c>
      <c r="J2294" t="str">
        <f t="shared" si="141"/>
        <v>Pan_tr</v>
      </c>
      <c r="S2294" t="str">
        <f t="shared" si="142"/>
        <v>hom</v>
      </c>
      <c r="T2294" t="str">
        <f t="shared" si="143"/>
        <v>pri</v>
      </c>
    </row>
    <row r="2295" spans="1:20" x14ac:dyDescent="0.2">
      <c r="A2295" t="s">
        <v>73</v>
      </c>
      <c r="B2295" t="s">
        <v>177</v>
      </c>
      <c r="C2295" t="s">
        <v>585</v>
      </c>
      <c r="D2295" t="s">
        <v>664</v>
      </c>
      <c r="E2295" t="str">
        <f t="shared" si="140"/>
        <v>38.211</v>
      </c>
      <c r="F2295">
        <v>38.210999999999999</v>
      </c>
      <c r="H2295">
        <v>88.3</v>
      </c>
      <c r="I2295">
        <v>4.7700000000000004E-19</v>
      </c>
      <c r="J2295" t="str">
        <f t="shared" si="141"/>
        <v>Pan_tr</v>
      </c>
      <c r="S2295" t="str">
        <f t="shared" si="142"/>
        <v>hom</v>
      </c>
      <c r="T2295" t="str">
        <f t="shared" si="143"/>
        <v>pri</v>
      </c>
    </row>
    <row r="2296" spans="1:20" x14ac:dyDescent="0.2">
      <c r="A2296" t="s">
        <v>73</v>
      </c>
      <c r="B2296" t="s">
        <v>177</v>
      </c>
      <c r="C2296" t="s">
        <v>671</v>
      </c>
      <c r="D2296" t="s">
        <v>674</v>
      </c>
      <c r="E2296" t="str">
        <f t="shared" si="140"/>
        <v>54.717</v>
      </c>
      <c r="F2296">
        <v>54.716999999999999</v>
      </c>
      <c r="H2296">
        <v>68.599999999999994</v>
      </c>
      <c r="I2296">
        <v>1.4500000000000001E-12</v>
      </c>
      <c r="J2296" t="str">
        <f t="shared" si="141"/>
        <v>Pan_tr</v>
      </c>
      <c r="S2296" t="str">
        <f t="shared" si="142"/>
        <v>hom</v>
      </c>
      <c r="T2296" t="str">
        <f t="shared" si="143"/>
        <v>pri</v>
      </c>
    </row>
    <row r="2297" spans="1:20" x14ac:dyDescent="0.2">
      <c r="A2297" t="s">
        <v>73</v>
      </c>
      <c r="B2297" t="s">
        <v>177</v>
      </c>
      <c r="C2297" t="s">
        <v>671</v>
      </c>
      <c r="D2297" t="s">
        <v>674</v>
      </c>
      <c r="E2297" t="str">
        <f t="shared" si="140"/>
        <v>54.717</v>
      </c>
      <c r="F2297">
        <v>54.716999999999999</v>
      </c>
      <c r="H2297">
        <v>68.599999999999994</v>
      </c>
      <c r="I2297">
        <v>1.51E-12</v>
      </c>
      <c r="J2297" t="str">
        <f t="shared" si="141"/>
        <v>Pan_tr</v>
      </c>
      <c r="S2297" t="str">
        <f t="shared" si="142"/>
        <v>hom</v>
      </c>
      <c r="T2297" t="str">
        <f t="shared" si="143"/>
        <v>pri</v>
      </c>
    </row>
    <row r="2298" spans="1:20" x14ac:dyDescent="0.2">
      <c r="A2298" t="s">
        <v>73</v>
      </c>
      <c r="B2298" t="s">
        <v>177</v>
      </c>
      <c r="C2298" t="s">
        <v>671</v>
      </c>
      <c r="D2298" t="s">
        <v>674</v>
      </c>
      <c r="E2298" t="str">
        <f t="shared" si="140"/>
        <v>54.717</v>
      </c>
      <c r="F2298">
        <v>54.716999999999999</v>
      </c>
      <c r="H2298">
        <v>68.2</v>
      </c>
      <c r="I2298">
        <v>1.62E-12</v>
      </c>
      <c r="J2298" t="str">
        <f t="shared" si="141"/>
        <v>Pan_tr</v>
      </c>
      <c r="S2298" t="str">
        <f t="shared" si="142"/>
        <v>hom</v>
      </c>
      <c r="T2298" t="str">
        <f t="shared" si="143"/>
        <v>pri</v>
      </c>
    </row>
    <row r="2299" spans="1:20" x14ac:dyDescent="0.2">
      <c r="A2299" t="s">
        <v>80</v>
      </c>
      <c r="B2299" t="s">
        <v>177</v>
      </c>
      <c r="C2299" t="s">
        <v>252</v>
      </c>
      <c r="D2299" t="s">
        <v>642</v>
      </c>
      <c r="E2299" t="str">
        <f t="shared" si="140"/>
        <v>76.884</v>
      </c>
      <c r="F2299">
        <v>76.884</v>
      </c>
      <c r="H2299">
        <v>315</v>
      </c>
      <c r="I2299">
        <v>3.5599999999999998E-100</v>
      </c>
      <c r="J2299" t="str">
        <f t="shared" si="141"/>
        <v>Pongo_</v>
      </c>
      <c r="S2299" t="str">
        <f t="shared" si="142"/>
        <v>hom</v>
      </c>
      <c r="T2299" t="str">
        <f t="shared" si="143"/>
        <v>pri</v>
      </c>
    </row>
    <row r="2300" spans="1:20" x14ac:dyDescent="0.2">
      <c r="A2300" t="s">
        <v>80</v>
      </c>
      <c r="B2300" t="s">
        <v>177</v>
      </c>
      <c r="C2300" t="s">
        <v>252</v>
      </c>
      <c r="D2300" t="s">
        <v>642</v>
      </c>
      <c r="E2300" t="str">
        <f t="shared" si="140"/>
        <v>76.884</v>
      </c>
      <c r="F2300">
        <v>76.884</v>
      </c>
      <c r="H2300">
        <v>315</v>
      </c>
      <c r="I2300">
        <v>4.1700000000000003E-99</v>
      </c>
      <c r="J2300" t="str">
        <f t="shared" si="141"/>
        <v>Pongo_</v>
      </c>
      <c r="S2300" t="str">
        <f t="shared" si="142"/>
        <v>hom</v>
      </c>
      <c r="T2300" t="str">
        <f t="shared" si="143"/>
        <v>pri</v>
      </c>
    </row>
    <row r="2301" spans="1:20" x14ac:dyDescent="0.2">
      <c r="A2301" t="s">
        <v>80</v>
      </c>
      <c r="B2301" t="s">
        <v>177</v>
      </c>
      <c r="C2301" t="s">
        <v>252</v>
      </c>
      <c r="D2301" t="s">
        <v>642</v>
      </c>
      <c r="E2301" t="str">
        <f t="shared" si="140"/>
        <v>76.884</v>
      </c>
      <c r="F2301">
        <v>76.884</v>
      </c>
      <c r="H2301">
        <v>315</v>
      </c>
      <c r="I2301">
        <v>4.4600000000000004E-99</v>
      </c>
      <c r="J2301" t="str">
        <f t="shared" si="141"/>
        <v>Pongo_</v>
      </c>
      <c r="S2301" t="str">
        <f t="shared" si="142"/>
        <v>hom</v>
      </c>
      <c r="T2301" t="str">
        <f t="shared" si="143"/>
        <v>pri</v>
      </c>
    </row>
    <row r="2302" spans="1:20" x14ac:dyDescent="0.2">
      <c r="A2302" t="s">
        <v>80</v>
      </c>
      <c r="B2302" t="s">
        <v>177</v>
      </c>
      <c r="C2302" t="s">
        <v>252</v>
      </c>
      <c r="D2302" t="s">
        <v>642</v>
      </c>
      <c r="E2302" t="str">
        <f t="shared" si="140"/>
        <v>76.884</v>
      </c>
      <c r="F2302">
        <v>76.884</v>
      </c>
      <c r="H2302">
        <v>315</v>
      </c>
      <c r="I2302">
        <v>4.9800000000000001E-99</v>
      </c>
      <c r="J2302" t="str">
        <f t="shared" si="141"/>
        <v>Pongo_</v>
      </c>
      <c r="S2302" t="str">
        <f t="shared" si="142"/>
        <v>hom</v>
      </c>
      <c r="T2302" t="str">
        <f t="shared" si="143"/>
        <v>pri</v>
      </c>
    </row>
    <row r="2303" spans="1:20" x14ac:dyDescent="0.2">
      <c r="A2303" t="s">
        <v>80</v>
      </c>
      <c r="B2303" t="s">
        <v>177</v>
      </c>
      <c r="C2303" t="s">
        <v>252</v>
      </c>
      <c r="D2303" t="s">
        <v>642</v>
      </c>
      <c r="E2303" t="str">
        <f t="shared" si="140"/>
        <v>76.884</v>
      </c>
      <c r="F2303">
        <v>76.884</v>
      </c>
      <c r="H2303">
        <v>315</v>
      </c>
      <c r="I2303">
        <v>8.7800000000000006E-99</v>
      </c>
      <c r="J2303" t="str">
        <f t="shared" si="141"/>
        <v>Pongo_</v>
      </c>
      <c r="S2303" t="str">
        <f t="shared" si="142"/>
        <v>hom</v>
      </c>
      <c r="T2303" t="str">
        <f t="shared" si="143"/>
        <v>pri</v>
      </c>
    </row>
    <row r="2304" spans="1:20" x14ac:dyDescent="0.2">
      <c r="A2304" t="s">
        <v>80</v>
      </c>
      <c r="B2304" t="s">
        <v>177</v>
      </c>
      <c r="C2304" t="s">
        <v>252</v>
      </c>
      <c r="D2304" t="s">
        <v>642</v>
      </c>
      <c r="E2304" t="str">
        <f t="shared" si="140"/>
        <v>76.884</v>
      </c>
      <c r="F2304">
        <v>76.884</v>
      </c>
      <c r="H2304">
        <v>315</v>
      </c>
      <c r="I2304">
        <v>9.4600000000000001E-99</v>
      </c>
      <c r="J2304" t="str">
        <f t="shared" si="141"/>
        <v>Pongo_</v>
      </c>
      <c r="S2304" t="str">
        <f t="shared" si="142"/>
        <v>hom</v>
      </c>
      <c r="T2304" t="str">
        <f t="shared" si="143"/>
        <v>pri</v>
      </c>
    </row>
    <row r="2305" spans="1:20" x14ac:dyDescent="0.2">
      <c r="A2305" t="s">
        <v>80</v>
      </c>
      <c r="B2305" t="s">
        <v>177</v>
      </c>
      <c r="C2305" t="s">
        <v>375</v>
      </c>
      <c r="D2305" t="s">
        <v>503</v>
      </c>
      <c r="E2305" t="str">
        <f t="shared" si="140"/>
        <v>100.00</v>
      </c>
      <c r="F2305">
        <v>100</v>
      </c>
      <c r="H2305">
        <v>288</v>
      </c>
      <c r="I2305">
        <v>4.0099999999999997E-90</v>
      </c>
      <c r="J2305" t="str">
        <f t="shared" si="141"/>
        <v>Pongo_</v>
      </c>
      <c r="S2305" t="str">
        <f t="shared" si="142"/>
        <v>hom</v>
      </c>
      <c r="T2305" t="str">
        <f t="shared" si="143"/>
        <v>pri</v>
      </c>
    </row>
    <row r="2306" spans="1:20" x14ac:dyDescent="0.2">
      <c r="A2306" t="s">
        <v>80</v>
      </c>
      <c r="B2306" t="s">
        <v>177</v>
      </c>
      <c r="C2306" t="s">
        <v>644</v>
      </c>
      <c r="D2306" t="s">
        <v>645</v>
      </c>
      <c r="E2306" t="str">
        <f t="shared" ref="E2306:E2369" si="144">LEFT(D2306,6)</f>
        <v>73.864</v>
      </c>
      <c r="F2306">
        <v>73.864000000000004</v>
      </c>
      <c r="H2306">
        <v>263</v>
      </c>
      <c r="I2306">
        <v>2.5E-80</v>
      </c>
      <c r="J2306" t="str">
        <f t="shared" ref="J2306:J2369" si="145">RIGHT(LEFT(A2306,35),6)</f>
        <v>Pongo_</v>
      </c>
      <c r="S2306" t="str">
        <f t="shared" ref="S2306:S2369" si="146">IF(OR(J2306="Gorill", J2306="Homo_s", J2306="Pan_pa", J2306="Pan_tr", J2306="Pongo_", J2306="Therop"), "hom", "")</f>
        <v>hom</v>
      </c>
      <c r="T2306" t="str">
        <f t="shared" ref="T2306:T2369" si="147">IF(OR(J2306="Gorill", J2306="Homo_s", J2306="Pan_pa", J2306="Pan_tr", J2306="Pongo_", J2306="Therop", J2306="Macaca", J2306="Otolem", J2306="Nomasc"), "pri", "oth")</f>
        <v>pri</v>
      </c>
    </row>
    <row r="2307" spans="1:20" x14ac:dyDescent="0.2">
      <c r="A2307" t="s">
        <v>80</v>
      </c>
      <c r="B2307" t="s">
        <v>177</v>
      </c>
      <c r="C2307" t="s">
        <v>647</v>
      </c>
      <c r="D2307" t="s">
        <v>648</v>
      </c>
      <c r="E2307" t="str">
        <f t="shared" si="144"/>
        <v>61.538</v>
      </c>
      <c r="F2307">
        <v>61.537999999999997</v>
      </c>
      <c r="H2307">
        <v>140</v>
      </c>
      <c r="I2307">
        <v>4.3899999999999998E-37</v>
      </c>
      <c r="J2307" t="str">
        <f t="shared" si="145"/>
        <v>Pongo_</v>
      </c>
      <c r="S2307" t="str">
        <f t="shared" si="146"/>
        <v>hom</v>
      </c>
      <c r="T2307" t="str">
        <f t="shared" si="147"/>
        <v>pri</v>
      </c>
    </row>
    <row r="2308" spans="1:20" x14ac:dyDescent="0.2">
      <c r="A2308" t="s">
        <v>80</v>
      </c>
      <c r="B2308" t="s">
        <v>177</v>
      </c>
      <c r="C2308" t="s">
        <v>368</v>
      </c>
      <c r="D2308" t="s">
        <v>650</v>
      </c>
      <c r="E2308" t="str">
        <f t="shared" si="144"/>
        <v>46.207</v>
      </c>
      <c r="F2308">
        <v>46.207000000000001</v>
      </c>
      <c r="H2308">
        <v>136</v>
      </c>
      <c r="I2308">
        <v>1.1E-35</v>
      </c>
      <c r="J2308" t="str">
        <f t="shared" si="145"/>
        <v>Pongo_</v>
      </c>
      <c r="S2308" t="str">
        <f t="shared" si="146"/>
        <v>hom</v>
      </c>
      <c r="T2308" t="str">
        <f t="shared" si="147"/>
        <v>pri</v>
      </c>
    </row>
    <row r="2309" spans="1:20" x14ac:dyDescent="0.2">
      <c r="A2309" t="s">
        <v>80</v>
      </c>
      <c r="B2309" t="s">
        <v>177</v>
      </c>
      <c r="C2309" t="s">
        <v>368</v>
      </c>
      <c r="D2309" t="s">
        <v>650</v>
      </c>
      <c r="E2309" t="str">
        <f t="shared" si="144"/>
        <v>46.207</v>
      </c>
      <c r="F2309">
        <v>46.207000000000001</v>
      </c>
      <c r="H2309">
        <v>135</v>
      </c>
      <c r="I2309">
        <v>2.7400000000000002E-35</v>
      </c>
      <c r="J2309" t="str">
        <f t="shared" si="145"/>
        <v>Pongo_</v>
      </c>
      <c r="S2309" t="str">
        <f t="shared" si="146"/>
        <v>hom</v>
      </c>
      <c r="T2309" t="str">
        <f t="shared" si="147"/>
        <v>pri</v>
      </c>
    </row>
    <row r="2310" spans="1:20" x14ac:dyDescent="0.2">
      <c r="A2310" t="s">
        <v>80</v>
      </c>
      <c r="B2310" t="s">
        <v>177</v>
      </c>
      <c r="C2310" t="s">
        <v>368</v>
      </c>
      <c r="D2310" t="s">
        <v>650</v>
      </c>
      <c r="E2310" t="str">
        <f t="shared" si="144"/>
        <v>46.207</v>
      </c>
      <c r="F2310">
        <v>46.207000000000001</v>
      </c>
      <c r="H2310">
        <v>135</v>
      </c>
      <c r="I2310">
        <v>2.7699999999999998E-35</v>
      </c>
      <c r="J2310" t="str">
        <f t="shared" si="145"/>
        <v>Pongo_</v>
      </c>
      <c r="S2310" t="str">
        <f t="shared" si="146"/>
        <v>hom</v>
      </c>
      <c r="T2310" t="str">
        <f t="shared" si="147"/>
        <v>pri</v>
      </c>
    </row>
    <row r="2311" spans="1:20" x14ac:dyDescent="0.2">
      <c r="A2311" t="s">
        <v>80</v>
      </c>
      <c r="B2311" t="s">
        <v>177</v>
      </c>
      <c r="C2311" t="s">
        <v>381</v>
      </c>
      <c r="D2311" t="s">
        <v>662</v>
      </c>
      <c r="E2311" t="str">
        <f t="shared" si="144"/>
        <v>44.853</v>
      </c>
      <c r="F2311">
        <v>44.853000000000002</v>
      </c>
      <c r="H2311">
        <v>106</v>
      </c>
      <c r="I2311">
        <v>1.5900000000000001E-25</v>
      </c>
      <c r="J2311" t="str">
        <f t="shared" si="145"/>
        <v>Pongo_</v>
      </c>
      <c r="S2311" t="str">
        <f t="shared" si="146"/>
        <v>hom</v>
      </c>
      <c r="T2311" t="str">
        <f t="shared" si="147"/>
        <v>pri</v>
      </c>
    </row>
    <row r="2312" spans="1:20" x14ac:dyDescent="0.2">
      <c r="A2312" t="s">
        <v>80</v>
      </c>
      <c r="B2312" t="s">
        <v>177</v>
      </c>
      <c r="C2312" t="s">
        <v>585</v>
      </c>
      <c r="D2312" t="s">
        <v>664</v>
      </c>
      <c r="E2312" t="str">
        <f t="shared" si="144"/>
        <v>38.211</v>
      </c>
      <c r="F2312">
        <v>38.210999999999999</v>
      </c>
      <c r="H2312">
        <v>104</v>
      </c>
      <c r="I2312">
        <v>7.2799999999999996E-25</v>
      </c>
      <c r="J2312" t="str">
        <f t="shared" si="145"/>
        <v>Pongo_</v>
      </c>
      <c r="S2312" t="str">
        <f t="shared" si="146"/>
        <v>hom</v>
      </c>
      <c r="T2312" t="str">
        <f t="shared" si="147"/>
        <v>pri</v>
      </c>
    </row>
    <row r="2313" spans="1:20" x14ac:dyDescent="0.2">
      <c r="A2313" t="s">
        <v>80</v>
      </c>
      <c r="B2313" t="s">
        <v>177</v>
      </c>
      <c r="C2313" t="s">
        <v>894</v>
      </c>
      <c r="D2313" t="s">
        <v>1041</v>
      </c>
      <c r="E2313" t="str">
        <f t="shared" si="144"/>
        <v>43.307</v>
      </c>
      <c r="F2313">
        <v>43.307000000000002</v>
      </c>
      <c r="H2313">
        <v>100</v>
      </c>
      <c r="I2313">
        <v>2.28E-23</v>
      </c>
      <c r="J2313" t="str">
        <f t="shared" si="145"/>
        <v>Pongo_</v>
      </c>
      <c r="S2313" t="str">
        <f t="shared" si="146"/>
        <v>hom</v>
      </c>
      <c r="T2313" t="str">
        <f t="shared" si="147"/>
        <v>pri</v>
      </c>
    </row>
    <row r="2314" spans="1:20" x14ac:dyDescent="0.2">
      <c r="A2314" t="s">
        <v>80</v>
      </c>
      <c r="B2314" t="s">
        <v>177</v>
      </c>
      <c r="C2314" t="s">
        <v>894</v>
      </c>
      <c r="D2314" t="s">
        <v>1041</v>
      </c>
      <c r="E2314" t="str">
        <f t="shared" si="144"/>
        <v>43.307</v>
      </c>
      <c r="F2314">
        <v>43.307000000000002</v>
      </c>
      <c r="H2314">
        <v>99</v>
      </c>
      <c r="I2314">
        <v>3.0599999999999997E-23</v>
      </c>
      <c r="J2314" t="str">
        <f t="shared" si="145"/>
        <v>Pongo_</v>
      </c>
      <c r="S2314" t="str">
        <f t="shared" si="146"/>
        <v>hom</v>
      </c>
      <c r="T2314" t="str">
        <f t="shared" si="147"/>
        <v>pri</v>
      </c>
    </row>
    <row r="2315" spans="1:20" x14ac:dyDescent="0.2">
      <c r="A2315" t="s">
        <v>80</v>
      </c>
      <c r="B2315" t="s">
        <v>177</v>
      </c>
      <c r="C2315" t="s">
        <v>894</v>
      </c>
      <c r="D2315" t="s">
        <v>1041</v>
      </c>
      <c r="E2315" t="str">
        <f t="shared" si="144"/>
        <v>43.307</v>
      </c>
      <c r="F2315">
        <v>43.307000000000002</v>
      </c>
      <c r="H2315">
        <v>99</v>
      </c>
      <c r="I2315">
        <v>3.1400000000000001E-23</v>
      </c>
      <c r="J2315" t="str">
        <f t="shared" si="145"/>
        <v>Pongo_</v>
      </c>
      <c r="S2315" t="str">
        <f t="shared" si="146"/>
        <v>hom</v>
      </c>
      <c r="T2315" t="str">
        <f t="shared" si="147"/>
        <v>pri</v>
      </c>
    </row>
    <row r="2316" spans="1:20" x14ac:dyDescent="0.2">
      <c r="A2316" t="s">
        <v>80</v>
      </c>
      <c r="B2316" t="s">
        <v>177</v>
      </c>
      <c r="C2316" t="s">
        <v>378</v>
      </c>
      <c r="D2316" t="s">
        <v>379</v>
      </c>
      <c r="E2316" t="str">
        <f t="shared" si="144"/>
        <v>41.600</v>
      </c>
      <c r="F2316">
        <v>41.6</v>
      </c>
      <c r="H2316">
        <v>91.6</v>
      </c>
      <c r="I2316">
        <v>2.0899999999999999E-20</v>
      </c>
      <c r="J2316" t="str">
        <f t="shared" si="145"/>
        <v>Pongo_</v>
      </c>
      <c r="S2316" t="str">
        <f t="shared" si="146"/>
        <v>hom</v>
      </c>
      <c r="T2316" t="str">
        <f t="shared" si="147"/>
        <v>pri</v>
      </c>
    </row>
    <row r="2317" spans="1:20" x14ac:dyDescent="0.2">
      <c r="A2317" t="s">
        <v>80</v>
      </c>
      <c r="B2317" t="s">
        <v>177</v>
      </c>
      <c r="C2317" t="s">
        <v>378</v>
      </c>
      <c r="D2317" t="s">
        <v>379</v>
      </c>
      <c r="E2317" t="str">
        <f t="shared" si="144"/>
        <v>41.600</v>
      </c>
      <c r="F2317">
        <v>41.6</v>
      </c>
      <c r="H2317">
        <v>91.2</v>
      </c>
      <c r="I2317">
        <v>2.8900000000000002E-20</v>
      </c>
      <c r="J2317" t="str">
        <f t="shared" si="145"/>
        <v>Pongo_</v>
      </c>
      <c r="S2317" t="str">
        <f t="shared" si="146"/>
        <v>hom</v>
      </c>
      <c r="T2317" t="str">
        <f t="shared" si="147"/>
        <v>pri</v>
      </c>
    </row>
    <row r="2318" spans="1:20" x14ac:dyDescent="0.2">
      <c r="A2318" t="s">
        <v>80</v>
      </c>
      <c r="B2318" t="s">
        <v>177</v>
      </c>
      <c r="C2318" t="s">
        <v>585</v>
      </c>
      <c r="D2318" t="s">
        <v>664</v>
      </c>
      <c r="E2318" t="str">
        <f t="shared" si="144"/>
        <v>38.211</v>
      </c>
      <c r="F2318">
        <v>38.210999999999999</v>
      </c>
      <c r="H2318">
        <v>89.1</v>
      </c>
      <c r="I2318">
        <v>1.87E-19</v>
      </c>
      <c r="J2318" t="str">
        <f t="shared" si="145"/>
        <v>Pongo_</v>
      </c>
      <c r="S2318" t="str">
        <f t="shared" si="146"/>
        <v>hom</v>
      </c>
      <c r="T2318" t="str">
        <f t="shared" si="147"/>
        <v>pri</v>
      </c>
    </row>
    <row r="2319" spans="1:20" x14ac:dyDescent="0.2">
      <c r="A2319" t="s">
        <v>80</v>
      </c>
      <c r="B2319" t="s">
        <v>177</v>
      </c>
      <c r="C2319" t="s">
        <v>671</v>
      </c>
      <c r="D2319" t="s">
        <v>674</v>
      </c>
      <c r="E2319" t="str">
        <f t="shared" si="144"/>
        <v>54.717</v>
      </c>
      <c r="F2319">
        <v>54.716999999999999</v>
      </c>
      <c r="H2319">
        <v>68.599999999999994</v>
      </c>
      <c r="I2319">
        <v>1.14E-12</v>
      </c>
      <c r="J2319" t="str">
        <f t="shared" si="145"/>
        <v>Pongo_</v>
      </c>
      <c r="S2319" t="str">
        <f t="shared" si="146"/>
        <v>hom</v>
      </c>
      <c r="T2319" t="str">
        <f t="shared" si="147"/>
        <v>pri</v>
      </c>
    </row>
    <row r="2320" spans="1:20" x14ac:dyDescent="0.2">
      <c r="A2320" t="s">
        <v>87</v>
      </c>
      <c r="B2320" t="s">
        <v>177</v>
      </c>
      <c r="C2320" t="s">
        <v>252</v>
      </c>
      <c r="D2320" t="s">
        <v>2642</v>
      </c>
      <c r="E2320" t="str">
        <f t="shared" si="144"/>
        <v>73.869</v>
      </c>
      <c r="F2320">
        <v>73.869</v>
      </c>
      <c r="H2320">
        <v>306</v>
      </c>
      <c r="I2320">
        <v>3.23E-95</v>
      </c>
      <c r="J2320" t="str">
        <f t="shared" si="145"/>
        <v>Rattus</v>
      </c>
      <c r="S2320" t="str">
        <f t="shared" si="146"/>
        <v/>
      </c>
      <c r="T2320" t="str">
        <f t="shared" si="147"/>
        <v>oth</v>
      </c>
    </row>
    <row r="2321" spans="1:20" x14ac:dyDescent="0.2">
      <c r="A2321" t="s">
        <v>87</v>
      </c>
      <c r="B2321" t="s">
        <v>177</v>
      </c>
      <c r="C2321" t="s">
        <v>282</v>
      </c>
      <c r="D2321" t="s">
        <v>2644</v>
      </c>
      <c r="E2321" t="str">
        <f t="shared" si="144"/>
        <v>69.444</v>
      </c>
      <c r="F2321">
        <v>69.444000000000003</v>
      </c>
      <c r="H2321">
        <v>256</v>
      </c>
      <c r="I2321">
        <v>3.0700000000000002E-77</v>
      </c>
      <c r="J2321" t="str">
        <f t="shared" si="145"/>
        <v>Rattus</v>
      </c>
      <c r="S2321" t="str">
        <f t="shared" si="146"/>
        <v/>
      </c>
      <c r="T2321" t="str">
        <f t="shared" si="147"/>
        <v>oth</v>
      </c>
    </row>
    <row r="2322" spans="1:20" x14ac:dyDescent="0.2">
      <c r="A2322" t="s">
        <v>87</v>
      </c>
      <c r="B2322" t="s">
        <v>177</v>
      </c>
      <c r="C2322" t="s">
        <v>282</v>
      </c>
      <c r="D2322" t="s">
        <v>2644</v>
      </c>
      <c r="E2322" t="str">
        <f t="shared" si="144"/>
        <v>69.444</v>
      </c>
      <c r="F2322">
        <v>69.444000000000003</v>
      </c>
      <c r="H2322">
        <v>256</v>
      </c>
      <c r="I2322">
        <v>3.08E-77</v>
      </c>
      <c r="J2322" t="str">
        <f t="shared" si="145"/>
        <v>Rattus</v>
      </c>
      <c r="S2322" t="str">
        <f t="shared" si="146"/>
        <v/>
      </c>
      <c r="T2322" t="str">
        <f t="shared" si="147"/>
        <v>oth</v>
      </c>
    </row>
    <row r="2323" spans="1:20" x14ac:dyDescent="0.2">
      <c r="A2323" t="s">
        <v>87</v>
      </c>
      <c r="B2323" t="s">
        <v>177</v>
      </c>
      <c r="C2323" t="s">
        <v>282</v>
      </c>
      <c r="D2323" t="s">
        <v>2644</v>
      </c>
      <c r="E2323" t="str">
        <f t="shared" si="144"/>
        <v>69.444</v>
      </c>
      <c r="F2323">
        <v>69.444000000000003</v>
      </c>
      <c r="H2323">
        <v>256</v>
      </c>
      <c r="I2323">
        <v>3.3100000000000001E-77</v>
      </c>
      <c r="J2323" t="str">
        <f t="shared" si="145"/>
        <v>Rattus</v>
      </c>
      <c r="S2323" t="str">
        <f t="shared" si="146"/>
        <v/>
      </c>
      <c r="T2323" t="str">
        <f t="shared" si="147"/>
        <v>oth</v>
      </c>
    </row>
    <row r="2324" spans="1:20" x14ac:dyDescent="0.2">
      <c r="A2324" t="s">
        <v>87</v>
      </c>
      <c r="B2324" t="s">
        <v>177</v>
      </c>
      <c r="C2324" t="s">
        <v>282</v>
      </c>
      <c r="D2324" t="s">
        <v>2644</v>
      </c>
      <c r="E2324" t="str">
        <f t="shared" si="144"/>
        <v>69.444</v>
      </c>
      <c r="F2324">
        <v>69.444000000000003</v>
      </c>
      <c r="H2324">
        <v>256</v>
      </c>
      <c r="I2324">
        <v>3.46E-77</v>
      </c>
      <c r="J2324" t="str">
        <f t="shared" si="145"/>
        <v>Rattus</v>
      </c>
      <c r="S2324" t="str">
        <f t="shared" si="146"/>
        <v/>
      </c>
      <c r="T2324" t="str">
        <f t="shared" si="147"/>
        <v>oth</v>
      </c>
    </row>
    <row r="2325" spans="1:20" x14ac:dyDescent="0.2">
      <c r="A2325" t="s">
        <v>87</v>
      </c>
      <c r="B2325" t="s">
        <v>177</v>
      </c>
      <c r="C2325" t="s">
        <v>1026</v>
      </c>
      <c r="D2325" t="s">
        <v>2646</v>
      </c>
      <c r="E2325" t="str">
        <f t="shared" si="144"/>
        <v>70.225</v>
      </c>
      <c r="F2325">
        <v>70.224999999999994</v>
      </c>
      <c r="H2325">
        <v>255</v>
      </c>
      <c r="I2325">
        <v>4.3499999999999998E-77</v>
      </c>
      <c r="J2325" t="str">
        <f t="shared" si="145"/>
        <v>Rattus</v>
      </c>
      <c r="S2325" t="str">
        <f t="shared" si="146"/>
        <v/>
      </c>
      <c r="T2325" t="str">
        <f t="shared" si="147"/>
        <v>oth</v>
      </c>
    </row>
    <row r="2326" spans="1:20" x14ac:dyDescent="0.2">
      <c r="A2326" t="s">
        <v>87</v>
      </c>
      <c r="B2326" t="s">
        <v>177</v>
      </c>
      <c r="C2326" t="s">
        <v>644</v>
      </c>
      <c r="D2326" t="s">
        <v>2648</v>
      </c>
      <c r="E2326" t="str">
        <f t="shared" si="144"/>
        <v>70.455</v>
      </c>
      <c r="F2326">
        <v>70.454999999999998</v>
      </c>
      <c r="H2326">
        <v>254</v>
      </c>
      <c r="I2326">
        <v>1.06E-76</v>
      </c>
      <c r="J2326" t="str">
        <f t="shared" si="145"/>
        <v>Rattus</v>
      </c>
      <c r="S2326" t="str">
        <f t="shared" si="146"/>
        <v/>
      </c>
      <c r="T2326" t="str">
        <f t="shared" si="147"/>
        <v>oth</v>
      </c>
    </row>
    <row r="2327" spans="1:20" x14ac:dyDescent="0.2">
      <c r="A2327" t="s">
        <v>87</v>
      </c>
      <c r="B2327" t="s">
        <v>177</v>
      </c>
      <c r="C2327" t="s">
        <v>1030</v>
      </c>
      <c r="D2327" t="s">
        <v>2650</v>
      </c>
      <c r="E2327" t="str">
        <f t="shared" si="144"/>
        <v>67.000</v>
      </c>
      <c r="F2327">
        <v>67</v>
      </c>
      <c r="H2327">
        <v>159</v>
      </c>
      <c r="I2327">
        <v>2.1000000000000001E-43</v>
      </c>
      <c r="J2327" t="str">
        <f t="shared" si="145"/>
        <v>Rattus</v>
      </c>
      <c r="S2327" t="str">
        <f t="shared" si="146"/>
        <v/>
      </c>
      <c r="T2327" t="str">
        <f t="shared" si="147"/>
        <v>oth</v>
      </c>
    </row>
    <row r="2328" spans="1:20" x14ac:dyDescent="0.2">
      <c r="A2328" t="s">
        <v>87</v>
      </c>
      <c r="B2328" t="s">
        <v>177</v>
      </c>
      <c r="C2328" t="s">
        <v>368</v>
      </c>
      <c r="D2328" t="s">
        <v>369</v>
      </c>
      <c r="E2328" t="str">
        <f t="shared" si="144"/>
        <v>45.517</v>
      </c>
      <c r="F2328">
        <v>45.517000000000003</v>
      </c>
      <c r="H2328">
        <v>134</v>
      </c>
      <c r="I2328">
        <v>1.05E-34</v>
      </c>
      <c r="J2328" t="str">
        <f t="shared" si="145"/>
        <v>Rattus</v>
      </c>
      <c r="S2328" t="str">
        <f t="shared" si="146"/>
        <v/>
      </c>
      <c r="T2328" t="str">
        <f t="shared" si="147"/>
        <v>oth</v>
      </c>
    </row>
    <row r="2329" spans="1:20" x14ac:dyDescent="0.2">
      <c r="A2329" t="s">
        <v>87</v>
      </c>
      <c r="B2329" t="s">
        <v>177</v>
      </c>
      <c r="C2329" t="s">
        <v>368</v>
      </c>
      <c r="D2329" t="s">
        <v>369</v>
      </c>
      <c r="E2329" t="str">
        <f t="shared" si="144"/>
        <v>45.517</v>
      </c>
      <c r="F2329">
        <v>45.517000000000003</v>
      </c>
      <c r="H2329">
        <v>133</v>
      </c>
      <c r="I2329">
        <v>2.7000000000000002E-34</v>
      </c>
      <c r="J2329" t="str">
        <f t="shared" si="145"/>
        <v>Rattus</v>
      </c>
      <c r="S2329" t="str">
        <f t="shared" si="146"/>
        <v/>
      </c>
      <c r="T2329" t="str">
        <f t="shared" si="147"/>
        <v>oth</v>
      </c>
    </row>
    <row r="2330" spans="1:20" x14ac:dyDescent="0.2">
      <c r="A2330" t="s">
        <v>87</v>
      </c>
      <c r="B2330" t="s">
        <v>177</v>
      </c>
      <c r="C2330" t="s">
        <v>368</v>
      </c>
      <c r="D2330" t="s">
        <v>369</v>
      </c>
      <c r="E2330" t="str">
        <f t="shared" si="144"/>
        <v>45.517</v>
      </c>
      <c r="F2330">
        <v>45.517000000000003</v>
      </c>
      <c r="H2330">
        <v>133</v>
      </c>
      <c r="I2330">
        <v>2.7200000000000002E-34</v>
      </c>
      <c r="J2330" t="str">
        <f t="shared" si="145"/>
        <v>Rattus</v>
      </c>
      <c r="S2330" t="str">
        <f t="shared" si="146"/>
        <v/>
      </c>
      <c r="T2330" t="str">
        <f t="shared" si="147"/>
        <v>oth</v>
      </c>
    </row>
    <row r="2331" spans="1:20" x14ac:dyDescent="0.2">
      <c r="A2331" t="s">
        <v>87</v>
      </c>
      <c r="B2331" t="s">
        <v>177</v>
      </c>
      <c r="C2331" t="s">
        <v>368</v>
      </c>
      <c r="D2331" t="s">
        <v>369</v>
      </c>
      <c r="E2331" t="str">
        <f t="shared" si="144"/>
        <v>45.517</v>
      </c>
      <c r="F2331">
        <v>45.517000000000003</v>
      </c>
      <c r="H2331">
        <v>133</v>
      </c>
      <c r="I2331">
        <v>2.73E-34</v>
      </c>
      <c r="J2331" t="str">
        <f t="shared" si="145"/>
        <v>Rattus</v>
      </c>
      <c r="S2331" t="str">
        <f t="shared" si="146"/>
        <v/>
      </c>
      <c r="T2331" t="str">
        <f t="shared" si="147"/>
        <v>oth</v>
      </c>
    </row>
    <row r="2332" spans="1:20" x14ac:dyDescent="0.2">
      <c r="A2332" t="s">
        <v>87</v>
      </c>
      <c r="B2332" t="s">
        <v>177</v>
      </c>
      <c r="C2332" t="s">
        <v>178</v>
      </c>
      <c r="D2332" t="s">
        <v>652</v>
      </c>
      <c r="E2332" t="str">
        <f t="shared" si="144"/>
        <v>46.154</v>
      </c>
      <c r="F2332">
        <v>46.154000000000003</v>
      </c>
      <c r="H2332">
        <v>125</v>
      </c>
      <c r="I2332">
        <v>1.2E-31</v>
      </c>
      <c r="J2332" t="str">
        <f t="shared" si="145"/>
        <v>Rattus</v>
      </c>
      <c r="S2332" t="str">
        <f t="shared" si="146"/>
        <v/>
      </c>
      <c r="T2332" t="str">
        <f t="shared" si="147"/>
        <v>oth</v>
      </c>
    </row>
    <row r="2333" spans="1:20" x14ac:dyDescent="0.2">
      <c r="A2333" t="s">
        <v>87</v>
      </c>
      <c r="B2333" t="s">
        <v>177</v>
      </c>
      <c r="C2333" t="s">
        <v>178</v>
      </c>
      <c r="D2333" t="s">
        <v>652</v>
      </c>
      <c r="E2333" t="str">
        <f t="shared" si="144"/>
        <v>46.154</v>
      </c>
      <c r="F2333">
        <v>46.154000000000003</v>
      </c>
      <c r="H2333">
        <v>125</v>
      </c>
      <c r="I2333">
        <v>1.2199999999999999E-31</v>
      </c>
      <c r="J2333" t="str">
        <f t="shared" si="145"/>
        <v>Rattus</v>
      </c>
      <c r="S2333" t="str">
        <f t="shared" si="146"/>
        <v/>
      </c>
      <c r="T2333" t="str">
        <f t="shared" si="147"/>
        <v>oth</v>
      </c>
    </row>
    <row r="2334" spans="1:20" x14ac:dyDescent="0.2">
      <c r="A2334" t="s">
        <v>87</v>
      </c>
      <c r="B2334" t="s">
        <v>177</v>
      </c>
      <c r="C2334" t="s">
        <v>927</v>
      </c>
      <c r="D2334" t="s">
        <v>2653</v>
      </c>
      <c r="E2334" t="str">
        <f t="shared" si="144"/>
        <v>66.250</v>
      </c>
      <c r="F2334">
        <v>66.25</v>
      </c>
      <c r="H2334">
        <v>117</v>
      </c>
      <c r="I2334">
        <v>4.0300000000000001E-29</v>
      </c>
      <c r="J2334" t="str">
        <f t="shared" si="145"/>
        <v>Rattus</v>
      </c>
      <c r="S2334" t="str">
        <f t="shared" si="146"/>
        <v/>
      </c>
      <c r="T2334" t="str">
        <f t="shared" si="147"/>
        <v>oth</v>
      </c>
    </row>
    <row r="2335" spans="1:20" x14ac:dyDescent="0.2">
      <c r="A2335" t="s">
        <v>87</v>
      </c>
      <c r="B2335" t="s">
        <v>177</v>
      </c>
      <c r="C2335" t="s">
        <v>378</v>
      </c>
      <c r="D2335" t="s">
        <v>379</v>
      </c>
      <c r="E2335" t="str">
        <f t="shared" si="144"/>
        <v>41.600</v>
      </c>
      <c r="F2335">
        <v>41.6</v>
      </c>
      <c r="H2335">
        <v>108</v>
      </c>
      <c r="I2335">
        <v>7.1400000000000004E-26</v>
      </c>
      <c r="J2335" t="str">
        <f t="shared" si="145"/>
        <v>Rattus</v>
      </c>
      <c r="S2335" t="str">
        <f t="shared" si="146"/>
        <v/>
      </c>
      <c r="T2335" t="str">
        <f t="shared" si="147"/>
        <v>oth</v>
      </c>
    </row>
    <row r="2336" spans="1:20" x14ac:dyDescent="0.2">
      <c r="A2336" t="s">
        <v>87</v>
      </c>
      <c r="B2336" t="s">
        <v>177</v>
      </c>
      <c r="C2336" t="s">
        <v>585</v>
      </c>
      <c r="D2336" t="s">
        <v>664</v>
      </c>
      <c r="E2336" t="str">
        <f t="shared" si="144"/>
        <v>38.211</v>
      </c>
      <c r="F2336">
        <v>38.210999999999999</v>
      </c>
      <c r="H2336">
        <v>102</v>
      </c>
      <c r="I2336">
        <v>1.2899999999999999E-23</v>
      </c>
      <c r="J2336" t="str">
        <f t="shared" si="145"/>
        <v>Rattus</v>
      </c>
      <c r="S2336" t="str">
        <f t="shared" si="146"/>
        <v/>
      </c>
      <c r="T2336" t="str">
        <f t="shared" si="147"/>
        <v>oth</v>
      </c>
    </row>
    <row r="2337" spans="1:20" x14ac:dyDescent="0.2">
      <c r="A2337" t="s">
        <v>87</v>
      </c>
      <c r="B2337" t="s">
        <v>177</v>
      </c>
      <c r="C2337" t="s">
        <v>894</v>
      </c>
      <c r="D2337" t="s">
        <v>1041</v>
      </c>
      <c r="E2337" t="str">
        <f t="shared" si="144"/>
        <v>43.307</v>
      </c>
      <c r="F2337">
        <v>43.307000000000002</v>
      </c>
      <c r="H2337">
        <v>99</v>
      </c>
      <c r="I2337">
        <v>5.1000000000000001E-23</v>
      </c>
      <c r="J2337" t="str">
        <f t="shared" si="145"/>
        <v>Rattus</v>
      </c>
      <c r="S2337" t="str">
        <f t="shared" si="146"/>
        <v/>
      </c>
      <c r="T2337" t="str">
        <f t="shared" si="147"/>
        <v>oth</v>
      </c>
    </row>
    <row r="2338" spans="1:20" x14ac:dyDescent="0.2">
      <c r="A2338" t="s">
        <v>87</v>
      </c>
      <c r="B2338" t="s">
        <v>177</v>
      </c>
      <c r="C2338" t="s">
        <v>894</v>
      </c>
      <c r="D2338" t="s">
        <v>1041</v>
      </c>
      <c r="E2338" t="str">
        <f t="shared" si="144"/>
        <v>43.307</v>
      </c>
      <c r="F2338">
        <v>43.307000000000002</v>
      </c>
      <c r="H2338">
        <v>99</v>
      </c>
      <c r="I2338">
        <v>5.1000000000000001E-23</v>
      </c>
      <c r="J2338" t="str">
        <f t="shared" si="145"/>
        <v>Rattus</v>
      </c>
      <c r="S2338" t="str">
        <f t="shared" si="146"/>
        <v/>
      </c>
      <c r="T2338" t="str">
        <f t="shared" si="147"/>
        <v>oth</v>
      </c>
    </row>
    <row r="2339" spans="1:20" x14ac:dyDescent="0.2">
      <c r="A2339" t="s">
        <v>87</v>
      </c>
      <c r="B2339" t="s">
        <v>177</v>
      </c>
      <c r="C2339" t="s">
        <v>378</v>
      </c>
      <c r="D2339" t="s">
        <v>379</v>
      </c>
      <c r="E2339" t="str">
        <f t="shared" si="144"/>
        <v>41.600</v>
      </c>
      <c r="F2339">
        <v>41.6</v>
      </c>
      <c r="H2339">
        <v>91.6</v>
      </c>
      <c r="I2339">
        <v>3.21E-20</v>
      </c>
      <c r="J2339" t="str">
        <f t="shared" si="145"/>
        <v>Rattus</v>
      </c>
      <c r="S2339" t="str">
        <f t="shared" si="146"/>
        <v/>
      </c>
      <c r="T2339" t="str">
        <f t="shared" si="147"/>
        <v>oth</v>
      </c>
    </row>
    <row r="2340" spans="1:20" x14ac:dyDescent="0.2">
      <c r="A2340" t="s">
        <v>87</v>
      </c>
      <c r="B2340" t="s">
        <v>177</v>
      </c>
      <c r="C2340" t="s">
        <v>577</v>
      </c>
      <c r="D2340" t="s">
        <v>669</v>
      </c>
      <c r="E2340" t="str">
        <f t="shared" si="144"/>
        <v>63.768</v>
      </c>
      <c r="F2340">
        <v>63.768000000000001</v>
      </c>
      <c r="H2340">
        <v>84.9</v>
      </c>
      <c r="I2340">
        <v>6.0100000000000004E-18</v>
      </c>
      <c r="J2340" t="str">
        <f t="shared" si="145"/>
        <v>Rattus</v>
      </c>
      <c r="S2340" t="str">
        <f t="shared" si="146"/>
        <v/>
      </c>
      <c r="T2340" t="str">
        <f t="shared" si="147"/>
        <v>oth</v>
      </c>
    </row>
    <row r="2341" spans="1:20" x14ac:dyDescent="0.2">
      <c r="A2341" t="s">
        <v>87</v>
      </c>
      <c r="B2341" t="s">
        <v>177</v>
      </c>
      <c r="C2341" t="s">
        <v>671</v>
      </c>
      <c r="D2341" t="s">
        <v>532</v>
      </c>
      <c r="E2341" t="str">
        <f t="shared" si="144"/>
        <v>56.604</v>
      </c>
      <c r="F2341">
        <v>56.603999999999999</v>
      </c>
      <c r="H2341">
        <v>74</v>
      </c>
      <c r="I2341">
        <v>3.0400000000000002E-14</v>
      </c>
      <c r="J2341" t="str">
        <f t="shared" si="145"/>
        <v>Rattus</v>
      </c>
      <c r="S2341" t="str">
        <f t="shared" si="146"/>
        <v/>
      </c>
      <c r="T2341" t="str">
        <f t="shared" si="147"/>
        <v>oth</v>
      </c>
    </row>
    <row r="2342" spans="1:20" x14ac:dyDescent="0.2">
      <c r="A2342" t="s">
        <v>87</v>
      </c>
      <c r="B2342" t="s">
        <v>177</v>
      </c>
      <c r="C2342" t="s">
        <v>671</v>
      </c>
      <c r="D2342" t="s">
        <v>532</v>
      </c>
      <c r="E2342" t="str">
        <f t="shared" si="144"/>
        <v>56.604</v>
      </c>
      <c r="F2342">
        <v>56.603999999999999</v>
      </c>
      <c r="H2342">
        <v>74</v>
      </c>
      <c r="I2342">
        <v>3.0599999999999997E-14</v>
      </c>
      <c r="J2342" t="str">
        <f t="shared" si="145"/>
        <v>Rattus</v>
      </c>
      <c r="S2342" t="str">
        <f t="shared" si="146"/>
        <v/>
      </c>
      <c r="T2342" t="str">
        <f t="shared" si="147"/>
        <v>oth</v>
      </c>
    </row>
    <row r="2343" spans="1:20" x14ac:dyDescent="0.2">
      <c r="A2343" t="s">
        <v>87</v>
      </c>
      <c r="B2343" t="s">
        <v>177</v>
      </c>
      <c r="C2343" t="s">
        <v>671</v>
      </c>
      <c r="D2343" t="s">
        <v>532</v>
      </c>
      <c r="E2343" t="str">
        <f t="shared" si="144"/>
        <v>56.604</v>
      </c>
      <c r="F2343">
        <v>56.603999999999999</v>
      </c>
      <c r="H2343">
        <v>74</v>
      </c>
      <c r="I2343">
        <v>3.2899999999999997E-14</v>
      </c>
      <c r="J2343" t="str">
        <f t="shared" si="145"/>
        <v>Rattus</v>
      </c>
      <c r="S2343" t="str">
        <f t="shared" si="146"/>
        <v/>
      </c>
      <c r="T2343" t="str">
        <f t="shared" si="147"/>
        <v>oth</v>
      </c>
    </row>
    <row r="2344" spans="1:20" x14ac:dyDescent="0.2">
      <c r="A2344" t="s">
        <v>87</v>
      </c>
      <c r="B2344" t="s">
        <v>177</v>
      </c>
      <c r="C2344" t="s">
        <v>963</v>
      </c>
      <c r="D2344" t="s">
        <v>1056</v>
      </c>
      <c r="E2344" t="str">
        <f t="shared" si="144"/>
        <v>78.788</v>
      </c>
      <c r="F2344">
        <v>78.787999999999997</v>
      </c>
      <c r="H2344">
        <v>58.5</v>
      </c>
      <c r="I2344">
        <v>4.0700000000000002E-9</v>
      </c>
      <c r="J2344" t="str">
        <f t="shared" si="145"/>
        <v>Rattus</v>
      </c>
      <c r="S2344" t="str">
        <f t="shared" si="146"/>
        <v/>
      </c>
      <c r="T2344" t="str">
        <f t="shared" si="147"/>
        <v>oth</v>
      </c>
    </row>
    <row r="2345" spans="1:20" x14ac:dyDescent="0.2">
      <c r="A2345" t="s">
        <v>87</v>
      </c>
      <c r="B2345" t="s">
        <v>177</v>
      </c>
      <c r="C2345" t="s">
        <v>349</v>
      </c>
      <c r="D2345" t="s">
        <v>700</v>
      </c>
      <c r="E2345" t="str">
        <f t="shared" si="144"/>
        <v>50.000</v>
      </c>
      <c r="F2345">
        <v>50</v>
      </c>
      <c r="H2345">
        <v>38.9</v>
      </c>
      <c r="I2345">
        <v>2E-3</v>
      </c>
      <c r="J2345" t="str">
        <f t="shared" si="145"/>
        <v>Rattus</v>
      </c>
      <c r="S2345" t="str">
        <f t="shared" si="146"/>
        <v/>
      </c>
      <c r="T2345" t="str">
        <f t="shared" si="147"/>
        <v>oth</v>
      </c>
    </row>
    <row r="2346" spans="1:20" x14ac:dyDescent="0.2">
      <c r="A2346" t="s">
        <v>95</v>
      </c>
      <c r="B2346" t="s">
        <v>177</v>
      </c>
      <c r="C2346" t="s">
        <v>252</v>
      </c>
      <c r="D2346" t="s">
        <v>1957</v>
      </c>
      <c r="E2346" t="str">
        <f t="shared" si="144"/>
        <v>75.879</v>
      </c>
      <c r="F2346">
        <v>75.879000000000005</v>
      </c>
      <c r="H2346">
        <v>309</v>
      </c>
      <c r="I2346">
        <v>9.2E-96</v>
      </c>
      <c r="J2346" t="str">
        <f t="shared" si="145"/>
        <v>Sus_sc</v>
      </c>
      <c r="S2346" t="str">
        <f t="shared" si="146"/>
        <v/>
      </c>
      <c r="T2346" t="str">
        <f t="shared" si="147"/>
        <v>oth</v>
      </c>
    </row>
    <row r="2347" spans="1:20" x14ac:dyDescent="0.2">
      <c r="A2347" t="s">
        <v>95</v>
      </c>
      <c r="B2347" t="s">
        <v>177</v>
      </c>
      <c r="C2347" t="s">
        <v>252</v>
      </c>
      <c r="D2347" t="s">
        <v>1957</v>
      </c>
      <c r="E2347" t="str">
        <f t="shared" si="144"/>
        <v>75.879</v>
      </c>
      <c r="F2347">
        <v>75.879000000000005</v>
      </c>
      <c r="H2347">
        <v>309</v>
      </c>
      <c r="I2347">
        <v>1.29E-95</v>
      </c>
      <c r="J2347" t="str">
        <f t="shared" si="145"/>
        <v>Sus_sc</v>
      </c>
      <c r="S2347" t="str">
        <f t="shared" si="146"/>
        <v/>
      </c>
      <c r="T2347" t="str">
        <f t="shared" si="147"/>
        <v>oth</v>
      </c>
    </row>
    <row r="2348" spans="1:20" x14ac:dyDescent="0.2">
      <c r="A2348" t="s">
        <v>95</v>
      </c>
      <c r="B2348" t="s">
        <v>177</v>
      </c>
      <c r="C2348" t="s">
        <v>252</v>
      </c>
      <c r="D2348" t="s">
        <v>1957</v>
      </c>
      <c r="E2348" t="str">
        <f t="shared" si="144"/>
        <v>75.879</v>
      </c>
      <c r="F2348">
        <v>75.879000000000005</v>
      </c>
      <c r="H2348">
        <v>309</v>
      </c>
      <c r="I2348">
        <v>1.31E-95</v>
      </c>
      <c r="J2348" t="str">
        <f t="shared" si="145"/>
        <v>Sus_sc</v>
      </c>
      <c r="S2348" t="str">
        <f t="shared" si="146"/>
        <v/>
      </c>
      <c r="T2348" t="str">
        <f t="shared" si="147"/>
        <v>oth</v>
      </c>
    </row>
    <row r="2349" spans="1:20" x14ac:dyDescent="0.2">
      <c r="A2349" t="s">
        <v>95</v>
      </c>
      <c r="B2349" t="s">
        <v>177</v>
      </c>
      <c r="C2349" t="s">
        <v>282</v>
      </c>
      <c r="D2349" t="s">
        <v>2871</v>
      </c>
      <c r="E2349" t="str">
        <f t="shared" si="144"/>
        <v>72.222</v>
      </c>
      <c r="F2349">
        <v>72.221999999999994</v>
      </c>
      <c r="H2349">
        <v>263</v>
      </c>
      <c r="I2349">
        <v>1.9199999999999999E-79</v>
      </c>
      <c r="J2349" t="str">
        <f t="shared" si="145"/>
        <v>Sus_sc</v>
      </c>
      <c r="S2349" t="str">
        <f t="shared" si="146"/>
        <v/>
      </c>
      <c r="T2349" t="str">
        <f t="shared" si="147"/>
        <v>oth</v>
      </c>
    </row>
    <row r="2350" spans="1:20" x14ac:dyDescent="0.2">
      <c r="A2350" t="s">
        <v>95</v>
      </c>
      <c r="B2350" t="s">
        <v>177</v>
      </c>
      <c r="C2350" t="s">
        <v>282</v>
      </c>
      <c r="D2350" t="s">
        <v>2871</v>
      </c>
      <c r="E2350" t="str">
        <f t="shared" si="144"/>
        <v>72.222</v>
      </c>
      <c r="F2350">
        <v>72.221999999999994</v>
      </c>
      <c r="H2350">
        <v>263</v>
      </c>
      <c r="I2350">
        <v>1.9299999999999999E-79</v>
      </c>
      <c r="J2350" t="str">
        <f t="shared" si="145"/>
        <v>Sus_sc</v>
      </c>
      <c r="S2350" t="str">
        <f t="shared" si="146"/>
        <v/>
      </c>
      <c r="T2350" t="str">
        <f t="shared" si="147"/>
        <v>oth</v>
      </c>
    </row>
    <row r="2351" spans="1:20" x14ac:dyDescent="0.2">
      <c r="A2351" t="s">
        <v>95</v>
      </c>
      <c r="B2351" t="s">
        <v>177</v>
      </c>
      <c r="C2351" t="s">
        <v>282</v>
      </c>
      <c r="D2351" t="s">
        <v>2871</v>
      </c>
      <c r="E2351" t="str">
        <f t="shared" si="144"/>
        <v>72.222</v>
      </c>
      <c r="F2351">
        <v>72.221999999999994</v>
      </c>
      <c r="H2351">
        <v>262</v>
      </c>
      <c r="I2351">
        <v>2.7900000000000002E-79</v>
      </c>
      <c r="J2351" t="str">
        <f t="shared" si="145"/>
        <v>Sus_sc</v>
      </c>
      <c r="S2351" t="str">
        <f t="shared" si="146"/>
        <v/>
      </c>
      <c r="T2351" t="str">
        <f t="shared" si="147"/>
        <v>oth</v>
      </c>
    </row>
    <row r="2352" spans="1:20" x14ac:dyDescent="0.2">
      <c r="A2352" t="s">
        <v>95</v>
      </c>
      <c r="B2352" t="s">
        <v>177</v>
      </c>
      <c r="C2352" t="s">
        <v>2818</v>
      </c>
      <c r="D2352" t="s">
        <v>2873</v>
      </c>
      <c r="E2352" t="str">
        <f t="shared" si="144"/>
        <v>61.069</v>
      </c>
      <c r="F2352">
        <v>61.069000000000003</v>
      </c>
      <c r="H2352">
        <v>181</v>
      </c>
      <c r="I2352">
        <v>7.67E-51</v>
      </c>
      <c r="J2352" t="str">
        <f t="shared" si="145"/>
        <v>Sus_sc</v>
      </c>
      <c r="S2352" t="str">
        <f t="shared" si="146"/>
        <v/>
      </c>
      <c r="T2352" t="str">
        <f t="shared" si="147"/>
        <v>oth</v>
      </c>
    </row>
    <row r="2353" spans="1:20" x14ac:dyDescent="0.2">
      <c r="A2353" t="s">
        <v>95</v>
      </c>
      <c r="B2353" t="s">
        <v>177</v>
      </c>
      <c r="C2353" t="s">
        <v>1030</v>
      </c>
      <c r="D2353" t="s">
        <v>1031</v>
      </c>
      <c r="E2353" t="str">
        <f t="shared" si="144"/>
        <v>68.000</v>
      </c>
      <c r="F2353">
        <v>68</v>
      </c>
      <c r="H2353">
        <v>138</v>
      </c>
      <c r="I2353">
        <v>3.5100000000000003E-36</v>
      </c>
      <c r="J2353" t="str">
        <f t="shared" si="145"/>
        <v>Sus_sc</v>
      </c>
      <c r="S2353" t="str">
        <f t="shared" si="146"/>
        <v/>
      </c>
      <c r="T2353" t="str">
        <f t="shared" si="147"/>
        <v>oth</v>
      </c>
    </row>
    <row r="2354" spans="1:20" x14ac:dyDescent="0.2">
      <c r="A2354" t="s">
        <v>95</v>
      </c>
      <c r="B2354" t="s">
        <v>177</v>
      </c>
      <c r="C2354" t="s">
        <v>368</v>
      </c>
      <c r="D2354" t="s">
        <v>650</v>
      </c>
      <c r="E2354" t="str">
        <f t="shared" si="144"/>
        <v>46.207</v>
      </c>
      <c r="F2354">
        <v>46.207000000000001</v>
      </c>
      <c r="H2354">
        <v>135</v>
      </c>
      <c r="I2354">
        <v>5.2000000000000001E-35</v>
      </c>
      <c r="J2354" t="str">
        <f t="shared" si="145"/>
        <v>Sus_sc</v>
      </c>
      <c r="S2354" t="str">
        <f t="shared" si="146"/>
        <v/>
      </c>
      <c r="T2354" t="str">
        <f t="shared" si="147"/>
        <v>oth</v>
      </c>
    </row>
    <row r="2355" spans="1:20" x14ac:dyDescent="0.2">
      <c r="A2355" t="s">
        <v>95</v>
      </c>
      <c r="B2355" t="s">
        <v>177</v>
      </c>
      <c r="C2355" t="s">
        <v>368</v>
      </c>
      <c r="D2355" t="s">
        <v>650</v>
      </c>
      <c r="E2355" t="str">
        <f t="shared" si="144"/>
        <v>46.207</v>
      </c>
      <c r="F2355">
        <v>46.207000000000001</v>
      </c>
      <c r="H2355">
        <v>134</v>
      </c>
      <c r="I2355">
        <v>9.7000000000000007E-35</v>
      </c>
      <c r="J2355" t="str">
        <f t="shared" si="145"/>
        <v>Sus_sc</v>
      </c>
      <c r="S2355" t="str">
        <f t="shared" si="146"/>
        <v/>
      </c>
      <c r="T2355" t="str">
        <f t="shared" si="147"/>
        <v>oth</v>
      </c>
    </row>
    <row r="2356" spans="1:20" x14ac:dyDescent="0.2">
      <c r="A2356" t="s">
        <v>95</v>
      </c>
      <c r="B2356" t="s">
        <v>177</v>
      </c>
      <c r="C2356" t="s">
        <v>368</v>
      </c>
      <c r="D2356" t="s">
        <v>650</v>
      </c>
      <c r="E2356" t="str">
        <f t="shared" si="144"/>
        <v>46.207</v>
      </c>
      <c r="F2356">
        <v>46.207000000000001</v>
      </c>
      <c r="H2356">
        <v>134</v>
      </c>
      <c r="I2356">
        <v>1.03E-34</v>
      </c>
      <c r="J2356" t="str">
        <f t="shared" si="145"/>
        <v>Sus_sc</v>
      </c>
      <c r="S2356" t="str">
        <f t="shared" si="146"/>
        <v/>
      </c>
      <c r="T2356" t="str">
        <f t="shared" si="147"/>
        <v>oth</v>
      </c>
    </row>
    <row r="2357" spans="1:20" x14ac:dyDescent="0.2">
      <c r="A2357" t="s">
        <v>95</v>
      </c>
      <c r="B2357" t="s">
        <v>177</v>
      </c>
      <c r="C2357" t="s">
        <v>178</v>
      </c>
      <c r="D2357" t="s">
        <v>1372</v>
      </c>
      <c r="E2357" t="str">
        <f t="shared" si="144"/>
        <v>45.385</v>
      </c>
      <c r="F2357">
        <v>45.384999999999998</v>
      </c>
      <c r="H2357">
        <v>120</v>
      </c>
      <c r="I2357">
        <v>5.9100000000000001E-30</v>
      </c>
      <c r="J2357" t="str">
        <f t="shared" si="145"/>
        <v>Sus_sc</v>
      </c>
      <c r="S2357" t="str">
        <f t="shared" si="146"/>
        <v/>
      </c>
      <c r="T2357" t="str">
        <f t="shared" si="147"/>
        <v>oth</v>
      </c>
    </row>
    <row r="2358" spans="1:20" x14ac:dyDescent="0.2">
      <c r="A2358" t="s">
        <v>95</v>
      </c>
      <c r="B2358" t="s">
        <v>177</v>
      </c>
      <c r="C2358" t="s">
        <v>178</v>
      </c>
      <c r="D2358" t="s">
        <v>1372</v>
      </c>
      <c r="E2358" t="str">
        <f t="shared" si="144"/>
        <v>45.385</v>
      </c>
      <c r="F2358">
        <v>45.384999999999998</v>
      </c>
      <c r="H2358">
        <v>119</v>
      </c>
      <c r="I2358">
        <v>1.7599999999999999E-29</v>
      </c>
      <c r="J2358" t="str">
        <f t="shared" si="145"/>
        <v>Sus_sc</v>
      </c>
      <c r="S2358" t="str">
        <f t="shared" si="146"/>
        <v/>
      </c>
      <c r="T2358" t="str">
        <f t="shared" si="147"/>
        <v>oth</v>
      </c>
    </row>
    <row r="2359" spans="1:20" x14ac:dyDescent="0.2">
      <c r="A2359" t="s">
        <v>95</v>
      </c>
      <c r="B2359" t="s">
        <v>177</v>
      </c>
      <c r="C2359" t="s">
        <v>659</v>
      </c>
      <c r="D2359" t="s">
        <v>660</v>
      </c>
      <c r="E2359" t="str">
        <f t="shared" si="144"/>
        <v>41.860</v>
      </c>
      <c r="F2359">
        <v>41.86</v>
      </c>
      <c r="H2359">
        <v>108</v>
      </c>
      <c r="I2359">
        <v>6.7700000000000003E-26</v>
      </c>
      <c r="J2359" t="str">
        <f t="shared" si="145"/>
        <v>Sus_sc</v>
      </c>
      <c r="S2359" t="str">
        <f t="shared" si="146"/>
        <v/>
      </c>
      <c r="T2359" t="str">
        <f t="shared" si="147"/>
        <v>oth</v>
      </c>
    </row>
    <row r="2360" spans="1:20" x14ac:dyDescent="0.2">
      <c r="A2360" t="s">
        <v>95</v>
      </c>
      <c r="B2360" t="s">
        <v>177</v>
      </c>
      <c r="C2360" t="s">
        <v>189</v>
      </c>
      <c r="D2360" t="s">
        <v>2878</v>
      </c>
      <c r="E2360" t="str">
        <f t="shared" si="144"/>
        <v>36.508</v>
      </c>
      <c r="F2360">
        <v>36.508000000000003</v>
      </c>
      <c r="H2360">
        <v>102</v>
      </c>
      <c r="I2360">
        <v>1.43E-23</v>
      </c>
      <c r="J2360" t="str">
        <f t="shared" si="145"/>
        <v>Sus_sc</v>
      </c>
      <c r="S2360" t="str">
        <f t="shared" si="146"/>
        <v/>
      </c>
      <c r="T2360" t="str">
        <f t="shared" si="147"/>
        <v>oth</v>
      </c>
    </row>
    <row r="2361" spans="1:20" x14ac:dyDescent="0.2">
      <c r="A2361" t="s">
        <v>95</v>
      </c>
      <c r="B2361" t="s">
        <v>177</v>
      </c>
      <c r="C2361" t="s">
        <v>894</v>
      </c>
      <c r="D2361" t="s">
        <v>1041</v>
      </c>
      <c r="E2361" t="str">
        <f t="shared" si="144"/>
        <v>43.307</v>
      </c>
      <c r="F2361">
        <v>43.307000000000002</v>
      </c>
      <c r="H2361">
        <v>100</v>
      </c>
      <c r="I2361">
        <v>3.78E-23</v>
      </c>
      <c r="J2361" t="str">
        <f t="shared" si="145"/>
        <v>Sus_sc</v>
      </c>
      <c r="S2361" t="str">
        <f t="shared" si="146"/>
        <v/>
      </c>
      <c r="T2361" t="str">
        <f t="shared" si="147"/>
        <v>oth</v>
      </c>
    </row>
    <row r="2362" spans="1:20" x14ac:dyDescent="0.2">
      <c r="A2362" t="s">
        <v>95</v>
      </c>
      <c r="B2362" t="s">
        <v>177</v>
      </c>
      <c r="C2362" t="s">
        <v>894</v>
      </c>
      <c r="D2362" t="s">
        <v>1041</v>
      </c>
      <c r="E2362" t="str">
        <f t="shared" si="144"/>
        <v>43.307</v>
      </c>
      <c r="F2362">
        <v>43.307000000000002</v>
      </c>
      <c r="H2362">
        <v>99</v>
      </c>
      <c r="I2362">
        <v>5.5299999999999997E-23</v>
      </c>
      <c r="J2362" t="str">
        <f t="shared" si="145"/>
        <v>Sus_sc</v>
      </c>
      <c r="S2362" t="str">
        <f t="shared" si="146"/>
        <v/>
      </c>
      <c r="T2362" t="str">
        <f t="shared" si="147"/>
        <v>oth</v>
      </c>
    </row>
    <row r="2363" spans="1:20" x14ac:dyDescent="0.2">
      <c r="A2363" t="s">
        <v>95</v>
      </c>
      <c r="B2363" t="s">
        <v>177</v>
      </c>
      <c r="C2363" t="s">
        <v>894</v>
      </c>
      <c r="D2363" t="s">
        <v>1041</v>
      </c>
      <c r="E2363" t="str">
        <f t="shared" si="144"/>
        <v>43.307</v>
      </c>
      <c r="F2363">
        <v>43.307000000000002</v>
      </c>
      <c r="H2363">
        <v>99</v>
      </c>
      <c r="I2363">
        <v>5.9199999999999997E-23</v>
      </c>
      <c r="J2363" t="str">
        <f t="shared" si="145"/>
        <v>Sus_sc</v>
      </c>
      <c r="S2363" t="str">
        <f t="shared" si="146"/>
        <v/>
      </c>
      <c r="T2363" t="str">
        <f t="shared" si="147"/>
        <v>oth</v>
      </c>
    </row>
    <row r="2364" spans="1:20" x14ac:dyDescent="0.2">
      <c r="A2364" t="s">
        <v>95</v>
      </c>
      <c r="B2364" t="s">
        <v>177</v>
      </c>
      <c r="C2364" t="s">
        <v>721</v>
      </c>
      <c r="D2364" t="s">
        <v>2881</v>
      </c>
      <c r="E2364" t="str">
        <f t="shared" si="144"/>
        <v>45.614</v>
      </c>
      <c r="F2364">
        <v>45.613999999999997</v>
      </c>
      <c r="H2364">
        <v>92</v>
      </c>
      <c r="I2364">
        <v>2.5899999999999999E-20</v>
      </c>
      <c r="J2364" t="str">
        <f t="shared" si="145"/>
        <v>Sus_sc</v>
      </c>
      <c r="S2364" t="str">
        <f t="shared" si="146"/>
        <v/>
      </c>
      <c r="T2364" t="str">
        <f t="shared" si="147"/>
        <v>oth</v>
      </c>
    </row>
    <row r="2365" spans="1:20" x14ac:dyDescent="0.2">
      <c r="A2365" t="s">
        <v>95</v>
      </c>
      <c r="B2365" t="s">
        <v>177</v>
      </c>
      <c r="C2365" t="s">
        <v>387</v>
      </c>
      <c r="D2365" t="s">
        <v>1048</v>
      </c>
      <c r="E2365" t="str">
        <f t="shared" si="144"/>
        <v>65.714</v>
      </c>
      <c r="F2365">
        <v>65.713999999999999</v>
      </c>
      <c r="H2365">
        <v>91.2</v>
      </c>
      <c r="I2365">
        <v>4.75E-20</v>
      </c>
      <c r="J2365" t="str">
        <f t="shared" si="145"/>
        <v>Sus_sc</v>
      </c>
      <c r="S2365" t="str">
        <f t="shared" si="146"/>
        <v/>
      </c>
      <c r="T2365" t="str">
        <f t="shared" si="147"/>
        <v>oth</v>
      </c>
    </row>
    <row r="2366" spans="1:20" x14ac:dyDescent="0.2">
      <c r="A2366" t="s">
        <v>95</v>
      </c>
      <c r="B2366" t="s">
        <v>177</v>
      </c>
      <c r="C2366" t="s">
        <v>189</v>
      </c>
      <c r="D2366" t="s">
        <v>2878</v>
      </c>
      <c r="E2366" t="str">
        <f t="shared" si="144"/>
        <v>36.508</v>
      </c>
      <c r="F2366">
        <v>36.508000000000003</v>
      </c>
      <c r="H2366">
        <v>86.2</v>
      </c>
      <c r="I2366">
        <v>3.0499999999999999E-18</v>
      </c>
      <c r="J2366" t="str">
        <f t="shared" si="145"/>
        <v>Sus_sc</v>
      </c>
      <c r="S2366" t="str">
        <f t="shared" si="146"/>
        <v/>
      </c>
      <c r="T2366" t="str">
        <f t="shared" si="147"/>
        <v>oth</v>
      </c>
    </row>
    <row r="2367" spans="1:20" x14ac:dyDescent="0.2">
      <c r="A2367" t="s">
        <v>95</v>
      </c>
      <c r="B2367" t="s">
        <v>177</v>
      </c>
      <c r="C2367" t="s">
        <v>671</v>
      </c>
      <c r="D2367" t="s">
        <v>674</v>
      </c>
      <c r="E2367" t="str">
        <f t="shared" si="144"/>
        <v>54.717</v>
      </c>
      <c r="F2367">
        <v>54.716999999999999</v>
      </c>
      <c r="H2367">
        <v>67.7</v>
      </c>
      <c r="I2367">
        <v>3.47E-12</v>
      </c>
      <c r="J2367" t="str">
        <f t="shared" si="145"/>
        <v>Sus_sc</v>
      </c>
      <c r="S2367" t="str">
        <f t="shared" si="146"/>
        <v/>
      </c>
      <c r="T2367" t="str">
        <f t="shared" si="147"/>
        <v>oth</v>
      </c>
    </row>
    <row r="2368" spans="1:20" x14ac:dyDescent="0.2">
      <c r="A2368" t="s">
        <v>95</v>
      </c>
      <c r="B2368" t="s">
        <v>177</v>
      </c>
      <c r="C2368" t="s">
        <v>671</v>
      </c>
      <c r="D2368" t="s">
        <v>674</v>
      </c>
      <c r="E2368" t="str">
        <f t="shared" si="144"/>
        <v>54.717</v>
      </c>
      <c r="F2368">
        <v>54.716999999999999</v>
      </c>
      <c r="H2368">
        <v>67.7</v>
      </c>
      <c r="I2368">
        <v>3.5800000000000001E-12</v>
      </c>
      <c r="J2368" t="str">
        <f t="shared" si="145"/>
        <v>Sus_sc</v>
      </c>
      <c r="S2368" t="str">
        <f t="shared" si="146"/>
        <v/>
      </c>
      <c r="T2368" t="str">
        <f t="shared" si="147"/>
        <v>oth</v>
      </c>
    </row>
    <row r="2369" spans="1:20" x14ac:dyDescent="0.2">
      <c r="A2369" t="s">
        <v>101</v>
      </c>
      <c r="B2369" t="s">
        <v>177</v>
      </c>
      <c r="C2369" t="s">
        <v>252</v>
      </c>
      <c r="D2369" t="s">
        <v>642</v>
      </c>
      <c r="E2369" t="str">
        <f t="shared" si="144"/>
        <v>76.884</v>
      </c>
      <c r="F2369">
        <v>76.884</v>
      </c>
      <c r="H2369">
        <v>315</v>
      </c>
      <c r="I2369">
        <v>1.5E-100</v>
      </c>
      <c r="J2369" t="str">
        <f t="shared" si="145"/>
        <v>Therop</v>
      </c>
      <c r="S2369" t="str">
        <f t="shared" si="146"/>
        <v>hom</v>
      </c>
      <c r="T2369" t="str">
        <f t="shared" si="147"/>
        <v>pri</v>
      </c>
    </row>
    <row r="2370" spans="1:20" x14ac:dyDescent="0.2">
      <c r="A2370" t="s">
        <v>101</v>
      </c>
      <c r="B2370" t="s">
        <v>177</v>
      </c>
      <c r="C2370" t="s">
        <v>252</v>
      </c>
      <c r="D2370" t="s">
        <v>642</v>
      </c>
      <c r="E2370" t="str">
        <f t="shared" ref="E2370:E2433" si="148">LEFT(D2370,6)</f>
        <v>76.884</v>
      </c>
      <c r="F2370">
        <v>76.884</v>
      </c>
      <c r="H2370">
        <v>315</v>
      </c>
      <c r="I2370">
        <v>1.8999999999999998E-99</v>
      </c>
      <c r="J2370" t="str">
        <f t="shared" ref="J2370:J2433" si="149">RIGHT(LEFT(A2370,35),6)</f>
        <v>Therop</v>
      </c>
      <c r="S2370" t="str">
        <f t="shared" ref="S2370:S2433" si="150">IF(OR(J2370="Gorill", J2370="Homo_s", J2370="Pan_pa", J2370="Pan_tr", J2370="Pongo_", J2370="Therop"), "hom", "")</f>
        <v>hom</v>
      </c>
      <c r="T2370" t="str">
        <f t="shared" ref="T2370:T2433" si="151">IF(OR(J2370="Gorill", J2370="Homo_s", J2370="Pan_pa", J2370="Pan_tr", J2370="Pongo_", J2370="Therop", J2370="Macaca", J2370="Otolem", J2370="Nomasc"), "pri", "oth")</f>
        <v>pri</v>
      </c>
    </row>
    <row r="2371" spans="1:20" x14ac:dyDescent="0.2">
      <c r="A2371" t="s">
        <v>101</v>
      </c>
      <c r="B2371" t="s">
        <v>177</v>
      </c>
      <c r="C2371" t="s">
        <v>252</v>
      </c>
      <c r="D2371" t="s">
        <v>642</v>
      </c>
      <c r="E2371" t="str">
        <f t="shared" si="148"/>
        <v>76.884</v>
      </c>
      <c r="F2371">
        <v>76.884</v>
      </c>
      <c r="H2371">
        <v>315</v>
      </c>
      <c r="I2371">
        <v>1.9499999999999999E-99</v>
      </c>
      <c r="J2371" t="str">
        <f t="shared" si="149"/>
        <v>Therop</v>
      </c>
      <c r="S2371" t="str">
        <f t="shared" si="150"/>
        <v>hom</v>
      </c>
      <c r="T2371" t="str">
        <f t="shared" si="151"/>
        <v>pri</v>
      </c>
    </row>
    <row r="2372" spans="1:20" x14ac:dyDescent="0.2">
      <c r="A2372" t="s">
        <v>101</v>
      </c>
      <c r="B2372" t="s">
        <v>177</v>
      </c>
      <c r="C2372" t="s">
        <v>252</v>
      </c>
      <c r="D2372" t="s">
        <v>642</v>
      </c>
      <c r="E2372" t="str">
        <f t="shared" si="148"/>
        <v>76.884</v>
      </c>
      <c r="F2372">
        <v>76.884</v>
      </c>
      <c r="H2372">
        <v>315</v>
      </c>
      <c r="I2372">
        <v>2.0999999999999998E-99</v>
      </c>
      <c r="J2372" t="str">
        <f t="shared" si="149"/>
        <v>Therop</v>
      </c>
      <c r="S2372" t="str">
        <f t="shared" si="150"/>
        <v>hom</v>
      </c>
      <c r="T2372" t="str">
        <f t="shared" si="151"/>
        <v>pri</v>
      </c>
    </row>
    <row r="2373" spans="1:20" x14ac:dyDescent="0.2">
      <c r="A2373" t="s">
        <v>101</v>
      </c>
      <c r="B2373" t="s">
        <v>177</v>
      </c>
      <c r="C2373" t="s">
        <v>252</v>
      </c>
      <c r="D2373" t="s">
        <v>642</v>
      </c>
      <c r="E2373" t="str">
        <f t="shared" si="148"/>
        <v>76.884</v>
      </c>
      <c r="F2373">
        <v>76.884</v>
      </c>
      <c r="H2373">
        <v>315</v>
      </c>
      <c r="I2373">
        <v>2.3800000000000001E-99</v>
      </c>
      <c r="J2373" t="str">
        <f t="shared" si="149"/>
        <v>Therop</v>
      </c>
      <c r="S2373" t="str">
        <f t="shared" si="150"/>
        <v>hom</v>
      </c>
      <c r="T2373" t="str">
        <f t="shared" si="151"/>
        <v>pri</v>
      </c>
    </row>
    <row r="2374" spans="1:20" x14ac:dyDescent="0.2">
      <c r="A2374" t="s">
        <v>101</v>
      </c>
      <c r="B2374" t="s">
        <v>177</v>
      </c>
      <c r="C2374" t="s">
        <v>252</v>
      </c>
      <c r="D2374" t="s">
        <v>642</v>
      </c>
      <c r="E2374" t="str">
        <f t="shared" si="148"/>
        <v>76.884</v>
      </c>
      <c r="F2374">
        <v>76.884</v>
      </c>
      <c r="H2374">
        <v>315</v>
      </c>
      <c r="I2374">
        <v>4.8000000000000001E-99</v>
      </c>
      <c r="J2374" t="str">
        <f t="shared" si="149"/>
        <v>Therop</v>
      </c>
      <c r="S2374" t="str">
        <f t="shared" si="150"/>
        <v>hom</v>
      </c>
      <c r="T2374" t="str">
        <f t="shared" si="151"/>
        <v>pri</v>
      </c>
    </row>
    <row r="2375" spans="1:20" x14ac:dyDescent="0.2">
      <c r="A2375" t="s">
        <v>101</v>
      </c>
      <c r="B2375" t="s">
        <v>177</v>
      </c>
      <c r="C2375" t="s">
        <v>375</v>
      </c>
      <c r="D2375" t="s">
        <v>503</v>
      </c>
      <c r="E2375" t="str">
        <f t="shared" si="148"/>
        <v>100.00</v>
      </c>
      <c r="F2375">
        <v>100</v>
      </c>
      <c r="H2375">
        <v>288</v>
      </c>
      <c r="I2375">
        <v>3.2899999999999999E-90</v>
      </c>
      <c r="J2375" t="str">
        <f t="shared" si="149"/>
        <v>Therop</v>
      </c>
      <c r="S2375" t="str">
        <f t="shared" si="150"/>
        <v>hom</v>
      </c>
      <c r="T2375" t="str">
        <f t="shared" si="151"/>
        <v>pri</v>
      </c>
    </row>
    <row r="2376" spans="1:20" x14ac:dyDescent="0.2">
      <c r="A2376" t="s">
        <v>101</v>
      </c>
      <c r="B2376" t="s">
        <v>177</v>
      </c>
      <c r="C2376" t="s">
        <v>644</v>
      </c>
      <c r="D2376" t="s">
        <v>645</v>
      </c>
      <c r="E2376" t="str">
        <f t="shared" si="148"/>
        <v>73.864</v>
      </c>
      <c r="F2376">
        <v>73.864000000000004</v>
      </c>
      <c r="H2376">
        <v>263</v>
      </c>
      <c r="I2376">
        <v>1.8999999999999998E-80</v>
      </c>
      <c r="J2376" t="str">
        <f t="shared" si="149"/>
        <v>Therop</v>
      </c>
      <c r="S2376" t="str">
        <f t="shared" si="150"/>
        <v>hom</v>
      </c>
      <c r="T2376" t="str">
        <f t="shared" si="151"/>
        <v>pri</v>
      </c>
    </row>
    <row r="2377" spans="1:20" x14ac:dyDescent="0.2">
      <c r="A2377" t="s">
        <v>101</v>
      </c>
      <c r="B2377" t="s">
        <v>177</v>
      </c>
      <c r="C2377" t="s">
        <v>647</v>
      </c>
      <c r="D2377" t="s">
        <v>648</v>
      </c>
      <c r="E2377" t="str">
        <f t="shared" si="148"/>
        <v>61.538</v>
      </c>
      <c r="F2377">
        <v>61.537999999999997</v>
      </c>
      <c r="H2377">
        <v>139</v>
      </c>
      <c r="I2377">
        <v>8.9399999999999996E-37</v>
      </c>
      <c r="J2377" t="str">
        <f t="shared" si="149"/>
        <v>Therop</v>
      </c>
      <c r="S2377" t="str">
        <f t="shared" si="150"/>
        <v>hom</v>
      </c>
      <c r="T2377" t="str">
        <f t="shared" si="151"/>
        <v>pri</v>
      </c>
    </row>
    <row r="2378" spans="1:20" x14ac:dyDescent="0.2">
      <c r="A2378" t="s">
        <v>101</v>
      </c>
      <c r="B2378" t="s">
        <v>177</v>
      </c>
      <c r="C2378" t="s">
        <v>368</v>
      </c>
      <c r="D2378" t="s">
        <v>650</v>
      </c>
      <c r="E2378" t="str">
        <f t="shared" si="148"/>
        <v>46.207</v>
      </c>
      <c r="F2378">
        <v>46.207000000000001</v>
      </c>
      <c r="H2378">
        <v>133</v>
      </c>
      <c r="I2378">
        <v>6.7500000000000004E-35</v>
      </c>
      <c r="J2378" t="str">
        <f t="shared" si="149"/>
        <v>Therop</v>
      </c>
      <c r="S2378" t="str">
        <f t="shared" si="150"/>
        <v>hom</v>
      </c>
      <c r="T2378" t="str">
        <f t="shared" si="151"/>
        <v>pri</v>
      </c>
    </row>
    <row r="2379" spans="1:20" x14ac:dyDescent="0.2">
      <c r="A2379" t="s">
        <v>101</v>
      </c>
      <c r="B2379" t="s">
        <v>177</v>
      </c>
      <c r="C2379" t="s">
        <v>656</v>
      </c>
      <c r="D2379" t="s">
        <v>657</v>
      </c>
      <c r="E2379" t="str">
        <f t="shared" si="148"/>
        <v>43.827</v>
      </c>
      <c r="F2379">
        <v>43.826999999999998</v>
      </c>
      <c r="H2379">
        <v>113</v>
      </c>
      <c r="I2379">
        <v>7.5400000000000001E-28</v>
      </c>
      <c r="J2379" t="str">
        <f t="shared" si="149"/>
        <v>Therop</v>
      </c>
      <c r="S2379" t="str">
        <f t="shared" si="150"/>
        <v>hom</v>
      </c>
      <c r="T2379" t="str">
        <f t="shared" si="151"/>
        <v>pri</v>
      </c>
    </row>
    <row r="2380" spans="1:20" x14ac:dyDescent="0.2">
      <c r="A2380" t="s">
        <v>101</v>
      </c>
      <c r="B2380" t="s">
        <v>177</v>
      </c>
      <c r="C2380" t="s">
        <v>656</v>
      </c>
      <c r="D2380" t="s">
        <v>657</v>
      </c>
      <c r="E2380" t="str">
        <f t="shared" si="148"/>
        <v>43.827</v>
      </c>
      <c r="F2380">
        <v>43.826999999999998</v>
      </c>
      <c r="H2380">
        <v>112</v>
      </c>
      <c r="I2380">
        <v>1.7500000000000001E-27</v>
      </c>
      <c r="J2380" t="str">
        <f t="shared" si="149"/>
        <v>Therop</v>
      </c>
      <c r="S2380" t="str">
        <f t="shared" si="150"/>
        <v>hom</v>
      </c>
      <c r="T2380" t="str">
        <f t="shared" si="151"/>
        <v>pri</v>
      </c>
    </row>
    <row r="2381" spans="1:20" x14ac:dyDescent="0.2">
      <c r="A2381" t="s">
        <v>101</v>
      </c>
      <c r="B2381" t="s">
        <v>177</v>
      </c>
      <c r="C2381" t="s">
        <v>585</v>
      </c>
      <c r="D2381" t="s">
        <v>664</v>
      </c>
      <c r="E2381" t="str">
        <f t="shared" si="148"/>
        <v>38.211</v>
      </c>
      <c r="F2381">
        <v>38.210999999999999</v>
      </c>
      <c r="H2381">
        <v>104</v>
      </c>
      <c r="I2381">
        <v>7.5299999999999998E-25</v>
      </c>
      <c r="J2381" t="str">
        <f t="shared" si="149"/>
        <v>Therop</v>
      </c>
      <c r="S2381" t="str">
        <f t="shared" si="150"/>
        <v>hom</v>
      </c>
      <c r="T2381" t="str">
        <f t="shared" si="151"/>
        <v>pri</v>
      </c>
    </row>
    <row r="2382" spans="1:20" x14ac:dyDescent="0.2">
      <c r="A2382" t="s">
        <v>101</v>
      </c>
      <c r="B2382" t="s">
        <v>177</v>
      </c>
      <c r="C2382" t="s">
        <v>381</v>
      </c>
      <c r="D2382" t="s">
        <v>1376</v>
      </c>
      <c r="E2382" t="str">
        <f t="shared" si="148"/>
        <v>44.118</v>
      </c>
      <c r="F2382">
        <v>44.118000000000002</v>
      </c>
      <c r="H2382">
        <v>104</v>
      </c>
      <c r="I2382">
        <v>7.9600000000000004E-25</v>
      </c>
      <c r="J2382" t="str">
        <f t="shared" si="149"/>
        <v>Therop</v>
      </c>
      <c r="S2382" t="str">
        <f t="shared" si="150"/>
        <v>hom</v>
      </c>
      <c r="T2382" t="str">
        <f t="shared" si="151"/>
        <v>pri</v>
      </c>
    </row>
    <row r="2383" spans="1:20" x14ac:dyDescent="0.2">
      <c r="A2383" t="s">
        <v>101</v>
      </c>
      <c r="B2383" t="s">
        <v>177</v>
      </c>
      <c r="C2383" t="s">
        <v>894</v>
      </c>
      <c r="D2383" t="s">
        <v>1041</v>
      </c>
      <c r="E2383" t="str">
        <f t="shared" si="148"/>
        <v>43.307</v>
      </c>
      <c r="F2383">
        <v>43.307000000000002</v>
      </c>
      <c r="H2383">
        <v>100</v>
      </c>
      <c r="I2383">
        <v>2.1800000000000001E-23</v>
      </c>
      <c r="J2383" t="str">
        <f t="shared" si="149"/>
        <v>Therop</v>
      </c>
      <c r="S2383" t="str">
        <f t="shared" si="150"/>
        <v>hom</v>
      </c>
      <c r="T2383" t="str">
        <f t="shared" si="151"/>
        <v>pri</v>
      </c>
    </row>
    <row r="2384" spans="1:20" x14ac:dyDescent="0.2">
      <c r="A2384" t="s">
        <v>101</v>
      </c>
      <c r="B2384" t="s">
        <v>177</v>
      </c>
      <c r="C2384" t="s">
        <v>894</v>
      </c>
      <c r="D2384" t="s">
        <v>1041</v>
      </c>
      <c r="E2384" t="str">
        <f t="shared" si="148"/>
        <v>43.307</v>
      </c>
      <c r="F2384">
        <v>43.307000000000002</v>
      </c>
      <c r="H2384">
        <v>99</v>
      </c>
      <c r="I2384">
        <v>3.1400000000000001E-23</v>
      </c>
      <c r="J2384" t="str">
        <f t="shared" si="149"/>
        <v>Therop</v>
      </c>
      <c r="S2384" t="str">
        <f t="shared" si="150"/>
        <v>hom</v>
      </c>
      <c r="T2384" t="str">
        <f t="shared" si="151"/>
        <v>pri</v>
      </c>
    </row>
    <row r="2385" spans="1:20" x14ac:dyDescent="0.2">
      <c r="A2385" t="s">
        <v>101</v>
      </c>
      <c r="B2385" t="s">
        <v>177</v>
      </c>
      <c r="C2385" t="s">
        <v>894</v>
      </c>
      <c r="D2385" t="s">
        <v>1041</v>
      </c>
      <c r="E2385" t="str">
        <f t="shared" si="148"/>
        <v>43.307</v>
      </c>
      <c r="F2385">
        <v>43.307000000000002</v>
      </c>
      <c r="H2385">
        <v>99</v>
      </c>
      <c r="I2385">
        <v>3.2399999999999999E-23</v>
      </c>
      <c r="J2385" t="str">
        <f t="shared" si="149"/>
        <v>Therop</v>
      </c>
      <c r="S2385" t="str">
        <f t="shared" si="150"/>
        <v>hom</v>
      </c>
      <c r="T2385" t="str">
        <f t="shared" si="151"/>
        <v>pri</v>
      </c>
    </row>
    <row r="2386" spans="1:20" x14ac:dyDescent="0.2">
      <c r="A2386" t="s">
        <v>101</v>
      </c>
      <c r="B2386" t="s">
        <v>177</v>
      </c>
      <c r="C2386" t="s">
        <v>378</v>
      </c>
      <c r="D2386" t="s">
        <v>379</v>
      </c>
      <c r="E2386" t="str">
        <f t="shared" si="148"/>
        <v>41.600</v>
      </c>
      <c r="F2386">
        <v>41.6</v>
      </c>
      <c r="H2386">
        <v>91.6</v>
      </c>
      <c r="I2386">
        <v>1.73E-20</v>
      </c>
      <c r="J2386" t="str">
        <f t="shared" si="149"/>
        <v>Therop</v>
      </c>
      <c r="S2386" t="str">
        <f t="shared" si="150"/>
        <v>hom</v>
      </c>
      <c r="T2386" t="str">
        <f t="shared" si="151"/>
        <v>pri</v>
      </c>
    </row>
    <row r="2387" spans="1:20" x14ac:dyDescent="0.2">
      <c r="A2387" t="s">
        <v>101</v>
      </c>
      <c r="B2387" t="s">
        <v>177</v>
      </c>
      <c r="C2387" t="s">
        <v>378</v>
      </c>
      <c r="D2387" t="s">
        <v>379</v>
      </c>
      <c r="E2387" t="str">
        <f t="shared" si="148"/>
        <v>41.600</v>
      </c>
      <c r="F2387">
        <v>41.6</v>
      </c>
      <c r="H2387">
        <v>91.6</v>
      </c>
      <c r="I2387">
        <v>2.22E-20</v>
      </c>
      <c r="J2387" t="str">
        <f t="shared" si="149"/>
        <v>Therop</v>
      </c>
      <c r="S2387" t="str">
        <f t="shared" si="150"/>
        <v>hom</v>
      </c>
      <c r="T2387" t="str">
        <f t="shared" si="151"/>
        <v>pri</v>
      </c>
    </row>
    <row r="2388" spans="1:20" x14ac:dyDescent="0.2">
      <c r="A2388" t="s">
        <v>101</v>
      </c>
      <c r="B2388" t="s">
        <v>177</v>
      </c>
      <c r="C2388" t="s">
        <v>585</v>
      </c>
      <c r="D2388" t="s">
        <v>664</v>
      </c>
      <c r="E2388" t="str">
        <f t="shared" si="148"/>
        <v>38.211</v>
      </c>
      <c r="F2388">
        <v>38.210999999999999</v>
      </c>
      <c r="H2388">
        <v>89.1</v>
      </c>
      <c r="I2388">
        <v>8.5099999999999996E-20</v>
      </c>
      <c r="J2388" t="str">
        <f t="shared" si="149"/>
        <v>Therop</v>
      </c>
      <c r="S2388" t="str">
        <f t="shared" si="150"/>
        <v>hom</v>
      </c>
      <c r="T2388" t="str">
        <f t="shared" si="151"/>
        <v>pri</v>
      </c>
    </row>
    <row r="2389" spans="1:20" x14ac:dyDescent="0.2">
      <c r="A2389" t="s">
        <v>101</v>
      </c>
      <c r="B2389" t="s">
        <v>177</v>
      </c>
      <c r="C2389" t="s">
        <v>671</v>
      </c>
      <c r="D2389" t="s">
        <v>674</v>
      </c>
      <c r="E2389" t="str">
        <f t="shared" si="148"/>
        <v>54.717</v>
      </c>
      <c r="F2389">
        <v>54.716999999999999</v>
      </c>
      <c r="H2389">
        <v>68.599999999999994</v>
      </c>
      <c r="I2389">
        <v>9.7299999999999999E-13</v>
      </c>
      <c r="J2389" t="str">
        <f t="shared" si="149"/>
        <v>Therop</v>
      </c>
      <c r="S2389" t="str">
        <f t="shared" si="150"/>
        <v>hom</v>
      </c>
      <c r="T2389" t="str">
        <f t="shared" si="151"/>
        <v>pri</v>
      </c>
    </row>
    <row r="2390" spans="1:20" x14ac:dyDescent="0.2">
      <c r="A2390" t="s">
        <v>101</v>
      </c>
      <c r="B2390" t="s">
        <v>177</v>
      </c>
      <c r="C2390" t="s">
        <v>671</v>
      </c>
      <c r="D2390" t="s">
        <v>674</v>
      </c>
      <c r="E2390" t="str">
        <f t="shared" si="148"/>
        <v>54.717</v>
      </c>
      <c r="F2390">
        <v>54.716999999999999</v>
      </c>
      <c r="H2390">
        <v>68.2</v>
      </c>
      <c r="I2390">
        <v>1.0700000000000001E-12</v>
      </c>
      <c r="J2390" t="str">
        <f t="shared" si="149"/>
        <v>Therop</v>
      </c>
      <c r="S2390" t="str">
        <f t="shared" si="150"/>
        <v>hom</v>
      </c>
      <c r="T2390" t="str">
        <f t="shared" si="151"/>
        <v>pri</v>
      </c>
    </row>
    <row r="2391" spans="1:20" x14ac:dyDescent="0.2">
      <c r="A2391" t="s">
        <v>6</v>
      </c>
      <c r="B2391" t="s">
        <v>235</v>
      </c>
      <c r="C2391" t="s">
        <v>236</v>
      </c>
      <c r="D2391" t="s">
        <v>237</v>
      </c>
      <c r="E2391" t="str">
        <f t="shared" si="148"/>
        <v>58.583</v>
      </c>
      <c r="F2391">
        <v>58.582999999999998</v>
      </c>
      <c r="H2391">
        <v>352</v>
      </c>
      <c r="I2391">
        <v>1.92E-106</v>
      </c>
      <c r="J2391" t="str">
        <f t="shared" si="149"/>
        <v>Caenor</v>
      </c>
      <c r="S2391" t="str">
        <f t="shared" si="150"/>
        <v/>
      </c>
      <c r="T2391" t="str">
        <f t="shared" si="151"/>
        <v>oth</v>
      </c>
    </row>
    <row r="2392" spans="1:20" x14ac:dyDescent="0.2">
      <c r="A2392" t="s">
        <v>6</v>
      </c>
      <c r="B2392" t="s">
        <v>235</v>
      </c>
      <c r="C2392" t="s">
        <v>236</v>
      </c>
      <c r="D2392" t="s">
        <v>237</v>
      </c>
      <c r="E2392" t="str">
        <f t="shared" si="148"/>
        <v>58.583</v>
      </c>
      <c r="F2392">
        <v>58.582999999999998</v>
      </c>
      <c r="H2392">
        <v>352</v>
      </c>
      <c r="I2392">
        <v>5.1299999999999996E-106</v>
      </c>
      <c r="J2392" t="str">
        <f t="shared" si="149"/>
        <v>Caenor</v>
      </c>
      <c r="S2392" t="str">
        <f t="shared" si="150"/>
        <v/>
      </c>
      <c r="T2392" t="str">
        <f t="shared" si="151"/>
        <v>oth</v>
      </c>
    </row>
    <row r="2393" spans="1:20" x14ac:dyDescent="0.2">
      <c r="A2393" t="s">
        <v>6</v>
      </c>
      <c r="B2393" t="s">
        <v>235</v>
      </c>
      <c r="C2393" t="s">
        <v>239</v>
      </c>
      <c r="D2393" t="s">
        <v>240</v>
      </c>
      <c r="E2393" t="str">
        <f t="shared" si="148"/>
        <v>44.125</v>
      </c>
      <c r="F2393">
        <v>44.125</v>
      </c>
      <c r="H2393">
        <v>278</v>
      </c>
      <c r="I2393">
        <v>1.3E-79</v>
      </c>
      <c r="J2393" t="str">
        <f t="shared" si="149"/>
        <v>Caenor</v>
      </c>
      <c r="S2393" t="str">
        <f t="shared" si="150"/>
        <v/>
      </c>
      <c r="T2393" t="str">
        <f t="shared" si="151"/>
        <v>oth</v>
      </c>
    </row>
    <row r="2394" spans="1:20" x14ac:dyDescent="0.2">
      <c r="A2394" t="s">
        <v>6</v>
      </c>
      <c r="B2394" t="s">
        <v>235</v>
      </c>
      <c r="C2394" t="s">
        <v>242</v>
      </c>
      <c r="D2394" t="s">
        <v>243</v>
      </c>
      <c r="E2394" t="str">
        <f t="shared" si="148"/>
        <v>50.266</v>
      </c>
      <c r="F2394">
        <v>50.265999999999998</v>
      </c>
      <c r="H2394">
        <v>270</v>
      </c>
      <c r="I2394">
        <v>7.68E-77</v>
      </c>
      <c r="J2394" t="str">
        <f t="shared" si="149"/>
        <v>Caenor</v>
      </c>
      <c r="S2394" t="str">
        <f t="shared" si="150"/>
        <v/>
      </c>
      <c r="T2394" t="str">
        <f t="shared" si="151"/>
        <v>oth</v>
      </c>
    </row>
    <row r="2395" spans="1:20" x14ac:dyDescent="0.2">
      <c r="A2395" t="s">
        <v>6</v>
      </c>
      <c r="B2395" t="s">
        <v>235</v>
      </c>
      <c r="C2395" t="s">
        <v>242</v>
      </c>
      <c r="D2395" t="s">
        <v>245</v>
      </c>
      <c r="E2395" t="str">
        <f t="shared" si="148"/>
        <v>46.543</v>
      </c>
      <c r="F2395">
        <v>46.542999999999999</v>
      </c>
      <c r="H2395">
        <v>266</v>
      </c>
      <c r="I2395">
        <v>1.1399999999999999E-75</v>
      </c>
      <c r="J2395" t="str">
        <f t="shared" si="149"/>
        <v>Caenor</v>
      </c>
      <c r="S2395" t="str">
        <f t="shared" si="150"/>
        <v/>
      </c>
      <c r="T2395" t="str">
        <f t="shared" si="151"/>
        <v>oth</v>
      </c>
    </row>
    <row r="2396" spans="1:20" x14ac:dyDescent="0.2">
      <c r="A2396" t="s">
        <v>6</v>
      </c>
      <c r="B2396" t="s">
        <v>235</v>
      </c>
      <c r="C2396" t="s">
        <v>247</v>
      </c>
      <c r="D2396" t="s">
        <v>248</v>
      </c>
      <c r="E2396" t="str">
        <f t="shared" si="148"/>
        <v>43.651</v>
      </c>
      <c r="F2396">
        <v>43.651000000000003</v>
      </c>
      <c r="H2396">
        <v>214</v>
      </c>
      <c r="I2396">
        <v>8.9899999999999999E-58</v>
      </c>
      <c r="J2396" t="str">
        <f t="shared" si="149"/>
        <v>Caenor</v>
      </c>
      <c r="S2396" t="str">
        <f t="shared" si="150"/>
        <v/>
      </c>
      <c r="T2396" t="str">
        <f t="shared" si="151"/>
        <v>oth</v>
      </c>
    </row>
    <row r="2397" spans="1:20" x14ac:dyDescent="0.2">
      <c r="A2397" t="s">
        <v>6</v>
      </c>
      <c r="B2397" t="s">
        <v>235</v>
      </c>
      <c r="C2397" t="s">
        <v>247</v>
      </c>
      <c r="D2397" t="s">
        <v>248</v>
      </c>
      <c r="E2397" t="str">
        <f t="shared" si="148"/>
        <v>43.651</v>
      </c>
      <c r="F2397">
        <v>43.651000000000003</v>
      </c>
      <c r="H2397">
        <v>214</v>
      </c>
      <c r="I2397">
        <v>9.1900000000000003E-58</v>
      </c>
      <c r="J2397" t="str">
        <f t="shared" si="149"/>
        <v>Caenor</v>
      </c>
      <c r="S2397" t="str">
        <f t="shared" si="150"/>
        <v/>
      </c>
      <c r="T2397" t="str">
        <f t="shared" si="151"/>
        <v>oth</v>
      </c>
    </row>
    <row r="2398" spans="1:20" x14ac:dyDescent="0.2">
      <c r="A2398" t="s">
        <v>6</v>
      </c>
      <c r="B2398" t="s">
        <v>235</v>
      </c>
      <c r="C2398" t="s">
        <v>242</v>
      </c>
      <c r="D2398" t="s">
        <v>250</v>
      </c>
      <c r="E2398" t="str">
        <f t="shared" si="148"/>
        <v>37.766</v>
      </c>
      <c r="F2398">
        <v>37.765999999999998</v>
      </c>
      <c r="H2398">
        <v>206</v>
      </c>
      <c r="I2398">
        <v>3.2199999999999999E-55</v>
      </c>
      <c r="J2398" t="str">
        <f t="shared" si="149"/>
        <v>Caenor</v>
      </c>
      <c r="S2398" t="str">
        <f t="shared" si="150"/>
        <v/>
      </c>
      <c r="T2398" t="str">
        <f t="shared" si="151"/>
        <v>oth</v>
      </c>
    </row>
    <row r="2399" spans="1:20" x14ac:dyDescent="0.2">
      <c r="A2399" t="s">
        <v>13</v>
      </c>
      <c r="B2399" t="s">
        <v>235</v>
      </c>
      <c r="C2399" t="s">
        <v>470</v>
      </c>
      <c r="D2399" t="s">
        <v>471</v>
      </c>
      <c r="E2399" t="str">
        <f t="shared" si="148"/>
        <v>87.531</v>
      </c>
      <c r="F2399">
        <v>87.531000000000006</v>
      </c>
      <c r="H2399">
        <v>614</v>
      </c>
      <c r="I2399">
        <v>0</v>
      </c>
      <c r="J2399" t="str">
        <f t="shared" si="149"/>
        <v>Gallus</v>
      </c>
      <c r="S2399" t="str">
        <f t="shared" si="150"/>
        <v/>
      </c>
      <c r="T2399" t="str">
        <f t="shared" si="151"/>
        <v>oth</v>
      </c>
    </row>
    <row r="2400" spans="1:20" x14ac:dyDescent="0.2">
      <c r="A2400" t="s">
        <v>13</v>
      </c>
      <c r="B2400" t="s">
        <v>235</v>
      </c>
      <c r="C2400" t="s">
        <v>470</v>
      </c>
      <c r="D2400" t="s">
        <v>471</v>
      </c>
      <c r="E2400" t="str">
        <f t="shared" si="148"/>
        <v>87.531</v>
      </c>
      <c r="F2400">
        <v>87.531000000000006</v>
      </c>
      <c r="H2400">
        <v>614</v>
      </c>
      <c r="I2400">
        <v>0</v>
      </c>
      <c r="J2400" t="str">
        <f t="shared" si="149"/>
        <v>Gallus</v>
      </c>
      <c r="S2400" t="str">
        <f t="shared" si="150"/>
        <v/>
      </c>
      <c r="T2400" t="str">
        <f t="shared" si="151"/>
        <v>oth</v>
      </c>
    </row>
    <row r="2401" spans="1:20" x14ac:dyDescent="0.2">
      <c r="A2401" t="s">
        <v>13</v>
      </c>
      <c r="B2401" t="s">
        <v>235</v>
      </c>
      <c r="C2401" t="s">
        <v>473</v>
      </c>
      <c r="D2401" t="s">
        <v>474</v>
      </c>
      <c r="E2401" t="str">
        <f t="shared" si="148"/>
        <v>86.978</v>
      </c>
      <c r="F2401">
        <v>86.977999999999994</v>
      </c>
      <c r="H2401">
        <v>605</v>
      </c>
      <c r="I2401">
        <v>0</v>
      </c>
      <c r="J2401" t="str">
        <f t="shared" si="149"/>
        <v>Gallus</v>
      </c>
      <c r="S2401" t="str">
        <f t="shared" si="150"/>
        <v/>
      </c>
      <c r="T2401" t="str">
        <f t="shared" si="151"/>
        <v>oth</v>
      </c>
    </row>
    <row r="2402" spans="1:20" x14ac:dyDescent="0.2">
      <c r="A2402" t="s">
        <v>13</v>
      </c>
      <c r="B2402" t="s">
        <v>235</v>
      </c>
      <c r="C2402" t="s">
        <v>476</v>
      </c>
      <c r="D2402" t="s">
        <v>477</v>
      </c>
      <c r="E2402" t="str">
        <f t="shared" si="148"/>
        <v>86.700</v>
      </c>
      <c r="F2402">
        <v>86.7</v>
      </c>
      <c r="H2402">
        <v>604</v>
      </c>
      <c r="I2402">
        <v>0</v>
      </c>
      <c r="J2402" t="str">
        <f t="shared" si="149"/>
        <v>Gallus</v>
      </c>
      <c r="S2402" t="str">
        <f t="shared" si="150"/>
        <v/>
      </c>
      <c r="T2402" t="str">
        <f t="shared" si="151"/>
        <v>oth</v>
      </c>
    </row>
    <row r="2403" spans="1:20" x14ac:dyDescent="0.2">
      <c r="A2403" t="s">
        <v>13</v>
      </c>
      <c r="B2403" t="s">
        <v>235</v>
      </c>
      <c r="C2403" t="s">
        <v>479</v>
      </c>
      <c r="D2403" t="s">
        <v>480</v>
      </c>
      <c r="E2403" t="str">
        <f t="shared" si="148"/>
        <v>86.520</v>
      </c>
      <c r="F2403">
        <v>86.52</v>
      </c>
      <c r="H2403">
        <v>604</v>
      </c>
      <c r="I2403">
        <v>0</v>
      </c>
      <c r="J2403" t="str">
        <f t="shared" si="149"/>
        <v>Gallus</v>
      </c>
      <c r="S2403" t="str">
        <f t="shared" si="150"/>
        <v/>
      </c>
      <c r="T2403" t="str">
        <f t="shared" si="151"/>
        <v>oth</v>
      </c>
    </row>
    <row r="2404" spans="1:20" x14ac:dyDescent="0.2">
      <c r="A2404" t="s">
        <v>13</v>
      </c>
      <c r="B2404" t="s">
        <v>235</v>
      </c>
      <c r="C2404" t="s">
        <v>479</v>
      </c>
      <c r="D2404" t="s">
        <v>480</v>
      </c>
      <c r="E2404" t="str">
        <f t="shared" si="148"/>
        <v>86.520</v>
      </c>
      <c r="F2404">
        <v>86.52</v>
      </c>
      <c r="H2404">
        <v>603</v>
      </c>
      <c r="I2404">
        <v>0</v>
      </c>
      <c r="J2404" t="str">
        <f t="shared" si="149"/>
        <v>Gallus</v>
      </c>
      <c r="S2404" t="str">
        <f t="shared" si="150"/>
        <v/>
      </c>
      <c r="T2404" t="str">
        <f t="shared" si="151"/>
        <v>oth</v>
      </c>
    </row>
    <row r="2405" spans="1:20" x14ac:dyDescent="0.2">
      <c r="A2405" t="s">
        <v>13</v>
      </c>
      <c r="B2405" t="s">
        <v>235</v>
      </c>
      <c r="C2405" t="s">
        <v>479</v>
      </c>
      <c r="D2405" t="s">
        <v>480</v>
      </c>
      <c r="E2405" t="str">
        <f t="shared" si="148"/>
        <v>86.520</v>
      </c>
      <c r="F2405">
        <v>86.52</v>
      </c>
      <c r="H2405">
        <v>600</v>
      </c>
      <c r="I2405">
        <v>0</v>
      </c>
      <c r="J2405" t="str">
        <f t="shared" si="149"/>
        <v>Gallus</v>
      </c>
      <c r="S2405" t="str">
        <f t="shared" si="150"/>
        <v/>
      </c>
      <c r="T2405" t="str">
        <f t="shared" si="151"/>
        <v>oth</v>
      </c>
    </row>
    <row r="2406" spans="1:20" x14ac:dyDescent="0.2">
      <c r="A2406" t="s">
        <v>13</v>
      </c>
      <c r="B2406" t="s">
        <v>235</v>
      </c>
      <c r="C2406" t="s">
        <v>483</v>
      </c>
      <c r="D2406" t="s">
        <v>484</v>
      </c>
      <c r="E2406" t="str">
        <f t="shared" si="148"/>
        <v>53.333</v>
      </c>
      <c r="F2406">
        <v>53.332999999999998</v>
      </c>
      <c r="H2406">
        <v>298</v>
      </c>
      <c r="I2406">
        <v>2.6000000000000001E-85</v>
      </c>
      <c r="J2406" t="str">
        <f t="shared" si="149"/>
        <v>Gallus</v>
      </c>
      <c r="S2406" t="str">
        <f t="shared" si="150"/>
        <v/>
      </c>
      <c r="T2406" t="str">
        <f t="shared" si="151"/>
        <v>oth</v>
      </c>
    </row>
    <row r="2407" spans="1:20" x14ac:dyDescent="0.2">
      <c r="A2407" t="s">
        <v>13</v>
      </c>
      <c r="B2407" t="s">
        <v>235</v>
      </c>
      <c r="C2407" t="s">
        <v>485</v>
      </c>
      <c r="D2407" t="s">
        <v>486</v>
      </c>
      <c r="E2407" t="str">
        <f t="shared" si="148"/>
        <v>51.918</v>
      </c>
      <c r="F2407">
        <v>51.917999999999999</v>
      </c>
      <c r="H2407">
        <v>295</v>
      </c>
      <c r="I2407">
        <v>2.7199999999999998E-84</v>
      </c>
      <c r="J2407" t="str">
        <f t="shared" si="149"/>
        <v>Gallus</v>
      </c>
      <c r="S2407" t="str">
        <f t="shared" si="150"/>
        <v/>
      </c>
      <c r="T2407" t="str">
        <f t="shared" si="151"/>
        <v>oth</v>
      </c>
    </row>
    <row r="2408" spans="1:20" x14ac:dyDescent="0.2">
      <c r="A2408" t="s">
        <v>13</v>
      </c>
      <c r="B2408" t="s">
        <v>235</v>
      </c>
      <c r="C2408" t="s">
        <v>488</v>
      </c>
      <c r="D2408" t="s">
        <v>489</v>
      </c>
      <c r="E2408" t="str">
        <f t="shared" si="148"/>
        <v>54.155</v>
      </c>
      <c r="F2408">
        <v>54.155000000000001</v>
      </c>
      <c r="H2408">
        <v>294</v>
      </c>
      <c r="I2408">
        <v>4.8100000000000003E-84</v>
      </c>
      <c r="J2408" t="str">
        <f t="shared" si="149"/>
        <v>Gallus</v>
      </c>
      <c r="S2408" t="str">
        <f t="shared" si="150"/>
        <v/>
      </c>
      <c r="T2408" t="str">
        <f t="shared" si="151"/>
        <v>oth</v>
      </c>
    </row>
    <row r="2409" spans="1:20" x14ac:dyDescent="0.2">
      <c r="A2409" t="s">
        <v>13</v>
      </c>
      <c r="B2409" t="s">
        <v>235</v>
      </c>
      <c r="C2409" t="s">
        <v>488</v>
      </c>
      <c r="D2409" t="s">
        <v>489</v>
      </c>
      <c r="E2409" t="str">
        <f t="shared" si="148"/>
        <v>54.155</v>
      </c>
      <c r="F2409">
        <v>54.155000000000001</v>
      </c>
      <c r="H2409">
        <v>294</v>
      </c>
      <c r="I2409">
        <v>6.2E-84</v>
      </c>
      <c r="J2409" t="str">
        <f t="shared" si="149"/>
        <v>Gallus</v>
      </c>
      <c r="S2409" t="str">
        <f t="shared" si="150"/>
        <v/>
      </c>
      <c r="T2409" t="str">
        <f t="shared" si="151"/>
        <v>oth</v>
      </c>
    </row>
    <row r="2410" spans="1:20" x14ac:dyDescent="0.2">
      <c r="A2410" t="s">
        <v>13</v>
      </c>
      <c r="B2410" t="s">
        <v>235</v>
      </c>
      <c r="C2410" t="s">
        <v>491</v>
      </c>
      <c r="D2410" t="s">
        <v>492</v>
      </c>
      <c r="E2410" t="str">
        <f t="shared" si="148"/>
        <v>47.668</v>
      </c>
      <c r="F2410">
        <v>47.667999999999999</v>
      </c>
      <c r="H2410">
        <v>285</v>
      </c>
      <c r="I2410">
        <v>2.2199999999999998E-81</v>
      </c>
      <c r="J2410" t="str">
        <f t="shared" si="149"/>
        <v>Gallus</v>
      </c>
      <c r="S2410" t="str">
        <f t="shared" si="150"/>
        <v/>
      </c>
      <c r="T2410" t="str">
        <f t="shared" si="151"/>
        <v>oth</v>
      </c>
    </row>
    <row r="2411" spans="1:20" x14ac:dyDescent="0.2">
      <c r="A2411" t="s">
        <v>13</v>
      </c>
      <c r="B2411" t="s">
        <v>235</v>
      </c>
      <c r="C2411" t="s">
        <v>491</v>
      </c>
      <c r="D2411" t="s">
        <v>492</v>
      </c>
      <c r="E2411" t="str">
        <f t="shared" si="148"/>
        <v>47.668</v>
      </c>
      <c r="F2411">
        <v>47.667999999999999</v>
      </c>
      <c r="H2411">
        <v>285</v>
      </c>
      <c r="I2411">
        <v>5.5799999999999999E-81</v>
      </c>
      <c r="J2411" t="str">
        <f t="shared" si="149"/>
        <v>Gallus</v>
      </c>
      <c r="S2411" t="str">
        <f t="shared" si="150"/>
        <v/>
      </c>
      <c r="T2411" t="str">
        <f t="shared" si="151"/>
        <v>oth</v>
      </c>
    </row>
    <row r="2412" spans="1:20" x14ac:dyDescent="0.2">
      <c r="A2412" t="s">
        <v>13</v>
      </c>
      <c r="B2412" t="s">
        <v>235</v>
      </c>
      <c r="C2412" t="s">
        <v>491</v>
      </c>
      <c r="D2412" t="s">
        <v>492</v>
      </c>
      <c r="E2412" t="str">
        <f t="shared" si="148"/>
        <v>47.668</v>
      </c>
      <c r="F2412">
        <v>47.667999999999999</v>
      </c>
      <c r="H2412">
        <v>285</v>
      </c>
      <c r="I2412">
        <v>6.5900000000000003E-81</v>
      </c>
      <c r="J2412" t="str">
        <f t="shared" si="149"/>
        <v>Gallus</v>
      </c>
      <c r="S2412" t="str">
        <f t="shared" si="150"/>
        <v/>
      </c>
      <c r="T2412" t="str">
        <f t="shared" si="151"/>
        <v>oth</v>
      </c>
    </row>
    <row r="2413" spans="1:20" x14ac:dyDescent="0.2">
      <c r="A2413" t="s">
        <v>13</v>
      </c>
      <c r="B2413" t="s">
        <v>235</v>
      </c>
      <c r="C2413" t="s">
        <v>491</v>
      </c>
      <c r="D2413" t="s">
        <v>492</v>
      </c>
      <c r="E2413" t="str">
        <f t="shared" si="148"/>
        <v>47.668</v>
      </c>
      <c r="F2413">
        <v>47.667999999999999</v>
      </c>
      <c r="H2413">
        <v>285</v>
      </c>
      <c r="I2413">
        <v>6.6100000000000002E-81</v>
      </c>
      <c r="J2413" t="str">
        <f t="shared" si="149"/>
        <v>Gallus</v>
      </c>
      <c r="S2413" t="str">
        <f t="shared" si="150"/>
        <v/>
      </c>
      <c r="T2413" t="str">
        <f t="shared" si="151"/>
        <v>oth</v>
      </c>
    </row>
    <row r="2414" spans="1:20" x14ac:dyDescent="0.2">
      <c r="A2414" t="s">
        <v>13</v>
      </c>
      <c r="B2414" t="s">
        <v>235</v>
      </c>
      <c r="C2414" t="s">
        <v>314</v>
      </c>
      <c r="D2414" t="s">
        <v>494</v>
      </c>
      <c r="E2414" t="str">
        <f t="shared" si="148"/>
        <v>55.700</v>
      </c>
      <c r="F2414">
        <v>55.7</v>
      </c>
      <c r="H2414">
        <v>285</v>
      </c>
      <c r="I2414">
        <v>8.8699999999999998E-81</v>
      </c>
      <c r="J2414" t="str">
        <f t="shared" si="149"/>
        <v>Gallus</v>
      </c>
      <c r="S2414" t="str">
        <f t="shared" si="150"/>
        <v/>
      </c>
      <c r="T2414" t="str">
        <f t="shared" si="151"/>
        <v>oth</v>
      </c>
    </row>
    <row r="2415" spans="1:20" x14ac:dyDescent="0.2">
      <c r="A2415" t="s">
        <v>13</v>
      </c>
      <c r="B2415" t="s">
        <v>235</v>
      </c>
      <c r="C2415" t="s">
        <v>479</v>
      </c>
      <c r="D2415" t="s">
        <v>496</v>
      </c>
      <c r="E2415" t="str">
        <f t="shared" si="148"/>
        <v>45.588</v>
      </c>
      <c r="F2415">
        <v>45.588000000000001</v>
      </c>
      <c r="H2415">
        <v>255</v>
      </c>
      <c r="I2415">
        <v>7.1000000000000001E-71</v>
      </c>
      <c r="J2415" t="str">
        <f t="shared" si="149"/>
        <v>Gallus</v>
      </c>
      <c r="S2415" t="str">
        <f t="shared" si="150"/>
        <v/>
      </c>
      <c r="T2415" t="str">
        <f t="shared" si="151"/>
        <v>oth</v>
      </c>
    </row>
    <row r="2416" spans="1:20" x14ac:dyDescent="0.2">
      <c r="A2416" t="s">
        <v>13</v>
      </c>
      <c r="B2416" t="s">
        <v>235</v>
      </c>
      <c r="C2416" t="s">
        <v>498</v>
      </c>
      <c r="D2416" t="s">
        <v>499</v>
      </c>
      <c r="E2416" t="str">
        <f t="shared" si="148"/>
        <v>45.026</v>
      </c>
      <c r="F2416">
        <v>45.026000000000003</v>
      </c>
      <c r="H2416">
        <v>253</v>
      </c>
      <c r="I2416">
        <v>4.4300000000000001E-70</v>
      </c>
      <c r="J2416" t="str">
        <f t="shared" si="149"/>
        <v>Gallus</v>
      </c>
      <c r="S2416" t="str">
        <f t="shared" si="150"/>
        <v/>
      </c>
      <c r="T2416" t="str">
        <f t="shared" si="151"/>
        <v>oth</v>
      </c>
    </row>
    <row r="2417" spans="1:20" x14ac:dyDescent="0.2">
      <c r="A2417" t="s">
        <v>13</v>
      </c>
      <c r="B2417" t="s">
        <v>235</v>
      </c>
      <c r="C2417" t="s">
        <v>413</v>
      </c>
      <c r="D2417" t="s">
        <v>501</v>
      </c>
      <c r="E2417" t="str">
        <f t="shared" si="148"/>
        <v>41.444</v>
      </c>
      <c r="F2417">
        <v>41.444000000000003</v>
      </c>
      <c r="H2417">
        <v>217</v>
      </c>
      <c r="I2417">
        <v>3.2399999999999999E-58</v>
      </c>
      <c r="J2417" t="str">
        <f t="shared" si="149"/>
        <v>Gallus</v>
      </c>
      <c r="S2417" t="str">
        <f t="shared" si="150"/>
        <v/>
      </c>
      <c r="T2417" t="str">
        <f t="shared" si="151"/>
        <v>oth</v>
      </c>
    </row>
    <row r="2418" spans="1:20" x14ac:dyDescent="0.2">
      <c r="A2418" t="s">
        <v>20</v>
      </c>
      <c r="B2418" t="s">
        <v>235</v>
      </c>
      <c r="C2418" t="s">
        <v>470</v>
      </c>
      <c r="D2418" t="s">
        <v>503</v>
      </c>
      <c r="E2418" t="str">
        <f t="shared" si="148"/>
        <v>100.00</v>
      </c>
      <c r="F2418">
        <v>100</v>
      </c>
      <c r="H2418">
        <v>735</v>
      </c>
      <c r="I2418">
        <v>0</v>
      </c>
      <c r="J2418" t="str">
        <f t="shared" si="149"/>
        <v>Gorill</v>
      </c>
      <c r="S2418" t="str">
        <f t="shared" si="150"/>
        <v>hom</v>
      </c>
      <c r="T2418" t="str">
        <f t="shared" si="151"/>
        <v>pri</v>
      </c>
    </row>
    <row r="2419" spans="1:20" x14ac:dyDescent="0.2">
      <c r="A2419" t="s">
        <v>20</v>
      </c>
      <c r="B2419" t="s">
        <v>235</v>
      </c>
      <c r="C2419" t="s">
        <v>801</v>
      </c>
      <c r="D2419" t="s">
        <v>802</v>
      </c>
      <c r="E2419" t="str">
        <f t="shared" si="148"/>
        <v>99.027</v>
      </c>
      <c r="F2419">
        <v>99.027000000000001</v>
      </c>
      <c r="H2419">
        <v>725</v>
      </c>
      <c r="I2419">
        <v>0</v>
      </c>
      <c r="J2419" t="str">
        <f t="shared" si="149"/>
        <v>Gorill</v>
      </c>
      <c r="S2419" t="str">
        <f t="shared" si="150"/>
        <v>hom</v>
      </c>
      <c r="T2419" t="str">
        <f t="shared" si="151"/>
        <v>pri</v>
      </c>
    </row>
    <row r="2420" spans="1:20" x14ac:dyDescent="0.2">
      <c r="A2420" t="s">
        <v>20</v>
      </c>
      <c r="B2420" t="s">
        <v>235</v>
      </c>
      <c r="C2420" t="s">
        <v>801</v>
      </c>
      <c r="D2420" t="s">
        <v>802</v>
      </c>
      <c r="E2420" t="str">
        <f t="shared" si="148"/>
        <v>99.027</v>
      </c>
      <c r="F2420">
        <v>99.027000000000001</v>
      </c>
      <c r="H2420">
        <v>725</v>
      </c>
      <c r="I2420">
        <v>0</v>
      </c>
      <c r="J2420" t="str">
        <f t="shared" si="149"/>
        <v>Gorill</v>
      </c>
      <c r="S2420" t="str">
        <f t="shared" si="150"/>
        <v>hom</v>
      </c>
      <c r="T2420" t="str">
        <f t="shared" si="151"/>
        <v>pri</v>
      </c>
    </row>
    <row r="2421" spans="1:20" x14ac:dyDescent="0.2">
      <c r="A2421" t="s">
        <v>20</v>
      </c>
      <c r="B2421" t="s">
        <v>235</v>
      </c>
      <c r="C2421" t="s">
        <v>804</v>
      </c>
      <c r="D2421" t="s">
        <v>805</v>
      </c>
      <c r="E2421" t="str">
        <f t="shared" si="148"/>
        <v>99.506</v>
      </c>
      <c r="F2421">
        <v>99.506</v>
      </c>
      <c r="H2421">
        <v>722</v>
      </c>
      <c r="I2421">
        <v>0</v>
      </c>
      <c r="J2421" t="str">
        <f t="shared" si="149"/>
        <v>Gorill</v>
      </c>
      <c r="S2421" t="str">
        <f t="shared" si="150"/>
        <v>hom</v>
      </c>
      <c r="T2421" t="str">
        <f t="shared" si="151"/>
        <v>pri</v>
      </c>
    </row>
    <row r="2422" spans="1:20" x14ac:dyDescent="0.2">
      <c r="A2422" t="s">
        <v>20</v>
      </c>
      <c r="B2422" t="s">
        <v>235</v>
      </c>
      <c r="C2422" t="s">
        <v>807</v>
      </c>
      <c r="D2422" t="s">
        <v>503</v>
      </c>
      <c r="E2422" t="str">
        <f t="shared" si="148"/>
        <v>100.00</v>
      </c>
      <c r="F2422">
        <v>100</v>
      </c>
      <c r="H2422">
        <v>716</v>
      </c>
      <c r="I2422">
        <v>0</v>
      </c>
      <c r="J2422" t="str">
        <f t="shared" si="149"/>
        <v>Gorill</v>
      </c>
      <c r="S2422" t="str">
        <f t="shared" si="150"/>
        <v>hom</v>
      </c>
      <c r="T2422" t="str">
        <f t="shared" si="151"/>
        <v>pri</v>
      </c>
    </row>
    <row r="2423" spans="1:20" x14ac:dyDescent="0.2">
      <c r="A2423" t="s">
        <v>20</v>
      </c>
      <c r="B2423" t="s">
        <v>235</v>
      </c>
      <c r="C2423" t="s">
        <v>483</v>
      </c>
      <c r="D2423" t="s">
        <v>809</v>
      </c>
      <c r="E2423" t="str">
        <f t="shared" si="148"/>
        <v>54.133</v>
      </c>
      <c r="F2423">
        <v>54.133000000000003</v>
      </c>
      <c r="H2423">
        <v>312</v>
      </c>
      <c r="I2423">
        <v>2.6500000000000002E-90</v>
      </c>
      <c r="J2423" t="str">
        <f t="shared" si="149"/>
        <v>Gorill</v>
      </c>
      <c r="S2423" t="str">
        <f t="shared" si="150"/>
        <v>hom</v>
      </c>
      <c r="T2423" t="str">
        <f t="shared" si="151"/>
        <v>pri</v>
      </c>
    </row>
    <row r="2424" spans="1:20" x14ac:dyDescent="0.2">
      <c r="A2424" t="s">
        <v>20</v>
      </c>
      <c r="B2424" t="s">
        <v>235</v>
      </c>
      <c r="C2424" t="s">
        <v>413</v>
      </c>
      <c r="D2424" t="s">
        <v>811</v>
      </c>
      <c r="E2424" t="str">
        <f t="shared" si="148"/>
        <v>53.743</v>
      </c>
      <c r="F2424">
        <v>53.743000000000002</v>
      </c>
      <c r="H2424">
        <v>286</v>
      </c>
      <c r="I2424">
        <v>1.8300000000000001E-83</v>
      </c>
      <c r="J2424" t="str">
        <f t="shared" si="149"/>
        <v>Gorill</v>
      </c>
      <c r="S2424" t="str">
        <f t="shared" si="150"/>
        <v>hom</v>
      </c>
      <c r="T2424" t="str">
        <f t="shared" si="151"/>
        <v>pri</v>
      </c>
    </row>
    <row r="2425" spans="1:20" x14ac:dyDescent="0.2">
      <c r="A2425" t="s">
        <v>20</v>
      </c>
      <c r="B2425" t="s">
        <v>235</v>
      </c>
      <c r="C2425" t="s">
        <v>813</v>
      </c>
      <c r="D2425" t="s">
        <v>814</v>
      </c>
      <c r="E2425" t="str">
        <f t="shared" si="148"/>
        <v>48.579</v>
      </c>
      <c r="F2425">
        <v>48.579000000000001</v>
      </c>
      <c r="H2425">
        <v>286</v>
      </c>
      <c r="I2425">
        <v>1.16E-82</v>
      </c>
      <c r="J2425" t="str">
        <f t="shared" si="149"/>
        <v>Gorill</v>
      </c>
      <c r="S2425" t="str">
        <f t="shared" si="150"/>
        <v>hom</v>
      </c>
      <c r="T2425" t="str">
        <f t="shared" si="151"/>
        <v>pri</v>
      </c>
    </row>
    <row r="2426" spans="1:20" x14ac:dyDescent="0.2">
      <c r="A2426" t="s">
        <v>20</v>
      </c>
      <c r="B2426" t="s">
        <v>235</v>
      </c>
      <c r="C2426" t="s">
        <v>413</v>
      </c>
      <c r="D2426" t="s">
        <v>811</v>
      </c>
      <c r="E2426" t="str">
        <f t="shared" si="148"/>
        <v>53.743</v>
      </c>
      <c r="F2426">
        <v>53.743000000000002</v>
      </c>
      <c r="H2426">
        <v>286</v>
      </c>
      <c r="I2426">
        <v>1.5099999999999999E-81</v>
      </c>
      <c r="J2426" t="str">
        <f t="shared" si="149"/>
        <v>Gorill</v>
      </c>
      <c r="S2426" t="str">
        <f t="shared" si="150"/>
        <v>hom</v>
      </c>
      <c r="T2426" t="str">
        <f t="shared" si="151"/>
        <v>pri</v>
      </c>
    </row>
    <row r="2427" spans="1:20" x14ac:dyDescent="0.2">
      <c r="A2427" t="s">
        <v>20</v>
      </c>
      <c r="B2427" t="s">
        <v>235</v>
      </c>
      <c r="C2427" t="s">
        <v>590</v>
      </c>
      <c r="D2427" t="s">
        <v>816</v>
      </c>
      <c r="E2427" t="str">
        <f t="shared" si="148"/>
        <v>54.902</v>
      </c>
      <c r="F2427">
        <v>54.902000000000001</v>
      </c>
      <c r="H2427">
        <v>276</v>
      </c>
      <c r="I2427">
        <v>9.68E-80</v>
      </c>
      <c r="J2427" t="str">
        <f t="shared" si="149"/>
        <v>Gorill</v>
      </c>
      <c r="S2427" t="str">
        <f t="shared" si="150"/>
        <v>hom</v>
      </c>
      <c r="T2427" t="str">
        <f t="shared" si="151"/>
        <v>pri</v>
      </c>
    </row>
    <row r="2428" spans="1:20" x14ac:dyDescent="0.2">
      <c r="A2428" t="s">
        <v>20</v>
      </c>
      <c r="B2428" t="s">
        <v>235</v>
      </c>
      <c r="C2428" t="s">
        <v>817</v>
      </c>
      <c r="D2428" t="s">
        <v>818</v>
      </c>
      <c r="E2428" t="str">
        <f t="shared" si="148"/>
        <v>50.949</v>
      </c>
      <c r="F2428">
        <v>50.948999999999998</v>
      </c>
      <c r="H2428">
        <v>276</v>
      </c>
      <c r="I2428">
        <v>1.4400000000000001E-79</v>
      </c>
      <c r="J2428" t="str">
        <f t="shared" si="149"/>
        <v>Gorill</v>
      </c>
      <c r="S2428" t="str">
        <f t="shared" si="150"/>
        <v>hom</v>
      </c>
      <c r="T2428" t="str">
        <f t="shared" si="151"/>
        <v>pri</v>
      </c>
    </row>
    <row r="2429" spans="1:20" x14ac:dyDescent="0.2">
      <c r="A2429" t="s">
        <v>20</v>
      </c>
      <c r="B2429" t="s">
        <v>235</v>
      </c>
      <c r="C2429" t="s">
        <v>820</v>
      </c>
      <c r="D2429" t="s">
        <v>224</v>
      </c>
      <c r="E2429" t="str">
        <f t="shared" si="148"/>
        <v>47.532</v>
      </c>
      <c r="F2429">
        <v>47.531999999999996</v>
      </c>
      <c r="H2429">
        <v>264</v>
      </c>
      <c r="I2429">
        <v>3.4999999999999999E-75</v>
      </c>
      <c r="J2429" t="str">
        <f t="shared" si="149"/>
        <v>Gorill</v>
      </c>
      <c r="S2429" t="str">
        <f t="shared" si="150"/>
        <v>hom</v>
      </c>
      <c r="T2429" t="str">
        <f t="shared" si="151"/>
        <v>pri</v>
      </c>
    </row>
    <row r="2430" spans="1:20" x14ac:dyDescent="0.2">
      <c r="A2430" t="s">
        <v>20</v>
      </c>
      <c r="B2430" t="s">
        <v>235</v>
      </c>
      <c r="C2430" t="s">
        <v>498</v>
      </c>
      <c r="D2430" t="s">
        <v>822</v>
      </c>
      <c r="E2430" t="str">
        <f t="shared" si="148"/>
        <v>47.644</v>
      </c>
      <c r="F2430">
        <v>47.643999999999998</v>
      </c>
      <c r="H2430">
        <v>264</v>
      </c>
      <c r="I2430">
        <v>3.3900000000000001E-74</v>
      </c>
      <c r="J2430" t="str">
        <f t="shared" si="149"/>
        <v>Gorill</v>
      </c>
      <c r="S2430" t="str">
        <f t="shared" si="150"/>
        <v>hom</v>
      </c>
      <c r="T2430" t="str">
        <f t="shared" si="151"/>
        <v>pri</v>
      </c>
    </row>
    <row r="2431" spans="1:20" x14ac:dyDescent="0.2">
      <c r="A2431" t="s">
        <v>20</v>
      </c>
      <c r="B2431" t="s">
        <v>235</v>
      </c>
      <c r="C2431" t="s">
        <v>413</v>
      </c>
      <c r="D2431" t="s">
        <v>823</v>
      </c>
      <c r="E2431" t="str">
        <f t="shared" si="148"/>
        <v>51.337</v>
      </c>
      <c r="F2431">
        <v>51.337000000000003</v>
      </c>
      <c r="H2431">
        <v>255</v>
      </c>
      <c r="I2431">
        <v>9.5100000000000001E-72</v>
      </c>
      <c r="J2431" t="str">
        <f t="shared" si="149"/>
        <v>Gorill</v>
      </c>
      <c r="S2431" t="str">
        <f t="shared" si="150"/>
        <v>hom</v>
      </c>
      <c r="T2431" t="str">
        <f t="shared" si="151"/>
        <v>pri</v>
      </c>
    </row>
    <row r="2432" spans="1:20" x14ac:dyDescent="0.2">
      <c r="A2432" t="s">
        <v>20</v>
      </c>
      <c r="B2432" t="s">
        <v>235</v>
      </c>
      <c r="C2432" t="s">
        <v>158</v>
      </c>
      <c r="D2432" t="s">
        <v>825</v>
      </c>
      <c r="E2432" t="str">
        <f t="shared" si="148"/>
        <v>50.588</v>
      </c>
      <c r="F2432">
        <v>50.588000000000001</v>
      </c>
      <c r="H2432">
        <v>233</v>
      </c>
      <c r="I2432">
        <v>7.3200000000000003E-65</v>
      </c>
      <c r="J2432" t="str">
        <f t="shared" si="149"/>
        <v>Gorill</v>
      </c>
      <c r="S2432" t="str">
        <f t="shared" si="150"/>
        <v>hom</v>
      </c>
      <c r="T2432" t="str">
        <f t="shared" si="151"/>
        <v>pri</v>
      </c>
    </row>
    <row r="2433" spans="1:20" x14ac:dyDescent="0.2">
      <c r="A2433" t="s">
        <v>20</v>
      </c>
      <c r="B2433" t="s">
        <v>235</v>
      </c>
      <c r="C2433" t="s">
        <v>133</v>
      </c>
      <c r="D2433" t="s">
        <v>827</v>
      </c>
      <c r="E2433" t="str">
        <f t="shared" si="148"/>
        <v>48.790</v>
      </c>
      <c r="F2433">
        <v>48.79</v>
      </c>
      <c r="H2433">
        <v>212</v>
      </c>
      <c r="I2433">
        <v>6.4100000000000003E-57</v>
      </c>
      <c r="J2433" t="str">
        <f t="shared" si="149"/>
        <v>Gorill</v>
      </c>
      <c r="S2433" t="str">
        <f t="shared" si="150"/>
        <v>hom</v>
      </c>
      <c r="T2433" t="str">
        <f t="shared" si="151"/>
        <v>pri</v>
      </c>
    </row>
    <row r="2434" spans="1:20" x14ac:dyDescent="0.2">
      <c r="A2434" t="s">
        <v>20</v>
      </c>
      <c r="B2434" t="s">
        <v>235</v>
      </c>
      <c r="C2434" t="s">
        <v>590</v>
      </c>
      <c r="D2434" t="s">
        <v>829</v>
      </c>
      <c r="E2434" t="str">
        <f t="shared" ref="E2434:E2497" si="152">LEFT(D2434,6)</f>
        <v>41.830</v>
      </c>
      <c r="F2434">
        <v>41.83</v>
      </c>
      <c r="H2434">
        <v>205</v>
      </c>
      <c r="I2434">
        <v>1.25E-54</v>
      </c>
      <c r="J2434" t="str">
        <f t="shared" ref="J2434:J2497" si="153">RIGHT(LEFT(A2434,35),6)</f>
        <v>Gorill</v>
      </c>
      <c r="S2434" t="str">
        <f t="shared" ref="S2434:S2497" si="154">IF(OR(J2434="Gorill", J2434="Homo_s", J2434="Pan_pa", J2434="Pan_tr", J2434="Pongo_", J2434="Therop"), "hom", "")</f>
        <v>hom</v>
      </c>
      <c r="T2434" t="str">
        <f t="shared" ref="T2434:T2497" si="155">IF(OR(J2434="Gorill", J2434="Homo_s", J2434="Pan_pa", J2434="Pan_tr", J2434="Pongo_", J2434="Therop", J2434="Macaca", J2434="Otolem", J2434="Nomasc"), "pri", "oth")</f>
        <v>pri</v>
      </c>
    </row>
    <row r="2435" spans="1:20" x14ac:dyDescent="0.2">
      <c r="A2435" t="s">
        <v>20</v>
      </c>
      <c r="B2435" t="s">
        <v>235</v>
      </c>
      <c r="C2435" t="s">
        <v>831</v>
      </c>
      <c r="D2435" t="s">
        <v>832</v>
      </c>
      <c r="E2435" t="str">
        <f t="shared" si="152"/>
        <v>43.421</v>
      </c>
      <c r="F2435">
        <v>43.420999999999999</v>
      </c>
      <c r="H2435">
        <v>200</v>
      </c>
      <c r="I2435">
        <v>9.4599999999999999E-53</v>
      </c>
      <c r="J2435" t="str">
        <f t="shared" si="153"/>
        <v>Gorill</v>
      </c>
      <c r="S2435" t="str">
        <f t="shared" si="154"/>
        <v>hom</v>
      </c>
      <c r="T2435" t="str">
        <f t="shared" si="155"/>
        <v>pri</v>
      </c>
    </row>
    <row r="2436" spans="1:20" x14ac:dyDescent="0.2">
      <c r="A2436" t="s">
        <v>20</v>
      </c>
      <c r="B2436" t="s">
        <v>235</v>
      </c>
      <c r="C2436" t="s">
        <v>709</v>
      </c>
      <c r="D2436" t="s">
        <v>710</v>
      </c>
      <c r="E2436" t="str">
        <f t="shared" si="152"/>
        <v>43.452</v>
      </c>
      <c r="F2436">
        <v>43.451999999999998</v>
      </c>
      <c r="H2436">
        <v>186</v>
      </c>
      <c r="I2436">
        <v>1.23E-48</v>
      </c>
      <c r="J2436" t="str">
        <f t="shared" si="153"/>
        <v>Gorill</v>
      </c>
      <c r="S2436" t="str">
        <f t="shared" si="154"/>
        <v>hom</v>
      </c>
      <c r="T2436" t="str">
        <f t="shared" si="155"/>
        <v>pri</v>
      </c>
    </row>
    <row r="2437" spans="1:20" x14ac:dyDescent="0.2">
      <c r="A2437" t="s">
        <v>20</v>
      </c>
      <c r="B2437" t="s">
        <v>235</v>
      </c>
      <c r="C2437" t="s">
        <v>590</v>
      </c>
      <c r="D2437" t="s">
        <v>833</v>
      </c>
      <c r="E2437" t="str">
        <f t="shared" si="152"/>
        <v>39.216</v>
      </c>
      <c r="F2437">
        <v>39.216000000000001</v>
      </c>
      <c r="H2437">
        <v>178</v>
      </c>
      <c r="I2437">
        <v>5.9400000000000002E-46</v>
      </c>
      <c r="J2437" t="str">
        <f t="shared" si="153"/>
        <v>Gorill</v>
      </c>
      <c r="S2437" t="str">
        <f t="shared" si="154"/>
        <v>hom</v>
      </c>
      <c r="T2437" t="str">
        <f t="shared" si="155"/>
        <v>pri</v>
      </c>
    </row>
    <row r="2438" spans="1:20" x14ac:dyDescent="0.2">
      <c r="A2438" t="s">
        <v>20</v>
      </c>
      <c r="B2438" t="s">
        <v>235</v>
      </c>
      <c r="C2438" t="s">
        <v>835</v>
      </c>
      <c r="D2438" t="s">
        <v>836</v>
      </c>
      <c r="E2438" t="str">
        <f t="shared" si="152"/>
        <v>48.370</v>
      </c>
      <c r="F2438">
        <v>48.37</v>
      </c>
      <c r="H2438">
        <v>174</v>
      </c>
      <c r="I2438">
        <v>1.06E-45</v>
      </c>
      <c r="J2438" t="str">
        <f t="shared" si="153"/>
        <v>Gorill</v>
      </c>
      <c r="S2438" t="str">
        <f t="shared" si="154"/>
        <v>hom</v>
      </c>
      <c r="T2438" t="str">
        <f t="shared" si="155"/>
        <v>pri</v>
      </c>
    </row>
    <row r="2439" spans="1:20" x14ac:dyDescent="0.2">
      <c r="A2439" t="s">
        <v>20</v>
      </c>
      <c r="B2439" t="s">
        <v>235</v>
      </c>
      <c r="C2439" t="s">
        <v>716</v>
      </c>
      <c r="D2439" t="s">
        <v>838</v>
      </c>
      <c r="E2439" t="str">
        <f t="shared" si="152"/>
        <v>51.744</v>
      </c>
      <c r="F2439">
        <v>51.744</v>
      </c>
      <c r="H2439">
        <v>171</v>
      </c>
      <c r="I2439">
        <v>1.0200000000000001E-43</v>
      </c>
      <c r="J2439" t="str">
        <f t="shared" si="153"/>
        <v>Gorill</v>
      </c>
      <c r="S2439" t="str">
        <f t="shared" si="154"/>
        <v>hom</v>
      </c>
      <c r="T2439" t="str">
        <f t="shared" si="155"/>
        <v>pri</v>
      </c>
    </row>
    <row r="2440" spans="1:20" x14ac:dyDescent="0.2">
      <c r="A2440" t="s">
        <v>20</v>
      </c>
      <c r="B2440" t="s">
        <v>235</v>
      </c>
      <c r="C2440" t="s">
        <v>189</v>
      </c>
      <c r="D2440" t="s">
        <v>840</v>
      </c>
      <c r="E2440" t="str">
        <f t="shared" si="152"/>
        <v>67.460</v>
      </c>
      <c r="F2440">
        <v>67.459999999999994</v>
      </c>
      <c r="H2440">
        <v>164</v>
      </c>
      <c r="I2440">
        <v>8.9900000000000006E-42</v>
      </c>
      <c r="J2440" t="str">
        <f t="shared" si="153"/>
        <v>Gorill</v>
      </c>
      <c r="S2440" t="str">
        <f t="shared" si="154"/>
        <v>hom</v>
      </c>
      <c r="T2440" t="str">
        <f t="shared" si="155"/>
        <v>pri</v>
      </c>
    </row>
    <row r="2441" spans="1:20" x14ac:dyDescent="0.2">
      <c r="A2441" t="s">
        <v>20</v>
      </c>
      <c r="B2441" t="s">
        <v>235</v>
      </c>
      <c r="C2441" t="s">
        <v>724</v>
      </c>
      <c r="D2441" t="s">
        <v>725</v>
      </c>
      <c r="E2441" t="str">
        <f t="shared" si="152"/>
        <v>39.286</v>
      </c>
      <c r="F2441">
        <v>39.286000000000001</v>
      </c>
      <c r="H2441">
        <v>126</v>
      </c>
      <c r="I2441">
        <v>1.15E-29</v>
      </c>
      <c r="J2441" t="str">
        <f t="shared" si="153"/>
        <v>Gorill</v>
      </c>
      <c r="S2441" t="str">
        <f t="shared" si="154"/>
        <v>hom</v>
      </c>
      <c r="T2441" t="str">
        <f t="shared" si="155"/>
        <v>pri</v>
      </c>
    </row>
    <row r="2442" spans="1:20" x14ac:dyDescent="0.2">
      <c r="A2442" t="s">
        <v>20</v>
      </c>
      <c r="B2442" t="s">
        <v>235</v>
      </c>
      <c r="C2442" t="s">
        <v>842</v>
      </c>
      <c r="D2442" t="s">
        <v>843</v>
      </c>
      <c r="E2442" t="str">
        <f t="shared" si="152"/>
        <v>63.492</v>
      </c>
      <c r="F2442">
        <v>63.491999999999997</v>
      </c>
      <c r="H2442">
        <v>91.6</v>
      </c>
      <c r="I2442">
        <v>1.1800000000000001E-18</v>
      </c>
      <c r="J2442" t="str">
        <f t="shared" si="153"/>
        <v>Gorill</v>
      </c>
      <c r="S2442" t="str">
        <f t="shared" si="154"/>
        <v>hom</v>
      </c>
      <c r="T2442" t="str">
        <f t="shared" si="155"/>
        <v>pri</v>
      </c>
    </row>
    <row r="2443" spans="1:20" x14ac:dyDescent="0.2">
      <c r="A2443" t="s">
        <v>20</v>
      </c>
      <c r="B2443" t="s">
        <v>235</v>
      </c>
      <c r="C2443" t="s">
        <v>282</v>
      </c>
      <c r="D2443" t="s">
        <v>727</v>
      </c>
      <c r="E2443" t="str">
        <f t="shared" si="152"/>
        <v>49.444</v>
      </c>
      <c r="F2443">
        <v>49.444000000000003</v>
      </c>
      <c r="H2443">
        <v>84.9</v>
      </c>
      <c r="I2443">
        <v>1.2999999999999999E-16</v>
      </c>
      <c r="J2443" t="str">
        <f t="shared" si="153"/>
        <v>Gorill</v>
      </c>
      <c r="S2443" t="str">
        <f t="shared" si="154"/>
        <v>hom</v>
      </c>
      <c r="T2443" t="str">
        <f t="shared" si="155"/>
        <v>pri</v>
      </c>
    </row>
    <row r="2444" spans="1:20" x14ac:dyDescent="0.2">
      <c r="A2444" t="s">
        <v>20</v>
      </c>
      <c r="B2444" t="s">
        <v>235</v>
      </c>
      <c r="C2444" t="s">
        <v>845</v>
      </c>
      <c r="D2444" t="s">
        <v>846</v>
      </c>
      <c r="E2444" t="str">
        <f t="shared" si="152"/>
        <v>67.273</v>
      </c>
      <c r="F2444">
        <v>67.272999999999996</v>
      </c>
      <c r="H2444">
        <v>82.4</v>
      </c>
      <c r="I2444">
        <v>8.0599999999999998E-16</v>
      </c>
      <c r="J2444" t="str">
        <f t="shared" si="153"/>
        <v>Gorill</v>
      </c>
      <c r="S2444" t="str">
        <f t="shared" si="154"/>
        <v>hom</v>
      </c>
      <c r="T2444" t="str">
        <f t="shared" si="155"/>
        <v>pri</v>
      </c>
    </row>
    <row r="2445" spans="1:20" x14ac:dyDescent="0.2">
      <c r="A2445" t="s">
        <v>20</v>
      </c>
      <c r="B2445" t="s">
        <v>235</v>
      </c>
      <c r="C2445" t="s">
        <v>842</v>
      </c>
      <c r="D2445" t="s">
        <v>848</v>
      </c>
      <c r="E2445" t="str">
        <f t="shared" si="152"/>
        <v>46.032</v>
      </c>
      <c r="F2445">
        <v>46.031999999999996</v>
      </c>
      <c r="H2445">
        <v>70.7</v>
      </c>
      <c r="I2445">
        <v>1.61E-12</v>
      </c>
      <c r="J2445" t="str">
        <f t="shared" si="153"/>
        <v>Gorill</v>
      </c>
      <c r="S2445" t="str">
        <f t="shared" si="154"/>
        <v>hom</v>
      </c>
      <c r="T2445" t="str">
        <f t="shared" si="155"/>
        <v>pri</v>
      </c>
    </row>
    <row r="2446" spans="1:20" x14ac:dyDescent="0.2">
      <c r="A2446" t="s">
        <v>20</v>
      </c>
      <c r="B2446" t="s">
        <v>235</v>
      </c>
      <c r="C2446" t="s">
        <v>355</v>
      </c>
      <c r="D2446" t="s">
        <v>850</v>
      </c>
      <c r="E2446" t="str">
        <f t="shared" si="152"/>
        <v>89.655</v>
      </c>
      <c r="F2446">
        <v>89.655000000000001</v>
      </c>
      <c r="H2446">
        <v>58.5</v>
      </c>
      <c r="I2446">
        <v>1.7100000000000001E-8</v>
      </c>
      <c r="J2446" t="str">
        <f t="shared" si="153"/>
        <v>Gorill</v>
      </c>
      <c r="S2446" t="str">
        <f t="shared" si="154"/>
        <v>hom</v>
      </c>
      <c r="T2446" t="str">
        <f t="shared" si="155"/>
        <v>pri</v>
      </c>
    </row>
    <row r="2447" spans="1:20" x14ac:dyDescent="0.2">
      <c r="A2447" t="s">
        <v>20</v>
      </c>
      <c r="B2447" t="s">
        <v>235</v>
      </c>
      <c r="C2447" t="s">
        <v>381</v>
      </c>
      <c r="D2447" t="s">
        <v>734</v>
      </c>
      <c r="E2447" t="str">
        <f t="shared" si="152"/>
        <v>43.382</v>
      </c>
      <c r="F2447">
        <v>43.381999999999998</v>
      </c>
      <c r="H2447">
        <v>56.9</v>
      </c>
      <c r="I2447">
        <v>5.1100000000000001E-8</v>
      </c>
      <c r="J2447" t="str">
        <f t="shared" si="153"/>
        <v>Gorill</v>
      </c>
      <c r="S2447" t="str">
        <f t="shared" si="154"/>
        <v>hom</v>
      </c>
      <c r="T2447" t="str">
        <f t="shared" si="155"/>
        <v>pri</v>
      </c>
    </row>
    <row r="2448" spans="1:20" x14ac:dyDescent="0.2">
      <c r="A2448" t="s">
        <v>20</v>
      </c>
      <c r="B2448" t="s">
        <v>235</v>
      </c>
      <c r="C2448" t="s">
        <v>738</v>
      </c>
      <c r="D2448" t="s">
        <v>739</v>
      </c>
      <c r="E2448" t="str">
        <f t="shared" si="152"/>
        <v>51.880</v>
      </c>
      <c r="F2448">
        <v>51.88</v>
      </c>
      <c r="H2448">
        <v>52.3</v>
      </c>
      <c r="I2448">
        <v>1.5600000000000001E-6</v>
      </c>
      <c r="J2448" t="str">
        <f t="shared" si="153"/>
        <v>Gorill</v>
      </c>
      <c r="S2448" t="str">
        <f t="shared" si="154"/>
        <v>hom</v>
      </c>
      <c r="T2448" t="str">
        <f t="shared" si="155"/>
        <v>pri</v>
      </c>
    </row>
    <row r="2449" spans="1:20" x14ac:dyDescent="0.2">
      <c r="A2449" t="s">
        <v>20</v>
      </c>
      <c r="B2449" t="s">
        <v>235</v>
      </c>
      <c r="C2449" t="s">
        <v>729</v>
      </c>
      <c r="D2449" t="s">
        <v>736</v>
      </c>
      <c r="E2449" t="str">
        <f t="shared" si="152"/>
        <v>43.137</v>
      </c>
      <c r="F2449">
        <v>43.137</v>
      </c>
      <c r="H2449">
        <v>46.8</v>
      </c>
      <c r="I2449">
        <v>6.0099999999999997E-5</v>
      </c>
      <c r="J2449" t="str">
        <f t="shared" si="153"/>
        <v>Gorill</v>
      </c>
      <c r="S2449" t="str">
        <f t="shared" si="154"/>
        <v>hom</v>
      </c>
      <c r="T2449" t="str">
        <f t="shared" si="155"/>
        <v>pri</v>
      </c>
    </row>
    <row r="2450" spans="1:20" x14ac:dyDescent="0.2">
      <c r="A2450" t="s">
        <v>27</v>
      </c>
      <c r="B2450" t="s">
        <v>235</v>
      </c>
      <c r="C2450" t="s">
        <v>470</v>
      </c>
      <c r="D2450" t="s">
        <v>503</v>
      </c>
      <c r="E2450" t="str">
        <f t="shared" si="152"/>
        <v>100.00</v>
      </c>
      <c r="F2450">
        <v>100</v>
      </c>
      <c r="H2450">
        <v>735</v>
      </c>
      <c r="I2450">
        <v>0</v>
      </c>
      <c r="J2450" t="str">
        <f t="shared" si="153"/>
        <v>Homo_s</v>
      </c>
      <c r="S2450" t="str">
        <f t="shared" si="154"/>
        <v>hom</v>
      </c>
      <c r="T2450" t="str">
        <f t="shared" si="155"/>
        <v>pri</v>
      </c>
    </row>
    <row r="2451" spans="1:20" x14ac:dyDescent="0.2">
      <c r="A2451" t="s">
        <v>27</v>
      </c>
      <c r="B2451" t="s">
        <v>235</v>
      </c>
      <c r="C2451" t="s">
        <v>470</v>
      </c>
      <c r="D2451" t="s">
        <v>503</v>
      </c>
      <c r="E2451" t="str">
        <f t="shared" si="152"/>
        <v>100.00</v>
      </c>
      <c r="F2451">
        <v>100</v>
      </c>
      <c r="H2451">
        <v>735</v>
      </c>
      <c r="I2451">
        <v>0</v>
      </c>
      <c r="J2451" t="str">
        <f t="shared" si="153"/>
        <v>Homo_s</v>
      </c>
      <c r="S2451" t="str">
        <f t="shared" si="154"/>
        <v>hom</v>
      </c>
      <c r="T2451" t="str">
        <f t="shared" si="155"/>
        <v>pri</v>
      </c>
    </row>
    <row r="2452" spans="1:20" x14ac:dyDescent="0.2">
      <c r="A2452" t="s">
        <v>27</v>
      </c>
      <c r="B2452" t="s">
        <v>235</v>
      </c>
      <c r="C2452" t="s">
        <v>470</v>
      </c>
      <c r="D2452" t="s">
        <v>503</v>
      </c>
      <c r="E2452" t="str">
        <f t="shared" si="152"/>
        <v>100.00</v>
      </c>
      <c r="F2452">
        <v>100</v>
      </c>
      <c r="H2452">
        <v>735</v>
      </c>
      <c r="I2452">
        <v>0</v>
      </c>
      <c r="J2452" t="str">
        <f t="shared" si="153"/>
        <v>Homo_s</v>
      </c>
      <c r="S2452" t="str">
        <f t="shared" si="154"/>
        <v>hom</v>
      </c>
      <c r="T2452" t="str">
        <f t="shared" si="155"/>
        <v>pri</v>
      </c>
    </row>
    <row r="2453" spans="1:20" x14ac:dyDescent="0.2">
      <c r="A2453" t="s">
        <v>27</v>
      </c>
      <c r="B2453" t="s">
        <v>235</v>
      </c>
      <c r="C2453" t="s">
        <v>470</v>
      </c>
      <c r="D2453" t="s">
        <v>503</v>
      </c>
      <c r="E2453" t="str">
        <f t="shared" si="152"/>
        <v>100.00</v>
      </c>
      <c r="F2453">
        <v>100</v>
      </c>
      <c r="H2453">
        <v>735</v>
      </c>
      <c r="I2453">
        <v>0</v>
      </c>
      <c r="J2453" t="str">
        <f t="shared" si="153"/>
        <v>Homo_s</v>
      </c>
      <c r="S2453" t="str">
        <f t="shared" si="154"/>
        <v>hom</v>
      </c>
      <c r="T2453" t="str">
        <f t="shared" si="155"/>
        <v>pri</v>
      </c>
    </row>
    <row r="2454" spans="1:20" x14ac:dyDescent="0.2">
      <c r="A2454" t="s">
        <v>27</v>
      </c>
      <c r="B2454" t="s">
        <v>235</v>
      </c>
      <c r="C2454" t="s">
        <v>470</v>
      </c>
      <c r="D2454" t="s">
        <v>503</v>
      </c>
      <c r="E2454" t="str">
        <f t="shared" si="152"/>
        <v>100.00</v>
      </c>
      <c r="F2454">
        <v>100</v>
      </c>
      <c r="H2454">
        <v>734</v>
      </c>
      <c r="I2454">
        <v>0</v>
      </c>
      <c r="J2454" t="str">
        <f t="shared" si="153"/>
        <v>Homo_s</v>
      </c>
      <c r="S2454" t="str">
        <f t="shared" si="154"/>
        <v>hom</v>
      </c>
      <c r="T2454" t="str">
        <f t="shared" si="155"/>
        <v>pri</v>
      </c>
    </row>
    <row r="2455" spans="1:20" x14ac:dyDescent="0.2">
      <c r="A2455" t="s">
        <v>27</v>
      </c>
      <c r="B2455" t="s">
        <v>235</v>
      </c>
      <c r="C2455" t="s">
        <v>470</v>
      </c>
      <c r="D2455" t="s">
        <v>503</v>
      </c>
      <c r="E2455" t="str">
        <f t="shared" si="152"/>
        <v>100.00</v>
      </c>
      <c r="F2455">
        <v>100</v>
      </c>
      <c r="H2455">
        <v>734</v>
      </c>
      <c r="I2455">
        <v>0</v>
      </c>
      <c r="J2455" t="str">
        <f t="shared" si="153"/>
        <v>Homo_s</v>
      </c>
      <c r="S2455" t="str">
        <f t="shared" si="154"/>
        <v>hom</v>
      </c>
      <c r="T2455" t="str">
        <f t="shared" si="155"/>
        <v>pri</v>
      </c>
    </row>
    <row r="2456" spans="1:20" x14ac:dyDescent="0.2">
      <c r="A2456" t="s">
        <v>27</v>
      </c>
      <c r="B2456" t="s">
        <v>235</v>
      </c>
      <c r="C2456" t="s">
        <v>470</v>
      </c>
      <c r="D2456" t="s">
        <v>503</v>
      </c>
      <c r="E2456" t="str">
        <f t="shared" si="152"/>
        <v>100.00</v>
      </c>
      <c r="F2456">
        <v>100</v>
      </c>
      <c r="H2456">
        <v>734</v>
      </c>
      <c r="I2456">
        <v>0</v>
      </c>
      <c r="J2456" t="str">
        <f t="shared" si="153"/>
        <v>Homo_s</v>
      </c>
      <c r="S2456" t="str">
        <f t="shared" si="154"/>
        <v>hom</v>
      </c>
      <c r="T2456" t="str">
        <f t="shared" si="155"/>
        <v>pri</v>
      </c>
    </row>
    <row r="2457" spans="1:20" x14ac:dyDescent="0.2">
      <c r="A2457" t="s">
        <v>27</v>
      </c>
      <c r="B2457" t="s">
        <v>235</v>
      </c>
      <c r="C2457" t="s">
        <v>470</v>
      </c>
      <c r="D2457" t="s">
        <v>503</v>
      </c>
      <c r="E2457" t="str">
        <f t="shared" si="152"/>
        <v>100.00</v>
      </c>
      <c r="F2457">
        <v>100</v>
      </c>
      <c r="H2457">
        <v>733</v>
      </c>
      <c r="I2457">
        <v>0</v>
      </c>
      <c r="J2457" t="str">
        <f t="shared" si="153"/>
        <v>Homo_s</v>
      </c>
      <c r="S2457" t="str">
        <f t="shared" si="154"/>
        <v>hom</v>
      </c>
      <c r="T2457" t="str">
        <f t="shared" si="155"/>
        <v>pri</v>
      </c>
    </row>
    <row r="2458" spans="1:20" x14ac:dyDescent="0.2">
      <c r="A2458" t="s">
        <v>27</v>
      </c>
      <c r="B2458" t="s">
        <v>235</v>
      </c>
      <c r="C2458" t="s">
        <v>470</v>
      </c>
      <c r="D2458" t="s">
        <v>503</v>
      </c>
      <c r="E2458" t="str">
        <f t="shared" si="152"/>
        <v>100.00</v>
      </c>
      <c r="F2458">
        <v>100</v>
      </c>
      <c r="H2458">
        <v>732</v>
      </c>
      <c r="I2458">
        <v>0</v>
      </c>
      <c r="J2458" t="str">
        <f t="shared" si="153"/>
        <v>Homo_s</v>
      </c>
      <c r="S2458" t="str">
        <f t="shared" si="154"/>
        <v>hom</v>
      </c>
      <c r="T2458" t="str">
        <f t="shared" si="155"/>
        <v>pri</v>
      </c>
    </row>
    <row r="2459" spans="1:20" x14ac:dyDescent="0.2">
      <c r="A2459" t="s">
        <v>27</v>
      </c>
      <c r="B2459" t="s">
        <v>235</v>
      </c>
      <c r="C2459" t="s">
        <v>1240</v>
      </c>
      <c r="D2459" t="s">
        <v>503</v>
      </c>
      <c r="E2459" t="str">
        <f t="shared" si="152"/>
        <v>100.00</v>
      </c>
      <c r="F2459">
        <v>100</v>
      </c>
      <c r="H2459">
        <v>725</v>
      </c>
      <c r="I2459">
        <v>0</v>
      </c>
      <c r="J2459" t="str">
        <f t="shared" si="153"/>
        <v>Homo_s</v>
      </c>
      <c r="S2459" t="str">
        <f t="shared" si="154"/>
        <v>hom</v>
      </c>
      <c r="T2459" t="str">
        <f t="shared" si="155"/>
        <v>pri</v>
      </c>
    </row>
    <row r="2460" spans="1:20" x14ac:dyDescent="0.2">
      <c r="A2460" t="s">
        <v>27</v>
      </c>
      <c r="B2460" t="s">
        <v>235</v>
      </c>
      <c r="C2460" t="s">
        <v>1240</v>
      </c>
      <c r="D2460" t="s">
        <v>503</v>
      </c>
      <c r="E2460" t="str">
        <f t="shared" si="152"/>
        <v>100.00</v>
      </c>
      <c r="F2460">
        <v>100</v>
      </c>
      <c r="H2460">
        <v>724</v>
      </c>
      <c r="I2460">
        <v>0</v>
      </c>
      <c r="J2460" t="str">
        <f t="shared" si="153"/>
        <v>Homo_s</v>
      </c>
      <c r="S2460" t="str">
        <f t="shared" si="154"/>
        <v>hom</v>
      </c>
      <c r="T2460" t="str">
        <f t="shared" si="155"/>
        <v>pri</v>
      </c>
    </row>
    <row r="2461" spans="1:20" x14ac:dyDescent="0.2">
      <c r="A2461" t="s">
        <v>27</v>
      </c>
      <c r="B2461" t="s">
        <v>235</v>
      </c>
      <c r="C2461" t="s">
        <v>1240</v>
      </c>
      <c r="D2461" t="s">
        <v>503</v>
      </c>
      <c r="E2461" t="str">
        <f t="shared" si="152"/>
        <v>100.00</v>
      </c>
      <c r="F2461">
        <v>100</v>
      </c>
      <c r="H2461">
        <v>724</v>
      </c>
      <c r="I2461">
        <v>0</v>
      </c>
      <c r="J2461" t="str">
        <f t="shared" si="153"/>
        <v>Homo_s</v>
      </c>
      <c r="S2461" t="str">
        <f t="shared" si="154"/>
        <v>hom</v>
      </c>
      <c r="T2461" t="str">
        <f t="shared" si="155"/>
        <v>pri</v>
      </c>
    </row>
    <row r="2462" spans="1:20" x14ac:dyDescent="0.2">
      <c r="A2462" t="s">
        <v>27</v>
      </c>
      <c r="B2462" t="s">
        <v>235</v>
      </c>
      <c r="C2462" t="s">
        <v>1240</v>
      </c>
      <c r="D2462" t="s">
        <v>503</v>
      </c>
      <c r="E2462" t="str">
        <f t="shared" si="152"/>
        <v>100.00</v>
      </c>
      <c r="F2462">
        <v>100</v>
      </c>
      <c r="H2462">
        <v>723</v>
      </c>
      <c r="I2462">
        <v>0</v>
      </c>
      <c r="J2462" t="str">
        <f t="shared" si="153"/>
        <v>Homo_s</v>
      </c>
      <c r="S2462" t="str">
        <f t="shared" si="154"/>
        <v>hom</v>
      </c>
      <c r="T2462" t="str">
        <f t="shared" si="155"/>
        <v>pri</v>
      </c>
    </row>
    <row r="2463" spans="1:20" x14ac:dyDescent="0.2">
      <c r="A2463" t="s">
        <v>27</v>
      </c>
      <c r="B2463" t="s">
        <v>235</v>
      </c>
      <c r="C2463" t="s">
        <v>1194</v>
      </c>
      <c r="D2463" t="s">
        <v>503</v>
      </c>
      <c r="E2463" t="str">
        <f t="shared" si="152"/>
        <v>100.00</v>
      </c>
      <c r="F2463">
        <v>100</v>
      </c>
      <c r="H2463">
        <v>722</v>
      </c>
      <c r="I2463">
        <v>0</v>
      </c>
      <c r="J2463" t="str">
        <f t="shared" si="153"/>
        <v>Homo_s</v>
      </c>
      <c r="S2463" t="str">
        <f t="shared" si="154"/>
        <v>hom</v>
      </c>
      <c r="T2463" t="str">
        <f t="shared" si="155"/>
        <v>pri</v>
      </c>
    </row>
    <row r="2464" spans="1:20" x14ac:dyDescent="0.2">
      <c r="A2464" t="s">
        <v>27</v>
      </c>
      <c r="B2464" t="s">
        <v>235</v>
      </c>
      <c r="C2464" t="s">
        <v>1194</v>
      </c>
      <c r="D2464" t="s">
        <v>503</v>
      </c>
      <c r="E2464" t="str">
        <f t="shared" si="152"/>
        <v>100.00</v>
      </c>
      <c r="F2464">
        <v>100</v>
      </c>
      <c r="H2464">
        <v>722</v>
      </c>
      <c r="I2464">
        <v>0</v>
      </c>
      <c r="J2464" t="str">
        <f t="shared" si="153"/>
        <v>Homo_s</v>
      </c>
      <c r="S2464" t="str">
        <f t="shared" si="154"/>
        <v>hom</v>
      </c>
      <c r="T2464" t="str">
        <f t="shared" si="155"/>
        <v>pri</v>
      </c>
    </row>
    <row r="2465" spans="1:20" x14ac:dyDescent="0.2">
      <c r="A2465" t="s">
        <v>27</v>
      </c>
      <c r="B2465" t="s">
        <v>235</v>
      </c>
      <c r="C2465" t="s">
        <v>1194</v>
      </c>
      <c r="D2465" t="s">
        <v>503</v>
      </c>
      <c r="E2465" t="str">
        <f t="shared" si="152"/>
        <v>100.00</v>
      </c>
      <c r="F2465">
        <v>100</v>
      </c>
      <c r="H2465">
        <v>722</v>
      </c>
      <c r="I2465">
        <v>0</v>
      </c>
      <c r="J2465" t="str">
        <f t="shared" si="153"/>
        <v>Homo_s</v>
      </c>
      <c r="S2465" t="str">
        <f t="shared" si="154"/>
        <v>hom</v>
      </c>
      <c r="T2465" t="str">
        <f t="shared" si="155"/>
        <v>pri</v>
      </c>
    </row>
    <row r="2466" spans="1:20" x14ac:dyDescent="0.2">
      <c r="A2466" t="s">
        <v>27</v>
      </c>
      <c r="B2466" t="s">
        <v>235</v>
      </c>
      <c r="C2466" t="s">
        <v>1194</v>
      </c>
      <c r="D2466" t="s">
        <v>503</v>
      </c>
      <c r="E2466" t="str">
        <f t="shared" si="152"/>
        <v>100.00</v>
      </c>
      <c r="F2466">
        <v>100</v>
      </c>
      <c r="H2466">
        <v>722</v>
      </c>
      <c r="I2466">
        <v>0</v>
      </c>
      <c r="J2466" t="str">
        <f t="shared" si="153"/>
        <v>Homo_s</v>
      </c>
      <c r="S2466" t="str">
        <f t="shared" si="154"/>
        <v>hom</v>
      </c>
      <c r="T2466" t="str">
        <f t="shared" si="155"/>
        <v>pri</v>
      </c>
    </row>
    <row r="2467" spans="1:20" x14ac:dyDescent="0.2">
      <c r="A2467" t="s">
        <v>27</v>
      </c>
      <c r="B2467" t="s">
        <v>235</v>
      </c>
      <c r="C2467" t="s">
        <v>1194</v>
      </c>
      <c r="D2467" t="s">
        <v>503</v>
      </c>
      <c r="E2467" t="str">
        <f t="shared" si="152"/>
        <v>100.00</v>
      </c>
      <c r="F2467">
        <v>100</v>
      </c>
      <c r="H2467">
        <v>722</v>
      </c>
      <c r="I2467">
        <v>0</v>
      </c>
      <c r="J2467" t="str">
        <f t="shared" si="153"/>
        <v>Homo_s</v>
      </c>
      <c r="S2467" t="str">
        <f t="shared" si="154"/>
        <v>hom</v>
      </c>
      <c r="T2467" t="str">
        <f t="shared" si="155"/>
        <v>pri</v>
      </c>
    </row>
    <row r="2468" spans="1:20" x14ac:dyDescent="0.2">
      <c r="A2468" t="s">
        <v>27</v>
      </c>
      <c r="B2468" t="s">
        <v>235</v>
      </c>
      <c r="C2468" t="s">
        <v>1194</v>
      </c>
      <c r="D2468" t="s">
        <v>503</v>
      </c>
      <c r="E2468" t="str">
        <f t="shared" si="152"/>
        <v>100.00</v>
      </c>
      <c r="F2468">
        <v>100</v>
      </c>
      <c r="H2468">
        <v>722</v>
      </c>
      <c r="I2468">
        <v>0</v>
      </c>
      <c r="J2468" t="str">
        <f t="shared" si="153"/>
        <v>Homo_s</v>
      </c>
      <c r="S2468" t="str">
        <f t="shared" si="154"/>
        <v>hom</v>
      </c>
      <c r="T2468" t="str">
        <f t="shared" si="155"/>
        <v>pri</v>
      </c>
    </row>
    <row r="2469" spans="1:20" x14ac:dyDescent="0.2">
      <c r="A2469" t="s">
        <v>27</v>
      </c>
      <c r="B2469" t="s">
        <v>235</v>
      </c>
      <c r="C2469" t="s">
        <v>804</v>
      </c>
      <c r="D2469" t="s">
        <v>805</v>
      </c>
      <c r="E2469" t="str">
        <f t="shared" si="152"/>
        <v>99.506</v>
      </c>
      <c r="F2469">
        <v>99.506</v>
      </c>
      <c r="H2469">
        <v>722</v>
      </c>
      <c r="I2469">
        <v>0</v>
      </c>
      <c r="J2469" t="str">
        <f t="shared" si="153"/>
        <v>Homo_s</v>
      </c>
      <c r="S2469" t="str">
        <f t="shared" si="154"/>
        <v>hom</v>
      </c>
      <c r="T2469" t="str">
        <f t="shared" si="155"/>
        <v>pri</v>
      </c>
    </row>
    <row r="2470" spans="1:20" x14ac:dyDescent="0.2">
      <c r="A2470" t="s">
        <v>27</v>
      </c>
      <c r="B2470" t="s">
        <v>235</v>
      </c>
      <c r="C2470" t="s">
        <v>804</v>
      </c>
      <c r="D2470" t="s">
        <v>805</v>
      </c>
      <c r="E2470" t="str">
        <f t="shared" si="152"/>
        <v>99.506</v>
      </c>
      <c r="F2470">
        <v>99.506</v>
      </c>
      <c r="H2470">
        <v>722</v>
      </c>
      <c r="I2470">
        <v>0</v>
      </c>
      <c r="J2470" t="str">
        <f t="shared" si="153"/>
        <v>Homo_s</v>
      </c>
      <c r="S2470" t="str">
        <f t="shared" si="154"/>
        <v>hom</v>
      </c>
      <c r="T2470" t="str">
        <f t="shared" si="155"/>
        <v>pri</v>
      </c>
    </row>
    <row r="2471" spans="1:20" x14ac:dyDescent="0.2">
      <c r="A2471" t="s">
        <v>27</v>
      </c>
      <c r="B2471" t="s">
        <v>235</v>
      </c>
      <c r="C2471" t="s">
        <v>1194</v>
      </c>
      <c r="D2471" t="s">
        <v>503</v>
      </c>
      <c r="E2471" t="str">
        <f t="shared" si="152"/>
        <v>100.00</v>
      </c>
      <c r="F2471">
        <v>100</v>
      </c>
      <c r="H2471">
        <v>722</v>
      </c>
      <c r="I2471">
        <v>0</v>
      </c>
      <c r="J2471" t="str">
        <f t="shared" si="153"/>
        <v>Homo_s</v>
      </c>
      <c r="S2471" t="str">
        <f t="shared" si="154"/>
        <v>hom</v>
      </c>
      <c r="T2471" t="str">
        <f t="shared" si="155"/>
        <v>pri</v>
      </c>
    </row>
    <row r="2472" spans="1:20" x14ac:dyDescent="0.2">
      <c r="A2472" t="s">
        <v>27</v>
      </c>
      <c r="B2472" t="s">
        <v>235</v>
      </c>
      <c r="C2472" t="s">
        <v>804</v>
      </c>
      <c r="D2472" t="s">
        <v>805</v>
      </c>
      <c r="E2472" t="str">
        <f t="shared" si="152"/>
        <v>99.506</v>
      </c>
      <c r="F2472">
        <v>99.506</v>
      </c>
      <c r="H2472">
        <v>722</v>
      </c>
      <c r="I2472">
        <v>0</v>
      </c>
      <c r="J2472" t="str">
        <f t="shared" si="153"/>
        <v>Homo_s</v>
      </c>
      <c r="S2472" t="str">
        <f t="shared" si="154"/>
        <v>hom</v>
      </c>
      <c r="T2472" t="str">
        <f t="shared" si="155"/>
        <v>pri</v>
      </c>
    </row>
    <row r="2473" spans="1:20" x14ac:dyDescent="0.2">
      <c r="A2473" t="s">
        <v>27</v>
      </c>
      <c r="B2473" t="s">
        <v>235</v>
      </c>
      <c r="C2473" t="s">
        <v>479</v>
      </c>
      <c r="D2473" t="s">
        <v>1244</v>
      </c>
      <c r="E2473" t="str">
        <f t="shared" si="152"/>
        <v>99.020</v>
      </c>
      <c r="F2473">
        <v>99.02</v>
      </c>
      <c r="H2473">
        <v>722</v>
      </c>
      <c r="I2473">
        <v>0</v>
      </c>
      <c r="J2473" t="str">
        <f t="shared" si="153"/>
        <v>Homo_s</v>
      </c>
      <c r="S2473" t="str">
        <f t="shared" si="154"/>
        <v>hom</v>
      </c>
      <c r="T2473" t="str">
        <f t="shared" si="155"/>
        <v>pri</v>
      </c>
    </row>
    <row r="2474" spans="1:20" x14ac:dyDescent="0.2">
      <c r="A2474" t="s">
        <v>27</v>
      </c>
      <c r="B2474" t="s">
        <v>235</v>
      </c>
      <c r="C2474" t="s">
        <v>1194</v>
      </c>
      <c r="D2474" t="s">
        <v>503</v>
      </c>
      <c r="E2474" t="str">
        <f t="shared" si="152"/>
        <v>100.00</v>
      </c>
      <c r="F2474">
        <v>100</v>
      </c>
      <c r="H2474">
        <v>721</v>
      </c>
      <c r="I2474">
        <v>0</v>
      </c>
      <c r="J2474" t="str">
        <f t="shared" si="153"/>
        <v>Homo_s</v>
      </c>
      <c r="S2474" t="str">
        <f t="shared" si="154"/>
        <v>hom</v>
      </c>
      <c r="T2474" t="str">
        <f t="shared" si="155"/>
        <v>pri</v>
      </c>
    </row>
    <row r="2475" spans="1:20" x14ac:dyDescent="0.2">
      <c r="A2475" t="s">
        <v>27</v>
      </c>
      <c r="B2475" t="s">
        <v>235</v>
      </c>
      <c r="C2475" t="s">
        <v>1194</v>
      </c>
      <c r="D2475" t="s">
        <v>503</v>
      </c>
      <c r="E2475" t="str">
        <f t="shared" si="152"/>
        <v>100.00</v>
      </c>
      <c r="F2475">
        <v>100</v>
      </c>
      <c r="H2475">
        <v>720</v>
      </c>
      <c r="I2475">
        <v>0</v>
      </c>
      <c r="J2475" t="str">
        <f t="shared" si="153"/>
        <v>Homo_s</v>
      </c>
      <c r="S2475" t="str">
        <f t="shared" si="154"/>
        <v>hom</v>
      </c>
      <c r="T2475" t="str">
        <f t="shared" si="155"/>
        <v>pri</v>
      </c>
    </row>
    <row r="2476" spans="1:20" x14ac:dyDescent="0.2">
      <c r="A2476" t="s">
        <v>27</v>
      </c>
      <c r="B2476" t="s">
        <v>235</v>
      </c>
      <c r="C2476" t="s">
        <v>1194</v>
      </c>
      <c r="D2476" t="s">
        <v>503</v>
      </c>
      <c r="E2476" t="str">
        <f t="shared" si="152"/>
        <v>100.00</v>
      </c>
      <c r="F2476">
        <v>100</v>
      </c>
      <c r="H2476">
        <v>720</v>
      </c>
      <c r="I2476">
        <v>0</v>
      </c>
      <c r="J2476" t="str">
        <f t="shared" si="153"/>
        <v>Homo_s</v>
      </c>
      <c r="S2476" t="str">
        <f t="shared" si="154"/>
        <v>hom</v>
      </c>
      <c r="T2476" t="str">
        <f t="shared" si="155"/>
        <v>pri</v>
      </c>
    </row>
    <row r="2477" spans="1:20" x14ac:dyDescent="0.2">
      <c r="A2477" t="s">
        <v>27</v>
      </c>
      <c r="B2477" t="s">
        <v>235</v>
      </c>
      <c r="C2477" t="s">
        <v>1194</v>
      </c>
      <c r="D2477" t="s">
        <v>503</v>
      </c>
      <c r="E2477" t="str">
        <f t="shared" si="152"/>
        <v>100.00</v>
      </c>
      <c r="F2477">
        <v>100</v>
      </c>
      <c r="H2477">
        <v>720</v>
      </c>
      <c r="I2477">
        <v>0</v>
      </c>
      <c r="J2477" t="str">
        <f t="shared" si="153"/>
        <v>Homo_s</v>
      </c>
      <c r="S2477" t="str">
        <f t="shared" si="154"/>
        <v>hom</v>
      </c>
      <c r="T2477" t="str">
        <f t="shared" si="155"/>
        <v>pri</v>
      </c>
    </row>
    <row r="2478" spans="1:20" x14ac:dyDescent="0.2">
      <c r="A2478" t="s">
        <v>27</v>
      </c>
      <c r="B2478" t="s">
        <v>235</v>
      </c>
      <c r="C2478" t="s">
        <v>393</v>
      </c>
      <c r="D2478" t="s">
        <v>503</v>
      </c>
      <c r="E2478" t="str">
        <f t="shared" si="152"/>
        <v>100.00</v>
      </c>
      <c r="F2478">
        <v>100</v>
      </c>
      <c r="H2478">
        <v>709</v>
      </c>
      <c r="I2478">
        <v>0</v>
      </c>
      <c r="J2478" t="str">
        <f t="shared" si="153"/>
        <v>Homo_s</v>
      </c>
      <c r="S2478" t="str">
        <f t="shared" si="154"/>
        <v>hom</v>
      </c>
      <c r="T2478" t="str">
        <f t="shared" si="155"/>
        <v>pri</v>
      </c>
    </row>
    <row r="2479" spans="1:20" x14ac:dyDescent="0.2">
      <c r="A2479" t="s">
        <v>27</v>
      </c>
      <c r="B2479" t="s">
        <v>235</v>
      </c>
      <c r="C2479" t="s">
        <v>199</v>
      </c>
      <c r="D2479" t="s">
        <v>1078</v>
      </c>
      <c r="E2479" t="str">
        <f t="shared" si="152"/>
        <v>98.387</v>
      </c>
      <c r="F2479">
        <v>98.387</v>
      </c>
      <c r="H2479">
        <v>639</v>
      </c>
      <c r="I2479">
        <v>0</v>
      </c>
      <c r="J2479" t="str">
        <f t="shared" si="153"/>
        <v>Homo_s</v>
      </c>
      <c r="S2479" t="str">
        <f t="shared" si="154"/>
        <v>hom</v>
      </c>
      <c r="T2479" t="str">
        <f t="shared" si="155"/>
        <v>pri</v>
      </c>
    </row>
    <row r="2480" spans="1:20" x14ac:dyDescent="0.2">
      <c r="A2480" t="s">
        <v>27</v>
      </c>
      <c r="B2480" t="s">
        <v>235</v>
      </c>
      <c r="C2480" t="s">
        <v>712</v>
      </c>
      <c r="D2480" t="s">
        <v>1080</v>
      </c>
      <c r="E2480" t="str">
        <f t="shared" si="152"/>
        <v>98.098</v>
      </c>
      <c r="F2480">
        <v>98.097999999999999</v>
      </c>
      <c r="H2480">
        <v>626</v>
      </c>
      <c r="I2480">
        <v>0</v>
      </c>
      <c r="J2480" t="str">
        <f t="shared" si="153"/>
        <v>Homo_s</v>
      </c>
      <c r="S2480" t="str">
        <f t="shared" si="154"/>
        <v>hom</v>
      </c>
      <c r="T2480" t="str">
        <f t="shared" si="155"/>
        <v>pri</v>
      </c>
    </row>
    <row r="2481" spans="1:20" x14ac:dyDescent="0.2">
      <c r="A2481" t="s">
        <v>27</v>
      </c>
      <c r="B2481" t="s">
        <v>235</v>
      </c>
      <c r="C2481" t="s">
        <v>146</v>
      </c>
      <c r="D2481" t="s">
        <v>1082</v>
      </c>
      <c r="E2481" t="str">
        <f t="shared" si="152"/>
        <v>96.907</v>
      </c>
      <c r="F2481">
        <v>96.906999999999996</v>
      </c>
      <c r="H2481">
        <v>491</v>
      </c>
      <c r="I2481">
        <v>8.9699999999999995E-162</v>
      </c>
      <c r="J2481" t="str">
        <f t="shared" si="153"/>
        <v>Homo_s</v>
      </c>
      <c r="S2481" t="str">
        <f t="shared" si="154"/>
        <v>hom</v>
      </c>
      <c r="T2481" t="str">
        <f t="shared" si="155"/>
        <v>pri</v>
      </c>
    </row>
    <row r="2482" spans="1:20" x14ac:dyDescent="0.2">
      <c r="A2482" t="s">
        <v>27</v>
      </c>
      <c r="B2482" t="s">
        <v>235</v>
      </c>
      <c r="C2482" t="s">
        <v>1084</v>
      </c>
      <c r="D2482" t="s">
        <v>1085</v>
      </c>
      <c r="E2482" t="str">
        <f t="shared" si="152"/>
        <v>96.970</v>
      </c>
      <c r="F2482">
        <v>96.97</v>
      </c>
      <c r="H2482">
        <v>504</v>
      </c>
      <c r="I2482">
        <v>9.7799999999999993E-156</v>
      </c>
      <c r="J2482" t="str">
        <f t="shared" si="153"/>
        <v>Homo_s</v>
      </c>
      <c r="S2482" t="str">
        <f t="shared" si="154"/>
        <v>hom</v>
      </c>
      <c r="T2482" t="str">
        <f t="shared" si="155"/>
        <v>pri</v>
      </c>
    </row>
    <row r="2483" spans="1:20" x14ac:dyDescent="0.2">
      <c r="A2483" t="s">
        <v>27</v>
      </c>
      <c r="B2483" t="s">
        <v>235</v>
      </c>
      <c r="C2483" t="s">
        <v>1246</v>
      </c>
      <c r="D2483" t="s">
        <v>503</v>
      </c>
      <c r="E2483" t="str">
        <f t="shared" si="152"/>
        <v>100.00</v>
      </c>
      <c r="F2483">
        <v>100</v>
      </c>
      <c r="H2483">
        <v>437</v>
      </c>
      <c r="I2483">
        <v>6.0999999999999998E-139</v>
      </c>
      <c r="J2483" t="str">
        <f t="shared" si="153"/>
        <v>Homo_s</v>
      </c>
      <c r="S2483" t="str">
        <f t="shared" si="154"/>
        <v>hom</v>
      </c>
      <c r="T2483" t="str">
        <f t="shared" si="155"/>
        <v>pri</v>
      </c>
    </row>
    <row r="2484" spans="1:20" x14ac:dyDescent="0.2">
      <c r="A2484" t="s">
        <v>27</v>
      </c>
      <c r="B2484" t="s">
        <v>235</v>
      </c>
      <c r="C2484" t="s">
        <v>1246</v>
      </c>
      <c r="D2484" t="s">
        <v>503</v>
      </c>
      <c r="E2484" t="str">
        <f t="shared" si="152"/>
        <v>100.00</v>
      </c>
      <c r="F2484">
        <v>100</v>
      </c>
      <c r="H2484">
        <v>440</v>
      </c>
      <c r="I2484">
        <v>1.61E-133</v>
      </c>
      <c r="J2484" t="str">
        <f t="shared" si="153"/>
        <v>Homo_s</v>
      </c>
      <c r="S2484" t="str">
        <f t="shared" si="154"/>
        <v>hom</v>
      </c>
      <c r="T2484" t="str">
        <f t="shared" si="155"/>
        <v>pri</v>
      </c>
    </row>
    <row r="2485" spans="1:20" x14ac:dyDescent="0.2">
      <c r="A2485" t="s">
        <v>27</v>
      </c>
      <c r="B2485" t="s">
        <v>235</v>
      </c>
      <c r="C2485" t="s">
        <v>1089</v>
      </c>
      <c r="D2485" t="s">
        <v>503</v>
      </c>
      <c r="E2485" t="str">
        <f t="shared" si="152"/>
        <v>100.00</v>
      </c>
      <c r="F2485">
        <v>100</v>
      </c>
      <c r="H2485">
        <v>406</v>
      </c>
      <c r="I2485">
        <v>6.9900000000000005E-128</v>
      </c>
      <c r="J2485" t="str">
        <f t="shared" si="153"/>
        <v>Homo_s</v>
      </c>
      <c r="S2485" t="str">
        <f t="shared" si="154"/>
        <v>hom</v>
      </c>
      <c r="T2485" t="str">
        <f t="shared" si="155"/>
        <v>pri</v>
      </c>
    </row>
    <row r="2486" spans="1:20" x14ac:dyDescent="0.2">
      <c r="A2486" t="s">
        <v>27</v>
      </c>
      <c r="B2486" t="s">
        <v>235</v>
      </c>
      <c r="C2486" t="s">
        <v>127</v>
      </c>
      <c r="D2486" t="s">
        <v>510</v>
      </c>
      <c r="E2486" t="str">
        <f t="shared" si="152"/>
        <v>96.356</v>
      </c>
      <c r="F2486">
        <v>96.355999999999995</v>
      </c>
      <c r="H2486">
        <v>392</v>
      </c>
      <c r="I2486">
        <v>5.0000000000000003E-123</v>
      </c>
      <c r="J2486" t="str">
        <f t="shared" si="153"/>
        <v>Homo_s</v>
      </c>
      <c r="S2486" t="str">
        <f t="shared" si="154"/>
        <v>hom</v>
      </c>
      <c r="T2486" t="str">
        <f t="shared" si="155"/>
        <v>pri</v>
      </c>
    </row>
    <row r="2487" spans="1:20" x14ac:dyDescent="0.2">
      <c r="A2487" t="s">
        <v>27</v>
      </c>
      <c r="B2487" t="s">
        <v>235</v>
      </c>
      <c r="C2487" t="s">
        <v>868</v>
      </c>
      <c r="D2487" t="s">
        <v>503</v>
      </c>
      <c r="E2487" t="str">
        <f t="shared" si="152"/>
        <v>100.00</v>
      </c>
      <c r="F2487">
        <v>100</v>
      </c>
      <c r="H2487">
        <v>317</v>
      </c>
      <c r="I2487">
        <v>2.0299999999999999E-91</v>
      </c>
      <c r="J2487" t="str">
        <f t="shared" si="153"/>
        <v>Homo_s</v>
      </c>
      <c r="S2487" t="str">
        <f t="shared" si="154"/>
        <v>hom</v>
      </c>
      <c r="T2487" t="str">
        <f t="shared" si="155"/>
        <v>pri</v>
      </c>
    </row>
    <row r="2488" spans="1:20" x14ac:dyDescent="0.2">
      <c r="A2488" t="s">
        <v>27</v>
      </c>
      <c r="B2488" t="s">
        <v>235</v>
      </c>
      <c r="C2488" t="s">
        <v>483</v>
      </c>
      <c r="D2488" t="s">
        <v>809</v>
      </c>
      <c r="E2488" t="str">
        <f t="shared" si="152"/>
        <v>54.133</v>
      </c>
      <c r="F2488">
        <v>54.133000000000003</v>
      </c>
      <c r="H2488">
        <v>312</v>
      </c>
      <c r="I2488">
        <v>1.1500000000000001E-89</v>
      </c>
      <c r="J2488" t="str">
        <f t="shared" si="153"/>
        <v>Homo_s</v>
      </c>
      <c r="S2488" t="str">
        <f t="shared" si="154"/>
        <v>hom</v>
      </c>
      <c r="T2488" t="str">
        <f t="shared" si="155"/>
        <v>pri</v>
      </c>
    </row>
    <row r="2489" spans="1:20" x14ac:dyDescent="0.2">
      <c r="A2489" t="s">
        <v>27</v>
      </c>
      <c r="B2489" t="s">
        <v>235</v>
      </c>
      <c r="C2489" t="s">
        <v>199</v>
      </c>
      <c r="D2489" t="s">
        <v>1249</v>
      </c>
      <c r="E2489" t="str">
        <f t="shared" si="152"/>
        <v>53.763</v>
      </c>
      <c r="F2489">
        <v>53.762999999999998</v>
      </c>
      <c r="H2489">
        <v>286</v>
      </c>
      <c r="I2489">
        <v>2.99E-82</v>
      </c>
      <c r="J2489" t="str">
        <f t="shared" si="153"/>
        <v>Homo_s</v>
      </c>
      <c r="S2489" t="str">
        <f t="shared" si="154"/>
        <v>hom</v>
      </c>
      <c r="T2489" t="str">
        <f t="shared" si="155"/>
        <v>pri</v>
      </c>
    </row>
    <row r="2490" spans="1:20" x14ac:dyDescent="0.2">
      <c r="A2490" t="s">
        <v>27</v>
      </c>
      <c r="B2490" t="s">
        <v>235</v>
      </c>
      <c r="C2490" t="s">
        <v>813</v>
      </c>
      <c r="D2490" t="s">
        <v>1251</v>
      </c>
      <c r="E2490" t="str">
        <f t="shared" si="152"/>
        <v>48.320</v>
      </c>
      <c r="F2490">
        <v>48.32</v>
      </c>
      <c r="H2490">
        <v>284</v>
      </c>
      <c r="I2490">
        <v>3.76E-81</v>
      </c>
      <c r="J2490" t="str">
        <f t="shared" si="153"/>
        <v>Homo_s</v>
      </c>
      <c r="S2490" t="str">
        <f t="shared" si="154"/>
        <v>hom</v>
      </c>
      <c r="T2490" t="str">
        <f t="shared" si="155"/>
        <v>pri</v>
      </c>
    </row>
    <row r="2491" spans="1:20" x14ac:dyDescent="0.2">
      <c r="A2491" t="s">
        <v>27</v>
      </c>
      <c r="B2491" t="s">
        <v>235</v>
      </c>
      <c r="C2491" t="s">
        <v>199</v>
      </c>
      <c r="D2491" t="s">
        <v>1249</v>
      </c>
      <c r="E2491" t="str">
        <f t="shared" si="152"/>
        <v>53.763</v>
      </c>
      <c r="F2491">
        <v>53.762999999999998</v>
      </c>
      <c r="H2491">
        <v>286</v>
      </c>
      <c r="I2491">
        <v>6.6899999999999998E-81</v>
      </c>
      <c r="J2491" t="str">
        <f t="shared" si="153"/>
        <v>Homo_s</v>
      </c>
      <c r="S2491" t="str">
        <f t="shared" si="154"/>
        <v>hom</v>
      </c>
      <c r="T2491" t="str">
        <f t="shared" si="155"/>
        <v>pri</v>
      </c>
    </row>
    <row r="2492" spans="1:20" x14ac:dyDescent="0.2">
      <c r="A2492" t="s">
        <v>27</v>
      </c>
      <c r="B2492" t="s">
        <v>235</v>
      </c>
      <c r="C2492" t="s">
        <v>199</v>
      </c>
      <c r="D2492" t="s">
        <v>1249</v>
      </c>
      <c r="E2492" t="str">
        <f t="shared" si="152"/>
        <v>53.763</v>
      </c>
      <c r="F2492">
        <v>53.762999999999998</v>
      </c>
      <c r="H2492">
        <v>286</v>
      </c>
      <c r="I2492">
        <v>6.7299999999999996E-81</v>
      </c>
      <c r="J2492" t="str">
        <f t="shared" si="153"/>
        <v>Homo_s</v>
      </c>
      <c r="S2492" t="str">
        <f t="shared" si="154"/>
        <v>hom</v>
      </c>
      <c r="T2492" t="str">
        <f t="shared" si="155"/>
        <v>pri</v>
      </c>
    </row>
    <row r="2493" spans="1:20" x14ac:dyDescent="0.2">
      <c r="A2493" t="s">
        <v>27</v>
      </c>
      <c r="B2493" t="s">
        <v>235</v>
      </c>
      <c r="C2493" t="s">
        <v>199</v>
      </c>
      <c r="D2493" t="s">
        <v>1249</v>
      </c>
      <c r="E2493" t="str">
        <f t="shared" si="152"/>
        <v>53.763</v>
      </c>
      <c r="F2493">
        <v>53.762999999999998</v>
      </c>
      <c r="H2493">
        <v>286</v>
      </c>
      <c r="I2493">
        <v>8.2600000000000003E-81</v>
      </c>
      <c r="J2493" t="str">
        <f t="shared" si="153"/>
        <v>Homo_s</v>
      </c>
      <c r="S2493" t="str">
        <f t="shared" si="154"/>
        <v>hom</v>
      </c>
      <c r="T2493" t="str">
        <f t="shared" si="155"/>
        <v>pri</v>
      </c>
    </row>
    <row r="2494" spans="1:20" x14ac:dyDescent="0.2">
      <c r="A2494" t="s">
        <v>27</v>
      </c>
      <c r="B2494" t="s">
        <v>235</v>
      </c>
      <c r="C2494" t="s">
        <v>199</v>
      </c>
      <c r="D2494" t="s">
        <v>1249</v>
      </c>
      <c r="E2494" t="str">
        <f t="shared" si="152"/>
        <v>53.763</v>
      </c>
      <c r="F2494">
        <v>53.762999999999998</v>
      </c>
      <c r="H2494">
        <v>286</v>
      </c>
      <c r="I2494">
        <v>8.3000000000000001E-81</v>
      </c>
      <c r="J2494" t="str">
        <f t="shared" si="153"/>
        <v>Homo_s</v>
      </c>
      <c r="S2494" t="str">
        <f t="shared" si="154"/>
        <v>hom</v>
      </c>
      <c r="T2494" t="str">
        <f t="shared" si="155"/>
        <v>pri</v>
      </c>
    </row>
    <row r="2495" spans="1:20" x14ac:dyDescent="0.2">
      <c r="A2495" t="s">
        <v>27</v>
      </c>
      <c r="B2495" t="s">
        <v>235</v>
      </c>
      <c r="C2495" t="s">
        <v>199</v>
      </c>
      <c r="D2495" t="s">
        <v>1249</v>
      </c>
      <c r="E2495" t="str">
        <f t="shared" si="152"/>
        <v>53.763</v>
      </c>
      <c r="F2495">
        <v>53.762999999999998</v>
      </c>
      <c r="H2495">
        <v>286</v>
      </c>
      <c r="I2495">
        <v>8.3200000000000001E-81</v>
      </c>
      <c r="J2495" t="str">
        <f t="shared" si="153"/>
        <v>Homo_s</v>
      </c>
      <c r="S2495" t="str">
        <f t="shared" si="154"/>
        <v>hom</v>
      </c>
      <c r="T2495" t="str">
        <f t="shared" si="155"/>
        <v>pri</v>
      </c>
    </row>
    <row r="2496" spans="1:20" x14ac:dyDescent="0.2">
      <c r="A2496" t="s">
        <v>27</v>
      </c>
      <c r="B2496" t="s">
        <v>235</v>
      </c>
      <c r="C2496" t="s">
        <v>199</v>
      </c>
      <c r="D2496" t="s">
        <v>1249</v>
      </c>
      <c r="E2496" t="str">
        <f t="shared" si="152"/>
        <v>53.763</v>
      </c>
      <c r="F2496">
        <v>53.762999999999998</v>
      </c>
      <c r="H2496">
        <v>286</v>
      </c>
      <c r="I2496">
        <v>8.3300000000000005E-81</v>
      </c>
      <c r="J2496" t="str">
        <f t="shared" si="153"/>
        <v>Homo_s</v>
      </c>
      <c r="S2496" t="str">
        <f t="shared" si="154"/>
        <v>hom</v>
      </c>
      <c r="T2496" t="str">
        <f t="shared" si="155"/>
        <v>pri</v>
      </c>
    </row>
    <row r="2497" spans="1:20" x14ac:dyDescent="0.2">
      <c r="A2497" t="s">
        <v>27</v>
      </c>
      <c r="B2497" t="s">
        <v>235</v>
      </c>
      <c r="C2497" t="s">
        <v>199</v>
      </c>
      <c r="D2497" t="s">
        <v>1249</v>
      </c>
      <c r="E2497" t="str">
        <f t="shared" si="152"/>
        <v>53.763</v>
      </c>
      <c r="F2497">
        <v>53.762999999999998</v>
      </c>
      <c r="H2497">
        <v>286</v>
      </c>
      <c r="I2497">
        <v>8.6899999999999997E-81</v>
      </c>
      <c r="J2497" t="str">
        <f t="shared" si="153"/>
        <v>Homo_s</v>
      </c>
      <c r="S2497" t="str">
        <f t="shared" si="154"/>
        <v>hom</v>
      </c>
      <c r="T2497" t="str">
        <f t="shared" si="155"/>
        <v>pri</v>
      </c>
    </row>
    <row r="2498" spans="1:20" x14ac:dyDescent="0.2">
      <c r="A2498" t="s">
        <v>27</v>
      </c>
      <c r="B2498" t="s">
        <v>235</v>
      </c>
      <c r="C2498" t="s">
        <v>813</v>
      </c>
      <c r="D2498" t="s">
        <v>1251</v>
      </c>
      <c r="E2498" t="str">
        <f t="shared" ref="E2498:E2561" si="156">LEFT(D2498,6)</f>
        <v>48.320</v>
      </c>
      <c r="F2498">
        <v>48.32</v>
      </c>
      <c r="H2498">
        <v>284</v>
      </c>
      <c r="I2498">
        <v>3.0200000000000002E-80</v>
      </c>
      <c r="J2498" t="str">
        <f t="shared" ref="J2498:J2561" si="157">RIGHT(LEFT(A2498,35),6)</f>
        <v>Homo_s</v>
      </c>
      <c r="S2498" t="str">
        <f t="shared" ref="S2498:S2561" si="158">IF(OR(J2498="Gorill", J2498="Homo_s", J2498="Pan_pa", J2498="Pan_tr", J2498="Pongo_", J2498="Therop"), "hom", "")</f>
        <v>hom</v>
      </c>
      <c r="T2498" t="str">
        <f t="shared" ref="T2498:T2561" si="159">IF(OR(J2498="Gorill", J2498="Homo_s", J2498="Pan_pa", J2498="Pan_tr", J2498="Pongo_", J2498="Therop", J2498="Macaca", J2498="Otolem", J2498="Nomasc"), "pri", "oth")</f>
        <v>pri</v>
      </c>
    </row>
    <row r="2499" spans="1:20" x14ac:dyDescent="0.2">
      <c r="A2499" t="s">
        <v>27</v>
      </c>
      <c r="B2499" t="s">
        <v>235</v>
      </c>
      <c r="C2499" t="s">
        <v>1253</v>
      </c>
      <c r="D2499" t="s">
        <v>1254</v>
      </c>
      <c r="E2499" t="str">
        <f t="shared" si="156"/>
        <v>54.934</v>
      </c>
      <c r="F2499">
        <v>54.933999999999997</v>
      </c>
      <c r="H2499">
        <v>276</v>
      </c>
      <c r="I2499">
        <v>1.7399999999999998E-77</v>
      </c>
      <c r="J2499" t="str">
        <f t="shared" si="157"/>
        <v>Homo_s</v>
      </c>
      <c r="S2499" t="str">
        <f t="shared" si="158"/>
        <v>hom</v>
      </c>
      <c r="T2499" t="str">
        <f t="shared" si="159"/>
        <v>pri</v>
      </c>
    </row>
    <row r="2500" spans="1:20" x14ac:dyDescent="0.2">
      <c r="A2500" t="s">
        <v>27</v>
      </c>
      <c r="B2500" t="s">
        <v>235</v>
      </c>
      <c r="C2500" t="s">
        <v>1253</v>
      </c>
      <c r="D2500" t="s">
        <v>1254</v>
      </c>
      <c r="E2500" t="str">
        <f t="shared" si="156"/>
        <v>54.934</v>
      </c>
      <c r="F2500">
        <v>54.933999999999997</v>
      </c>
      <c r="H2500">
        <v>276</v>
      </c>
      <c r="I2500">
        <v>2.56E-77</v>
      </c>
      <c r="J2500" t="str">
        <f t="shared" si="157"/>
        <v>Homo_s</v>
      </c>
      <c r="S2500" t="str">
        <f t="shared" si="158"/>
        <v>hom</v>
      </c>
      <c r="T2500" t="str">
        <f t="shared" si="159"/>
        <v>pri</v>
      </c>
    </row>
    <row r="2501" spans="1:20" x14ac:dyDescent="0.2">
      <c r="A2501" t="s">
        <v>27</v>
      </c>
      <c r="B2501" t="s">
        <v>235</v>
      </c>
      <c r="C2501" t="s">
        <v>1253</v>
      </c>
      <c r="D2501" t="s">
        <v>1254</v>
      </c>
      <c r="E2501" t="str">
        <f t="shared" si="156"/>
        <v>54.934</v>
      </c>
      <c r="F2501">
        <v>54.933999999999997</v>
      </c>
      <c r="H2501">
        <v>276</v>
      </c>
      <c r="I2501">
        <v>2.8100000000000002E-77</v>
      </c>
      <c r="J2501" t="str">
        <f t="shared" si="157"/>
        <v>Homo_s</v>
      </c>
      <c r="S2501" t="str">
        <f t="shared" si="158"/>
        <v>hom</v>
      </c>
      <c r="T2501" t="str">
        <f t="shared" si="159"/>
        <v>pri</v>
      </c>
    </row>
    <row r="2502" spans="1:20" x14ac:dyDescent="0.2">
      <c r="A2502" t="s">
        <v>27</v>
      </c>
      <c r="B2502" t="s">
        <v>235</v>
      </c>
      <c r="C2502" t="s">
        <v>1253</v>
      </c>
      <c r="D2502" t="s">
        <v>1254</v>
      </c>
      <c r="E2502" t="str">
        <f t="shared" si="156"/>
        <v>54.934</v>
      </c>
      <c r="F2502">
        <v>54.933999999999997</v>
      </c>
      <c r="H2502">
        <v>275</v>
      </c>
      <c r="I2502">
        <v>3.6199999999999997E-77</v>
      </c>
      <c r="J2502" t="str">
        <f t="shared" si="157"/>
        <v>Homo_s</v>
      </c>
      <c r="S2502" t="str">
        <f t="shared" si="158"/>
        <v>hom</v>
      </c>
      <c r="T2502" t="str">
        <f t="shared" si="159"/>
        <v>pri</v>
      </c>
    </row>
    <row r="2503" spans="1:20" x14ac:dyDescent="0.2">
      <c r="A2503" t="s">
        <v>27</v>
      </c>
      <c r="B2503" t="s">
        <v>235</v>
      </c>
      <c r="C2503" t="s">
        <v>1253</v>
      </c>
      <c r="D2503" t="s">
        <v>1254</v>
      </c>
      <c r="E2503" t="str">
        <f t="shared" si="156"/>
        <v>54.934</v>
      </c>
      <c r="F2503">
        <v>54.933999999999997</v>
      </c>
      <c r="H2503">
        <v>275</v>
      </c>
      <c r="I2503">
        <v>3.7500000000000003E-77</v>
      </c>
      <c r="J2503" t="str">
        <f t="shared" si="157"/>
        <v>Homo_s</v>
      </c>
      <c r="S2503" t="str">
        <f t="shared" si="158"/>
        <v>hom</v>
      </c>
      <c r="T2503" t="str">
        <f t="shared" si="159"/>
        <v>pri</v>
      </c>
    </row>
    <row r="2504" spans="1:20" x14ac:dyDescent="0.2">
      <c r="A2504" t="s">
        <v>27</v>
      </c>
      <c r="B2504" t="s">
        <v>235</v>
      </c>
      <c r="C2504" t="s">
        <v>1253</v>
      </c>
      <c r="D2504" t="s">
        <v>1254</v>
      </c>
      <c r="E2504" t="str">
        <f t="shared" si="156"/>
        <v>54.934</v>
      </c>
      <c r="F2504">
        <v>54.933999999999997</v>
      </c>
      <c r="H2504">
        <v>275</v>
      </c>
      <c r="I2504">
        <v>6.3899999999999998E-77</v>
      </c>
      <c r="J2504" t="str">
        <f t="shared" si="157"/>
        <v>Homo_s</v>
      </c>
      <c r="S2504" t="str">
        <f t="shared" si="158"/>
        <v>hom</v>
      </c>
      <c r="T2504" t="str">
        <f t="shared" si="159"/>
        <v>pri</v>
      </c>
    </row>
    <row r="2505" spans="1:20" x14ac:dyDescent="0.2">
      <c r="A2505" t="s">
        <v>27</v>
      </c>
      <c r="B2505" t="s">
        <v>235</v>
      </c>
      <c r="C2505" t="s">
        <v>498</v>
      </c>
      <c r="D2505" t="s">
        <v>822</v>
      </c>
      <c r="E2505" t="str">
        <f t="shared" si="156"/>
        <v>47.644</v>
      </c>
      <c r="F2505">
        <v>47.643999999999998</v>
      </c>
      <c r="H2505">
        <v>264</v>
      </c>
      <c r="I2505">
        <v>1.39E-73</v>
      </c>
      <c r="J2505" t="str">
        <f t="shared" si="157"/>
        <v>Homo_s</v>
      </c>
      <c r="S2505" t="str">
        <f t="shared" si="158"/>
        <v>hom</v>
      </c>
      <c r="T2505" t="str">
        <f t="shared" si="159"/>
        <v>pri</v>
      </c>
    </row>
    <row r="2506" spans="1:20" x14ac:dyDescent="0.2">
      <c r="A2506" t="s">
        <v>27</v>
      </c>
      <c r="B2506" t="s">
        <v>235</v>
      </c>
      <c r="C2506" t="s">
        <v>1256</v>
      </c>
      <c r="D2506" t="s">
        <v>1257</v>
      </c>
      <c r="E2506" t="str">
        <f t="shared" si="156"/>
        <v>47.733</v>
      </c>
      <c r="F2506">
        <v>47.732999999999997</v>
      </c>
      <c r="H2506">
        <v>262</v>
      </c>
      <c r="I2506">
        <v>9.9400000000000003E-73</v>
      </c>
      <c r="J2506" t="str">
        <f t="shared" si="157"/>
        <v>Homo_s</v>
      </c>
      <c r="S2506" t="str">
        <f t="shared" si="158"/>
        <v>hom</v>
      </c>
      <c r="T2506" t="str">
        <f t="shared" si="159"/>
        <v>pri</v>
      </c>
    </row>
    <row r="2507" spans="1:20" x14ac:dyDescent="0.2">
      <c r="A2507" t="s">
        <v>27</v>
      </c>
      <c r="B2507" t="s">
        <v>235</v>
      </c>
      <c r="C2507" t="s">
        <v>1197</v>
      </c>
      <c r="D2507" t="s">
        <v>1259</v>
      </c>
      <c r="E2507" t="str">
        <f t="shared" si="156"/>
        <v>54.959</v>
      </c>
      <c r="F2507">
        <v>54.959000000000003</v>
      </c>
      <c r="H2507">
        <v>240</v>
      </c>
      <c r="I2507">
        <v>2.4799999999999998E-65</v>
      </c>
      <c r="J2507" t="str">
        <f t="shared" si="157"/>
        <v>Homo_s</v>
      </c>
      <c r="S2507" t="str">
        <f t="shared" si="158"/>
        <v>hom</v>
      </c>
      <c r="T2507" t="str">
        <f t="shared" si="159"/>
        <v>pri</v>
      </c>
    </row>
    <row r="2508" spans="1:20" x14ac:dyDescent="0.2">
      <c r="A2508" t="s">
        <v>27</v>
      </c>
      <c r="B2508" t="s">
        <v>235</v>
      </c>
      <c r="C2508" t="s">
        <v>1197</v>
      </c>
      <c r="D2508" t="s">
        <v>1259</v>
      </c>
      <c r="E2508" t="str">
        <f t="shared" si="156"/>
        <v>54.959</v>
      </c>
      <c r="F2508">
        <v>54.959000000000003</v>
      </c>
      <c r="H2508">
        <v>240</v>
      </c>
      <c r="I2508">
        <v>3.2700000000000001E-65</v>
      </c>
      <c r="J2508" t="str">
        <f t="shared" si="157"/>
        <v>Homo_s</v>
      </c>
      <c r="S2508" t="str">
        <f t="shared" si="158"/>
        <v>hom</v>
      </c>
      <c r="T2508" t="str">
        <f t="shared" si="159"/>
        <v>pri</v>
      </c>
    </row>
    <row r="2509" spans="1:20" x14ac:dyDescent="0.2">
      <c r="A2509" t="s">
        <v>27</v>
      </c>
      <c r="B2509" t="s">
        <v>235</v>
      </c>
      <c r="C2509" t="s">
        <v>158</v>
      </c>
      <c r="D2509" t="s">
        <v>1261</v>
      </c>
      <c r="E2509" t="str">
        <f t="shared" si="156"/>
        <v>50.196</v>
      </c>
      <c r="F2509">
        <v>50.195999999999998</v>
      </c>
      <c r="H2509">
        <v>232</v>
      </c>
      <c r="I2509">
        <v>6.46E-63</v>
      </c>
      <c r="J2509" t="str">
        <f t="shared" si="157"/>
        <v>Homo_s</v>
      </c>
      <c r="S2509" t="str">
        <f t="shared" si="158"/>
        <v>hom</v>
      </c>
      <c r="T2509" t="str">
        <f t="shared" si="159"/>
        <v>pri</v>
      </c>
    </row>
    <row r="2510" spans="1:20" x14ac:dyDescent="0.2">
      <c r="A2510" t="s">
        <v>27</v>
      </c>
      <c r="B2510" t="s">
        <v>235</v>
      </c>
      <c r="C2510" t="s">
        <v>585</v>
      </c>
      <c r="D2510" t="s">
        <v>503</v>
      </c>
      <c r="E2510" t="str">
        <f t="shared" si="156"/>
        <v>100.00</v>
      </c>
      <c r="F2510">
        <v>100</v>
      </c>
      <c r="H2510">
        <v>226</v>
      </c>
      <c r="I2510">
        <v>1.2E-61</v>
      </c>
      <c r="J2510" t="str">
        <f t="shared" si="157"/>
        <v>Homo_s</v>
      </c>
      <c r="S2510" t="str">
        <f t="shared" si="158"/>
        <v>hom</v>
      </c>
      <c r="T2510" t="str">
        <f t="shared" si="159"/>
        <v>pri</v>
      </c>
    </row>
    <row r="2511" spans="1:20" x14ac:dyDescent="0.2">
      <c r="A2511" t="s">
        <v>27</v>
      </c>
      <c r="B2511" t="s">
        <v>235</v>
      </c>
      <c r="C2511" t="s">
        <v>1105</v>
      </c>
      <c r="D2511" t="s">
        <v>503</v>
      </c>
      <c r="E2511" t="str">
        <f t="shared" si="156"/>
        <v>100.00</v>
      </c>
      <c r="F2511">
        <v>100</v>
      </c>
      <c r="H2511">
        <v>207</v>
      </c>
      <c r="I2511">
        <v>9.4500000000000003E-58</v>
      </c>
      <c r="J2511" t="str">
        <f t="shared" si="157"/>
        <v>Homo_s</v>
      </c>
      <c r="S2511" t="str">
        <f t="shared" si="158"/>
        <v>hom</v>
      </c>
      <c r="T2511" t="str">
        <f t="shared" si="159"/>
        <v>pri</v>
      </c>
    </row>
    <row r="2512" spans="1:20" x14ac:dyDescent="0.2">
      <c r="A2512" t="s">
        <v>27</v>
      </c>
      <c r="B2512" t="s">
        <v>235</v>
      </c>
      <c r="C2512" t="s">
        <v>133</v>
      </c>
      <c r="D2512" t="s">
        <v>827</v>
      </c>
      <c r="E2512" t="str">
        <f t="shared" si="156"/>
        <v>48.790</v>
      </c>
      <c r="F2512">
        <v>48.79</v>
      </c>
      <c r="H2512">
        <v>212</v>
      </c>
      <c r="I2512">
        <v>2.5399999999999999E-56</v>
      </c>
      <c r="J2512" t="str">
        <f t="shared" si="157"/>
        <v>Homo_s</v>
      </c>
      <c r="S2512" t="str">
        <f t="shared" si="158"/>
        <v>hom</v>
      </c>
      <c r="T2512" t="str">
        <f t="shared" si="159"/>
        <v>pri</v>
      </c>
    </row>
    <row r="2513" spans="1:20" x14ac:dyDescent="0.2">
      <c r="A2513" t="s">
        <v>27</v>
      </c>
      <c r="B2513" t="s">
        <v>235</v>
      </c>
      <c r="C2513" t="s">
        <v>1105</v>
      </c>
      <c r="D2513" t="s">
        <v>503</v>
      </c>
      <c r="E2513" t="str">
        <f t="shared" si="156"/>
        <v>100.00</v>
      </c>
      <c r="F2513">
        <v>100</v>
      </c>
      <c r="H2513">
        <v>207</v>
      </c>
      <c r="I2513">
        <v>2.1399999999999999E-54</v>
      </c>
      <c r="J2513" t="str">
        <f t="shared" si="157"/>
        <v>Homo_s</v>
      </c>
      <c r="S2513" t="str">
        <f t="shared" si="158"/>
        <v>hom</v>
      </c>
      <c r="T2513" t="str">
        <f t="shared" si="159"/>
        <v>pri</v>
      </c>
    </row>
    <row r="2514" spans="1:20" x14ac:dyDescent="0.2">
      <c r="A2514" t="s">
        <v>27</v>
      </c>
      <c r="B2514" t="s">
        <v>235</v>
      </c>
      <c r="C2514" t="s">
        <v>590</v>
      </c>
      <c r="D2514" t="s">
        <v>829</v>
      </c>
      <c r="E2514" t="str">
        <f t="shared" si="156"/>
        <v>41.830</v>
      </c>
      <c r="F2514">
        <v>41.83</v>
      </c>
      <c r="H2514">
        <v>205</v>
      </c>
      <c r="I2514">
        <v>4.6100000000000001E-54</v>
      </c>
      <c r="J2514" t="str">
        <f t="shared" si="157"/>
        <v>Homo_s</v>
      </c>
      <c r="S2514" t="str">
        <f t="shared" si="158"/>
        <v>hom</v>
      </c>
      <c r="T2514" t="str">
        <f t="shared" si="159"/>
        <v>pri</v>
      </c>
    </row>
    <row r="2515" spans="1:20" x14ac:dyDescent="0.2">
      <c r="A2515" t="s">
        <v>27</v>
      </c>
      <c r="B2515" t="s">
        <v>235</v>
      </c>
      <c r="C2515" t="s">
        <v>1009</v>
      </c>
      <c r="D2515" t="s">
        <v>1010</v>
      </c>
      <c r="E2515" t="str">
        <f t="shared" si="156"/>
        <v>94.595</v>
      </c>
      <c r="F2515">
        <v>94.594999999999999</v>
      </c>
      <c r="H2515">
        <v>189</v>
      </c>
      <c r="I2515">
        <v>1.21E-53</v>
      </c>
      <c r="J2515" t="str">
        <f t="shared" si="157"/>
        <v>Homo_s</v>
      </c>
      <c r="S2515" t="str">
        <f t="shared" si="158"/>
        <v>hom</v>
      </c>
      <c r="T2515" t="str">
        <f t="shared" si="159"/>
        <v>pri</v>
      </c>
    </row>
    <row r="2516" spans="1:20" x14ac:dyDescent="0.2">
      <c r="A2516" t="s">
        <v>27</v>
      </c>
      <c r="B2516" t="s">
        <v>235</v>
      </c>
      <c r="C2516" t="s">
        <v>831</v>
      </c>
      <c r="D2516" t="s">
        <v>832</v>
      </c>
      <c r="E2516" t="str">
        <f t="shared" si="156"/>
        <v>43.421</v>
      </c>
      <c r="F2516">
        <v>43.420999999999999</v>
      </c>
      <c r="H2516">
        <v>199</v>
      </c>
      <c r="I2516">
        <v>4.9199999999999997E-52</v>
      </c>
      <c r="J2516" t="str">
        <f t="shared" si="157"/>
        <v>Homo_s</v>
      </c>
      <c r="S2516" t="str">
        <f t="shared" si="158"/>
        <v>hom</v>
      </c>
      <c r="T2516" t="str">
        <f t="shared" si="159"/>
        <v>pri</v>
      </c>
    </row>
    <row r="2517" spans="1:20" x14ac:dyDescent="0.2">
      <c r="A2517" t="s">
        <v>27</v>
      </c>
      <c r="B2517" t="s">
        <v>235</v>
      </c>
      <c r="C2517" t="s">
        <v>1089</v>
      </c>
      <c r="D2517" t="s">
        <v>1266</v>
      </c>
      <c r="E2517" t="str">
        <f t="shared" si="156"/>
        <v>43.277</v>
      </c>
      <c r="F2517">
        <v>43.277000000000001</v>
      </c>
      <c r="H2517">
        <v>185</v>
      </c>
      <c r="I2517">
        <v>8.6699999999999999E-50</v>
      </c>
      <c r="J2517" t="str">
        <f t="shared" si="157"/>
        <v>Homo_s</v>
      </c>
      <c r="S2517" t="str">
        <f t="shared" si="158"/>
        <v>hom</v>
      </c>
      <c r="T2517" t="str">
        <f t="shared" si="159"/>
        <v>pri</v>
      </c>
    </row>
    <row r="2518" spans="1:20" x14ac:dyDescent="0.2">
      <c r="A2518" t="s">
        <v>27</v>
      </c>
      <c r="B2518" t="s">
        <v>235</v>
      </c>
      <c r="C2518" t="s">
        <v>1111</v>
      </c>
      <c r="D2518" t="s">
        <v>1112</v>
      </c>
      <c r="E2518" t="str">
        <f t="shared" si="156"/>
        <v>43.787</v>
      </c>
      <c r="F2518">
        <v>43.786999999999999</v>
      </c>
      <c r="H2518">
        <v>189</v>
      </c>
      <c r="I2518">
        <v>6.9299999999999998E-49</v>
      </c>
      <c r="J2518" t="str">
        <f t="shared" si="157"/>
        <v>Homo_s</v>
      </c>
      <c r="S2518" t="str">
        <f t="shared" si="158"/>
        <v>hom</v>
      </c>
      <c r="T2518" t="str">
        <f t="shared" si="159"/>
        <v>pri</v>
      </c>
    </row>
    <row r="2519" spans="1:20" x14ac:dyDescent="0.2">
      <c r="A2519" t="s">
        <v>27</v>
      </c>
      <c r="B2519" t="s">
        <v>235</v>
      </c>
      <c r="C2519" t="s">
        <v>300</v>
      </c>
      <c r="D2519" t="s">
        <v>1268</v>
      </c>
      <c r="E2519" t="str">
        <f t="shared" si="156"/>
        <v>43.515</v>
      </c>
      <c r="F2519">
        <v>43.515000000000001</v>
      </c>
      <c r="H2519">
        <v>186</v>
      </c>
      <c r="I2519">
        <v>6.6699999999999998E-48</v>
      </c>
      <c r="J2519" t="str">
        <f t="shared" si="157"/>
        <v>Homo_s</v>
      </c>
      <c r="S2519" t="str">
        <f t="shared" si="158"/>
        <v>hom</v>
      </c>
      <c r="T2519" t="str">
        <f t="shared" si="159"/>
        <v>pri</v>
      </c>
    </row>
    <row r="2520" spans="1:20" x14ac:dyDescent="0.2">
      <c r="A2520" t="s">
        <v>27</v>
      </c>
      <c r="B2520" t="s">
        <v>235</v>
      </c>
      <c r="C2520" t="s">
        <v>709</v>
      </c>
      <c r="D2520" t="s">
        <v>710</v>
      </c>
      <c r="E2520" t="str">
        <f t="shared" si="156"/>
        <v>43.452</v>
      </c>
      <c r="F2520">
        <v>43.451999999999998</v>
      </c>
      <c r="H2520">
        <v>186</v>
      </c>
      <c r="I2520">
        <v>7.28E-48</v>
      </c>
      <c r="J2520" t="str">
        <f t="shared" si="157"/>
        <v>Homo_s</v>
      </c>
      <c r="S2520" t="str">
        <f t="shared" si="158"/>
        <v>hom</v>
      </c>
      <c r="T2520" t="str">
        <f t="shared" si="159"/>
        <v>pri</v>
      </c>
    </row>
    <row r="2521" spans="1:20" x14ac:dyDescent="0.2">
      <c r="A2521" t="s">
        <v>27</v>
      </c>
      <c r="B2521" t="s">
        <v>235</v>
      </c>
      <c r="C2521" t="s">
        <v>1270</v>
      </c>
      <c r="D2521" t="s">
        <v>1271</v>
      </c>
      <c r="E2521" t="str">
        <f t="shared" si="156"/>
        <v>45.570</v>
      </c>
      <c r="F2521">
        <v>45.57</v>
      </c>
      <c r="H2521">
        <v>183</v>
      </c>
      <c r="I2521">
        <v>9.1900000000000008E-47</v>
      </c>
      <c r="J2521" t="str">
        <f t="shared" si="157"/>
        <v>Homo_s</v>
      </c>
      <c r="S2521" t="str">
        <f t="shared" si="158"/>
        <v>hom</v>
      </c>
      <c r="T2521" t="str">
        <f t="shared" si="159"/>
        <v>pri</v>
      </c>
    </row>
    <row r="2522" spans="1:20" x14ac:dyDescent="0.2">
      <c r="A2522" t="s">
        <v>27</v>
      </c>
      <c r="B2522" t="s">
        <v>235</v>
      </c>
      <c r="C2522" t="s">
        <v>706</v>
      </c>
      <c r="D2522" t="s">
        <v>1273</v>
      </c>
      <c r="E2522" t="str">
        <f t="shared" si="156"/>
        <v>43.220</v>
      </c>
      <c r="F2522">
        <v>43.22</v>
      </c>
      <c r="H2522">
        <v>182</v>
      </c>
      <c r="I2522">
        <v>1.13E-46</v>
      </c>
      <c r="J2522" t="str">
        <f t="shared" si="157"/>
        <v>Homo_s</v>
      </c>
      <c r="S2522" t="str">
        <f t="shared" si="158"/>
        <v>hom</v>
      </c>
      <c r="T2522" t="str">
        <f t="shared" si="159"/>
        <v>pri</v>
      </c>
    </row>
    <row r="2523" spans="1:20" x14ac:dyDescent="0.2">
      <c r="A2523" t="s">
        <v>27</v>
      </c>
      <c r="B2523" t="s">
        <v>235</v>
      </c>
      <c r="C2523" t="s">
        <v>1275</v>
      </c>
      <c r="D2523" t="s">
        <v>1276</v>
      </c>
      <c r="E2523" t="str">
        <f t="shared" si="156"/>
        <v>65.248</v>
      </c>
      <c r="F2523">
        <v>65.248000000000005</v>
      </c>
      <c r="H2523">
        <v>170</v>
      </c>
      <c r="I2523">
        <v>8.6099999999999998E-45</v>
      </c>
      <c r="J2523" t="str">
        <f t="shared" si="157"/>
        <v>Homo_s</v>
      </c>
      <c r="S2523" t="str">
        <f t="shared" si="158"/>
        <v>hom</v>
      </c>
      <c r="T2523" t="str">
        <f t="shared" si="159"/>
        <v>pri</v>
      </c>
    </row>
    <row r="2524" spans="1:20" x14ac:dyDescent="0.2">
      <c r="A2524" t="s">
        <v>27</v>
      </c>
      <c r="B2524" t="s">
        <v>235</v>
      </c>
      <c r="C2524" t="s">
        <v>835</v>
      </c>
      <c r="D2524" t="s">
        <v>836</v>
      </c>
      <c r="E2524" t="str">
        <f t="shared" si="156"/>
        <v>48.370</v>
      </c>
      <c r="F2524">
        <v>48.37</v>
      </c>
      <c r="H2524">
        <v>175</v>
      </c>
      <c r="I2524">
        <v>3.0000000000000002E-44</v>
      </c>
      <c r="J2524" t="str">
        <f t="shared" si="157"/>
        <v>Homo_s</v>
      </c>
      <c r="S2524" t="str">
        <f t="shared" si="158"/>
        <v>hom</v>
      </c>
      <c r="T2524" t="str">
        <f t="shared" si="159"/>
        <v>pri</v>
      </c>
    </row>
    <row r="2525" spans="1:20" x14ac:dyDescent="0.2">
      <c r="A2525" t="s">
        <v>27</v>
      </c>
      <c r="B2525" t="s">
        <v>235</v>
      </c>
      <c r="C2525" t="s">
        <v>585</v>
      </c>
      <c r="D2525" t="s">
        <v>1279</v>
      </c>
      <c r="E2525" t="str">
        <f t="shared" si="156"/>
        <v>69.106</v>
      </c>
      <c r="F2525">
        <v>69.105999999999995</v>
      </c>
      <c r="H2525">
        <v>163</v>
      </c>
      <c r="I2525">
        <v>2.2200000000000002E-43</v>
      </c>
      <c r="J2525" t="str">
        <f t="shared" si="157"/>
        <v>Homo_s</v>
      </c>
      <c r="S2525" t="str">
        <f t="shared" si="158"/>
        <v>hom</v>
      </c>
      <c r="T2525" t="str">
        <f t="shared" si="159"/>
        <v>pri</v>
      </c>
    </row>
    <row r="2526" spans="1:20" x14ac:dyDescent="0.2">
      <c r="A2526" t="s">
        <v>27</v>
      </c>
      <c r="B2526" t="s">
        <v>235</v>
      </c>
      <c r="C2526" t="s">
        <v>381</v>
      </c>
      <c r="D2526" t="s">
        <v>1281</v>
      </c>
      <c r="E2526" t="str">
        <f t="shared" si="156"/>
        <v>64.706</v>
      </c>
      <c r="F2526">
        <v>64.706000000000003</v>
      </c>
      <c r="H2526">
        <v>167</v>
      </c>
      <c r="I2526">
        <v>1.4999999999999999E-41</v>
      </c>
      <c r="J2526" t="str">
        <f t="shared" si="157"/>
        <v>Homo_s</v>
      </c>
      <c r="S2526" t="str">
        <f t="shared" si="158"/>
        <v>hom</v>
      </c>
      <c r="T2526" t="str">
        <f t="shared" si="159"/>
        <v>pri</v>
      </c>
    </row>
    <row r="2527" spans="1:20" x14ac:dyDescent="0.2">
      <c r="A2527" t="s">
        <v>27</v>
      </c>
      <c r="B2527" t="s">
        <v>235</v>
      </c>
      <c r="C2527" t="s">
        <v>381</v>
      </c>
      <c r="D2527" t="s">
        <v>1281</v>
      </c>
      <c r="E2527" t="str">
        <f t="shared" si="156"/>
        <v>64.706</v>
      </c>
      <c r="F2527">
        <v>64.706000000000003</v>
      </c>
      <c r="H2527">
        <v>166</v>
      </c>
      <c r="I2527">
        <v>2.2200000000000001E-41</v>
      </c>
      <c r="J2527" t="str">
        <f t="shared" si="157"/>
        <v>Homo_s</v>
      </c>
      <c r="S2527" t="str">
        <f t="shared" si="158"/>
        <v>hom</v>
      </c>
      <c r="T2527" t="str">
        <f t="shared" si="159"/>
        <v>pri</v>
      </c>
    </row>
    <row r="2528" spans="1:20" x14ac:dyDescent="0.2">
      <c r="A2528" t="s">
        <v>27</v>
      </c>
      <c r="B2528" t="s">
        <v>235</v>
      </c>
      <c r="C2528" t="s">
        <v>189</v>
      </c>
      <c r="D2528" t="s">
        <v>840</v>
      </c>
      <c r="E2528" t="str">
        <f t="shared" si="156"/>
        <v>67.460</v>
      </c>
      <c r="F2528">
        <v>67.459999999999994</v>
      </c>
      <c r="H2528">
        <v>164</v>
      </c>
      <c r="I2528">
        <v>1.1E-40</v>
      </c>
      <c r="J2528" t="str">
        <f t="shared" si="157"/>
        <v>Homo_s</v>
      </c>
      <c r="S2528" t="str">
        <f t="shared" si="158"/>
        <v>hom</v>
      </c>
      <c r="T2528" t="str">
        <f t="shared" si="159"/>
        <v>pri</v>
      </c>
    </row>
    <row r="2529" spans="1:20" x14ac:dyDescent="0.2">
      <c r="A2529" t="s">
        <v>27</v>
      </c>
      <c r="B2529" t="s">
        <v>235</v>
      </c>
      <c r="C2529" t="s">
        <v>950</v>
      </c>
      <c r="D2529" t="s">
        <v>1131</v>
      </c>
      <c r="E2529" t="str">
        <f t="shared" si="156"/>
        <v>89.157</v>
      </c>
      <c r="F2529">
        <v>89.156999999999996</v>
      </c>
      <c r="H2529">
        <v>149</v>
      </c>
      <c r="I2529">
        <v>3.7500000000000002E-37</v>
      </c>
      <c r="J2529" t="str">
        <f t="shared" si="157"/>
        <v>Homo_s</v>
      </c>
      <c r="S2529" t="str">
        <f t="shared" si="158"/>
        <v>hom</v>
      </c>
      <c r="T2529" t="str">
        <f t="shared" si="159"/>
        <v>pri</v>
      </c>
    </row>
    <row r="2530" spans="1:20" x14ac:dyDescent="0.2">
      <c r="A2530" t="s">
        <v>27</v>
      </c>
      <c r="B2530" t="s">
        <v>235</v>
      </c>
      <c r="C2530" t="s">
        <v>282</v>
      </c>
      <c r="D2530" t="s">
        <v>1138</v>
      </c>
      <c r="E2530" t="str">
        <f t="shared" si="156"/>
        <v>45.556</v>
      </c>
      <c r="F2530">
        <v>45.555999999999997</v>
      </c>
      <c r="H2530">
        <v>127</v>
      </c>
      <c r="I2530">
        <v>6.0499999999999999E-34</v>
      </c>
      <c r="J2530" t="str">
        <f t="shared" si="157"/>
        <v>Homo_s</v>
      </c>
      <c r="S2530" t="str">
        <f t="shared" si="158"/>
        <v>hom</v>
      </c>
      <c r="T2530" t="str">
        <f t="shared" si="159"/>
        <v>pri</v>
      </c>
    </row>
    <row r="2531" spans="1:20" x14ac:dyDescent="0.2">
      <c r="A2531" t="s">
        <v>27</v>
      </c>
      <c r="B2531" t="s">
        <v>235</v>
      </c>
      <c r="C2531" t="s">
        <v>1059</v>
      </c>
      <c r="D2531" t="s">
        <v>1140</v>
      </c>
      <c r="E2531" t="str">
        <f t="shared" si="156"/>
        <v>54.688</v>
      </c>
      <c r="F2531">
        <v>54.688000000000002</v>
      </c>
      <c r="H2531">
        <v>39.299999999999997</v>
      </c>
      <c r="I2531">
        <v>6.0499999999999999E-34</v>
      </c>
      <c r="J2531" t="str">
        <f t="shared" si="157"/>
        <v>Homo_s</v>
      </c>
      <c r="S2531" t="str">
        <f t="shared" si="158"/>
        <v>hom</v>
      </c>
      <c r="T2531" t="str">
        <f t="shared" si="159"/>
        <v>pri</v>
      </c>
    </row>
    <row r="2532" spans="1:20" x14ac:dyDescent="0.2">
      <c r="A2532" t="s">
        <v>27</v>
      </c>
      <c r="B2532" t="s">
        <v>235</v>
      </c>
      <c r="C2532" t="s">
        <v>948</v>
      </c>
      <c r="D2532" t="s">
        <v>1284</v>
      </c>
      <c r="E2532" t="str">
        <f t="shared" si="156"/>
        <v>78.378</v>
      </c>
      <c r="F2532">
        <v>78.378</v>
      </c>
      <c r="H2532">
        <v>130</v>
      </c>
      <c r="I2532">
        <v>1.3999999999999999E-33</v>
      </c>
      <c r="J2532" t="str">
        <f t="shared" si="157"/>
        <v>Homo_s</v>
      </c>
      <c r="S2532" t="str">
        <f t="shared" si="158"/>
        <v>hom</v>
      </c>
      <c r="T2532" t="str">
        <f t="shared" si="159"/>
        <v>pri</v>
      </c>
    </row>
    <row r="2533" spans="1:20" x14ac:dyDescent="0.2">
      <c r="A2533" t="s">
        <v>27</v>
      </c>
      <c r="B2533" t="s">
        <v>235</v>
      </c>
      <c r="C2533" t="s">
        <v>948</v>
      </c>
      <c r="D2533" t="s">
        <v>1284</v>
      </c>
      <c r="E2533" t="str">
        <f t="shared" si="156"/>
        <v>78.378</v>
      </c>
      <c r="F2533">
        <v>78.378</v>
      </c>
      <c r="H2533">
        <v>131</v>
      </c>
      <c r="I2533">
        <v>1.5300000000000001E-31</v>
      </c>
      <c r="J2533" t="str">
        <f t="shared" si="157"/>
        <v>Homo_s</v>
      </c>
      <c r="S2533" t="str">
        <f t="shared" si="158"/>
        <v>hom</v>
      </c>
      <c r="T2533" t="str">
        <f t="shared" si="159"/>
        <v>pri</v>
      </c>
    </row>
    <row r="2534" spans="1:20" x14ac:dyDescent="0.2">
      <c r="A2534" t="s">
        <v>27</v>
      </c>
      <c r="B2534" t="s">
        <v>235</v>
      </c>
      <c r="C2534" t="s">
        <v>1143</v>
      </c>
      <c r="D2534" t="s">
        <v>1144</v>
      </c>
      <c r="E2534" t="str">
        <f t="shared" si="156"/>
        <v>44.727</v>
      </c>
      <c r="F2534">
        <v>44.726999999999997</v>
      </c>
      <c r="H2534">
        <v>130</v>
      </c>
      <c r="I2534">
        <v>6.4099999999999994E-30</v>
      </c>
      <c r="J2534" t="str">
        <f t="shared" si="157"/>
        <v>Homo_s</v>
      </c>
      <c r="S2534" t="str">
        <f t="shared" si="158"/>
        <v>hom</v>
      </c>
      <c r="T2534" t="str">
        <f t="shared" si="159"/>
        <v>pri</v>
      </c>
    </row>
    <row r="2535" spans="1:20" x14ac:dyDescent="0.2">
      <c r="A2535" t="s">
        <v>27</v>
      </c>
      <c r="B2535" t="s">
        <v>235</v>
      </c>
      <c r="C2535" t="s">
        <v>1143</v>
      </c>
      <c r="D2535" t="s">
        <v>1144</v>
      </c>
      <c r="E2535" t="str">
        <f t="shared" si="156"/>
        <v>44.727</v>
      </c>
      <c r="F2535">
        <v>44.726999999999997</v>
      </c>
      <c r="H2535">
        <v>130</v>
      </c>
      <c r="I2535">
        <v>6.88E-30</v>
      </c>
      <c r="J2535" t="str">
        <f t="shared" si="157"/>
        <v>Homo_s</v>
      </c>
      <c r="S2535" t="str">
        <f t="shared" si="158"/>
        <v>hom</v>
      </c>
      <c r="T2535" t="str">
        <f t="shared" si="159"/>
        <v>pri</v>
      </c>
    </row>
    <row r="2536" spans="1:20" x14ac:dyDescent="0.2">
      <c r="A2536" t="s">
        <v>27</v>
      </c>
      <c r="B2536" t="s">
        <v>235</v>
      </c>
      <c r="C2536" t="s">
        <v>323</v>
      </c>
      <c r="D2536" t="s">
        <v>1146</v>
      </c>
      <c r="E2536" t="str">
        <f t="shared" si="156"/>
        <v>40.226</v>
      </c>
      <c r="F2536">
        <v>40.225999999999999</v>
      </c>
      <c r="H2536">
        <v>127</v>
      </c>
      <c r="I2536">
        <v>4.1799999999999998E-29</v>
      </c>
      <c r="J2536" t="str">
        <f t="shared" si="157"/>
        <v>Homo_s</v>
      </c>
      <c r="S2536" t="str">
        <f t="shared" si="158"/>
        <v>hom</v>
      </c>
      <c r="T2536" t="str">
        <f t="shared" si="159"/>
        <v>pri</v>
      </c>
    </row>
    <row r="2537" spans="1:20" x14ac:dyDescent="0.2">
      <c r="A2537" t="s">
        <v>27</v>
      </c>
      <c r="B2537" t="s">
        <v>235</v>
      </c>
      <c r="C2537" t="s">
        <v>332</v>
      </c>
      <c r="D2537" t="s">
        <v>1147</v>
      </c>
      <c r="E2537" t="str">
        <f t="shared" si="156"/>
        <v>39.925</v>
      </c>
      <c r="F2537">
        <v>39.924999999999997</v>
      </c>
      <c r="H2537">
        <v>127</v>
      </c>
      <c r="I2537">
        <v>6.4000000000000005E-29</v>
      </c>
      <c r="J2537" t="str">
        <f t="shared" si="157"/>
        <v>Homo_s</v>
      </c>
      <c r="S2537" t="str">
        <f t="shared" si="158"/>
        <v>hom</v>
      </c>
      <c r="T2537" t="str">
        <f t="shared" si="159"/>
        <v>pri</v>
      </c>
    </row>
    <row r="2538" spans="1:20" x14ac:dyDescent="0.2">
      <c r="A2538" t="s">
        <v>27</v>
      </c>
      <c r="B2538" t="s">
        <v>235</v>
      </c>
      <c r="C2538" t="s">
        <v>1143</v>
      </c>
      <c r="D2538" t="s">
        <v>1149</v>
      </c>
      <c r="E2538" t="str">
        <f t="shared" si="156"/>
        <v>38.545</v>
      </c>
      <c r="F2538">
        <v>38.545000000000002</v>
      </c>
      <c r="H2538">
        <v>124</v>
      </c>
      <c r="I2538">
        <v>3.6200000000000002E-28</v>
      </c>
      <c r="J2538" t="str">
        <f t="shared" si="157"/>
        <v>Homo_s</v>
      </c>
      <c r="S2538" t="str">
        <f t="shared" si="158"/>
        <v>hom</v>
      </c>
      <c r="T2538" t="str">
        <f t="shared" si="159"/>
        <v>pri</v>
      </c>
    </row>
    <row r="2539" spans="1:20" x14ac:dyDescent="0.2">
      <c r="A2539" t="s">
        <v>27</v>
      </c>
      <c r="B2539" t="s">
        <v>235</v>
      </c>
      <c r="C2539" t="s">
        <v>729</v>
      </c>
      <c r="D2539" t="s">
        <v>1154</v>
      </c>
      <c r="E2539" t="str">
        <f t="shared" si="156"/>
        <v>96.078</v>
      </c>
      <c r="F2539">
        <v>96.078000000000003</v>
      </c>
      <c r="H2539">
        <v>110</v>
      </c>
      <c r="I2539">
        <v>7.8799999999999997E-24</v>
      </c>
      <c r="J2539" t="str">
        <f t="shared" si="157"/>
        <v>Homo_s</v>
      </c>
      <c r="S2539" t="str">
        <f t="shared" si="158"/>
        <v>hom</v>
      </c>
      <c r="T2539" t="str">
        <f t="shared" si="159"/>
        <v>pri</v>
      </c>
    </row>
    <row r="2540" spans="1:20" x14ac:dyDescent="0.2">
      <c r="A2540" t="s">
        <v>27</v>
      </c>
      <c r="B2540" t="s">
        <v>235</v>
      </c>
      <c r="C2540" t="s">
        <v>171</v>
      </c>
      <c r="D2540" t="s">
        <v>503</v>
      </c>
      <c r="E2540" t="str">
        <f t="shared" si="156"/>
        <v>100.00</v>
      </c>
      <c r="F2540">
        <v>100</v>
      </c>
      <c r="H2540">
        <v>99</v>
      </c>
      <c r="I2540">
        <v>1.1800000000000001E-20</v>
      </c>
      <c r="J2540" t="str">
        <f t="shared" si="157"/>
        <v>Homo_s</v>
      </c>
      <c r="S2540" t="str">
        <f t="shared" si="158"/>
        <v>hom</v>
      </c>
      <c r="T2540" t="str">
        <f t="shared" si="159"/>
        <v>pri</v>
      </c>
    </row>
    <row r="2541" spans="1:20" x14ac:dyDescent="0.2">
      <c r="A2541" t="s">
        <v>27</v>
      </c>
      <c r="B2541" t="s">
        <v>235</v>
      </c>
      <c r="C2541" t="s">
        <v>171</v>
      </c>
      <c r="D2541" t="s">
        <v>503</v>
      </c>
      <c r="E2541" t="str">
        <f t="shared" si="156"/>
        <v>100.00</v>
      </c>
      <c r="F2541">
        <v>100</v>
      </c>
      <c r="H2541">
        <v>99.1</v>
      </c>
      <c r="I2541">
        <v>1.27E-20</v>
      </c>
      <c r="J2541" t="str">
        <f t="shared" si="157"/>
        <v>Homo_s</v>
      </c>
      <c r="S2541" t="str">
        <f t="shared" si="158"/>
        <v>hom</v>
      </c>
      <c r="T2541" t="str">
        <f t="shared" si="159"/>
        <v>pri</v>
      </c>
    </row>
    <row r="2542" spans="1:20" x14ac:dyDescent="0.2">
      <c r="A2542" t="s">
        <v>27</v>
      </c>
      <c r="B2542" t="s">
        <v>235</v>
      </c>
      <c r="C2542" t="s">
        <v>171</v>
      </c>
      <c r="D2542" t="s">
        <v>503</v>
      </c>
      <c r="E2542" t="str">
        <f t="shared" si="156"/>
        <v>100.00</v>
      </c>
      <c r="F2542">
        <v>100</v>
      </c>
      <c r="H2542">
        <v>99.5</v>
      </c>
      <c r="I2542">
        <v>1.5299999999999999E-20</v>
      </c>
      <c r="J2542" t="str">
        <f t="shared" si="157"/>
        <v>Homo_s</v>
      </c>
      <c r="S2542" t="str">
        <f t="shared" si="158"/>
        <v>hom</v>
      </c>
      <c r="T2542" t="str">
        <f t="shared" si="159"/>
        <v>pri</v>
      </c>
    </row>
    <row r="2543" spans="1:20" x14ac:dyDescent="0.2">
      <c r="A2543" t="s">
        <v>27</v>
      </c>
      <c r="B2543" t="s">
        <v>235</v>
      </c>
      <c r="C2543" t="s">
        <v>171</v>
      </c>
      <c r="D2543" t="s">
        <v>503</v>
      </c>
      <c r="E2543" t="str">
        <f t="shared" si="156"/>
        <v>100.00</v>
      </c>
      <c r="F2543">
        <v>100</v>
      </c>
      <c r="H2543">
        <v>99.5</v>
      </c>
      <c r="I2543">
        <v>2.6799999999999999E-20</v>
      </c>
      <c r="J2543" t="str">
        <f t="shared" si="157"/>
        <v>Homo_s</v>
      </c>
      <c r="S2543" t="str">
        <f t="shared" si="158"/>
        <v>hom</v>
      </c>
      <c r="T2543" t="str">
        <f t="shared" si="159"/>
        <v>pri</v>
      </c>
    </row>
    <row r="2544" spans="1:20" x14ac:dyDescent="0.2">
      <c r="A2544" t="s">
        <v>27</v>
      </c>
      <c r="B2544" t="s">
        <v>235</v>
      </c>
      <c r="C2544" t="s">
        <v>273</v>
      </c>
      <c r="D2544" t="s">
        <v>936</v>
      </c>
      <c r="E2544" t="str">
        <f t="shared" si="156"/>
        <v>49.550</v>
      </c>
      <c r="F2544">
        <v>49.55</v>
      </c>
      <c r="H2544">
        <v>95.4</v>
      </c>
      <c r="I2544">
        <v>4.99E-19</v>
      </c>
      <c r="J2544" t="str">
        <f t="shared" si="157"/>
        <v>Homo_s</v>
      </c>
      <c r="S2544" t="str">
        <f t="shared" si="158"/>
        <v>hom</v>
      </c>
      <c r="T2544" t="str">
        <f t="shared" si="159"/>
        <v>pri</v>
      </c>
    </row>
    <row r="2545" spans="1:20" x14ac:dyDescent="0.2">
      <c r="A2545" t="s">
        <v>27</v>
      </c>
      <c r="B2545" t="s">
        <v>235</v>
      </c>
      <c r="C2545" t="s">
        <v>842</v>
      </c>
      <c r="D2545" t="s">
        <v>1286</v>
      </c>
      <c r="E2545" t="str">
        <f t="shared" si="156"/>
        <v>65.079</v>
      </c>
      <c r="F2545">
        <v>65.078999999999994</v>
      </c>
      <c r="H2545">
        <v>90.3</v>
      </c>
      <c r="I2545">
        <v>7.31E-19</v>
      </c>
      <c r="J2545" t="str">
        <f t="shared" si="157"/>
        <v>Homo_s</v>
      </c>
      <c r="S2545" t="str">
        <f t="shared" si="158"/>
        <v>hom</v>
      </c>
      <c r="T2545" t="str">
        <f t="shared" si="159"/>
        <v>pri</v>
      </c>
    </row>
    <row r="2546" spans="1:20" x14ac:dyDescent="0.2">
      <c r="A2546" t="s">
        <v>27</v>
      </c>
      <c r="B2546" t="s">
        <v>235</v>
      </c>
      <c r="C2546" t="s">
        <v>1288</v>
      </c>
      <c r="D2546" t="s">
        <v>1289</v>
      </c>
      <c r="E2546" t="str">
        <f t="shared" si="156"/>
        <v>81.633</v>
      </c>
      <c r="F2546">
        <v>81.632999999999996</v>
      </c>
      <c r="H2546">
        <v>90.8</v>
      </c>
      <c r="I2546">
        <v>1.1699999999999999E-18</v>
      </c>
      <c r="J2546" t="str">
        <f t="shared" si="157"/>
        <v>Homo_s</v>
      </c>
      <c r="S2546" t="str">
        <f t="shared" si="158"/>
        <v>hom</v>
      </c>
      <c r="T2546" t="str">
        <f t="shared" si="159"/>
        <v>pri</v>
      </c>
    </row>
    <row r="2547" spans="1:20" x14ac:dyDescent="0.2">
      <c r="A2547" t="s">
        <v>27</v>
      </c>
      <c r="B2547" t="s">
        <v>235</v>
      </c>
      <c r="C2547" t="s">
        <v>531</v>
      </c>
      <c r="D2547" t="s">
        <v>1156</v>
      </c>
      <c r="E2547" t="str">
        <f t="shared" si="156"/>
        <v>44.654</v>
      </c>
      <c r="F2547">
        <v>44.654000000000003</v>
      </c>
      <c r="H2547">
        <v>90.3</v>
      </c>
      <c r="I2547">
        <v>1.5100000000000001E-18</v>
      </c>
      <c r="J2547" t="str">
        <f t="shared" si="157"/>
        <v>Homo_s</v>
      </c>
      <c r="S2547" t="str">
        <f t="shared" si="158"/>
        <v>hom</v>
      </c>
      <c r="T2547" t="str">
        <f t="shared" si="159"/>
        <v>pri</v>
      </c>
    </row>
    <row r="2548" spans="1:20" x14ac:dyDescent="0.2">
      <c r="A2548" t="s">
        <v>27</v>
      </c>
      <c r="B2548" t="s">
        <v>235</v>
      </c>
      <c r="C2548" t="s">
        <v>842</v>
      </c>
      <c r="D2548" t="s">
        <v>843</v>
      </c>
      <c r="E2548" t="str">
        <f t="shared" si="156"/>
        <v>63.492</v>
      </c>
      <c r="F2548">
        <v>63.491999999999997</v>
      </c>
      <c r="H2548">
        <v>91.2</v>
      </c>
      <c r="I2548">
        <v>6.5599999999999998E-18</v>
      </c>
      <c r="J2548" t="str">
        <f t="shared" si="157"/>
        <v>Homo_s</v>
      </c>
      <c r="S2548" t="str">
        <f t="shared" si="158"/>
        <v>hom</v>
      </c>
      <c r="T2548" t="str">
        <f t="shared" si="159"/>
        <v>pri</v>
      </c>
    </row>
    <row r="2549" spans="1:20" x14ac:dyDescent="0.2">
      <c r="A2549" t="s">
        <v>27</v>
      </c>
      <c r="B2549" t="s">
        <v>235</v>
      </c>
      <c r="C2549" t="s">
        <v>942</v>
      </c>
      <c r="D2549" t="s">
        <v>943</v>
      </c>
      <c r="E2549" t="str">
        <f t="shared" si="156"/>
        <v>60.256</v>
      </c>
      <c r="F2549">
        <v>60.256</v>
      </c>
      <c r="H2549">
        <v>79.5</v>
      </c>
      <c r="I2549">
        <v>2.1300000000000001E-16</v>
      </c>
      <c r="J2549" t="str">
        <f t="shared" si="157"/>
        <v>Homo_s</v>
      </c>
      <c r="S2549" t="str">
        <f t="shared" si="158"/>
        <v>hom</v>
      </c>
      <c r="T2549" t="str">
        <f t="shared" si="159"/>
        <v>pri</v>
      </c>
    </row>
    <row r="2550" spans="1:20" x14ac:dyDescent="0.2">
      <c r="A2550" t="s">
        <v>34</v>
      </c>
      <c r="B2550" t="s">
        <v>235</v>
      </c>
      <c r="C2550" t="s">
        <v>470</v>
      </c>
      <c r="D2550" t="s">
        <v>1441</v>
      </c>
      <c r="E2550" t="str">
        <f t="shared" si="156"/>
        <v>99.756</v>
      </c>
      <c r="F2550">
        <v>99.756</v>
      </c>
      <c r="H2550">
        <v>734</v>
      </c>
      <c r="I2550">
        <v>0</v>
      </c>
      <c r="J2550" t="str">
        <f t="shared" si="157"/>
        <v>Macaca</v>
      </c>
      <c r="S2550" t="str">
        <f t="shared" si="158"/>
        <v/>
      </c>
      <c r="T2550" t="str">
        <f t="shared" si="159"/>
        <v>pri</v>
      </c>
    </row>
    <row r="2551" spans="1:20" x14ac:dyDescent="0.2">
      <c r="A2551" t="s">
        <v>34</v>
      </c>
      <c r="B2551" t="s">
        <v>235</v>
      </c>
      <c r="C2551" t="s">
        <v>470</v>
      </c>
      <c r="D2551" t="s">
        <v>1441</v>
      </c>
      <c r="E2551" t="str">
        <f t="shared" si="156"/>
        <v>99.756</v>
      </c>
      <c r="F2551">
        <v>99.756</v>
      </c>
      <c r="H2551">
        <v>733</v>
      </c>
      <c r="I2551">
        <v>0</v>
      </c>
      <c r="J2551" t="str">
        <f t="shared" si="157"/>
        <v>Macaca</v>
      </c>
      <c r="S2551" t="str">
        <f t="shared" si="158"/>
        <v/>
      </c>
      <c r="T2551" t="str">
        <f t="shared" si="159"/>
        <v>pri</v>
      </c>
    </row>
    <row r="2552" spans="1:20" x14ac:dyDescent="0.2">
      <c r="A2552" t="s">
        <v>34</v>
      </c>
      <c r="B2552" t="s">
        <v>235</v>
      </c>
      <c r="C2552" t="s">
        <v>1240</v>
      </c>
      <c r="D2552" t="s">
        <v>1443</v>
      </c>
      <c r="E2552" t="str">
        <f t="shared" si="156"/>
        <v>99.752</v>
      </c>
      <c r="F2552">
        <v>99.751999999999995</v>
      </c>
      <c r="H2552">
        <v>722</v>
      </c>
      <c r="I2552">
        <v>0</v>
      </c>
      <c r="J2552" t="str">
        <f t="shared" si="157"/>
        <v>Macaca</v>
      </c>
      <c r="S2552" t="str">
        <f t="shared" si="158"/>
        <v/>
      </c>
      <c r="T2552" t="str">
        <f t="shared" si="159"/>
        <v>pri</v>
      </c>
    </row>
    <row r="2553" spans="1:20" x14ac:dyDescent="0.2">
      <c r="A2553" t="s">
        <v>34</v>
      </c>
      <c r="B2553" t="s">
        <v>235</v>
      </c>
      <c r="C2553" t="s">
        <v>473</v>
      </c>
      <c r="D2553" t="s">
        <v>1445</v>
      </c>
      <c r="E2553" t="str">
        <f t="shared" si="156"/>
        <v>99.017</v>
      </c>
      <c r="F2553">
        <v>99.016999999999996</v>
      </c>
      <c r="H2553">
        <v>722</v>
      </c>
      <c r="I2553">
        <v>0</v>
      </c>
      <c r="J2553" t="str">
        <f t="shared" si="157"/>
        <v>Macaca</v>
      </c>
      <c r="S2553" t="str">
        <f t="shared" si="158"/>
        <v/>
      </c>
      <c r="T2553" t="str">
        <f t="shared" si="159"/>
        <v>pri</v>
      </c>
    </row>
    <row r="2554" spans="1:20" x14ac:dyDescent="0.2">
      <c r="A2554" t="s">
        <v>34</v>
      </c>
      <c r="B2554" t="s">
        <v>235</v>
      </c>
      <c r="C2554" t="s">
        <v>1194</v>
      </c>
      <c r="D2554" t="s">
        <v>1443</v>
      </c>
      <c r="E2554" t="str">
        <f t="shared" si="156"/>
        <v>99.752</v>
      </c>
      <c r="F2554">
        <v>99.751999999999995</v>
      </c>
      <c r="H2554">
        <v>721</v>
      </c>
      <c r="I2554">
        <v>0</v>
      </c>
      <c r="J2554" t="str">
        <f t="shared" si="157"/>
        <v>Macaca</v>
      </c>
      <c r="S2554" t="str">
        <f t="shared" si="158"/>
        <v/>
      </c>
      <c r="T2554" t="str">
        <f t="shared" si="159"/>
        <v>pri</v>
      </c>
    </row>
    <row r="2555" spans="1:20" x14ac:dyDescent="0.2">
      <c r="A2555" t="s">
        <v>34</v>
      </c>
      <c r="B2555" t="s">
        <v>235</v>
      </c>
      <c r="C2555" t="s">
        <v>1194</v>
      </c>
      <c r="D2555" t="s">
        <v>1443</v>
      </c>
      <c r="E2555" t="str">
        <f t="shared" si="156"/>
        <v>99.752</v>
      </c>
      <c r="F2555">
        <v>99.751999999999995</v>
      </c>
      <c r="H2555">
        <v>720</v>
      </c>
      <c r="I2555">
        <v>0</v>
      </c>
      <c r="J2555" t="str">
        <f t="shared" si="157"/>
        <v>Macaca</v>
      </c>
      <c r="S2555" t="str">
        <f t="shared" si="158"/>
        <v/>
      </c>
      <c r="T2555" t="str">
        <f t="shared" si="159"/>
        <v>pri</v>
      </c>
    </row>
    <row r="2556" spans="1:20" x14ac:dyDescent="0.2">
      <c r="A2556" t="s">
        <v>34</v>
      </c>
      <c r="B2556" t="s">
        <v>235</v>
      </c>
      <c r="C2556" t="s">
        <v>1084</v>
      </c>
      <c r="D2556" t="s">
        <v>1391</v>
      </c>
      <c r="E2556" t="str">
        <f t="shared" si="156"/>
        <v>96.633</v>
      </c>
      <c r="F2556">
        <v>96.632999999999996</v>
      </c>
      <c r="H2556">
        <v>504</v>
      </c>
      <c r="I2556">
        <v>9.040000000000001E-162</v>
      </c>
      <c r="J2556" t="str">
        <f t="shared" si="157"/>
        <v>Macaca</v>
      </c>
      <c r="S2556" t="str">
        <f t="shared" si="158"/>
        <v/>
      </c>
      <c r="T2556" t="str">
        <f t="shared" si="159"/>
        <v>pri</v>
      </c>
    </row>
    <row r="2557" spans="1:20" x14ac:dyDescent="0.2">
      <c r="A2557" t="s">
        <v>34</v>
      </c>
      <c r="B2557" t="s">
        <v>235</v>
      </c>
      <c r="C2557" t="s">
        <v>483</v>
      </c>
      <c r="D2557" t="s">
        <v>809</v>
      </c>
      <c r="E2557" t="str">
        <f t="shared" si="156"/>
        <v>54.133</v>
      </c>
      <c r="F2557">
        <v>54.133000000000003</v>
      </c>
      <c r="H2557">
        <v>312</v>
      </c>
      <c r="I2557">
        <v>9.8499999999999994E-93</v>
      </c>
      <c r="J2557" t="str">
        <f t="shared" si="157"/>
        <v>Macaca</v>
      </c>
      <c r="S2557" t="str">
        <f t="shared" si="158"/>
        <v/>
      </c>
      <c r="T2557" t="str">
        <f t="shared" si="159"/>
        <v>pri</v>
      </c>
    </row>
    <row r="2558" spans="1:20" x14ac:dyDescent="0.2">
      <c r="A2558" t="s">
        <v>34</v>
      </c>
      <c r="B2558" t="s">
        <v>235</v>
      </c>
      <c r="C2558" t="s">
        <v>483</v>
      </c>
      <c r="D2558" t="s">
        <v>809</v>
      </c>
      <c r="E2558" t="str">
        <f t="shared" si="156"/>
        <v>54.133</v>
      </c>
      <c r="F2558">
        <v>54.133000000000003</v>
      </c>
      <c r="H2558">
        <v>312</v>
      </c>
      <c r="I2558">
        <v>6.9600000000000001E-90</v>
      </c>
      <c r="J2558" t="str">
        <f t="shared" si="157"/>
        <v>Macaca</v>
      </c>
      <c r="S2558" t="str">
        <f t="shared" si="158"/>
        <v/>
      </c>
      <c r="T2558" t="str">
        <f t="shared" si="159"/>
        <v>pri</v>
      </c>
    </row>
    <row r="2559" spans="1:20" x14ac:dyDescent="0.2">
      <c r="A2559" t="s">
        <v>34</v>
      </c>
      <c r="B2559" t="s">
        <v>235</v>
      </c>
      <c r="C2559" t="s">
        <v>199</v>
      </c>
      <c r="D2559" t="s">
        <v>1249</v>
      </c>
      <c r="E2559" t="str">
        <f t="shared" si="156"/>
        <v>53.763</v>
      </c>
      <c r="F2559">
        <v>53.762999999999998</v>
      </c>
      <c r="H2559">
        <v>286</v>
      </c>
      <c r="I2559">
        <v>8.6399999999999997E-82</v>
      </c>
      <c r="J2559" t="str">
        <f t="shared" si="157"/>
        <v>Macaca</v>
      </c>
      <c r="S2559" t="str">
        <f t="shared" si="158"/>
        <v/>
      </c>
      <c r="T2559" t="str">
        <f t="shared" si="159"/>
        <v>pri</v>
      </c>
    </row>
    <row r="2560" spans="1:20" x14ac:dyDescent="0.2">
      <c r="A2560" t="s">
        <v>34</v>
      </c>
      <c r="B2560" t="s">
        <v>235</v>
      </c>
      <c r="C2560" t="s">
        <v>199</v>
      </c>
      <c r="D2560" t="s">
        <v>1249</v>
      </c>
      <c r="E2560" t="str">
        <f t="shared" si="156"/>
        <v>53.763</v>
      </c>
      <c r="F2560">
        <v>53.762999999999998</v>
      </c>
      <c r="H2560">
        <v>287</v>
      </c>
      <c r="I2560">
        <v>1.9600000000000001E-81</v>
      </c>
      <c r="J2560" t="str">
        <f t="shared" si="157"/>
        <v>Macaca</v>
      </c>
      <c r="S2560" t="str">
        <f t="shared" si="158"/>
        <v/>
      </c>
      <c r="T2560" t="str">
        <f t="shared" si="159"/>
        <v>pri</v>
      </c>
    </row>
    <row r="2561" spans="1:20" x14ac:dyDescent="0.2">
      <c r="A2561" t="s">
        <v>34</v>
      </c>
      <c r="B2561" t="s">
        <v>235</v>
      </c>
      <c r="C2561" t="s">
        <v>199</v>
      </c>
      <c r="D2561" t="s">
        <v>1249</v>
      </c>
      <c r="E2561" t="str">
        <f t="shared" si="156"/>
        <v>53.763</v>
      </c>
      <c r="F2561">
        <v>53.762999999999998</v>
      </c>
      <c r="H2561">
        <v>286</v>
      </c>
      <c r="I2561">
        <v>2.1700000000000001E-81</v>
      </c>
      <c r="J2561" t="str">
        <f t="shared" si="157"/>
        <v>Macaca</v>
      </c>
      <c r="S2561" t="str">
        <f t="shared" si="158"/>
        <v/>
      </c>
      <c r="T2561" t="str">
        <f t="shared" si="159"/>
        <v>pri</v>
      </c>
    </row>
    <row r="2562" spans="1:20" x14ac:dyDescent="0.2">
      <c r="A2562" t="s">
        <v>34</v>
      </c>
      <c r="B2562" t="s">
        <v>235</v>
      </c>
      <c r="C2562" t="s">
        <v>813</v>
      </c>
      <c r="D2562" t="s">
        <v>1450</v>
      </c>
      <c r="E2562" t="str">
        <f t="shared" ref="E2562:E2625" si="160">LEFT(D2562,6)</f>
        <v>48.062</v>
      </c>
      <c r="F2562">
        <v>48.061999999999998</v>
      </c>
      <c r="H2562">
        <v>285</v>
      </c>
      <c r="I2562">
        <v>2.47E-81</v>
      </c>
      <c r="J2562" t="str">
        <f t="shared" ref="J2562:J2625" si="161">RIGHT(LEFT(A2562,35),6)</f>
        <v>Macaca</v>
      </c>
      <c r="S2562" t="str">
        <f t="shared" ref="S2562:S2625" si="162">IF(OR(J2562="Gorill", J2562="Homo_s", J2562="Pan_pa", J2562="Pan_tr", J2562="Pongo_", J2562="Therop"), "hom", "")</f>
        <v/>
      </c>
      <c r="T2562" t="str">
        <f t="shared" ref="T2562:T2625" si="163">IF(OR(J2562="Gorill", J2562="Homo_s", J2562="Pan_pa", J2562="Pan_tr", J2562="Pongo_", J2562="Therop", J2562="Macaca", J2562="Otolem", J2562="Nomasc"), "pri", "oth")</f>
        <v>pri</v>
      </c>
    </row>
    <row r="2563" spans="1:20" x14ac:dyDescent="0.2">
      <c r="A2563" t="s">
        <v>34</v>
      </c>
      <c r="B2563" t="s">
        <v>235</v>
      </c>
      <c r="C2563" t="s">
        <v>199</v>
      </c>
      <c r="D2563" t="s">
        <v>1249</v>
      </c>
      <c r="E2563" t="str">
        <f t="shared" si="160"/>
        <v>53.763</v>
      </c>
      <c r="F2563">
        <v>53.762999999999998</v>
      </c>
      <c r="H2563">
        <v>286</v>
      </c>
      <c r="I2563">
        <v>2.48E-81</v>
      </c>
      <c r="J2563" t="str">
        <f t="shared" si="161"/>
        <v>Macaca</v>
      </c>
      <c r="S2563" t="str">
        <f t="shared" si="162"/>
        <v/>
      </c>
      <c r="T2563" t="str">
        <f t="shared" si="163"/>
        <v>pri</v>
      </c>
    </row>
    <row r="2564" spans="1:20" x14ac:dyDescent="0.2">
      <c r="A2564" t="s">
        <v>34</v>
      </c>
      <c r="B2564" t="s">
        <v>235</v>
      </c>
      <c r="C2564" t="s">
        <v>813</v>
      </c>
      <c r="D2564" t="s">
        <v>1450</v>
      </c>
      <c r="E2564" t="str">
        <f t="shared" si="160"/>
        <v>48.062</v>
      </c>
      <c r="F2564">
        <v>48.061999999999998</v>
      </c>
      <c r="H2564">
        <v>285</v>
      </c>
      <c r="I2564">
        <v>2.97E-81</v>
      </c>
      <c r="J2564" t="str">
        <f t="shared" si="161"/>
        <v>Macaca</v>
      </c>
      <c r="S2564" t="str">
        <f t="shared" si="162"/>
        <v/>
      </c>
      <c r="T2564" t="str">
        <f t="shared" si="163"/>
        <v>pri</v>
      </c>
    </row>
    <row r="2565" spans="1:20" x14ac:dyDescent="0.2">
      <c r="A2565" t="s">
        <v>34</v>
      </c>
      <c r="B2565" t="s">
        <v>235</v>
      </c>
      <c r="C2565" t="s">
        <v>813</v>
      </c>
      <c r="D2565" t="s">
        <v>1450</v>
      </c>
      <c r="E2565" t="str">
        <f t="shared" si="160"/>
        <v>48.062</v>
      </c>
      <c r="F2565">
        <v>48.061999999999998</v>
      </c>
      <c r="H2565">
        <v>285</v>
      </c>
      <c r="I2565">
        <v>3.4899999999999999E-81</v>
      </c>
      <c r="J2565" t="str">
        <f t="shared" si="161"/>
        <v>Macaca</v>
      </c>
      <c r="S2565" t="str">
        <f t="shared" si="162"/>
        <v/>
      </c>
      <c r="T2565" t="str">
        <f t="shared" si="163"/>
        <v>pri</v>
      </c>
    </row>
    <row r="2566" spans="1:20" x14ac:dyDescent="0.2">
      <c r="A2566" t="s">
        <v>34</v>
      </c>
      <c r="B2566" t="s">
        <v>235</v>
      </c>
      <c r="C2566" t="s">
        <v>813</v>
      </c>
      <c r="D2566" t="s">
        <v>1450</v>
      </c>
      <c r="E2566" t="str">
        <f t="shared" si="160"/>
        <v>48.062</v>
      </c>
      <c r="F2566">
        <v>48.061999999999998</v>
      </c>
      <c r="H2566">
        <v>285</v>
      </c>
      <c r="I2566">
        <v>3.68E-81</v>
      </c>
      <c r="J2566" t="str">
        <f t="shared" si="161"/>
        <v>Macaca</v>
      </c>
      <c r="S2566" t="str">
        <f t="shared" si="162"/>
        <v/>
      </c>
      <c r="T2566" t="str">
        <f t="shared" si="163"/>
        <v>pri</v>
      </c>
    </row>
    <row r="2567" spans="1:20" x14ac:dyDescent="0.2">
      <c r="A2567" t="s">
        <v>34</v>
      </c>
      <c r="B2567" t="s">
        <v>235</v>
      </c>
      <c r="C2567" t="s">
        <v>813</v>
      </c>
      <c r="D2567" t="s">
        <v>1450</v>
      </c>
      <c r="E2567" t="str">
        <f t="shared" si="160"/>
        <v>48.062</v>
      </c>
      <c r="F2567">
        <v>48.061999999999998</v>
      </c>
      <c r="H2567">
        <v>285</v>
      </c>
      <c r="I2567">
        <v>4.6399999999999996E-81</v>
      </c>
      <c r="J2567" t="str">
        <f t="shared" si="161"/>
        <v>Macaca</v>
      </c>
      <c r="S2567" t="str">
        <f t="shared" si="162"/>
        <v/>
      </c>
      <c r="T2567" t="str">
        <f t="shared" si="163"/>
        <v>pri</v>
      </c>
    </row>
    <row r="2568" spans="1:20" x14ac:dyDescent="0.2">
      <c r="A2568" t="s">
        <v>34</v>
      </c>
      <c r="B2568" t="s">
        <v>235</v>
      </c>
      <c r="C2568" t="s">
        <v>813</v>
      </c>
      <c r="D2568" t="s">
        <v>1450</v>
      </c>
      <c r="E2568" t="str">
        <f t="shared" si="160"/>
        <v>48.062</v>
      </c>
      <c r="F2568">
        <v>48.061999999999998</v>
      </c>
      <c r="H2568">
        <v>285</v>
      </c>
      <c r="I2568">
        <v>6.7200000000000001E-81</v>
      </c>
      <c r="J2568" t="str">
        <f t="shared" si="161"/>
        <v>Macaca</v>
      </c>
      <c r="S2568" t="str">
        <f t="shared" si="162"/>
        <v/>
      </c>
      <c r="T2568" t="str">
        <f t="shared" si="163"/>
        <v>pri</v>
      </c>
    </row>
    <row r="2569" spans="1:20" x14ac:dyDescent="0.2">
      <c r="A2569" t="s">
        <v>34</v>
      </c>
      <c r="B2569" t="s">
        <v>235</v>
      </c>
      <c r="C2569" t="s">
        <v>1452</v>
      </c>
      <c r="D2569" t="s">
        <v>1453</v>
      </c>
      <c r="E2569" t="str">
        <f t="shared" si="160"/>
        <v>48.294</v>
      </c>
      <c r="F2569">
        <v>48.293999999999997</v>
      </c>
      <c r="H2569">
        <v>244</v>
      </c>
      <c r="I2569">
        <v>2.17E-68</v>
      </c>
      <c r="J2569" t="str">
        <f t="shared" si="161"/>
        <v>Macaca</v>
      </c>
      <c r="S2569" t="str">
        <f t="shared" si="162"/>
        <v/>
      </c>
      <c r="T2569" t="str">
        <f t="shared" si="163"/>
        <v>pri</v>
      </c>
    </row>
    <row r="2570" spans="1:20" x14ac:dyDescent="0.2">
      <c r="A2570" t="s">
        <v>34</v>
      </c>
      <c r="B2570" t="s">
        <v>235</v>
      </c>
      <c r="C2570" t="s">
        <v>831</v>
      </c>
      <c r="D2570" t="s">
        <v>832</v>
      </c>
      <c r="E2570" t="str">
        <f t="shared" si="160"/>
        <v>43.421</v>
      </c>
      <c r="F2570">
        <v>43.420999999999999</v>
      </c>
      <c r="H2570">
        <v>200</v>
      </c>
      <c r="I2570">
        <v>9.5399999999999999E-53</v>
      </c>
      <c r="J2570" t="str">
        <f t="shared" si="161"/>
        <v>Macaca</v>
      </c>
      <c r="S2570" t="str">
        <f t="shared" si="162"/>
        <v/>
      </c>
      <c r="T2570" t="str">
        <f t="shared" si="163"/>
        <v>pri</v>
      </c>
    </row>
    <row r="2571" spans="1:20" x14ac:dyDescent="0.2">
      <c r="A2571" t="s">
        <v>34</v>
      </c>
      <c r="B2571" t="s">
        <v>235</v>
      </c>
      <c r="C2571" t="s">
        <v>1341</v>
      </c>
      <c r="D2571" t="s">
        <v>1456</v>
      </c>
      <c r="E2571" t="str">
        <f t="shared" si="160"/>
        <v>44.490</v>
      </c>
      <c r="F2571">
        <v>44.49</v>
      </c>
      <c r="H2571">
        <v>197</v>
      </c>
      <c r="I2571">
        <v>7.7499999999999993E-52</v>
      </c>
      <c r="J2571" t="str">
        <f t="shared" si="161"/>
        <v>Macaca</v>
      </c>
      <c r="S2571" t="str">
        <f t="shared" si="162"/>
        <v/>
      </c>
      <c r="T2571" t="str">
        <f t="shared" si="163"/>
        <v>pri</v>
      </c>
    </row>
    <row r="2572" spans="1:20" x14ac:dyDescent="0.2">
      <c r="A2572" t="s">
        <v>34</v>
      </c>
      <c r="B2572" t="s">
        <v>235</v>
      </c>
      <c r="C2572" t="s">
        <v>1341</v>
      </c>
      <c r="D2572" t="s">
        <v>1456</v>
      </c>
      <c r="E2572" t="str">
        <f t="shared" si="160"/>
        <v>44.490</v>
      </c>
      <c r="F2572">
        <v>44.49</v>
      </c>
      <c r="H2572">
        <v>197</v>
      </c>
      <c r="I2572">
        <v>9.9599999999999995E-52</v>
      </c>
      <c r="J2572" t="str">
        <f t="shared" si="161"/>
        <v>Macaca</v>
      </c>
      <c r="S2572" t="str">
        <f t="shared" si="162"/>
        <v/>
      </c>
      <c r="T2572" t="str">
        <f t="shared" si="163"/>
        <v>pri</v>
      </c>
    </row>
    <row r="2573" spans="1:20" x14ac:dyDescent="0.2">
      <c r="A2573" t="s">
        <v>34</v>
      </c>
      <c r="B2573" t="s">
        <v>235</v>
      </c>
      <c r="C2573" t="s">
        <v>709</v>
      </c>
      <c r="D2573" t="s">
        <v>1399</v>
      </c>
      <c r="E2573" t="str">
        <f t="shared" si="160"/>
        <v>42.857</v>
      </c>
      <c r="F2573">
        <v>42.856999999999999</v>
      </c>
      <c r="H2573">
        <v>183</v>
      </c>
      <c r="I2573">
        <v>2.26E-47</v>
      </c>
      <c r="J2573" t="str">
        <f t="shared" si="161"/>
        <v>Macaca</v>
      </c>
      <c r="S2573" t="str">
        <f t="shared" si="162"/>
        <v/>
      </c>
      <c r="T2573" t="str">
        <f t="shared" si="163"/>
        <v>pri</v>
      </c>
    </row>
    <row r="2574" spans="1:20" x14ac:dyDescent="0.2">
      <c r="A2574" t="s">
        <v>34</v>
      </c>
      <c r="B2574" t="s">
        <v>235</v>
      </c>
      <c r="C2574" t="s">
        <v>831</v>
      </c>
      <c r="D2574" t="s">
        <v>1457</v>
      </c>
      <c r="E2574" t="str">
        <f t="shared" si="160"/>
        <v>41.316</v>
      </c>
      <c r="F2574">
        <v>41.316000000000003</v>
      </c>
      <c r="H2574">
        <v>180</v>
      </c>
      <c r="I2574">
        <v>1.32E-46</v>
      </c>
      <c r="J2574" t="str">
        <f t="shared" si="161"/>
        <v>Macaca</v>
      </c>
      <c r="S2574" t="str">
        <f t="shared" si="162"/>
        <v/>
      </c>
      <c r="T2574" t="str">
        <f t="shared" si="163"/>
        <v>pri</v>
      </c>
    </row>
    <row r="2575" spans="1:20" x14ac:dyDescent="0.2">
      <c r="A2575" t="s">
        <v>34</v>
      </c>
      <c r="B2575" t="s">
        <v>235</v>
      </c>
      <c r="C2575" t="s">
        <v>835</v>
      </c>
      <c r="D2575" t="s">
        <v>836</v>
      </c>
      <c r="E2575" t="str">
        <f t="shared" si="160"/>
        <v>48.370</v>
      </c>
      <c r="F2575">
        <v>48.37</v>
      </c>
      <c r="H2575">
        <v>174</v>
      </c>
      <c r="I2575">
        <v>1.1399999999999999E-44</v>
      </c>
      <c r="J2575" t="str">
        <f t="shared" si="161"/>
        <v>Macaca</v>
      </c>
      <c r="S2575" t="str">
        <f t="shared" si="162"/>
        <v/>
      </c>
      <c r="T2575" t="str">
        <f t="shared" si="163"/>
        <v>pri</v>
      </c>
    </row>
    <row r="2576" spans="1:20" x14ac:dyDescent="0.2">
      <c r="A2576" t="s">
        <v>34</v>
      </c>
      <c r="B2576" t="s">
        <v>235</v>
      </c>
      <c r="C2576" t="s">
        <v>1143</v>
      </c>
      <c r="D2576" t="s">
        <v>1406</v>
      </c>
      <c r="E2576" t="str">
        <f t="shared" si="160"/>
        <v>38.909</v>
      </c>
      <c r="F2576">
        <v>38.908999999999999</v>
      </c>
      <c r="H2576">
        <v>126</v>
      </c>
      <c r="I2576">
        <v>3.59E-29</v>
      </c>
      <c r="J2576" t="str">
        <f t="shared" si="161"/>
        <v>Macaca</v>
      </c>
      <c r="S2576" t="str">
        <f t="shared" si="162"/>
        <v/>
      </c>
      <c r="T2576" t="str">
        <f t="shared" si="163"/>
        <v>pri</v>
      </c>
    </row>
    <row r="2577" spans="1:20" x14ac:dyDescent="0.2">
      <c r="A2577" t="s">
        <v>34</v>
      </c>
      <c r="B2577" t="s">
        <v>235</v>
      </c>
      <c r="C2577" t="s">
        <v>171</v>
      </c>
      <c r="D2577" t="s">
        <v>503</v>
      </c>
      <c r="E2577" t="str">
        <f t="shared" si="160"/>
        <v>100.00</v>
      </c>
      <c r="F2577">
        <v>100</v>
      </c>
      <c r="H2577">
        <v>99</v>
      </c>
      <c r="I2577">
        <v>5.6999999999999996E-21</v>
      </c>
      <c r="J2577" t="str">
        <f t="shared" si="161"/>
        <v>Macaca</v>
      </c>
      <c r="S2577" t="str">
        <f t="shared" si="162"/>
        <v/>
      </c>
      <c r="T2577" t="str">
        <f t="shared" si="163"/>
        <v>pri</v>
      </c>
    </row>
    <row r="2578" spans="1:20" x14ac:dyDescent="0.2">
      <c r="A2578" t="s">
        <v>34</v>
      </c>
      <c r="B2578" t="s">
        <v>235</v>
      </c>
      <c r="C2578" t="s">
        <v>842</v>
      </c>
      <c r="D2578" t="s">
        <v>843</v>
      </c>
      <c r="E2578" t="str">
        <f t="shared" si="160"/>
        <v>63.492</v>
      </c>
      <c r="F2578">
        <v>63.491999999999997</v>
      </c>
      <c r="H2578">
        <v>90.8</v>
      </c>
      <c r="I2578">
        <v>3.7300000000000002E-18</v>
      </c>
      <c r="J2578" t="str">
        <f t="shared" si="161"/>
        <v>Macaca</v>
      </c>
      <c r="S2578" t="str">
        <f t="shared" si="162"/>
        <v/>
      </c>
      <c r="T2578" t="str">
        <f t="shared" si="163"/>
        <v>pri</v>
      </c>
    </row>
    <row r="2579" spans="1:20" x14ac:dyDescent="0.2">
      <c r="A2579" t="s">
        <v>34</v>
      </c>
      <c r="B2579" t="s">
        <v>235</v>
      </c>
      <c r="C2579" t="s">
        <v>845</v>
      </c>
      <c r="D2579" t="s">
        <v>846</v>
      </c>
      <c r="E2579" t="str">
        <f t="shared" si="160"/>
        <v>67.273</v>
      </c>
      <c r="F2579">
        <v>67.272999999999996</v>
      </c>
      <c r="H2579">
        <v>82.4</v>
      </c>
      <c r="I2579">
        <v>1.3799999999999999E-15</v>
      </c>
      <c r="J2579" t="str">
        <f t="shared" si="161"/>
        <v>Macaca</v>
      </c>
      <c r="S2579" t="str">
        <f t="shared" si="162"/>
        <v/>
      </c>
      <c r="T2579" t="str">
        <f t="shared" si="163"/>
        <v>pri</v>
      </c>
    </row>
    <row r="2580" spans="1:20" x14ac:dyDescent="0.2">
      <c r="A2580" t="s">
        <v>41</v>
      </c>
      <c r="B2580" t="s">
        <v>235</v>
      </c>
      <c r="C2580" t="s">
        <v>470</v>
      </c>
      <c r="D2580" t="s">
        <v>1684</v>
      </c>
      <c r="E2580" t="str">
        <f t="shared" si="160"/>
        <v>94.866</v>
      </c>
      <c r="F2580">
        <v>94.866</v>
      </c>
      <c r="H2580">
        <v>696</v>
      </c>
      <c r="I2580">
        <v>0</v>
      </c>
      <c r="J2580" t="str">
        <f t="shared" si="161"/>
        <v>Mus_mu</v>
      </c>
      <c r="S2580" t="str">
        <f t="shared" si="162"/>
        <v/>
      </c>
      <c r="T2580" t="str">
        <f t="shared" si="163"/>
        <v>oth</v>
      </c>
    </row>
    <row r="2581" spans="1:20" x14ac:dyDescent="0.2">
      <c r="A2581" t="s">
        <v>41</v>
      </c>
      <c r="B2581" t="s">
        <v>235</v>
      </c>
      <c r="C2581" t="s">
        <v>470</v>
      </c>
      <c r="D2581" t="s">
        <v>1684</v>
      </c>
      <c r="E2581" t="str">
        <f t="shared" si="160"/>
        <v>94.866</v>
      </c>
      <c r="F2581">
        <v>94.866</v>
      </c>
      <c r="H2581">
        <v>694</v>
      </c>
      <c r="I2581">
        <v>0</v>
      </c>
      <c r="J2581" t="str">
        <f t="shared" si="161"/>
        <v>Mus_mu</v>
      </c>
      <c r="S2581" t="str">
        <f t="shared" si="162"/>
        <v/>
      </c>
      <c r="T2581" t="str">
        <f t="shared" si="163"/>
        <v>oth</v>
      </c>
    </row>
    <row r="2582" spans="1:20" x14ac:dyDescent="0.2">
      <c r="A2582" t="s">
        <v>41</v>
      </c>
      <c r="B2582" t="s">
        <v>235</v>
      </c>
      <c r="C2582" t="s">
        <v>1194</v>
      </c>
      <c r="D2582" t="s">
        <v>1686</v>
      </c>
      <c r="E2582" t="str">
        <f t="shared" si="160"/>
        <v>94.789</v>
      </c>
      <c r="F2582">
        <v>94.789000000000001</v>
      </c>
      <c r="H2582">
        <v>683</v>
      </c>
      <c r="I2582">
        <v>0</v>
      </c>
      <c r="J2582" t="str">
        <f t="shared" si="161"/>
        <v>Mus_mu</v>
      </c>
      <c r="S2582" t="str">
        <f t="shared" si="162"/>
        <v/>
      </c>
      <c r="T2582" t="str">
        <f t="shared" si="163"/>
        <v>oth</v>
      </c>
    </row>
    <row r="2583" spans="1:20" x14ac:dyDescent="0.2">
      <c r="A2583" t="s">
        <v>41</v>
      </c>
      <c r="B2583" t="s">
        <v>235</v>
      </c>
      <c r="C2583" t="s">
        <v>1194</v>
      </c>
      <c r="D2583" t="s">
        <v>1686</v>
      </c>
      <c r="E2583" t="str">
        <f t="shared" si="160"/>
        <v>94.789</v>
      </c>
      <c r="F2583">
        <v>94.789000000000001</v>
      </c>
      <c r="H2583">
        <v>683</v>
      </c>
      <c r="I2583">
        <v>0</v>
      </c>
      <c r="J2583" t="str">
        <f t="shared" si="161"/>
        <v>Mus_mu</v>
      </c>
      <c r="S2583" t="str">
        <f t="shared" si="162"/>
        <v/>
      </c>
      <c r="T2583" t="str">
        <f t="shared" si="163"/>
        <v>oth</v>
      </c>
    </row>
    <row r="2584" spans="1:20" x14ac:dyDescent="0.2">
      <c r="A2584" t="s">
        <v>41</v>
      </c>
      <c r="B2584" t="s">
        <v>235</v>
      </c>
      <c r="C2584" t="s">
        <v>1688</v>
      </c>
      <c r="D2584" t="s">
        <v>1689</v>
      </c>
      <c r="E2584" t="str">
        <f t="shared" si="160"/>
        <v>57.229</v>
      </c>
      <c r="F2584">
        <v>57.228999999999999</v>
      </c>
      <c r="H2584">
        <v>301</v>
      </c>
      <c r="I2584">
        <v>2.3300000000000001E-87</v>
      </c>
      <c r="J2584" t="str">
        <f t="shared" si="161"/>
        <v>Mus_mu</v>
      </c>
      <c r="S2584" t="str">
        <f t="shared" si="162"/>
        <v/>
      </c>
      <c r="T2584" t="str">
        <f t="shared" si="163"/>
        <v>oth</v>
      </c>
    </row>
    <row r="2585" spans="1:20" x14ac:dyDescent="0.2">
      <c r="A2585" t="s">
        <v>41</v>
      </c>
      <c r="B2585" t="s">
        <v>235</v>
      </c>
      <c r="C2585" t="s">
        <v>1690</v>
      </c>
      <c r="D2585" t="s">
        <v>1691</v>
      </c>
      <c r="E2585" t="str">
        <f t="shared" si="160"/>
        <v>57.100</v>
      </c>
      <c r="F2585">
        <v>57.1</v>
      </c>
      <c r="H2585">
        <v>301</v>
      </c>
      <c r="I2585">
        <v>4.4999999999999998E-86</v>
      </c>
      <c r="J2585" t="str">
        <f t="shared" si="161"/>
        <v>Mus_mu</v>
      </c>
      <c r="S2585" t="str">
        <f t="shared" si="162"/>
        <v/>
      </c>
      <c r="T2585" t="str">
        <f t="shared" si="163"/>
        <v>oth</v>
      </c>
    </row>
    <row r="2586" spans="1:20" x14ac:dyDescent="0.2">
      <c r="A2586" t="s">
        <v>41</v>
      </c>
      <c r="B2586" t="s">
        <v>235</v>
      </c>
      <c r="C2586" t="s">
        <v>199</v>
      </c>
      <c r="D2586" t="s">
        <v>1693</v>
      </c>
      <c r="E2586" t="str">
        <f t="shared" si="160"/>
        <v>54.032</v>
      </c>
      <c r="F2586">
        <v>54.031999999999996</v>
      </c>
      <c r="H2586">
        <v>289</v>
      </c>
      <c r="I2586">
        <v>4.0900000000000001E-82</v>
      </c>
      <c r="J2586" t="str">
        <f t="shared" si="161"/>
        <v>Mus_mu</v>
      </c>
      <c r="S2586" t="str">
        <f t="shared" si="162"/>
        <v/>
      </c>
      <c r="T2586" t="str">
        <f t="shared" si="163"/>
        <v>oth</v>
      </c>
    </row>
    <row r="2587" spans="1:20" x14ac:dyDescent="0.2">
      <c r="A2587" t="s">
        <v>41</v>
      </c>
      <c r="B2587" t="s">
        <v>235</v>
      </c>
      <c r="C2587" t="s">
        <v>820</v>
      </c>
      <c r="D2587" t="s">
        <v>1695</v>
      </c>
      <c r="E2587" t="str">
        <f t="shared" si="160"/>
        <v>47.792</v>
      </c>
      <c r="F2587">
        <v>47.792000000000002</v>
      </c>
      <c r="H2587">
        <v>284</v>
      </c>
      <c r="I2587">
        <v>6.3999999999999998E-81</v>
      </c>
      <c r="J2587" t="str">
        <f t="shared" si="161"/>
        <v>Mus_mu</v>
      </c>
      <c r="S2587" t="str">
        <f t="shared" si="162"/>
        <v/>
      </c>
      <c r="T2587" t="str">
        <f t="shared" si="163"/>
        <v>oth</v>
      </c>
    </row>
    <row r="2588" spans="1:20" x14ac:dyDescent="0.2">
      <c r="A2588" t="s">
        <v>41</v>
      </c>
      <c r="B2588" t="s">
        <v>235</v>
      </c>
      <c r="C2588" t="s">
        <v>1697</v>
      </c>
      <c r="D2588" t="s">
        <v>1698</v>
      </c>
      <c r="E2588" t="str">
        <f t="shared" si="160"/>
        <v>53.000</v>
      </c>
      <c r="F2588">
        <v>53</v>
      </c>
      <c r="H2588">
        <v>267</v>
      </c>
      <c r="I2588">
        <v>7.7800000000000001E-75</v>
      </c>
      <c r="J2588" t="str">
        <f t="shared" si="161"/>
        <v>Mus_mu</v>
      </c>
      <c r="S2588" t="str">
        <f t="shared" si="162"/>
        <v/>
      </c>
      <c r="T2588" t="str">
        <f t="shared" si="163"/>
        <v>oth</v>
      </c>
    </row>
    <row r="2589" spans="1:20" x14ac:dyDescent="0.2">
      <c r="A2589" t="s">
        <v>41</v>
      </c>
      <c r="B2589" t="s">
        <v>235</v>
      </c>
      <c r="C2589" t="s">
        <v>1700</v>
      </c>
      <c r="D2589" t="s">
        <v>1701</v>
      </c>
      <c r="E2589" t="str">
        <f t="shared" si="160"/>
        <v>48.276</v>
      </c>
      <c r="F2589">
        <v>48.276000000000003</v>
      </c>
      <c r="H2589">
        <v>256</v>
      </c>
      <c r="I2589">
        <v>3.25E-71</v>
      </c>
      <c r="J2589" t="str">
        <f t="shared" si="161"/>
        <v>Mus_mu</v>
      </c>
      <c r="S2589" t="str">
        <f t="shared" si="162"/>
        <v/>
      </c>
      <c r="T2589" t="str">
        <f t="shared" si="163"/>
        <v>oth</v>
      </c>
    </row>
    <row r="2590" spans="1:20" x14ac:dyDescent="0.2">
      <c r="A2590" t="s">
        <v>41</v>
      </c>
      <c r="B2590" t="s">
        <v>235</v>
      </c>
      <c r="C2590" t="s">
        <v>1700</v>
      </c>
      <c r="D2590" t="s">
        <v>1701</v>
      </c>
      <c r="E2590" t="str">
        <f t="shared" si="160"/>
        <v>48.276</v>
      </c>
      <c r="F2590">
        <v>48.276000000000003</v>
      </c>
      <c r="H2590">
        <v>256</v>
      </c>
      <c r="I2590">
        <v>3.25E-71</v>
      </c>
      <c r="J2590" t="str">
        <f t="shared" si="161"/>
        <v>Mus_mu</v>
      </c>
      <c r="S2590" t="str">
        <f t="shared" si="162"/>
        <v/>
      </c>
      <c r="T2590" t="str">
        <f t="shared" si="163"/>
        <v>oth</v>
      </c>
    </row>
    <row r="2591" spans="1:20" x14ac:dyDescent="0.2">
      <c r="A2591" t="s">
        <v>41</v>
      </c>
      <c r="B2591" t="s">
        <v>235</v>
      </c>
      <c r="C2591" t="s">
        <v>656</v>
      </c>
      <c r="D2591" t="s">
        <v>1618</v>
      </c>
      <c r="E2591" t="str">
        <f t="shared" si="160"/>
        <v>95.062</v>
      </c>
      <c r="F2591">
        <v>95.061999999999998</v>
      </c>
      <c r="H2591">
        <v>230</v>
      </c>
      <c r="I2591">
        <v>3.0199999999999999E-68</v>
      </c>
      <c r="J2591" t="str">
        <f t="shared" si="161"/>
        <v>Mus_mu</v>
      </c>
      <c r="S2591" t="str">
        <f t="shared" si="162"/>
        <v/>
      </c>
      <c r="T2591" t="str">
        <f t="shared" si="163"/>
        <v>oth</v>
      </c>
    </row>
    <row r="2592" spans="1:20" x14ac:dyDescent="0.2">
      <c r="A2592" t="s">
        <v>41</v>
      </c>
      <c r="B2592" t="s">
        <v>235</v>
      </c>
      <c r="C2592" t="s">
        <v>1089</v>
      </c>
      <c r="D2592" t="s">
        <v>1703</v>
      </c>
      <c r="E2592" t="str">
        <f t="shared" si="160"/>
        <v>57.563</v>
      </c>
      <c r="F2592">
        <v>57.563000000000002</v>
      </c>
      <c r="H2592">
        <v>245</v>
      </c>
      <c r="I2592">
        <v>1.3500000000000001E-67</v>
      </c>
      <c r="J2592" t="str">
        <f t="shared" si="161"/>
        <v>Mus_mu</v>
      </c>
      <c r="S2592" t="str">
        <f t="shared" si="162"/>
        <v/>
      </c>
      <c r="T2592" t="str">
        <f t="shared" si="163"/>
        <v>oth</v>
      </c>
    </row>
    <row r="2593" spans="1:20" x14ac:dyDescent="0.2">
      <c r="A2593" t="s">
        <v>41</v>
      </c>
      <c r="B2593" t="s">
        <v>235</v>
      </c>
      <c r="C2593" t="s">
        <v>1197</v>
      </c>
      <c r="D2593" t="s">
        <v>1705</v>
      </c>
      <c r="E2593" t="str">
        <f t="shared" si="160"/>
        <v>55.372</v>
      </c>
      <c r="F2593">
        <v>55.372</v>
      </c>
      <c r="H2593">
        <v>243</v>
      </c>
      <c r="I2593">
        <v>1.09E-66</v>
      </c>
      <c r="J2593" t="str">
        <f t="shared" si="161"/>
        <v>Mus_mu</v>
      </c>
      <c r="S2593" t="str">
        <f t="shared" si="162"/>
        <v/>
      </c>
      <c r="T2593" t="str">
        <f t="shared" si="163"/>
        <v>oth</v>
      </c>
    </row>
    <row r="2594" spans="1:20" x14ac:dyDescent="0.2">
      <c r="A2594" t="s">
        <v>41</v>
      </c>
      <c r="B2594" t="s">
        <v>235</v>
      </c>
      <c r="C2594" t="s">
        <v>585</v>
      </c>
      <c r="D2594" t="s">
        <v>1707</v>
      </c>
      <c r="E2594" t="str">
        <f t="shared" si="160"/>
        <v>97.561</v>
      </c>
      <c r="F2594">
        <v>97.561000000000007</v>
      </c>
      <c r="H2594">
        <v>226</v>
      </c>
      <c r="I2594">
        <v>3.4300000000000002E-66</v>
      </c>
      <c r="J2594" t="str">
        <f t="shared" si="161"/>
        <v>Mus_mu</v>
      </c>
      <c r="S2594" t="str">
        <f t="shared" si="162"/>
        <v/>
      </c>
      <c r="T2594" t="str">
        <f t="shared" si="163"/>
        <v>oth</v>
      </c>
    </row>
    <row r="2595" spans="1:20" x14ac:dyDescent="0.2">
      <c r="A2595" t="s">
        <v>41</v>
      </c>
      <c r="B2595" t="s">
        <v>235</v>
      </c>
      <c r="C2595" t="s">
        <v>989</v>
      </c>
      <c r="D2595" t="s">
        <v>1709</v>
      </c>
      <c r="E2595" t="str">
        <f t="shared" si="160"/>
        <v>39.268</v>
      </c>
      <c r="F2595">
        <v>39.268000000000001</v>
      </c>
      <c r="H2595">
        <v>208</v>
      </c>
      <c r="I2595">
        <v>2.7300000000000001E-55</v>
      </c>
      <c r="J2595" t="str">
        <f t="shared" si="161"/>
        <v>Mus_mu</v>
      </c>
      <c r="S2595" t="str">
        <f t="shared" si="162"/>
        <v/>
      </c>
      <c r="T2595" t="str">
        <f t="shared" si="163"/>
        <v>oth</v>
      </c>
    </row>
    <row r="2596" spans="1:20" x14ac:dyDescent="0.2">
      <c r="A2596" t="s">
        <v>41</v>
      </c>
      <c r="B2596" t="s">
        <v>235</v>
      </c>
      <c r="C2596" t="s">
        <v>989</v>
      </c>
      <c r="D2596" t="s">
        <v>1709</v>
      </c>
      <c r="E2596" t="str">
        <f t="shared" si="160"/>
        <v>39.268</v>
      </c>
      <c r="F2596">
        <v>39.268000000000001</v>
      </c>
      <c r="H2596">
        <v>208</v>
      </c>
      <c r="I2596">
        <v>3.0100000000000001E-55</v>
      </c>
      <c r="J2596" t="str">
        <f t="shared" si="161"/>
        <v>Mus_mu</v>
      </c>
      <c r="S2596" t="str">
        <f t="shared" si="162"/>
        <v/>
      </c>
      <c r="T2596" t="str">
        <f t="shared" si="163"/>
        <v>oth</v>
      </c>
    </row>
    <row r="2597" spans="1:20" x14ac:dyDescent="0.2">
      <c r="A2597" t="s">
        <v>41</v>
      </c>
      <c r="B2597" t="s">
        <v>235</v>
      </c>
      <c r="C2597" t="s">
        <v>831</v>
      </c>
      <c r="D2597" t="s">
        <v>1457</v>
      </c>
      <c r="E2597" t="str">
        <f t="shared" si="160"/>
        <v>41.316</v>
      </c>
      <c r="F2597">
        <v>41.316000000000003</v>
      </c>
      <c r="H2597">
        <v>202</v>
      </c>
      <c r="I2597">
        <v>5.9099999999999998E-53</v>
      </c>
      <c r="J2597" t="str">
        <f t="shared" si="161"/>
        <v>Mus_mu</v>
      </c>
      <c r="S2597" t="str">
        <f t="shared" si="162"/>
        <v/>
      </c>
      <c r="T2597" t="str">
        <f t="shared" si="163"/>
        <v>oth</v>
      </c>
    </row>
    <row r="2598" spans="1:20" x14ac:dyDescent="0.2">
      <c r="A2598" t="s">
        <v>41</v>
      </c>
      <c r="B2598" t="s">
        <v>235</v>
      </c>
      <c r="C2598" t="s">
        <v>831</v>
      </c>
      <c r="D2598" t="s">
        <v>1457</v>
      </c>
      <c r="E2598" t="str">
        <f t="shared" si="160"/>
        <v>41.316</v>
      </c>
      <c r="F2598">
        <v>41.316000000000003</v>
      </c>
      <c r="H2598">
        <v>202</v>
      </c>
      <c r="I2598">
        <v>5.94E-53</v>
      </c>
      <c r="J2598" t="str">
        <f t="shared" si="161"/>
        <v>Mus_mu</v>
      </c>
      <c r="S2598" t="str">
        <f t="shared" si="162"/>
        <v/>
      </c>
      <c r="T2598" t="str">
        <f t="shared" si="163"/>
        <v>oth</v>
      </c>
    </row>
    <row r="2599" spans="1:20" x14ac:dyDescent="0.2">
      <c r="A2599" t="s">
        <v>41</v>
      </c>
      <c r="B2599" t="s">
        <v>235</v>
      </c>
      <c r="C2599" t="s">
        <v>1561</v>
      </c>
      <c r="D2599" t="s">
        <v>1562</v>
      </c>
      <c r="E2599" t="str">
        <f t="shared" si="160"/>
        <v>68.644</v>
      </c>
      <c r="F2599">
        <v>68.644000000000005</v>
      </c>
      <c r="H2599">
        <v>156</v>
      </c>
      <c r="I2599">
        <v>5.2199999999999997E-42</v>
      </c>
      <c r="J2599" t="str">
        <f t="shared" si="161"/>
        <v>Mus_mu</v>
      </c>
      <c r="S2599" t="str">
        <f t="shared" si="162"/>
        <v/>
      </c>
      <c r="T2599" t="str">
        <f t="shared" si="163"/>
        <v>oth</v>
      </c>
    </row>
    <row r="2600" spans="1:20" x14ac:dyDescent="0.2">
      <c r="A2600" t="s">
        <v>41</v>
      </c>
      <c r="B2600" t="s">
        <v>235</v>
      </c>
      <c r="C2600" t="s">
        <v>1712</v>
      </c>
      <c r="D2600" t="s">
        <v>1713</v>
      </c>
      <c r="E2600" t="str">
        <f t="shared" si="160"/>
        <v>47.656</v>
      </c>
      <c r="F2600">
        <v>47.655999999999999</v>
      </c>
      <c r="H2600">
        <v>117</v>
      </c>
      <c r="I2600">
        <v>5.9400000000000001E-27</v>
      </c>
      <c r="J2600" t="str">
        <f t="shared" si="161"/>
        <v>Mus_mu</v>
      </c>
      <c r="S2600" t="str">
        <f t="shared" si="162"/>
        <v/>
      </c>
      <c r="T2600" t="str">
        <f t="shared" si="163"/>
        <v>oth</v>
      </c>
    </row>
    <row r="2601" spans="1:20" x14ac:dyDescent="0.2">
      <c r="A2601" t="s">
        <v>41</v>
      </c>
      <c r="B2601" t="s">
        <v>235</v>
      </c>
      <c r="C2601" t="s">
        <v>585</v>
      </c>
      <c r="D2601" t="s">
        <v>1715</v>
      </c>
      <c r="E2601" t="str">
        <f t="shared" si="160"/>
        <v>48.780</v>
      </c>
      <c r="F2601">
        <v>48.78</v>
      </c>
      <c r="H2601">
        <v>115</v>
      </c>
      <c r="I2601">
        <v>7.9400000000000002E-27</v>
      </c>
      <c r="J2601" t="str">
        <f t="shared" si="161"/>
        <v>Mus_mu</v>
      </c>
      <c r="S2601" t="str">
        <f t="shared" si="162"/>
        <v/>
      </c>
      <c r="T2601" t="str">
        <f t="shared" si="163"/>
        <v>oth</v>
      </c>
    </row>
    <row r="2602" spans="1:20" x14ac:dyDescent="0.2">
      <c r="A2602" t="s">
        <v>41</v>
      </c>
      <c r="B2602" t="s">
        <v>235</v>
      </c>
      <c r="C2602" t="s">
        <v>738</v>
      </c>
      <c r="D2602" t="s">
        <v>1640</v>
      </c>
      <c r="E2602" t="str">
        <f t="shared" si="160"/>
        <v>36.090</v>
      </c>
      <c r="F2602">
        <v>36.090000000000003</v>
      </c>
      <c r="H2602">
        <v>86.6</v>
      </c>
      <c r="I2602">
        <v>4.2900000000000003E-18</v>
      </c>
      <c r="J2602" t="str">
        <f t="shared" si="161"/>
        <v>Mus_mu</v>
      </c>
      <c r="S2602" t="str">
        <f t="shared" si="162"/>
        <v/>
      </c>
      <c r="T2602" t="str">
        <f t="shared" si="163"/>
        <v>oth</v>
      </c>
    </row>
    <row r="2603" spans="1:20" x14ac:dyDescent="0.2">
      <c r="A2603" t="s">
        <v>41</v>
      </c>
      <c r="B2603" t="s">
        <v>235</v>
      </c>
      <c r="C2603" t="s">
        <v>654</v>
      </c>
      <c r="D2603" t="s">
        <v>1642</v>
      </c>
      <c r="E2603" t="str">
        <f t="shared" si="160"/>
        <v>43.902</v>
      </c>
      <c r="F2603">
        <v>43.902000000000001</v>
      </c>
      <c r="H2603">
        <v>77.8</v>
      </c>
      <c r="I2603">
        <v>3.2899999999999997E-14</v>
      </c>
      <c r="J2603" t="str">
        <f t="shared" si="161"/>
        <v>Mus_mu</v>
      </c>
      <c r="S2603" t="str">
        <f t="shared" si="162"/>
        <v/>
      </c>
      <c r="T2603" t="str">
        <f t="shared" si="163"/>
        <v>oth</v>
      </c>
    </row>
    <row r="2604" spans="1:20" x14ac:dyDescent="0.2">
      <c r="A2604" t="s">
        <v>41</v>
      </c>
      <c r="B2604" t="s">
        <v>235</v>
      </c>
      <c r="C2604" t="s">
        <v>1644</v>
      </c>
      <c r="D2604" t="s">
        <v>1567</v>
      </c>
      <c r="E2604" t="str">
        <f t="shared" si="160"/>
        <v>41.667</v>
      </c>
      <c r="F2604">
        <v>41.667000000000002</v>
      </c>
      <c r="H2604">
        <v>68.599999999999994</v>
      </c>
      <c r="I2604">
        <v>3.2899999999999998E-11</v>
      </c>
      <c r="J2604" t="str">
        <f t="shared" si="161"/>
        <v>Mus_mu</v>
      </c>
      <c r="S2604" t="str">
        <f t="shared" si="162"/>
        <v/>
      </c>
      <c r="T2604" t="str">
        <f t="shared" si="163"/>
        <v>oth</v>
      </c>
    </row>
    <row r="2605" spans="1:20" x14ac:dyDescent="0.2">
      <c r="A2605" t="s">
        <v>41</v>
      </c>
      <c r="B2605" t="s">
        <v>235</v>
      </c>
      <c r="C2605" t="s">
        <v>1646</v>
      </c>
      <c r="D2605" t="s">
        <v>1647</v>
      </c>
      <c r="E2605" t="str">
        <f t="shared" si="160"/>
        <v>48.544</v>
      </c>
      <c r="F2605">
        <v>48.543999999999997</v>
      </c>
      <c r="H2605">
        <v>53.1</v>
      </c>
      <c r="I2605">
        <v>1.42E-6</v>
      </c>
      <c r="J2605" t="str">
        <f t="shared" si="161"/>
        <v>Mus_mu</v>
      </c>
      <c r="S2605" t="str">
        <f t="shared" si="162"/>
        <v/>
      </c>
      <c r="T2605" t="str">
        <f t="shared" si="163"/>
        <v>oth</v>
      </c>
    </row>
    <row r="2606" spans="1:20" x14ac:dyDescent="0.2">
      <c r="A2606" t="s">
        <v>41</v>
      </c>
      <c r="B2606" t="s">
        <v>235</v>
      </c>
      <c r="C2606" t="s">
        <v>1528</v>
      </c>
      <c r="D2606" t="s">
        <v>1529</v>
      </c>
      <c r="E2606" t="str">
        <f t="shared" si="160"/>
        <v>51.389</v>
      </c>
      <c r="F2606">
        <v>51.389000000000003</v>
      </c>
      <c r="H2606">
        <v>43.9</v>
      </c>
      <c r="I2606">
        <v>1E-3</v>
      </c>
      <c r="J2606" t="str">
        <f t="shared" si="161"/>
        <v>Mus_mu</v>
      </c>
      <c r="S2606" t="str">
        <f t="shared" si="162"/>
        <v/>
      </c>
      <c r="T2606" t="str">
        <f t="shared" si="163"/>
        <v>oth</v>
      </c>
    </row>
    <row r="2607" spans="1:20" x14ac:dyDescent="0.2">
      <c r="A2607" t="s">
        <v>41</v>
      </c>
      <c r="B2607" t="s">
        <v>235</v>
      </c>
      <c r="C2607" t="s">
        <v>1533</v>
      </c>
      <c r="D2607" t="s">
        <v>648</v>
      </c>
      <c r="E2607" t="str">
        <f t="shared" si="160"/>
        <v>61.538</v>
      </c>
      <c r="F2607">
        <v>61.537999999999997</v>
      </c>
      <c r="H2607">
        <v>39.700000000000003</v>
      </c>
      <c r="I2607">
        <v>1.7999999999999999E-2</v>
      </c>
      <c r="J2607" t="str">
        <f t="shared" si="161"/>
        <v>Mus_mu</v>
      </c>
      <c r="S2607" t="str">
        <f t="shared" si="162"/>
        <v/>
      </c>
      <c r="T2607" t="str">
        <f t="shared" si="163"/>
        <v>oth</v>
      </c>
    </row>
    <row r="2608" spans="1:20" x14ac:dyDescent="0.2">
      <c r="A2608" t="s">
        <v>48</v>
      </c>
      <c r="B2608" t="s">
        <v>235</v>
      </c>
      <c r="C2608" t="s">
        <v>470</v>
      </c>
      <c r="D2608" t="s">
        <v>1441</v>
      </c>
      <c r="E2608" t="str">
        <f t="shared" si="160"/>
        <v>99.756</v>
      </c>
      <c r="F2608">
        <v>99.756</v>
      </c>
      <c r="H2608">
        <v>733</v>
      </c>
      <c r="I2608">
        <v>0</v>
      </c>
      <c r="J2608" t="str">
        <f t="shared" si="161"/>
        <v>Nomasc</v>
      </c>
      <c r="S2608" t="str">
        <f t="shared" si="162"/>
        <v/>
      </c>
      <c r="T2608" t="str">
        <f t="shared" si="163"/>
        <v>pri</v>
      </c>
    </row>
    <row r="2609" spans="1:20" x14ac:dyDescent="0.2">
      <c r="A2609" t="s">
        <v>48</v>
      </c>
      <c r="B2609" t="s">
        <v>235</v>
      </c>
      <c r="C2609" t="s">
        <v>470</v>
      </c>
      <c r="D2609" t="s">
        <v>1840</v>
      </c>
      <c r="E2609" t="str">
        <f t="shared" si="160"/>
        <v>99.022</v>
      </c>
      <c r="F2609">
        <v>99.022000000000006</v>
      </c>
      <c r="H2609">
        <v>721</v>
      </c>
      <c r="I2609">
        <v>0</v>
      </c>
      <c r="J2609" t="str">
        <f t="shared" si="161"/>
        <v>Nomasc</v>
      </c>
      <c r="S2609" t="str">
        <f t="shared" si="162"/>
        <v/>
      </c>
      <c r="T2609" t="str">
        <f t="shared" si="163"/>
        <v>pri</v>
      </c>
    </row>
    <row r="2610" spans="1:20" x14ac:dyDescent="0.2">
      <c r="A2610" t="s">
        <v>48</v>
      </c>
      <c r="B2610" t="s">
        <v>235</v>
      </c>
      <c r="C2610" t="s">
        <v>470</v>
      </c>
      <c r="D2610" t="s">
        <v>1840</v>
      </c>
      <c r="E2610" t="str">
        <f t="shared" si="160"/>
        <v>99.022</v>
      </c>
      <c r="F2610">
        <v>99.022000000000006</v>
      </c>
      <c r="H2610">
        <v>721</v>
      </c>
      <c r="I2610">
        <v>0</v>
      </c>
      <c r="J2610" t="str">
        <f t="shared" si="161"/>
        <v>Nomasc</v>
      </c>
      <c r="S2610" t="str">
        <f t="shared" si="162"/>
        <v/>
      </c>
      <c r="T2610" t="str">
        <f t="shared" si="163"/>
        <v>pri</v>
      </c>
    </row>
    <row r="2611" spans="1:20" x14ac:dyDescent="0.2">
      <c r="A2611" t="s">
        <v>48</v>
      </c>
      <c r="B2611" t="s">
        <v>235</v>
      </c>
      <c r="C2611" t="s">
        <v>807</v>
      </c>
      <c r="D2611" t="s">
        <v>1842</v>
      </c>
      <c r="E2611" t="str">
        <f t="shared" si="160"/>
        <v>99.750</v>
      </c>
      <c r="F2611">
        <v>99.75</v>
      </c>
      <c r="H2611">
        <v>714</v>
      </c>
      <c r="I2611">
        <v>0</v>
      </c>
      <c r="J2611" t="str">
        <f t="shared" si="161"/>
        <v>Nomasc</v>
      </c>
      <c r="S2611" t="str">
        <f t="shared" si="162"/>
        <v/>
      </c>
      <c r="T2611" t="str">
        <f t="shared" si="163"/>
        <v>pri</v>
      </c>
    </row>
    <row r="2612" spans="1:20" x14ac:dyDescent="0.2">
      <c r="A2612" t="s">
        <v>48</v>
      </c>
      <c r="B2612" t="s">
        <v>235</v>
      </c>
      <c r="C2612" t="s">
        <v>505</v>
      </c>
      <c r="D2612" t="s">
        <v>1797</v>
      </c>
      <c r="E2612" t="str">
        <f t="shared" si="160"/>
        <v>97.906</v>
      </c>
      <c r="F2612">
        <v>97.906000000000006</v>
      </c>
      <c r="H2612">
        <v>296</v>
      </c>
      <c r="I2612">
        <v>6.38E-93</v>
      </c>
      <c r="J2612" t="str">
        <f t="shared" si="161"/>
        <v>Nomasc</v>
      </c>
      <c r="S2612" t="str">
        <f t="shared" si="162"/>
        <v/>
      </c>
      <c r="T2612" t="str">
        <f t="shared" si="163"/>
        <v>pri</v>
      </c>
    </row>
    <row r="2613" spans="1:20" x14ac:dyDescent="0.2">
      <c r="A2613" t="s">
        <v>48</v>
      </c>
      <c r="B2613" t="s">
        <v>235</v>
      </c>
      <c r="C2613" t="s">
        <v>199</v>
      </c>
      <c r="D2613" t="s">
        <v>1249</v>
      </c>
      <c r="E2613" t="str">
        <f t="shared" si="160"/>
        <v>53.763</v>
      </c>
      <c r="F2613">
        <v>53.762999999999998</v>
      </c>
      <c r="H2613">
        <v>286</v>
      </c>
      <c r="I2613">
        <v>1.8200000000000001E-81</v>
      </c>
      <c r="J2613" t="str">
        <f t="shared" si="161"/>
        <v>Nomasc</v>
      </c>
      <c r="S2613" t="str">
        <f t="shared" si="162"/>
        <v/>
      </c>
      <c r="T2613" t="str">
        <f t="shared" si="163"/>
        <v>pri</v>
      </c>
    </row>
    <row r="2614" spans="1:20" x14ac:dyDescent="0.2">
      <c r="A2614" t="s">
        <v>48</v>
      </c>
      <c r="B2614" t="s">
        <v>235</v>
      </c>
      <c r="C2614" t="s">
        <v>199</v>
      </c>
      <c r="D2614" t="s">
        <v>1249</v>
      </c>
      <c r="E2614" t="str">
        <f t="shared" si="160"/>
        <v>53.763</v>
      </c>
      <c r="F2614">
        <v>53.762999999999998</v>
      </c>
      <c r="H2614">
        <v>286</v>
      </c>
      <c r="I2614">
        <v>1.94E-81</v>
      </c>
      <c r="J2614" t="str">
        <f t="shared" si="161"/>
        <v>Nomasc</v>
      </c>
      <c r="S2614" t="str">
        <f t="shared" si="162"/>
        <v/>
      </c>
      <c r="T2614" t="str">
        <f t="shared" si="163"/>
        <v>pri</v>
      </c>
    </row>
    <row r="2615" spans="1:20" x14ac:dyDescent="0.2">
      <c r="A2615" t="s">
        <v>48</v>
      </c>
      <c r="B2615" t="s">
        <v>235</v>
      </c>
      <c r="C2615" t="s">
        <v>1253</v>
      </c>
      <c r="D2615" t="s">
        <v>1254</v>
      </c>
      <c r="E2615" t="str">
        <f t="shared" si="160"/>
        <v>54.934</v>
      </c>
      <c r="F2615">
        <v>54.933999999999997</v>
      </c>
      <c r="H2615">
        <v>276</v>
      </c>
      <c r="I2615">
        <v>4.1200000000000002E-78</v>
      </c>
      <c r="J2615" t="str">
        <f t="shared" si="161"/>
        <v>Nomasc</v>
      </c>
      <c r="S2615" t="str">
        <f t="shared" si="162"/>
        <v/>
      </c>
      <c r="T2615" t="str">
        <f t="shared" si="163"/>
        <v>pri</v>
      </c>
    </row>
    <row r="2616" spans="1:20" x14ac:dyDescent="0.2">
      <c r="A2616" t="s">
        <v>48</v>
      </c>
      <c r="B2616" t="s">
        <v>235</v>
      </c>
      <c r="C2616" t="s">
        <v>196</v>
      </c>
      <c r="D2616" t="s">
        <v>1846</v>
      </c>
      <c r="E2616" t="str">
        <f t="shared" si="160"/>
        <v>47.887</v>
      </c>
      <c r="F2616">
        <v>47.887</v>
      </c>
      <c r="H2616">
        <v>256</v>
      </c>
      <c r="I2616">
        <v>5.1400000000000002E-73</v>
      </c>
      <c r="J2616" t="str">
        <f t="shared" si="161"/>
        <v>Nomasc</v>
      </c>
      <c r="S2616" t="str">
        <f t="shared" si="162"/>
        <v/>
      </c>
      <c r="T2616" t="str">
        <f t="shared" si="163"/>
        <v>pri</v>
      </c>
    </row>
    <row r="2617" spans="1:20" x14ac:dyDescent="0.2">
      <c r="A2617" t="s">
        <v>48</v>
      </c>
      <c r="B2617" t="s">
        <v>235</v>
      </c>
      <c r="C2617" t="s">
        <v>1847</v>
      </c>
      <c r="D2617" t="s">
        <v>1848</v>
      </c>
      <c r="E2617" t="str">
        <f t="shared" si="160"/>
        <v>51.213</v>
      </c>
      <c r="F2617">
        <v>51.213000000000001</v>
      </c>
      <c r="H2617">
        <v>253</v>
      </c>
      <c r="I2617">
        <v>2.5800000000000001E-71</v>
      </c>
      <c r="J2617" t="str">
        <f t="shared" si="161"/>
        <v>Nomasc</v>
      </c>
      <c r="S2617" t="str">
        <f t="shared" si="162"/>
        <v/>
      </c>
      <c r="T2617" t="str">
        <f t="shared" si="163"/>
        <v>pri</v>
      </c>
    </row>
    <row r="2618" spans="1:20" x14ac:dyDescent="0.2">
      <c r="A2618" t="s">
        <v>48</v>
      </c>
      <c r="B2618" t="s">
        <v>235</v>
      </c>
      <c r="C2618" t="s">
        <v>133</v>
      </c>
      <c r="D2618" t="s">
        <v>827</v>
      </c>
      <c r="E2618" t="str">
        <f t="shared" si="160"/>
        <v>48.790</v>
      </c>
      <c r="F2618">
        <v>48.79</v>
      </c>
      <c r="H2618">
        <v>213</v>
      </c>
      <c r="I2618">
        <v>2.94E-57</v>
      </c>
      <c r="J2618" t="str">
        <f t="shared" si="161"/>
        <v>Nomasc</v>
      </c>
      <c r="S2618" t="str">
        <f t="shared" si="162"/>
        <v/>
      </c>
      <c r="T2618" t="str">
        <f t="shared" si="163"/>
        <v>pri</v>
      </c>
    </row>
    <row r="2619" spans="1:20" x14ac:dyDescent="0.2">
      <c r="A2619" t="s">
        <v>48</v>
      </c>
      <c r="B2619" t="s">
        <v>235</v>
      </c>
      <c r="C2619" t="s">
        <v>831</v>
      </c>
      <c r="D2619" t="s">
        <v>832</v>
      </c>
      <c r="E2619" t="str">
        <f t="shared" si="160"/>
        <v>43.421</v>
      </c>
      <c r="F2619">
        <v>43.420999999999999</v>
      </c>
      <c r="H2619">
        <v>200</v>
      </c>
      <c r="I2619">
        <v>6.2800000000000003E-53</v>
      </c>
      <c r="J2619" t="str">
        <f t="shared" si="161"/>
        <v>Nomasc</v>
      </c>
      <c r="S2619" t="str">
        <f t="shared" si="162"/>
        <v/>
      </c>
      <c r="T2619" t="str">
        <f t="shared" si="163"/>
        <v>pri</v>
      </c>
    </row>
    <row r="2620" spans="1:20" x14ac:dyDescent="0.2">
      <c r="A2620" t="s">
        <v>48</v>
      </c>
      <c r="B2620" t="s">
        <v>235</v>
      </c>
      <c r="C2620" t="s">
        <v>709</v>
      </c>
      <c r="D2620" t="s">
        <v>710</v>
      </c>
      <c r="E2620" t="str">
        <f t="shared" si="160"/>
        <v>43.452</v>
      </c>
      <c r="F2620">
        <v>43.451999999999998</v>
      </c>
      <c r="H2620">
        <v>186</v>
      </c>
      <c r="I2620">
        <v>1.73E-48</v>
      </c>
      <c r="J2620" t="str">
        <f t="shared" si="161"/>
        <v>Nomasc</v>
      </c>
      <c r="S2620" t="str">
        <f t="shared" si="162"/>
        <v/>
      </c>
      <c r="T2620" t="str">
        <f t="shared" si="163"/>
        <v>pri</v>
      </c>
    </row>
    <row r="2621" spans="1:20" x14ac:dyDescent="0.2">
      <c r="A2621" t="s">
        <v>48</v>
      </c>
      <c r="B2621" t="s">
        <v>235</v>
      </c>
      <c r="C2621" t="s">
        <v>831</v>
      </c>
      <c r="D2621" t="s">
        <v>1457</v>
      </c>
      <c r="E2621" t="str">
        <f t="shared" si="160"/>
        <v>41.316</v>
      </c>
      <c r="F2621">
        <v>41.316000000000003</v>
      </c>
      <c r="H2621">
        <v>180</v>
      </c>
      <c r="I2621">
        <v>8.4499999999999996E-47</v>
      </c>
      <c r="J2621" t="str">
        <f t="shared" si="161"/>
        <v>Nomasc</v>
      </c>
      <c r="S2621" t="str">
        <f t="shared" si="162"/>
        <v/>
      </c>
      <c r="T2621" t="str">
        <f t="shared" si="163"/>
        <v>pri</v>
      </c>
    </row>
    <row r="2622" spans="1:20" x14ac:dyDescent="0.2">
      <c r="A2622" t="s">
        <v>48</v>
      </c>
      <c r="B2622" t="s">
        <v>235</v>
      </c>
      <c r="C2622" t="s">
        <v>189</v>
      </c>
      <c r="D2622" t="s">
        <v>840</v>
      </c>
      <c r="E2622" t="str">
        <f t="shared" si="160"/>
        <v>67.460</v>
      </c>
      <c r="F2622">
        <v>67.459999999999994</v>
      </c>
      <c r="H2622">
        <v>164</v>
      </c>
      <c r="I2622">
        <v>2.25E-41</v>
      </c>
      <c r="J2622" t="str">
        <f t="shared" si="161"/>
        <v>Nomasc</v>
      </c>
      <c r="S2622" t="str">
        <f t="shared" si="162"/>
        <v/>
      </c>
      <c r="T2622" t="str">
        <f t="shared" si="163"/>
        <v>pri</v>
      </c>
    </row>
    <row r="2623" spans="1:20" x14ac:dyDescent="0.2">
      <c r="A2623" t="s">
        <v>48</v>
      </c>
      <c r="B2623" t="s">
        <v>235</v>
      </c>
      <c r="C2623" t="s">
        <v>323</v>
      </c>
      <c r="D2623" t="s">
        <v>1146</v>
      </c>
      <c r="E2623" t="str">
        <f t="shared" si="160"/>
        <v>40.226</v>
      </c>
      <c r="F2623">
        <v>40.225999999999999</v>
      </c>
      <c r="H2623">
        <v>128</v>
      </c>
      <c r="I2623">
        <v>5.16E-30</v>
      </c>
      <c r="J2623" t="str">
        <f t="shared" si="161"/>
        <v>Nomasc</v>
      </c>
      <c r="S2623" t="str">
        <f t="shared" si="162"/>
        <v/>
      </c>
      <c r="T2623" t="str">
        <f t="shared" si="163"/>
        <v>pri</v>
      </c>
    </row>
    <row r="2624" spans="1:20" x14ac:dyDescent="0.2">
      <c r="A2624" t="s">
        <v>48</v>
      </c>
      <c r="B2624" t="s">
        <v>235</v>
      </c>
      <c r="C2624" t="s">
        <v>724</v>
      </c>
      <c r="D2624" t="s">
        <v>1811</v>
      </c>
      <c r="E2624" t="str">
        <f t="shared" si="160"/>
        <v>38.929</v>
      </c>
      <c r="F2624">
        <v>38.929000000000002</v>
      </c>
      <c r="H2624">
        <v>125</v>
      </c>
      <c r="I2624">
        <v>2.1899999999999999E-29</v>
      </c>
      <c r="J2624" t="str">
        <f t="shared" si="161"/>
        <v>Nomasc</v>
      </c>
      <c r="S2624" t="str">
        <f t="shared" si="162"/>
        <v/>
      </c>
      <c r="T2624" t="str">
        <f t="shared" si="163"/>
        <v>pri</v>
      </c>
    </row>
    <row r="2625" spans="1:20" x14ac:dyDescent="0.2">
      <c r="A2625" t="s">
        <v>48</v>
      </c>
      <c r="B2625" t="s">
        <v>235</v>
      </c>
      <c r="C2625" t="s">
        <v>835</v>
      </c>
      <c r="D2625" t="s">
        <v>1813</v>
      </c>
      <c r="E2625" t="str">
        <f t="shared" si="160"/>
        <v>36.957</v>
      </c>
      <c r="F2625">
        <v>36.957000000000001</v>
      </c>
      <c r="H2625">
        <v>94.1</v>
      </c>
      <c r="I2625">
        <v>1.5499999999999999E-19</v>
      </c>
      <c r="J2625" t="str">
        <f t="shared" si="161"/>
        <v>Nomasc</v>
      </c>
      <c r="S2625" t="str">
        <f t="shared" si="162"/>
        <v/>
      </c>
      <c r="T2625" t="str">
        <f t="shared" si="163"/>
        <v>pri</v>
      </c>
    </row>
    <row r="2626" spans="1:20" x14ac:dyDescent="0.2">
      <c r="A2626" t="s">
        <v>48</v>
      </c>
      <c r="B2626" t="s">
        <v>235</v>
      </c>
      <c r="C2626" t="s">
        <v>842</v>
      </c>
      <c r="D2626" t="s">
        <v>843</v>
      </c>
      <c r="E2626" t="str">
        <f t="shared" ref="E2626:E2689" si="164">LEFT(D2626,6)</f>
        <v>63.492</v>
      </c>
      <c r="F2626">
        <v>63.491999999999997</v>
      </c>
      <c r="H2626">
        <v>91.6</v>
      </c>
      <c r="I2626">
        <v>9.4899999999999992E-19</v>
      </c>
      <c r="J2626" t="str">
        <f t="shared" ref="J2626:J2689" si="165">RIGHT(LEFT(A2626,35),6)</f>
        <v>Nomasc</v>
      </c>
      <c r="S2626" t="str">
        <f t="shared" ref="S2626:S2689" si="166">IF(OR(J2626="Gorill", J2626="Homo_s", J2626="Pan_pa", J2626="Pan_tr", J2626="Pongo_", J2626="Therop"), "hom", "")</f>
        <v/>
      </c>
      <c r="T2626" t="str">
        <f t="shared" ref="T2626:T2689" si="167">IF(OR(J2626="Gorill", J2626="Homo_s", J2626="Pan_pa", J2626="Pan_tr", J2626="Pongo_", J2626="Therop", J2626="Macaca", J2626="Otolem", J2626="Nomasc"), "pri", "oth")</f>
        <v>pri</v>
      </c>
    </row>
    <row r="2627" spans="1:20" x14ac:dyDescent="0.2">
      <c r="A2627" t="s">
        <v>48</v>
      </c>
      <c r="B2627" t="s">
        <v>235</v>
      </c>
      <c r="C2627" t="s">
        <v>360</v>
      </c>
      <c r="D2627" t="s">
        <v>798</v>
      </c>
      <c r="E2627" t="str">
        <f t="shared" si="164"/>
        <v>49.171</v>
      </c>
      <c r="F2627">
        <v>49.170999999999999</v>
      </c>
      <c r="H2627">
        <v>82.4</v>
      </c>
      <c r="I2627">
        <v>5.8599999999999996E-16</v>
      </c>
      <c r="J2627" t="str">
        <f t="shared" si="165"/>
        <v>Nomasc</v>
      </c>
      <c r="S2627" t="str">
        <f t="shared" si="166"/>
        <v/>
      </c>
      <c r="T2627" t="str">
        <f t="shared" si="167"/>
        <v>pri</v>
      </c>
    </row>
    <row r="2628" spans="1:20" x14ac:dyDescent="0.2">
      <c r="A2628" t="s">
        <v>48</v>
      </c>
      <c r="B2628" t="s">
        <v>235</v>
      </c>
      <c r="C2628" t="s">
        <v>845</v>
      </c>
      <c r="D2628" t="s">
        <v>846</v>
      </c>
      <c r="E2628" t="str">
        <f t="shared" si="164"/>
        <v>67.273</v>
      </c>
      <c r="F2628">
        <v>67.272999999999996</v>
      </c>
      <c r="H2628">
        <v>82.4</v>
      </c>
      <c r="I2628">
        <v>9.5100000000000007E-16</v>
      </c>
      <c r="J2628" t="str">
        <f t="shared" si="165"/>
        <v>Nomasc</v>
      </c>
      <c r="S2628" t="str">
        <f t="shared" si="166"/>
        <v/>
      </c>
      <c r="T2628" t="str">
        <f t="shared" si="167"/>
        <v>pri</v>
      </c>
    </row>
    <row r="2629" spans="1:20" x14ac:dyDescent="0.2">
      <c r="A2629" t="s">
        <v>48</v>
      </c>
      <c r="B2629" t="s">
        <v>235</v>
      </c>
      <c r="C2629" t="s">
        <v>842</v>
      </c>
      <c r="D2629" t="s">
        <v>848</v>
      </c>
      <c r="E2629" t="str">
        <f t="shared" si="164"/>
        <v>46.032</v>
      </c>
      <c r="F2629">
        <v>46.031999999999996</v>
      </c>
      <c r="H2629">
        <v>70.7</v>
      </c>
      <c r="I2629">
        <v>1.3499999999999999E-12</v>
      </c>
      <c r="J2629" t="str">
        <f t="shared" si="165"/>
        <v>Nomasc</v>
      </c>
      <c r="S2629" t="str">
        <f t="shared" si="166"/>
        <v/>
      </c>
      <c r="T2629" t="str">
        <f t="shared" si="167"/>
        <v>pri</v>
      </c>
    </row>
    <row r="2630" spans="1:20" x14ac:dyDescent="0.2">
      <c r="A2630" t="s">
        <v>48</v>
      </c>
      <c r="B2630" t="s">
        <v>235</v>
      </c>
      <c r="C2630" t="s">
        <v>915</v>
      </c>
      <c r="D2630" t="s">
        <v>615</v>
      </c>
      <c r="E2630" t="str">
        <f t="shared" si="164"/>
        <v>49.231</v>
      </c>
      <c r="F2630">
        <v>49.231000000000002</v>
      </c>
      <c r="H2630">
        <v>58.5</v>
      </c>
      <c r="I2630">
        <v>1.4699999999999999E-8</v>
      </c>
      <c r="J2630" t="str">
        <f t="shared" si="165"/>
        <v>Nomasc</v>
      </c>
      <c r="S2630" t="str">
        <f t="shared" si="166"/>
        <v/>
      </c>
      <c r="T2630" t="str">
        <f t="shared" si="167"/>
        <v>pri</v>
      </c>
    </row>
    <row r="2631" spans="1:20" x14ac:dyDescent="0.2">
      <c r="A2631" t="s">
        <v>48</v>
      </c>
      <c r="B2631" t="s">
        <v>235</v>
      </c>
      <c r="C2631" t="s">
        <v>381</v>
      </c>
      <c r="D2631" t="s">
        <v>734</v>
      </c>
      <c r="E2631" t="str">
        <f t="shared" si="164"/>
        <v>43.382</v>
      </c>
      <c r="F2631">
        <v>43.381999999999998</v>
      </c>
      <c r="H2631">
        <v>57.7</v>
      </c>
      <c r="I2631">
        <v>2.4599999999999999E-8</v>
      </c>
      <c r="J2631" t="str">
        <f t="shared" si="165"/>
        <v>Nomasc</v>
      </c>
      <c r="S2631" t="str">
        <f t="shared" si="166"/>
        <v/>
      </c>
      <c r="T2631" t="str">
        <f t="shared" si="167"/>
        <v>pri</v>
      </c>
    </row>
    <row r="2632" spans="1:20" x14ac:dyDescent="0.2">
      <c r="A2632" t="s">
        <v>48</v>
      </c>
      <c r="B2632" t="s">
        <v>235</v>
      </c>
      <c r="C2632" t="s">
        <v>738</v>
      </c>
      <c r="D2632" t="s">
        <v>739</v>
      </c>
      <c r="E2632" t="str">
        <f t="shared" si="164"/>
        <v>51.880</v>
      </c>
      <c r="F2632">
        <v>51.88</v>
      </c>
      <c r="H2632">
        <v>51</v>
      </c>
      <c r="I2632">
        <v>3.6399999999999999E-6</v>
      </c>
      <c r="J2632" t="str">
        <f t="shared" si="165"/>
        <v>Nomasc</v>
      </c>
      <c r="S2632" t="str">
        <f t="shared" si="166"/>
        <v/>
      </c>
      <c r="T2632" t="str">
        <f t="shared" si="167"/>
        <v>pri</v>
      </c>
    </row>
    <row r="2633" spans="1:20" x14ac:dyDescent="0.2">
      <c r="A2633" t="s">
        <v>48</v>
      </c>
      <c r="B2633" t="s">
        <v>235</v>
      </c>
      <c r="C2633" t="s">
        <v>729</v>
      </c>
      <c r="D2633" t="s">
        <v>736</v>
      </c>
      <c r="E2633" t="str">
        <f t="shared" si="164"/>
        <v>43.137</v>
      </c>
      <c r="F2633">
        <v>43.137</v>
      </c>
      <c r="H2633">
        <v>46.8</v>
      </c>
      <c r="I2633">
        <v>4.85E-5</v>
      </c>
      <c r="J2633" t="str">
        <f t="shared" si="165"/>
        <v>Nomasc</v>
      </c>
      <c r="S2633" t="str">
        <f t="shared" si="166"/>
        <v/>
      </c>
      <c r="T2633" t="str">
        <f t="shared" si="167"/>
        <v>pri</v>
      </c>
    </row>
    <row r="2634" spans="1:20" x14ac:dyDescent="0.2">
      <c r="A2634" t="s">
        <v>55</v>
      </c>
      <c r="B2634" t="s">
        <v>235</v>
      </c>
      <c r="C2634" t="s">
        <v>479</v>
      </c>
      <c r="D2634" t="s">
        <v>1935</v>
      </c>
      <c r="E2634" t="str">
        <f t="shared" si="164"/>
        <v>94.608</v>
      </c>
      <c r="F2634">
        <v>94.608000000000004</v>
      </c>
      <c r="H2634">
        <v>691</v>
      </c>
      <c r="I2634">
        <v>0</v>
      </c>
      <c r="J2634" t="str">
        <f t="shared" si="165"/>
        <v>Otolem</v>
      </c>
      <c r="S2634" t="str">
        <f t="shared" si="166"/>
        <v/>
      </c>
      <c r="T2634" t="str">
        <f t="shared" si="167"/>
        <v>pri</v>
      </c>
    </row>
    <row r="2635" spans="1:20" x14ac:dyDescent="0.2">
      <c r="A2635" t="s">
        <v>55</v>
      </c>
      <c r="B2635" t="s">
        <v>235</v>
      </c>
      <c r="C2635" t="s">
        <v>488</v>
      </c>
      <c r="D2635" t="s">
        <v>489</v>
      </c>
      <c r="E2635" t="str">
        <f t="shared" si="164"/>
        <v>54.155</v>
      </c>
      <c r="F2635">
        <v>54.155000000000001</v>
      </c>
      <c r="H2635">
        <v>316</v>
      </c>
      <c r="I2635">
        <v>3.7500000000000002E-94</v>
      </c>
      <c r="J2635" t="str">
        <f t="shared" si="165"/>
        <v>Otolem</v>
      </c>
      <c r="S2635" t="str">
        <f t="shared" si="166"/>
        <v/>
      </c>
      <c r="T2635" t="str">
        <f t="shared" si="167"/>
        <v>pri</v>
      </c>
    </row>
    <row r="2636" spans="1:20" x14ac:dyDescent="0.2">
      <c r="A2636" t="s">
        <v>55</v>
      </c>
      <c r="B2636" t="s">
        <v>235</v>
      </c>
      <c r="C2636" t="s">
        <v>413</v>
      </c>
      <c r="D2636" t="s">
        <v>1938</v>
      </c>
      <c r="E2636" t="str">
        <f t="shared" si="164"/>
        <v>53.476</v>
      </c>
      <c r="F2636">
        <v>53.475999999999999</v>
      </c>
      <c r="H2636">
        <v>288</v>
      </c>
      <c r="I2636">
        <v>1.18E-83</v>
      </c>
      <c r="J2636" t="str">
        <f t="shared" si="165"/>
        <v>Otolem</v>
      </c>
      <c r="S2636" t="str">
        <f t="shared" si="166"/>
        <v/>
      </c>
      <c r="T2636" t="str">
        <f t="shared" si="167"/>
        <v>pri</v>
      </c>
    </row>
    <row r="2637" spans="1:20" x14ac:dyDescent="0.2">
      <c r="A2637" t="s">
        <v>55</v>
      </c>
      <c r="B2637" t="s">
        <v>235</v>
      </c>
      <c r="C2637" t="s">
        <v>1940</v>
      </c>
      <c r="D2637" t="s">
        <v>1941</v>
      </c>
      <c r="E2637" t="str">
        <f t="shared" si="164"/>
        <v>46.043</v>
      </c>
      <c r="F2637">
        <v>46.042999999999999</v>
      </c>
      <c r="H2637">
        <v>281</v>
      </c>
      <c r="I2637">
        <v>2.6500000000000001E-81</v>
      </c>
      <c r="J2637" t="str">
        <f t="shared" si="165"/>
        <v>Otolem</v>
      </c>
      <c r="S2637" t="str">
        <f t="shared" si="166"/>
        <v/>
      </c>
      <c r="T2637" t="str">
        <f t="shared" si="167"/>
        <v>pri</v>
      </c>
    </row>
    <row r="2638" spans="1:20" x14ac:dyDescent="0.2">
      <c r="A2638" t="s">
        <v>55</v>
      </c>
      <c r="B2638" t="s">
        <v>235</v>
      </c>
      <c r="C2638" t="s">
        <v>820</v>
      </c>
      <c r="D2638" t="s">
        <v>462</v>
      </c>
      <c r="E2638" t="str">
        <f t="shared" si="164"/>
        <v>48.312</v>
      </c>
      <c r="F2638">
        <v>48.311999999999998</v>
      </c>
      <c r="H2638">
        <v>265</v>
      </c>
      <c r="I2638">
        <v>2.01E-75</v>
      </c>
      <c r="J2638" t="str">
        <f t="shared" si="165"/>
        <v>Otolem</v>
      </c>
      <c r="S2638" t="str">
        <f t="shared" si="166"/>
        <v/>
      </c>
      <c r="T2638" t="str">
        <f t="shared" si="167"/>
        <v>pri</v>
      </c>
    </row>
    <row r="2639" spans="1:20" x14ac:dyDescent="0.2">
      <c r="A2639" t="s">
        <v>55</v>
      </c>
      <c r="B2639" t="s">
        <v>235</v>
      </c>
      <c r="C2639" t="s">
        <v>1944</v>
      </c>
      <c r="D2639" t="s">
        <v>1945</v>
      </c>
      <c r="E2639" t="str">
        <f t="shared" si="164"/>
        <v>41.787</v>
      </c>
      <c r="F2639">
        <v>41.786999999999999</v>
      </c>
      <c r="H2639">
        <v>206</v>
      </c>
      <c r="I2639">
        <v>1.21E-55</v>
      </c>
      <c r="J2639" t="str">
        <f t="shared" si="165"/>
        <v>Otolem</v>
      </c>
      <c r="S2639" t="str">
        <f t="shared" si="166"/>
        <v/>
      </c>
      <c r="T2639" t="str">
        <f t="shared" si="167"/>
        <v>pri</v>
      </c>
    </row>
    <row r="2640" spans="1:20" x14ac:dyDescent="0.2">
      <c r="A2640" t="s">
        <v>55</v>
      </c>
      <c r="B2640" t="s">
        <v>235</v>
      </c>
      <c r="C2640" t="s">
        <v>512</v>
      </c>
      <c r="D2640" t="s">
        <v>1947</v>
      </c>
      <c r="E2640" t="str">
        <f t="shared" si="164"/>
        <v>43.402</v>
      </c>
      <c r="F2640">
        <v>43.402000000000001</v>
      </c>
      <c r="H2640">
        <v>204</v>
      </c>
      <c r="I2640">
        <v>9.5200000000000004E-55</v>
      </c>
      <c r="J2640" t="str">
        <f t="shared" si="165"/>
        <v>Otolem</v>
      </c>
      <c r="S2640" t="str">
        <f t="shared" si="166"/>
        <v/>
      </c>
      <c r="T2640" t="str">
        <f t="shared" si="167"/>
        <v>pri</v>
      </c>
    </row>
    <row r="2641" spans="1:20" x14ac:dyDescent="0.2">
      <c r="A2641" t="s">
        <v>62</v>
      </c>
      <c r="B2641" t="s">
        <v>235</v>
      </c>
      <c r="C2641" t="s">
        <v>470</v>
      </c>
      <c r="D2641" t="s">
        <v>2112</v>
      </c>
      <c r="E2641" t="str">
        <f t="shared" si="164"/>
        <v>95.844</v>
      </c>
      <c r="F2641">
        <v>95.843999999999994</v>
      </c>
      <c r="H2641">
        <v>704</v>
      </c>
      <c r="I2641">
        <v>0</v>
      </c>
      <c r="J2641" t="str">
        <f t="shared" si="165"/>
        <v>Ovis_a</v>
      </c>
      <c r="S2641" t="str">
        <f t="shared" si="166"/>
        <v/>
      </c>
      <c r="T2641" t="str">
        <f t="shared" si="167"/>
        <v>oth</v>
      </c>
    </row>
    <row r="2642" spans="1:20" x14ac:dyDescent="0.2">
      <c r="A2642" t="s">
        <v>62</v>
      </c>
      <c r="B2642" t="s">
        <v>235</v>
      </c>
      <c r="C2642" t="s">
        <v>470</v>
      </c>
      <c r="D2642" t="s">
        <v>2112</v>
      </c>
      <c r="E2642" t="str">
        <f t="shared" si="164"/>
        <v>95.844</v>
      </c>
      <c r="F2642">
        <v>95.843999999999994</v>
      </c>
      <c r="H2642">
        <v>704</v>
      </c>
      <c r="I2642">
        <v>0</v>
      </c>
      <c r="J2642" t="str">
        <f t="shared" si="165"/>
        <v>Ovis_a</v>
      </c>
      <c r="S2642" t="str">
        <f t="shared" si="166"/>
        <v/>
      </c>
      <c r="T2642" t="str">
        <f t="shared" si="167"/>
        <v>oth</v>
      </c>
    </row>
    <row r="2643" spans="1:20" x14ac:dyDescent="0.2">
      <c r="A2643" t="s">
        <v>62</v>
      </c>
      <c r="B2643" t="s">
        <v>235</v>
      </c>
      <c r="C2643" t="s">
        <v>470</v>
      </c>
      <c r="D2643" t="s">
        <v>2112</v>
      </c>
      <c r="E2643" t="str">
        <f t="shared" si="164"/>
        <v>95.844</v>
      </c>
      <c r="F2643">
        <v>95.843999999999994</v>
      </c>
      <c r="H2643">
        <v>703</v>
      </c>
      <c r="I2643">
        <v>0</v>
      </c>
      <c r="J2643" t="str">
        <f t="shared" si="165"/>
        <v>Ovis_a</v>
      </c>
      <c r="S2643" t="str">
        <f t="shared" si="166"/>
        <v/>
      </c>
      <c r="T2643" t="str">
        <f t="shared" si="167"/>
        <v>oth</v>
      </c>
    </row>
    <row r="2644" spans="1:20" x14ac:dyDescent="0.2">
      <c r="A2644" t="s">
        <v>62</v>
      </c>
      <c r="B2644" t="s">
        <v>235</v>
      </c>
      <c r="C2644" t="s">
        <v>1240</v>
      </c>
      <c r="D2644" t="s">
        <v>2114</v>
      </c>
      <c r="E2644" t="str">
        <f t="shared" si="164"/>
        <v>95.792</v>
      </c>
      <c r="F2644">
        <v>95.792000000000002</v>
      </c>
      <c r="H2644">
        <v>695</v>
      </c>
      <c r="I2644">
        <v>0</v>
      </c>
      <c r="J2644" t="str">
        <f t="shared" si="165"/>
        <v>Ovis_a</v>
      </c>
      <c r="S2644" t="str">
        <f t="shared" si="166"/>
        <v/>
      </c>
      <c r="T2644" t="str">
        <f t="shared" si="167"/>
        <v>oth</v>
      </c>
    </row>
    <row r="2645" spans="1:20" x14ac:dyDescent="0.2">
      <c r="A2645" t="s">
        <v>62</v>
      </c>
      <c r="B2645" t="s">
        <v>235</v>
      </c>
      <c r="C2645" t="s">
        <v>479</v>
      </c>
      <c r="D2645" t="s">
        <v>2116</v>
      </c>
      <c r="E2645" t="str">
        <f t="shared" si="164"/>
        <v>95.098</v>
      </c>
      <c r="F2645">
        <v>95.097999999999999</v>
      </c>
      <c r="H2645">
        <v>694</v>
      </c>
      <c r="I2645">
        <v>0</v>
      </c>
      <c r="J2645" t="str">
        <f t="shared" si="165"/>
        <v>Ovis_a</v>
      </c>
      <c r="S2645" t="str">
        <f t="shared" si="166"/>
        <v/>
      </c>
      <c r="T2645" t="str">
        <f t="shared" si="167"/>
        <v>oth</v>
      </c>
    </row>
    <row r="2646" spans="1:20" x14ac:dyDescent="0.2">
      <c r="A2646" t="s">
        <v>62</v>
      </c>
      <c r="B2646" t="s">
        <v>235</v>
      </c>
      <c r="C2646" t="s">
        <v>473</v>
      </c>
      <c r="D2646" t="s">
        <v>2118</v>
      </c>
      <c r="E2646" t="str">
        <f t="shared" si="164"/>
        <v>95.086</v>
      </c>
      <c r="F2646">
        <v>95.085999999999999</v>
      </c>
      <c r="H2646">
        <v>694</v>
      </c>
      <c r="I2646">
        <v>0</v>
      </c>
      <c r="J2646" t="str">
        <f t="shared" si="165"/>
        <v>Ovis_a</v>
      </c>
      <c r="S2646" t="str">
        <f t="shared" si="166"/>
        <v/>
      </c>
      <c r="T2646" t="str">
        <f t="shared" si="167"/>
        <v>oth</v>
      </c>
    </row>
    <row r="2647" spans="1:20" x14ac:dyDescent="0.2">
      <c r="A2647" t="s">
        <v>62</v>
      </c>
      <c r="B2647" t="s">
        <v>235</v>
      </c>
      <c r="C2647" t="s">
        <v>1194</v>
      </c>
      <c r="D2647" t="s">
        <v>2120</v>
      </c>
      <c r="E2647" t="str">
        <f t="shared" si="164"/>
        <v>95.782</v>
      </c>
      <c r="F2647">
        <v>95.781999999999996</v>
      </c>
      <c r="H2647">
        <v>693</v>
      </c>
      <c r="I2647">
        <v>0</v>
      </c>
      <c r="J2647" t="str">
        <f t="shared" si="165"/>
        <v>Ovis_a</v>
      </c>
      <c r="S2647" t="str">
        <f t="shared" si="166"/>
        <v/>
      </c>
      <c r="T2647" t="str">
        <f t="shared" si="167"/>
        <v>oth</v>
      </c>
    </row>
    <row r="2648" spans="1:20" x14ac:dyDescent="0.2">
      <c r="A2648" t="s">
        <v>62</v>
      </c>
      <c r="B2648" t="s">
        <v>235</v>
      </c>
      <c r="C2648" t="s">
        <v>1194</v>
      </c>
      <c r="D2648" t="s">
        <v>2120</v>
      </c>
      <c r="E2648" t="str">
        <f t="shared" si="164"/>
        <v>95.782</v>
      </c>
      <c r="F2648">
        <v>95.781999999999996</v>
      </c>
      <c r="H2648">
        <v>693</v>
      </c>
      <c r="I2648">
        <v>0</v>
      </c>
      <c r="J2648" t="str">
        <f t="shared" si="165"/>
        <v>Ovis_a</v>
      </c>
      <c r="S2648" t="str">
        <f t="shared" si="166"/>
        <v/>
      </c>
      <c r="T2648" t="str">
        <f t="shared" si="167"/>
        <v>oth</v>
      </c>
    </row>
    <row r="2649" spans="1:20" x14ac:dyDescent="0.2">
      <c r="A2649" t="s">
        <v>62</v>
      </c>
      <c r="B2649" t="s">
        <v>235</v>
      </c>
      <c r="C2649" t="s">
        <v>1194</v>
      </c>
      <c r="D2649" t="s">
        <v>2120</v>
      </c>
      <c r="E2649" t="str">
        <f t="shared" si="164"/>
        <v>95.782</v>
      </c>
      <c r="F2649">
        <v>95.781999999999996</v>
      </c>
      <c r="H2649">
        <v>691</v>
      </c>
      <c r="I2649">
        <v>0</v>
      </c>
      <c r="J2649" t="str">
        <f t="shared" si="165"/>
        <v>Ovis_a</v>
      </c>
      <c r="S2649" t="str">
        <f t="shared" si="166"/>
        <v/>
      </c>
      <c r="T2649" t="str">
        <f t="shared" si="167"/>
        <v>oth</v>
      </c>
    </row>
    <row r="2650" spans="1:20" x14ac:dyDescent="0.2">
      <c r="A2650" t="s">
        <v>62</v>
      </c>
      <c r="B2650" t="s">
        <v>235</v>
      </c>
      <c r="C2650" t="s">
        <v>1084</v>
      </c>
      <c r="D2650" t="s">
        <v>2058</v>
      </c>
      <c r="E2650" t="str">
        <f t="shared" si="164"/>
        <v>92.256</v>
      </c>
      <c r="F2650">
        <v>92.256</v>
      </c>
      <c r="H2650">
        <v>477</v>
      </c>
      <c r="I2650">
        <v>4.7399999999999999E-151</v>
      </c>
      <c r="J2650" t="str">
        <f t="shared" si="165"/>
        <v>Ovis_a</v>
      </c>
      <c r="S2650" t="str">
        <f t="shared" si="166"/>
        <v/>
      </c>
      <c r="T2650" t="str">
        <f t="shared" si="167"/>
        <v>oth</v>
      </c>
    </row>
    <row r="2651" spans="1:20" x14ac:dyDescent="0.2">
      <c r="A2651" t="s">
        <v>62</v>
      </c>
      <c r="B2651" t="s">
        <v>235</v>
      </c>
      <c r="C2651" t="s">
        <v>483</v>
      </c>
      <c r="D2651" t="s">
        <v>2122</v>
      </c>
      <c r="E2651" t="str">
        <f t="shared" si="164"/>
        <v>52.533</v>
      </c>
      <c r="F2651">
        <v>52.533000000000001</v>
      </c>
      <c r="H2651">
        <v>309</v>
      </c>
      <c r="I2651">
        <v>4.2999999999999999E-89</v>
      </c>
      <c r="J2651" t="str">
        <f t="shared" si="165"/>
        <v>Ovis_a</v>
      </c>
      <c r="S2651" t="str">
        <f t="shared" si="166"/>
        <v/>
      </c>
      <c r="T2651" t="str">
        <f t="shared" si="167"/>
        <v>oth</v>
      </c>
    </row>
    <row r="2652" spans="1:20" x14ac:dyDescent="0.2">
      <c r="A2652" t="s">
        <v>62</v>
      </c>
      <c r="B2652" t="s">
        <v>235</v>
      </c>
      <c r="C2652" t="s">
        <v>199</v>
      </c>
      <c r="D2652" t="s">
        <v>1693</v>
      </c>
      <c r="E2652" t="str">
        <f t="shared" si="164"/>
        <v>54.032</v>
      </c>
      <c r="F2652">
        <v>54.031999999999996</v>
      </c>
      <c r="H2652">
        <v>288</v>
      </c>
      <c r="I2652">
        <v>5.2299999999999998E-83</v>
      </c>
      <c r="J2652" t="str">
        <f t="shared" si="165"/>
        <v>Ovis_a</v>
      </c>
      <c r="S2652" t="str">
        <f t="shared" si="166"/>
        <v/>
      </c>
      <c r="T2652" t="str">
        <f t="shared" si="167"/>
        <v>oth</v>
      </c>
    </row>
    <row r="2653" spans="1:20" x14ac:dyDescent="0.2">
      <c r="A2653" t="s">
        <v>62</v>
      </c>
      <c r="B2653" t="s">
        <v>235</v>
      </c>
      <c r="C2653" t="s">
        <v>199</v>
      </c>
      <c r="D2653" t="s">
        <v>1693</v>
      </c>
      <c r="E2653" t="str">
        <f t="shared" si="164"/>
        <v>54.032</v>
      </c>
      <c r="F2653">
        <v>54.031999999999996</v>
      </c>
      <c r="H2653">
        <v>288</v>
      </c>
      <c r="I2653">
        <v>9.9900000000000004E-82</v>
      </c>
      <c r="J2653" t="str">
        <f t="shared" si="165"/>
        <v>Ovis_a</v>
      </c>
      <c r="S2653" t="str">
        <f t="shared" si="166"/>
        <v/>
      </c>
      <c r="T2653" t="str">
        <f t="shared" si="167"/>
        <v>oth</v>
      </c>
    </row>
    <row r="2654" spans="1:20" x14ac:dyDescent="0.2">
      <c r="A2654" t="s">
        <v>62</v>
      </c>
      <c r="B2654" t="s">
        <v>235</v>
      </c>
      <c r="C2654" t="s">
        <v>820</v>
      </c>
      <c r="D2654" t="s">
        <v>224</v>
      </c>
      <c r="E2654" t="str">
        <f t="shared" si="164"/>
        <v>47.532</v>
      </c>
      <c r="F2654">
        <v>47.531999999999996</v>
      </c>
      <c r="H2654">
        <v>281</v>
      </c>
      <c r="I2654">
        <v>5.4900000000000002E-80</v>
      </c>
      <c r="J2654" t="str">
        <f t="shared" si="165"/>
        <v>Ovis_a</v>
      </c>
      <c r="S2654" t="str">
        <f t="shared" si="166"/>
        <v/>
      </c>
      <c r="T2654" t="str">
        <f t="shared" si="167"/>
        <v>oth</v>
      </c>
    </row>
    <row r="2655" spans="1:20" x14ac:dyDescent="0.2">
      <c r="A2655" t="s">
        <v>62</v>
      </c>
      <c r="B2655" t="s">
        <v>235</v>
      </c>
      <c r="C2655" t="s">
        <v>2126</v>
      </c>
      <c r="D2655" t="s">
        <v>2127</v>
      </c>
      <c r="E2655" t="str">
        <f t="shared" si="164"/>
        <v>48.580</v>
      </c>
      <c r="F2655">
        <v>48.58</v>
      </c>
      <c r="H2655">
        <v>277</v>
      </c>
      <c r="I2655">
        <v>1.38E-78</v>
      </c>
      <c r="J2655" t="str">
        <f t="shared" si="165"/>
        <v>Ovis_a</v>
      </c>
      <c r="S2655" t="str">
        <f t="shared" si="166"/>
        <v/>
      </c>
      <c r="T2655" t="str">
        <f t="shared" si="167"/>
        <v>oth</v>
      </c>
    </row>
    <row r="2656" spans="1:20" x14ac:dyDescent="0.2">
      <c r="A2656" t="s">
        <v>62</v>
      </c>
      <c r="B2656" t="s">
        <v>235</v>
      </c>
      <c r="C2656" t="s">
        <v>1253</v>
      </c>
      <c r="D2656" t="s">
        <v>2129</v>
      </c>
      <c r="E2656" t="str">
        <f t="shared" si="164"/>
        <v>55.263</v>
      </c>
      <c r="F2656">
        <v>55.262999999999998</v>
      </c>
      <c r="H2656">
        <v>278</v>
      </c>
      <c r="I2656">
        <v>1.67E-78</v>
      </c>
      <c r="J2656" t="str">
        <f t="shared" si="165"/>
        <v>Ovis_a</v>
      </c>
      <c r="S2656" t="str">
        <f t="shared" si="166"/>
        <v/>
      </c>
      <c r="T2656" t="str">
        <f t="shared" si="167"/>
        <v>oth</v>
      </c>
    </row>
    <row r="2657" spans="1:20" x14ac:dyDescent="0.2">
      <c r="A2657" t="s">
        <v>62</v>
      </c>
      <c r="B2657" t="s">
        <v>235</v>
      </c>
      <c r="C2657" t="s">
        <v>239</v>
      </c>
      <c r="D2657" t="s">
        <v>2131</v>
      </c>
      <c r="E2657" t="str">
        <f t="shared" si="164"/>
        <v>47.520</v>
      </c>
      <c r="F2657">
        <v>47.52</v>
      </c>
      <c r="H2657">
        <v>260</v>
      </c>
      <c r="I2657">
        <v>1.9400000000000001E-72</v>
      </c>
      <c r="J2657" t="str">
        <f t="shared" si="165"/>
        <v>Ovis_a</v>
      </c>
      <c r="S2657" t="str">
        <f t="shared" si="166"/>
        <v/>
      </c>
      <c r="T2657" t="str">
        <f t="shared" si="167"/>
        <v>oth</v>
      </c>
    </row>
    <row r="2658" spans="1:20" x14ac:dyDescent="0.2">
      <c r="A2658" t="s">
        <v>62</v>
      </c>
      <c r="B2658" t="s">
        <v>235</v>
      </c>
      <c r="C2658" t="s">
        <v>399</v>
      </c>
      <c r="D2658" t="s">
        <v>2133</v>
      </c>
      <c r="E2658" t="str">
        <f t="shared" si="164"/>
        <v>42.640</v>
      </c>
      <c r="F2658">
        <v>42.64</v>
      </c>
      <c r="H2658">
        <v>222</v>
      </c>
      <c r="I2658">
        <v>9.7099999999999997E-60</v>
      </c>
      <c r="J2658" t="str">
        <f t="shared" si="165"/>
        <v>Ovis_a</v>
      </c>
      <c r="S2658" t="str">
        <f t="shared" si="166"/>
        <v/>
      </c>
      <c r="T2658" t="str">
        <f t="shared" si="167"/>
        <v>oth</v>
      </c>
    </row>
    <row r="2659" spans="1:20" x14ac:dyDescent="0.2">
      <c r="A2659" t="s">
        <v>62</v>
      </c>
      <c r="B2659" t="s">
        <v>235</v>
      </c>
      <c r="C2659" t="s">
        <v>590</v>
      </c>
      <c r="D2659" t="s">
        <v>2135</v>
      </c>
      <c r="E2659" t="str">
        <f t="shared" si="164"/>
        <v>39.869</v>
      </c>
      <c r="F2659">
        <v>39.869</v>
      </c>
      <c r="H2659">
        <v>200</v>
      </c>
      <c r="I2659">
        <v>1.64E-52</v>
      </c>
      <c r="J2659" t="str">
        <f t="shared" si="165"/>
        <v>Ovis_a</v>
      </c>
      <c r="S2659" t="str">
        <f t="shared" si="166"/>
        <v/>
      </c>
      <c r="T2659" t="str">
        <f t="shared" si="167"/>
        <v>oth</v>
      </c>
    </row>
    <row r="2660" spans="1:20" x14ac:dyDescent="0.2">
      <c r="A2660" t="s">
        <v>62</v>
      </c>
      <c r="B2660" t="s">
        <v>235</v>
      </c>
      <c r="C2660" t="s">
        <v>189</v>
      </c>
      <c r="D2660" t="s">
        <v>2137</v>
      </c>
      <c r="E2660" t="str">
        <f t="shared" si="164"/>
        <v>68.254</v>
      </c>
      <c r="F2660">
        <v>68.254000000000005</v>
      </c>
      <c r="H2660">
        <v>166</v>
      </c>
      <c r="I2660">
        <v>1.43E-41</v>
      </c>
      <c r="J2660" t="str">
        <f t="shared" si="165"/>
        <v>Ovis_a</v>
      </c>
      <c r="S2660" t="str">
        <f t="shared" si="166"/>
        <v/>
      </c>
      <c r="T2660" t="str">
        <f t="shared" si="167"/>
        <v>oth</v>
      </c>
    </row>
    <row r="2661" spans="1:20" x14ac:dyDescent="0.2">
      <c r="A2661" t="s">
        <v>62</v>
      </c>
      <c r="B2661" t="s">
        <v>235</v>
      </c>
      <c r="C2661" t="s">
        <v>791</v>
      </c>
      <c r="D2661" t="s">
        <v>714</v>
      </c>
      <c r="E2661" t="str">
        <f t="shared" si="164"/>
        <v>38.095</v>
      </c>
      <c r="F2661">
        <v>38.094999999999999</v>
      </c>
      <c r="H2661">
        <v>121</v>
      </c>
      <c r="I2661">
        <v>1.6299999999999998E-27</v>
      </c>
      <c r="J2661" t="str">
        <f t="shared" si="165"/>
        <v>Ovis_a</v>
      </c>
      <c r="S2661" t="str">
        <f t="shared" si="166"/>
        <v/>
      </c>
      <c r="T2661" t="str">
        <f t="shared" si="167"/>
        <v>oth</v>
      </c>
    </row>
    <row r="2662" spans="1:20" x14ac:dyDescent="0.2">
      <c r="A2662" t="s">
        <v>62</v>
      </c>
      <c r="B2662" t="s">
        <v>235</v>
      </c>
      <c r="C2662" t="s">
        <v>171</v>
      </c>
      <c r="D2662" t="s">
        <v>503</v>
      </c>
      <c r="E2662" t="str">
        <f t="shared" si="164"/>
        <v>100.00</v>
      </c>
      <c r="F2662">
        <v>100</v>
      </c>
      <c r="H2662">
        <v>99</v>
      </c>
      <c r="I2662">
        <v>7.3800000000000006E-21</v>
      </c>
      <c r="J2662" t="str">
        <f t="shared" si="165"/>
        <v>Ovis_a</v>
      </c>
      <c r="S2662" t="str">
        <f t="shared" si="166"/>
        <v/>
      </c>
      <c r="T2662" t="str">
        <f t="shared" si="167"/>
        <v>oth</v>
      </c>
    </row>
    <row r="2663" spans="1:20" x14ac:dyDescent="0.2">
      <c r="A2663" t="s">
        <v>62</v>
      </c>
      <c r="B2663" t="s">
        <v>235</v>
      </c>
      <c r="C2663" t="s">
        <v>842</v>
      </c>
      <c r="D2663" t="s">
        <v>843</v>
      </c>
      <c r="E2663" t="str">
        <f t="shared" si="164"/>
        <v>63.492</v>
      </c>
      <c r="F2663">
        <v>63.491999999999997</v>
      </c>
      <c r="H2663">
        <v>91.2</v>
      </c>
      <c r="I2663">
        <v>2.7799999999999998E-18</v>
      </c>
      <c r="J2663" t="str">
        <f t="shared" si="165"/>
        <v>Ovis_a</v>
      </c>
      <c r="S2663" t="str">
        <f t="shared" si="166"/>
        <v/>
      </c>
      <c r="T2663" t="str">
        <f t="shared" si="167"/>
        <v>oth</v>
      </c>
    </row>
    <row r="2664" spans="1:20" x14ac:dyDescent="0.2">
      <c r="A2664" t="s">
        <v>62</v>
      </c>
      <c r="B2664" t="s">
        <v>235</v>
      </c>
      <c r="C2664" t="s">
        <v>2141</v>
      </c>
      <c r="D2664" t="s">
        <v>2142</v>
      </c>
      <c r="E2664" t="str">
        <f t="shared" si="164"/>
        <v>44.776</v>
      </c>
      <c r="F2664">
        <v>44.776000000000003</v>
      </c>
      <c r="H2664">
        <v>71.099999999999994</v>
      </c>
      <c r="I2664">
        <v>5.73E-12</v>
      </c>
      <c r="J2664" t="str">
        <f t="shared" si="165"/>
        <v>Ovis_a</v>
      </c>
      <c r="S2664" t="str">
        <f t="shared" si="166"/>
        <v/>
      </c>
      <c r="T2664" t="str">
        <f t="shared" si="167"/>
        <v>oth</v>
      </c>
    </row>
    <row r="2665" spans="1:20" x14ac:dyDescent="0.2">
      <c r="A2665" t="s">
        <v>62</v>
      </c>
      <c r="B2665" t="s">
        <v>235</v>
      </c>
      <c r="C2665" t="s">
        <v>738</v>
      </c>
      <c r="D2665" t="s">
        <v>739</v>
      </c>
      <c r="E2665" t="str">
        <f t="shared" si="164"/>
        <v>51.880</v>
      </c>
      <c r="F2665">
        <v>51.88</v>
      </c>
      <c r="H2665">
        <v>51.9</v>
      </c>
      <c r="I2665">
        <v>4.3800000000000004E-6</v>
      </c>
      <c r="J2665" t="str">
        <f t="shared" si="165"/>
        <v>Ovis_a</v>
      </c>
      <c r="S2665" t="str">
        <f t="shared" si="166"/>
        <v/>
      </c>
      <c r="T2665" t="str">
        <f t="shared" si="167"/>
        <v>oth</v>
      </c>
    </row>
    <row r="2666" spans="1:20" x14ac:dyDescent="0.2">
      <c r="A2666" t="s">
        <v>62</v>
      </c>
      <c r="B2666" t="s">
        <v>235</v>
      </c>
      <c r="C2666" t="s">
        <v>729</v>
      </c>
      <c r="D2666" t="s">
        <v>2080</v>
      </c>
      <c r="E2666" t="str">
        <f t="shared" si="164"/>
        <v>41.176</v>
      </c>
      <c r="F2666">
        <v>41.176000000000002</v>
      </c>
      <c r="H2666">
        <v>45.6</v>
      </c>
      <c r="I2666">
        <v>3.8000000000000002E-4</v>
      </c>
      <c r="J2666" t="str">
        <f t="shared" si="165"/>
        <v>Ovis_a</v>
      </c>
      <c r="S2666" t="str">
        <f t="shared" si="166"/>
        <v/>
      </c>
      <c r="T2666" t="str">
        <f t="shared" si="167"/>
        <v>oth</v>
      </c>
    </row>
    <row r="2667" spans="1:20" x14ac:dyDescent="0.2">
      <c r="A2667" t="s">
        <v>69</v>
      </c>
      <c r="B2667" t="s">
        <v>235</v>
      </c>
      <c r="C2667" t="s">
        <v>470</v>
      </c>
      <c r="D2667" t="s">
        <v>1441</v>
      </c>
      <c r="E2667" t="str">
        <f t="shared" si="164"/>
        <v>99.756</v>
      </c>
      <c r="F2667">
        <v>99.756</v>
      </c>
      <c r="H2667">
        <v>734</v>
      </c>
      <c r="I2667">
        <v>0</v>
      </c>
      <c r="J2667" t="str">
        <f t="shared" si="165"/>
        <v>Pan_pa</v>
      </c>
      <c r="S2667" t="str">
        <f t="shared" si="166"/>
        <v>hom</v>
      </c>
      <c r="T2667" t="str">
        <f t="shared" si="167"/>
        <v>pri</v>
      </c>
    </row>
    <row r="2668" spans="1:20" x14ac:dyDescent="0.2">
      <c r="A2668" t="s">
        <v>69</v>
      </c>
      <c r="B2668" t="s">
        <v>235</v>
      </c>
      <c r="C2668" t="s">
        <v>473</v>
      </c>
      <c r="D2668" t="s">
        <v>2273</v>
      </c>
      <c r="E2668" t="str">
        <f t="shared" si="164"/>
        <v>99.509</v>
      </c>
      <c r="F2668">
        <v>99.509</v>
      </c>
      <c r="H2668">
        <v>729</v>
      </c>
      <c r="I2668">
        <v>0</v>
      </c>
      <c r="J2668" t="str">
        <f t="shared" si="165"/>
        <v>Pan_pa</v>
      </c>
      <c r="S2668" t="str">
        <f t="shared" si="166"/>
        <v>hom</v>
      </c>
      <c r="T2668" t="str">
        <f t="shared" si="167"/>
        <v>pri</v>
      </c>
    </row>
    <row r="2669" spans="1:20" x14ac:dyDescent="0.2">
      <c r="A2669" t="s">
        <v>69</v>
      </c>
      <c r="B2669" t="s">
        <v>235</v>
      </c>
      <c r="C2669" t="s">
        <v>473</v>
      </c>
      <c r="D2669" t="s">
        <v>2273</v>
      </c>
      <c r="E2669" t="str">
        <f t="shared" si="164"/>
        <v>99.509</v>
      </c>
      <c r="F2669">
        <v>99.509</v>
      </c>
      <c r="H2669">
        <v>729</v>
      </c>
      <c r="I2669">
        <v>0</v>
      </c>
      <c r="J2669" t="str">
        <f t="shared" si="165"/>
        <v>Pan_pa</v>
      </c>
      <c r="S2669" t="str">
        <f t="shared" si="166"/>
        <v>hom</v>
      </c>
      <c r="T2669" t="str">
        <f t="shared" si="167"/>
        <v>pri</v>
      </c>
    </row>
    <row r="2670" spans="1:20" x14ac:dyDescent="0.2">
      <c r="A2670" t="s">
        <v>69</v>
      </c>
      <c r="B2670" t="s">
        <v>235</v>
      </c>
      <c r="C2670" t="s">
        <v>804</v>
      </c>
      <c r="D2670" t="s">
        <v>2275</v>
      </c>
      <c r="E2670" t="str">
        <f t="shared" si="164"/>
        <v>99.259</v>
      </c>
      <c r="F2670">
        <v>99.259</v>
      </c>
      <c r="H2670">
        <v>722</v>
      </c>
      <c r="I2670">
        <v>0</v>
      </c>
      <c r="J2670" t="str">
        <f t="shared" si="165"/>
        <v>Pan_pa</v>
      </c>
      <c r="S2670" t="str">
        <f t="shared" si="166"/>
        <v>hom</v>
      </c>
      <c r="T2670" t="str">
        <f t="shared" si="167"/>
        <v>pri</v>
      </c>
    </row>
    <row r="2671" spans="1:20" x14ac:dyDescent="0.2">
      <c r="A2671" t="s">
        <v>69</v>
      </c>
      <c r="B2671" t="s">
        <v>235</v>
      </c>
      <c r="C2671" t="s">
        <v>807</v>
      </c>
      <c r="D2671" t="s">
        <v>1842</v>
      </c>
      <c r="E2671" t="str">
        <f t="shared" si="164"/>
        <v>99.750</v>
      </c>
      <c r="F2671">
        <v>99.75</v>
      </c>
      <c r="H2671">
        <v>714</v>
      </c>
      <c r="I2671">
        <v>0</v>
      </c>
      <c r="J2671" t="str">
        <f t="shared" si="165"/>
        <v>Pan_pa</v>
      </c>
      <c r="S2671" t="str">
        <f t="shared" si="166"/>
        <v>hom</v>
      </c>
      <c r="T2671" t="str">
        <f t="shared" si="167"/>
        <v>pri</v>
      </c>
    </row>
    <row r="2672" spans="1:20" x14ac:dyDescent="0.2">
      <c r="A2672" t="s">
        <v>69</v>
      </c>
      <c r="B2672" t="s">
        <v>235</v>
      </c>
      <c r="C2672" t="s">
        <v>470</v>
      </c>
      <c r="D2672" t="s">
        <v>2277</v>
      </c>
      <c r="E2672" t="str">
        <f t="shared" si="164"/>
        <v>90.954</v>
      </c>
      <c r="F2672">
        <v>90.953999999999994</v>
      </c>
      <c r="H2672">
        <v>675</v>
      </c>
      <c r="I2672">
        <v>0</v>
      </c>
      <c r="J2672" t="str">
        <f t="shared" si="165"/>
        <v>Pan_pa</v>
      </c>
      <c r="S2672" t="str">
        <f t="shared" si="166"/>
        <v>hom</v>
      </c>
      <c r="T2672" t="str">
        <f t="shared" si="167"/>
        <v>pri</v>
      </c>
    </row>
    <row r="2673" spans="1:20" x14ac:dyDescent="0.2">
      <c r="A2673" t="s">
        <v>69</v>
      </c>
      <c r="B2673" t="s">
        <v>235</v>
      </c>
      <c r="C2673" t="s">
        <v>505</v>
      </c>
      <c r="D2673" t="s">
        <v>1797</v>
      </c>
      <c r="E2673" t="str">
        <f t="shared" si="164"/>
        <v>97.906</v>
      </c>
      <c r="F2673">
        <v>97.906000000000006</v>
      </c>
      <c r="H2673">
        <v>297</v>
      </c>
      <c r="I2673">
        <v>2.11E-93</v>
      </c>
      <c r="J2673" t="str">
        <f t="shared" si="165"/>
        <v>Pan_pa</v>
      </c>
      <c r="S2673" t="str">
        <f t="shared" si="166"/>
        <v>hom</v>
      </c>
      <c r="T2673" t="str">
        <f t="shared" si="167"/>
        <v>pri</v>
      </c>
    </row>
    <row r="2674" spans="1:20" x14ac:dyDescent="0.2">
      <c r="A2674" t="s">
        <v>69</v>
      </c>
      <c r="B2674" t="s">
        <v>235</v>
      </c>
      <c r="C2674" t="s">
        <v>1452</v>
      </c>
      <c r="D2674" t="s">
        <v>2279</v>
      </c>
      <c r="E2674" t="str">
        <f t="shared" si="164"/>
        <v>52.493</v>
      </c>
      <c r="F2674">
        <v>52.493000000000002</v>
      </c>
      <c r="H2674">
        <v>309</v>
      </c>
      <c r="I2674">
        <v>4.89E-89</v>
      </c>
      <c r="J2674" t="str">
        <f t="shared" si="165"/>
        <v>Pan_pa</v>
      </c>
      <c r="S2674" t="str">
        <f t="shared" si="166"/>
        <v>hom</v>
      </c>
      <c r="T2674" t="str">
        <f t="shared" si="167"/>
        <v>pri</v>
      </c>
    </row>
    <row r="2675" spans="1:20" x14ac:dyDescent="0.2">
      <c r="A2675" t="s">
        <v>69</v>
      </c>
      <c r="B2675" t="s">
        <v>235</v>
      </c>
      <c r="C2675" t="s">
        <v>199</v>
      </c>
      <c r="D2675" t="s">
        <v>1249</v>
      </c>
      <c r="E2675" t="str">
        <f t="shared" si="164"/>
        <v>53.763</v>
      </c>
      <c r="F2675">
        <v>53.762999999999998</v>
      </c>
      <c r="H2675">
        <v>287</v>
      </c>
      <c r="I2675">
        <v>1.25E-83</v>
      </c>
      <c r="J2675" t="str">
        <f t="shared" si="165"/>
        <v>Pan_pa</v>
      </c>
      <c r="S2675" t="str">
        <f t="shared" si="166"/>
        <v>hom</v>
      </c>
      <c r="T2675" t="str">
        <f t="shared" si="167"/>
        <v>pri</v>
      </c>
    </row>
    <row r="2676" spans="1:20" x14ac:dyDescent="0.2">
      <c r="A2676" t="s">
        <v>69</v>
      </c>
      <c r="B2676" t="s">
        <v>235</v>
      </c>
      <c r="C2676" t="s">
        <v>199</v>
      </c>
      <c r="D2676" t="s">
        <v>1249</v>
      </c>
      <c r="E2676" t="str">
        <f t="shared" si="164"/>
        <v>53.763</v>
      </c>
      <c r="F2676">
        <v>53.762999999999998</v>
      </c>
      <c r="H2676">
        <v>287</v>
      </c>
      <c r="I2676">
        <v>1.0700000000000001E-81</v>
      </c>
      <c r="J2676" t="str">
        <f t="shared" si="165"/>
        <v>Pan_pa</v>
      </c>
      <c r="S2676" t="str">
        <f t="shared" si="166"/>
        <v>hom</v>
      </c>
      <c r="T2676" t="str">
        <f t="shared" si="167"/>
        <v>pri</v>
      </c>
    </row>
    <row r="2677" spans="1:20" x14ac:dyDescent="0.2">
      <c r="A2677" t="s">
        <v>69</v>
      </c>
      <c r="B2677" t="s">
        <v>235</v>
      </c>
      <c r="C2677" t="s">
        <v>813</v>
      </c>
      <c r="D2677" t="s">
        <v>1251</v>
      </c>
      <c r="E2677" t="str">
        <f t="shared" si="164"/>
        <v>48.320</v>
      </c>
      <c r="F2677">
        <v>48.32</v>
      </c>
      <c r="H2677">
        <v>284</v>
      </c>
      <c r="I2677">
        <v>9.0100000000000001E-81</v>
      </c>
      <c r="J2677" t="str">
        <f t="shared" si="165"/>
        <v>Pan_pa</v>
      </c>
      <c r="S2677" t="str">
        <f t="shared" si="166"/>
        <v>hom</v>
      </c>
      <c r="T2677" t="str">
        <f t="shared" si="167"/>
        <v>pri</v>
      </c>
    </row>
    <row r="2678" spans="1:20" x14ac:dyDescent="0.2">
      <c r="A2678" t="s">
        <v>69</v>
      </c>
      <c r="B2678" t="s">
        <v>235</v>
      </c>
      <c r="C2678" t="s">
        <v>1253</v>
      </c>
      <c r="D2678" t="s">
        <v>1254</v>
      </c>
      <c r="E2678" t="str">
        <f t="shared" si="164"/>
        <v>54.934</v>
      </c>
      <c r="F2678">
        <v>54.933999999999997</v>
      </c>
      <c r="H2678">
        <v>276</v>
      </c>
      <c r="I2678">
        <v>7.8699999999999996E-80</v>
      </c>
      <c r="J2678" t="str">
        <f t="shared" si="165"/>
        <v>Pan_pa</v>
      </c>
      <c r="S2678" t="str">
        <f t="shared" si="166"/>
        <v>hom</v>
      </c>
      <c r="T2678" t="str">
        <f t="shared" si="167"/>
        <v>pri</v>
      </c>
    </row>
    <row r="2679" spans="1:20" x14ac:dyDescent="0.2">
      <c r="A2679" t="s">
        <v>69</v>
      </c>
      <c r="B2679" t="s">
        <v>235</v>
      </c>
      <c r="C2679" t="s">
        <v>413</v>
      </c>
      <c r="D2679" t="s">
        <v>2283</v>
      </c>
      <c r="E2679" t="str">
        <f t="shared" si="164"/>
        <v>46.791</v>
      </c>
      <c r="F2679">
        <v>46.790999999999997</v>
      </c>
      <c r="H2679">
        <v>257</v>
      </c>
      <c r="I2679">
        <v>2.17E-72</v>
      </c>
      <c r="J2679" t="str">
        <f t="shared" si="165"/>
        <v>Pan_pa</v>
      </c>
      <c r="S2679" t="str">
        <f t="shared" si="166"/>
        <v>hom</v>
      </c>
      <c r="T2679" t="str">
        <f t="shared" si="167"/>
        <v>pri</v>
      </c>
    </row>
    <row r="2680" spans="1:20" x14ac:dyDescent="0.2">
      <c r="A2680" t="s">
        <v>69</v>
      </c>
      <c r="B2680" t="s">
        <v>235</v>
      </c>
      <c r="C2680" t="s">
        <v>1847</v>
      </c>
      <c r="D2680" t="s">
        <v>1848</v>
      </c>
      <c r="E2680" t="str">
        <f t="shared" si="164"/>
        <v>51.213</v>
      </c>
      <c r="F2680">
        <v>51.213000000000001</v>
      </c>
      <c r="H2680">
        <v>253</v>
      </c>
      <c r="I2680">
        <v>2.6599999999999999E-71</v>
      </c>
      <c r="J2680" t="str">
        <f t="shared" si="165"/>
        <v>Pan_pa</v>
      </c>
      <c r="S2680" t="str">
        <f t="shared" si="166"/>
        <v>hom</v>
      </c>
      <c r="T2680" t="str">
        <f t="shared" si="167"/>
        <v>pri</v>
      </c>
    </row>
    <row r="2681" spans="1:20" x14ac:dyDescent="0.2">
      <c r="A2681" t="s">
        <v>69</v>
      </c>
      <c r="B2681" t="s">
        <v>235</v>
      </c>
      <c r="C2681" t="s">
        <v>158</v>
      </c>
      <c r="D2681" t="s">
        <v>1261</v>
      </c>
      <c r="E2681" t="str">
        <f t="shared" si="164"/>
        <v>50.196</v>
      </c>
      <c r="F2681">
        <v>50.195999999999998</v>
      </c>
      <c r="H2681">
        <v>232</v>
      </c>
      <c r="I2681">
        <v>5.6000000000000001E-64</v>
      </c>
      <c r="J2681" t="str">
        <f t="shared" si="165"/>
        <v>Pan_pa</v>
      </c>
      <c r="S2681" t="str">
        <f t="shared" si="166"/>
        <v>hom</v>
      </c>
      <c r="T2681" t="str">
        <f t="shared" si="167"/>
        <v>pri</v>
      </c>
    </row>
    <row r="2682" spans="1:20" x14ac:dyDescent="0.2">
      <c r="A2682" t="s">
        <v>69</v>
      </c>
      <c r="B2682" t="s">
        <v>235</v>
      </c>
      <c r="C2682" t="s">
        <v>2286</v>
      </c>
      <c r="D2682" t="s">
        <v>2287</v>
      </c>
      <c r="E2682" t="str">
        <f t="shared" si="164"/>
        <v>53.521</v>
      </c>
      <c r="F2682">
        <v>53.521000000000001</v>
      </c>
      <c r="H2682">
        <v>212</v>
      </c>
      <c r="I2682">
        <v>1.7700000000000001E-57</v>
      </c>
      <c r="J2682" t="str">
        <f t="shared" si="165"/>
        <v>Pan_pa</v>
      </c>
      <c r="S2682" t="str">
        <f t="shared" si="166"/>
        <v>hom</v>
      </c>
      <c r="T2682" t="str">
        <f t="shared" si="167"/>
        <v>pri</v>
      </c>
    </row>
    <row r="2683" spans="1:20" x14ac:dyDescent="0.2">
      <c r="A2683" t="s">
        <v>69</v>
      </c>
      <c r="B2683" t="s">
        <v>235</v>
      </c>
      <c r="C2683" t="s">
        <v>709</v>
      </c>
      <c r="D2683" t="s">
        <v>710</v>
      </c>
      <c r="E2683" t="str">
        <f t="shared" si="164"/>
        <v>43.452</v>
      </c>
      <c r="F2683">
        <v>43.451999999999998</v>
      </c>
      <c r="H2683">
        <v>186</v>
      </c>
      <c r="I2683">
        <v>2.0899999999999999E-48</v>
      </c>
      <c r="J2683" t="str">
        <f t="shared" si="165"/>
        <v>Pan_pa</v>
      </c>
      <c r="S2683" t="str">
        <f t="shared" si="166"/>
        <v>hom</v>
      </c>
      <c r="T2683" t="str">
        <f t="shared" si="167"/>
        <v>pri</v>
      </c>
    </row>
    <row r="2684" spans="1:20" x14ac:dyDescent="0.2">
      <c r="A2684" t="s">
        <v>69</v>
      </c>
      <c r="B2684" t="s">
        <v>235</v>
      </c>
      <c r="C2684" t="s">
        <v>831</v>
      </c>
      <c r="D2684" t="s">
        <v>1457</v>
      </c>
      <c r="E2684" t="str">
        <f t="shared" si="164"/>
        <v>41.316</v>
      </c>
      <c r="F2684">
        <v>41.316000000000003</v>
      </c>
      <c r="H2684">
        <v>179</v>
      </c>
      <c r="I2684">
        <v>2.0200000000000002E-46</v>
      </c>
      <c r="J2684" t="str">
        <f t="shared" si="165"/>
        <v>Pan_pa</v>
      </c>
      <c r="S2684" t="str">
        <f t="shared" si="166"/>
        <v>hom</v>
      </c>
      <c r="T2684" t="str">
        <f t="shared" si="167"/>
        <v>pri</v>
      </c>
    </row>
    <row r="2685" spans="1:20" x14ac:dyDescent="0.2">
      <c r="A2685" t="s">
        <v>69</v>
      </c>
      <c r="B2685" t="s">
        <v>235</v>
      </c>
      <c r="C2685" t="s">
        <v>590</v>
      </c>
      <c r="D2685" t="s">
        <v>833</v>
      </c>
      <c r="E2685" t="str">
        <f t="shared" si="164"/>
        <v>39.216</v>
      </c>
      <c r="F2685">
        <v>39.216000000000001</v>
      </c>
      <c r="H2685">
        <v>177</v>
      </c>
      <c r="I2685">
        <v>1.08E-45</v>
      </c>
      <c r="J2685" t="str">
        <f t="shared" si="165"/>
        <v>Pan_pa</v>
      </c>
      <c r="S2685" t="str">
        <f t="shared" si="166"/>
        <v>hom</v>
      </c>
      <c r="T2685" t="str">
        <f t="shared" si="167"/>
        <v>pri</v>
      </c>
    </row>
    <row r="2686" spans="1:20" x14ac:dyDescent="0.2">
      <c r="A2686" t="s">
        <v>69</v>
      </c>
      <c r="B2686" t="s">
        <v>235</v>
      </c>
      <c r="C2686" t="s">
        <v>835</v>
      </c>
      <c r="D2686" t="s">
        <v>836</v>
      </c>
      <c r="E2686" t="str">
        <f t="shared" si="164"/>
        <v>48.370</v>
      </c>
      <c r="F2686">
        <v>48.37</v>
      </c>
      <c r="H2686">
        <v>174</v>
      </c>
      <c r="I2686">
        <v>1.69E-45</v>
      </c>
      <c r="J2686" t="str">
        <f t="shared" si="165"/>
        <v>Pan_pa</v>
      </c>
      <c r="S2686" t="str">
        <f t="shared" si="166"/>
        <v>hom</v>
      </c>
      <c r="T2686" t="str">
        <f t="shared" si="167"/>
        <v>pri</v>
      </c>
    </row>
    <row r="2687" spans="1:20" x14ac:dyDescent="0.2">
      <c r="A2687" t="s">
        <v>69</v>
      </c>
      <c r="B2687" t="s">
        <v>235</v>
      </c>
      <c r="C2687" t="s">
        <v>189</v>
      </c>
      <c r="D2687" t="s">
        <v>840</v>
      </c>
      <c r="E2687" t="str">
        <f t="shared" si="164"/>
        <v>67.460</v>
      </c>
      <c r="F2687">
        <v>67.459999999999994</v>
      </c>
      <c r="H2687">
        <v>164</v>
      </c>
      <c r="I2687">
        <v>8.8800000000000004E-42</v>
      </c>
      <c r="J2687" t="str">
        <f t="shared" si="165"/>
        <v>Pan_pa</v>
      </c>
      <c r="S2687" t="str">
        <f t="shared" si="166"/>
        <v>hom</v>
      </c>
      <c r="T2687" t="str">
        <f t="shared" si="167"/>
        <v>pri</v>
      </c>
    </row>
    <row r="2688" spans="1:20" x14ac:dyDescent="0.2">
      <c r="A2688" t="s">
        <v>69</v>
      </c>
      <c r="B2688" t="s">
        <v>235</v>
      </c>
      <c r="C2688" t="s">
        <v>1143</v>
      </c>
      <c r="D2688" t="s">
        <v>1149</v>
      </c>
      <c r="E2688" t="str">
        <f t="shared" si="164"/>
        <v>38.545</v>
      </c>
      <c r="F2688">
        <v>38.545000000000002</v>
      </c>
      <c r="H2688">
        <v>124</v>
      </c>
      <c r="I2688">
        <v>6.5200000000000005E-29</v>
      </c>
      <c r="J2688" t="str">
        <f t="shared" si="165"/>
        <v>Pan_pa</v>
      </c>
      <c r="S2688" t="str">
        <f t="shared" si="166"/>
        <v>hom</v>
      </c>
      <c r="T2688" t="str">
        <f t="shared" si="167"/>
        <v>pri</v>
      </c>
    </row>
    <row r="2689" spans="1:20" x14ac:dyDescent="0.2">
      <c r="A2689" t="s">
        <v>69</v>
      </c>
      <c r="B2689" t="s">
        <v>235</v>
      </c>
      <c r="C2689" t="s">
        <v>842</v>
      </c>
      <c r="D2689" t="s">
        <v>843</v>
      </c>
      <c r="E2689" t="str">
        <f t="shared" si="164"/>
        <v>63.492</v>
      </c>
      <c r="F2689">
        <v>63.491999999999997</v>
      </c>
      <c r="H2689">
        <v>91.2</v>
      </c>
      <c r="I2689">
        <v>1.49E-18</v>
      </c>
      <c r="J2689" t="str">
        <f t="shared" si="165"/>
        <v>Pan_pa</v>
      </c>
      <c r="S2689" t="str">
        <f t="shared" si="166"/>
        <v>hom</v>
      </c>
      <c r="T2689" t="str">
        <f t="shared" si="167"/>
        <v>pri</v>
      </c>
    </row>
    <row r="2690" spans="1:20" x14ac:dyDescent="0.2">
      <c r="A2690" t="s">
        <v>69</v>
      </c>
      <c r="B2690" t="s">
        <v>235</v>
      </c>
      <c r="C2690" t="s">
        <v>282</v>
      </c>
      <c r="D2690" t="s">
        <v>727</v>
      </c>
      <c r="E2690" t="str">
        <f t="shared" ref="E2690:E2753" si="168">LEFT(D2690,6)</f>
        <v>49.444</v>
      </c>
      <c r="F2690">
        <v>49.444000000000003</v>
      </c>
      <c r="H2690">
        <v>82.8</v>
      </c>
      <c r="I2690">
        <v>4.28E-16</v>
      </c>
      <c r="J2690" t="str">
        <f t="shared" ref="J2690:J2753" si="169">RIGHT(LEFT(A2690,35),6)</f>
        <v>Pan_pa</v>
      </c>
      <c r="S2690" t="str">
        <f t="shared" ref="S2690:S2753" si="170">IF(OR(J2690="Gorill", J2690="Homo_s", J2690="Pan_pa", J2690="Pan_tr", J2690="Pongo_", J2690="Therop"), "hom", "")</f>
        <v>hom</v>
      </c>
      <c r="T2690" t="str">
        <f t="shared" ref="T2690:T2753" si="171">IF(OR(J2690="Gorill", J2690="Homo_s", J2690="Pan_pa", J2690="Pan_tr", J2690="Pongo_", J2690="Therop", J2690="Macaca", J2690="Otolem", J2690="Nomasc"), "pri", "oth")</f>
        <v>pri</v>
      </c>
    </row>
    <row r="2691" spans="1:20" x14ac:dyDescent="0.2">
      <c r="A2691" t="s">
        <v>69</v>
      </c>
      <c r="B2691" t="s">
        <v>235</v>
      </c>
      <c r="C2691" t="s">
        <v>845</v>
      </c>
      <c r="D2691" t="s">
        <v>846</v>
      </c>
      <c r="E2691" t="str">
        <f t="shared" si="168"/>
        <v>67.273</v>
      </c>
      <c r="F2691">
        <v>67.272999999999996</v>
      </c>
      <c r="H2691">
        <v>82.8</v>
      </c>
      <c r="I2691">
        <v>8.7299999999999999E-16</v>
      </c>
      <c r="J2691" t="str">
        <f t="shared" si="169"/>
        <v>Pan_pa</v>
      </c>
      <c r="S2691" t="str">
        <f t="shared" si="170"/>
        <v>hom</v>
      </c>
      <c r="T2691" t="str">
        <f t="shared" si="171"/>
        <v>pri</v>
      </c>
    </row>
    <row r="2692" spans="1:20" x14ac:dyDescent="0.2">
      <c r="A2692" t="s">
        <v>69</v>
      </c>
      <c r="B2692" t="s">
        <v>235</v>
      </c>
      <c r="C2692" t="s">
        <v>1158</v>
      </c>
      <c r="D2692" t="s">
        <v>1167</v>
      </c>
      <c r="E2692" t="str">
        <f t="shared" si="168"/>
        <v>47.651</v>
      </c>
      <c r="F2692">
        <v>47.651000000000003</v>
      </c>
      <c r="H2692">
        <v>79</v>
      </c>
      <c r="I2692">
        <v>1.0499999999999999E-15</v>
      </c>
      <c r="J2692" t="str">
        <f t="shared" si="169"/>
        <v>Pan_pa</v>
      </c>
      <c r="S2692" t="str">
        <f t="shared" si="170"/>
        <v>hom</v>
      </c>
      <c r="T2692" t="str">
        <f t="shared" si="171"/>
        <v>pri</v>
      </c>
    </row>
    <row r="2693" spans="1:20" x14ac:dyDescent="0.2">
      <c r="A2693" t="s">
        <v>69</v>
      </c>
      <c r="B2693" t="s">
        <v>235</v>
      </c>
      <c r="C2693" t="s">
        <v>842</v>
      </c>
      <c r="D2693" t="s">
        <v>848</v>
      </c>
      <c r="E2693" t="str">
        <f t="shared" si="168"/>
        <v>46.032</v>
      </c>
      <c r="F2693">
        <v>46.031999999999996</v>
      </c>
      <c r="H2693">
        <v>70.7</v>
      </c>
      <c r="I2693">
        <v>1.5900000000000001E-12</v>
      </c>
      <c r="J2693" t="str">
        <f t="shared" si="169"/>
        <v>Pan_pa</v>
      </c>
      <c r="S2693" t="str">
        <f t="shared" si="170"/>
        <v>hom</v>
      </c>
      <c r="T2693" t="str">
        <f t="shared" si="171"/>
        <v>pri</v>
      </c>
    </row>
    <row r="2694" spans="1:20" x14ac:dyDescent="0.2">
      <c r="A2694" t="s">
        <v>69</v>
      </c>
      <c r="B2694" t="s">
        <v>235</v>
      </c>
      <c r="C2694" t="s">
        <v>915</v>
      </c>
      <c r="D2694" t="s">
        <v>615</v>
      </c>
      <c r="E2694" t="str">
        <f t="shared" si="168"/>
        <v>49.231</v>
      </c>
      <c r="F2694">
        <v>49.231000000000002</v>
      </c>
      <c r="H2694">
        <v>58.5</v>
      </c>
      <c r="I2694">
        <v>1.7199999999999999E-8</v>
      </c>
      <c r="J2694" t="str">
        <f t="shared" si="169"/>
        <v>Pan_pa</v>
      </c>
      <c r="S2694" t="str">
        <f t="shared" si="170"/>
        <v>hom</v>
      </c>
      <c r="T2694" t="str">
        <f t="shared" si="171"/>
        <v>pri</v>
      </c>
    </row>
    <row r="2695" spans="1:20" x14ac:dyDescent="0.2">
      <c r="A2695" t="s">
        <v>69</v>
      </c>
      <c r="B2695" t="s">
        <v>235</v>
      </c>
      <c r="C2695" t="s">
        <v>381</v>
      </c>
      <c r="D2695" t="s">
        <v>734</v>
      </c>
      <c r="E2695" t="str">
        <f t="shared" si="168"/>
        <v>43.382</v>
      </c>
      <c r="F2695">
        <v>43.381999999999998</v>
      </c>
      <c r="H2695">
        <v>56.9</v>
      </c>
      <c r="I2695">
        <v>5.8500000000000001E-8</v>
      </c>
      <c r="J2695" t="str">
        <f t="shared" si="169"/>
        <v>Pan_pa</v>
      </c>
      <c r="S2695" t="str">
        <f t="shared" si="170"/>
        <v>hom</v>
      </c>
      <c r="T2695" t="str">
        <f t="shared" si="171"/>
        <v>pri</v>
      </c>
    </row>
    <row r="2696" spans="1:20" x14ac:dyDescent="0.2">
      <c r="A2696" t="s">
        <v>69</v>
      </c>
      <c r="B2696" t="s">
        <v>235</v>
      </c>
      <c r="C2696" t="s">
        <v>738</v>
      </c>
      <c r="D2696" t="s">
        <v>739</v>
      </c>
      <c r="E2696" t="str">
        <f t="shared" si="168"/>
        <v>51.880</v>
      </c>
      <c r="F2696">
        <v>51.88</v>
      </c>
      <c r="H2696">
        <v>52.3</v>
      </c>
      <c r="I2696">
        <v>1.55E-6</v>
      </c>
      <c r="J2696" t="str">
        <f t="shared" si="169"/>
        <v>Pan_pa</v>
      </c>
      <c r="S2696" t="str">
        <f t="shared" si="170"/>
        <v>hom</v>
      </c>
      <c r="T2696" t="str">
        <f t="shared" si="171"/>
        <v>pri</v>
      </c>
    </row>
    <row r="2697" spans="1:20" x14ac:dyDescent="0.2">
      <c r="A2697" t="s">
        <v>69</v>
      </c>
      <c r="B2697" t="s">
        <v>235</v>
      </c>
      <c r="C2697" t="s">
        <v>729</v>
      </c>
      <c r="D2697" t="s">
        <v>736</v>
      </c>
      <c r="E2697" t="str">
        <f t="shared" si="168"/>
        <v>43.137</v>
      </c>
      <c r="F2697">
        <v>43.137</v>
      </c>
      <c r="H2697">
        <v>46.8</v>
      </c>
      <c r="I2697">
        <v>5.9299999999999998E-5</v>
      </c>
      <c r="J2697" t="str">
        <f t="shared" si="169"/>
        <v>Pan_pa</v>
      </c>
      <c r="S2697" t="str">
        <f t="shared" si="170"/>
        <v>hom</v>
      </c>
      <c r="T2697" t="str">
        <f t="shared" si="171"/>
        <v>pri</v>
      </c>
    </row>
    <row r="2698" spans="1:20" x14ac:dyDescent="0.2">
      <c r="A2698" t="s">
        <v>76</v>
      </c>
      <c r="B2698" t="s">
        <v>235</v>
      </c>
      <c r="C2698" t="s">
        <v>470</v>
      </c>
      <c r="D2698" t="s">
        <v>503</v>
      </c>
      <c r="E2698" t="str">
        <f t="shared" si="168"/>
        <v>100.00</v>
      </c>
      <c r="F2698">
        <v>100</v>
      </c>
      <c r="H2698">
        <v>735</v>
      </c>
      <c r="I2698">
        <v>0</v>
      </c>
      <c r="J2698" t="str">
        <f t="shared" si="169"/>
        <v>Pan_tr</v>
      </c>
      <c r="S2698" t="str">
        <f t="shared" si="170"/>
        <v>hom</v>
      </c>
      <c r="T2698" t="str">
        <f t="shared" si="171"/>
        <v>pri</v>
      </c>
    </row>
    <row r="2699" spans="1:20" x14ac:dyDescent="0.2">
      <c r="A2699" t="s">
        <v>76</v>
      </c>
      <c r="B2699" t="s">
        <v>235</v>
      </c>
      <c r="C2699" t="s">
        <v>473</v>
      </c>
      <c r="D2699" t="s">
        <v>2411</v>
      </c>
      <c r="E2699" t="str">
        <f t="shared" si="168"/>
        <v>99.754</v>
      </c>
      <c r="F2699">
        <v>99.754000000000005</v>
      </c>
      <c r="H2699">
        <v>730</v>
      </c>
      <c r="I2699">
        <v>0</v>
      </c>
      <c r="J2699" t="str">
        <f t="shared" si="169"/>
        <v>Pan_tr</v>
      </c>
      <c r="S2699" t="str">
        <f t="shared" si="170"/>
        <v>hom</v>
      </c>
      <c r="T2699" t="str">
        <f t="shared" si="171"/>
        <v>pri</v>
      </c>
    </row>
    <row r="2700" spans="1:20" x14ac:dyDescent="0.2">
      <c r="A2700" t="s">
        <v>76</v>
      </c>
      <c r="B2700" t="s">
        <v>235</v>
      </c>
      <c r="C2700" t="s">
        <v>473</v>
      </c>
      <c r="D2700" t="s">
        <v>2411</v>
      </c>
      <c r="E2700" t="str">
        <f t="shared" si="168"/>
        <v>99.754</v>
      </c>
      <c r="F2700">
        <v>99.754000000000005</v>
      </c>
      <c r="H2700">
        <v>729</v>
      </c>
      <c r="I2700">
        <v>0</v>
      </c>
      <c r="J2700" t="str">
        <f t="shared" si="169"/>
        <v>Pan_tr</v>
      </c>
      <c r="S2700" t="str">
        <f t="shared" si="170"/>
        <v>hom</v>
      </c>
      <c r="T2700" t="str">
        <f t="shared" si="171"/>
        <v>pri</v>
      </c>
    </row>
    <row r="2701" spans="1:20" x14ac:dyDescent="0.2">
      <c r="A2701" t="s">
        <v>76</v>
      </c>
      <c r="B2701" t="s">
        <v>235</v>
      </c>
      <c r="C2701" t="s">
        <v>804</v>
      </c>
      <c r="D2701" t="s">
        <v>805</v>
      </c>
      <c r="E2701" t="str">
        <f t="shared" si="168"/>
        <v>99.506</v>
      </c>
      <c r="F2701">
        <v>99.506</v>
      </c>
      <c r="H2701">
        <v>722</v>
      </c>
      <c r="I2701">
        <v>0</v>
      </c>
      <c r="J2701" t="str">
        <f t="shared" si="169"/>
        <v>Pan_tr</v>
      </c>
      <c r="S2701" t="str">
        <f t="shared" si="170"/>
        <v>hom</v>
      </c>
      <c r="T2701" t="str">
        <f t="shared" si="171"/>
        <v>pri</v>
      </c>
    </row>
    <row r="2702" spans="1:20" x14ac:dyDescent="0.2">
      <c r="A2702" t="s">
        <v>76</v>
      </c>
      <c r="B2702" t="s">
        <v>235</v>
      </c>
      <c r="C2702" t="s">
        <v>807</v>
      </c>
      <c r="D2702" t="s">
        <v>503</v>
      </c>
      <c r="E2702" t="str">
        <f t="shared" si="168"/>
        <v>100.00</v>
      </c>
      <c r="F2702">
        <v>100</v>
      </c>
      <c r="H2702">
        <v>716</v>
      </c>
      <c r="I2702">
        <v>0</v>
      </c>
      <c r="J2702" t="str">
        <f t="shared" si="169"/>
        <v>Pan_tr</v>
      </c>
      <c r="S2702" t="str">
        <f t="shared" si="170"/>
        <v>hom</v>
      </c>
      <c r="T2702" t="str">
        <f t="shared" si="171"/>
        <v>pri</v>
      </c>
    </row>
    <row r="2703" spans="1:20" x14ac:dyDescent="0.2">
      <c r="A2703" t="s">
        <v>76</v>
      </c>
      <c r="B2703" t="s">
        <v>235</v>
      </c>
      <c r="C2703" t="s">
        <v>505</v>
      </c>
      <c r="D2703" t="s">
        <v>506</v>
      </c>
      <c r="E2703" t="str">
        <f t="shared" si="168"/>
        <v>98.429</v>
      </c>
      <c r="F2703">
        <v>98.429000000000002</v>
      </c>
      <c r="H2703">
        <v>298</v>
      </c>
      <c r="I2703">
        <v>1.1199999999999999E-93</v>
      </c>
      <c r="J2703" t="str">
        <f t="shared" si="169"/>
        <v>Pan_tr</v>
      </c>
      <c r="S2703" t="str">
        <f t="shared" si="170"/>
        <v>hom</v>
      </c>
      <c r="T2703" t="str">
        <f t="shared" si="171"/>
        <v>pri</v>
      </c>
    </row>
    <row r="2704" spans="1:20" x14ac:dyDescent="0.2">
      <c r="A2704" t="s">
        <v>76</v>
      </c>
      <c r="B2704" t="s">
        <v>235</v>
      </c>
      <c r="C2704" t="s">
        <v>483</v>
      </c>
      <c r="D2704" t="s">
        <v>2415</v>
      </c>
      <c r="E2704" t="str">
        <f t="shared" si="168"/>
        <v>53.600</v>
      </c>
      <c r="F2704">
        <v>53.6</v>
      </c>
      <c r="H2704">
        <v>308</v>
      </c>
      <c r="I2704">
        <v>7.15E-89</v>
      </c>
      <c r="J2704" t="str">
        <f t="shared" si="169"/>
        <v>Pan_tr</v>
      </c>
      <c r="S2704" t="str">
        <f t="shared" si="170"/>
        <v>hom</v>
      </c>
      <c r="T2704" t="str">
        <f t="shared" si="171"/>
        <v>pri</v>
      </c>
    </row>
    <row r="2705" spans="1:20" x14ac:dyDescent="0.2">
      <c r="A2705" t="s">
        <v>76</v>
      </c>
      <c r="B2705" t="s">
        <v>235</v>
      </c>
      <c r="C2705" t="s">
        <v>199</v>
      </c>
      <c r="D2705" t="s">
        <v>1249</v>
      </c>
      <c r="E2705" t="str">
        <f t="shared" si="168"/>
        <v>53.763</v>
      </c>
      <c r="F2705">
        <v>53.762999999999998</v>
      </c>
      <c r="H2705">
        <v>287</v>
      </c>
      <c r="I2705">
        <v>1.1700000000000001E-81</v>
      </c>
      <c r="J2705" t="str">
        <f t="shared" si="169"/>
        <v>Pan_tr</v>
      </c>
      <c r="S2705" t="str">
        <f t="shared" si="170"/>
        <v>hom</v>
      </c>
      <c r="T2705" t="str">
        <f t="shared" si="171"/>
        <v>pri</v>
      </c>
    </row>
    <row r="2706" spans="1:20" x14ac:dyDescent="0.2">
      <c r="A2706" t="s">
        <v>76</v>
      </c>
      <c r="B2706" t="s">
        <v>235</v>
      </c>
      <c r="C2706" t="s">
        <v>199</v>
      </c>
      <c r="D2706" t="s">
        <v>1249</v>
      </c>
      <c r="E2706" t="str">
        <f t="shared" si="168"/>
        <v>53.763</v>
      </c>
      <c r="F2706">
        <v>53.762999999999998</v>
      </c>
      <c r="H2706">
        <v>287</v>
      </c>
      <c r="I2706">
        <v>1.3599999999999999E-81</v>
      </c>
      <c r="J2706" t="str">
        <f t="shared" si="169"/>
        <v>Pan_tr</v>
      </c>
      <c r="S2706" t="str">
        <f t="shared" si="170"/>
        <v>hom</v>
      </c>
      <c r="T2706" t="str">
        <f t="shared" si="171"/>
        <v>pri</v>
      </c>
    </row>
    <row r="2707" spans="1:20" x14ac:dyDescent="0.2">
      <c r="A2707" t="s">
        <v>76</v>
      </c>
      <c r="B2707" t="s">
        <v>235</v>
      </c>
      <c r="C2707" t="s">
        <v>813</v>
      </c>
      <c r="D2707" t="s">
        <v>1251</v>
      </c>
      <c r="E2707" t="str">
        <f t="shared" si="168"/>
        <v>48.320</v>
      </c>
      <c r="F2707">
        <v>48.32</v>
      </c>
      <c r="H2707">
        <v>284</v>
      </c>
      <c r="I2707">
        <v>1.17E-80</v>
      </c>
      <c r="J2707" t="str">
        <f t="shared" si="169"/>
        <v>Pan_tr</v>
      </c>
      <c r="S2707" t="str">
        <f t="shared" si="170"/>
        <v>hom</v>
      </c>
      <c r="T2707" t="str">
        <f t="shared" si="171"/>
        <v>pri</v>
      </c>
    </row>
    <row r="2708" spans="1:20" x14ac:dyDescent="0.2">
      <c r="A2708" t="s">
        <v>76</v>
      </c>
      <c r="B2708" t="s">
        <v>235</v>
      </c>
      <c r="C2708" t="s">
        <v>1253</v>
      </c>
      <c r="D2708" t="s">
        <v>1254</v>
      </c>
      <c r="E2708" t="str">
        <f t="shared" si="168"/>
        <v>54.934</v>
      </c>
      <c r="F2708">
        <v>54.933999999999997</v>
      </c>
      <c r="H2708">
        <v>276</v>
      </c>
      <c r="I2708">
        <v>9.8200000000000003E-80</v>
      </c>
      <c r="J2708" t="str">
        <f t="shared" si="169"/>
        <v>Pan_tr</v>
      </c>
      <c r="S2708" t="str">
        <f t="shared" si="170"/>
        <v>hom</v>
      </c>
      <c r="T2708" t="str">
        <f t="shared" si="171"/>
        <v>pri</v>
      </c>
    </row>
    <row r="2709" spans="1:20" x14ac:dyDescent="0.2">
      <c r="A2709" t="s">
        <v>76</v>
      </c>
      <c r="B2709" t="s">
        <v>235</v>
      </c>
      <c r="C2709" t="s">
        <v>413</v>
      </c>
      <c r="D2709" t="s">
        <v>2283</v>
      </c>
      <c r="E2709" t="str">
        <f t="shared" si="168"/>
        <v>46.791</v>
      </c>
      <c r="F2709">
        <v>46.790999999999997</v>
      </c>
      <c r="H2709">
        <v>258</v>
      </c>
      <c r="I2709">
        <v>1.5000000000000001E-72</v>
      </c>
      <c r="J2709" t="str">
        <f t="shared" si="169"/>
        <v>Pan_tr</v>
      </c>
      <c r="S2709" t="str">
        <f t="shared" si="170"/>
        <v>hom</v>
      </c>
      <c r="T2709" t="str">
        <f t="shared" si="171"/>
        <v>pri</v>
      </c>
    </row>
    <row r="2710" spans="1:20" x14ac:dyDescent="0.2">
      <c r="A2710" t="s">
        <v>76</v>
      </c>
      <c r="B2710" t="s">
        <v>235</v>
      </c>
      <c r="C2710" t="s">
        <v>1847</v>
      </c>
      <c r="D2710" t="s">
        <v>1848</v>
      </c>
      <c r="E2710" t="str">
        <f t="shared" si="168"/>
        <v>51.213</v>
      </c>
      <c r="F2710">
        <v>51.213000000000001</v>
      </c>
      <c r="H2710">
        <v>253</v>
      </c>
      <c r="I2710">
        <v>3.3199999999999999E-71</v>
      </c>
      <c r="J2710" t="str">
        <f t="shared" si="169"/>
        <v>Pan_tr</v>
      </c>
      <c r="S2710" t="str">
        <f t="shared" si="170"/>
        <v>hom</v>
      </c>
      <c r="T2710" t="str">
        <f t="shared" si="171"/>
        <v>pri</v>
      </c>
    </row>
    <row r="2711" spans="1:20" x14ac:dyDescent="0.2">
      <c r="A2711" t="s">
        <v>76</v>
      </c>
      <c r="B2711" t="s">
        <v>235</v>
      </c>
      <c r="C2711" t="s">
        <v>158</v>
      </c>
      <c r="D2711" t="s">
        <v>1261</v>
      </c>
      <c r="E2711" t="str">
        <f t="shared" si="168"/>
        <v>50.196</v>
      </c>
      <c r="F2711">
        <v>50.195999999999998</v>
      </c>
      <c r="H2711">
        <v>232</v>
      </c>
      <c r="I2711">
        <v>7.1300000000000005E-64</v>
      </c>
      <c r="J2711" t="str">
        <f t="shared" si="169"/>
        <v>Pan_tr</v>
      </c>
      <c r="S2711" t="str">
        <f t="shared" si="170"/>
        <v>hom</v>
      </c>
      <c r="T2711" t="str">
        <f t="shared" si="171"/>
        <v>pri</v>
      </c>
    </row>
    <row r="2712" spans="1:20" x14ac:dyDescent="0.2">
      <c r="A2712" t="s">
        <v>76</v>
      </c>
      <c r="B2712" t="s">
        <v>235</v>
      </c>
      <c r="C2712" t="s">
        <v>133</v>
      </c>
      <c r="D2712" t="s">
        <v>827</v>
      </c>
      <c r="E2712" t="str">
        <f t="shared" si="168"/>
        <v>48.790</v>
      </c>
      <c r="F2712">
        <v>48.79</v>
      </c>
      <c r="H2712">
        <v>212</v>
      </c>
      <c r="I2712">
        <v>1.5199999999999999E-57</v>
      </c>
      <c r="J2712" t="str">
        <f t="shared" si="169"/>
        <v>Pan_tr</v>
      </c>
      <c r="S2712" t="str">
        <f t="shared" si="170"/>
        <v>hom</v>
      </c>
      <c r="T2712" t="str">
        <f t="shared" si="171"/>
        <v>pri</v>
      </c>
    </row>
    <row r="2713" spans="1:20" x14ac:dyDescent="0.2">
      <c r="A2713" t="s">
        <v>76</v>
      </c>
      <c r="B2713" t="s">
        <v>235</v>
      </c>
      <c r="C2713" t="s">
        <v>2286</v>
      </c>
      <c r="D2713" t="s">
        <v>2287</v>
      </c>
      <c r="E2713" t="str">
        <f t="shared" si="168"/>
        <v>53.521</v>
      </c>
      <c r="F2713">
        <v>53.521000000000001</v>
      </c>
      <c r="H2713">
        <v>212</v>
      </c>
      <c r="I2713">
        <v>2.62E-57</v>
      </c>
      <c r="J2713" t="str">
        <f t="shared" si="169"/>
        <v>Pan_tr</v>
      </c>
      <c r="S2713" t="str">
        <f t="shared" si="170"/>
        <v>hom</v>
      </c>
      <c r="T2713" t="str">
        <f t="shared" si="171"/>
        <v>pri</v>
      </c>
    </row>
    <row r="2714" spans="1:20" x14ac:dyDescent="0.2">
      <c r="A2714" t="s">
        <v>76</v>
      </c>
      <c r="B2714" t="s">
        <v>235</v>
      </c>
      <c r="C2714" t="s">
        <v>590</v>
      </c>
      <c r="D2714" t="s">
        <v>829</v>
      </c>
      <c r="E2714" t="str">
        <f t="shared" si="168"/>
        <v>41.830</v>
      </c>
      <c r="F2714">
        <v>41.83</v>
      </c>
      <c r="H2714">
        <v>205</v>
      </c>
      <c r="I2714">
        <v>1.39E-54</v>
      </c>
      <c r="J2714" t="str">
        <f t="shared" si="169"/>
        <v>Pan_tr</v>
      </c>
      <c r="S2714" t="str">
        <f t="shared" si="170"/>
        <v>hom</v>
      </c>
      <c r="T2714" t="str">
        <f t="shared" si="171"/>
        <v>pri</v>
      </c>
    </row>
    <row r="2715" spans="1:20" x14ac:dyDescent="0.2">
      <c r="A2715" t="s">
        <v>76</v>
      </c>
      <c r="B2715" t="s">
        <v>235</v>
      </c>
      <c r="C2715" t="s">
        <v>831</v>
      </c>
      <c r="D2715" t="s">
        <v>832</v>
      </c>
      <c r="E2715" t="str">
        <f t="shared" si="168"/>
        <v>43.421</v>
      </c>
      <c r="F2715">
        <v>43.420999999999999</v>
      </c>
      <c r="H2715">
        <v>199</v>
      </c>
      <c r="I2715">
        <v>1.5E-52</v>
      </c>
      <c r="J2715" t="str">
        <f t="shared" si="169"/>
        <v>Pan_tr</v>
      </c>
      <c r="S2715" t="str">
        <f t="shared" si="170"/>
        <v>hom</v>
      </c>
      <c r="T2715" t="str">
        <f t="shared" si="171"/>
        <v>pri</v>
      </c>
    </row>
    <row r="2716" spans="1:20" x14ac:dyDescent="0.2">
      <c r="A2716" t="s">
        <v>76</v>
      </c>
      <c r="B2716" t="s">
        <v>235</v>
      </c>
      <c r="C2716" t="s">
        <v>709</v>
      </c>
      <c r="D2716" t="s">
        <v>710</v>
      </c>
      <c r="E2716" t="str">
        <f t="shared" si="168"/>
        <v>43.452</v>
      </c>
      <c r="F2716">
        <v>43.451999999999998</v>
      </c>
      <c r="H2716">
        <v>186</v>
      </c>
      <c r="I2716">
        <v>2.24E-48</v>
      </c>
      <c r="J2716" t="str">
        <f t="shared" si="169"/>
        <v>Pan_tr</v>
      </c>
      <c r="S2716" t="str">
        <f t="shared" si="170"/>
        <v>hom</v>
      </c>
      <c r="T2716" t="str">
        <f t="shared" si="171"/>
        <v>pri</v>
      </c>
    </row>
    <row r="2717" spans="1:20" x14ac:dyDescent="0.2">
      <c r="A2717" t="s">
        <v>76</v>
      </c>
      <c r="B2717" t="s">
        <v>235</v>
      </c>
      <c r="C2717" t="s">
        <v>831</v>
      </c>
      <c r="D2717" t="s">
        <v>1457</v>
      </c>
      <c r="E2717" t="str">
        <f t="shared" si="168"/>
        <v>41.316</v>
      </c>
      <c r="F2717">
        <v>41.316000000000003</v>
      </c>
      <c r="H2717">
        <v>180</v>
      </c>
      <c r="I2717">
        <v>1.35E-46</v>
      </c>
      <c r="J2717" t="str">
        <f t="shared" si="169"/>
        <v>Pan_tr</v>
      </c>
      <c r="S2717" t="str">
        <f t="shared" si="170"/>
        <v>hom</v>
      </c>
      <c r="T2717" t="str">
        <f t="shared" si="171"/>
        <v>pri</v>
      </c>
    </row>
    <row r="2718" spans="1:20" x14ac:dyDescent="0.2">
      <c r="A2718" t="s">
        <v>76</v>
      </c>
      <c r="B2718" t="s">
        <v>235</v>
      </c>
      <c r="C2718" t="s">
        <v>590</v>
      </c>
      <c r="D2718" t="s">
        <v>833</v>
      </c>
      <c r="E2718" t="str">
        <f t="shared" si="168"/>
        <v>39.216</v>
      </c>
      <c r="F2718">
        <v>39.216000000000001</v>
      </c>
      <c r="H2718">
        <v>178</v>
      </c>
      <c r="I2718">
        <v>6.7699999999999997E-46</v>
      </c>
      <c r="J2718" t="str">
        <f t="shared" si="169"/>
        <v>Pan_tr</v>
      </c>
      <c r="S2718" t="str">
        <f t="shared" si="170"/>
        <v>hom</v>
      </c>
      <c r="T2718" t="str">
        <f t="shared" si="171"/>
        <v>pri</v>
      </c>
    </row>
    <row r="2719" spans="1:20" x14ac:dyDescent="0.2">
      <c r="A2719" t="s">
        <v>76</v>
      </c>
      <c r="B2719" t="s">
        <v>235</v>
      </c>
      <c r="C2719" t="s">
        <v>835</v>
      </c>
      <c r="D2719" t="s">
        <v>836</v>
      </c>
      <c r="E2719" t="str">
        <f t="shared" si="168"/>
        <v>48.370</v>
      </c>
      <c r="F2719">
        <v>48.37</v>
      </c>
      <c r="H2719">
        <v>174</v>
      </c>
      <c r="I2719">
        <v>1.31E-45</v>
      </c>
      <c r="J2719" t="str">
        <f t="shared" si="169"/>
        <v>Pan_tr</v>
      </c>
      <c r="S2719" t="str">
        <f t="shared" si="170"/>
        <v>hom</v>
      </c>
      <c r="T2719" t="str">
        <f t="shared" si="171"/>
        <v>pri</v>
      </c>
    </row>
    <row r="2720" spans="1:20" x14ac:dyDescent="0.2">
      <c r="A2720" t="s">
        <v>76</v>
      </c>
      <c r="B2720" t="s">
        <v>235</v>
      </c>
      <c r="C2720" t="s">
        <v>189</v>
      </c>
      <c r="D2720" t="s">
        <v>840</v>
      </c>
      <c r="E2720" t="str">
        <f t="shared" si="168"/>
        <v>67.460</v>
      </c>
      <c r="F2720">
        <v>67.459999999999994</v>
      </c>
      <c r="H2720">
        <v>164</v>
      </c>
      <c r="I2720">
        <v>1.1100000000000001E-41</v>
      </c>
      <c r="J2720" t="str">
        <f t="shared" si="169"/>
        <v>Pan_tr</v>
      </c>
      <c r="S2720" t="str">
        <f t="shared" si="170"/>
        <v>hom</v>
      </c>
      <c r="T2720" t="str">
        <f t="shared" si="171"/>
        <v>pri</v>
      </c>
    </row>
    <row r="2721" spans="1:20" x14ac:dyDescent="0.2">
      <c r="A2721" t="s">
        <v>76</v>
      </c>
      <c r="B2721" t="s">
        <v>235</v>
      </c>
      <c r="C2721" t="s">
        <v>1143</v>
      </c>
      <c r="D2721" t="s">
        <v>1149</v>
      </c>
      <c r="E2721" t="str">
        <f t="shared" si="168"/>
        <v>38.545</v>
      </c>
      <c r="F2721">
        <v>38.545000000000002</v>
      </c>
      <c r="H2721">
        <v>124</v>
      </c>
      <c r="I2721">
        <v>7.3300000000000003E-29</v>
      </c>
      <c r="J2721" t="str">
        <f t="shared" si="169"/>
        <v>Pan_tr</v>
      </c>
      <c r="S2721" t="str">
        <f t="shared" si="170"/>
        <v>hom</v>
      </c>
      <c r="T2721" t="str">
        <f t="shared" si="171"/>
        <v>pri</v>
      </c>
    </row>
    <row r="2722" spans="1:20" x14ac:dyDescent="0.2">
      <c r="A2722" t="s">
        <v>76</v>
      </c>
      <c r="B2722" t="s">
        <v>235</v>
      </c>
      <c r="C2722" t="s">
        <v>842</v>
      </c>
      <c r="D2722" t="s">
        <v>843</v>
      </c>
      <c r="E2722" t="str">
        <f t="shared" si="168"/>
        <v>63.492</v>
      </c>
      <c r="F2722">
        <v>63.491999999999997</v>
      </c>
      <c r="H2722">
        <v>91.2</v>
      </c>
      <c r="I2722">
        <v>1.9400000000000001E-18</v>
      </c>
      <c r="J2722" t="str">
        <f t="shared" si="169"/>
        <v>Pan_tr</v>
      </c>
      <c r="S2722" t="str">
        <f t="shared" si="170"/>
        <v>hom</v>
      </c>
      <c r="T2722" t="str">
        <f t="shared" si="171"/>
        <v>pri</v>
      </c>
    </row>
    <row r="2723" spans="1:20" x14ac:dyDescent="0.2">
      <c r="A2723" t="s">
        <v>76</v>
      </c>
      <c r="B2723" t="s">
        <v>235</v>
      </c>
      <c r="C2723" t="s">
        <v>282</v>
      </c>
      <c r="D2723" t="s">
        <v>727</v>
      </c>
      <c r="E2723" t="str">
        <f t="shared" si="168"/>
        <v>49.444</v>
      </c>
      <c r="F2723">
        <v>49.444000000000003</v>
      </c>
      <c r="H2723">
        <v>82.8</v>
      </c>
      <c r="I2723">
        <v>5.34E-16</v>
      </c>
      <c r="J2723" t="str">
        <f t="shared" si="169"/>
        <v>Pan_tr</v>
      </c>
      <c r="S2723" t="str">
        <f t="shared" si="170"/>
        <v>hom</v>
      </c>
      <c r="T2723" t="str">
        <f t="shared" si="171"/>
        <v>pri</v>
      </c>
    </row>
    <row r="2724" spans="1:20" x14ac:dyDescent="0.2">
      <c r="A2724" t="s">
        <v>76</v>
      </c>
      <c r="B2724" t="s">
        <v>235</v>
      </c>
      <c r="C2724" t="s">
        <v>1158</v>
      </c>
      <c r="D2724" t="s">
        <v>1167</v>
      </c>
      <c r="E2724" t="str">
        <f t="shared" si="168"/>
        <v>47.651</v>
      </c>
      <c r="F2724">
        <v>47.651000000000003</v>
      </c>
      <c r="H2724">
        <v>79.5</v>
      </c>
      <c r="I2724">
        <v>1.03E-15</v>
      </c>
      <c r="J2724" t="str">
        <f t="shared" si="169"/>
        <v>Pan_tr</v>
      </c>
      <c r="S2724" t="str">
        <f t="shared" si="170"/>
        <v>hom</v>
      </c>
      <c r="T2724" t="str">
        <f t="shared" si="171"/>
        <v>pri</v>
      </c>
    </row>
    <row r="2725" spans="1:20" x14ac:dyDescent="0.2">
      <c r="A2725" t="s">
        <v>76</v>
      </c>
      <c r="B2725" t="s">
        <v>235</v>
      </c>
      <c r="C2725" t="s">
        <v>845</v>
      </c>
      <c r="D2725" t="s">
        <v>846</v>
      </c>
      <c r="E2725" t="str">
        <f t="shared" si="168"/>
        <v>67.273</v>
      </c>
      <c r="F2725">
        <v>67.272999999999996</v>
      </c>
      <c r="H2725">
        <v>82.4</v>
      </c>
      <c r="I2725">
        <v>1.0999999999999999E-15</v>
      </c>
      <c r="J2725" t="str">
        <f t="shared" si="169"/>
        <v>Pan_tr</v>
      </c>
      <c r="S2725" t="str">
        <f t="shared" si="170"/>
        <v>hom</v>
      </c>
      <c r="T2725" t="str">
        <f t="shared" si="171"/>
        <v>pri</v>
      </c>
    </row>
    <row r="2726" spans="1:20" x14ac:dyDescent="0.2">
      <c r="A2726" t="s">
        <v>76</v>
      </c>
      <c r="B2726" t="s">
        <v>235</v>
      </c>
      <c r="C2726" t="s">
        <v>842</v>
      </c>
      <c r="D2726" t="s">
        <v>848</v>
      </c>
      <c r="E2726" t="str">
        <f t="shared" si="168"/>
        <v>46.032</v>
      </c>
      <c r="F2726">
        <v>46.031999999999996</v>
      </c>
      <c r="H2726">
        <v>70.7</v>
      </c>
      <c r="I2726">
        <v>1.9899999999999998E-12</v>
      </c>
      <c r="J2726" t="str">
        <f t="shared" si="169"/>
        <v>Pan_tr</v>
      </c>
      <c r="S2726" t="str">
        <f t="shared" si="170"/>
        <v>hom</v>
      </c>
      <c r="T2726" t="str">
        <f t="shared" si="171"/>
        <v>pri</v>
      </c>
    </row>
    <row r="2727" spans="1:20" x14ac:dyDescent="0.2">
      <c r="A2727" t="s">
        <v>76</v>
      </c>
      <c r="B2727" t="s">
        <v>235</v>
      </c>
      <c r="C2727" t="s">
        <v>915</v>
      </c>
      <c r="D2727" t="s">
        <v>615</v>
      </c>
      <c r="E2727" t="str">
        <f t="shared" si="168"/>
        <v>49.231</v>
      </c>
      <c r="F2727">
        <v>49.231000000000002</v>
      </c>
      <c r="H2727">
        <v>58.5</v>
      </c>
      <c r="I2727">
        <v>2.1500000000000001E-8</v>
      </c>
      <c r="J2727" t="str">
        <f t="shared" si="169"/>
        <v>Pan_tr</v>
      </c>
      <c r="S2727" t="str">
        <f t="shared" si="170"/>
        <v>hom</v>
      </c>
      <c r="T2727" t="str">
        <f t="shared" si="171"/>
        <v>pri</v>
      </c>
    </row>
    <row r="2728" spans="1:20" x14ac:dyDescent="0.2">
      <c r="A2728" t="s">
        <v>76</v>
      </c>
      <c r="B2728" t="s">
        <v>235</v>
      </c>
      <c r="C2728" t="s">
        <v>381</v>
      </c>
      <c r="D2728" t="s">
        <v>734</v>
      </c>
      <c r="E2728" t="str">
        <f t="shared" si="168"/>
        <v>43.382</v>
      </c>
      <c r="F2728">
        <v>43.381999999999998</v>
      </c>
      <c r="H2728">
        <v>56.9</v>
      </c>
      <c r="I2728">
        <v>2.9000000000000002E-8</v>
      </c>
      <c r="J2728" t="str">
        <f t="shared" si="169"/>
        <v>Pan_tr</v>
      </c>
      <c r="S2728" t="str">
        <f t="shared" si="170"/>
        <v>hom</v>
      </c>
      <c r="T2728" t="str">
        <f t="shared" si="171"/>
        <v>pri</v>
      </c>
    </row>
    <row r="2729" spans="1:20" x14ac:dyDescent="0.2">
      <c r="A2729" t="s">
        <v>76</v>
      </c>
      <c r="B2729" t="s">
        <v>235</v>
      </c>
      <c r="C2729" t="s">
        <v>738</v>
      </c>
      <c r="D2729" t="s">
        <v>739</v>
      </c>
      <c r="E2729" t="str">
        <f t="shared" si="168"/>
        <v>51.880</v>
      </c>
      <c r="F2729">
        <v>51.88</v>
      </c>
      <c r="H2729">
        <v>52.3</v>
      </c>
      <c r="I2729">
        <v>1.9300000000000002E-6</v>
      </c>
      <c r="J2729" t="str">
        <f t="shared" si="169"/>
        <v>Pan_tr</v>
      </c>
      <c r="S2729" t="str">
        <f t="shared" si="170"/>
        <v>hom</v>
      </c>
      <c r="T2729" t="str">
        <f t="shared" si="171"/>
        <v>pri</v>
      </c>
    </row>
    <row r="2730" spans="1:20" x14ac:dyDescent="0.2">
      <c r="A2730" t="s">
        <v>76</v>
      </c>
      <c r="B2730" t="s">
        <v>235</v>
      </c>
      <c r="C2730" t="s">
        <v>729</v>
      </c>
      <c r="D2730" t="s">
        <v>736</v>
      </c>
      <c r="E2730" t="str">
        <f t="shared" si="168"/>
        <v>43.137</v>
      </c>
      <c r="F2730">
        <v>43.137</v>
      </c>
      <c r="H2730">
        <v>46.8</v>
      </c>
      <c r="I2730">
        <v>7.3999999999999996E-5</v>
      </c>
      <c r="J2730" t="str">
        <f t="shared" si="169"/>
        <v>Pan_tr</v>
      </c>
      <c r="S2730" t="str">
        <f t="shared" si="170"/>
        <v>hom</v>
      </c>
      <c r="T2730" t="str">
        <f t="shared" si="171"/>
        <v>pri</v>
      </c>
    </row>
    <row r="2731" spans="1:20" x14ac:dyDescent="0.2">
      <c r="A2731" t="s">
        <v>83</v>
      </c>
      <c r="B2731" t="s">
        <v>235</v>
      </c>
      <c r="C2731" t="s">
        <v>470</v>
      </c>
      <c r="D2731" t="s">
        <v>1441</v>
      </c>
      <c r="E2731" t="str">
        <f t="shared" si="168"/>
        <v>99.756</v>
      </c>
      <c r="F2731">
        <v>99.756</v>
      </c>
      <c r="H2731">
        <v>734</v>
      </c>
      <c r="I2731">
        <v>0</v>
      </c>
      <c r="J2731" t="str">
        <f t="shared" si="169"/>
        <v>Pongo_</v>
      </c>
      <c r="S2731" t="str">
        <f t="shared" si="170"/>
        <v>hom</v>
      </c>
      <c r="T2731" t="str">
        <f t="shared" si="171"/>
        <v>pri</v>
      </c>
    </row>
    <row r="2732" spans="1:20" x14ac:dyDescent="0.2">
      <c r="A2732" t="s">
        <v>83</v>
      </c>
      <c r="B2732" t="s">
        <v>235</v>
      </c>
      <c r="C2732" t="s">
        <v>470</v>
      </c>
      <c r="D2732" t="s">
        <v>1441</v>
      </c>
      <c r="E2732" t="str">
        <f t="shared" si="168"/>
        <v>99.756</v>
      </c>
      <c r="F2732">
        <v>99.756</v>
      </c>
      <c r="H2732">
        <v>733</v>
      </c>
      <c r="I2732">
        <v>0</v>
      </c>
      <c r="J2732" t="str">
        <f t="shared" si="169"/>
        <v>Pongo_</v>
      </c>
      <c r="S2732" t="str">
        <f t="shared" si="170"/>
        <v>hom</v>
      </c>
      <c r="T2732" t="str">
        <f t="shared" si="171"/>
        <v>pri</v>
      </c>
    </row>
    <row r="2733" spans="1:20" x14ac:dyDescent="0.2">
      <c r="A2733" t="s">
        <v>83</v>
      </c>
      <c r="B2733" t="s">
        <v>235</v>
      </c>
      <c r="C2733" t="s">
        <v>470</v>
      </c>
      <c r="D2733" t="s">
        <v>1441</v>
      </c>
      <c r="E2733" t="str">
        <f t="shared" si="168"/>
        <v>99.756</v>
      </c>
      <c r="F2733">
        <v>99.756</v>
      </c>
      <c r="H2733">
        <v>732</v>
      </c>
      <c r="I2733">
        <v>0</v>
      </c>
      <c r="J2733" t="str">
        <f t="shared" si="169"/>
        <v>Pongo_</v>
      </c>
      <c r="S2733" t="str">
        <f t="shared" si="170"/>
        <v>hom</v>
      </c>
      <c r="T2733" t="str">
        <f t="shared" si="171"/>
        <v>pri</v>
      </c>
    </row>
    <row r="2734" spans="1:20" x14ac:dyDescent="0.2">
      <c r="A2734" t="s">
        <v>83</v>
      </c>
      <c r="B2734" t="s">
        <v>235</v>
      </c>
      <c r="C2734" t="s">
        <v>1240</v>
      </c>
      <c r="D2734" t="s">
        <v>1443</v>
      </c>
      <c r="E2734" t="str">
        <f t="shared" si="168"/>
        <v>99.752</v>
      </c>
      <c r="F2734">
        <v>99.751999999999995</v>
      </c>
      <c r="H2734">
        <v>723</v>
      </c>
      <c r="I2734">
        <v>0</v>
      </c>
      <c r="J2734" t="str">
        <f t="shared" si="169"/>
        <v>Pongo_</v>
      </c>
      <c r="S2734" t="str">
        <f t="shared" si="170"/>
        <v>hom</v>
      </c>
      <c r="T2734" t="str">
        <f t="shared" si="171"/>
        <v>pri</v>
      </c>
    </row>
    <row r="2735" spans="1:20" x14ac:dyDescent="0.2">
      <c r="A2735" t="s">
        <v>83</v>
      </c>
      <c r="B2735" t="s">
        <v>235</v>
      </c>
      <c r="C2735" t="s">
        <v>804</v>
      </c>
      <c r="D2735" t="s">
        <v>2275</v>
      </c>
      <c r="E2735" t="str">
        <f t="shared" si="168"/>
        <v>99.259</v>
      </c>
      <c r="F2735">
        <v>99.259</v>
      </c>
      <c r="H2735">
        <v>721</v>
      </c>
      <c r="I2735">
        <v>0</v>
      </c>
      <c r="J2735" t="str">
        <f t="shared" si="169"/>
        <v>Pongo_</v>
      </c>
      <c r="S2735" t="str">
        <f t="shared" si="170"/>
        <v>hom</v>
      </c>
      <c r="T2735" t="str">
        <f t="shared" si="171"/>
        <v>pri</v>
      </c>
    </row>
    <row r="2736" spans="1:20" x14ac:dyDescent="0.2">
      <c r="A2736" t="s">
        <v>83</v>
      </c>
      <c r="B2736" t="s">
        <v>235</v>
      </c>
      <c r="C2736" t="s">
        <v>1194</v>
      </c>
      <c r="D2736" t="s">
        <v>1443</v>
      </c>
      <c r="E2736" t="str">
        <f t="shared" si="168"/>
        <v>99.752</v>
      </c>
      <c r="F2736">
        <v>99.751999999999995</v>
      </c>
      <c r="H2736">
        <v>721</v>
      </c>
      <c r="I2736">
        <v>0</v>
      </c>
      <c r="J2736" t="str">
        <f t="shared" si="169"/>
        <v>Pongo_</v>
      </c>
      <c r="S2736" t="str">
        <f t="shared" si="170"/>
        <v>hom</v>
      </c>
      <c r="T2736" t="str">
        <f t="shared" si="171"/>
        <v>pri</v>
      </c>
    </row>
    <row r="2737" spans="1:20" x14ac:dyDescent="0.2">
      <c r="A2737" t="s">
        <v>83</v>
      </c>
      <c r="B2737" t="s">
        <v>235</v>
      </c>
      <c r="C2737" t="s">
        <v>1194</v>
      </c>
      <c r="D2737" t="s">
        <v>1443</v>
      </c>
      <c r="E2737" t="str">
        <f t="shared" si="168"/>
        <v>99.752</v>
      </c>
      <c r="F2737">
        <v>99.751999999999995</v>
      </c>
      <c r="H2737">
        <v>721</v>
      </c>
      <c r="I2737">
        <v>0</v>
      </c>
      <c r="J2737" t="str">
        <f t="shared" si="169"/>
        <v>Pongo_</v>
      </c>
      <c r="S2737" t="str">
        <f t="shared" si="170"/>
        <v>hom</v>
      </c>
      <c r="T2737" t="str">
        <f t="shared" si="171"/>
        <v>pri</v>
      </c>
    </row>
    <row r="2738" spans="1:20" x14ac:dyDescent="0.2">
      <c r="A2738" t="s">
        <v>83</v>
      </c>
      <c r="B2738" t="s">
        <v>235</v>
      </c>
      <c r="C2738" t="s">
        <v>1084</v>
      </c>
      <c r="D2738" t="s">
        <v>1391</v>
      </c>
      <c r="E2738" t="str">
        <f t="shared" si="168"/>
        <v>96.633</v>
      </c>
      <c r="F2738">
        <v>96.632999999999996</v>
      </c>
      <c r="H2738">
        <v>503</v>
      </c>
      <c r="I2738">
        <v>1.04E-164</v>
      </c>
      <c r="J2738" t="str">
        <f t="shared" si="169"/>
        <v>Pongo_</v>
      </c>
      <c r="S2738" t="str">
        <f t="shared" si="170"/>
        <v>hom</v>
      </c>
      <c r="T2738" t="str">
        <f t="shared" si="171"/>
        <v>pri</v>
      </c>
    </row>
    <row r="2739" spans="1:20" x14ac:dyDescent="0.2">
      <c r="A2739" t="s">
        <v>83</v>
      </c>
      <c r="B2739" t="s">
        <v>235</v>
      </c>
      <c r="C2739" t="s">
        <v>483</v>
      </c>
      <c r="D2739" t="s">
        <v>809</v>
      </c>
      <c r="E2739" t="str">
        <f t="shared" si="168"/>
        <v>54.133</v>
      </c>
      <c r="F2739">
        <v>54.133000000000003</v>
      </c>
      <c r="H2739">
        <v>313</v>
      </c>
      <c r="I2739">
        <v>2.12E-92</v>
      </c>
      <c r="J2739" t="str">
        <f t="shared" si="169"/>
        <v>Pongo_</v>
      </c>
      <c r="S2739" t="str">
        <f t="shared" si="170"/>
        <v>hom</v>
      </c>
      <c r="T2739" t="str">
        <f t="shared" si="171"/>
        <v>pri</v>
      </c>
    </row>
    <row r="2740" spans="1:20" x14ac:dyDescent="0.2">
      <c r="A2740" t="s">
        <v>83</v>
      </c>
      <c r="B2740" t="s">
        <v>235</v>
      </c>
      <c r="C2740" t="s">
        <v>199</v>
      </c>
      <c r="D2740" t="s">
        <v>1249</v>
      </c>
      <c r="E2740" t="str">
        <f t="shared" si="168"/>
        <v>53.763</v>
      </c>
      <c r="F2740">
        <v>53.762999999999998</v>
      </c>
      <c r="H2740">
        <v>286</v>
      </c>
      <c r="I2740">
        <v>1.23E-82</v>
      </c>
      <c r="J2740" t="str">
        <f t="shared" si="169"/>
        <v>Pongo_</v>
      </c>
      <c r="S2740" t="str">
        <f t="shared" si="170"/>
        <v>hom</v>
      </c>
      <c r="T2740" t="str">
        <f t="shared" si="171"/>
        <v>pri</v>
      </c>
    </row>
    <row r="2741" spans="1:20" x14ac:dyDescent="0.2">
      <c r="A2741" t="s">
        <v>83</v>
      </c>
      <c r="B2741" t="s">
        <v>235</v>
      </c>
      <c r="C2741" t="s">
        <v>1721</v>
      </c>
      <c r="D2741" t="s">
        <v>2551</v>
      </c>
      <c r="E2741" t="str">
        <f t="shared" si="168"/>
        <v>45.714</v>
      </c>
      <c r="F2741">
        <v>45.713999999999999</v>
      </c>
      <c r="H2741">
        <v>285</v>
      </c>
      <c r="I2741">
        <v>8.87E-82</v>
      </c>
      <c r="J2741" t="str">
        <f t="shared" si="169"/>
        <v>Pongo_</v>
      </c>
      <c r="S2741" t="str">
        <f t="shared" si="170"/>
        <v>hom</v>
      </c>
      <c r="T2741" t="str">
        <f t="shared" si="171"/>
        <v>pri</v>
      </c>
    </row>
    <row r="2742" spans="1:20" x14ac:dyDescent="0.2">
      <c r="A2742" t="s">
        <v>83</v>
      </c>
      <c r="B2742" t="s">
        <v>235</v>
      </c>
      <c r="C2742" t="s">
        <v>199</v>
      </c>
      <c r="D2742" t="s">
        <v>1249</v>
      </c>
      <c r="E2742" t="str">
        <f t="shared" si="168"/>
        <v>53.763</v>
      </c>
      <c r="F2742">
        <v>53.762999999999998</v>
      </c>
      <c r="H2742">
        <v>287</v>
      </c>
      <c r="I2742">
        <v>1.0800000000000001E-81</v>
      </c>
      <c r="J2742" t="str">
        <f t="shared" si="169"/>
        <v>Pongo_</v>
      </c>
      <c r="S2742" t="str">
        <f t="shared" si="170"/>
        <v>hom</v>
      </c>
      <c r="T2742" t="str">
        <f t="shared" si="171"/>
        <v>pri</v>
      </c>
    </row>
    <row r="2743" spans="1:20" x14ac:dyDescent="0.2">
      <c r="A2743" t="s">
        <v>83</v>
      </c>
      <c r="B2743" t="s">
        <v>235</v>
      </c>
      <c r="C2743" t="s">
        <v>1253</v>
      </c>
      <c r="D2743" t="s">
        <v>1254</v>
      </c>
      <c r="E2743" t="str">
        <f t="shared" si="168"/>
        <v>54.934</v>
      </c>
      <c r="F2743">
        <v>54.933999999999997</v>
      </c>
      <c r="H2743">
        <v>276</v>
      </c>
      <c r="I2743">
        <v>2.9399999999999998E-78</v>
      </c>
      <c r="J2743" t="str">
        <f t="shared" si="169"/>
        <v>Pongo_</v>
      </c>
      <c r="S2743" t="str">
        <f t="shared" si="170"/>
        <v>hom</v>
      </c>
      <c r="T2743" t="str">
        <f t="shared" si="171"/>
        <v>pri</v>
      </c>
    </row>
    <row r="2744" spans="1:20" x14ac:dyDescent="0.2">
      <c r="A2744" t="s">
        <v>83</v>
      </c>
      <c r="B2744" t="s">
        <v>235</v>
      </c>
      <c r="C2744" t="s">
        <v>158</v>
      </c>
      <c r="D2744" t="s">
        <v>825</v>
      </c>
      <c r="E2744" t="str">
        <f t="shared" si="168"/>
        <v>50.588</v>
      </c>
      <c r="F2744">
        <v>50.588000000000001</v>
      </c>
      <c r="H2744">
        <v>233</v>
      </c>
      <c r="I2744">
        <v>2.8400000000000001E-64</v>
      </c>
      <c r="J2744" t="str">
        <f t="shared" si="169"/>
        <v>Pongo_</v>
      </c>
      <c r="S2744" t="str">
        <f t="shared" si="170"/>
        <v>hom</v>
      </c>
      <c r="T2744" t="str">
        <f t="shared" si="171"/>
        <v>pri</v>
      </c>
    </row>
    <row r="2745" spans="1:20" x14ac:dyDescent="0.2">
      <c r="A2745" t="s">
        <v>83</v>
      </c>
      <c r="B2745" t="s">
        <v>235</v>
      </c>
      <c r="C2745" t="s">
        <v>2555</v>
      </c>
      <c r="D2745" t="s">
        <v>704</v>
      </c>
      <c r="E2745" t="str">
        <f t="shared" si="168"/>
        <v>40.816</v>
      </c>
      <c r="F2745">
        <v>40.816000000000003</v>
      </c>
      <c r="H2745">
        <v>216</v>
      </c>
      <c r="I2745">
        <v>2.4399999999999999E-58</v>
      </c>
      <c r="J2745" t="str">
        <f t="shared" si="169"/>
        <v>Pongo_</v>
      </c>
      <c r="S2745" t="str">
        <f t="shared" si="170"/>
        <v>hom</v>
      </c>
      <c r="T2745" t="str">
        <f t="shared" si="171"/>
        <v>pri</v>
      </c>
    </row>
    <row r="2746" spans="1:20" x14ac:dyDescent="0.2">
      <c r="A2746" t="s">
        <v>83</v>
      </c>
      <c r="B2746" t="s">
        <v>235</v>
      </c>
      <c r="C2746" t="s">
        <v>133</v>
      </c>
      <c r="D2746" t="s">
        <v>827</v>
      </c>
      <c r="E2746" t="str">
        <f t="shared" si="168"/>
        <v>48.790</v>
      </c>
      <c r="F2746">
        <v>48.79</v>
      </c>
      <c r="H2746">
        <v>213</v>
      </c>
      <c r="I2746">
        <v>9.1399999999999998E-58</v>
      </c>
      <c r="J2746" t="str">
        <f t="shared" si="169"/>
        <v>Pongo_</v>
      </c>
      <c r="S2746" t="str">
        <f t="shared" si="170"/>
        <v>hom</v>
      </c>
      <c r="T2746" t="str">
        <f t="shared" si="171"/>
        <v>pri</v>
      </c>
    </row>
    <row r="2747" spans="1:20" x14ac:dyDescent="0.2">
      <c r="A2747" t="s">
        <v>83</v>
      </c>
      <c r="B2747" t="s">
        <v>235</v>
      </c>
      <c r="C2747" t="s">
        <v>590</v>
      </c>
      <c r="D2747" t="s">
        <v>829</v>
      </c>
      <c r="E2747" t="str">
        <f t="shared" si="168"/>
        <v>41.830</v>
      </c>
      <c r="F2747">
        <v>41.83</v>
      </c>
      <c r="H2747">
        <v>205</v>
      </c>
      <c r="I2747">
        <v>1.24E-54</v>
      </c>
      <c r="J2747" t="str">
        <f t="shared" si="169"/>
        <v>Pongo_</v>
      </c>
      <c r="S2747" t="str">
        <f t="shared" si="170"/>
        <v>hom</v>
      </c>
      <c r="T2747" t="str">
        <f t="shared" si="171"/>
        <v>pri</v>
      </c>
    </row>
    <row r="2748" spans="1:20" x14ac:dyDescent="0.2">
      <c r="A2748" t="s">
        <v>83</v>
      </c>
      <c r="B2748" t="s">
        <v>235</v>
      </c>
      <c r="C2748" t="s">
        <v>512</v>
      </c>
      <c r="D2748" t="s">
        <v>2559</v>
      </c>
      <c r="E2748" t="str">
        <f t="shared" si="168"/>
        <v>43.988</v>
      </c>
      <c r="F2748">
        <v>43.988</v>
      </c>
      <c r="H2748">
        <v>197</v>
      </c>
      <c r="I2748">
        <v>4.8400000000000001E-52</v>
      </c>
      <c r="J2748" t="str">
        <f t="shared" si="169"/>
        <v>Pongo_</v>
      </c>
      <c r="S2748" t="str">
        <f t="shared" si="170"/>
        <v>hom</v>
      </c>
      <c r="T2748" t="str">
        <f t="shared" si="171"/>
        <v>pri</v>
      </c>
    </row>
    <row r="2749" spans="1:20" x14ac:dyDescent="0.2">
      <c r="A2749" t="s">
        <v>83</v>
      </c>
      <c r="B2749" t="s">
        <v>235</v>
      </c>
      <c r="C2749" t="s">
        <v>189</v>
      </c>
      <c r="D2749" t="s">
        <v>840</v>
      </c>
      <c r="E2749" t="str">
        <f t="shared" si="168"/>
        <v>67.460</v>
      </c>
      <c r="F2749">
        <v>67.459999999999994</v>
      </c>
      <c r="H2749">
        <v>164</v>
      </c>
      <c r="I2749">
        <v>2.57E-41</v>
      </c>
      <c r="J2749" t="str">
        <f t="shared" si="169"/>
        <v>Pongo_</v>
      </c>
      <c r="S2749" t="str">
        <f t="shared" si="170"/>
        <v>hom</v>
      </c>
      <c r="T2749" t="str">
        <f t="shared" si="171"/>
        <v>pri</v>
      </c>
    </row>
    <row r="2750" spans="1:20" x14ac:dyDescent="0.2">
      <c r="A2750" t="s">
        <v>83</v>
      </c>
      <c r="B2750" t="s">
        <v>235</v>
      </c>
      <c r="C2750" t="s">
        <v>1143</v>
      </c>
      <c r="D2750" t="s">
        <v>1406</v>
      </c>
      <c r="E2750" t="str">
        <f t="shared" si="168"/>
        <v>38.909</v>
      </c>
      <c r="F2750">
        <v>38.908999999999999</v>
      </c>
      <c r="H2750">
        <v>125</v>
      </c>
      <c r="I2750">
        <v>2.95E-29</v>
      </c>
      <c r="J2750" t="str">
        <f t="shared" si="169"/>
        <v>Pongo_</v>
      </c>
      <c r="S2750" t="str">
        <f t="shared" si="170"/>
        <v>hom</v>
      </c>
      <c r="T2750" t="str">
        <f t="shared" si="171"/>
        <v>pri</v>
      </c>
    </row>
    <row r="2751" spans="1:20" x14ac:dyDescent="0.2">
      <c r="A2751" t="s">
        <v>83</v>
      </c>
      <c r="B2751" t="s">
        <v>235</v>
      </c>
      <c r="C2751" t="s">
        <v>171</v>
      </c>
      <c r="D2751" t="s">
        <v>503</v>
      </c>
      <c r="E2751" t="str">
        <f t="shared" si="168"/>
        <v>100.00</v>
      </c>
      <c r="F2751">
        <v>100</v>
      </c>
      <c r="H2751">
        <v>99</v>
      </c>
      <c r="I2751">
        <v>3.0299999999999999E-21</v>
      </c>
      <c r="J2751" t="str">
        <f t="shared" si="169"/>
        <v>Pongo_</v>
      </c>
      <c r="S2751" t="str">
        <f t="shared" si="170"/>
        <v>hom</v>
      </c>
      <c r="T2751" t="str">
        <f t="shared" si="171"/>
        <v>pri</v>
      </c>
    </row>
    <row r="2752" spans="1:20" x14ac:dyDescent="0.2">
      <c r="A2752" t="s">
        <v>83</v>
      </c>
      <c r="B2752" t="s">
        <v>235</v>
      </c>
      <c r="C2752" t="s">
        <v>842</v>
      </c>
      <c r="D2752" t="s">
        <v>843</v>
      </c>
      <c r="E2752" t="str">
        <f t="shared" si="168"/>
        <v>63.492</v>
      </c>
      <c r="F2752">
        <v>63.491999999999997</v>
      </c>
      <c r="H2752">
        <v>91.2</v>
      </c>
      <c r="I2752">
        <v>1.7800000000000002E-18</v>
      </c>
      <c r="J2752" t="str">
        <f t="shared" si="169"/>
        <v>Pongo_</v>
      </c>
      <c r="S2752" t="str">
        <f t="shared" si="170"/>
        <v>hom</v>
      </c>
      <c r="T2752" t="str">
        <f t="shared" si="171"/>
        <v>pri</v>
      </c>
    </row>
    <row r="2753" spans="1:20" x14ac:dyDescent="0.2">
      <c r="A2753" t="s">
        <v>83</v>
      </c>
      <c r="B2753" t="s">
        <v>235</v>
      </c>
      <c r="C2753" t="s">
        <v>842</v>
      </c>
      <c r="D2753" t="s">
        <v>848</v>
      </c>
      <c r="E2753" t="str">
        <f t="shared" si="168"/>
        <v>46.032</v>
      </c>
      <c r="F2753">
        <v>46.031999999999996</v>
      </c>
      <c r="H2753">
        <v>70.7</v>
      </c>
      <c r="I2753">
        <v>2.9599999999999999E-12</v>
      </c>
      <c r="J2753" t="str">
        <f t="shared" si="169"/>
        <v>Pongo_</v>
      </c>
      <c r="S2753" t="str">
        <f t="shared" si="170"/>
        <v>hom</v>
      </c>
      <c r="T2753" t="str">
        <f t="shared" si="171"/>
        <v>pri</v>
      </c>
    </row>
    <row r="2754" spans="1:20" x14ac:dyDescent="0.2">
      <c r="A2754" t="s">
        <v>83</v>
      </c>
      <c r="B2754" t="s">
        <v>235</v>
      </c>
      <c r="C2754" t="s">
        <v>381</v>
      </c>
      <c r="D2754" t="s">
        <v>734</v>
      </c>
      <c r="E2754" t="str">
        <f t="shared" ref="E2754:E2817" si="172">LEFT(D2754,6)</f>
        <v>43.382</v>
      </c>
      <c r="F2754">
        <v>43.381999999999998</v>
      </c>
      <c r="H2754">
        <v>57.3</v>
      </c>
      <c r="I2754">
        <v>1.33E-8</v>
      </c>
      <c r="J2754" t="str">
        <f t="shared" ref="J2754:J2817" si="173">RIGHT(LEFT(A2754,35),6)</f>
        <v>Pongo_</v>
      </c>
      <c r="S2754" t="str">
        <f t="shared" ref="S2754:S2817" si="174">IF(OR(J2754="Gorill", J2754="Homo_s", J2754="Pan_pa", J2754="Pan_tr", J2754="Pongo_", J2754="Therop"), "hom", "")</f>
        <v>hom</v>
      </c>
      <c r="T2754" t="str">
        <f t="shared" ref="T2754:T2817" si="175">IF(OR(J2754="Gorill", J2754="Homo_s", J2754="Pan_pa", J2754="Pan_tr", J2754="Pongo_", J2754="Therop", J2754="Macaca", J2754="Otolem", J2754="Nomasc"), "pri", "oth")</f>
        <v>pri</v>
      </c>
    </row>
    <row r="2755" spans="1:20" x14ac:dyDescent="0.2">
      <c r="A2755" t="s">
        <v>83</v>
      </c>
      <c r="B2755" t="s">
        <v>235</v>
      </c>
      <c r="C2755" t="s">
        <v>738</v>
      </c>
      <c r="D2755" t="s">
        <v>739</v>
      </c>
      <c r="E2755" t="str">
        <f t="shared" si="172"/>
        <v>51.880</v>
      </c>
      <c r="F2755">
        <v>51.88</v>
      </c>
      <c r="H2755">
        <v>51.9</v>
      </c>
      <c r="I2755">
        <v>2.2800000000000002E-6</v>
      </c>
      <c r="J2755" t="str">
        <f t="shared" si="173"/>
        <v>Pongo_</v>
      </c>
      <c r="S2755" t="str">
        <f t="shared" si="174"/>
        <v>hom</v>
      </c>
      <c r="T2755" t="str">
        <f t="shared" si="175"/>
        <v>pri</v>
      </c>
    </row>
    <row r="2756" spans="1:20" x14ac:dyDescent="0.2">
      <c r="A2756" t="s">
        <v>83</v>
      </c>
      <c r="B2756" t="s">
        <v>235</v>
      </c>
      <c r="C2756" t="s">
        <v>729</v>
      </c>
      <c r="D2756" t="s">
        <v>736</v>
      </c>
      <c r="E2756" t="str">
        <f t="shared" si="172"/>
        <v>43.137</v>
      </c>
      <c r="F2756">
        <v>43.137</v>
      </c>
      <c r="H2756">
        <v>46.8</v>
      </c>
      <c r="I2756">
        <v>7.6299999999999998E-5</v>
      </c>
      <c r="J2756" t="str">
        <f t="shared" si="173"/>
        <v>Pongo_</v>
      </c>
      <c r="S2756" t="str">
        <f t="shared" si="174"/>
        <v>hom</v>
      </c>
      <c r="T2756" t="str">
        <f t="shared" si="175"/>
        <v>pri</v>
      </c>
    </row>
    <row r="2757" spans="1:20" x14ac:dyDescent="0.2">
      <c r="A2757" t="s">
        <v>90</v>
      </c>
      <c r="B2757" t="s">
        <v>235</v>
      </c>
      <c r="C2757" t="s">
        <v>470</v>
      </c>
      <c r="D2757" t="s">
        <v>2725</v>
      </c>
      <c r="E2757" t="str">
        <f t="shared" si="172"/>
        <v>95.110</v>
      </c>
      <c r="F2757">
        <v>95.11</v>
      </c>
      <c r="H2757">
        <v>696</v>
      </c>
      <c r="I2757">
        <v>0</v>
      </c>
      <c r="J2757" t="str">
        <f t="shared" si="173"/>
        <v>Rattus</v>
      </c>
      <c r="S2757" t="str">
        <f t="shared" si="174"/>
        <v/>
      </c>
      <c r="T2757" t="str">
        <f t="shared" si="175"/>
        <v>oth</v>
      </c>
    </row>
    <row r="2758" spans="1:20" x14ac:dyDescent="0.2">
      <c r="A2758" t="s">
        <v>90</v>
      </c>
      <c r="B2758" t="s">
        <v>235</v>
      </c>
      <c r="C2758" t="s">
        <v>1194</v>
      </c>
      <c r="D2758" t="s">
        <v>2727</v>
      </c>
      <c r="E2758" t="str">
        <f t="shared" si="172"/>
        <v>95.037</v>
      </c>
      <c r="F2758">
        <v>95.037000000000006</v>
      </c>
      <c r="H2758">
        <v>684</v>
      </c>
      <c r="I2758">
        <v>0</v>
      </c>
      <c r="J2758" t="str">
        <f t="shared" si="173"/>
        <v>Rattus</v>
      </c>
      <c r="S2758" t="str">
        <f t="shared" si="174"/>
        <v/>
      </c>
      <c r="T2758" t="str">
        <f t="shared" si="175"/>
        <v>oth</v>
      </c>
    </row>
    <row r="2759" spans="1:20" x14ac:dyDescent="0.2">
      <c r="A2759" t="s">
        <v>90</v>
      </c>
      <c r="B2759" t="s">
        <v>235</v>
      </c>
      <c r="C2759" t="s">
        <v>1194</v>
      </c>
      <c r="D2759" t="s">
        <v>2727</v>
      </c>
      <c r="E2759" t="str">
        <f t="shared" si="172"/>
        <v>95.037</v>
      </c>
      <c r="F2759">
        <v>95.037000000000006</v>
      </c>
      <c r="H2759">
        <v>684</v>
      </c>
      <c r="I2759">
        <v>0</v>
      </c>
      <c r="J2759" t="str">
        <f t="shared" si="173"/>
        <v>Rattus</v>
      </c>
      <c r="S2759" t="str">
        <f t="shared" si="174"/>
        <v/>
      </c>
      <c r="T2759" t="str">
        <f t="shared" si="175"/>
        <v>oth</v>
      </c>
    </row>
    <row r="2760" spans="1:20" x14ac:dyDescent="0.2">
      <c r="A2760" t="s">
        <v>90</v>
      </c>
      <c r="B2760" t="s">
        <v>235</v>
      </c>
      <c r="C2760" t="s">
        <v>1194</v>
      </c>
      <c r="D2760" t="s">
        <v>2727</v>
      </c>
      <c r="E2760" t="str">
        <f t="shared" si="172"/>
        <v>95.037</v>
      </c>
      <c r="F2760">
        <v>95.037000000000006</v>
      </c>
      <c r="H2760">
        <v>684</v>
      </c>
      <c r="I2760">
        <v>0</v>
      </c>
      <c r="J2760" t="str">
        <f t="shared" si="173"/>
        <v>Rattus</v>
      </c>
      <c r="S2760" t="str">
        <f t="shared" si="174"/>
        <v/>
      </c>
      <c r="T2760" t="str">
        <f t="shared" si="175"/>
        <v>oth</v>
      </c>
    </row>
    <row r="2761" spans="1:20" x14ac:dyDescent="0.2">
      <c r="A2761" t="s">
        <v>90</v>
      </c>
      <c r="B2761" t="s">
        <v>235</v>
      </c>
      <c r="C2761" t="s">
        <v>1194</v>
      </c>
      <c r="D2761" t="s">
        <v>2727</v>
      </c>
      <c r="E2761" t="str">
        <f t="shared" si="172"/>
        <v>95.037</v>
      </c>
      <c r="F2761">
        <v>95.037000000000006</v>
      </c>
      <c r="H2761">
        <v>684</v>
      </c>
      <c r="I2761">
        <v>0</v>
      </c>
      <c r="J2761" t="str">
        <f t="shared" si="173"/>
        <v>Rattus</v>
      </c>
      <c r="S2761" t="str">
        <f t="shared" si="174"/>
        <v/>
      </c>
      <c r="T2761" t="str">
        <f t="shared" si="175"/>
        <v>oth</v>
      </c>
    </row>
    <row r="2762" spans="1:20" x14ac:dyDescent="0.2">
      <c r="A2762" t="s">
        <v>90</v>
      </c>
      <c r="B2762" t="s">
        <v>235</v>
      </c>
      <c r="C2762" t="s">
        <v>801</v>
      </c>
      <c r="D2762" t="s">
        <v>2729</v>
      </c>
      <c r="E2762" t="str">
        <f t="shared" si="172"/>
        <v>93.917</v>
      </c>
      <c r="F2762">
        <v>93.917000000000002</v>
      </c>
      <c r="H2762">
        <v>683</v>
      </c>
      <c r="I2762">
        <v>0</v>
      </c>
      <c r="J2762" t="str">
        <f t="shared" si="173"/>
        <v>Rattus</v>
      </c>
      <c r="S2762" t="str">
        <f t="shared" si="174"/>
        <v/>
      </c>
      <c r="T2762" t="str">
        <f t="shared" si="175"/>
        <v>oth</v>
      </c>
    </row>
    <row r="2763" spans="1:20" x14ac:dyDescent="0.2">
      <c r="A2763" t="s">
        <v>90</v>
      </c>
      <c r="B2763" t="s">
        <v>235</v>
      </c>
      <c r="C2763" t="s">
        <v>801</v>
      </c>
      <c r="D2763" t="s">
        <v>2729</v>
      </c>
      <c r="E2763" t="str">
        <f t="shared" si="172"/>
        <v>93.917</v>
      </c>
      <c r="F2763">
        <v>93.917000000000002</v>
      </c>
      <c r="H2763">
        <v>683</v>
      </c>
      <c r="I2763">
        <v>0</v>
      </c>
      <c r="J2763" t="str">
        <f t="shared" si="173"/>
        <v>Rattus</v>
      </c>
      <c r="S2763" t="str">
        <f t="shared" si="174"/>
        <v/>
      </c>
      <c r="T2763" t="str">
        <f t="shared" si="175"/>
        <v>oth</v>
      </c>
    </row>
    <row r="2764" spans="1:20" x14ac:dyDescent="0.2">
      <c r="A2764" t="s">
        <v>90</v>
      </c>
      <c r="B2764" t="s">
        <v>235</v>
      </c>
      <c r="C2764" t="s">
        <v>1688</v>
      </c>
      <c r="D2764" t="s">
        <v>1689</v>
      </c>
      <c r="E2764" t="str">
        <f t="shared" si="172"/>
        <v>57.229</v>
      </c>
      <c r="F2764">
        <v>57.228999999999999</v>
      </c>
      <c r="H2764">
        <v>300</v>
      </c>
      <c r="I2764">
        <v>1.3900000000000001E-86</v>
      </c>
      <c r="J2764" t="str">
        <f t="shared" si="173"/>
        <v>Rattus</v>
      </c>
      <c r="S2764" t="str">
        <f t="shared" si="174"/>
        <v/>
      </c>
      <c r="T2764" t="str">
        <f t="shared" si="175"/>
        <v>oth</v>
      </c>
    </row>
    <row r="2765" spans="1:20" x14ac:dyDescent="0.2">
      <c r="A2765" t="s">
        <v>90</v>
      </c>
      <c r="B2765" t="s">
        <v>235</v>
      </c>
      <c r="C2765" t="s">
        <v>1688</v>
      </c>
      <c r="D2765" t="s">
        <v>1689</v>
      </c>
      <c r="E2765" t="str">
        <f t="shared" si="172"/>
        <v>57.229</v>
      </c>
      <c r="F2765">
        <v>57.228999999999999</v>
      </c>
      <c r="H2765">
        <v>300</v>
      </c>
      <c r="I2765">
        <v>2.39E-86</v>
      </c>
      <c r="J2765" t="str">
        <f t="shared" si="173"/>
        <v>Rattus</v>
      </c>
      <c r="S2765" t="str">
        <f t="shared" si="174"/>
        <v/>
      </c>
      <c r="T2765" t="str">
        <f t="shared" si="175"/>
        <v>oth</v>
      </c>
    </row>
    <row r="2766" spans="1:20" x14ac:dyDescent="0.2">
      <c r="A2766" t="s">
        <v>90</v>
      </c>
      <c r="B2766" t="s">
        <v>235</v>
      </c>
      <c r="C2766" t="s">
        <v>199</v>
      </c>
      <c r="D2766" t="s">
        <v>1693</v>
      </c>
      <c r="E2766" t="str">
        <f t="shared" si="172"/>
        <v>54.032</v>
      </c>
      <c r="F2766">
        <v>54.031999999999996</v>
      </c>
      <c r="H2766">
        <v>289</v>
      </c>
      <c r="I2766">
        <v>3.1900000000000003E-82</v>
      </c>
      <c r="J2766" t="str">
        <f t="shared" si="173"/>
        <v>Rattus</v>
      </c>
      <c r="S2766" t="str">
        <f t="shared" si="174"/>
        <v/>
      </c>
      <c r="T2766" t="str">
        <f t="shared" si="175"/>
        <v>oth</v>
      </c>
    </row>
    <row r="2767" spans="1:20" x14ac:dyDescent="0.2">
      <c r="A2767" t="s">
        <v>90</v>
      </c>
      <c r="B2767" t="s">
        <v>235</v>
      </c>
      <c r="C2767" t="s">
        <v>199</v>
      </c>
      <c r="D2767" t="s">
        <v>1693</v>
      </c>
      <c r="E2767" t="str">
        <f t="shared" si="172"/>
        <v>54.032</v>
      </c>
      <c r="F2767">
        <v>54.031999999999996</v>
      </c>
      <c r="H2767">
        <v>289</v>
      </c>
      <c r="I2767">
        <v>3.6099999999999998E-82</v>
      </c>
      <c r="J2767" t="str">
        <f t="shared" si="173"/>
        <v>Rattus</v>
      </c>
      <c r="S2767" t="str">
        <f t="shared" si="174"/>
        <v/>
      </c>
      <c r="T2767" t="str">
        <f t="shared" si="175"/>
        <v>oth</v>
      </c>
    </row>
    <row r="2768" spans="1:20" x14ac:dyDescent="0.2">
      <c r="A2768" t="s">
        <v>90</v>
      </c>
      <c r="B2768" t="s">
        <v>235</v>
      </c>
      <c r="C2768" t="s">
        <v>813</v>
      </c>
      <c r="D2768" t="s">
        <v>1251</v>
      </c>
      <c r="E2768" t="str">
        <f t="shared" si="172"/>
        <v>48.320</v>
      </c>
      <c r="F2768">
        <v>48.32</v>
      </c>
      <c r="H2768">
        <v>285</v>
      </c>
      <c r="I2768">
        <v>2.29E-81</v>
      </c>
      <c r="J2768" t="str">
        <f t="shared" si="173"/>
        <v>Rattus</v>
      </c>
      <c r="S2768" t="str">
        <f t="shared" si="174"/>
        <v/>
      </c>
      <c r="T2768" t="str">
        <f t="shared" si="175"/>
        <v>oth</v>
      </c>
    </row>
    <row r="2769" spans="1:20" x14ac:dyDescent="0.2">
      <c r="A2769" t="s">
        <v>90</v>
      </c>
      <c r="B2769" t="s">
        <v>235</v>
      </c>
      <c r="C2769" t="s">
        <v>1253</v>
      </c>
      <c r="D2769" t="s">
        <v>2129</v>
      </c>
      <c r="E2769" t="str">
        <f t="shared" si="172"/>
        <v>55.263</v>
      </c>
      <c r="F2769">
        <v>55.262999999999998</v>
      </c>
      <c r="H2769">
        <v>279</v>
      </c>
      <c r="I2769">
        <v>7.4200000000000002E-79</v>
      </c>
      <c r="J2769" t="str">
        <f t="shared" si="173"/>
        <v>Rattus</v>
      </c>
      <c r="S2769" t="str">
        <f t="shared" si="174"/>
        <v/>
      </c>
      <c r="T2769" t="str">
        <f t="shared" si="175"/>
        <v>oth</v>
      </c>
    </row>
    <row r="2770" spans="1:20" x14ac:dyDescent="0.2">
      <c r="A2770" t="s">
        <v>90</v>
      </c>
      <c r="B2770" t="s">
        <v>235</v>
      </c>
      <c r="C2770" t="s">
        <v>1111</v>
      </c>
      <c r="D2770" t="s">
        <v>2735</v>
      </c>
      <c r="E2770" t="str">
        <f t="shared" si="172"/>
        <v>56.213</v>
      </c>
      <c r="F2770">
        <v>56.213000000000001</v>
      </c>
      <c r="H2770">
        <v>278</v>
      </c>
      <c r="I2770">
        <v>1.2200000000000001E-78</v>
      </c>
      <c r="J2770" t="str">
        <f t="shared" si="173"/>
        <v>Rattus</v>
      </c>
      <c r="S2770" t="str">
        <f t="shared" si="174"/>
        <v/>
      </c>
      <c r="T2770" t="str">
        <f t="shared" si="175"/>
        <v>oth</v>
      </c>
    </row>
    <row r="2771" spans="1:20" x14ac:dyDescent="0.2">
      <c r="A2771" t="s">
        <v>90</v>
      </c>
      <c r="B2771" t="s">
        <v>235</v>
      </c>
      <c r="C2771" t="s">
        <v>247</v>
      </c>
      <c r="D2771" t="s">
        <v>2737</v>
      </c>
      <c r="E2771" t="str">
        <f t="shared" si="172"/>
        <v>48.942</v>
      </c>
      <c r="F2771">
        <v>48.942</v>
      </c>
      <c r="H2771">
        <v>259</v>
      </c>
      <c r="I2771">
        <v>6.3200000000000006E-73</v>
      </c>
      <c r="J2771" t="str">
        <f t="shared" si="173"/>
        <v>Rattus</v>
      </c>
      <c r="S2771" t="str">
        <f t="shared" si="174"/>
        <v/>
      </c>
      <c r="T2771" t="str">
        <f t="shared" si="175"/>
        <v>oth</v>
      </c>
    </row>
    <row r="2772" spans="1:20" x14ac:dyDescent="0.2">
      <c r="A2772" t="s">
        <v>90</v>
      </c>
      <c r="B2772" t="s">
        <v>235</v>
      </c>
      <c r="C2772" t="s">
        <v>410</v>
      </c>
      <c r="D2772" t="s">
        <v>2739</v>
      </c>
      <c r="E2772" t="str">
        <f t="shared" si="172"/>
        <v>48.813</v>
      </c>
      <c r="F2772">
        <v>48.813000000000002</v>
      </c>
      <c r="H2772">
        <v>258</v>
      </c>
      <c r="I2772">
        <v>9.7599999999999997E-73</v>
      </c>
      <c r="J2772" t="str">
        <f t="shared" si="173"/>
        <v>Rattus</v>
      </c>
      <c r="S2772" t="str">
        <f t="shared" si="174"/>
        <v/>
      </c>
      <c r="T2772" t="str">
        <f t="shared" si="175"/>
        <v>oth</v>
      </c>
    </row>
    <row r="2773" spans="1:20" x14ac:dyDescent="0.2">
      <c r="A2773" t="s">
        <v>90</v>
      </c>
      <c r="B2773" t="s">
        <v>235</v>
      </c>
      <c r="C2773" t="s">
        <v>410</v>
      </c>
      <c r="D2773" t="s">
        <v>2739</v>
      </c>
      <c r="E2773" t="str">
        <f t="shared" si="172"/>
        <v>48.813</v>
      </c>
      <c r="F2773">
        <v>48.813000000000002</v>
      </c>
      <c r="H2773">
        <v>259</v>
      </c>
      <c r="I2773">
        <v>3.6599999999999998E-72</v>
      </c>
      <c r="J2773" t="str">
        <f t="shared" si="173"/>
        <v>Rattus</v>
      </c>
      <c r="S2773" t="str">
        <f t="shared" si="174"/>
        <v/>
      </c>
      <c r="T2773" t="str">
        <f t="shared" si="175"/>
        <v>oth</v>
      </c>
    </row>
    <row r="2774" spans="1:20" x14ac:dyDescent="0.2">
      <c r="A2774" t="s">
        <v>90</v>
      </c>
      <c r="B2774" t="s">
        <v>235</v>
      </c>
      <c r="C2774" t="s">
        <v>2740</v>
      </c>
      <c r="D2774" t="s">
        <v>2741</v>
      </c>
      <c r="E2774" t="str">
        <f t="shared" si="172"/>
        <v>46.615</v>
      </c>
      <c r="F2774">
        <v>46.615000000000002</v>
      </c>
      <c r="H2774">
        <v>254</v>
      </c>
      <c r="I2774">
        <v>6.8799999999999998E-71</v>
      </c>
      <c r="J2774" t="str">
        <f t="shared" si="173"/>
        <v>Rattus</v>
      </c>
      <c r="S2774" t="str">
        <f t="shared" si="174"/>
        <v/>
      </c>
      <c r="T2774" t="str">
        <f t="shared" si="175"/>
        <v>oth</v>
      </c>
    </row>
    <row r="2775" spans="1:20" x14ac:dyDescent="0.2">
      <c r="A2775" t="s">
        <v>90</v>
      </c>
      <c r="B2775" t="s">
        <v>235</v>
      </c>
      <c r="C2775" t="s">
        <v>557</v>
      </c>
      <c r="D2775" t="s">
        <v>2743</v>
      </c>
      <c r="E2775" t="str">
        <f t="shared" si="172"/>
        <v>49.398</v>
      </c>
      <c r="F2775">
        <v>49.398000000000003</v>
      </c>
      <c r="H2775">
        <v>207</v>
      </c>
      <c r="I2775">
        <v>1.7299999999999999E-55</v>
      </c>
      <c r="J2775" t="str">
        <f t="shared" si="173"/>
        <v>Rattus</v>
      </c>
      <c r="S2775" t="str">
        <f t="shared" si="174"/>
        <v/>
      </c>
      <c r="T2775" t="str">
        <f t="shared" si="175"/>
        <v>oth</v>
      </c>
    </row>
    <row r="2776" spans="1:20" x14ac:dyDescent="0.2">
      <c r="A2776" t="s">
        <v>90</v>
      </c>
      <c r="B2776" t="s">
        <v>235</v>
      </c>
      <c r="C2776" t="s">
        <v>831</v>
      </c>
      <c r="D2776" t="s">
        <v>1525</v>
      </c>
      <c r="E2776" t="str">
        <f t="shared" si="172"/>
        <v>42.105</v>
      </c>
      <c r="F2776">
        <v>42.104999999999997</v>
      </c>
      <c r="H2776">
        <v>206</v>
      </c>
      <c r="I2776">
        <v>1.2599999999999999E-54</v>
      </c>
      <c r="J2776" t="str">
        <f t="shared" si="173"/>
        <v>Rattus</v>
      </c>
      <c r="S2776" t="str">
        <f t="shared" si="174"/>
        <v/>
      </c>
      <c r="T2776" t="str">
        <f t="shared" si="175"/>
        <v>oth</v>
      </c>
    </row>
    <row r="2777" spans="1:20" x14ac:dyDescent="0.2">
      <c r="A2777" t="s">
        <v>90</v>
      </c>
      <c r="B2777" t="s">
        <v>235</v>
      </c>
      <c r="C2777" t="s">
        <v>1747</v>
      </c>
      <c r="D2777" t="s">
        <v>2746</v>
      </c>
      <c r="E2777" t="str">
        <f t="shared" si="172"/>
        <v>42.276</v>
      </c>
      <c r="F2777">
        <v>42.276000000000003</v>
      </c>
      <c r="H2777">
        <v>184</v>
      </c>
      <c r="I2777">
        <v>1.33E-47</v>
      </c>
      <c r="J2777" t="str">
        <f t="shared" si="173"/>
        <v>Rattus</v>
      </c>
      <c r="S2777" t="str">
        <f t="shared" si="174"/>
        <v/>
      </c>
      <c r="T2777" t="str">
        <f t="shared" si="175"/>
        <v>oth</v>
      </c>
    </row>
    <row r="2778" spans="1:20" x14ac:dyDescent="0.2">
      <c r="A2778" t="s">
        <v>90</v>
      </c>
      <c r="B2778" t="s">
        <v>235</v>
      </c>
      <c r="C2778" t="s">
        <v>1341</v>
      </c>
      <c r="D2778" t="s">
        <v>2747</v>
      </c>
      <c r="E2778" t="str">
        <f t="shared" si="172"/>
        <v>42.041</v>
      </c>
      <c r="F2778">
        <v>42.040999999999997</v>
      </c>
      <c r="H2778">
        <v>182</v>
      </c>
      <c r="I2778">
        <v>5.9800000000000004E-47</v>
      </c>
      <c r="J2778" t="str">
        <f t="shared" si="173"/>
        <v>Rattus</v>
      </c>
      <c r="S2778" t="str">
        <f t="shared" si="174"/>
        <v/>
      </c>
      <c r="T2778" t="str">
        <f t="shared" si="175"/>
        <v>oth</v>
      </c>
    </row>
    <row r="2779" spans="1:20" x14ac:dyDescent="0.2">
      <c r="A2779" t="s">
        <v>90</v>
      </c>
      <c r="B2779" t="s">
        <v>235</v>
      </c>
      <c r="C2779" t="s">
        <v>1341</v>
      </c>
      <c r="D2779" t="s">
        <v>1399</v>
      </c>
      <c r="E2779" t="str">
        <f t="shared" si="172"/>
        <v>42.857</v>
      </c>
      <c r="F2779">
        <v>42.856999999999999</v>
      </c>
      <c r="H2779">
        <v>182</v>
      </c>
      <c r="I2779">
        <v>6.7100000000000002E-47</v>
      </c>
      <c r="J2779" t="str">
        <f t="shared" si="173"/>
        <v>Rattus</v>
      </c>
      <c r="S2779" t="str">
        <f t="shared" si="174"/>
        <v/>
      </c>
      <c r="T2779" t="str">
        <f t="shared" si="175"/>
        <v>oth</v>
      </c>
    </row>
    <row r="2780" spans="1:20" x14ac:dyDescent="0.2">
      <c r="A2780" t="s">
        <v>90</v>
      </c>
      <c r="B2780" t="s">
        <v>235</v>
      </c>
      <c r="C2780" t="s">
        <v>189</v>
      </c>
      <c r="D2780" t="s">
        <v>840</v>
      </c>
      <c r="E2780" t="str">
        <f t="shared" si="172"/>
        <v>67.460</v>
      </c>
      <c r="F2780">
        <v>67.459999999999994</v>
      </c>
      <c r="H2780">
        <v>165</v>
      </c>
      <c r="I2780">
        <v>2.3399999999999998E-41</v>
      </c>
      <c r="J2780" t="str">
        <f t="shared" si="173"/>
        <v>Rattus</v>
      </c>
      <c r="S2780" t="str">
        <f t="shared" si="174"/>
        <v/>
      </c>
      <c r="T2780" t="str">
        <f t="shared" si="175"/>
        <v>oth</v>
      </c>
    </row>
    <row r="2781" spans="1:20" x14ac:dyDescent="0.2">
      <c r="A2781" t="s">
        <v>90</v>
      </c>
      <c r="B2781" t="s">
        <v>235</v>
      </c>
      <c r="C2781" t="s">
        <v>738</v>
      </c>
      <c r="D2781" t="s">
        <v>739</v>
      </c>
      <c r="E2781" t="str">
        <f t="shared" si="172"/>
        <v>51.880</v>
      </c>
      <c r="F2781">
        <v>51.88</v>
      </c>
      <c r="H2781">
        <v>51.4</v>
      </c>
      <c r="I2781">
        <v>4.6099999999999999E-6</v>
      </c>
      <c r="J2781" t="str">
        <f t="shared" si="173"/>
        <v>Rattus</v>
      </c>
      <c r="S2781" t="str">
        <f t="shared" si="174"/>
        <v/>
      </c>
      <c r="T2781" t="str">
        <f t="shared" si="175"/>
        <v>oth</v>
      </c>
    </row>
    <row r="2782" spans="1:20" x14ac:dyDescent="0.2">
      <c r="A2782" t="s">
        <v>97</v>
      </c>
      <c r="B2782" t="s">
        <v>235</v>
      </c>
      <c r="C2782" t="s">
        <v>470</v>
      </c>
      <c r="D2782" t="s">
        <v>2920</v>
      </c>
      <c r="E2782" t="str">
        <f t="shared" si="172"/>
        <v>96.088</v>
      </c>
      <c r="F2782">
        <v>96.087999999999994</v>
      </c>
      <c r="H2782">
        <v>703</v>
      </c>
      <c r="I2782">
        <v>0</v>
      </c>
      <c r="J2782" t="str">
        <f t="shared" si="173"/>
        <v>Sus_sc</v>
      </c>
      <c r="S2782" t="str">
        <f t="shared" si="174"/>
        <v/>
      </c>
      <c r="T2782" t="str">
        <f t="shared" si="175"/>
        <v>oth</v>
      </c>
    </row>
    <row r="2783" spans="1:20" x14ac:dyDescent="0.2">
      <c r="A2783" t="s">
        <v>97</v>
      </c>
      <c r="B2783" t="s">
        <v>235</v>
      </c>
      <c r="C2783" t="s">
        <v>470</v>
      </c>
      <c r="D2783" t="s">
        <v>2920</v>
      </c>
      <c r="E2783" t="str">
        <f t="shared" si="172"/>
        <v>96.088</v>
      </c>
      <c r="F2783">
        <v>96.087999999999994</v>
      </c>
      <c r="H2783">
        <v>702</v>
      </c>
      <c r="I2783">
        <v>0</v>
      </c>
      <c r="J2783" t="str">
        <f t="shared" si="173"/>
        <v>Sus_sc</v>
      </c>
      <c r="S2783" t="str">
        <f t="shared" si="174"/>
        <v/>
      </c>
      <c r="T2783" t="str">
        <f t="shared" si="175"/>
        <v>oth</v>
      </c>
    </row>
    <row r="2784" spans="1:20" x14ac:dyDescent="0.2">
      <c r="A2784" t="s">
        <v>97</v>
      </c>
      <c r="B2784" t="s">
        <v>235</v>
      </c>
      <c r="C2784" t="s">
        <v>479</v>
      </c>
      <c r="D2784" t="s">
        <v>2922</v>
      </c>
      <c r="E2784" t="str">
        <f t="shared" si="172"/>
        <v>95.343</v>
      </c>
      <c r="F2784">
        <v>95.343000000000004</v>
      </c>
      <c r="H2784">
        <v>694</v>
      </c>
      <c r="I2784">
        <v>0</v>
      </c>
      <c r="J2784" t="str">
        <f t="shared" si="173"/>
        <v>Sus_sc</v>
      </c>
      <c r="S2784" t="str">
        <f t="shared" si="174"/>
        <v/>
      </c>
      <c r="T2784" t="str">
        <f t="shared" si="175"/>
        <v>oth</v>
      </c>
    </row>
    <row r="2785" spans="1:20" x14ac:dyDescent="0.2">
      <c r="A2785" t="s">
        <v>97</v>
      </c>
      <c r="B2785" t="s">
        <v>235</v>
      </c>
      <c r="C2785" t="s">
        <v>1194</v>
      </c>
      <c r="D2785" t="s">
        <v>2924</v>
      </c>
      <c r="E2785" t="str">
        <f t="shared" si="172"/>
        <v>96.030</v>
      </c>
      <c r="F2785">
        <v>96.03</v>
      </c>
      <c r="H2785">
        <v>693</v>
      </c>
      <c r="I2785">
        <v>0</v>
      </c>
      <c r="J2785" t="str">
        <f t="shared" si="173"/>
        <v>Sus_sc</v>
      </c>
      <c r="S2785" t="str">
        <f t="shared" si="174"/>
        <v/>
      </c>
      <c r="T2785" t="str">
        <f t="shared" si="175"/>
        <v>oth</v>
      </c>
    </row>
    <row r="2786" spans="1:20" x14ac:dyDescent="0.2">
      <c r="A2786" t="s">
        <v>97</v>
      </c>
      <c r="B2786" t="s">
        <v>235</v>
      </c>
      <c r="C2786" t="s">
        <v>1194</v>
      </c>
      <c r="D2786" t="s">
        <v>2924</v>
      </c>
      <c r="E2786" t="str">
        <f t="shared" si="172"/>
        <v>96.030</v>
      </c>
      <c r="F2786">
        <v>96.03</v>
      </c>
      <c r="H2786">
        <v>692</v>
      </c>
      <c r="I2786">
        <v>0</v>
      </c>
      <c r="J2786" t="str">
        <f t="shared" si="173"/>
        <v>Sus_sc</v>
      </c>
      <c r="S2786" t="str">
        <f t="shared" si="174"/>
        <v/>
      </c>
      <c r="T2786" t="str">
        <f t="shared" si="175"/>
        <v>oth</v>
      </c>
    </row>
    <row r="2787" spans="1:20" x14ac:dyDescent="0.2">
      <c r="A2787" t="s">
        <v>97</v>
      </c>
      <c r="B2787" t="s">
        <v>235</v>
      </c>
      <c r="C2787" t="s">
        <v>1194</v>
      </c>
      <c r="D2787" t="s">
        <v>2924</v>
      </c>
      <c r="E2787" t="str">
        <f t="shared" si="172"/>
        <v>96.030</v>
      </c>
      <c r="F2787">
        <v>96.03</v>
      </c>
      <c r="H2787">
        <v>691</v>
      </c>
      <c r="I2787">
        <v>0</v>
      </c>
      <c r="J2787" t="str">
        <f t="shared" si="173"/>
        <v>Sus_sc</v>
      </c>
      <c r="S2787" t="str">
        <f t="shared" si="174"/>
        <v/>
      </c>
      <c r="T2787" t="str">
        <f t="shared" si="175"/>
        <v>oth</v>
      </c>
    </row>
    <row r="2788" spans="1:20" x14ac:dyDescent="0.2">
      <c r="A2788" t="s">
        <v>97</v>
      </c>
      <c r="B2788" t="s">
        <v>235</v>
      </c>
      <c r="C2788" t="s">
        <v>1084</v>
      </c>
      <c r="D2788" t="s">
        <v>2831</v>
      </c>
      <c r="E2788" t="str">
        <f t="shared" si="172"/>
        <v>92.593</v>
      </c>
      <c r="F2788">
        <v>92.593000000000004</v>
      </c>
      <c r="H2788">
        <v>476</v>
      </c>
      <c r="I2788">
        <v>2.15E-146</v>
      </c>
      <c r="J2788" t="str">
        <f t="shared" si="173"/>
        <v>Sus_sc</v>
      </c>
      <c r="S2788" t="str">
        <f t="shared" si="174"/>
        <v/>
      </c>
      <c r="T2788" t="str">
        <f t="shared" si="175"/>
        <v>oth</v>
      </c>
    </row>
    <row r="2789" spans="1:20" x14ac:dyDescent="0.2">
      <c r="A2789" t="s">
        <v>97</v>
      </c>
      <c r="B2789" t="s">
        <v>235</v>
      </c>
      <c r="C2789" t="s">
        <v>679</v>
      </c>
      <c r="D2789" t="s">
        <v>2926</v>
      </c>
      <c r="E2789" t="str">
        <f t="shared" si="172"/>
        <v>50.125</v>
      </c>
      <c r="F2789">
        <v>50.125</v>
      </c>
      <c r="H2789">
        <v>309</v>
      </c>
      <c r="I2789">
        <v>7.9400000000000001E-89</v>
      </c>
      <c r="J2789" t="str">
        <f t="shared" si="173"/>
        <v>Sus_sc</v>
      </c>
      <c r="S2789" t="str">
        <f t="shared" si="174"/>
        <v/>
      </c>
      <c r="T2789" t="str">
        <f t="shared" si="175"/>
        <v>oth</v>
      </c>
    </row>
    <row r="2790" spans="1:20" x14ac:dyDescent="0.2">
      <c r="A2790" t="s">
        <v>97</v>
      </c>
      <c r="B2790" t="s">
        <v>235</v>
      </c>
      <c r="C2790" t="s">
        <v>199</v>
      </c>
      <c r="D2790" t="s">
        <v>1693</v>
      </c>
      <c r="E2790" t="str">
        <f t="shared" si="172"/>
        <v>54.032</v>
      </c>
      <c r="F2790">
        <v>54.031999999999996</v>
      </c>
      <c r="H2790">
        <v>289</v>
      </c>
      <c r="I2790">
        <v>1.6199999999999999E-83</v>
      </c>
      <c r="J2790" t="str">
        <f t="shared" si="173"/>
        <v>Sus_sc</v>
      </c>
      <c r="S2790" t="str">
        <f t="shared" si="174"/>
        <v/>
      </c>
      <c r="T2790" t="str">
        <f t="shared" si="175"/>
        <v>oth</v>
      </c>
    </row>
    <row r="2791" spans="1:20" x14ac:dyDescent="0.2">
      <c r="A2791" t="s">
        <v>97</v>
      </c>
      <c r="B2791" t="s">
        <v>235</v>
      </c>
      <c r="C2791" t="s">
        <v>199</v>
      </c>
      <c r="D2791" t="s">
        <v>1693</v>
      </c>
      <c r="E2791" t="str">
        <f t="shared" si="172"/>
        <v>54.032</v>
      </c>
      <c r="F2791">
        <v>54.031999999999996</v>
      </c>
      <c r="H2791">
        <v>289</v>
      </c>
      <c r="I2791">
        <v>1.9899999999999999E-83</v>
      </c>
      <c r="J2791" t="str">
        <f t="shared" si="173"/>
        <v>Sus_sc</v>
      </c>
      <c r="S2791" t="str">
        <f t="shared" si="174"/>
        <v/>
      </c>
      <c r="T2791" t="str">
        <f t="shared" si="175"/>
        <v>oth</v>
      </c>
    </row>
    <row r="2792" spans="1:20" x14ac:dyDescent="0.2">
      <c r="A2792" t="s">
        <v>97</v>
      </c>
      <c r="B2792" t="s">
        <v>235</v>
      </c>
      <c r="C2792" t="s">
        <v>199</v>
      </c>
      <c r="D2792" t="s">
        <v>1693</v>
      </c>
      <c r="E2792" t="str">
        <f t="shared" si="172"/>
        <v>54.032</v>
      </c>
      <c r="F2792">
        <v>54.031999999999996</v>
      </c>
      <c r="H2792">
        <v>289</v>
      </c>
      <c r="I2792">
        <v>1.05E-82</v>
      </c>
      <c r="J2792" t="str">
        <f t="shared" si="173"/>
        <v>Sus_sc</v>
      </c>
      <c r="S2792" t="str">
        <f t="shared" si="174"/>
        <v/>
      </c>
      <c r="T2792" t="str">
        <f t="shared" si="175"/>
        <v>oth</v>
      </c>
    </row>
    <row r="2793" spans="1:20" x14ac:dyDescent="0.2">
      <c r="A2793" t="s">
        <v>97</v>
      </c>
      <c r="B2793" t="s">
        <v>235</v>
      </c>
      <c r="C2793" t="s">
        <v>199</v>
      </c>
      <c r="D2793" t="s">
        <v>1693</v>
      </c>
      <c r="E2793" t="str">
        <f t="shared" si="172"/>
        <v>54.032</v>
      </c>
      <c r="F2793">
        <v>54.031999999999996</v>
      </c>
      <c r="H2793">
        <v>289</v>
      </c>
      <c r="I2793">
        <v>3.9100000000000002E-82</v>
      </c>
      <c r="J2793" t="str">
        <f t="shared" si="173"/>
        <v>Sus_sc</v>
      </c>
      <c r="S2793" t="str">
        <f t="shared" si="174"/>
        <v/>
      </c>
      <c r="T2793" t="str">
        <f t="shared" si="175"/>
        <v>oth</v>
      </c>
    </row>
    <row r="2794" spans="1:20" x14ac:dyDescent="0.2">
      <c r="A2794" t="s">
        <v>97</v>
      </c>
      <c r="B2794" t="s">
        <v>235</v>
      </c>
      <c r="C2794" t="s">
        <v>813</v>
      </c>
      <c r="D2794" t="s">
        <v>2929</v>
      </c>
      <c r="E2794" t="str">
        <f t="shared" si="172"/>
        <v>47.287</v>
      </c>
      <c r="F2794">
        <v>47.286999999999999</v>
      </c>
      <c r="H2794">
        <v>282</v>
      </c>
      <c r="I2794">
        <v>5.0299999999999999E-80</v>
      </c>
      <c r="J2794" t="str">
        <f t="shared" si="173"/>
        <v>Sus_sc</v>
      </c>
      <c r="S2794" t="str">
        <f t="shared" si="174"/>
        <v/>
      </c>
      <c r="T2794" t="str">
        <f t="shared" si="175"/>
        <v>oth</v>
      </c>
    </row>
    <row r="2795" spans="1:20" x14ac:dyDescent="0.2">
      <c r="A2795" t="s">
        <v>97</v>
      </c>
      <c r="B2795" t="s">
        <v>235</v>
      </c>
      <c r="C2795" t="s">
        <v>1253</v>
      </c>
      <c r="D2795" t="s">
        <v>2129</v>
      </c>
      <c r="E2795" t="str">
        <f t="shared" si="172"/>
        <v>55.263</v>
      </c>
      <c r="F2795">
        <v>55.262999999999998</v>
      </c>
      <c r="H2795">
        <v>279</v>
      </c>
      <c r="I2795">
        <v>3.4200000000000002E-79</v>
      </c>
      <c r="J2795" t="str">
        <f t="shared" si="173"/>
        <v>Sus_sc</v>
      </c>
      <c r="S2795" t="str">
        <f t="shared" si="174"/>
        <v/>
      </c>
      <c r="T2795" t="str">
        <f t="shared" si="175"/>
        <v>oth</v>
      </c>
    </row>
    <row r="2796" spans="1:20" x14ac:dyDescent="0.2">
      <c r="A2796" t="s">
        <v>97</v>
      </c>
      <c r="B2796" t="s">
        <v>235</v>
      </c>
      <c r="C2796" t="s">
        <v>491</v>
      </c>
      <c r="D2796" t="s">
        <v>2932</v>
      </c>
      <c r="E2796" t="str">
        <f t="shared" si="172"/>
        <v>47.409</v>
      </c>
      <c r="F2796">
        <v>47.408999999999999</v>
      </c>
      <c r="H2796">
        <v>261</v>
      </c>
      <c r="I2796">
        <v>7.0799999999999999E-73</v>
      </c>
      <c r="J2796" t="str">
        <f t="shared" si="173"/>
        <v>Sus_sc</v>
      </c>
      <c r="S2796" t="str">
        <f t="shared" si="174"/>
        <v/>
      </c>
      <c r="T2796" t="str">
        <f t="shared" si="175"/>
        <v>oth</v>
      </c>
    </row>
    <row r="2797" spans="1:20" x14ac:dyDescent="0.2">
      <c r="A2797" t="s">
        <v>97</v>
      </c>
      <c r="B2797" t="s">
        <v>235</v>
      </c>
      <c r="C2797" t="s">
        <v>679</v>
      </c>
      <c r="D2797" t="s">
        <v>2933</v>
      </c>
      <c r="E2797" t="str">
        <f t="shared" si="172"/>
        <v>45.363</v>
      </c>
      <c r="F2797">
        <v>45.363</v>
      </c>
      <c r="H2797">
        <v>251</v>
      </c>
      <c r="I2797">
        <v>1.19E-69</v>
      </c>
      <c r="J2797" t="str">
        <f t="shared" si="173"/>
        <v>Sus_sc</v>
      </c>
      <c r="S2797" t="str">
        <f t="shared" si="174"/>
        <v/>
      </c>
      <c r="T2797" t="str">
        <f t="shared" si="175"/>
        <v>oth</v>
      </c>
    </row>
    <row r="2798" spans="1:20" x14ac:dyDescent="0.2">
      <c r="A2798" t="s">
        <v>97</v>
      </c>
      <c r="B2798" t="s">
        <v>235</v>
      </c>
      <c r="C2798" t="s">
        <v>158</v>
      </c>
      <c r="D2798" t="s">
        <v>2935</v>
      </c>
      <c r="E2798" t="str">
        <f t="shared" si="172"/>
        <v>49.412</v>
      </c>
      <c r="F2798">
        <v>49.411999999999999</v>
      </c>
      <c r="H2798">
        <v>232</v>
      </c>
      <c r="I2798">
        <v>1.76E-63</v>
      </c>
      <c r="J2798" t="str">
        <f t="shared" si="173"/>
        <v>Sus_sc</v>
      </c>
      <c r="S2798" t="str">
        <f t="shared" si="174"/>
        <v/>
      </c>
      <c r="T2798" t="str">
        <f t="shared" si="175"/>
        <v>oth</v>
      </c>
    </row>
    <row r="2799" spans="1:20" x14ac:dyDescent="0.2">
      <c r="A2799" t="s">
        <v>97</v>
      </c>
      <c r="B2799" t="s">
        <v>235</v>
      </c>
      <c r="C2799" t="s">
        <v>512</v>
      </c>
      <c r="D2799" t="s">
        <v>2937</v>
      </c>
      <c r="E2799" t="str">
        <f t="shared" si="172"/>
        <v>43.109</v>
      </c>
      <c r="F2799">
        <v>43.109000000000002</v>
      </c>
      <c r="H2799">
        <v>205</v>
      </c>
      <c r="I2799">
        <v>3.7899999999999999E-54</v>
      </c>
      <c r="J2799" t="str">
        <f t="shared" si="173"/>
        <v>Sus_sc</v>
      </c>
      <c r="S2799" t="str">
        <f t="shared" si="174"/>
        <v/>
      </c>
      <c r="T2799" t="str">
        <f t="shared" si="175"/>
        <v>oth</v>
      </c>
    </row>
    <row r="2800" spans="1:20" x14ac:dyDescent="0.2">
      <c r="A2800" t="s">
        <v>97</v>
      </c>
      <c r="B2800" t="s">
        <v>235</v>
      </c>
      <c r="C2800" t="s">
        <v>590</v>
      </c>
      <c r="D2800" t="s">
        <v>2080</v>
      </c>
      <c r="E2800" t="str">
        <f t="shared" si="172"/>
        <v>41.176</v>
      </c>
      <c r="F2800">
        <v>41.176000000000002</v>
      </c>
      <c r="H2800">
        <v>199</v>
      </c>
      <c r="I2800">
        <v>1.54E-52</v>
      </c>
      <c r="J2800" t="str">
        <f t="shared" si="173"/>
        <v>Sus_sc</v>
      </c>
      <c r="S2800" t="str">
        <f t="shared" si="174"/>
        <v/>
      </c>
      <c r="T2800" t="str">
        <f t="shared" si="175"/>
        <v>oth</v>
      </c>
    </row>
    <row r="2801" spans="1:20" x14ac:dyDescent="0.2">
      <c r="A2801" t="s">
        <v>97</v>
      </c>
      <c r="B2801" t="s">
        <v>235</v>
      </c>
      <c r="C2801" t="s">
        <v>590</v>
      </c>
      <c r="D2801" t="s">
        <v>2939</v>
      </c>
      <c r="E2801" t="str">
        <f t="shared" si="172"/>
        <v>38.235</v>
      </c>
      <c r="F2801">
        <v>38.234999999999999</v>
      </c>
      <c r="H2801">
        <v>175</v>
      </c>
      <c r="I2801">
        <v>9.6800000000000001E-45</v>
      </c>
      <c r="J2801" t="str">
        <f t="shared" si="173"/>
        <v>Sus_sc</v>
      </c>
      <c r="S2801" t="str">
        <f t="shared" si="174"/>
        <v/>
      </c>
      <c r="T2801" t="str">
        <f t="shared" si="175"/>
        <v>oth</v>
      </c>
    </row>
    <row r="2802" spans="1:20" x14ac:dyDescent="0.2">
      <c r="A2802" t="s">
        <v>97</v>
      </c>
      <c r="B2802" t="s">
        <v>235</v>
      </c>
      <c r="C2802" t="s">
        <v>189</v>
      </c>
      <c r="D2802" t="s">
        <v>840</v>
      </c>
      <c r="E2802" t="str">
        <f t="shared" si="172"/>
        <v>67.460</v>
      </c>
      <c r="F2802">
        <v>67.459999999999994</v>
      </c>
      <c r="H2802">
        <v>165</v>
      </c>
      <c r="I2802">
        <v>1.6999999999999999E-41</v>
      </c>
      <c r="J2802" t="str">
        <f t="shared" si="173"/>
        <v>Sus_sc</v>
      </c>
      <c r="S2802" t="str">
        <f t="shared" si="174"/>
        <v/>
      </c>
      <c r="T2802" t="str">
        <f t="shared" si="175"/>
        <v>oth</v>
      </c>
    </row>
    <row r="2803" spans="1:20" x14ac:dyDescent="0.2">
      <c r="A2803" t="s">
        <v>97</v>
      </c>
      <c r="B2803" t="s">
        <v>235</v>
      </c>
      <c r="C2803" t="s">
        <v>1143</v>
      </c>
      <c r="D2803" t="s">
        <v>2849</v>
      </c>
      <c r="E2803" t="str">
        <f t="shared" si="172"/>
        <v>38.182</v>
      </c>
      <c r="F2803">
        <v>38.182000000000002</v>
      </c>
      <c r="H2803">
        <v>122</v>
      </c>
      <c r="I2803">
        <v>6.9200000000000004E-28</v>
      </c>
      <c r="J2803" t="str">
        <f t="shared" si="173"/>
        <v>Sus_sc</v>
      </c>
      <c r="S2803" t="str">
        <f t="shared" si="174"/>
        <v/>
      </c>
      <c r="T2803" t="str">
        <f t="shared" si="175"/>
        <v>oth</v>
      </c>
    </row>
    <row r="2804" spans="1:20" x14ac:dyDescent="0.2">
      <c r="A2804" t="s">
        <v>97</v>
      </c>
      <c r="B2804" t="s">
        <v>235</v>
      </c>
      <c r="C2804" t="s">
        <v>171</v>
      </c>
      <c r="D2804" t="s">
        <v>503</v>
      </c>
      <c r="E2804" t="str">
        <f t="shared" si="172"/>
        <v>100.00</v>
      </c>
      <c r="F2804">
        <v>100</v>
      </c>
      <c r="H2804">
        <v>99.5</v>
      </c>
      <c r="I2804">
        <v>1.02E-20</v>
      </c>
      <c r="J2804" t="str">
        <f t="shared" si="173"/>
        <v>Sus_sc</v>
      </c>
      <c r="S2804" t="str">
        <f t="shared" si="174"/>
        <v/>
      </c>
      <c r="T2804" t="str">
        <f t="shared" si="175"/>
        <v>oth</v>
      </c>
    </row>
    <row r="2805" spans="1:20" x14ac:dyDescent="0.2">
      <c r="A2805" t="s">
        <v>97</v>
      </c>
      <c r="B2805" t="s">
        <v>235</v>
      </c>
      <c r="C2805" t="s">
        <v>842</v>
      </c>
      <c r="D2805" t="s">
        <v>843</v>
      </c>
      <c r="E2805" t="str">
        <f t="shared" si="172"/>
        <v>63.492</v>
      </c>
      <c r="F2805">
        <v>63.491999999999997</v>
      </c>
      <c r="H2805">
        <v>91.2</v>
      </c>
      <c r="I2805">
        <v>2.7200000000000002E-18</v>
      </c>
      <c r="J2805" t="str">
        <f t="shared" si="173"/>
        <v>Sus_sc</v>
      </c>
      <c r="S2805" t="str">
        <f t="shared" si="174"/>
        <v/>
      </c>
      <c r="T2805" t="str">
        <f t="shared" si="175"/>
        <v>oth</v>
      </c>
    </row>
    <row r="2806" spans="1:20" x14ac:dyDescent="0.2">
      <c r="A2806" t="s">
        <v>97</v>
      </c>
      <c r="B2806" t="s">
        <v>235</v>
      </c>
      <c r="C2806" t="s">
        <v>2141</v>
      </c>
      <c r="D2806" t="s">
        <v>2944</v>
      </c>
      <c r="E2806" t="str">
        <f t="shared" si="172"/>
        <v>43.284</v>
      </c>
      <c r="F2806">
        <v>43.283999999999999</v>
      </c>
      <c r="H2806">
        <v>69.400000000000006</v>
      </c>
      <c r="I2806">
        <v>1.44E-11</v>
      </c>
      <c r="J2806" t="str">
        <f t="shared" si="173"/>
        <v>Sus_sc</v>
      </c>
      <c r="S2806" t="str">
        <f t="shared" si="174"/>
        <v/>
      </c>
      <c r="T2806" t="str">
        <f t="shared" si="175"/>
        <v>oth</v>
      </c>
    </row>
    <row r="2807" spans="1:20" x14ac:dyDescent="0.2">
      <c r="A2807" t="s">
        <v>97</v>
      </c>
      <c r="B2807" t="s">
        <v>235</v>
      </c>
      <c r="C2807" t="s">
        <v>2853</v>
      </c>
      <c r="D2807" t="s">
        <v>2854</v>
      </c>
      <c r="E2807" t="str">
        <f t="shared" si="172"/>
        <v>42.446</v>
      </c>
      <c r="F2807">
        <v>42.445999999999998</v>
      </c>
      <c r="H2807">
        <v>53.9</v>
      </c>
      <c r="I2807">
        <v>4.7E-7</v>
      </c>
      <c r="J2807" t="str">
        <f t="shared" si="173"/>
        <v>Sus_sc</v>
      </c>
      <c r="S2807" t="str">
        <f t="shared" si="174"/>
        <v/>
      </c>
      <c r="T2807" t="str">
        <f t="shared" si="175"/>
        <v>oth</v>
      </c>
    </row>
    <row r="2808" spans="1:20" x14ac:dyDescent="0.2">
      <c r="A2808" t="s">
        <v>97</v>
      </c>
      <c r="B2808" t="s">
        <v>235</v>
      </c>
      <c r="C2808" t="s">
        <v>738</v>
      </c>
      <c r="D2808" t="s">
        <v>2857</v>
      </c>
      <c r="E2808" t="str">
        <f t="shared" si="172"/>
        <v>51.128</v>
      </c>
      <c r="F2808">
        <v>51.128</v>
      </c>
      <c r="H2808">
        <v>51.9</v>
      </c>
      <c r="I2808">
        <v>3.4000000000000001E-6</v>
      </c>
      <c r="J2808" t="str">
        <f t="shared" si="173"/>
        <v>Sus_sc</v>
      </c>
      <c r="S2808" t="str">
        <f t="shared" si="174"/>
        <v/>
      </c>
      <c r="T2808" t="str">
        <f t="shared" si="175"/>
        <v>oth</v>
      </c>
    </row>
    <row r="2809" spans="1:20" x14ac:dyDescent="0.2">
      <c r="A2809" t="s">
        <v>97</v>
      </c>
      <c r="B2809" t="s">
        <v>235</v>
      </c>
      <c r="C2809" t="s">
        <v>729</v>
      </c>
      <c r="D2809" t="s">
        <v>2080</v>
      </c>
      <c r="E2809" t="str">
        <f t="shared" si="172"/>
        <v>41.176</v>
      </c>
      <c r="F2809">
        <v>41.176000000000002</v>
      </c>
      <c r="H2809">
        <v>45.6</v>
      </c>
      <c r="I2809">
        <v>3.4499999999999998E-4</v>
      </c>
      <c r="J2809" t="str">
        <f t="shared" si="173"/>
        <v>Sus_sc</v>
      </c>
      <c r="S2809" t="str">
        <f t="shared" si="174"/>
        <v/>
      </c>
      <c r="T2809" t="str">
        <f t="shared" si="175"/>
        <v>oth</v>
      </c>
    </row>
    <row r="2810" spans="1:20" x14ac:dyDescent="0.2">
      <c r="A2810" t="s">
        <v>104</v>
      </c>
      <c r="B2810" t="s">
        <v>235</v>
      </c>
      <c r="C2810" t="s">
        <v>470</v>
      </c>
      <c r="D2810" t="s">
        <v>1441</v>
      </c>
      <c r="E2810" t="str">
        <f t="shared" si="172"/>
        <v>99.756</v>
      </c>
      <c r="F2810">
        <v>99.756</v>
      </c>
      <c r="H2810">
        <v>733</v>
      </c>
      <c r="I2810">
        <v>0</v>
      </c>
      <c r="J2810" t="str">
        <f t="shared" si="173"/>
        <v>Therop</v>
      </c>
      <c r="S2810" t="str">
        <f t="shared" si="174"/>
        <v>hom</v>
      </c>
      <c r="T2810" t="str">
        <f t="shared" si="175"/>
        <v>pri</v>
      </c>
    </row>
    <row r="2811" spans="1:20" x14ac:dyDescent="0.2">
      <c r="A2811" t="s">
        <v>104</v>
      </c>
      <c r="B2811" t="s">
        <v>235</v>
      </c>
      <c r="C2811" t="s">
        <v>470</v>
      </c>
      <c r="D2811" t="s">
        <v>1441</v>
      </c>
      <c r="E2811" t="str">
        <f t="shared" si="172"/>
        <v>99.756</v>
      </c>
      <c r="F2811">
        <v>99.756</v>
      </c>
      <c r="H2811">
        <v>733</v>
      </c>
      <c r="I2811">
        <v>0</v>
      </c>
      <c r="J2811" t="str">
        <f t="shared" si="173"/>
        <v>Therop</v>
      </c>
      <c r="S2811" t="str">
        <f t="shared" si="174"/>
        <v>hom</v>
      </c>
      <c r="T2811" t="str">
        <f t="shared" si="175"/>
        <v>pri</v>
      </c>
    </row>
    <row r="2812" spans="1:20" x14ac:dyDescent="0.2">
      <c r="A2812" t="s">
        <v>104</v>
      </c>
      <c r="B2812" t="s">
        <v>235</v>
      </c>
      <c r="C2812" t="s">
        <v>470</v>
      </c>
      <c r="D2812" t="s">
        <v>1441</v>
      </c>
      <c r="E2812" t="str">
        <f t="shared" si="172"/>
        <v>99.756</v>
      </c>
      <c r="F2812">
        <v>99.756</v>
      </c>
      <c r="H2812">
        <v>731</v>
      </c>
      <c r="I2812">
        <v>0</v>
      </c>
      <c r="J2812" t="str">
        <f t="shared" si="173"/>
        <v>Therop</v>
      </c>
      <c r="S2812" t="str">
        <f t="shared" si="174"/>
        <v>hom</v>
      </c>
      <c r="T2812" t="str">
        <f t="shared" si="175"/>
        <v>pri</v>
      </c>
    </row>
    <row r="2813" spans="1:20" x14ac:dyDescent="0.2">
      <c r="A2813" t="s">
        <v>104</v>
      </c>
      <c r="B2813" t="s">
        <v>235</v>
      </c>
      <c r="C2813" t="s">
        <v>1240</v>
      </c>
      <c r="D2813" t="s">
        <v>1443</v>
      </c>
      <c r="E2813" t="str">
        <f t="shared" si="172"/>
        <v>99.752</v>
      </c>
      <c r="F2813">
        <v>99.751999999999995</v>
      </c>
      <c r="H2813">
        <v>723</v>
      </c>
      <c r="I2813">
        <v>0</v>
      </c>
      <c r="J2813" t="str">
        <f t="shared" si="173"/>
        <v>Therop</v>
      </c>
      <c r="S2813" t="str">
        <f t="shared" si="174"/>
        <v>hom</v>
      </c>
      <c r="T2813" t="str">
        <f t="shared" si="175"/>
        <v>pri</v>
      </c>
    </row>
    <row r="2814" spans="1:20" x14ac:dyDescent="0.2">
      <c r="A2814" t="s">
        <v>104</v>
      </c>
      <c r="B2814" t="s">
        <v>235</v>
      </c>
      <c r="C2814" t="s">
        <v>1194</v>
      </c>
      <c r="D2814" t="s">
        <v>1443</v>
      </c>
      <c r="E2814" t="str">
        <f t="shared" si="172"/>
        <v>99.752</v>
      </c>
      <c r="F2814">
        <v>99.751999999999995</v>
      </c>
      <c r="H2814">
        <v>721</v>
      </c>
      <c r="I2814">
        <v>0</v>
      </c>
      <c r="J2814" t="str">
        <f t="shared" si="173"/>
        <v>Therop</v>
      </c>
      <c r="S2814" t="str">
        <f t="shared" si="174"/>
        <v>hom</v>
      </c>
      <c r="T2814" t="str">
        <f t="shared" si="175"/>
        <v>pri</v>
      </c>
    </row>
    <row r="2815" spans="1:20" x14ac:dyDescent="0.2">
      <c r="A2815" t="s">
        <v>104</v>
      </c>
      <c r="B2815" t="s">
        <v>235</v>
      </c>
      <c r="C2815" t="s">
        <v>804</v>
      </c>
      <c r="D2815" t="s">
        <v>2275</v>
      </c>
      <c r="E2815" t="str">
        <f t="shared" si="172"/>
        <v>99.259</v>
      </c>
      <c r="F2815">
        <v>99.259</v>
      </c>
      <c r="H2815">
        <v>720</v>
      </c>
      <c r="I2815">
        <v>0</v>
      </c>
      <c r="J2815" t="str">
        <f t="shared" si="173"/>
        <v>Therop</v>
      </c>
      <c r="S2815" t="str">
        <f t="shared" si="174"/>
        <v>hom</v>
      </c>
      <c r="T2815" t="str">
        <f t="shared" si="175"/>
        <v>pri</v>
      </c>
    </row>
    <row r="2816" spans="1:20" x14ac:dyDescent="0.2">
      <c r="A2816" t="s">
        <v>104</v>
      </c>
      <c r="B2816" t="s">
        <v>235</v>
      </c>
      <c r="C2816" t="s">
        <v>804</v>
      </c>
      <c r="D2816" t="s">
        <v>2275</v>
      </c>
      <c r="E2816" t="str">
        <f t="shared" si="172"/>
        <v>99.259</v>
      </c>
      <c r="F2816">
        <v>99.259</v>
      </c>
      <c r="H2816">
        <v>720</v>
      </c>
      <c r="I2816">
        <v>0</v>
      </c>
      <c r="J2816" t="str">
        <f t="shared" si="173"/>
        <v>Therop</v>
      </c>
      <c r="S2816" t="str">
        <f t="shared" si="174"/>
        <v>hom</v>
      </c>
      <c r="T2816" t="str">
        <f t="shared" si="175"/>
        <v>pri</v>
      </c>
    </row>
    <row r="2817" spans="1:20" x14ac:dyDescent="0.2">
      <c r="A2817" t="s">
        <v>104</v>
      </c>
      <c r="B2817" t="s">
        <v>235</v>
      </c>
      <c r="C2817" t="s">
        <v>1084</v>
      </c>
      <c r="D2817" t="s">
        <v>1391</v>
      </c>
      <c r="E2817" t="str">
        <f t="shared" si="172"/>
        <v>96.633</v>
      </c>
      <c r="F2817">
        <v>96.632999999999996</v>
      </c>
      <c r="H2817">
        <v>502</v>
      </c>
      <c r="I2817">
        <v>4.2099999999999999E-165</v>
      </c>
      <c r="J2817" t="str">
        <f t="shared" si="173"/>
        <v>Therop</v>
      </c>
      <c r="S2817" t="str">
        <f t="shared" si="174"/>
        <v>hom</v>
      </c>
      <c r="T2817" t="str">
        <f t="shared" si="175"/>
        <v>pri</v>
      </c>
    </row>
    <row r="2818" spans="1:20" x14ac:dyDescent="0.2">
      <c r="A2818" t="s">
        <v>104</v>
      </c>
      <c r="B2818" t="s">
        <v>235</v>
      </c>
      <c r="C2818" t="s">
        <v>483</v>
      </c>
      <c r="D2818" t="s">
        <v>809</v>
      </c>
      <c r="E2818" t="str">
        <f t="shared" ref="E2818:E2881" si="176">LEFT(D2818,6)</f>
        <v>54.133</v>
      </c>
      <c r="F2818">
        <v>54.133000000000003</v>
      </c>
      <c r="H2818">
        <v>307</v>
      </c>
      <c r="I2818">
        <v>6.8800000000000002E-91</v>
      </c>
      <c r="J2818" t="str">
        <f t="shared" ref="J2818:J2881" si="177">RIGHT(LEFT(A2818,35),6)</f>
        <v>Therop</v>
      </c>
      <c r="S2818" t="str">
        <f t="shared" ref="S2818:S2881" si="178">IF(OR(J2818="Gorill", J2818="Homo_s", J2818="Pan_pa", J2818="Pan_tr", J2818="Pongo_", J2818="Therop"), "hom", "")</f>
        <v>hom</v>
      </c>
      <c r="T2818" t="str">
        <f t="shared" ref="T2818:T2881" si="179">IF(OR(J2818="Gorill", J2818="Homo_s", J2818="Pan_pa", J2818="Pan_tr", J2818="Pongo_", J2818="Therop", J2818="Macaca", J2818="Otolem", J2818="Nomasc"), "pri", "oth")</f>
        <v>pri</v>
      </c>
    </row>
    <row r="2819" spans="1:20" x14ac:dyDescent="0.2">
      <c r="A2819" t="s">
        <v>104</v>
      </c>
      <c r="B2819" t="s">
        <v>235</v>
      </c>
      <c r="C2819" t="s">
        <v>813</v>
      </c>
      <c r="D2819" t="s">
        <v>1251</v>
      </c>
      <c r="E2819" t="str">
        <f t="shared" si="176"/>
        <v>48.320</v>
      </c>
      <c r="F2819">
        <v>48.32</v>
      </c>
      <c r="H2819">
        <v>288</v>
      </c>
      <c r="I2819">
        <v>1.9299999999999999E-83</v>
      </c>
      <c r="J2819" t="str">
        <f t="shared" si="177"/>
        <v>Therop</v>
      </c>
      <c r="S2819" t="str">
        <f t="shared" si="178"/>
        <v>hom</v>
      </c>
      <c r="T2819" t="str">
        <f t="shared" si="179"/>
        <v>pri</v>
      </c>
    </row>
    <row r="2820" spans="1:20" x14ac:dyDescent="0.2">
      <c r="A2820" t="s">
        <v>104</v>
      </c>
      <c r="B2820" t="s">
        <v>235</v>
      </c>
      <c r="C2820" t="s">
        <v>199</v>
      </c>
      <c r="D2820" t="s">
        <v>1249</v>
      </c>
      <c r="E2820" t="str">
        <f t="shared" si="176"/>
        <v>53.763</v>
      </c>
      <c r="F2820">
        <v>53.762999999999998</v>
      </c>
      <c r="H2820">
        <v>286</v>
      </c>
      <c r="I2820">
        <v>2.22E-83</v>
      </c>
      <c r="J2820" t="str">
        <f t="shared" si="177"/>
        <v>Therop</v>
      </c>
      <c r="S2820" t="str">
        <f t="shared" si="178"/>
        <v>hom</v>
      </c>
      <c r="T2820" t="str">
        <f t="shared" si="179"/>
        <v>pri</v>
      </c>
    </row>
    <row r="2821" spans="1:20" x14ac:dyDescent="0.2">
      <c r="A2821" t="s">
        <v>104</v>
      </c>
      <c r="B2821" t="s">
        <v>235</v>
      </c>
      <c r="C2821" t="s">
        <v>199</v>
      </c>
      <c r="D2821" t="s">
        <v>1249</v>
      </c>
      <c r="E2821" t="str">
        <f t="shared" si="176"/>
        <v>53.763</v>
      </c>
      <c r="F2821">
        <v>53.762999999999998</v>
      </c>
      <c r="H2821">
        <v>286</v>
      </c>
      <c r="I2821">
        <v>1.7099999999999999E-81</v>
      </c>
      <c r="J2821" t="str">
        <f t="shared" si="177"/>
        <v>Therop</v>
      </c>
      <c r="S2821" t="str">
        <f t="shared" si="178"/>
        <v>hom</v>
      </c>
      <c r="T2821" t="str">
        <f t="shared" si="179"/>
        <v>pri</v>
      </c>
    </row>
    <row r="2822" spans="1:20" x14ac:dyDescent="0.2">
      <c r="A2822" t="s">
        <v>104</v>
      </c>
      <c r="B2822" t="s">
        <v>235</v>
      </c>
      <c r="C2822" t="s">
        <v>1253</v>
      </c>
      <c r="D2822" t="s">
        <v>1254</v>
      </c>
      <c r="E2822" t="str">
        <f t="shared" si="176"/>
        <v>54.934</v>
      </c>
      <c r="F2822">
        <v>54.933999999999997</v>
      </c>
      <c r="H2822">
        <v>276</v>
      </c>
      <c r="I2822">
        <v>1.25E-79</v>
      </c>
      <c r="J2822" t="str">
        <f t="shared" si="177"/>
        <v>Therop</v>
      </c>
      <c r="S2822" t="str">
        <f t="shared" si="178"/>
        <v>hom</v>
      </c>
      <c r="T2822" t="str">
        <f t="shared" si="179"/>
        <v>pri</v>
      </c>
    </row>
    <row r="2823" spans="1:20" x14ac:dyDescent="0.2">
      <c r="A2823" t="s">
        <v>104</v>
      </c>
      <c r="B2823" t="s">
        <v>235</v>
      </c>
      <c r="C2823" t="s">
        <v>158</v>
      </c>
      <c r="D2823" t="s">
        <v>3050</v>
      </c>
      <c r="E2823" t="str">
        <f t="shared" si="176"/>
        <v>49.804</v>
      </c>
      <c r="F2823">
        <v>49.804000000000002</v>
      </c>
      <c r="H2823">
        <v>233</v>
      </c>
      <c r="I2823">
        <v>1.1699999999999999E-64</v>
      </c>
      <c r="J2823" t="str">
        <f t="shared" si="177"/>
        <v>Therop</v>
      </c>
      <c r="S2823" t="str">
        <f t="shared" si="178"/>
        <v>hom</v>
      </c>
      <c r="T2823" t="str">
        <f t="shared" si="179"/>
        <v>pri</v>
      </c>
    </row>
    <row r="2824" spans="1:20" x14ac:dyDescent="0.2">
      <c r="A2824" t="s">
        <v>104</v>
      </c>
      <c r="B2824" t="s">
        <v>235</v>
      </c>
      <c r="C2824" t="s">
        <v>133</v>
      </c>
      <c r="D2824" t="s">
        <v>3052</v>
      </c>
      <c r="E2824" t="str">
        <f t="shared" si="176"/>
        <v>47.984</v>
      </c>
      <c r="F2824">
        <v>47.984000000000002</v>
      </c>
      <c r="H2824">
        <v>210</v>
      </c>
      <c r="I2824">
        <v>7.9300000000000002E-57</v>
      </c>
      <c r="J2824" t="str">
        <f t="shared" si="177"/>
        <v>Therop</v>
      </c>
      <c r="S2824" t="str">
        <f t="shared" si="178"/>
        <v>hom</v>
      </c>
      <c r="T2824" t="str">
        <f t="shared" si="179"/>
        <v>pri</v>
      </c>
    </row>
    <row r="2825" spans="1:20" x14ac:dyDescent="0.2">
      <c r="A2825" t="s">
        <v>104</v>
      </c>
      <c r="B2825" t="s">
        <v>235</v>
      </c>
      <c r="C2825" t="s">
        <v>831</v>
      </c>
      <c r="D2825" t="s">
        <v>832</v>
      </c>
      <c r="E2825" t="str">
        <f t="shared" si="176"/>
        <v>43.421</v>
      </c>
      <c r="F2825">
        <v>43.420999999999999</v>
      </c>
      <c r="H2825">
        <v>200</v>
      </c>
      <c r="I2825">
        <v>4.5399999999999998E-53</v>
      </c>
      <c r="J2825" t="str">
        <f t="shared" si="177"/>
        <v>Therop</v>
      </c>
      <c r="S2825" t="str">
        <f t="shared" si="178"/>
        <v>hom</v>
      </c>
      <c r="T2825" t="str">
        <f t="shared" si="179"/>
        <v>pri</v>
      </c>
    </row>
    <row r="2826" spans="1:20" x14ac:dyDescent="0.2">
      <c r="A2826" t="s">
        <v>104</v>
      </c>
      <c r="B2826" t="s">
        <v>235</v>
      </c>
      <c r="C2826" t="s">
        <v>1341</v>
      </c>
      <c r="D2826" t="s">
        <v>3055</v>
      </c>
      <c r="E2826" t="str">
        <f t="shared" si="176"/>
        <v>44.082</v>
      </c>
      <c r="F2826">
        <v>44.082000000000001</v>
      </c>
      <c r="H2826">
        <v>193</v>
      </c>
      <c r="I2826">
        <v>4.9900000000000001E-51</v>
      </c>
      <c r="J2826" t="str">
        <f t="shared" si="177"/>
        <v>Therop</v>
      </c>
      <c r="S2826" t="str">
        <f t="shared" si="178"/>
        <v>hom</v>
      </c>
      <c r="T2826" t="str">
        <f t="shared" si="179"/>
        <v>pri</v>
      </c>
    </row>
    <row r="2827" spans="1:20" x14ac:dyDescent="0.2">
      <c r="A2827" t="s">
        <v>104</v>
      </c>
      <c r="B2827" t="s">
        <v>235</v>
      </c>
      <c r="C2827" t="s">
        <v>709</v>
      </c>
      <c r="D2827" t="s">
        <v>1399</v>
      </c>
      <c r="E2827" t="str">
        <f t="shared" si="176"/>
        <v>42.857</v>
      </c>
      <c r="F2827">
        <v>42.856999999999999</v>
      </c>
      <c r="H2827">
        <v>183</v>
      </c>
      <c r="I2827">
        <v>1.2099999999999999E-47</v>
      </c>
      <c r="J2827" t="str">
        <f t="shared" si="177"/>
        <v>Therop</v>
      </c>
      <c r="S2827" t="str">
        <f t="shared" si="178"/>
        <v>hom</v>
      </c>
      <c r="T2827" t="str">
        <f t="shared" si="179"/>
        <v>pri</v>
      </c>
    </row>
    <row r="2828" spans="1:20" x14ac:dyDescent="0.2">
      <c r="A2828" t="s">
        <v>104</v>
      </c>
      <c r="B2828" t="s">
        <v>235</v>
      </c>
      <c r="C2828" t="s">
        <v>835</v>
      </c>
      <c r="D2828" t="s">
        <v>3057</v>
      </c>
      <c r="E2828" t="str">
        <f t="shared" si="176"/>
        <v>47.826</v>
      </c>
      <c r="F2828">
        <v>47.826000000000001</v>
      </c>
      <c r="H2828">
        <v>170</v>
      </c>
      <c r="I2828">
        <v>1.77E-44</v>
      </c>
      <c r="J2828" t="str">
        <f t="shared" si="177"/>
        <v>Therop</v>
      </c>
      <c r="S2828" t="str">
        <f t="shared" si="178"/>
        <v>hom</v>
      </c>
      <c r="T2828" t="str">
        <f t="shared" si="179"/>
        <v>pri</v>
      </c>
    </row>
    <row r="2829" spans="1:20" x14ac:dyDescent="0.2">
      <c r="A2829" t="s">
        <v>104</v>
      </c>
      <c r="B2829" t="s">
        <v>235</v>
      </c>
      <c r="C2829" t="s">
        <v>189</v>
      </c>
      <c r="D2829" t="s">
        <v>840</v>
      </c>
      <c r="E2829" t="str">
        <f t="shared" si="176"/>
        <v>67.460</v>
      </c>
      <c r="F2829">
        <v>67.459999999999994</v>
      </c>
      <c r="H2829">
        <v>164</v>
      </c>
      <c r="I2829">
        <v>8.8699999999999996E-42</v>
      </c>
      <c r="J2829" t="str">
        <f t="shared" si="177"/>
        <v>Therop</v>
      </c>
      <c r="S2829" t="str">
        <f t="shared" si="178"/>
        <v>hom</v>
      </c>
      <c r="T2829" t="str">
        <f t="shared" si="179"/>
        <v>pri</v>
      </c>
    </row>
    <row r="2830" spans="1:20" x14ac:dyDescent="0.2">
      <c r="A2830" t="s">
        <v>104</v>
      </c>
      <c r="B2830" t="s">
        <v>235</v>
      </c>
      <c r="C2830" t="s">
        <v>1143</v>
      </c>
      <c r="D2830" t="s">
        <v>1439</v>
      </c>
      <c r="E2830" t="str">
        <f t="shared" si="176"/>
        <v>39.273</v>
      </c>
      <c r="F2830">
        <v>39.273000000000003</v>
      </c>
      <c r="H2830">
        <v>129</v>
      </c>
      <c r="I2830">
        <v>1.67E-30</v>
      </c>
      <c r="J2830" t="str">
        <f t="shared" si="177"/>
        <v>Therop</v>
      </c>
      <c r="S2830" t="str">
        <f t="shared" si="178"/>
        <v>hom</v>
      </c>
      <c r="T2830" t="str">
        <f t="shared" si="179"/>
        <v>pri</v>
      </c>
    </row>
    <row r="2831" spans="1:20" x14ac:dyDescent="0.2">
      <c r="A2831" t="s">
        <v>104</v>
      </c>
      <c r="B2831" t="s">
        <v>235</v>
      </c>
      <c r="C2831" t="s">
        <v>171</v>
      </c>
      <c r="D2831" t="s">
        <v>503</v>
      </c>
      <c r="E2831" t="str">
        <f t="shared" si="176"/>
        <v>100.00</v>
      </c>
      <c r="F2831">
        <v>100</v>
      </c>
      <c r="H2831">
        <v>99</v>
      </c>
      <c r="I2831">
        <v>2.2300000000000001E-21</v>
      </c>
      <c r="J2831" t="str">
        <f t="shared" si="177"/>
        <v>Therop</v>
      </c>
      <c r="S2831" t="str">
        <f t="shared" si="178"/>
        <v>hom</v>
      </c>
      <c r="T2831" t="str">
        <f t="shared" si="179"/>
        <v>pri</v>
      </c>
    </row>
    <row r="2832" spans="1:20" x14ac:dyDescent="0.2">
      <c r="A2832" t="s">
        <v>104</v>
      </c>
      <c r="B2832" t="s">
        <v>235</v>
      </c>
      <c r="C2832" t="s">
        <v>842</v>
      </c>
      <c r="D2832" t="s">
        <v>843</v>
      </c>
      <c r="E2832" t="str">
        <f t="shared" si="176"/>
        <v>63.492</v>
      </c>
      <c r="F2832">
        <v>63.491999999999997</v>
      </c>
      <c r="H2832">
        <v>91.2</v>
      </c>
      <c r="I2832">
        <v>1.1699999999999999E-18</v>
      </c>
      <c r="J2832" t="str">
        <f t="shared" si="177"/>
        <v>Therop</v>
      </c>
      <c r="S2832" t="str">
        <f t="shared" si="178"/>
        <v>hom</v>
      </c>
      <c r="T2832" t="str">
        <f t="shared" si="179"/>
        <v>pri</v>
      </c>
    </row>
    <row r="2833" spans="1:20" x14ac:dyDescent="0.2">
      <c r="A2833" t="s">
        <v>104</v>
      </c>
      <c r="B2833" t="s">
        <v>235</v>
      </c>
      <c r="C2833" t="s">
        <v>845</v>
      </c>
      <c r="D2833" t="s">
        <v>846</v>
      </c>
      <c r="E2833" t="str">
        <f t="shared" si="176"/>
        <v>67.273</v>
      </c>
      <c r="F2833">
        <v>67.272999999999996</v>
      </c>
      <c r="H2833">
        <v>82.4</v>
      </c>
      <c r="I2833">
        <v>6.8899999999999995E-16</v>
      </c>
      <c r="J2833" t="str">
        <f t="shared" si="177"/>
        <v>Therop</v>
      </c>
      <c r="S2833" t="str">
        <f t="shared" si="178"/>
        <v>hom</v>
      </c>
      <c r="T2833" t="str">
        <f t="shared" si="179"/>
        <v>pri</v>
      </c>
    </row>
    <row r="2834" spans="1:20" x14ac:dyDescent="0.2">
      <c r="A2834" t="s">
        <v>104</v>
      </c>
      <c r="B2834" t="s">
        <v>235</v>
      </c>
      <c r="C2834" t="s">
        <v>842</v>
      </c>
      <c r="D2834" t="s">
        <v>848</v>
      </c>
      <c r="E2834" t="str">
        <f t="shared" si="176"/>
        <v>46.032</v>
      </c>
      <c r="F2834">
        <v>46.031999999999996</v>
      </c>
      <c r="H2834">
        <v>70.7</v>
      </c>
      <c r="I2834">
        <v>1.1499999999999999E-12</v>
      </c>
      <c r="J2834" t="str">
        <f t="shared" si="177"/>
        <v>Therop</v>
      </c>
      <c r="S2834" t="str">
        <f t="shared" si="178"/>
        <v>hom</v>
      </c>
      <c r="T2834" t="str">
        <f t="shared" si="179"/>
        <v>pri</v>
      </c>
    </row>
    <row r="2835" spans="1:20" x14ac:dyDescent="0.2">
      <c r="A2835" t="s">
        <v>104</v>
      </c>
      <c r="B2835" t="s">
        <v>235</v>
      </c>
      <c r="C2835" t="s">
        <v>381</v>
      </c>
      <c r="D2835" t="s">
        <v>734</v>
      </c>
      <c r="E2835" t="str">
        <f t="shared" si="176"/>
        <v>43.382</v>
      </c>
      <c r="F2835">
        <v>43.381999999999998</v>
      </c>
      <c r="H2835">
        <v>56</v>
      </c>
      <c r="I2835">
        <v>3.3699999999999997E-8</v>
      </c>
      <c r="J2835" t="str">
        <f t="shared" si="177"/>
        <v>Therop</v>
      </c>
      <c r="S2835" t="str">
        <f t="shared" si="178"/>
        <v>hom</v>
      </c>
      <c r="T2835" t="str">
        <f t="shared" si="179"/>
        <v>pri</v>
      </c>
    </row>
    <row r="2836" spans="1:20" x14ac:dyDescent="0.2">
      <c r="A2836" t="s">
        <v>104</v>
      </c>
      <c r="B2836" t="s">
        <v>235</v>
      </c>
      <c r="C2836" t="s">
        <v>738</v>
      </c>
      <c r="D2836" t="s">
        <v>739</v>
      </c>
      <c r="E2836" t="str">
        <f t="shared" si="176"/>
        <v>51.880</v>
      </c>
      <c r="F2836">
        <v>51.88</v>
      </c>
      <c r="H2836">
        <v>51.4</v>
      </c>
      <c r="I2836">
        <v>2.0099999999999998E-6</v>
      </c>
      <c r="J2836" t="str">
        <f t="shared" si="177"/>
        <v>Therop</v>
      </c>
      <c r="S2836" t="str">
        <f t="shared" si="178"/>
        <v>hom</v>
      </c>
      <c r="T2836" t="str">
        <f t="shared" si="179"/>
        <v>pri</v>
      </c>
    </row>
    <row r="2837" spans="1:20" x14ac:dyDescent="0.2">
      <c r="A2837" t="s">
        <v>104</v>
      </c>
      <c r="B2837" t="s">
        <v>235</v>
      </c>
      <c r="C2837" t="s">
        <v>729</v>
      </c>
      <c r="D2837" t="s">
        <v>736</v>
      </c>
      <c r="E2837" t="str">
        <f t="shared" si="176"/>
        <v>43.137</v>
      </c>
      <c r="F2837">
        <v>43.137</v>
      </c>
      <c r="H2837">
        <v>46.8</v>
      </c>
      <c r="I2837">
        <v>4.0299999999999997E-5</v>
      </c>
      <c r="J2837" t="str">
        <f t="shared" si="177"/>
        <v>Therop</v>
      </c>
      <c r="S2837" t="str">
        <f t="shared" si="178"/>
        <v>hom</v>
      </c>
      <c r="T2837" t="str">
        <f t="shared" si="179"/>
        <v>pri</v>
      </c>
    </row>
    <row r="2838" spans="1:20" x14ac:dyDescent="0.2">
      <c r="A2838" t="s">
        <v>2</v>
      </c>
      <c r="B2838" t="s">
        <v>164</v>
      </c>
      <c r="C2838" t="s">
        <v>165</v>
      </c>
      <c r="D2838" t="s">
        <v>166</v>
      </c>
      <c r="E2838" t="str">
        <f t="shared" si="176"/>
        <v>53.659</v>
      </c>
      <c r="F2838">
        <v>53.658999999999999</v>
      </c>
      <c r="H2838">
        <v>52.3</v>
      </c>
      <c r="I2838">
        <v>2.59E-8</v>
      </c>
      <c r="J2838" t="str">
        <f t="shared" si="177"/>
        <v>Caenor</v>
      </c>
      <c r="S2838" t="str">
        <f t="shared" si="178"/>
        <v/>
      </c>
      <c r="T2838" t="str">
        <f t="shared" si="179"/>
        <v>oth</v>
      </c>
    </row>
    <row r="2839" spans="1:20" x14ac:dyDescent="0.2">
      <c r="A2839" t="s">
        <v>2</v>
      </c>
      <c r="B2839" t="s">
        <v>164</v>
      </c>
      <c r="C2839" t="s">
        <v>168</v>
      </c>
      <c r="D2839" t="s">
        <v>169</v>
      </c>
      <c r="E2839" t="str">
        <f t="shared" si="176"/>
        <v>66.667</v>
      </c>
      <c r="F2839">
        <v>66.667000000000002</v>
      </c>
      <c r="H2839">
        <v>49.3</v>
      </c>
      <c r="I2839">
        <v>2.2100000000000001E-7</v>
      </c>
      <c r="J2839" t="str">
        <f t="shared" si="177"/>
        <v>Caenor</v>
      </c>
      <c r="S2839" t="str">
        <f t="shared" si="178"/>
        <v/>
      </c>
      <c r="T2839" t="str">
        <f t="shared" si="179"/>
        <v>oth</v>
      </c>
    </row>
    <row r="2840" spans="1:20" x14ac:dyDescent="0.2">
      <c r="A2840" t="s">
        <v>2</v>
      </c>
      <c r="B2840" t="s">
        <v>164</v>
      </c>
      <c r="C2840" t="s">
        <v>168</v>
      </c>
      <c r="D2840" t="s">
        <v>169</v>
      </c>
      <c r="E2840" t="str">
        <f t="shared" si="176"/>
        <v>66.667</v>
      </c>
      <c r="F2840">
        <v>66.667000000000002</v>
      </c>
      <c r="H2840">
        <v>49.3</v>
      </c>
      <c r="I2840">
        <v>2.22E-7</v>
      </c>
      <c r="J2840" t="str">
        <f t="shared" si="177"/>
        <v>Caenor</v>
      </c>
      <c r="S2840" t="str">
        <f t="shared" si="178"/>
        <v/>
      </c>
      <c r="T2840" t="str">
        <f t="shared" si="179"/>
        <v>oth</v>
      </c>
    </row>
    <row r="2841" spans="1:20" x14ac:dyDescent="0.2">
      <c r="A2841" t="s">
        <v>2</v>
      </c>
      <c r="B2841" t="s">
        <v>164</v>
      </c>
      <c r="C2841" t="s">
        <v>171</v>
      </c>
      <c r="D2841" t="s">
        <v>172</v>
      </c>
      <c r="E2841" t="str">
        <f t="shared" si="176"/>
        <v>40.000</v>
      </c>
      <c r="F2841">
        <v>40</v>
      </c>
      <c r="H2841">
        <v>41.4</v>
      </c>
      <c r="I2841">
        <v>1.0900000000000001E-4</v>
      </c>
      <c r="J2841" t="str">
        <f t="shared" si="177"/>
        <v>Caenor</v>
      </c>
      <c r="S2841" t="str">
        <f t="shared" si="178"/>
        <v/>
      </c>
      <c r="T2841" t="str">
        <f t="shared" si="179"/>
        <v>oth</v>
      </c>
    </row>
    <row r="2842" spans="1:20" x14ac:dyDescent="0.2">
      <c r="A2842" t="s">
        <v>2</v>
      </c>
      <c r="B2842" t="s">
        <v>164</v>
      </c>
      <c r="C2842" t="s">
        <v>174</v>
      </c>
      <c r="D2842" t="s">
        <v>175</v>
      </c>
      <c r="E2842" t="str">
        <f t="shared" si="176"/>
        <v>31.667</v>
      </c>
      <c r="F2842">
        <v>31.667000000000002</v>
      </c>
      <c r="H2842">
        <v>34.700000000000003</v>
      </c>
      <c r="I2842">
        <v>0.02</v>
      </c>
      <c r="J2842" t="str">
        <f t="shared" si="177"/>
        <v>Caenor</v>
      </c>
      <c r="S2842" t="str">
        <f t="shared" si="178"/>
        <v/>
      </c>
      <c r="T2842" t="str">
        <f t="shared" si="179"/>
        <v>oth</v>
      </c>
    </row>
    <row r="2843" spans="1:20" x14ac:dyDescent="0.2">
      <c r="A2843" t="s">
        <v>9</v>
      </c>
      <c r="B2843" t="s">
        <v>164</v>
      </c>
      <c r="C2843" t="s">
        <v>341</v>
      </c>
      <c r="D2843" t="s">
        <v>342</v>
      </c>
      <c r="E2843" t="str">
        <f t="shared" si="176"/>
        <v>90.411</v>
      </c>
      <c r="F2843">
        <v>90.411000000000001</v>
      </c>
      <c r="H2843">
        <v>177</v>
      </c>
      <c r="I2843">
        <v>1.7600000000000001E-51</v>
      </c>
      <c r="J2843" t="str">
        <f t="shared" si="177"/>
        <v>Gallus</v>
      </c>
      <c r="S2843" t="str">
        <f t="shared" si="178"/>
        <v/>
      </c>
      <c r="T2843" t="str">
        <f t="shared" si="179"/>
        <v>oth</v>
      </c>
    </row>
    <row r="2844" spans="1:20" x14ac:dyDescent="0.2">
      <c r="A2844" t="s">
        <v>9</v>
      </c>
      <c r="B2844" t="s">
        <v>164</v>
      </c>
      <c r="C2844" t="s">
        <v>341</v>
      </c>
      <c r="D2844" t="s">
        <v>342</v>
      </c>
      <c r="E2844" t="str">
        <f t="shared" si="176"/>
        <v>90.411</v>
      </c>
      <c r="F2844">
        <v>90.411000000000001</v>
      </c>
      <c r="H2844">
        <v>177</v>
      </c>
      <c r="I2844">
        <v>1.77E-51</v>
      </c>
      <c r="J2844" t="str">
        <f t="shared" si="177"/>
        <v>Gallus</v>
      </c>
      <c r="S2844" t="str">
        <f t="shared" si="178"/>
        <v/>
      </c>
      <c r="T2844" t="str">
        <f t="shared" si="179"/>
        <v>oth</v>
      </c>
    </row>
    <row r="2845" spans="1:20" x14ac:dyDescent="0.2">
      <c r="A2845" t="s">
        <v>9</v>
      </c>
      <c r="B2845" t="s">
        <v>164</v>
      </c>
      <c r="C2845" t="s">
        <v>341</v>
      </c>
      <c r="D2845" t="s">
        <v>342</v>
      </c>
      <c r="E2845" t="str">
        <f t="shared" si="176"/>
        <v>90.411</v>
      </c>
      <c r="F2845">
        <v>90.411000000000001</v>
      </c>
      <c r="H2845">
        <v>177</v>
      </c>
      <c r="I2845">
        <v>1.77E-51</v>
      </c>
      <c r="J2845" t="str">
        <f t="shared" si="177"/>
        <v>Gallus</v>
      </c>
      <c r="S2845" t="str">
        <f t="shared" si="178"/>
        <v/>
      </c>
      <c r="T2845" t="str">
        <f t="shared" si="179"/>
        <v>oth</v>
      </c>
    </row>
    <row r="2846" spans="1:20" x14ac:dyDescent="0.2">
      <c r="A2846" t="s">
        <v>9</v>
      </c>
      <c r="B2846" t="s">
        <v>164</v>
      </c>
      <c r="C2846" t="s">
        <v>341</v>
      </c>
      <c r="D2846" t="s">
        <v>342</v>
      </c>
      <c r="E2846" t="str">
        <f t="shared" si="176"/>
        <v>90.411</v>
      </c>
      <c r="F2846">
        <v>90.411000000000001</v>
      </c>
      <c r="H2846">
        <v>177</v>
      </c>
      <c r="I2846">
        <v>1.77E-51</v>
      </c>
      <c r="J2846" t="str">
        <f t="shared" si="177"/>
        <v>Gallus</v>
      </c>
      <c r="S2846" t="str">
        <f t="shared" si="178"/>
        <v/>
      </c>
      <c r="T2846" t="str">
        <f t="shared" si="179"/>
        <v>oth</v>
      </c>
    </row>
    <row r="2847" spans="1:20" x14ac:dyDescent="0.2">
      <c r="A2847" t="s">
        <v>9</v>
      </c>
      <c r="B2847" t="s">
        <v>164</v>
      </c>
      <c r="C2847" t="s">
        <v>341</v>
      </c>
      <c r="D2847" t="s">
        <v>342</v>
      </c>
      <c r="E2847" t="str">
        <f t="shared" si="176"/>
        <v>90.411</v>
      </c>
      <c r="F2847">
        <v>90.411000000000001</v>
      </c>
      <c r="H2847">
        <v>177</v>
      </c>
      <c r="I2847">
        <v>1.8E-51</v>
      </c>
      <c r="J2847" t="str">
        <f t="shared" si="177"/>
        <v>Gallus</v>
      </c>
      <c r="S2847" t="str">
        <f t="shared" si="178"/>
        <v/>
      </c>
      <c r="T2847" t="str">
        <f t="shared" si="179"/>
        <v>oth</v>
      </c>
    </row>
    <row r="2848" spans="1:20" x14ac:dyDescent="0.2">
      <c r="A2848" t="s">
        <v>9</v>
      </c>
      <c r="B2848" t="s">
        <v>164</v>
      </c>
      <c r="C2848" t="s">
        <v>344</v>
      </c>
      <c r="D2848" t="s">
        <v>345</v>
      </c>
      <c r="E2848" t="str">
        <f t="shared" si="176"/>
        <v>89.474</v>
      </c>
      <c r="F2848">
        <v>89.474000000000004</v>
      </c>
      <c r="H2848">
        <v>155</v>
      </c>
      <c r="I2848">
        <v>6.21E-44</v>
      </c>
      <c r="J2848" t="str">
        <f t="shared" si="177"/>
        <v>Gallus</v>
      </c>
      <c r="S2848" t="str">
        <f t="shared" si="178"/>
        <v/>
      </c>
      <c r="T2848" t="str">
        <f t="shared" si="179"/>
        <v>oth</v>
      </c>
    </row>
    <row r="2849" spans="1:20" x14ac:dyDescent="0.2">
      <c r="A2849" t="s">
        <v>9</v>
      </c>
      <c r="B2849" t="s">
        <v>164</v>
      </c>
      <c r="C2849" t="s">
        <v>344</v>
      </c>
      <c r="D2849" t="s">
        <v>347</v>
      </c>
      <c r="E2849" t="str">
        <f t="shared" si="176"/>
        <v>88.158</v>
      </c>
      <c r="F2849">
        <v>88.158000000000001</v>
      </c>
      <c r="H2849">
        <v>152</v>
      </c>
      <c r="I2849">
        <v>9.7399999999999999E-43</v>
      </c>
      <c r="J2849" t="str">
        <f t="shared" si="177"/>
        <v>Gallus</v>
      </c>
      <c r="S2849" t="str">
        <f t="shared" si="178"/>
        <v/>
      </c>
      <c r="T2849" t="str">
        <f t="shared" si="179"/>
        <v>oth</v>
      </c>
    </row>
    <row r="2850" spans="1:20" x14ac:dyDescent="0.2">
      <c r="A2850" t="s">
        <v>9</v>
      </c>
      <c r="B2850" t="s">
        <v>164</v>
      </c>
      <c r="C2850" t="s">
        <v>349</v>
      </c>
      <c r="D2850" t="s">
        <v>350</v>
      </c>
      <c r="E2850" t="str">
        <f t="shared" si="176"/>
        <v>52.381</v>
      </c>
      <c r="F2850">
        <v>52.381</v>
      </c>
      <c r="H2850">
        <v>47.2</v>
      </c>
      <c r="I2850">
        <v>3.0000000000000001E-6</v>
      </c>
      <c r="J2850" t="str">
        <f t="shared" si="177"/>
        <v>Gallus</v>
      </c>
      <c r="S2850" t="str">
        <f t="shared" si="178"/>
        <v/>
      </c>
      <c r="T2850" t="str">
        <f t="shared" si="179"/>
        <v>oth</v>
      </c>
    </row>
    <row r="2851" spans="1:20" x14ac:dyDescent="0.2">
      <c r="A2851" t="s">
        <v>9</v>
      </c>
      <c r="B2851" t="s">
        <v>164</v>
      </c>
      <c r="C2851" t="s">
        <v>349</v>
      </c>
      <c r="D2851" t="s">
        <v>350</v>
      </c>
      <c r="E2851" t="str">
        <f t="shared" si="176"/>
        <v>52.381</v>
      </c>
      <c r="F2851">
        <v>52.381</v>
      </c>
      <c r="H2851">
        <v>47.2</v>
      </c>
      <c r="I2851">
        <v>3.01E-6</v>
      </c>
      <c r="J2851" t="str">
        <f t="shared" si="177"/>
        <v>Gallus</v>
      </c>
      <c r="S2851" t="str">
        <f t="shared" si="178"/>
        <v/>
      </c>
      <c r="T2851" t="str">
        <f t="shared" si="179"/>
        <v>oth</v>
      </c>
    </row>
    <row r="2852" spans="1:20" x14ac:dyDescent="0.2">
      <c r="A2852" t="s">
        <v>9</v>
      </c>
      <c r="B2852" t="s">
        <v>164</v>
      </c>
      <c r="C2852" t="s">
        <v>168</v>
      </c>
      <c r="D2852" t="s">
        <v>169</v>
      </c>
      <c r="E2852" t="str">
        <f t="shared" si="176"/>
        <v>66.667</v>
      </c>
      <c r="F2852">
        <v>66.667000000000002</v>
      </c>
      <c r="H2852">
        <v>46.8</v>
      </c>
      <c r="I2852">
        <v>4.6600000000000003E-6</v>
      </c>
      <c r="J2852" t="str">
        <f t="shared" si="177"/>
        <v>Gallus</v>
      </c>
      <c r="S2852" t="str">
        <f t="shared" si="178"/>
        <v/>
      </c>
      <c r="T2852" t="str">
        <f t="shared" si="179"/>
        <v>oth</v>
      </c>
    </row>
    <row r="2853" spans="1:20" x14ac:dyDescent="0.2">
      <c r="A2853" t="s">
        <v>9</v>
      </c>
      <c r="B2853" t="s">
        <v>164</v>
      </c>
      <c r="C2853" t="s">
        <v>168</v>
      </c>
      <c r="D2853" t="s">
        <v>169</v>
      </c>
      <c r="E2853" t="str">
        <f t="shared" si="176"/>
        <v>66.667</v>
      </c>
      <c r="F2853">
        <v>66.667000000000002</v>
      </c>
      <c r="H2853">
        <v>46.8</v>
      </c>
      <c r="I2853">
        <v>4.78E-6</v>
      </c>
      <c r="J2853" t="str">
        <f t="shared" si="177"/>
        <v>Gallus</v>
      </c>
      <c r="S2853" t="str">
        <f t="shared" si="178"/>
        <v/>
      </c>
      <c r="T2853" t="str">
        <f t="shared" si="179"/>
        <v>oth</v>
      </c>
    </row>
    <row r="2854" spans="1:20" x14ac:dyDescent="0.2">
      <c r="A2854" t="s">
        <v>9</v>
      </c>
      <c r="B2854" t="s">
        <v>164</v>
      </c>
      <c r="C2854" t="s">
        <v>168</v>
      </c>
      <c r="D2854" t="s">
        <v>169</v>
      </c>
      <c r="E2854" t="str">
        <f t="shared" si="176"/>
        <v>66.667</v>
      </c>
      <c r="F2854">
        <v>66.667000000000002</v>
      </c>
      <c r="H2854">
        <v>46.8</v>
      </c>
      <c r="I2854">
        <v>4.78E-6</v>
      </c>
      <c r="J2854" t="str">
        <f t="shared" si="177"/>
        <v>Gallus</v>
      </c>
      <c r="S2854" t="str">
        <f t="shared" si="178"/>
        <v/>
      </c>
      <c r="T2854" t="str">
        <f t="shared" si="179"/>
        <v>oth</v>
      </c>
    </row>
    <row r="2855" spans="1:20" x14ac:dyDescent="0.2">
      <c r="A2855" t="s">
        <v>9</v>
      </c>
      <c r="B2855" t="s">
        <v>164</v>
      </c>
      <c r="C2855" t="s">
        <v>168</v>
      </c>
      <c r="D2855" t="s">
        <v>353</v>
      </c>
      <c r="E2855" t="str">
        <f t="shared" si="176"/>
        <v>62.963</v>
      </c>
      <c r="F2855">
        <v>62.963000000000001</v>
      </c>
      <c r="H2855">
        <v>43.1</v>
      </c>
      <c r="I2855">
        <v>1.01E-4</v>
      </c>
      <c r="J2855" t="str">
        <f t="shared" si="177"/>
        <v>Gallus</v>
      </c>
      <c r="S2855" t="str">
        <f t="shared" si="178"/>
        <v/>
      </c>
      <c r="T2855" t="str">
        <f t="shared" si="179"/>
        <v>oth</v>
      </c>
    </row>
    <row r="2856" spans="1:20" x14ac:dyDescent="0.2">
      <c r="A2856" t="s">
        <v>9</v>
      </c>
      <c r="B2856" t="s">
        <v>164</v>
      </c>
      <c r="C2856" t="s">
        <v>168</v>
      </c>
      <c r="D2856" t="s">
        <v>353</v>
      </c>
      <c r="E2856" t="str">
        <f t="shared" si="176"/>
        <v>62.963</v>
      </c>
      <c r="F2856">
        <v>62.963000000000001</v>
      </c>
      <c r="H2856">
        <v>43.1</v>
      </c>
      <c r="I2856">
        <v>1.01E-4</v>
      </c>
      <c r="J2856" t="str">
        <f t="shared" si="177"/>
        <v>Gallus</v>
      </c>
      <c r="S2856" t="str">
        <f t="shared" si="178"/>
        <v/>
      </c>
      <c r="T2856" t="str">
        <f t="shared" si="179"/>
        <v>oth</v>
      </c>
    </row>
    <row r="2857" spans="1:20" x14ac:dyDescent="0.2">
      <c r="A2857" t="s">
        <v>9</v>
      </c>
      <c r="B2857" t="s">
        <v>164</v>
      </c>
      <c r="C2857" t="s">
        <v>349</v>
      </c>
      <c r="D2857" t="s">
        <v>350</v>
      </c>
      <c r="E2857" t="str">
        <f t="shared" si="176"/>
        <v>52.381</v>
      </c>
      <c r="F2857">
        <v>52.381</v>
      </c>
      <c r="H2857">
        <v>41</v>
      </c>
      <c r="I2857">
        <v>4.1599999999999997E-4</v>
      </c>
      <c r="J2857" t="str">
        <f t="shared" si="177"/>
        <v>Gallus</v>
      </c>
      <c r="S2857" t="str">
        <f t="shared" si="178"/>
        <v/>
      </c>
      <c r="T2857" t="str">
        <f t="shared" si="179"/>
        <v>oth</v>
      </c>
    </row>
    <row r="2858" spans="1:20" x14ac:dyDescent="0.2">
      <c r="A2858" t="s">
        <v>9</v>
      </c>
      <c r="B2858" t="s">
        <v>164</v>
      </c>
      <c r="C2858" t="s">
        <v>355</v>
      </c>
      <c r="D2858" t="s">
        <v>356</v>
      </c>
      <c r="E2858" t="str">
        <f t="shared" si="176"/>
        <v>62.069</v>
      </c>
      <c r="F2858">
        <v>62.069000000000003</v>
      </c>
      <c r="H2858">
        <v>40.1</v>
      </c>
      <c r="I2858">
        <v>1E-3</v>
      </c>
      <c r="J2858" t="str">
        <f t="shared" si="177"/>
        <v>Gallus</v>
      </c>
      <c r="S2858" t="str">
        <f t="shared" si="178"/>
        <v/>
      </c>
      <c r="T2858" t="str">
        <f t="shared" si="179"/>
        <v>oth</v>
      </c>
    </row>
    <row r="2859" spans="1:20" x14ac:dyDescent="0.2">
      <c r="A2859" t="s">
        <v>16</v>
      </c>
      <c r="B2859" t="s">
        <v>164</v>
      </c>
      <c r="C2859" t="s">
        <v>341</v>
      </c>
      <c r="D2859" t="s">
        <v>503</v>
      </c>
      <c r="E2859" t="str">
        <f t="shared" si="176"/>
        <v>100.00</v>
      </c>
      <c r="F2859">
        <v>100</v>
      </c>
      <c r="H2859">
        <v>192</v>
      </c>
      <c r="I2859">
        <v>4.2900000000000001E-57</v>
      </c>
      <c r="J2859" t="str">
        <f t="shared" si="177"/>
        <v>Gorill</v>
      </c>
      <c r="S2859" t="str">
        <f t="shared" si="178"/>
        <v>hom</v>
      </c>
      <c r="T2859" t="str">
        <f t="shared" si="179"/>
        <v>pri</v>
      </c>
    </row>
    <row r="2860" spans="1:20" x14ac:dyDescent="0.2">
      <c r="A2860" t="s">
        <v>16</v>
      </c>
      <c r="B2860" t="s">
        <v>164</v>
      </c>
      <c r="C2860" t="s">
        <v>341</v>
      </c>
      <c r="D2860" t="s">
        <v>503</v>
      </c>
      <c r="E2860" t="str">
        <f t="shared" si="176"/>
        <v>100.00</v>
      </c>
      <c r="F2860">
        <v>100</v>
      </c>
      <c r="H2860">
        <v>192</v>
      </c>
      <c r="I2860">
        <v>4.3099999999999997E-57</v>
      </c>
      <c r="J2860" t="str">
        <f t="shared" si="177"/>
        <v>Gorill</v>
      </c>
      <c r="S2860" t="str">
        <f t="shared" si="178"/>
        <v>hom</v>
      </c>
      <c r="T2860" t="str">
        <f t="shared" si="179"/>
        <v>pri</v>
      </c>
    </row>
    <row r="2861" spans="1:20" x14ac:dyDescent="0.2">
      <c r="A2861" t="s">
        <v>16</v>
      </c>
      <c r="B2861" t="s">
        <v>164</v>
      </c>
      <c r="C2861" t="s">
        <v>341</v>
      </c>
      <c r="D2861" t="s">
        <v>503</v>
      </c>
      <c r="E2861" t="str">
        <f t="shared" si="176"/>
        <v>100.00</v>
      </c>
      <c r="F2861">
        <v>100</v>
      </c>
      <c r="H2861">
        <v>192</v>
      </c>
      <c r="I2861">
        <v>4.4100000000000001E-57</v>
      </c>
      <c r="J2861" t="str">
        <f t="shared" si="177"/>
        <v>Gorill</v>
      </c>
      <c r="S2861" t="str">
        <f t="shared" si="178"/>
        <v>hom</v>
      </c>
      <c r="T2861" t="str">
        <f t="shared" si="179"/>
        <v>pri</v>
      </c>
    </row>
    <row r="2862" spans="1:20" x14ac:dyDescent="0.2">
      <c r="A2862" t="s">
        <v>16</v>
      </c>
      <c r="B2862" t="s">
        <v>164</v>
      </c>
      <c r="C2862" t="s">
        <v>341</v>
      </c>
      <c r="D2862" t="s">
        <v>503</v>
      </c>
      <c r="E2862" t="str">
        <f t="shared" si="176"/>
        <v>100.00</v>
      </c>
      <c r="F2862">
        <v>100</v>
      </c>
      <c r="H2862">
        <v>163</v>
      </c>
      <c r="I2862">
        <v>4.5900000000000002E-47</v>
      </c>
      <c r="J2862" t="str">
        <f t="shared" si="177"/>
        <v>Gorill</v>
      </c>
      <c r="S2862" t="str">
        <f t="shared" si="178"/>
        <v>hom</v>
      </c>
      <c r="T2862" t="str">
        <f t="shared" si="179"/>
        <v>pri</v>
      </c>
    </row>
    <row r="2863" spans="1:20" x14ac:dyDescent="0.2">
      <c r="A2863" t="s">
        <v>16</v>
      </c>
      <c r="B2863" t="s">
        <v>164</v>
      </c>
      <c r="C2863" t="s">
        <v>341</v>
      </c>
      <c r="D2863" t="s">
        <v>503</v>
      </c>
      <c r="E2863" t="str">
        <f t="shared" si="176"/>
        <v>100.00</v>
      </c>
      <c r="F2863">
        <v>100</v>
      </c>
      <c r="H2863">
        <v>163</v>
      </c>
      <c r="I2863">
        <v>4.6100000000000001E-47</v>
      </c>
      <c r="J2863" t="str">
        <f t="shared" si="177"/>
        <v>Gorill</v>
      </c>
      <c r="S2863" t="str">
        <f t="shared" si="178"/>
        <v>hom</v>
      </c>
      <c r="T2863" t="str">
        <f t="shared" si="179"/>
        <v>pri</v>
      </c>
    </row>
    <row r="2864" spans="1:20" x14ac:dyDescent="0.2">
      <c r="A2864" t="s">
        <v>16</v>
      </c>
      <c r="B2864" t="s">
        <v>164</v>
      </c>
      <c r="C2864" t="s">
        <v>349</v>
      </c>
      <c r="D2864" t="s">
        <v>350</v>
      </c>
      <c r="E2864" t="str">
        <f t="shared" si="176"/>
        <v>52.381</v>
      </c>
      <c r="F2864">
        <v>52.381</v>
      </c>
      <c r="H2864">
        <v>46.4</v>
      </c>
      <c r="I2864">
        <v>4.3499999999999999E-6</v>
      </c>
      <c r="J2864" t="str">
        <f t="shared" si="177"/>
        <v>Gorill</v>
      </c>
      <c r="S2864" t="str">
        <f t="shared" si="178"/>
        <v>hom</v>
      </c>
      <c r="T2864" t="str">
        <f t="shared" si="179"/>
        <v>pri</v>
      </c>
    </row>
    <row r="2865" spans="1:20" x14ac:dyDescent="0.2">
      <c r="A2865" t="s">
        <v>16</v>
      </c>
      <c r="B2865" t="s">
        <v>164</v>
      </c>
      <c r="C2865" t="s">
        <v>168</v>
      </c>
      <c r="D2865" t="s">
        <v>353</v>
      </c>
      <c r="E2865" t="str">
        <f t="shared" si="176"/>
        <v>62.963</v>
      </c>
      <c r="F2865">
        <v>62.963000000000001</v>
      </c>
      <c r="H2865">
        <v>43.1</v>
      </c>
      <c r="I2865">
        <v>5.8400000000000003E-5</v>
      </c>
      <c r="J2865" t="str">
        <f t="shared" si="177"/>
        <v>Gorill</v>
      </c>
      <c r="S2865" t="str">
        <f t="shared" si="178"/>
        <v>hom</v>
      </c>
      <c r="T2865" t="str">
        <f t="shared" si="179"/>
        <v>pri</v>
      </c>
    </row>
    <row r="2866" spans="1:20" x14ac:dyDescent="0.2">
      <c r="A2866" t="s">
        <v>16</v>
      </c>
      <c r="B2866" t="s">
        <v>164</v>
      </c>
      <c r="C2866" t="s">
        <v>168</v>
      </c>
      <c r="D2866" t="s">
        <v>353</v>
      </c>
      <c r="E2866" t="str">
        <f t="shared" si="176"/>
        <v>62.963</v>
      </c>
      <c r="F2866">
        <v>62.963000000000001</v>
      </c>
      <c r="H2866">
        <v>43.1</v>
      </c>
      <c r="I2866">
        <v>6.2000000000000003E-5</v>
      </c>
      <c r="J2866" t="str">
        <f t="shared" si="177"/>
        <v>Gorill</v>
      </c>
      <c r="S2866" t="str">
        <f t="shared" si="178"/>
        <v>hom</v>
      </c>
      <c r="T2866" t="str">
        <f t="shared" si="179"/>
        <v>pri</v>
      </c>
    </row>
    <row r="2867" spans="1:20" x14ac:dyDescent="0.2">
      <c r="A2867" t="s">
        <v>16</v>
      </c>
      <c r="B2867" t="s">
        <v>164</v>
      </c>
      <c r="C2867" t="s">
        <v>637</v>
      </c>
      <c r="D2867" t="s">
        <v>638</v>
      </c>
      <c r="E2867" t="str">
        <f t="shared" si="176"/>
        <v>44.068</v>
      </c>
      <c r="F2867">
        <v>44.067999999999998</v>
      </c>
      <c r="H2867">
        <v>40.6</v>
      </c>
      <c r="I2867">
        <v>3.4499999999999998E-4</v>
      </c>
      <c r="J2867" t="str">
        <f t="shared" si="177"/>
        <v>Gorill</v>
      </c>
      <c r="S2867" t="str">
        <f t="shared" si="178"/>
        <v>hom</v>
      </c>
      <c r="T2867" t="str">
        <f t="shared" si="179"/>
        <v>pri</v>
      </c>
    </row>
    <row r="2868" spans="1:20" x14ac:dyDescent="0.2">
      <c r="A2868" t="s">
        <v>16</v>
      </c>
      <c r="B2868" t="s">
        <v>164</v>
      </c>
      <c r="C2868" t="s">
        <v>637</v>
      </c>
      <c r="D2868" t="s">
        <v>638</v>
      </c>
      <c r="E2868" t="str">
        <f t="shared" si="176"/>
        <v>44.068</v>
      </c>
      <c r="F2868">
        <v>44.067999999999998</v>
      </c>
      <c r="H2868">
        <v>40.6</v>
      </c>
      <c r="I2868">
        <v>4.1800000000000002E-4</v>
      </c>
      <c r="J2868" t="str">
        <f t="shared" si="177"/>
        <v>Gorill</v>
      </c>
      <c r="S2868" t="str">
        <f t="shared" si="178"/>
        <v>hom</v>
      </c>
      <c r="T2868" t="str">
        <f t="shared" si="179"/>
        <v>pri</v>
      </c>
    </row>
    <row r="2869" spans="1:20" x14ac:dyDescent="0.2">
      <c r="A2869" t="s">
        <v>16</v>
      </c>
      <c r="B2869" t="s">
        <v>164</v>
      </c>
      <c r="C2869" t="s">
        <v>637</v>
      </c>
      <c r="D2869" t="s">
        <v>638</v>
      </c>
      <c r="E2869" t="str">
        <f t="shared" si="176"/>
        <v>44.068</v>
      </c>
      <c r="F2869">
        <v>44.067999999999998</v>
      </c>
      <c r="H2869">
        <v>40.1</v>
      </c>
      <c r="I2869">
        <v>4.4700000000000002E-4</v>
      </c>
      <c r="J2869" t="str">
        <f t="shared" si="177"/>
        <v>Gorill</v>
      </c>
      <c r="S2869" t="str">
        <f t="shared" si="178"/>
        <v>hom</v>
      </c>
      <c r="T2869" t="str">
        <f t="shared" si="179"/>
        <v>pri</v>
      </c>
    </row>
    <row r="2870" spans="1:20" x14ac:dyDescent="0.2">
      <c r="A2870" t="s">
        <v>16</v>
      </c>
      <c r="B2870" t="s">
        <v>164</v>
      </c>
      <c r="C2870" t="s">
        <v>637</v>
      </c>
      <c r="D2870" t="s">
        <v>638</v>
      </c>
      <c r="E2870" t="str">
        <f t="shared" si="176"/>
        <v>44.068</v>
      </c>
      <c r="F2870">
        <v>44.067999999999998</v>
      </c>
      <c r="H2870">
        <v>40.1</v>
      </c>
      <c r="I2870">
        <v>4.6500000000000003E-4</v>
      </c>
      <c r="J2870" t="str">
        <f t="shared" si="177"/>
        <v>Gorill</v>
      </c>
      <c r="S2870" t="str">
        <f t="shared" si="178"/>
        <v>hom</v>
      </c>
      <c r="T2870" t="str">
        <f t="shared" si="179"/>
        <v>pri</v>
      </c>
    </row>
    <row r="2871" spans="1:20" x14ac:dyDescent="0.2">
      <c r="A2871" t="s">
        <v>16</v>
      </c>
      <c r="B2871" t="s">
        <v>164</v>
      </c>
      <c r="C2871" t="s">
        <v>637</v>
      </c>
      <c r="D2871" t="s">
        <v>638</v>
      </c>
      <c r="E2871" t="str">
        <f t="shared" si="176"/>
        <v>44.068</v>
      </c>
      <c r="F2871">
        <v>44.067999999999998</v>
      </c>
      <c r="H2871">
        <v>40.1</v>
      </c>
      <c r="I2871">
        <v>4.6900000000000002E-4</v>
      </c>
      <c r="J2871" t="str">
        <f t="shared" si="177"/>
        <v>Gorill</v>
      </c>
      <c r="S2871" t="str">
        <f t="shared" si="178"/>
        <v>hom</v>
      </c>
      <c r="T2871" t="str">
        <f t="shared" si="179"/>
        <v>pri</v>
      </c>
    </row>
    <row r="2872" spans="1:20" x14ac:dyDescent="0.2">
      <c r="A2872" t="s">
        <v>16</v>
      </c>
      <c r="B2872" t="s">
        <v>164</v>
      </c>
      <c r="C2872" t="s">
        <v>640</v>
      </c>
      <c r="D2872" t="s">
        <v>592</v>
      </c>
      <c r="E2872" t="str">
        <f t="shared" si="176"/>
        <v>60.000</v>
      </c>
      <c r="F2872">
        <v>60</v>
      </c>
      <c r="H2872">
        <v>33.4</v>
      </c>
      <c r="I2872">
        <v>8.1000000000000003E-2</v>
      </c>
      <c r="J2872" t="str">
        <f t="shared" si="177"/>
        <v>Gorill</v>
      </c>
      <c r="S2872" t="str">
        <f t="shared" si="178"/>
        <v>hom</v>
      </c>
      <c r="T2872" t="str">
        <f t="shared" si="179"/>
        <v>pri</v>
      </c>
    </row>
    <row r="2873" spans="1:20" x14ac:dyDescent="0.2">
      <c r="A2873" t="s">
        <v>16</v>
      </c>
      <c r="B2873" t="s">
        <v>164</v>
      </c>
      <c r="C2873" t="s">
        <v>640</v>
      </c>
      <c r="D2873" t="s">
        <v>592</v>
      </c>
      <c r="E2873" t="str">
        <f t="shared" si="176"/>
        <v>60.000</v>
      </c>
      <c r="F2873">
        <v>60</v>
      </c>
      <c r="H2873">
        <v>33.4</v>
      </c>
      <c r="I2873">
        <v>9.7000000000000003E-2</v>
      </c>
      <c r="J2873" t="str">
        <f t="shared" si="177"/>
        <v>Gorill</v>
      </c>
      <c r="S2873" t="str">
        <f t="shared" si="178"/>
        <v>hom</v>
      </c>
      <c r="T2873" t="str">
        <f t="shared" si="179"/>
        <v>pri</v>
      </c>
    </row>
    <row r="2874" spans="1:20" x14ac:dyDescent="0.2">
      <c r="A2874" t="s">
        <v>22</v>
      </c>
      <c r="B2874" t="s">
        <v>164</v>
      </c>
      <c r="C2874" t="s">
        <v>946</v>
      </c>
      <c r="D2874" t="s">
        <v>503</v>
      </c>
      <c r="E2874" t="str">
        <f t="shared" si="176"/>
        <v>100.00</v>
      </c>
      <c r="F2874">
        <v>100</v>
      </c>
      <c r="H2874">
        <v>199</v>
      </c>
      <c r="I2874">
        <v>2.22E-62</v>
      </c>
      <c r="J2874" t="str">
        <f t="shared" si="177"/>
        <v>Homo_s</v>
      </c>
      <c r="S2874" t="str">
        <f t="shared" si="178"/>
        <v>hom</v>
      </c>
      <c r="T2874" t="str">
        <f t="shared" si="179"/>
        <v>pri</v>
      </c>
    </row>
    <row r="2875" spans="1:20" x14ac:dyDescent="0.2">
      <c r="A2875" t="s">
        <v>22</v>
      </c>
      <c r="B2875" t="s">
        <v>164</v>
      </c>
      <c r="C2875" t="s">
        <v>948</v>
      </c>
      <c r="D2875" t="s">
        <v>503</v>
      </c>
      <c r="E2875" t="str">
        <f t="shared" si="176"/>
        <v>100.00</v>
      </c>
      <c r="F2875">
        <v>100</v>
      </c>
      <c r="H2875">
        <v>195</v>
      </c>
      <c r="I2875">
        <v>1.5400000000000001E-57</v>
      </c>
      <c r="J2875" t="str">
        <f t="shared" si="177"/>
        <v>Homo_s</v>
      </c>
      <c r="S2875" t="str">
        <f t="shared" si="178"/>
        <v>hom</v>
      </c>
      <c r="T2875" t="str">
        <f t="shared" si="179"/>
        <v>pri</v>
      </c>
    </row>
    <row r="2876" spans="1:20" x14ac:dyDescent="0.2">
      <c r="A2876" t="s">
        <v>22</v>
      </c>
      <c r="B2876" t="s">
        <v>164</v>
      </c>
      <c r="C2876" t="s">
        <v>341</v>
      </c>
      <c r="D2876" t="s">
        <v>503</v>
      </c>
      <c r="E2876" t="str">
        <f t="shared" si="176"/>
        <v>100.00</v>
      </c>
      <c r="F2876">
        <v>100</v>
      </c>
      <c r="H2876">
        <v>193</v>
      </c>
      <c r="I2876">
        <v>7.3399999999999994E-57</v>
      </c>
      <c r="J2876" t="str">
        <f t="shared" si="177"/>
        <v>Homo_s</v>
      </c>
      <c r="S2876" t="str">
        <f t="shared" si="178"/>
        <v>hom</v>
      </c>
      <c r="T2876" t="str">
        <f t="shared" si="179"/>
        <v>pri</v>
      </c>
    </row>
    <row r="2877" spans="1:20" x14ac:dyDescent="0.2">
      <c r="A2877" t="s">
        <v>22</v>
      </c>
      <c r="B2877" t="s">
        <v>164</v>
      </c>
      <c r="C2877" t="s">
        <v>341</v>
      </c>
      <c r="D2877" t="s">
        <v>503</v>
      </c>
      <c r="E2877" t="str">
        <f t="shared" si="176"/>
        <v>100.00</v>
      </c>
      <c r="F2877">
        <v>100</v>
      </c>
      <c r="H2877">
        <v>192</v>
      </c>
      <c r="I2877">
        <v>1.84E-56</v>
      </c>
      <c r="J2877" t="str">
        <f t="shared" si="177"/>
        <v>Homo_s</v>
      </c>
      <c r="S2877" t="str">
        <f t="shared" si="178"/>
        <v>hom</v>
      </c>
      <c r="T2877" t="str">
        <f t="shared" si="179"/>
        <v>pri</v>
      </c>
    </row>
    <row r="2878" spans="1:20" x14ac:dyDescent="0.2">
      <c r="A2878" t="s">
        <v>22</v>
      </c>
      <c r="B2878" t="s">
        <v>164</v>
      </c>
      <c r="C2878" t="s">
        <v>341</v>
      </c>
      <c r="D2878" t="s">
        <v>503</v>
      </c>
      <c r="E2878" t="str">
        <f t="shared" si="176"/>
        <v>100.00</v>
      </c>
      <c r="F2878">
        <v>100</v>
      </c>
      <c r="H2878">
        <v>192</v>
      </c>
      <c r="I2878">
        <v>1.84E-56</v>
      </c>
      <c r="J2878" t="str">
        <f t="shared" si="177"/>
        <v>Homo_s</v>
      </c>
      <c r="S2878" t="str">
        <f t="shared" si="178"/>
        <v>hom</v>
      </c>
      <c r="T2878" t="str">
        <f t="shared" si="179"/>
        <v>pri</v>
      </c>
    </row>
    <row r="2879" spans="1:20" x14ac:dyDescent="0.2">
      <c r="A2879" t="s">
        <v>22</v>
      </c>
      <c r="B2879" t="s">
        <v>164</v>
      </c>
      <c r="C2879" t="s">
        <v>341</v>
      </c>
      <c r="D2879" t="s">
        <v>503</v>
      </c>
      <c r="E2879" t="str">
        <f t="shared" si="176"/>
        <v>100.00</v>
      </c>
      <c r="F2879">
        <v>100</v>
      </c>
      <c r="H2879">
        <v>192</v>
      </c>
      <c r="I2879">
        <v>1.86E-56</v>
      </c>
      <c r="J2879" t="str">
        <f t="shared" si="177"/>
        <v>Homo_s</v>
      </c>
      <c r="S2879" t="str">
        <f t="shared" si="178"/>
        <v>hom</v>
      </c>
      <c r="T2879" t="str">
        <f t="shared" si="179"/>
        <v>pri</v>
      </c>
    </row>
    <row r="2880" spans="1:20" x14ac:dyDescent="0.2">
      <c r="A2880" t="s">
        <v>22</v>
      </c>
      <c r="B2880" t="s">
        <v>164</v>
      </c>
      <c r="C2880" t="s">
        <v>341</v>
      </c>
      <c r="D2880" t="s">
        <v>503</v>
      </c>
      <c r="E2880" t="str">
        <f t="shared" si="176"/>
        <v>100.00</v>
      </c>
      <c r="F2880">
        <v>100</v>
      </c>
      <c r="H2880">
        <v>192</v>
      </c>
      <c r="I2880">
        <v>1.8799999999999999E-56</v>
      </c>
      <c r="J2880" t="str">
        <f t="shared" si="177"/>
        <v>Homo_s</v>
      </c>
      <c r="S2880" t="str">
        <f t="shared" si="178"/>
        <v>hom</v>
      </c>
      <c r="T2880" t="str">
        <f t="shared" si="179"/>
        <v>pri</v>
      </c>
    </row>
    <row r="2881" spans="1:20" x14ac:dyDescent="0.2">
      <c r="A2881" t="s">
        <v>22</v>
      </c>
      <c r="B2881" t="s">
        <v>164</v>
      </c>
      <c r="C2881" t="s">
        <v>341</v>
      </c>
      <c r="D2881" t="s">
        <v>503</v>
      </c>
      <c r="E2881" t="str">
        <f t="shared" si="176"/>
        <v>100.00</v>
      </c>
      <c r="F2881">
        <v>100</v>
      </c>
      <c r="H2881">
        <v>192</v>
      </c>
      <c r="I2881">
        <v>1.89E-56</v>
      </c>
      <c r="J2881" t="str">
        <f t="shared" si="177"/>
        <v>Homo_s</v>
      </c>
      <c r="S2881" t="str">
        <f t="shared" si="178"/>
        <v>hom</v>
      </c>
      <c r="T2881" t="str">
        <f t="shared" si="179"/>
        <v>pri</v>
      </c>
    </row>
    <row r="2882" spans="1:20" x14ac:dyDescent="0.2">
      <c r="A2882" t="s">
        <v>22</v>
      </c>
      <c r="B2882" t="s">
        <v>164</v>
      </c>
      <c r="C2882" t="s">
        <v>341</v>
      </c>
      <c r="D2882" t="s">
        <v>503</v>
      </c>
      <c r="E2882" t="str">
        <f t="shared" ref="E2882:E2945" si="180">LEFT(D2882,6)</f>
        <v>100.00</v>
      </c>
      <c r="F2882">
        <v>100</v>
      </c>
      <c r="H2882">
        <v>192</v>
      </c>
      <c r="I2882">
        <v>1.89E-56</v>
      </c>
      <c r="J2882" t="str">
        <f t="shared" ref="J2882:J2945" si="181">RIGHT(LEFT(A2882,35),6)</f>
        <v>Homo_s</v>
      </c>
      <c r="S2882" t="str">
        <f t="shared" ref="S2882:S2945" si="182">IF(OR(J2882="Gorill", J2882="Homo_s", J2882="Pan_pa", J2882="Pan_tr", J2882="Pongo_", J2882="Therop"), "hom", "")</f>
        <v>hom</v>
      </c>
      <c r="T2882" t="str">
        <f t="shared" ref="T2882:T2945" si="183">IF(OR(J2882="Gorill", J2882="Homo_s", J2882="Pan_pa", J2882="Pan_tr", J2882="Pongo_", J2882="Therop", J2882="Macaca", J2882="Otolem", J2882="Nomasc"), "pri", "oth")</f>
        <v>pri</v>
      </c>
    </row>
    <row r="2883" spans="1:20" x14ac:dyDescent="0.2">
      <c r="A2883" t="s">
        <v>22</v>
      </c>
      <c r="B2883" t="s">
        <v>164</v>
      </c>
      <c r="C2883" t="s">
        <v>341</v>
      </c>
      <c r="D2883" t="s">
        <v>503</v>
      </c>
      <c r="E2883" t="str">
        <f t="shared" si="180"/>
        <v>100.00</v>
      </c>
      <c r="F2883">
        <v>100</v>
      </c>
      <c r="H2883">
        <v>192</v>
      </c>
      <c r="I2883">
        <v>1.89E-56</v>
      </c>
      <c r="J2883" t="str">
        <f t="shared" si="181"/>
        <v>Homo_s</v>
      </c>
      <c r="S2883" t="str">
        <f t="shared" si="182"/>
        <v>hom</v>
      </c>
      <c r="T2883" t="str">
        <f t="shared" si="183"/>
        <v>pri</v>
      </c>
    </row>
    <row r="2884" spans="1:20" x14ac:dyDescent="0.2">
      <c r="A2884" t="s">
        <v>22</v>
      </c>
      <c r="B2884" t="s">
        <v>164</v>
      </c>
      <c r="C2884" t="s">
        <v>341</v>
      </c>
      <c r="D2884" t="s">
        <v>503</v>
      </c>
      <c r="E2884" t="str">
        <f t="shared" si="180"/>
        <v>100.00</v>
      </c>
      <c r="F2884">
        <v>100</v>
      </c>
      <c r="H2884">
        <v>192</v>
      </c>
      <c r="I2884">
        <v>1.9000000000000001E-56</v>
      </c>
      <c r="J2884" t="str">
        <f t="shared" si="181"/>
        <v>Homo_s</v>
      </c>
      <c r="S2884" t="str">
        <f t="shared" si="182"/>
        <v>hom</v>
      </c>
      <c r="T2884" t="str">
        <f t="shared" si="183"/>
        <v>pri</v>
      </c>
    </row>
    <row r="2885" spans="1:20" x14ac:dyDescent="0.2">
      <c r="A2885" t="s">
        <v>22</v>
      </c>
      <c r="B2885" t="s">
        <v>164</v>
      </c>
      <c r="C2885" t="s">
        <v>341</v>
      </c>
      <c r="D2885" t="s">
        <v>503</v>
      </c>
      <c r="E2885" t="str">
        <f t="shared" si="180"/>
        <v>100.00</v>
      </c>
      <c r="F2885">
        <v>100</v>
      </c>
      <c r="H2885">
        <v>192</v>
      </c>
      <c r="I2885">
        <v>1.9000000000000001E-56</v>
      </c>
      <c r="J2885" t="str">
        <f t="shared" si="181"/>
        <v>Homo_s</v>
      </c>
      <c r="S2885" t="str">
        <f t="shared" si="182"/>
        <v>hom</v>
      </c>
      <c r="T2885" t="str">
        <f t="shared" si="183"/>
        <v>pri</v>
      </c>
    </row>
    <row r="2886" spans="1:20" x14ac:dyDescent="0.2">
      <c r="A2886" t="s">
        <v>22</v>
      </c>
      <c r="B2886" t="s">
        <v>164</v>
      </c>
      <c r="C2886" t="s">
        <v>341</v>
      </c>
      <c r="D2886" t="s">
        <v>503</v>
      </c>
      <c r="E2886" t="str">
        <f t="shared" si="180"/>
        <v>100.00</v>
      </c>
      <c r="F2886">
        <v>100</v>
      </c>
      <c r="H2886">
        <v>192</v>
      </c>
      <c r="I2886">
        <v>1.91E-56</v>
      </c>
      <c r="J2886" t="str">
        <f t="shared" si="181"/>
        <v>Homo_s</v>
      </c>
      <c r="S2886" t="str">
        <f t="shared" si="182"/>
        <v>hom</v>
      </c>
      <c r="T2886" t="str">
        <f t="shared" si="183"/>
        <v>pri</v>
      </c>
    </row>
    <row r="2887" spans="1:20" x14ac:dyDescent="0.2">
      <c r="A2887" t="s">
        <v>22</v>
      </c>
      <c r="B2887" t="s">
        <v>164</v>
      </c>
      <c r="C2887" t="s">
        <v>341</v>
      </c>
      <c r="D2887" t="s">
        <v>503</v>
      </c>
      <c r="E2887" t="str">
        <f t="shared" si="180"/>
        <v>100.00</v>
      </c>
      <c r="F2887">
        <v>100</v>
      </c>
      <c r="H2887">
        <v>192</v>
      </c>
      <c r="I2887">
        <v>1.91E-56</v>
      </c>
      <c r="J2887" t="str">
        <f t="shared" si="181"/>
        <v>Homo_s</v>
      </c>
      <c r="S2887" t="str">
        <f t="shared" si="182"/>
        <v>hom</v>
      </c>
      <c r="T2887" t="str">
        <f t="shared" si="183"/>
        <v>pri</v>
      </c>
    </row>
    <row r="2888" spans="1:20" x14ac:dyDescent="0.2">
      <c r="A2888" t="s">
        <v>22</v>
      </c>
      <c r="B2888" t="s">
        <v>164</v>
      </c>
      <c r="C2888" t="s">
        <v>341</v>
      </c>
      <c r="D2888" t="s">
        <v>503</v>
      </c>
      <c r="E2888" t="str">
        <f t="shared" si="180"/>
        <v>100.00</v>
      </c>
      <c r="F2888">
        <v>100</v>
      </c>
      <c r="H2888">
        <v>192</v>
      </c>
      <c r="I2888">
        <v>1.91E-56</v>
      </c>
      <c r="J2888" t="str">
        <f t="shared" si="181"/>
        <v>Homo_s</v>
      </c>
      <c r="S2888" t="str">
        <f t="shared" si="182"/>
        <v>hom</v>
      </c>
      <c r="T2888" t="str">
        <f t="shared" si="183"/>
        <v>pri</v>
      </c>
    </row>
    <row r="2889" spans="1:20" x14ac:dyDescent="0.2">
      <c r="A2889" t="s">
        <v>22</v>
      </c>
      <c r="B2889" t="s">
        <v>164</v>
      </c>
      <c r="C2889" t="s">
        <v>341</v>
      </c>
      <c r="D2889" t="s">
        <v>503</v>
      </c>
      <c r="E2889" t="str">
        <f t="shared" si="180"/>
        <v>100.00</v>
      </c>
      <c r="F2889">
        <v>100</v>
      </c>
      <c r="H2889">
        <v>192</v>
      </c>
      <c r="I2889">
        <v>1.92E-56</v>
      </c>
      <c r="J2889" t="str">
        <f t="shared" si="181"/>
        <v>Homo_s</v>
      </c>
      <c r="S2889" t="str">
        <f t="shared" si="182"/>
        <v>hom</v>
      </c>
      <c r="T2889" t="str">
        <f t="shared" si="183"/>
        <v>pri</v>
      </c>
    </row>
    <row r="2890" spans="1:20" x14ac:dyDescent="0.2">
      <c r="A2890" t="s">
        <v>22</v>
      </c>
      <c r="B2890" t="s">
        <v>164</v>
      </c>
      <c r="C2890" t="s">
        <v>341</v>
      </c>
      <c r="D2890" t="s">
        <v>503</v>
      </c>
      <c r="E2890" t="str">
        <f t="shared" si="180"/>
        <v>100.00</v>
      </c>
      <c r="F2890">
        <v>100</v>
      </c>
      <c r="H2890">
        <v>192</v>
      </c>
      <c r="I2890">
        <v>1.92E-56</v>
      </c>
      <c r="J2890" t="str">
        <f t="shared" si="181"/>
        <v>Homo_s</v>
      </c>
      <c r="S2890" t="str">
        <f t="shared" si="182"/>
        <v>hom</v>
      </c>
      <c r="T2890" t="str">
        <f t="shared" si="183"/>
        <v>pri</v>
      </c>
    </row>
    <row r="2891" spans="1:20" x14ac:dyDescent="0.2">
      <c r="A2891" t="s">
        <v>22</v>
      </c>
      <c r="B2891" t="s">
        <v>164</v>
      </c>
      <c r="C2891" t="s">
        <v>341</v>
      </c>
      <c r="D2891" t="s">
        <v>503</v>
      </c>
      <c r="E2891" t="str">
        <f t="shared" si="180"/>
        <v>100.00</v>
      </c>
      <c r="F2891">
        <v>100</v>
      </c>
      <c r="H2891">
        <v>192</v>
      </c>
      <c r="I2891">
        <v>1.94E-56</v>
      </c>
      <c r="J2891" t="str">
        <f t="shared" si="181"/>
        <v>Homo_s</v>
      </c>
      <c r="S2891" t="str">
        <f t="shared" si="182"/>
        <v>hom</v>
      </c>
      <c r="T2891" t="str">
        <f t="shared" si="183"/>
        <v>pri</v>
      </c>
    </row>
    <row r="2892" spans="1:20" x14ac:dyDescent="0.2">
      <c r="A2892" t="s">
        <v>22</v>
      </c>
      <c r="B2892" t="s">
        <v>164</v>
      </c>
      <c r="C2892" t="s">
        <v>950</v>
      </c>
      <c r="D2892" t="s">
        <v>951</v>
      </c>
      <c r="E2892" t="str">
        <f t="shared" si="180"/>
        <v>90.361</v>
      </c>
      <c r="F2892">
        <v>90.361000000000004</v>
      </c>
      <c r="H2892">
        <v>161</v>
      </c>
      <c r="I2892">
        <v>1.9000000000000001E-47</v>
      </c>
      <c r="J2892" t="str">
        <f t="shared" si="181"/>
        <v>Homo_s</v>
      </c>
      <c r="S2892" t="str">
        <f t="shared" si="182"/>
        <v>hom</v>
      </c>
      <c r="T2892" t="str">
        <f t="shared" si="183"/>
        <v>pri</v>
      </c>
    </row>
    <row r="2893" spans="1:20" x14ac:dyDescent="0.2">
      <c r="A2893" t="s">
        <v>22</v>
      </c>
      <c r="B2893" t="s">
        <v>164</v>
      </c>
      <c r="C2893" t="s">
        <v>344</v>
      </c>
      <c r="D2893" t="s">
        <v>953</v>
      </c>
      <c r="E2893" t="str">
        <f t="shared" si="180"/>
        <v>97.368</v>
      </c>
      <c r="F2893">
        <v>97.367999999999995</v>
      </c>
      <c r="H2893">
        <v>164</v>
      </c>
      <c r="I2893">
        <v>1.29E-46</v>
      </c>
      <c r="J2893" t="str">
        <f t="shared" si="181"/>
        <v>Homo_s</v>
      </c>
      <c r="S2893" t="str">
        <f t="shared" si="182"/>
        <v>hom</v>
      </c>
      <c r="T2893" t="str">
        <f t="shared" si="183"/>
        <v>pri</v>
      </c>
    </row>
    <row r="2894" spans="1:20" x14ac:dyDescent="0.2">
      <c r="A2894" t="s">
        <v>22</v>
      </c>
      <c r="B2894" t="s">
        <v>164</v>
      </c>
      <c r="C2894" t="s">
        <v>344</v>
      </c>
      <c r="D2894" t="s">
        <v>953</v>
      </c>
      <c r="E2894" t="str">
        <f t="shared" si="180"/>
        <v>97.368</v>
      </c>
      <c r="F2894">
        <v>97.367999999999995</v>
      </c>
      <c r="H2894">
        <v>164</v>
      </c>
      <c r="I2894">
        <v>1.41E-46</v>
      </c>
      <c r="J2894" t="str">
        <f t="shared" si="181"/>
        <v>Homo_s</v>
      </c>
      <c r="S2894" t="str">
        <f t="shared" si="182"/>
        <v>hom</v>
      </c>
      <c r="T2894" t="str">
        <f t="shared" si="183"/>
        <v>pri</v>
      </c>
    </row>
    <row r="2895" spans="1:20" x14ac:dyDescent="0.2">
      <c r="A2895" t="s">
        <v>22</v>
      </c>
      <c r="B2895" t="s">
        <v>164</v>
      </c>
      <c r="C2895" t="s">
        <v>344</v>
      </c>
      <c r="D2895" t="s">
        <v>953</v>
      </c>
      <c r="E2895" t="str">
        <f t="shared" si="180"/>
        <v>97.368</v>
      </c>
      <c r="F2895">
        <v>97.367999999999995</v>
      </c>
      <c r="H2895">
        <v>164</v>
      </c>
      <c r="I2895">
        <v>1.41E-46</v>
      </c>
      <c r="J2895" t="str">
        <f t="shared" si="181"/>
        <v>Homo_s</v>
      </c>
      <c r="S2895" t="str">
        <f t="shared" si="182"/>
        <v>hom</v>
      </c>
      <c r="T2895" t="str">
        <f t="shared" si="183"/>
        <v>pri</v>
      </c>
    </row>
    <row r="2896" spans="1:20" x14ac:dyDescent="0.2">
      <c r="A2896" t="s">
        <v>22</v>
      </c>
      <c r="B2896" t="s">
        <v>164</v>
      </c>
      <c r="C2896" t="s">
        <v>344</v>
      </c>
      <c r="D2896" t="s">
        <v>953</v>
      </c>
      <c r="E2896" t="str">
        <f t="shared" si="180"/>
        <v>97.368</v>
      </c>
      <c r="F2896">
        <v>97.367999999999995</v>
      </c>
      <c r="H2896">
        <v>164</v>
      </c>
      <c r="I2896">
        <v>1.41E-46</v>
      </c>
      <c r="J2896" t="str">
        <f t="shared" si="181"/>
        <v>Homo_s</v>
      </c>
      <c r="S2896" t="str">
        <f t="shared" si="182"/>
        <v>hom</v>
      </c>
      <c r="T2896" t="str">
        <f t="shared" si="183"/>
        <v>pri</v>
      </c>
    </row>
    <row r="2897" spans="1:20" x14ac:dyDescent="0.2">
      <c r="A2897" t="s">
        <v>22</v>
      </c>
      <c r="B2897" t="s">
        <v>164</v>
      </c>
      <c r="C2897" t="s">
        <v>344</v>
      </c>
      <c r="D2897" t="s">
        <v>953</v>
      </c>
      <c r="E2897" t="str">
        <f t="shared" si="180"/>
        <v>97.368</v>
      </c>
      <c r="F2897">
        <v>97.367999999999995</v>
      </c>
      <c r="H2897">
        <v>164</v>
      </c>
      <c r="I2897">
        <v>1.41E-46</v>
      </c>
      <c r="J2897" t="str">
        <f t="shared" si="181"/>
        <v>Homo_s</v>
      </c>
      <c r="S2897" t="str">
        <f t="shared" si="182"/>
        <v>hom</v>
      </c>
      <c r="T2897" t="str">
        <f t="shared" si="183"/>
        <v>pri</v>
      </c>
    </row>
    <row r="2898" spans="1:20" x14ac:dyDescent="0.2">
      <c r="A2898" t="s">
        <v>22</v>
      </c>
      <c r="B2898" t="s">
        <v>164</v>
      </c>
      <c r="C2898" t="s">
        <v>344</v>
      </c>
      <c r="D2898" t="s">
        <v>953</v>
      </c>
      <c r="E2898" t="str">
        <f t="shared" si="180"/>
        <v>97.368</v>
      </c>
      <c r="F2898">
        <v>97.367999999999995</v>
      </c>
      <c r="H2898">
        <v>164</v>
      </c>
      <c r="I2898">
        <v>1.4300000000000001E-46</v>
      </c>
      <c r="J2898" t="str">
        <f t="shared" si="181"/>
        <v>Homo_s</v>
      </c>
      <c r="S2898" t="str">
        <f t="shared" si="182"/>
        <v>hom</v>
      </c>
      <c r="T2898" t="str">
        <f t="shared" si="183"/>
        <v>pri</v>
      </c>
    </row>
    <row r="2899" spans="1:20" x14ac:dyDescent="0.2">
      <c r="A2899" t="s">
        <v>22</v>
      </c>
      <c r="B2899" t="s">
        <v>164</v>
      </c>
      <c r="C2899" t="s">
        <v>341</v>
      </c>
      <c r="D2899" t="s">
        <v>503</v>
      </c>
      <c r="E2899" t="str">
        <f t="shared" si="180"/>
        <v>100.00</v>
      </c>
      <c r="F2899">
        <v>100</v>
      </c>
      <c r="H2899">
        <v>164</v>
      </c>
      <c r="I2899">
        <v>1.6599999999999999E-46</v>
      </c>
      <c r="J2899" t="str">
        <f t="shared" si="181"/>
        <v>Homo_s</v>
      </c>
      <c r="S2899" t="str">
        <f t="shared" si="182"/>
        <v>hom</v>
      </c>
      <c r="T2899" t="str">
        <f t="shared" si="183"/>
        <v>pri</v>
      </c>
    </row>
    <row r="2900" spans="1:20" x14ac:dyDescent="0.2">
      <c r="A2900" t="s">
        <v>22</v>
      </c>
      <c r="B2900" t="s">
        <v>164</v>
      </c>
      <c r="C2900" t="s">
        <v>341</v>
      </c>
      <c r="D2900" t="s">
        <v>503</v>
      </c>
      <c r="E2900" t="str">
        <f t="shared" si="180"/>
        <v>100.00</v>
      </c>
      <c r="F2900">
        <v>100</v>
      </c>
      <c r="H2900">
        <v>163</v>
      </c>
      <c r="I2900">
        <v>1.9099999999999999E-46</v>
      </c>
      <c r="J2900" t="str">
        <f t="shared" si="181"/>
        <v>Homo_s</v>
      </c>
      <c r="S2900" t="str">
        <f t="shared" si="182"/>
        <v>hom</v>
      </c>
      <c r="T2900" t="str">
        <f t="shared" si="183"/>
        <v>pri</v>
      </c>
    </row>
    <row r="2901" spans="1:20" x14ac:dyDescent="0.2">
      <c r="A2901" t="s">
        <v>22</v>
      </c>
      <c r="B2901" t="s">
        <v>164</v>
      </c>
      <c r="C2901" t="s">
        <v>341</v>
      </c>
      <c r="D2901" t="s">
        <v>503</v>
      </c>
      <c r="E2901" t="str">
        <f t="shared" si="180"/>
        <v>100.00</v>
      </c>
      <c r="F2901">
        <v>100</v>
      </c>
      <c r="H2901">
        <v>163</v>
      </c>
      <c r="I2901">
        <v>2.0100000000000001E-46</v>
      </c>
      <c r="J2901" t="str">
        <f t="shared" si="181"/>
        <v>Homo_s</v>
      </c>
      <c r="S2901" t="str">
        <f t="shared" si="182"/>
        <v>hom</v>
      </c>
      <c r="T2901" t="str">
        <f t="shared" si="183"/>
        <v>pri</v>
      </c>
    </row>
    <row r="2902" spans="1:20" x14ac:dyDescent="0.2">
      <c r="A2902" t="s">
        <v>22</v>
      </c>
      <c r="B2902" t="s">
        <v>164</v>
      </c>
      <c r="C2902" t="s">
        <v>341</v>
      </c>
      <c r="D2902" t="s">
        <v>503</v>
      </c>
      <c r="E2902" t="str">
        <f t="shared" si="180"/>
        <v>100.00</v>
      </c>
      <c r="F2902">
        <v>100</v>
      </c>
      <c r="H2902">
        <v>163</v>
      </c>
      <c r="I2902">
        <v>2.0100000000000001E-46</v>
      </c>
      <c r="J2902" t="str">
        <f t="shared" si="181"/>
        <v>Homo_s</v>
      </c>
      <c r="S2902" t="str">
        <f t="shared" si="182"/>
        <v>hom</v>
      </c>
      <c r="T2902" t="str">
        <f t="shared" si="183"/>
        <v>pri</v>
      </c>
    </row>
    <row r="2903" spans="1:20" x14ac:dyDescent="0.2">
      <c r="A2903" t="s">
        <v>22</v>
      </c>
      <c r="B2903" t="s">
        <v>164</v>
      </c>
      <c r="C2903" t="s">
        <v>341</v>
      </c>
      <c r="D2903" t="s">
        <v>503</v>
      </c>
      <c r="E2903" t="str">
        <f t="shared" si="180"/>
        <v>100.00</v>
      </c>
      <c r="F2903">
        <v>100</v>
      </c>
      <c r="H2903">
        <v>163</v>
      </c>
      <c r="I2903">
        <v>2.0299999999999998E-46</v>
      </c>
      <c r="J2903" t="str">
        <f t="shared" si="181"/>
        <v>Homo_s</v>
      </c>
      <c r="S2903" t="str">
        <f t="shared" si="182"/>
        <v>hom</v>
      </c>
      <c r="T2903" t="str">
        <f t="shared" si="183"/>
        <v>pri</v>
      </c>
    </row>
    <row r="2904" spans="1:20" x14ac:dyDescent="0.2">
      <c r="A2904" t="s">
        <v>22</v>
      </c>
      <c r="B2904" t="s">
        <v>164</v>
      </c>
      <c r="C2904" t="s">
        <v>955</v>
      </c>
      <c r="D2904" t="s">
        <v>956</v>
      </c>
      <c r="E2904" t="str">
        <f t="shared" si="180"/>
        <v>94.737</v>
      </c>
      <c r="F2904">
        <v>94.736999999999995</v>
      </c>
      <c r="H2904">
        <v>49.3</v>
      </c>
      <c r="I2904">
        <v>1.77E-6</v>
      </c>
      <c r="J2904" t="str">
        <f t="shared" si="181"/>
        <v>Homo_s</v>
      </c>
      <c r="S2904" t="str">
        <f t="shared" si="182"/>
        <v>hom</v>
      </c>
      <c r="T2904" t="str">
        <f t="shared" si="183"/>
        <v>pri</v>
      </c>
    </row>
    <row r="2905" spans="1:20" x14ac:dyDescent="0.2">
      <c r="A2905" t="s">
        <v>22</v>
      </c>
      <c r="B2905" t="s">
        <v>164</v>
      </c>
      <c r="C2905" t="s">
        <v>958</v>
      </c>
      <c r="D2905" t="s">
        <v>503</v>
      </c>
      <c r="E2905" t="str">
        <f t="shared" si="180"/>
        <v>100.00</v>
      </c>
      <c r="F2905">
        <v>100</v>
      </c>
      <c r="H2905">
        <v>48.9</v>
      </c>
      <c r="I2905">
        <v>2.5600000000000001E-6</v>
      </c>
      <c r="J2905" t="str">
        <f t="shared" si="181"/>
        <v>Homo_s</v>
      </c>
      <c r="S2905" t="str">
        <f t="shared" si="182"/>
        <v>hom</v>
      </c>
      <c r="T2905" t="str">
        <f t="shared" si="183"/>
        <v>pri</v>
      </c>
    </row>
    <row r="2906" spans="1:20" x14ac:dyDescent="0.2">
      <c r="A2906" t="s">
        <v>22</v>
      </c>
      <c r="B2906" t="s">
        <v>164</v>
      </c>
      <c r="C2906" t="s">
        <v>349</v>
      </c>
      <c r="D2906" t="s">
        <v>350</v>
      </c>
      <c r="E2906" t="str">
        <f t="shared" si="180"/>
        <v>52.381</v>
      </c>
      <c r="F2906">
        <v>52.381</v>
      </c>
      <c r="H2906">
        <v>46.4</v>
      </c>
      <c r="I2906">
        <v>1.73E-5</v>
      </c>
      <c r="J2906" t="str">
        <f t="shared" si="181"/>
        <v>Homo_s</v>
      </c>
      <c r="S2906" t="str">
        <f t="shared" si="182"/>
        <v>hom</v>
      </c>
      <c r="T2906" t="str">
        <f t="shared" si="183"/>
        <v>pri</v>
      </c>
    </row>
    <row r="2907" spans="1:20" x14ac:dyDescent="0.2">
      <c r="A2907" t="s">
        <v>22</v>
      </c>
      <c r="B2907" t="s">
        <v>164</v>
      </c>
      <c r="C2907" t="s">
        <v>349</v>
      </c>
      <c r="D2907" t="s">
        <v>350</v>
      </c>
      <c r="E2907" t="str">
        <f t="shared" si="180"/>
        <v>52.381</v>
      </c>
      <c r="F2907">
        <v>52.381</v>
      </c>
      <c r="H2907">
        <v>46.4</v>
      </c>
      <c r="I2907">
        <v>1.7399999999999999E-5</v>
      </c>
      <c r="J2907" t="str">
        <f t="shared" si="181"/>
        <v>Homo_s</v>
      </c>
      <c r="S2907" t="str">
        <f t="shared" si="182"/>
        <v>hom</v>
      </c>
      <c r="T2907" t="str">
        <f t="shared" si="183"/>
        <v>pri</v>
      </c>
    </row>
    <row r="2908" spans="1:20" x14ac:dyDescent="0.2">
      <c r="A2908" t="s">
        <v>22</v>
      </c>
      <c r="B2908" t="s">
        <v>164</v>
      </c>
      <c r="C2908" t="s">
        <v>349</v>
      </c>
      <c r="D2908" t="s">
        <v>350</v>
      </c>
      <c r="E2908" t="str">
        <f t="shared" si="180"/>
        <v>52.381</v>
      </c>
      <c r="F2908">
        <v>52.381</v>
      </c>
      <c r="H2908">
        <v>46.4</v>
      </c>
      <c r="I2908">
        <v>1.7799999999999999E-5</v>
      </c>
      <c r="J2908" t="str">
        <f t="shared" si="181"/>
        <v>Homo_s</v>
      </c>
      <c r="S2908" t="str">
        <f t="shared" si="182"/>
        <v>hom</v>
      </c>
      <c r="T2908" t="str">
        <f t="shared" si="183"/>
        <v>pri</v>
      </c>
    </row>
    <row r="2909" spans="1:20" x14ac:dyDescent="0.2">
      <c r="A2909" t="s">
        <v>22</v>
      </c>
      <c r="B2909" t="s">
        <v>164</v>
      </c>
      <c r="C2909" t="s">
        <v>349</v>
      </c>
      <c r="D2909" t="s">
        <v>350</v>
      </c>
      <c r="E2909" t="str">
        <f t="shared" si="180"/>
        <v>52.381</v>
      </c>
      <c r="F2909">
        <v>52.381</v>
      </c>
      <c r="H2909">
        <v>46.4</v>
      </c>
      <c r="I2909">
        <v>1.7799999999999999E-5</v>
      </c>
      <c r="J2909" t="str">
        <f t="shared" si="181"/>
        <v>Homo_s</v>
      </c>
      <c r="S2909" t="str">
        <f t="shared" si="182"/>
        <v>hom</v>
      </c>
      <c r="T2909" t="str">
        <f t="shared" si="183"/>
        <v>pri</v>
      </c>
    </row>
    <row r="2910" spans="1:20" x14ac:dyDescent="0.2">
      <c r="A2910" t="s">
        <v>22</v>
      </c>
      <c r="B2910" t="s">
        <v>164</v>
      </c>
      <c r="C2910" t="s">
        <v>349</v>
      </c>
      <c r="D2910" t="s">
        <v>350</v>
      </c>
      <c r="E2910" t="str">
        <f t="shared" si="180"/>
        <v>52.381</v>
      </c>
      <c r="F2910">
        <v>52.381</v>
      </c>
      <c r="H2910">
        <v>46.4</v>
      </c>
      <c r="I2910">
        <v>1.7799999999999999E-5</v>
      </c>
      <c r="J2910" t="str">
        <f t="shared" si="181"/>
        <v>Homo_s</v>
      </c>
      <c r="S2910" t="str">
        <f t="shared" si="182"/>
        <v>hom</v>
      </c>
      <c r="T2910" t="str">
        <f t="shared" si="183"/>
        <v>pri</v>
      </c>
    </row>
    <row r="2911" spans="1:20" x14ac:dyDescent="0.2">
      <c r="A2911" t="s">
        <v>22</v>
      </c>
      <c r="B2911" t="s">
        <v>164</v>
      </c>
      <c r="C2911" t="s">
        <v>349</v>
      </c>
      <c r="D2911" t="s">
        <v>350</v>
      </c>
      <c r="E2911" t="str">
        <f t="shared" si="180"/>
        <v>52.381</v>
      </c>
      <c r="F2911">
        <v>52.381</v>
      </c>
      <c r="H2911">
        <v>46.4</v>
      </c>
      <c r="I2911">
        <v>1.7799999999999999E-5</v>
      </c>
      <c r="J2911" t="str">
        <f t="shared" si="181"/>
        <v>Homo_s</v>
      </c>
      <c r="S2911" t="str">
        <f t="shared" si="182"/>
        <v>hom</v>
      </c>
      <c r="T2911" t="str">
        <f t="shared" si="183"/>
        <v>pri</v>
      </c>
    </row>
    <row r="2912" spans="1:20" x14ac:dyDescent="0.2">
      <c r="A2912" t="s">
        <v>22</v>
      </c>
      <c r="B2912" t="s">
        <v>164</v>
      </c>
      <c r="C2912" t="s">
        <v>349</v>
      </c>
      <c r="D2912" t="s">
        <v>350</v>
      </c>
      <c r="E2912" t="str">
        <f t="shared" si="180"/>
        <v>52.381</v>
      </c>
      <c r="F2912">
        <v>52.381</v>
      </c>
      <c r="H2912">
        <v>46.4</v>
      </c>
      <c r="I2912">
        <v>1.7799999999999999E-5</v>
      </c>
      <c r="J2912" t="str">
        <f t="shared" si="181"/>
        <v>Homo_s</v>
      </c>
      <c r="S2912" t="str">
        <f t="shared" si="182"/>
        <v>hom</v>
      </c>
      <c r="T2912" t="str">
        <f t="shared" si="183"/>
        <v>pri</v>
      </c>
    </row>
    <row r="2913" spans="1:20" x14ac:dyDescent="0.2">
      <c r="A2913" t="s">
        <v>22</v>
      </c>
      <c r="B2913" t="s">
        <v>164</v>
      </c>
      <c r="C2913" t="s">
        <v>349</v>
      </c>
      <c r="D2913" t="s">
        <v>350</v>
      </c>
      <c r="E2913" t="str">
        <f t="shared" si="180"/>
        <v>52.381</v>
      </c>
      <c r="F2913">
        <v>52.381</v>
      </c>
      <c r="H2913">
        <v>46.4</v>
      </c>
      <c r="I2913">
        <v>1.7799999999999999E-5</v>
      </c>
      <c r="J2913" t="str">
        <f t="shared" si="181"/>
        <v>Homo_s</v>
      </c>
      <c r="S2913" t="str">
        <f t="shared" si="182"/>
        <v>hom</v>
      </c>
      <c r="T2913" t="str">
        <f t="shared" si="183"/>
        <v>pri</v>
      </c>
    </row>
    <row r="2914" spans="1:20" x14ac:dyDescent="0.2">
      <c r="A2914" t="s">
        <v>22</v>
      </c>
      <c r="B2914" t="s">
        <v>164</v>
      </c>
      <c r="C2914" t="s">
        <v>349</v>
      </c>
      <c r="D2914" t="s">
        <v>350</v>
      </c>
      <c r="E2914" t="str">
        <f t="shared" si="180"/>
        <v>52.381</v>
      </c>
      <c r="F2914">
        <v>52.381</v>
      </c>
      <c r="H2914">
        <v>46.4</v>
      </c>
      <c r="I2914">
        <v>1.7799999999999999E-5</v>
      </c>
      <c r="J2914" t="str">
        <f t="shared" si="181"/>
        <v>Homo_s</v>
      </c>
      <c r="S2914" t="str">
        <f t="shared" si="182"/>
        <v>hom</v>
      </c>
      <c r="T2914" t="str">
        <f t="shared" si="183"/>
        <v>pri</v>
      </c>
    </row>
    <row r="2915" spans="1:20" x14ac:dyDescent="0.2">
      <c r="A2915" t="s">
        <v>22</v>
      </c>
      <c r="B2915" t="s">
        <v>164</v>
      </c>
      <c r="C2915" t="s">
        <v>349</v>
      </c>
      <c r="D2915" t="s">
        <v>350</v>
      </c>
      <c r="E2915" t="str">
        <f t="shared" si="180"/>
        <v>52.381</v>
      </c>
      <c r="F2915">
        <v>52.381</v>
      </c>
      <c r="H2915">
        <v>46.4</v>
      </c>
      <c r="I2915">
        <v>1.7799999999999999E-5</v>
      </c>
      <c r="J2915" t="str">
        <f t="shared" si="181"/>
        <v>Homo_s</v>
      </c>
      <c r="S2915" t="str">
        <f t="shared" si="182"/>
        <v>hom</v>
      </c>
      <c r="T2915" t="str">
        <f t="shared" si="183"/>
        <v>pri</v>
      </c>
    </row>
    <row r="2916" spans="1:20" x14ac:dyDescent="0.2">
      <c r="A2916" t="s">
        <v>22</v>
      </c>
      <c r="B2916" t="s">
        <v>164</v>
      </c>
      <c r="C2916" t="s">
        <v>349</v>
      </c>
      <c r="D2916" t="s">
        <v>350</v>
      </c>
      <c r="E2916" t="str">
        <f t="shared" si="180"/>
        <v>52.381</v>
      </c>
      <c r="F2916">
        <v>52.381</v>
      </c>
      <c r="H2916">
        <v>46.4</v>
      </c>
      <c r="I2916">
        <v>1.7900000000000001E-5</v>
      </c>
      <c r="J2916" t="str">
        <f t="shared" si="181"/>
        <v>Homo_s</v>
      </c>
      <c r="S2916" t="str">
        <f t="shared" si="182"/>
        <v>hom</v>
      </c>
      <c r="T2916" t="str">
        <f t="shared" si="183"/>
        <v>pri</v>
      </c>
    </row>
    <row r="2917" spans="1:20" x14ac:dyDescent="0.2">
      <c r="A2917" t="s">
        <v>22</v>
      </c>
      <c r="B2917" t="s">
        <v>164</v>
      </c>
      <c r="C2917" t="s">
        <v>349</v>
      </c>
      <c r="D2917" t="s">
        <v>350</v>
      </c>
      <c r="E2917" t="str">
        <f t="shared" si="180"/>
        <v>52.381</v>
      </c>
      <c r="F2917">
        <v>52.381</v>
      </c>
      <c r="H2917">
        <v>46.4</v>
      </c>
      <c r="I2917">
        <v>1.7900000000000001E-5</v>
      </c>
      <c r="J2917" t="str">
        <f t="shared" si="181"/>
        <v>Homo_s</v>
      </c>
      <c r="S2917" t="str">
        <f t="shared" si="182"/>
        <v>hom</v>
      </c>
      <c r="T2917" t="str">
        <f t="shared" si="183"/>
        <v>pri</v>
      </c>
    </row>
    <row r="2918" spans="1:20" x14ac:dyDescent="0.2">
      <c r="A2918" t="s">
        <v>22</v>
      </c>
      <c r="B2918" t="s">
        <v>164</v>
      </c>
      <c r="C2918" t="s">
        <v>349</v>
      </c>
      <c r="D2918" t="s">
        <v>350</v>
      </c>
      <c r="E2918" t="str">
        <f t="shared" si="180"/>
        <v>52.381</v>
      </c>
      <c r="F2918">
        <v>52.381</v>
      </c>
      <c r="H2918">
        <v>46.4</v>
      </c>
      <c r="I2918">
        <v>1.7900000000000001E-5</v>
      </c>
      <c r="J2918" t="str">
        <f t="shared" si="181"/>
        <v>Homo_s</v>
      </c>
      <c r="S2918" t="str">
        <f t="shared" si="182"/>
        <v>hom</v>
      </c>
      <c r="T2918" t="str">
        <f t="shared" si="183"/>
        <v>pri</v>
      </c>
    </row>
    <row r="2919" spans="1:20" x14ac:dyDescent="0.2">
      <c r="A2919" t="s">
        <v>22</v>
      </c>
      <c r="B2919" t="s">
        <v>164</v>
      </c>
      <c r="C2919" t="s">
        <v>349</v>
      </c>
      <c r="D2919" t="s">
        <v>350</v>
      </c>
      <c r="E2919" t="str">
        <f t="shared" si="180"/>
        <v>52.381</v>
      </c>
      <c r="F2919">
        <v>52.381</v>
      </c>
      <c r="H2919">
        <v>46.4</v>
      </c>
      <c r="I2919">
        <v>1.7900000000000001E-5</v>
      </c>
      <c r="J2919" t="str">
        <f t="shared" si="181"/>
        <v>Homo_s</v>
      </c>
      <c r="S2919" t="str">
        <f t="shared" si="182"/>
        <v>hom</v>
      </c>
      <c r="T2919" t="str">
        <f t="shared" si="183"/>
        <v>pri</v>
      </c>
    </row>
    <row r="2920" spans="1:20" x14ac:dyDescent="0.2">
      <c r="A2920" t="s">
        <v>22</v>
      </c>
      <c r="B2920" t="s">
        <v>164</v>
      </c>
      <c r="C2920" t="s">
        <v>349</v>
      </c>
      <c r="D2920" t="s">
        <v>350</v>
      </c>
      <c r="E2920" t="str">
        <f t="shared" si="180"/>
        <v>52.381</v>
      </c>
      <c r="F2920">
        <v>52.381</v>
      </c>
      <c r="H2920">
        <v>46.4</v>
      </c>
      <c r="I2920">
        <v>1.8099999999999999E-5</v>
      </c>
      <c r="J2920" t="str">
        <f t="shared" si="181"/>
        <v>Homo_s</v>
      </c>
      <c r="S2920" t="str">
        <f t="shared" si="182"/>
        <v>hom</v>
      </c>
      <c r="T2920" t="str">
        <f t="shared" si="183"/>
        <v>pri</v>
      </c>
    </row>
    <row r="2921" spans="1:20" x14ac:dyDescent="0.2">
      <c r="A2921" t="s">
        <v>22</v>
      </c>
      <c r="B2921" t="s">
        <v>164</v>
      </c>
      <c r="C2921" t="s">
        <v>349</v>
      </c>
      <c r="D2921" t="s">
        <v>350</v>
      </c>
      <c r="E2921" t="str">
        <f t="shared" si="180"/>
        <v>52.381</v>
      </c>
      <c r="F2921">
        <v>52.381</v>
      </c>
      <c r="H2921">
        <v>46.4</v>
      </c>
      <c r="I2921">
        <v>1.8099999999999999E-5</v>
      </c>
      <c r="J2921" t="str">
        <f t="shared" si="181"/>
        <v>Homo_s</v>
      </c>
      <c r="S2921" t="str">
        <f t="shared" si="182"/>
        <v>hom</v>
      </c>
      <c r="T2921" t="str">
        <f t="shared" si="183"/>
        <v>pri</v>
      </c>
    </row>
    <row r="2922" spans="1:20" x14ac:dyDescent="0.2">
      <c r="A2922" t="s">
        <v>22</v>
      </c>
      <c r="B2922" t="s">
        <v>164</v>
      </c>
      <c r="C2922" t="s">
        <v>349</v>
      </c>
      <c r="D2922" t="s">
        <v>350</v>
      </c>
      <c r="E2922" t="str">
        <f t="shared" si="180"/>
        <v>52.381</v>
      </c>
      <c r="F2922">
        <v>52.381</v>
      </c>
      <c r="H2922">
        <v>46.4</v>
      </c>
      <c r="I2922">
        <v>1.8099999999999999E-5</v>
      </c>
      <c r="J2922" t="str">
        <f t="shared" si="181"/>
        <v>Homo_s</v>
      </c>
      <c r="S2922" t="str">
        <f t="shared" si="182"/>
        <v>hom</v>
      </c>
      <c r="T2922" t="str">
        <f t="shared" si="183"/>
        <v>pri</v>
      </c>
    </row>
    <row r="2923" spans="1:20" x14ac:dyDescent="0.2">
      <c r="A2923" t="s">
        <v>22</v>
      </c>
      <c r="B2923" t="s">
        <v>164</v>
      </c>
      <c r="C2923" t="s">
        <v>349</v>
      </c>
      <c r="D2923" t="s">
        <v>350</v>
      </c>
      <c r="E2923" t="str">
        <f t="shared" si="180"/>
        <v>52.381</v>
      </c>
      <c r="F2923">
        <v>52.381</v>
      </c>
      <c r="H2923">
        <v>46.4</v>
      </c>
      <c r="I2923">
        <v>1.8099999999999999E-5</v>
      </c>
      <c r="J2923" t="str">
        <f t="shared" si="181"/>
        <v>Homo_s</v>
      </c>
      <c r="S2923" t="str">
        <f t="shared" si="182"/>
        <v>hom</v>
      </c>
      <c r="T2923" t="str">
        <f t="shared" si="183"/>
        <v>pri</v>
      </c>
    </row>
    <row r="2924" spans="1:20" x14ac:dyDescent="0.2">
      <c r="A2924" t="s">
        <v>22</v>
      </c>
      <c r="B2924" t="s">
        <v>164</v>
      </c>
      <c r="C2924" t="s">
        <v>349</v>
      </c>
      <c r="D2924" t="s">
        <v>350</v>
      </c>
      <c r="E2924" t="str">
        <f t="shared" si="180"/>
        <v>52.381</v>
      </c>
      <c r="F2924">
        <v>52.381</v>
      </c>
      <c r="H2924">
        <v>46.4</v>
      </c>
      <c r="I2924">
        <v>1.8499999999999999E-5</v>
      </c>
      <c r="J2924" t="str">
        <f t="shared" si="181"/>
        <v>Homo_s</v>
      </c>
      <c r="S2924" t="str">
        <f t="shared" si="182"/>
        <v>hom</v>
      </c>
      <c r="T2924" t="str">
        <f t="shared" si="183"/>
        <v>pri</v>
      </c>
    </row>
    <row r="2925" spans="1:20" x14ac:dyDescent="0.2">
      <c r="A2925" t="s">
        <v>22</v>
      </c>
      <c r="B2925" t="s">
        <v>164</v>
      </c>
      <c r="C2925" t="s">
        <v>349</v>
      </c>
      <c r="D2925" t="s">
        <v>350</v>
      </c>
      <c r="E2925" t="str">
        <f t="shared" si="180"/>
        <v>52.381</v>
      </c>
      <c r="F2925">
        <v>52.381</v>
      </c>
      <c r="H2925">
        <v>44.3</v>
      </c>
      <c r="I2925">
        <v>9.9400000000000004E-5</v>
      </c>
      <c r="J2925" t="str">
        <f t="shared" si="181"/>
        <v>Homo_s</v>
      </c>
      <c r="S2925" t="str">
        <f t="shared" si="182"/>
        <v>hom</v>
      </c>
      <c r="T2925" t="str">
        <f t="shared" si="183"/>
        <v>pri</v>
      </c>
    </row>
    <row r="2926" spans="1:20" x14ac:dyDescent="0.2">
      <c r="A2926" t="s">
        <v>22</v>
      </c>
      <c r="B2926" t="s">
        <v>164</v>
      </c>
      <c r="C2926" t="s">
        <v>168</v>
      </c>
      <c r="D2926" t="s">
        <v>353</v>
      </c>
      <c r="E2926" t="str">
        <f t="shared" si="180"/>
        <v>62.963</v>
      </c>
      <c r="F2926">
        <v>62.963000000000001</v>
      </c>
      <c r="H2926">
        <v>43.1</v>
      </c>
      <c r="I2926">
        <v>2.5399999999999999E-4</v>
      </c>
      <c r="J2926" t="str">
        <f t="shared" si="181"/>
        <v>Homo_s</v>
      </c>
      <c r="S2926" t="str">
        <f t="shared" si="182"/>
        <v>hom</v>
      </c>
      <c r="T2926" t="str">
        <f t="shared" si="183"/>
        <v>pri</v>
      </c>
    </row>
    <row r="2927" spans="1:20" x14ac:dyDescent="0.2">
      <c r="A2927" t="s">
        <v>22</v>
      </c>
      <c r="B2927" t="s">
        <v>164</v>
      </c>
      <c r="C2927" t="s">
        <v>958</v>
      </c>
      <c r="D2927" t="s">
        <v>503</v>
      </c>
      <c r="E2927" t="str">
        <f t="shared" si="180"/>
        <v>100.00</v>
      </c>
      <c r="F2927">
        <v>100</v>
      </c>
      <c r="H2927">
        <v>41.4</v>
      </c>
      <c r="I2927">
        <v>6.3400000000000001E-4</v>
      </c>
      <c r="J2927" t="str">
        <f t="shared" si="181"/>
        <v>Homo_s</v>
      </c>
      <c r="S2927" t="str">
        <f t="shared" si="182"/>
        <v>hom</v>
      </c>
      <c r="T2927" t="str">
        <f t="shared" si="183"/>
        <v>pri</v>
      </c>
    </row>
    <row r="2928" spans="1:20" x14ac:dyDescent="0.2">
      <c r="A2928" t="s">
        <v>22</v>
      </c>
      <c r="B2928" t="s">
        <v>164</v>
      </c>
      <c r="C2928" t="s">
        <v>637</v>
      </c>
      <c r="D2928" t="s">
        <v>638</v>
      </c>
      <c r="E2928" t="str">
        <f t="shared" si="180"/>
        <v>44.068</v>
      </c>
      <c r="F2928">
        <v>44.067999999999998</v>
      </c>
      <c r="H2928">
        <v>40.1</v>
      </c>
      <c r="I2928">
        <v>2E-3</v>
      </c>
      <c r="J2928" t="str">
        <f t="shared" si="181"/>
        <v>Homo_s</v>
      </c>
      <c r="S2928" t="str">
        <f t="shared" si="182"/>
        <v>hom</v>
      </c>
      <c r="T2928" t="str">
        <f t="shared" si="183"/>
        <v>pri</v>
      </c>
    </row>
    <row r="2929" spans="1:20" x14ac:dyDescent="0.2">
      <c r="A2929" t="s">
        <v>22</v>
      </c>
      <c r="B2929" t="s">
        <v>164</v>
      </c>
      <c r="C2929" t="s">
        <v>637</v>
      </c>
      <c r="D2929" t="s">
        <v>638</v>
      </c>
      <c r="E2929" t="str">
        <f t="shared" si="180"/>
        <v>44.068</v>
      </c>
      <c r="F2929">
        <v>44.067999999999998</v>
      </c>
      <c r="H2929">
        <v>40.6</v>
      </c>
      <c r="I2929">
        <v>2E-3</v>
      </c>
      <c r="J2929" t="str">
        <f t="shared" si="181"/>
        <v>Homo_s</v>
      </c>
      <c r="S2929" t="str">
        <f t="shared" si="182"/>
        <v>hom</v>
      </c>
      <c r="T2929" t="str">
        <f t="shared" si="183"/>
        <v>pri</v>
      </c>
    </row>
    <row r="2930" spans="1:20" x14ac:dyDescent="0.2">
      <c r="A2930" t="s">
        <v>22</v>
      </c>
      <c r="B2930" t="s">
        <v>164</v>
      </c>
      <c r="C2930" t="s">
        <v>349</v>
      </c>
      <c r="D2930" t="s">
        <v>350</v>
      </c>
      <c r="E2930" t="str">
        <f t="shared" si="180"/>
        <v>52.381</v>
      </c>
      <c r="F2930">
        <v>52.381</v>
      </c>
      <c r="H2930">
        <v>40.1</v>
      </c>
      <c r="I2930">
        <v>2E-3</v>
      </c>
      <c r="J2930" t="str">
        <f t="shared" si="181"/>
        <v>Homo_s</v>
      </c>
      <c r="S2930" t="str">
        <f t="shared" si="182"/>
        <v>hom</v>
      </c>
      <c r="T2930" t="str">
        <f t="shared" si="183"/>
        <v>pri</v>
      </c>
    </row>
    <row r="2931" spans="1:20" x14ac:dyDescent="0.2">
      <c r="A2931" t="s">
        <v>22</v>
      </c>
      <c r="B2931" t="s">
        <v>164</v>
      </c>
      <c r="C2931" t="s">
        <v>963</v>
      </c>
      <c r="D2931" t="s">
        <v>122</v>
      </c>
      <c r="E2931" t="str">
        <f t="shared" si="180"/>
        <v>54.545</v>
      </c>
      <c r="F2931">
        <v>54.545000000000002</v>
      </c>
      <c r="H2931">
        <v>39.299999999999997</v>
      </c>
      <c r="I2931">
        <v>4.0000000000000001E-3</v>
      </c>
      <c r="J2931" t="str">
        <f t="shared" si="181"/>
        <v>Homo_s</v>
      </c>
      <c r="S2931" t="str">
        <f t="shared" si="182"/>
        <v>hom</v>
      </c>
      <c r="T2931" t="str">
        <f t="shared" si="183"/>
        <v>pri</v>
      </c>
    </row>
    <row r="2932" spans="1:20" x14ac:dyDescent="0.2">
      <c r="A2932" t="s">
        <v>22</v>
      </c>
      <c r="B2932" t="s">
        <v>164</v>
      </c>
      <c r="C2932" t="s">
        <v>338</v>
      </c>
      <c r="D2932" t="s">
        <v>965</v>
      </c>
      <c r="E2932" t="str">
        <f t="shared" si="180"/>
        <v>54.167</v>
      </c>
      <c r="F2932">
        <v>54.167000000000002</v>
      </c>
      <c r="H2932">
        <v>36</v>
      </c>
      <c r="I2932">
        <v>6.2E-2</v>
      </c>
      <c r="J2932" t="str">
        <f t="shared" si="181"/>
        <v>Homo_s</v>
      </c>
      <c r="S2932" t="str">
        <f t="shared" si="182"/>
        <v>hom</v>
      </c>
      <c r="T2932" t="str">
        <f t="shared" si="183"/>
        <v>pri</v>
      </c>
    </row>
    <row r="2933" spans="1:20" x14ac:dyDescent="0.2">
      <c r="A2933" t="s">
        <v>22</v>
      </c>
      <c r="B2933" t="s">
        <v>164</v>
      </c>
      <c r="C2933" t="s">
        <v>338</v>
      </c>
      <c r="D2933" t="s">
        <v>965</v>
      </c>
      <c r="E2933" t="str">
        <f t="shared" si="180"/>
        <v>54.167</v>
      </c>
      <c r="F2933">
        <v>54.167000000000002</v>
      </c>
      <c r="H2933">
        <v>36</v>
      </c>
      <c r="I2933">
        <v>6.3E-2</v>
      </c>
      <c r="J2933" t="str">
        <f t="shared" si="181"/>
        <v>Homo_s</v>
      </c>
      <c r="S2933" t="str">
        <f t="shared" si="182"/>
        <v>hom</v>
      </c>
      <c r="T2933" t="str">
        <f t="shared" si="183"/>
        <v>pri</v>
      </c>
    </row>
    <row r="2934" spans="1:20" x14ac:dyDescent="0.2">
      <c r="A2934" t="s">
        <v>30</v>
      </c>
      <c r="B2934" t="s">
        <v>164</v>
      </c>
      <c r="C2934" t="s">
        <v>341</v>
      </c>
      <c r="D2934" t="s">
        <v>503</v>
      </c>
      <c r="E2934" t="str">
        <f t="shared" si="180"/>
        <v>100.00</v>
      </c>
      <c r="F2934">
        <v>100</v>
      </c>
      <c r="H2934">
        <v>192</v>
      </c>
      <c r="I2934">
        <v>6.3499999999999997E-57</v>
      </c>
      <c r="J2934" t="str">
        <f t="shared" si="181"/>
        <v>Macaca</v>
      </c>
      <c r="S2934" t="str">
        <f t="shared" si="182"/>
        <v/>
      </c>
      <c r="T2934" t="str">
        <f t="shared" si="183"/>
        <v>pri</v>
      </c>
    </row>
    <row r="2935" spans="1:20" x14ac:dyDescent="0.2">
      <c r="A2935" t="s">
        <v>30</v>
      </c>
      <c r="B2935" t="s">
        <v>164</v>
      </c>
      <c r="C2935" t="s">
        <v>341</v>
      </c>
      <c r="D2935" t="s">
        <v>503</v>
      </c>
      <c r="E2935" t="str">
        <f t="shared" si="180"/>
        <v>100.00</v>
      </c>
      <c r="F2935">
        <v>100</v>
      </c>
      <c r="H2935">
        <v>192</v>
      </c>
      <c r="I2935">
        <v>6.4100000000000003E-57</v>
      </c>
      <c r="J2935" t="str">
        <f t="shared" si="181"/>
        <v>Macaca</v>
      </c>
      <c r="S2935" t="str">
        <f t="shared" si="182"/>
        <v/>
      </c>
      <c r="T2935" t="str">
        <f t="shared" si="183"/>
        <v>pri</v>
      </c>
    </row>
    <row r="2936" spans="1:20" x14ac:dyDescent="0.2">
      <c r="A2936" t="s">
        <v>30</v>
      </c>
      <c r="B2936" t="s">
        <v>164</v>
      </c>
      <c r="C2936" t="s">
        <v>341</v>
      </c>
      <c r="D2936" t="s">
        <v>503</v>
      </c>
      <c r="E2936" t="str">
        <f t="shared" si="180"/>
        <v>100.00</v>
      </c>
      <c r="F2936">
        <v>100</v>
      </c>
      <c r="H2936">
        <v>192</v>
      </c>
      <c r="I2936">
        <v>6.5300000000000002E-57</v>
      </c>
      <c r="J2936" t="str">
        <f t="shared" si="181"/>
        <v>Macaca</v>
      </c>
      <c r="S2936" t="str">
        <f t="shared" si="182"/>
        <v/>
      </c>
      <c r="T2936" t="str">
        <f t="shared" si="183"/>
        <v>pri</v>
      </c>
    </row>
    <row r="2937" spans="1:20" x14ac:dyDescent="0.2">
      <c r="A2937" t="s">
        <v>30</v>
      </c>
      <c r="B2937" t="s">
        <v>164</v>
      </c>
      <c r="C2937" t="s">
        <v>341</v>
      </c>
      <c r="D2937" t="s">
        <v>503</v>
      </c>
      <c r="E2937" t="str">
        <f t="shared" si="180"/>
        <v>100.00</v>
      </c>
      <c r="F2937">
        <v>100</v>
      </c>
      <c r="H2937">
        <v>192</v>
      </c>
      <c r="I2937">
        <v>6.5899999999999996E-57</v>
      </c>
      <c r="J2937" t="str">
        <f t="shared" si="181"/>
        <v>Macaca</v>
      </c>
      <c r="S2937" t="str">
        <f t="shared" si="182"/>
        <v/>
      </c>
      <c r="T2937" t="str">
        <f t="shared" si="183"/>
        <v>pri</v>
      </c>
    </row>
    <row r="2938" spans="1:20" x14ac:dyDescent="0.2">
      <c r="A2938" t="s">
        <v>30</v>
      </c>
      <c r="B2938" t="s">
        <v>164</v>
      </c>
      <c r="C2938" t="s">
        <v>341</v>
      </c>
      <c r="D2938" t="s">
        <v>503</v>
      </c>
      <c r="E2938" t="str">
        <f t="shared" si="180"/>
        <v>100.00</v>
      </c>
      <c r="F2938">
        <v>100</v>
      </c>
      <c r="H2938">
        <v>192</v>
      </c>
      <c r="I2938">
        <v>6.8299999999999995E-57</v>
      </c>
      <c r="J2938" t="str">
        <f t="shared" si="181"/>
        <v>Macaca</v>
      </c>
      <c r="S2938" t="str">
        <f t="shared" si="182"/>
        <v/>
      </c>
      <c r="T2938" t="str">
        <f t="shared" si="183"/>
        <v>pri</v>
      </c>
    </row>
    <row r="2939" spans="1:20" x14ac:dyDescent="0.2">
      <c r="A2939" t="s">
        <v>30</v>
      </c>
      <c r="B2939" t="s">
        <v>164</v>
      </c>
      <c r="C2939" t="s">
        <v>341</v>
      </c>
      <c r="D2939" t="s">
        <v>503</v>
      </c>
      <c r="E2939" t="str">
        <f t="shared" si="180"/>
        <v>100.00</v>
      </c>
      <c r="F2939">
        <v>100</v>
      </c>
      <c r="H2939">
        <v>163</v>
      </c>
      <c r="I2939">
        <v>7.0400000000000004E-47</v>
      </c>
      <c r="J2939" t="str">
        <f t="shared" si="181"/>
        <v>Macaca</v>
      </c>
      <c r="S2939" t="str">
        <f t="shared" si="182"/>
        <v/>
      </c>
      <c r="T2939" t="str">
        <f t="shared" si="183"/>
        <v>pri</v>
      </c>
    </row>
    <row r="2940" spans="1:20" x14ac:dyDescent="0.2">
      <c r="A2940" t="s">
        <v>30</v>
      </c>
      <c r="B2940" t="s">
        <v>164</v>
      </c>
      <c r="C2940" t="s">
        <v>341</v>
      </c>
      <c r="D2940" t="s">
        <v>503</v>
      </c>
      <c r="E2940" t="str">
        <f t="shared" si="180"/>
        <v>100.00</v>
      </c>
      <c r="F2940">
        <v>100</v>
      </c>
      <c r="H2940">
        <v>163</v>
      </c>
      <c r="I2940">
        <v>1.13E-46</v>
      </c>
      <c r="J2940" t="str">
        <f t="shared" si="181"/>
        <v>Macaca</v>
      </c>
      <c r="S2940" t="str">
        <f t="shared" si="182"/>
        <v/>
      </c>
      <c r="T2940" t="str">
        <f t="shared" si="183"/>
        <v>pri</v>
      </c>
    </row>
    <row r="2941" spans="1:20" x14ac:dyDescent="0.2">
      <c r="A2941" t="s">
        <v>30</v>
      </c>
      <c r="B2941" t="s">
        <v>164</v>
      </c>
      <c r="C2941" t="s">
        <v>349</v>
      </c>
      <c r="D2941" t="s">
        <v>1360</v>
      </c>
      <c r="E2941" t="str">
        <f t="shared" si="180"/>
        <v>54.762</v>
      </c>
      <c r="F2941">
        <v>54.762</v>
      </c>
      <c r="H2941">
        <v>48.5</v>
      </c>
      <c r="I2941">
        <v>1.0899999999999999E-6</v>
      </c>
      <c r="J2941" t="str">
        <f t="shared" si="181"/>
        <v>Macaca</v>
      </c>
      <c r="S2941" t="str">
        <f t="shared" si="182"/>
        <v/>
      </c>
      <c r="T2941" t="str">
        <f t="shared" si="183"/>
        <v>pri</v>
      </c>
    </row>
    <row r="2942" spans="1:20" x14ac:dyDescent="0.2">
      <c r="A2942" t="s">
        <v>30</v>
      </c>
      <c r="B2942" t="s">
        <v>164</v>
      </c>
      <c r="C2942" t="s">
        <v>349</v>
      </c>
      <c r="D2942" t="s">
        <v>1360</v>
      </c>
      <c r="E2942" t="str">
        <f t="shared" si="180"/>
        <v>54.762</v>
      </c>
      <c r="F2942">
        <v>54.762</v>
      </c>
      <c r="H2942">
        <v>48.5</v>
      </c>
      <c r="I2942">
        <v>1.1000000000000001E-6</v>
      </c>
      <c r="J2942" t="str">
        <f t="shared" si="181"/>
        <v>Macaca</v>
      </c>
      <c r="S2942" t="str">
        <f t="shared" si="182"/>
        <v/>
      </c>
      <c r="T2942" t="str">
        <f t="shared" si="183"/>
        <v>pri</v>
      </c>
    </row>
    <row r="2943" spans="1:20" x14ac:dyDescent="0.2">
      <c r="A2943" t="s">
        <v>30</v>
      </c>
      <c r="B2943" t="s">
        <v>164</v>
      </c>
      <c r="C2943" t="s">
        <v>349</v>
      </c>
      <c r="D2943" t="s">
        <v>1360</v>
      </c>
      <c r="E2943" t="str">
        <f t="shared" si="180"/>
        <v>54.762</v>
      </c>
      <c r="F2943">
        <v>54.762</v>
      </c>
      <c r="H2943">
        <v>48.5</v>
      </c>
      <c r="I2943">
        <v>1.11E-6</v>
      </c>
      <c r="J2943" t="str">
        <f t="shared" si="181"/>
        <v>Macaca</v>
      </c>
      <c r="S2943" t="str">
        <f t="shared" si="182"/>
        <v/>
      </c>
      <c r="T2943" t="str">
        <f t="shared" si="183"/>
        <v>pri</v>
      </c>
    </row>
    <row r="2944" spans="1:20" x14ac:dyDescent="0.2">
      <c r="A2944" t="s">
        <v>30</v>
      </c>
      <c r="B2944" t="s">
        <v>164</v>
      </c>
      <c r="C2944" t="s">
        <v>940</v>
      </c>
      <c r="D2944" t="s">
        <v>1094</v>
      </c>
      <c r="E2944" t="str">
        <f t="shared" si="180"/>
        <v>52.500</v>
      </c>
      <c r="F2944">
        <v>52.5</v>
      </c>
      <c r="H2944">
        <v>45.2</v>
      </c>
      <c r="I2944">
        <v>1.63E-5</v>
      </c>
      <c r="J2944" t="str">
        <f t="shared" si="181"/>
        <v>Macaca</v>
      </c>
      <c r="S2944" t="str">
        <f t="shared" si="182"/>
        <v/>
      </c>
      <c r="T2944" t="str">
        <f t="shared" si="183"/>
        <v>pri</v>
      </c>
    </row>
    <row r="2945" spans="1:20" x14ac:dyDescent="0.2">
      <c r="A2945" t="s">
        <v>30</v>
      </c>
      <c r="B2945" t="s">
        <v>164</v>
      </c>
      <c r="C2945" t="s">
        <v>168</v>
      </c>
      <c r="D2945" t="s">
        <v>353</v>
      </c>
      <c r="E2945" t="str">
        <f t="shared" si="180"/>
        <v>62.963</v>
      </c>
      <c r="F2945">
        <v>62.963000000000001</v>
      </c>
      <c r="H2945">
        <v>43.1</v>
      </c>
      <c r="I2945">
        <v>7.1000000000000005E-5</v>
      </c>
      <c r="J2945" t="str">
        <f t="shared" si="181"/>
        <v>Macaca</v>
      </c>
      <c r="S2945" t="str">
        <f t="shared" si="182"/>
        <v/>
      </c>
      <c r="T2945" t="str">
        <f t="shared" si="183"/>
        <v>pri</v>
      </c>
    </row>
    <row r="2946" spans="1:20" x14ac:dyDescent="0.2">
      <c r="A2946" t="s">
        <v>30</v>
      </c>
      <c r="B2946" t="s">
        <v>164</v>
      </c>
      <c r="C2946" t="s">
        <v>168</v>
      </c>
      <c r="D2946" t="s">
        <v>353</v>
      </c>
      <c r="E2946" t="str">
        <f t="shared" ref="E2946:E3009" si="184">LEFT(D2946,6)</f>
        <v>62.963</v>
      </c>
      <c r="F2946">
        <v>62.963000000000001</v>
      </c>
      <c r="H2946">
        <v>43.1</v>
      </c>
      <c r="I2946">
        <v>8.4400000000000005E-5</v>
      </c>
      <c r="J2946" t="str">
        <f t="shared" ref="J2946:J3009" si="185">RIGHT(LEFT(A2946,35),6)</f>
        <v>Macaca</v>
      </c>
      <c r="S2946" t="str">
        <f t="shared" ref="S2946:S3009" si="186">IF(OR(J2946="Gorill", J2946="Homo_s", J2946="Pan_pa", J2946="Pan_tr", J2946="Pongo_", J2946="Therop"), "hom", "")</f>
        <v/>
      </c>
      <c r="T2946" t="str">
        <f t="shared" ref="T2946:T3009" si="187">IF(OR(J2946="Gorill", J2946="Homo_s", J2946="Pan_pa", J2946="Pan_tr", J2946="Pongo_", J2946="Therop", J2946="Macaca", J2946="Otolem", J2946="Nomasc"), "pri", "oth")</f>
        <v>pri</v>
      </c>
    </row>
    <row r="2947" spans="1:20" x14ac:dyDescent="0.2">
      <c r="A2947" t="s">
        <v>30</v>
      </c>
      <c r="B2947" t="s">
        <v>164</v>
      </c>
      <c r="C2947" t="s">
        <v>168</v>
      </c>
      <c r="D2947" t="s">
        <v>353</v>
      </c>
      <c r="E2947" t="str">
        <f t="shared" si="184"/>
        <v>62.963</v>
      </c>
      <c r="F2947">
        <v>62.963000000000001</v>
      </c>
      <c r="H2947">
        <v>43.1</v>
      </c>
      <c r="I2947">
        <v>8.4900000000000004E-5</v>
      </c>
      <c r="J2947" t="str">
        <f t="shared" si="185"/>
        <v>Macaca</v>
      </c>
      <c r="S2947" t="str">
        <f t="shared" si="186"/>
        <v/>
      </c>
      <c r="T2947" t="str">
        <f t="shared" si="187"/>
        <v>pri</v>
      </c>
    </row>
    <row r="2948" spans="1:20" x14ac:dyDescent="0.2">
      <c r="A2948" t="s">
        <v>30</v>
      </c>
      <c r="B2948" t="s">
        <v>164</v>
      </c>
      <c r="C2948" t="s">
        <v>338</v>
      </c>
      <c r="D2948" t="s">
        <v>965</v>
      </c>
      <c r="E2948" t="str">
        <f t="shared" si="184"/>
        <v>54.167</v>
      </c>
      <c r="F2948">
        <v>54.167000000000002</v>
      </c>
      <c r="H2948">
        <v>36</v>
      </c>
      <c r="I2948">
        <v>2.1999999999999999E-2</v>
      </c>
      <c r="J2948" t="str">
        <f t="shared" si="185"/>
        <v>Macaca</v>
      </c>
      <c r="S2948" t="str">
        <f t="shared" si="186"/>
        <v/>
      </c>
      <c r="T2948" t="str">
        <f t="shared" si="187"/>
        <v>pri</v>
      </c>
    </row>
    <row r="2949" spans="1:20" x14ac:dyDescent="0.2">
      <c r="A2949" t="s">
        <v>30</v>
      </c>
      <c r="B2949" t="s">
        <v>164</v>
      </c>
      <c r="C2949" t="s">
        <v>338</v>
      </c>
      <c r="D2949" t="s">
        <v>965</v>
      </c>
      <c r="E2949" t="str">
        <f t="shared" si="184"/>
        <v>54.167</v>
      </c>
      <c r="F2949">
        <v>54.167000000000002</v>
      </c>
      <c r="H2949">
        <v>36</v>
      </c>
      <c r="I2949">
        <v>2.1999999999999999E-2</v>
      </c>
      <c r="J2949" t="str">
        <f t="shared" si="185"/>
        <v>Macaca</v>
      </c>
      <c r="S2949" t="str">
        <f t="shared" si="186"/>
        <v/>
      </c>
      <c r="T2949" t="str">
        <f t="shared" si="187"/>
        <v>pri</v>
      </c>
    </row>
    <row r="2950" spans="1:20" x14ac:dyDescent="0.2">
      <c r="A2950" t="s">
        <v>30</v>
      </c>
      <c r="B2950" t="s">
        <v>164</v>
      </c>
      <c r="C2950" t="s">
        <v>338</v>
      </c>
      <c r="D2950" t="s">
        <v>965</v>
      </c>
      <c r="E2950" t="str">
        <f t="shared" si="184"/>
        <v>54.167</v>
      </c>
      <c r="F2950">
        <v>54.167000000000002</v>
      </c>
      <c r="H2950">
        <v>36</v>
      </c>
      <c r="I2950">
        <v>2.1999999999999999E-2</v>
      </c>
      <c r="J2950" t="str">
        <f t="shared" si="185"/>
        <v>Macaca</v>
      </c>
      <c r="S2950" t="str">
        <f t="shared" si="186"/>
        <v/>
      </c>
      <c r="T2950" t="str">
        <f t="shared" si="187"/>
        <v>pri</v>
      </c>
    </row>
    <row r="2951" spans="1:20" x14ac:dyDescent="0.2">
      <c r="A2951" t="s">
        <v>30</v>
      </c>
      <c r="B2951" t="s">
        <v>164</v>
      </c>
      <c r="C2951" t="s">
        <v>338</v>
      </c>
      <c r="D2951" t="s">
        <v>965</v>
      </c>
      <c r="E2951" t="str">
        <f t="shared" si="184"/>
        <v>54.167</v>
      </c>
      <c r="F2951">
        <v>54.167000000000002</v>
      </c>
      <c r="H2951">
        <v>36</v>
      </c>
      <c r="I2951">
        <v>2.1999999999999999E-2</v>
      </c>
      <c r="J2951" t="str">
        <f t="shared" si="185"/>
        <v>Macaca</v>
      </c>
      <c r="S2951" t="str">
        <f t="shared" si="186"/>
        <v/>
      </c>
      <c r="T2951" t="str">
        <f t="shared" si="187"/>
        <v>pri</v>
      </c>
    </row>
    <row r="2952" spans="1:20" x14ac:dyDescent="0.2">
      <c r="A2952" t="s">
        <v>30</v>
      </c>
      <c r="B2952" t="s">
        <v>164</v>
      </c>
      <c r="C2952" t="s">
        <v>338</v>
      </c>
      <c r="D2952" t="s">
        <v>965</v>
      </c>
      <c r="E2952" t="str">
        <f t="shared" si="184"/>
        <v>54.167</v>
      </c>
      <c r="F2952">
        <v>54.167000000000002</v>
      </c>
      <c r="H2952">
        <v>36</v>
      </c>
      <c r="I2952">
        <v>2.1999999999999999E-2</v>
      </c>
      <c r="J2952" t="str">
        <f t="shared" si="185"/>
        <v>Macaca</v>
      </c>
      <c r="S2952" t="str">
        <f t="shared" si="186"/>
        <v/>
      </c>
      <c r="T2952" t="str">
        <f t="shared" si="187"/>
        <v>pri</v>
      </c>
    </row>
    <row r="2953" spans="1:20" x14ac:dyDescent="0.2">
      <c r="A2953" t="s">
        <v>30</v>
      </c>
      <c r="B2953" t="s">
        <v>164</v>
      </c>
      <c r="C2953" t="s">
        <v>338</v>
      </c>
      <c r="D2953" t="s">
        <v>965</v>
      </c>
      <c r="E2953" t="str">
        <f t="shared" si="184"/>
        <v>54.167</v>
      </c>
      <c r="F2953">
        <v>54.167000000000002</v>
      </c>
      <c r="H2953">
        <v>36</v>
      </c>
      <c r="I2953">
        <v>2.1999999999999999E-2</v>
      </c>
      <c r="J2953" t="str">
        <f t="shared" si="185"/>
        <v>Macaca</v>
      </c>
      <c r="S2953" t="str">
        <f t="shared" si="186"/>
        <v/>
      </c>
      <c r="T2953" t="str">
        <f t="shared" si="187"/>
        <v>pri</v>
      </c>
    </row>
    <row r="2954" spans="1:20" x14ac:dyDescent="0.2">
      <c r="A2954" t="s">
        <v>30</v>
      </c>
      <c r="B2954" t="s">
        <v>164</v>
      </c>
      <c r="C2954" t="s">
        <v>338</v>
      </c>
      <c r="D2954" t="s">
        <v>965</v>
      </c>
      <c r="E2954" t="str">
        <f t="shared" si="184"/>
        <v>54.167</v>
      </c>
      <c r="F2954">
        <v>54.167000000000002</v>
      </c>
      <c r="H2954">
        <v>36</v>
      </c>
      <c r="I2954">
        <v>2.3E-2</v>
      </c>
      <c r="J2954" t="str">
        <f t="shared" si="185"/>
        <v>Macaca</v>
      </c>
      <c r="S2954" t="str">
        <f t="shared" si="186"/>
        <v/>
      </c>
      <c r="T2954" t="str">
        <f t="shared" si="187"/>
        <v>pri</v>
      </c>
    </row>
    <row r="2955" spans="1:20" x14ac:dyDescent="0.2">
      <c r="A2955" t="s">
        <v>37</v>
      </c>
      <c r="B2955" t="s">
        <v>164</v>
      </c>
      <c r="C2955" t="s">
        <v>344</v>
      </c>
      <c r="D2955" t="s">
        <v>1573</v>
      </c>
      <c r="E2955" t="str">
        <f t="shared" si="184"/>
        <v>92.105</v>
      </c>
      <c r="F2955">
        <v>92.105000000000004</v>
      </c>
      <c r="H2955">
        <v>183</v>
      </c>
      <c r="I2955">
        <v>2.2800000000000001E-53</v>
      </c>
      <c r="J2955" t="str">
        <f t="shared" si="185"/>
        <v>Mus_mu</v>
      </c>
      <c r="S2955" t="str">
        <f t="shared" si="186"/>
        <v/>
      </c>
      <c r="T2955" t="str">
        <f t="shared" si="187"/>
        <v>oth</v>
      </c>
    </row>
    <row r="2956" spans="1:20" x14ac:dyDescent="0.2">
      <c r="A2956" t="s">
        <v>37</v>
      </c>
      <c r="B2956" t="s">
        <v>164</v>
      </c>
      <c r="C2956" t="s">
        <v>344</v>
      </c>
      <c r="D2956" t="s">
        <v>1573</v>
      </c>
      <c r="E2956" t="str">
        <f t="shared" si="184"/>
        <v>92.105</v>
      </c>
      <c r="F2956">
        <v>92.105000000000004</v>
      </c>
      <c r="H2956">
        <v>183</v>
      </c>
      <c r="I2956">
        <v>2.2800000000000001E-53</v>
      </c>
      <c r="J2956" t="str">
        <f t="shared" si="185"/>
        <v>Mus_mu</v>
      </c>
      <c r="S2956" t="str">
        <f t="shared" si="186"/>
        <v/>
      </c>
      <c r="T2956" t="str">
        <f t="shared" si="187"/>
        <v>oth</v>
      </c>
    </row>
    <row r="2957" spans="1:20" x14ac:dyDescent="0.2">
      <c r="A2957" t="s">
        <v>37</v>
      </c>
      <c r="B2957" t="s">
        <v>164</v>
      </c>
      <c r="C2957" t="s">
        <v>341</v>
      </c>
      <c r="D2957" t="s">
        <v>1575</v>
      </c>
      <c r="E2957" t="str">
        <f t="shared" si="184"/>
        <v>93.151</v>
      </c>
      <c r="F2957">
        <v>93.150999999999996</v>
      </c>
      <c r="H2957">
        <v>178</v>
      </c>
      <c r="I2957">
        <v>1.2600000000000001E-51</v>
      </c>
      <c r="J2957" t="str">
        <f t="shared" si="185"/>
        <v>Mus_mu</v>
      </c>
      <c r="S2957" t="str">
        <f t="shared" si="186"/>
        <v/>
      </c>
      <c r="T2957" t="str">
        <f t="shared" si="187"/>
        <v>oth</v>
      </c>
    </row>
    <row r="2958" spans="1:20" x14ac:dyDescent="0.2">
      <c r="A2958" t="s">
        <v>37</v>
      </c>
      <c r="B2958" t="s">
        <v>164</v>
      </c>
      <c r="C2958" t="s">
        <v>341</v>
      </c>
      <c r="D2958" t="s">
        <v>1575</v>
      </c>
      <c r="E2958" t="str">
        <f t="shared" si="184"/>
        <v>93.151</v>
      </c>
      <c r="F2958">
        <v>93.150999999999996</v>
      </c>
      <c r="H2958">
        <v>178</v>
      </c>
      <c r="I2958">
        <v>1.33E-51</v>
      </c>
      <c r="J2958" t="str">
        <f t="shared" si="185"/>
        <v>Mus_mu</v>
      </c>
      <c r="S2958" t="str">
        <f t="shared" si="186"/>
        <v/>
      </c>
      <c r="T2958" t="str">
        <f t="shared" si="187"/>
        <v>oth</v>
      </c>
    </row>
    <row r="2959" spans="1:20" x14ac:dyDescent="0.2">
      <c r="A2959" t="s">
        <v>37</v>
      </c>
      <c r="B2959" t="s">
        <v>164</v>
      </c>
      <c r="C2959" t="s">
        <v>341</v>
      </c>
      <c r="D2959" t="s">
        <v>1575</v>
      </c>
      <c r="E2959" t="str">
        <f t="shared" si="184"/>
        <v>93.151</v>
      </c>
      <c r="F2959">
        <v>93.150999999999996</v>
      </c>
      <c r="H2959">
        <v>150</v>
      </c>
      <c r="I2959">
        <v>7.0500000000000001E-44</v>
      </c>
      <c r="J2959" t="str">
        <f t="shared" si="185"/>
        <v>Mus_mu</v>
      </c>
      <c r="S2959" t="str">
        <f t="shared" si="186"/>
        <v/>
      </c>
      <c r="T2959" t="str">
        <f t="shared" si="187"/>
        <v>oth</v>
      </c>
    </row>
    <row r="2960" spans="1:20" x14ac:dyDescent="0.2">
      <c r="A2960" t="s">
        <v>37</v>
      </c>
      <c r="B2960" t="s">
        <v>164</v>
      </c>
      <c r="C2960" t="s">
        <v>1062</v>
      </c>
      <c r="D2960" t="s">
        <v>1465</v>
      </c>
      <c r="E2960" t="str">
        <f t="shared" si="184"/>
        <v>95.745</v>
      </c>
      <c r="F2960">
        <v>95.745000000000005</v>
      </c>
      <c r="H2960">
        <v>99</v>
      </c>
      <c r="I2960">
        <v>8.5399999999999997E-25</v>
      </c>
      <c r="J2960" t="str">
        <f t="shared" si="185"/>
        <v>Mus_mu</v>
      </c>
      <c r="S2960" t="str">
        <f t="shared" si="186"/>
        <v/>
      </c>
      <c r="T2960" t="str">
        <f t="shared" si="187"/>
        <v>oth</v>
      </c>
    </row>
    <row r="2961" spans="1:20" x14ac:dyDescent="0.2">
      <c r="A2961" t="s">
        <v>37</v>
      </c>
      <c r="B2961" t="s">
        <v>164</v>
      </c>
      <c r="C2961" t="s">
        <v>349</v>
      </c>
      <c r="D2961" t="s">
        <v>350</v>
      </c>
      <c r="E2961" t="str">
        <f t="shared" si="184"/>
        <v>52.381</v>
      </c>
      <c r="F2961">
        <v>52.381</v>
      </c>
      <c r="H2961">
        <v>46.4</v>
      </c>
      <c r="I2961">
        <v>9.8300000000000008E-6</v>
      </c>
      <c r="J2961" t="str">
        <f t="shared" si="185"/>
        <v>Mus_mu</v>
      </c>
      <c r="S2961" t="str">
        <f t="shared" si="186"/>
        <v/>
      </c>
      <c r="T2961" t="str">
        <f t="shared" si="187"/>
        <v>oth</v>
      </c>
    </row>
    <row r="2962" spans="1:20" x14ac:dyDescent="0.2">
      <c r="A2962" t="s">
        <v>37</v>
      </c>
      <c r="B2962" t="s">
        <v>164</v>
      </c>
      <c r="C2962" t="s">
        <v>349</v>
      </c>
      <c r="D2962" t="s">
        <v>350</v>
      </c>
      <c r="E2962" t="str">
        <f t="shared" si="184"/>
        <v>52.381</v>
      </c>
      <c r="F2962">
        <v>52.381</v>
      </c>
      <c r="H2962">
        <v>46.4</v>
      </c>
      <c r="I2962">
        <v>9.8500000000000006E-6</v>
      </c>
      <c r="J2962" t="str">
        <f t="shared" si="185"/>
        <v>Mus_mu</v>
      </c>
      <c r="S2962" t="str">
        <f t="shared" si="186"/>
        <v/>
      </c>
      <c r="T2962" t="str">
        <f t="shared" si="187"/>
        <v>oth</v>
      </c>
    </row>
    <row r="2963" spans="1:20" x14ac:dyDescent="0.2">
      <c r="A2963" t="s">
        <v>37</v>
      </c>
      <c r="B2963" t="s">
        <v>164</v>
      </c>
      <c r="C2963" t="s">
        <v>168</v>
      </c>
      <c r="D2963" t="s">
        <v>353</v>
      </c>
      <c r="E2963" t="str">
        <f t="shared" si="184"/>
        <v>62.963</v>
      </c>
      <c r="F2963">
        <v>62.963000000000001</v>
      </c>
      <c r="H2963">
        <v>43.1</v>
      </c>
      <c r="I2963">
        <v>1.13E-4</v>
      </c>
      <c r="J2963" t="str">
        <f t="shared" si="185"/>
        <v>Mus_mu</v>
      </c>
      <c r="S2963" t="str">
        <f t="shared" si="186"/>
        <v/>
      </c>
      <c r="T2963" t="str">
        <f t="shared" si="187"/>
        <v>oth</v>
      </c>
    </row>
    <row r="2964" spans="1:20" x14ac:dyDescent="0.2">
      <c r="A2964" t="s">
        <v>37</v>
      </c>
      <c r="B2964" t="s">
        <v>164</v>
      </c>
      <c r="C2964" t="s">
        <v>168</v>
      </c>
      <c r="D2964" t="s">
        <v>353</v>
      </c>
      <c r="E2964" t="str">
        <f t="shared" si="184"/>
        <v>62.963</v>
      </c>
      <c r="F2964">
        <v>62.963000000000001</v>
      </c>
      <c r="H2964">
        <v>43.1</v>
      </c>
      <c r="I2964">
        <v>1.17E-4</v>
      </c>
      <c r="J2964" t="str">
        <f t="shared" si="185"/>
        <v>Mus_mu</v>
      </c>
      <c r="S2964" t="str">
        <f t="shared" si="186"/>
        <v/>
      </c>
      <c r="T2964" t="str">
        <f t="shared" si="187"/>
        <v>oth</v>
      </c>
    </row>
    <row r="2965" spans="1:20" x14ac:dyDescent="0.2">
      <c r="A2965" t="s">
        <v>37</v>
      </c>
      <c r="B2965" t="s">
        <v>164</v>
      </c>
      <c r="C2965" t="s">
        <v>963</v>
      </c>
      <c r="D2965" t="s">
        <v>122</v>
      </c>
      <c r="E2965" t="str">
        <f t="shared" si="184"/>
        <v>54.545</v>
      </c>
      <c r="F2965">
        <v>54.545000000000002</v>
      </c>
      <c r="H2965">
        <v>39.299999999999997</v>
      </c>
      <c r="I2965">
        <v>2E-3</v>
      </c>
      <c r="J2965" t="str">
        <f t="shared" si="185"/>
        <v>Mus_mu</v>
      </c>
      <c r="S2965" t="str">
        <f t="shared" si="186"/>
        <v/>
      </c>
      <c r="T2965" t="str">
        <f t="shared" si="187"/>
        <v>oth</v>
      </c>
    </row>
    <row r="2966" spans="1:20" x14ac:dyDescent="0.2">
      <c r="A2966" t="s">
        <v>37</v>
      </c>
      <c r="B2966" t="s">
        <v>164</v>
      </c>
      <c r="C2966" t="s">
        <v>338</v>
      </c>
      <c r="D2966" t="s">
        <v>965</v>
      </c>
      <c r="E2966" t="str">
        <f t="shared" si="184"/>
        <v>54.167</v>
      </c>
      <c r="F2966">
        <v>54.167000000000002</v>
      </c>
      <c r="H2966">
        <v>36</v>
      </c>
      <c r="I2966">
        <v>3.4000000000000002E-2</v>
      </c>
      <c r="J2966" t="str">
        <f t="shared" si="185"/>
        <v>Mus_mu</v>
      </c>
      <c r="S2966" t="str">
        <f t="shared" si="186"/>
        <v/>
      </c>
      <c r="T2966" t="str">
        <f t="shared" si="187"/>
        <v>oth</v>
      </c>
    </row>
    <row r="2967" spans="1:20" x14ac:dyDescent="0.2">
      <c r="A2967" t="s">
        <v>45</v>
      </c>
      <c r="B2967" t="s">
        <v>164</v>
      </c>
      <c r="C2967" t="s">
        <v>341</v>
      </c>
      <c r="D2967" t="s">
        <v>503</v>
      </c>
      <c r="E2967" t="str">
        <f t="shared" si="184"/>
        <v>100.00</v>
      </c>
      <c r="F2967">
        <v>100</v>
      </c>
      <c r="H2967">
        <v>192</v>
      </c>
      <c r="I2967">
        <v>3.6899999999999999E-57</v>
      </c>
      <c r="J2967" t="str">
        <f t="shared" si="185"/>
        <v>Nomasc</v>
      </c>
      <c r="S2967" t="str">
        <f t="shared" si="186"/>
        <v/>
      </c>
      <c r="T2967" t="str">
        <f t="shared" si="187"/>
        <v>pri</v>
      </c>
    </row>
    <row r="2968" spans="1:20" x14ac:dyDescent="0.2">
      <c r="A2968" t="s">
        <v>45</v>
      </c>
      <c r="B2968" t="s">
        <v>164</v>
      </c>
      <c r="C2968" t="s">
        <v>341</v>
      </c>
      <c r="D2968" t="s">
        <v>503</v>
      </c>
      <c r="E2968" t="str">
        <f t="shared" si="184"/>
        <v>100.00</v>
      </c>
      <c r="F2968">
        <v>100</v>
      </c>
      <c r="H2968">
        <v>192</v>
      </c>
      <c r="I2968">
        <v>3.8600000000000003E-57</v>
      </c>
      <c r="J2968" t="str">
        <f t="shared" si="185"/>
        <v>Nomasc</v>
      </c>
      <c r="S2968" t="str">
        <f t="shared" si="186"/>
        <v/>
      </c>
      <c r="T2968" t="str">
        <f t="shared" si="187"/>
        <v>pri</v>
      </c>
    </row>
    <row r="2969" spans="1:20" x14ac:dyDescent="0.2">
      <c r="A2969" t="s">
        <v>45</v>
      </c>
      <c r="B2969" t="s">
        <v>164</v>
      </c>
      <c r="C2969" t="s">
        <v>341</v>
      </c>
      <c r="D2969" t="s">
        <v>503</v>
      </c>
      <c r="E2969" t="str">
        <f t="shared" si="184"/>
        <v>100.00</v>
      </c>
      <c r="F2969">
        <v>100</v>
      </c>
      <c r="H2969">
        <v>163</v>
      </c>
      <c r="I2969">
        <v>3.9200000000000002E-47</v>
      </c>
      <c r="J2969" t="str">
        <f t="shared" si="185"/>
        <v>Nomasc</v>
      </c>
      <c r="S2969" t="str">
        <f t="shared" si="186"/>
        <v/>
      </c>
      <c r="T2969" t="str">
        <f t="shared" si="187"/>
        <v>pri</v>
      </c>
    </row>
    <row r="2970" spans="1:20" x14ac:dyDescent="0.2">
      <c r="A2970" t="s">
        <v>45</v>
      </c>
      <c r="B2970" t="s">
        <v>164</v>
      </c>
      <c r="C2970" t="s">
        <v>341</v>
      </c>
      <c r="D2970" t="s">
        <v>503</v>
      </c>
      <c r="E2970" t="str">
        <f t="shared" si="184"/>
        <v>100.00</v>
      </c>
      <c r="F2970">
        <v>100</v>
      </c>
      <c r="H2970">
        <v>163</v>
      </c>
      <c r="I2970">
        <v>3.9400000000000001E-47</v>
      </c>
      <c r="J2970" t="str">
        <f t="shared" si="185"/>
        <v>Nomasc</v>
      </c>
      <c r="S2970" t="str">
        <f t="shared" si="186"/>
        <v/>
      </c>
      <c r="T2970" t="str">
        <f t="shared" si="187"/>
        <v>pri</v>
      </c>
    </row>
    <row r="2971" spans="1:20" x14ac:dyDescent="0.2">
      <c r="A2971" t="s">
        <v>45</v>
      </c>
      <c r="B2971" t="s">
        <v>164</v>
      </c>
      <c r="C2971" t="s">
        <v>349</v>
      </c>
      <c r="D2971" t="s">
        <v>350</v>
      </c>
      <c r="E2971" t="str">
        <f t="shared" si="184"/>
        <v>52.381</v>
      </c>
      <c r="F2971">
        <v>52.381</v>
      </c>
      <c r="H2971">
        <v>46.4</v>
      </c>
      <c r="I2971">
        <v>3.7100000000000001E-6</v>
      </c>
      <c r="J2971" t="str">
        <f t="shared" si="185"/>
        <v>Nomasc</v>
      </c>
      <c r="S2971" t="str">
        <f t="shared" si="186"/>
        <v/>
      </c>
      <c r="T2971" t="str">
        <f t="shared" si="187"/>
        <v>pri</v>
      </c>
    </row>
    <row r="2972" spans="1:20" x14ac:dyDescent="0.2">
      <c r="A2972" t="s">
        <v>45</v>
      </c>
      <c r="B2972" t="s">
        <v>164</v>
      </c>
      <c r="C2972" t="s">
        <v>349</v>
      </c>
      <c r="D2972" t="s">
        <v>350</v>
      </c>
      <c r="E2972" t="str">
        <f t="shared" si="184"/>
        <v>52.381</v>
      </c>
      <c r="F2972">
        <v>52.381</v>
      </c>
      <c r="H2972">
        <v>46.4</v>
      </c>
      <c r="I2972">
        <v>3.7100000000000001E-6</v>
      </c>
      <c r="J2972" t="str">
        <f t="shared" si="185"/>
        <v>Nomasc</v>
      </c>
      <c r="S2972" t="str">
        <f t="shared" si="186"/>
        <v/>
      </c>
      <c r="T2972" t="str">
        <f t="shared" si="187"/>
        <v>pri</v>
      </c>
    </row>
    <row r="2973" spans="1:20" x14ac:dyDescent="0.2">
      <c r="A2973" t="s">
        <v>45</v>
      </c>
      <c r="B2973" t="s">
        <v>164</v>
      </c>
      <c r="C2973" t="s">
        <v>349</v>
      </c>
      <c r="D2973" t="s">
        <v>350</v>
      </c>
      <c r="E2973" t="str">
        <f t="shared" si="184"/>
        <v>52.381</v>
      </c>
      <c r="F2973">
        <v>52.381</v>
      </c>
      <c r="H2973">
        <v>46.4</v>
      </c>
      <c r="I2973">
        <v>3.72E-6</v>
      </c>
      <c r="J2973" t="str">
        <f t="shared" si="185"/>
        <v>Nomasc</v>
      </c>
      <c r="S2973" t="str">
        <f t="shared" si="186"/>
        <v/>
      </c>
      <c r="T2973" t="str">
        <f t="shared" si="187"/>
        <v>pri</v>
      </c>
    </row>
    <row r="2974" spans="1:20" x14ac:dyDescent="0.2">
      <c r="A2974" t="s">
        <v>45</v>
      </c>
      <c r="B2974" t="s">
        <v>164</v>
      </c>
      <c r="C2974" t="s">
        <v>349</v>
      </c>
      <c r="D2974" t="s">
        <v>350</v>
      </c>
      <c r="E2974" t="str">
        <f t="shared" si="184"/>
        <v>52.381</v>
      </c>
      <c r="F2974">
        <v>52.381</v>
      </c>
      <c r="H2974">
        <v>46.4</v>
      </c>
      <c r="I2974">
        <v>3.8199999999999998E-6</v>
      </c>
      <c r="J2974" t="str">
        <f t="shared" si="185"/>
        <v>Nomasc</v>
      </c>
      <c r="S2974" t="str">
        <f t="shared" si="186"/>
        <v/>
      </c>
      <c r="T2974" t="str">
        <f t="shared" si="187"/>
        <v>pri</v>
      </c>
    </row>
    <row r="2975" spans="1:20" x14ac:dyDescent="0.2">
      <c r="A2975" t="s">
        <v>45</v>
      </c>
      <c r="B2975" t="s">
        <v>164</v>
      </c>
      <c r="C2975" t="s">
        <v>168</v>
      </c>
      <c r="D2975" t="s">
        <v>353</v>
      </c>
      <c r="E2975" t="str">
        <f t="shared" si="184"/>
        <v>62.963</v>
      </c>
      <c r="F2975">
        <v>62.963000000000001</v>
      </c>
      <c r="H2975">
        <v>42.6</v>
      </c>
      <c r="I2975">
        <v>5.6700000000000003E-5</v>
      </c>
      <c r="J2975" t="str">
        <f t="shared" si="185"/>
        <v>Nomasc</v>
      </c>
      <c r="S2975" t="str">
        <f t="shared" si="186"/>
        <v/>
      </c>
      <c r="T2975" t="str">
        <f t="shared" si="187"/>
        <v>pri</v>
      </c>
    </row>
    <row r="2976" spans="1:20" x14ac:dyDescent="0.2">
      <c r="A2976" t="s">
        <v>45</v>
      </c>
      <c r="B2976" t="s">
        <v>164</v>
      </c>
      <c r="C2976" t="s">
        <v>637</v>
      </c>
      <c r="D2976" t="s">
        <v>638</v>
      </c>
      <c r="E2976" t="str">
        <f t="shared" si="184"/>
        <v>44.068</v>
      </c>
      <c r="F2976">
        <v>44.067999999999998</v>
      </c>
      <c r="H2976">
        <v>41</v>
      </c>
      <c r="I2976">
        <v>2.41E-4</v>
      </c>
      <c r="J2976" t="str">
        <f t="shared" si="185"/>
        <v>Nomasc</v>
      </c>
      <c r="S2976" t="str">
        <f t="shared" si="186"/>
        <v/>
      </c>
      <c r="T2976" t="str">
        <f t="shared" si="187"/>
        <v>pri</v>
      </c>
    </row>
    <row r="2977" spans="1:20" x14ac:dyDescent="0.2">
      <c r="A2977" t="s">
        <v>45</v>
      </c>
      <c r="B2977" t="s">
        <v>164</v>
      </c>
      <c r="C2977" t="s">
        <v>637</v>
      </c>
      <c r="D2977" t="s">
        <v>638</v>
      </c>
      <c r="E2977" t="str">
        <f t="shared" si="184"/>
        <v>44.068</v>
      </c>
      <c r="F2977">
        <v>44.067999999999998</v>
      </c>
      <c r="H2977">
        <v>40.6</v>
      </c>
      <c r="I2977">
        <v>3.1100000000000002E-4</v>
      </c>
      <c r="J2977" t="str">
        <f t="shared" si="185"/>
        <v>Nomasc</v>
      </c>
      <c r="S2977" t="str">
        <f t="shared" si="186"/>
        <v/>
      </c>
      <c r="T2977" t="str">
        <f t="shared" si="187"/>
        <v>pri</v>
      </c>
    </row>
    <row r="2978" spans="1:20" x14ac:dyDescent="0.2">
      <c r="A2978" t="s">
        <v>45</v>
      </c>
      <c r="B2978" t="s">
        <v>164</v>
      </c>
      <c r="C2978" t="s">
        <v>640</v>
      </c>
      <c r="D2978" t="s">
        <v>592</v>
      </c>
      <c r="E2978" t="str">
        <f t="shared" si="184"/>
        <v>60.000</v>
      </c>
      <c r="F2978">
        <v>60</v>
      </c>
      <c r="H2978">
        <v>33.4</v>
      </c>
      <c r="I2978">
        <v>6.6000000000000003E-2</v>
      </c>
      <c r="J2978" t="str">
        <f t="shared" si="185"/>
        <v>Nomasc</v>
      </c>
      <c r="S2978" t="str">
        <f t="shared" si="186"/>
        <v/>
      </c>
      <c r="T2978" t="str">
        <f t="shared" si="187"/>
        <v>pri</v>
      </c>
    </row>
    <row r="2979" spans="1:20" x14ac:dyDescent="0.2">
      <c r="A2979" t="s">
        <v>45</v>
      </c>
      <c r="B2979" t="s">
        <v>164</v>
      </c>
      <c r="C2979" t="s">
        <v>640</v>
      </c>
      <c r="D2979" t="s">
        <v>592</v>
      </c>
      <c r="E2979" t="str">
        <f t="shared" si="184"/>
        <v>60.000</v>
      </c>
      <c r="F2979">
        <v>60</v>
      </c>
      <c r="H2979">
        <v>33.4</v>
      </c>
      <c r="I2979">
        <v>7.2999999999999995E-2</v>
      </c>
      <c r="J2979" t="str">
        <f t="shared" si="185"/>
        <v>Nomasc</v>
      </c>
      <c r="S2979" t="str">
        <f t="shared" si="186"/>
        <v/>
      </c>
      <c r="T2979" t="str">
        <f t="shared" si="187"/>
        <v>pri</v>
      </c>
    </row>
    <row r="2980" spans="1:20" x14ac:dyDescent="0.2">
      <c r="A2980" t="s">
        <v>51</v>
      </c>
      <c r="B2980" t="s">
        <v>164</v>
      </c>
      <c r="C2980" t="s">
        <v>341</v>
      </c>
      <c r="D2980" t="s">
        <v>1891</v>
      </c>
      <c r="E2980" t="str">
        <f t="shared" si="184"/>
        <v>98.630</v>
      </c>
      <c r="F2980">
        <v>98.63</v>
      </c>
      <c r="H2980">
        <v>161</v>
      </c>
      <c r="I2980">
        <v>1.1E-46</v>
      </c>
      <c r="J2980" t="str">
        <f t="shared" si="185"/>
        <v>Otolem</v>
      </c>
      <c r="S2980" t="str">
        <f t="shared" si="186"/>
        <v/>
      </c>
      <c r="T2980" t="str">
        <f t="shared" si="187"/>
        <v>pri</v>
      </c>
    </row>
    <row r="2981" spans="1:20" x14ac:dyDescent="0.2">
      <c r="A2981" t="s">
        <v>51</v>
      </c>
      <c r="B2981" t="s">
        <v>164</v>
      </c>
      <c r="C2981" t="s">
        <v>168</v>
      </c>
      <c r="D2981" t="s">
        <v>353</v>
      </c>
      <c r="E2981" t="str">
        <f t="shared" si="184"/>
        <v>62.963</v>
      </c>
      <c r="F2981">
        <v>62.963000000000001</v>
      </c>
      <c r="H2981">
        <v>43.1</v>
      </c>
      <c r="I2981">
        <v>2.02E-5</v>
      </c>
      <c r="J2981" t="str">
        <f t="shared" si="185"/>
        <v>Otolem</v>
      </c>
      <c r="S2981" t="str">
        <f t="shared" si="186"/>
        <v/>
      </c>
      <c r="T2981" t="str">
        <f t="shared" si="187"/>
        <v>pri</v>
      </c>
    </row>
    <row r="2982" spans="1:20" x14ac:dyDescent="0.2">
      <c r="A2982" t="s">
        <v>51</v>
      </c>
      <c r="B2982" t="s">
        <v>164</v>
      </c>
      <c r="C2982" t="s">
        <v>637</v>
      </c>
      <c r="D2982" t="s">
        <v>1894</v>
      </c>
      <c r="E2982" t="str">
        <f t="shared" si="184"/>
        <v>45.763</v>
      </c>
      <c r="F2982">
        <v>45.762999999999998</v>
      </c>
      <c r="H2982">
        <v>43.1</v>
      </c>
      <c r="I2982">
        <v>2.2500000000000001E-5</v>
      </c>
      <c r="J2982" t="str">
        <f t="shared" si="185"/>
        <v>Otolem</v>
      </c>
      <c r="S2982" t="str">
        <f t="shared" si="186"/>
        <v/>
      </c>
      <c r="T2982" t="str">
        <f t="shared" si="187"/>
        <v>pri</v>
      </c>
    </row>
    <row r="2983" spans="1:20" x14ac:dyDescent="0.2">
      <c r="A2983" t="s">
        <v>51</v>
      </c>
      <c r="B2983" t="s">
        <v>164</v>
      </c>
      <c r="C2983" t="s">
        <v>1896</v>
      </c>
      <c r="D2983" t="s">
        <v>1897</v>
      </c>
      <c r="E2983" t="str">
        <f t="shared" si="184"/>
        <v>52.174</v>
      </c>
      <c r="F2983">
        <v>52.173999999999999</v>
      </c>
      <c r="H2983">
        <v>33.4</v>
      </c>
      <c r="I2983">
        <v>3.1E-2</v>
      </c>
      <c r="J2983" t="str">
        <f t="shared" si="185"/>
        <v>Otolem</v>
      </c>
      <c r="S2983" t="str">
        <f t="shared" si="186"/>
        <v/>
      </c>
      <c r="T2983" t="str">
        <f t="shared" si="187"/>
        <v>pri</v>
      </c>
    </row>
    <row r="2984" spans="1:20" x14ac:dyDescent="0.2">
      <c r="A2984" t="s">
        <v>58</v>
      </c>
      <c r="B2984" t="s">
        <v>164</v>
      </c>
      <c r="C2984" t="s">
        <v>344</v>
      </c>
      <c r="D2984" t="s">
        <v>953</v>
      </c>
      <c r="E2984" t="str">
        <f t="shared" si="184"/>
        <v>97.368</v>
      </c>
      <c r="F2984">
        <v>97.367999999999995</v>
      </c>
      <c r="H2984">
        <v>197</v>
      </c>
      <c r="I2984">
        <v>1.7599999999999999E-58</v>
      </c>
      <c r="J2984" t="str">
        <f t="shared" si="185"/>
        <v>Ovis_a</v>
      </c>
      <c r="S2984" t="str">
        <f t="shared" si="186"/>
        <v/>
      </c>
      <c r="T2984" t="str">
        <f t="shared" si="187"/>
        <v>oth</v>
      </c>
    </row>
    <row r="2985" spans="1:20" x14ac:dyDescent="0.2">
      <c r="A2985" t="s">
        <v>58</v>
      </c>
      <c r="B2985" t="s">
        <v>164</v>
      </c>
      <c r="C2985" t="s">
        <v>341</v>
      </c>
      <c r="D2985" t="s">
        <v>1891</v>
      </c>
      <c r="E2985" t="str">
        <f t="shared" si="184"/>
        <v>98.630</v>
      </c>
      <c r="F2985">
        <v>98.63</v>
      </c>
      <c r="H2985">
        <v>190</v>
      </c>
      <c r="I2985">
        <v>3.6099999999999999E-56</v>
      </c>
      <c r="J2985" t="str">
        <f t="shared" si="185"/>
        <v>Ovis_a</v>
      </c>
      <c r="S2985" t="str">
        <f t="shared" si="186"/>
        <v/>
      </c>
      <c r="T2985" t="str">
        <f t="shared" si="187"/>
        <v>oth</v>
      </c>
    </row>
    <row r="2986" spans="1:20" x14ac:dyDescent="0.2">
      <c r="A2986" t="s">
        <v>58</v>
      </c>
      <c r="B2986" t="s">
        <v>164</v>
      </c>
      <c r="C2986" t="s">
        <v>341</v>
      </c>
      <c r="D2986" t="s">
        <v>1891</v>
      </c>
      <c r="E2986" t="str">
        <f t="shared" si="184"/>
        <v>98.630</v>
      </c>
      <c r="F2986">
        <v>98.63</v>
      </c>
      <c r="H2986">
        <v>190</v>
      </c>
      <c r="I2986">
        <v>3.6599999999999999E-56</v>
      </c>
      <c r="J2986" t="str">
        <f t="shared" si="185"/>
        <v>Ovis_a</v>
      </c>
      <c r="S2986" t="str">
        <f t="shared" si="186"/>
        <v/>
      </c>
      <c r="T2986" t="str">
        <f t="shared" si="187"/>
        <v>oth</v>
      </c>
    </row>
    <row r="2987" spans="1:20" x14ac:dyDescent="0.2">
      <c r="A2987" t="s">
        <v>58</v>
      </c>
      <c r="B2987" t="s">
        <v>164</v>
      </c>
      <c r="C2987" t="s">
        <v>341</v>
      </c>
      <c r="D2987" t="s">
        <v>1891</v>
      </c>
      <c r="E2987" t="str">
        <f t="shared" si="184"/>
        <v>98.630</v>
      </c>
      <c r="F2987">
        <v>98.63</v>
      </c>
      <c r="H2987">
        <v>190</v>
      </c>
      <c r="I2987">
        <v>3.6900000000000001E-56</v>
      </c>
      <c r="J2987" t="str">
        <f t="shared" si="185"/>
        <v>Ovis_a</v>
      </c>
      <c r="S2987" t="str">
        <f t="shared" si="186"/>
        <v/>
      </c>
      <c r="T2987" t="str">
        <f t="shared" si="187"/>
        <v>oth</v>
      </c>
    </row>
    <row r="2988" spans="1:20" x14ac:dyDescent="0.2">
      <c r="A2988" t="s">
        <v>58</v>
      </c>
      <c r="B2988" t="s">
        <v>164</v>
      </c>
      <c r="C2988" t="s">
        <v>341</v>
      </c>
      <c r="D2988" t="s">
        <v>1891</v>
      </c>
      <c r="E2988" t="str">
        <f t="shared" si="184"/>
        <v>98.630</v>
      </c>
      <c r="F2988">
        <v>98.63</v>
      </c>
      <c r="H2988">
        <v>190</v>
      </c>
      <c r="I2988">
        <v>3.7000000000000002E-56</v>
      </c>
      <c r="J2988" t="str">
        <f t="shared" si="185"/>
        <v>Ovis_a</v>
      </c>
      <c r="S2988" t="str">
        <f t="shared" si="186"/>
        <v/>
      </c>
      <c r="T2988" t="str">
        <f t="shared" si="187"/>
        <v>oth</v>
      </c>
    </row>
    <row r="2989" spans="1:20" x14ac:dyDescent="0.2">
      <c r="A2989" t="s">
        <v>58</v>
      </c>
      <c r="B2989" t="s">
        <v>164</v>
      </c>
      <c r="C2989" t="s">
        <v>341</v>
      </c>
      <c r="D2989" t="s">
        <v>1891</v>
      </c>
      <c r="E2989" t="str">
        <f t="shared" si="184"/>
        <v>98.630</v>
      </c>
      <c r="F2989">
        <v>98.63</v>
      </c>
      <c r="H2989">
        <v>190</v>
      </c>
      <c r="I2989">
        <v>3.7000000000000002E-56</v>
      </c>
      <c r="J2989" t="str">
        <f t="shared" si="185"/>
        <v>Ovis_a</v>
      </c>
      <c r="S2989" t="str">
        <f t="shared" si="186"/>
        <v/>
      </c>
      <c r="T2989" t="str">
        <f t="shared" si="187"/>
        <v>oth</v>
      </c>
    </row>
    <row r="2990" spans="1:20" x14ac:dyDescent="0.2">
      <c r="A2990" t="s">
        <v>58</v>
      </c>
      <c r="B2990" t="s">
        <v>164</v>
      </c>
      <c r="C2990" t="s">
        <v>341</v>
      </c>
      <c r="D2990" t="s">
        <v>1891</v>
      </c>
      <c r="E2990" t="str">
        <f t="shared" si="184"/>
        <v>98.630</v>
      </c>
      <c r="F2990">
        <v>98.63</v>
      </c>
      <c r="H2990">
        <v>190</v>
      </c>
      <c r="I2990">
        <v>3.7099999999999999E-56</v>
      </c>
      <c r="J2990" t="str">
        <f t="shared" si="185"/>
        <v>Ovis_a</v>
      </c>
      <c r="S2990" t="str">
        <f t="shared" si="186"/>
        <v/>
      </c>
      <c r="T2990" t="str">
        <f t="shared" si="187"/>
        <v>oth</v>
      </c>
    </row>
    <row r="2991" spans="1:20" x14ac:dyDescent="0.2">
      <c r="A2991" t="s">
        <v>58</v>
      </c>
      <c r="B2991" t="s">
        <v>164</v>
      </c>
      <c r="C2991" t="s">
        <v>341</v>
      </c>
      <c r="D2991" t="s">
        <v>1891</v>
      </c>
      <c r="E2991" t="str">
        <f t="shared" si="184"/>
        <v>98.630</v>
      </c>
      <c r="F2991">
        <v>98.63</v>
      </c>
      <c r="H2991">
        <v>190</v>
      </c>
      <c r="I2991">
        <v>3.7099999999999999E-56</v>
      </c>
      <c r="J2991" t="str">
        <f t="shared" si="185"/>
        <v>Ovis_a</v>
      </c>
      <c r="S2991" t="str">
        <f t="shared" si="186"/>
        <v/>
      </c>
      <c r="T2991" t="str">
        <f t="shared" si="187"/>
        <v>oth</v>
      </c>
    </row>
    <row r="2992" spans="1:20" x14ac:dyDescent="0.2">
      <c r="A2992" t="s">
        <v>58</v>
      </c>
      <c r="B2992" t="s">
        <v>164</v>
      </c>
      <c r="C2992" t="s">
        <v>341</v>
      </c>
      <c r="D2992" t="s">
        <v>1891</v>
      </c>
      <c r="E2992" t="str">
        <f t="shared" si="184"/>
        <v>98.630</v>
      </c>
      <c r="F2992">
        <v>98.63</v>
      </c>
      <c r="H2992">
        <v>190</v>
      </c>
      <c r="I2992">
        <v>3.7199999999999999E-56</v>
      </c>
      <c r="J2992" t="str">
        <f t="shared" si="185"/>
        <v>Ovis_a</v>
      </c>
      <c r="S2992" t="str">
        <f t="shared" si="186"/>
        <v/>
      </c>
      <c r="T2992" t="str">
        <f t="shared" si="187"/>
        <v>oth</v>
      </c>
    </row>
    <row r="2993" spans="1:20" x14ac:dyDescent="0.2">
      <c r="A2993" t="s">
        <v>58</v>
      </c>
      <c r="B2993" t="s">
        <v>164</v>
      </c>
      <c r="C2993" t="s">
        <v>341</v>
      </c>
      <c r="D2993" t="s">
        <v>1891</v>
      </c>
      <c r="E2993" t="str">
        <f t="shared" si="184"/>
        <v>98.630</v>
      </c>
      <c r="F2993">
        <v>98.63</v>
      </c>
      <c r="H2993">
        <v>162</v>
      </c>
      <c r="I2993">
        <v>3.15E-46</v>
      </c>
      <c r="J2993" t="str">
        <f t="shared" si="185"/>
        <v>Ovis_a</v>
      </c>
      <c r="S2993" t="str">
        <f t="shared" si="186"/>
        <v/>
      </c>
      <c r="T2993" t="str">
        <f t="shared" si="187"/>
        <v>oth</v>
      </c>
    </row>
    <row r="2994" spans="1:20" x14ac:dyDescent="0.2">
      <c r="A2994" t="s">
        <v>58</v>
      </c>
      <c r="B2994" t="s">
        <v>164</v>
      </c>
      <c r="C2994" t="s">
        <v>349</v>
      </c>
      <c r="D2994" t="s">
        <v>350</v>
      </c>
      <c r="E2994" t="str">
        <f t="shared" si="184"/>
        <v>52.381</v>
      </c>
      <c r="F2994">
        <v>52.381</v>
      </c>
      <c r="H2994">
        <v>46.4</v>
      </c>
      <c r="I2994">
        <v>7.7100000000000007E-6</v>
      </c>
      <c r="J2994" t="str">
        <f t="shared" si="185"/>
        <v>Ovis_a</v>
      </c>
      <c r="S2994" t="str">
        <f t="shared" si="186"/>
        <v/>
      </c>
      <c r="T2994" t="str">
        <f t="shared" si="187"/>
        <v>oth</v>
      </c>
    </row>
    <row r="2995" spans="1:20" x14ac:dyDescent="0.2">
      <c r="A2995" t="s">
        <v>58</v>
      </c>
      <c r="B2995" t="s">
        <v>164</v>
      </c>
      <c r="C2995" t="s">
        <v>349</v>
      </c>
      <c r="D2995" t="s">
        <v>350</v>
      </c>
      <c r="E2995" t="str">
        <f t="shared" si="184"/>
        <v>52.381</v>
      </c>
      <c r="F2995">
        <v>52.381</v>
      </c>
      <c r="H2995">
        <v>46.4</v>
      </c>
      <c r="I2995">
        <v>7.79E-6</v>
      </c>
      <c r="J2995" t="str">
        <f t="shared" si="185"/>
        <v>Ovis_a</v>
      </c>
      <c r="S2995" t="str">
        <f t="shared" si="186"/>
        <v/>
      </c>
      <c r="T2995" t="str">
        <f t="shared" si="187"/>
        <v>oth</v>
      </c>
    </row>
    <row r="2996" spans="1:20" x14ac:dyDescent="0.2">
      <c r="A2996" t="s">
        <v>58</v>
      </c>
      <c r="B2996" t="s">
        <v>164</v>
      </c>
      <c r="C2996" t="s">
        <v>349</v>
      </c>
      <c r="D2996" t="s">
        <v>350</v>
      </c>
      <c r="E2996" t="str">
        <f t="shared" si="184"/>
        <v>52.381</v>
      </c>
      <c r="F2996">
        <v>52.381</v>
      </c>
      <c r="H2996">
        <v>46.4</v>
      </c>
      <c r="I2996">
        <v>7.8199999999999997E-6</v>
      </c>
      <c r="J2996" t="str">
        <f t="shared" si="185"/>
        <v>Ovis_a</v>
      </c>
      <c r="S2996" t="str">
        <f t="shared" si="186"/>
        <v/>
      </c>
      <c r="T2996" t="str">
        <f t="shared" si="187"/>
        <v>oth</v>
      </c>
    </row>
    <row r="2997" spans="1:20" x14ac:dyDescent="0.2">
      <c r="A2997" t="s">
        <v>58</v>
      </c>
      <c r="B2997" t="s">
        <v>164</v>
      </c>
      <c r="C2997" t="s">
        <v>168</v>
      </c>
      <c r="D2997" t="s">
        <v>353</v>
      </c>
      <c r="E2997" t="str">
        <f t="shared" si="184"/>
        <v>62.963</v>
      </c>
      <c r="F2997">
        <v>62.963000000000001</v>
      </c>
      <c r="H2997">
        <v>42.6</v>
      </c>
      <c r="I2997">
        <v>1.25E-4</v>
      </c>
      <c r="J2997" t="str">
        <f t="shared" si="185"/>
        <v>Ovis_a</v>
      </c>
      <c r="S2997" t="str">
        <f t="shared" si="186"/>
        <v/>
      </c>
      <c r="T2997" t="str">
        <f t="shared" si="187"/>
        <v>oth</v>
      </c>
    </row>
    <row r="2998" spans="1:20" x14ac:dyDescent="0.2">
      <c r="A2998" t="s">
        <v>58</v>
      </c>
      <c r="B2998" t="s">
        <v>164</v>
      </c>
      <c r="C2998" t="s">
        <v>349</v>
      </c>
      <c r="D2998" t="s">
        <v>350</v>
      </c>
      <c r="E2998" t="str">
        <f t="shared" si="184"/>
        <v>52.381</v>
      </c>
      <c r="F2998">
        <v>52.381</v>
      </c>
      <c r="H2998">
        <v>39.700000000000003</v>
      </c>
      <c r="I2998">
        <v>1E-3</v>
      </c>
      <c r="J2998" t="str">
        <f t="shared" si="185"/>
        <v>Ovis_a</v>
      </c>
      <c r="S2998" t="str">
        <f t="shared" si="186"/>
        <v/>
      </c>
      <c r="T2998" t="str">
        <f t="shared" si="187"/>
        <v>oth</v>
      </c>
    </row>
    <row r="2999" spans="1:20" x14ac:dyDescent="0.2">
      <c r="A2999" t="s">
        <v>58</v>
      </c>
      <c r="B2999" t="s">
        <v>164</v>
      </c>
      <c r="C2999" t="s">
        <v>1896</v>
      </c>
      <c r="D2999" t="s">
        <v>2025</v>
      </c>
      <c r="E2999" t="str">
        <f t="shared" si="184"/>
        <v>69.565</v>
      </c>
      <c r="F2999">
        <v>69.564999999999998</v>
      </c>
      <c r="H2999">
        <v>37.200000000000003</v>
      </c>
      <c r="I2999">
        <v>8.0000000000000002E-3</v>
      </c>
      <c r="J2999" t="str">
        <f t="shared" si="185"/>
        <v>Ovis_a</v>
      </c>
      <c r="S2999" t="str">
        <f t="shared" si="186"/>
        <v/>
      </c>
      <c r="T2999" t="str">
        <f t="shared" si="187"/>
        <v>oth</v>
      </c>
    </row>
    <row r="3000" spans="1:20" x14ac:dyDescent="0.2">
      <c r="A3000" t="s">
        <v>58</v>
      </c>
      <c r="B3000" t="s">
        <v>164</v>
      </c>
      <c r="C3000" t="s">
        <v>338</v>
      </c>
      <c r="D3000" t="s">
        <v>965</v>
      </c>
      <c r="E3000" t="str">
        <f t="shared" si="184"/>
        <v>54.167</v>
      </c>
      <c r="F3000">
        <v>54.167000000000002</v>
      </c>
      <c r="H3000">
        <v>36</v>
      </c>
      <c r="I3000">
        <v>2.7E-2</v>
      </c>
      <c r="J3000" t="str">
        <f t="shared" si="185"/>
        <v>Ovis_a</v>
      </c>
      <c r="S3000" t="str">
        <f t="shared" si="186"/>
        <v/>
      </c>
      <c r="T3000" t="str">
        <f t="shared" si="187"/>
        <v>oth</v>
      </c>
    </row>
    <row r="3001" spans="1:20" x14ac:dyDescent="0.2">
      <c r="A3001" t="s">
        <v>58</v>
      </c>
      <c r="B3001" t="s">
        <v>164</v>
      </c>
      <c r="C3001" t="s">
        <v>338</v>
      </c>
      <c r="D3001" t="s">
        <v>965</v>
      </c>
      <c r="E3001" t="str">
        <f t="shared" si="184"/>
        <v>54.167</v>
      </c>
      <c r="F3001">
        <v>54.167000000000002</v>
      </c>
      <c r="H3001">
        <v>36</v>
      </c>
      <c r="I3001">
        <v>2.7E-2</v>
      </c>
      <c r="J3001" t="str">
        <f t="shared" si="185"/>
        <v>Ovis_a</v>
      </c>
      <c r="S3001" t="str">
        <f t="shared" si="186"/>
        <v/>
      </c>
      <c r="T3001" t="str">
        <f t="shared" si="187"/>
        <v>oth</v>
      </c>
    </row>
    <row r="3002" spans="1:20" x14ac:dyDescent="0.2">
      <c r="A3002" t="s">
        <v>58</v>
      </c>
      <c r="B3002" t="s">
        <v>164</v>
      </c>
      <c r="C3002" t="s">
        <v>338</v>
      </c>
      <c r="D3002" t="s">
        <v>965</v>
      </c>
      <c r="E3002" t="str">
        <f t="shared" si="184"/>
        <v>54.167</v>
      </c>
      <c r="F3002">
        <v>54.167000000000002</v>
      </c>
      <c r="H3002">
        <v>36</v>
      </c>
      <c r="I3002">
        <v>2.7E-2</v>
      </c>
      <c r="J3002" t="str">
        <f t="shared" si="185"/>
        <v>Ovis_a</v>
      </c>
      <c r="S3002" t="str">
        <f t="shared" si="186"/>
        <v/>
      </c>
      <c r="T3002" t="str">
        <f t="shared" si="187"/>
        <v>oth</v>
      </c>
    </row>
    <row r="3003" spans="1:20" x14ac:dyDescent="0.2">
      <c r="A3003" t="s">
        <v>65</v>
      </c>
      <c r="B3003" t="s">
        <v>164</v>
      </c>
      <c r="C3003" t="s">
        <v>341</v>
      </c>
      <c r="D3003" t="s">
        <v>503</v>
      </c>
      <c r="E3003" t="str">
        <f t="shared" si="184"/>
        <v>100.00</v>
      </c>
      <c r="F3003">
        <v>100</v>
      </c>
      <c r="H3003">
        <v>192</v>
      </c>
      <c r="I3003">
        <v>3.9000000000000001E-57</v>
      </c>
      <c r="J3003" t="str">
        <f t="shared" si="185"/>
        <v>Pan_pa</v>
      </c>
      <c r="S3003" t="str">
        <f t="shared" si="186"/>
        <v>hom</v>
      </c>
      <c r="T3003" t="str">
        <f t="shared" si="187"/>
        <v>pri</v>
      </c>
    </row>
    <row r="3004" spans="1:20" x14ac:dyDescent="0.2">
      <c r="A3004" t="s">
        <v>65</v>
      </c>
      <c r="B3004" t="s">
        <v>164</v>
      </c>
      <c r="C3004" t="s">
        <v>341</v>
      </c>
      <c r="D3004" t="s">
        <v>503</v>
      </c>
      <c r="E3004" t="str">
        <f t="shared" si="184"/>
        <v>100.00</v>
      </c>
      <c r="F3004">
        <v>100</v>
      </c>
      <c r="H3004">
        <v>192</v>
      </c>
      <c r="I3004">
        <v>4.2400000000000003E-57</v>
      </c>
      <c r="J3004" t="str">
        <f t="shared" si="185"/>
        <v>Pan_pa</v>
      </c>
      <c r="S3004" t="str">
        <f t="shared" si="186"/>
        <v>hom</v>
      </c>
      <c r="T3004" t="str">
        <f t="shared" si="187"/>
        <v>pri</v>
      </c>
    </row>
    <row r="3005" spans="1:20" x14ac:dyDescent="0.2">
      <c r="A3005" t="s">
        <v>65</v>
      </c>
      <c r="B3005" t="s">
        <v>164</v>
      </c>
      <c r="C3005" t="s">
        <v>341</v>
      </c>
      <c r="D3005" t="s">
        <v>503</v>
      </c>
      <c r="E3005" t="str">
        <f t="shared" si="184"/>
        <v>100.00</v>
      </c>
      <c r="F3005">
        <v>100</v>
      </c>
      <c r="H3005">
        <v>192</v>
      </c>
      <c r="I3005">
        <v>4.2400000000000003E-57</v>
      </c>
      <c r="J3005" t="str">
        <f t="shared" si="185"/>
        <v>Pan_pa</v>
      </c>
      <c r="S3005" t="str">
        <f t="shared" si="186"/>
        <v>hom</v>
      </c>
      <c r="T3005" t="str">
        <f t="shared" si="187"/>
        <v>pri</v>
      </c>
    </row>
    <row r="3006" spans="1:20" x14ac:dyDescent="0.2">
      <c r="A3006" t="s">
        <v>65</v>
      </c>
      <c r="B3006" t="s">
        <v>164</v>
      </c>
      <c r="C3006" t="s">
        <v>341</v>
      </c>
      <c r="D3006" t="s">
        <v>503</v>
      </c>
      <c r="E3006" t="str">
        <f t="shared" si="184"/>
        <v>100.00</v>
      </c>
      <c r="F3006">
        <v>100</v>
      </c>
      <c r="H3006">
        <v>192</v>
      </c>
      <c r="I3006">
        <v>4.3600000000000002E-57</v>
      </c>
      <c r="J3006" t="str">
        <f t="shared" si="185"/>
        <v>Pan_pa</v>
      </c>
      <c r="S3006" t="str">
        <f t="shared" si="186"/>
        <v>hom</v>
      </c>
      <c r="T3006" t="str">
        <f t="shared" si="187"/>
        <v>pri</v>
      </c>
    </row>
    <row r="3007" spans="1:20" x14ac:dyDescent="0.2">
      <c r="A3007" t="s">
        <v>65</v>
      </c>
      <c r="B3007" t="s">
        <v>164</v>
      </c>
      <c r="C3007" t="s">
        <v>341</v>
      </c>
      <c r="D3007" t="s">
        <v>503</v>
      </c>
      <c r="E3007" t="str">
        <f t="shared" si="184"/>
        <v>100.00</v>
      </c>
      <c r="F3007">
        <v>100</v>
      </c>
      <c r="H3007">
        <v>163</v>
      </c>
      <c r="I3007">
        <v>4.5399999999999999E-47</v>
      </c>
      <c r="J3007" t="str">
        <f t="shared" si="185"/>
        <v>Pan_pa</v>
      </c>
      <c r="S3007" t="str">
        <f t="shared" si="186"/>
        <v>hom</v>
      </c>
      <c r="T3007" t="str">
        <f t="shared" si="187"/>
        <v>pri</v>
      </c>
    </row>
    <row r="3008" spans="1:20" x14ac:dyDescent="0.2">
      <c r="A3008" t="s">
        <v>65</v>
      </c>
      <c r="B3008" t="s">
        <v>164</v>
      </c>
      <c r="C3008" t="s">
        <v>341</v>
      </c>
      <c r="D3008" t="s">
        <v>503</v>
      </c>
      <c r="E3008" t="str">
        <f t="shared" si="184"/>
        <v>100.00</v>
      </c>
      <c r="F3008">
        <v>100</v>
      </c>
      <c r="H3008">
        <v>163</v>
      </c>
      <c r="I3008">
        <v>4.5500000000000003E-47</v>
      </c>
      <c r="J3008" t="str">
        <f t="shared" si="185"/>
        <v>Pan_pa</v>
      </c>
      <c r="S3008" t="str">
        <f t="shared" si="186"/>
        <v>hom</v>
      </c>
      <c r="T3008" t="str">
        <f t="shared" si="187"/>
        <v>pri</v>
      </c>
    </row>
    <row r="3009" spans="1:20" x14ac:dyDescent="0.2">
      <c r="A3009" t="s">
        <v>65</v>
      </c>
      <c r="B3009" t="s">
        <v>164</v>
      </c>
      <c r="C3009" t="s">
        <v>349</v>
      </c>
      <c r="D3009" t="s">
        <v>350</v>
      </c>
      <c r="E3009" t="str">
        <f t="shared" si="184"/>
        <v>52.381</v>
      </c>
      <c r="F3009">
        <v>52.381</v>
      </c>
      <c r="H3009">
        <v>46.4</v>
      </c>
      <c r="I3009">
        <v>4.3000000000000003E-6</v>
      </c>
      <c r="J3009" t="str">
        <f t="shared" si="185"/>
        <v>Pan_pa</v>
      </c>
      <c r="S3009" t="str">
        <f t="shared" si="186"/>
        <v>hom</v>
      </c>
      <c r="T3009" t="str">
        <f t="shared" si="187"/>
        <v>pri</v>
      </c>
    </row>
    <row r="3010" spans="1:20" x14ac:dyDescent="0.2">
      <c r="A3010" t="s">
        <v>65</v>
      </c>
      <c r="B3010" t="s">
        <v>164</v>
      </c>
      <c r="C3010" t="s">
        <v>168</v>
      </c>
      <c r="D3010" t="s">
        <v>353</v>
      </c>
      <c r="E3010" t="str">
        <f t="shared" ref="E3010:E3073" si="188">LEFT(D3010,6)</f>
        <v>62.963</v>
      </c>
      <c r="F3010">
        <v>62.963000000000001</v>
      </c>
      <c r="H3010">
        <v>42.6</v>
      </c>
      <c r="I3010">
        <v>7.0400000000000004E-5</v>
      </c>
      <c r="J3010" t="str">
        <f t="shared" ref="J3010:J3073" si="189">RIGHT(LEFT(A3010,35),6)</f>
        <v>Pan_pa</v>
      </c>
      <c r="S3010" t="str">
        <f t="shared" ref="S3010:S3073" si="190">IF(OR(J3010="Gorill", J3010="Homo_s", J3010="Pan_pa", J3010="Pan_tr", J3010="Pongo_", J3010="Therop"), "hom", "")</f>
        <v>hom</v>
      </c>
      <c r="T3010" t="str">
        <f t="shared" ref="T3010:T3073" si="191">IF(OR(J3010="Gorill", J3010="Homo_s", J3010="Pan_pa", J3010="Pan_tr", J3010="Pongo_", J3010="Therop", J3010="Macaca", J3010="Otolem", J3010="Nomasc"), "pri", "oth")</f>
        <v>pri</v>
      </c>
    </row>
    <row r="3011" spans="1:20" x14ac:dyDescent="0.2">
      <c r="A3011" t="s">
        <v>65</v>
      </c>
      <c r="B3011" t="s">
        <v>164</v>
      </c>
      <c r="C3011" t="s">
        <v>637</v>
      </c>
      <c r="D3011" t="s">
        <v>638</v>
      </c>
      <c r="E3011" t="str">
        <f t="shared" si="188"/>
        <v>44.068</v>
      </c>
      <c r="F3011">
        <v>44.067999999999998</v>
      </c>
      <c r="H3011">
        <v>40.6</v>
      </c>
      <c r="I3011">
        <v>3.48E-4</v>
      </c>
      <c r="J3011" t="str">
        <f t="shared" si="189"/>
        <v>Pan_pa</v>
      </c>
      <c r="S3011" t="str">
        <f t="shared" si="190"/>
        <v>hom</v>
      </c>
      <c r="T3011" t="str">
        <f t="shared" si="191"/>
        <v>pri</v>
      </c>
    </row>
    <row r="3012" spans="1:20" x14ac:dyDescent="0.2">
      <c r="A3012" t="s">
        <v>65</v>
      </c>
      <c r="B3012" t="s">
        <v>164</v>
      </c>
      <c r="C3012" t="s">
        <v>637</v>
      </c>
      <c r="D3012" t="s">
        <v>638</v>
      </c>
      <c r="E3012" t="str">
        <f t="shared" si="188"/>
        <v>44.068</v>
      </c>
      <c r="F3012">
        <v>44.067999999999998</v>
      </c>
      <c r="H3012">
        <v>40.6</v>
      </c>
      <c r="I3012">
        <v>4.1300000000000001E-4</v>
      </c>
      <c r="J3012" t="str">
        <f t="shared" si="189"/>
        <v>Pan_pa</v>
      </c>
      <c r="S3012" t="str">
        <f t="shared" si="190"/>
        <v>hom</v>
      </c>
      <c r="T3012" t="str">
        <f t="shared" si="191"/>
        <v>pri</v>
      </c>
    </row>
    <row r="3013" spans="1:20" x14ac:dyDescent="0.2">
      <c r="A3013" t="s">
        <v>65</v>
      </c>
      <c r="B3013" t="s">
        <v>164</v>
      </c>
      <c r="C3013" t="s">
        <v>637</v>
      </c>
      <c r="D3013" t="s">
        <v>638</v>
      </c>
      <c r="E3013" t="str">
        <f t="shared" si="188"/>
        <v>44.068</v>
      </c>
      <c r="F3013">
        <v>44.067999999999998</v>
      </c>
      <c r="H3013">
        <v>40.1</v>
      </c>
      <c r="I3013">
        <v>4.4200000000000001E-4</v>
      </c>
      <c r="J3013" t="str">
        <f t="shared" si="189"/>
        <v>Pan_pa</v>
      </c>
      <c r="S3013" t="str">
        <f t="shared" si="190"/>
        <v>hom</v>
      </c>
      <c r="T3013" t="str">
        <f t="shared" si="191"/>
        <v>pri</v>
      </c>
    </row>
    <row r="3014" spans="1:20" x14ac:dyDescent="0.2">
      <c r="A3014" t="s">
        <v>65</v>
      </c>
      <c r="B3014" t="s">
        <v>164</v>
      </c>
      <c r="C3014" t="s">
        <v>637</v>
      </c>
      <c r="D3014" t="s">
        <v>638</v>
      </c>
      <c r="E3014" t="str">
        <f t="shared" si="188"/>
        <v>44.068</v>
      </c>
      <c r="F3014">
        <v>44.067999999999998</v>
      </c>
      <c r="H3014">
        <v>40.1</v>
      </c>
      <c r="I3014">
        <v>4.6000000000000001E-4</v>
      </c>
      <c r="J3014" t="str">
        <f t="shared" si="189"/>
        <v>Pan_pa</v>
      </c>
      <c r="S3014" t="str">
        <f t="shared" si="190"/>
        <v>hom</v>
      </c>
      <c r="T3014" t="str">
        <f t="shared" si="191"/>
        <v>pri</v>
      </c>
    </row>
    <row r="3015" spans="1:20" x14ac:dyDescent="0.2">
      <c r="A3015" t="s">
        <v>65</v>
      </c>
      <c r="B3015" t="s">
        <v>164</v>
      </c>
      <c r="C3015" t="s">
        <v>637</v>
      </c>
      <c r="D3015" t="s">
        <v>638</v>
      </c>
      <c r="E3015" t="str">
        <f t="shared" si="188"/>
        <v>44.068</v>
      </c>
      <c r="F3015">
        <v>44.067999999999998</v>
      </c>
      <c r="H3015">
        <v>40.1</v>
      </c>
      <c r="I3015">
        <v>4.64E-4</v>
      </c>
      <c r="J3015" t="str">
        <f t="shared" si="189"/>
        <v>Pan_pa</v>
      </c>
      <c r="S3015" t="str">
        <f t="shared" si="190"/>
        <v>hom</v>
      </c>
      <c r="T3015" t="str">
        <f t="shared" si="191"/>
        <v>pri</v>
      </c>
    </row>
    <row r="3016" spans="1:20" x14ac:dyDescent="0.2">
      <c r="A3016" t="s">
        <v>65</v>
      </c>
      <c r="B3016" t="s">
        <v>164</v>
      </c>
      <c r="C3016" t="s">
        <v>338</v>
      </c>
      <c r="D3016" t="s">
        <v>965</v>
      </c>
      <c r="E3016" t="str">
        <f t="shared" si="188"/>
        <v>54.167</v>
      </c>
      <c r="F3016">
        <v>54.167000000000002</v>
      </c>
      <c r="H3016">
        <v>36</v>
      </c>
      <c r="I3016">
        <v>1.4999999999999999E-2</v>
      </c>
      <c r="J3016" t="str">
        <f t="shared" si="189"/>
        <v>Pan_pa</v>
      </c>
      <c r="S3016" t="str">
        <f t="shared" si="190"/>
        <v>hom</v>
      </c>
      <c r="T3016" t="str">
        <f t="shared" si="191"/>
        <v>pri</v>
      </c>
    </row>
    <row r="3017" spans="1:20" x14ac:dyDescent="0.2">
      <c r="A3017" t="s">
        <v>65</v>
      </c>
      <c r="B3017" t="s">
        <v>164</v>
      </c>
      <c r="C3017" t="s">
        <v>640</v>
      </c>
      <c r="D3017" t="s">
        <v>592</v>
      </c>
      <c r="E3017" t="str">
        <f t="shared" si="188"/>
        <v>60.000</v>
      </c>
      <c r="F3017">
        <v>60</v>
      </c>
      <c r="H3017">
        <v>33.4</v>
      </c>
      <c r="I3017">
        <v>7.4999999999999997E-2</v>
      </c>
      <c r="J3017" t="str">
        <f t="shared" si="189"/>
        <v>Pan_pa</v>
      </c>
      <c r="S3017" t="str">
        <f t="shared" si="190"/>
        <v>hom</v>
      </c>
      <c r="T3017" t="str">
        <f t="shared" si="191"/>
        <v>pri</v>
      </c>
    </row>
    <row r="3018" spans="1:20" x14ac:dyDescent="0.2">
      <c r="A3018" t="s">
        <v>72</v>
      </c>
      <c r="B3018" t="s">
        <v>164</v>
      </c>
      <c r="C3018" t="s">
        <v>341</v>
      </c>
      <c r="D3018" t="s">
        <v>503</v>
      </c>
      <c r="E3018" t="str">
        <f t="shared" si="188"/>
        <v>100.00</v>
      </c>
      <c r="F3018">
        <v>100</v>
      </c>
      <c r="H3018">
        <v>192</v>
      </c>
      <c r="I3018">
        <v>5.2900000000000005E-57</v>
      </c>
      <c r="J3018" t="str">
        <f t="shared" si="189"/>
        <v>Pan_tr</v>
      </c>
      <c r="S3018" t="str">
        <f t="shared" si="190"/>
        <v>hom</v>
      </c>
      <c r="T3018" t="str">
        <f t="shared" si="191"/>
        <v>pri</v>
      </c>
    </row>
    <row r="3019" spans="1:20" x14ac:dyDescent="0.2">
      <c r="A3019" t="s">
        <v>72</v>
      </c>
      <c r="B3019" t="s">
        <v>164</v>
      </c>
      <c r="C3019" t="s">
        <v>341</v>
      </c>
      <c r="D3019" t="s">
        <v>503</v>
      </c>
      <c r="E3019" t="str">
        <f t="shared" si="188"/>
        <v>100.00</v>
      </c>
      <c r="F3019">
        <v>100</v>
      </c>
      <c r="H3019">
        <v>192</v>
      </c>
      <c r="I3019">
        <v>5.4299999999999995E-57</v>
      </c>
      <c r="J3019" t="str">
        <f t="shared" si="189"/>
        <v>Pan_tr</v>
      </c>
      <c r="S3019" t="str">
        <f t="shared" si="190"/>
        <v>hom</v>
      </c>
      <c r="T3019" t="str">
        <f t="shared" si="191"/>
        <v>pri</v>
      </c>
    </row>
    <row r="3020" spans="1:20" x14ac:dyDescent="0.2">
      <c r="A3020" t="s">
        <v>72</v>
      </c>
      <c r="B3020" t="s">
        <v>164</v>
      </c>
      <c r="C3020" t="s">
        <v>341</v>
      </c>
      <c r="D3020" t="s">
        <v>503</v>
      </c>
      <c r="E3020" t="str">
        <f t="shared" si="188"/>
        <v>100.00</v>
      </c>
      <c r="F3020">
        <v>100</v>
      </c>
      <c r="H3020">
        <v>192</v>
      </c>
      <c r="I3020">
        <v>5.5799999999999997E-57</v>
      </c>
      <c r="J3020" t="str">
        <f t="shared" si="189"/>
        <v>Pan_tr</v>
      </c>
      <c r="S3020" t="str">
        <f t="shared" si="190"/>
        <v>hom</v>
      </c>
      <c r="T3020" t="str">
        <f t="shared" si="191"/>
        <v>pri</v>
      </c>
    </row>
    <row r="3021" spans="1:20" x14ac:dyDescent="0.2">
      <c r="A3021" t="s">
        <v>72</v>
      </c>
      <c r="B3021" t="s">
        <v>164</v>
      </c>
      <c r="C3021" t="s">
        <v>341</v>
      </c>
      <c r="D3021" t="s">
        <v>503</v>
      </c>
      <c r="E3021" t="str">
        <f t="shared" si="188"/>
        <v>100.00</v>
      </c>
      <c r="F3021">
        <v>100</v>
      </c>
      <c r="H3021">
        <v>163</v>
      </c>
      <c r="I3021">
        <v>5.6599999999999996E-47</v>
      </c>
      <c r="J3021" t="str">
        <f t="shared" si="189"/>
        <v>Pan_tr</v>
      </c>
      <c r="S3021" t="str">
        <f t="shared" si="190"/>
        <v>hom</v>
      </c>
      <c r="T3021" t="str">
        <f t="shared" si="191"/>
        <v>pri</v>
      </c>
    </row>
    <row r="3022" spans="1:20" x14ac:dyDescent="0.2">
      <c r="A3022" t="s">
        <v>72</v>
      </c>
      <c r="B3022" t="s">
        <v>164</v>
      </c>
      <c r="C3022" t="s">
        <v>341</v>
      </c>
      <c r="D3022" t="s">
        <v>503</v>
      </c>
      <c r="E3022" t="str">
        <f t="shared" si="188"/>
        <v>100.00</v>
      </c>
      <c r="F3022">
        <v>100</v>
      </c>
      <c r="H3022">
        <v>163</v>
      </c>
      <c r="I3022">
        <v>5.6799999999999996E-47</v>
      </c>
      <c r="J3022" t="str">
        <f t="shared" si="189"/>
        <v>Pan_tr</v>
      </c>
      <c r="S3022" t="str">
        <f t="shared" si="190"/>
        <v>hom</v>
      </c>
      <c r="T3022" t="str">
        <f t="shared" si="191"/>
        <v>pri</v>
      </c>
    </row>
    <row r="3023" spans="1:20" x14ac:dyDescent="0.2">
      <c r="A3023" t="s">
        <v>72</v>
      </c>
      <c r="B3023" t="s">
        <v>164</v>
      </c>
      <c r="C3023" t="s">
        <v>349</v>
      </c>
      <c r="D3023" t="s">
        <v>350</v>
      </c>
      <c r="E3023" t="str">
        <f t="shared" si="188"/>
        <v>52.381</v>
      </c>
      <c r="F3023">
        <v>52.381</v>
      </c>
      <c r="H3023">
        <v>46.4</v>
      </c>
      <c r="I3023">
        <v>5.3499999999999996E-6</v>
      </c>
      <c r="J3023" t="str">
        <f t="shared" si="189"/>
        <v>Pan_tr</v>
      </c>
      <c r="S3023" t="str">
        <f t="shared" si="190"/>
        <v>hom</v>
      </c>
      <c r="T3023" t="str">
        <f t="shared" si="191"/>
        <v>pri</v>
      </c>
    </row>
    <row r="3024" spans="1:20" x14ac:dyDescent="0.2">
      <c r="A3024" t="s">
        <v>72</v>
      </c>
      <c r="B3024" t="s">
        <v>164</v>
      </c>
      <c r="C3024" t="s">
        <v>349</v>
      </c>
      <c r="D3024" t="s">
        <v>350</v>
      </c>
      <c r="E3024" t="str">
        <f t="shared" si="188"/>
        <v>52.381</v>
      </c>
      <c r="F3024">
        <v>52.381</v>
      </c>
      <c r="H3024">
        <v>46.4</v>
      </c>
      <c r="I3024">
        <v>5.3700000000000003E-6</v>
      </c>
      <c r="J3024" t="str">
        <f t="shared" si="189"/>
        <v>Pan_tr</v>
      </c>
      <c r="S3024" t="str">
        <f t="shared" si="190"/>
        <v>hom</v>
      </c>
      <c r="T3024" t="str">
        <f t="shared" si="191"/>
        <v>pri</v>
      </c>
    </row>
    <row r="3025" spans="1:20" x14ac:dyDescent="0.2">
      <c r="A3025" t="s">
        <v>72</v>
      </c>
      <c r="B3025" t="s">
        <v>164</v>
      </c>
      <c r="C3025" t="s">
        <v>168</v>
      </c>
      <c r="D3025" t="s">
        <v>353</v>
      </c>
      <c r="E3025" t="str">
        <f t="shared" si="188"/>
        <v>62.963</v>
      </c>
      <c r="F3025">
        <v>62.963000000000001</v>
      </c>
      <c r="H3025">
        <v>42.6</v>
      </c>
      <c r="I3025">
        <v>8.7999999999999998E-5</v>
      </c>
      <c r="J3025" t="str">
        <f t="shared" si="189"/>
        <v>Pan_tr</v>
      </c>
      <c r="S3025" t="str">
        <f t="shared" si="190"/>
        <v>hom</v>
      </c>
      <c r="T3025" t="str">
        <f t="shared" si="191"/>
        <v>pri</v>
      </c>
    </row>
    <row r="3026" spans="1:20" x14ac:dyDescent="0.2">
      <c r="A3026" t="s">
        <v>72</v>
      </c>
      <c r="B3026" t="s">
        <v>164</v>
      </c>
      <c r="C3026" t="s">
        <v>637</v>
      </c>
      <c r="D3026" t="s">
        <v>638</v>
      </c>
      <c r="E3026" t="str">
        <f t="shared" si="188"/>
        <v>44.068</v>
      </c>
      <c r="F3026">
        <v>44.067999999999998</v>
      </c>
      <c r="H3026">
        <v>40.6</v>
      </c>
      <c r="I3026">
        <v>4.3399999999999998E-4</v>
      </c>
      <c r="J3026" t="str">
        <f t="shared" si="189"/>
        <v>Pan_tr</v>
      </c>
      <c r="S3026" t="str">
        <f t="shared" si="190"/>
        <v>hom</v>
      </c>
      <c r="T3026" t="str">
        <f t="shared" si="191"/>
        <v>pri</v>
      </c>
    </row>
    <row r="3027" spans="1:20" x14ac:dyDescent="0.2">
      <c r="A3027" t="s">
        <v>72</v>
      </c>
      <c r="B3027" t="s">
        <v>164</v>
      </c>
      <c r="C3027" t="s">
        <v>637</v>
      </c>
      <c r="D3027" t="s">
        <v>638</v>
      </c>
      <c r="E3027" t="str">
        <f t="shared" si="188"/>
        <v>44.068</v>
      </c>
      <c r="F3027">
        <v>44.067999999999998</v>
      </c>
      <c r="H3027">
        <v>40.6</v>
      </c>
      <c r="I3027">
        <v>5.1500000000000005E-4</v>
      </c>
      <c r="J3027" t="str">
        <f t="shared" si="189"/>
        <v>Pan_tr</v>
      </c>
      <c r="S3027" t="str">
        <f t="shared" si="190"/>
        <v>hom</v>
      </c>
      <c r="T3027" t="str">
        <f t="shared" si="191"/>
        <v>pri</v>
      </c>
    </row>
    <row r="3028" spans="1:20" x14ac:dyDescent="0.2">
      <c r="A3028" t="s">
        <v>72</v>
      </c>
      <c r="B3028" t="s">
        <v>164</v>
      </c>
      <c r="C3028" t="s">
        <v>637</v>
      </c>
      <c r="D3028" t="s">
        <v>638</v>
      </c>
      <c r="E3028" t="str">
        <f t="shared" si="188"/>
        <v>44.068</v>
      </c>
      <c r="F3028">
        <v>44.067999999999998</v>
      </c>
      <c r="H3028">
        <v>40.1</v>
      </c>
      <c r="I3028">
        <v>5.7399999999999997E-4</v>
      </c>
      <c r="J3028" t="str">
        <f t="shared" si="189"/>
        <v>Pan_tr</v>
      </c>
      <c r="S3028" t="str">
        <f t="shared" si="190"/>
        <v>hom</v>
      </c>
      <c r="T3028" t="str">
        <f t="shared" si="191"/>
        <v>pri</v>
      </c>
    </row>
    <row r="3029" spans="1:20" x14ac:dyDescent="0.2">
      <c r="A3029" t="s">
        <v>72</v>
      </c>
      <c r="B3029" t="s">
        <v>164</v>
      </c>
      <c r="C3029" t="s">
        <v>637</v>
      </c>
      <c r="D3029" t="s">
        <v>638</v>
      </c>
      <c r="E3029" t="str">
        <f t="shared" si="188"/>
        <v>44.068</v>
      </c>
      <c r="F3029">
        <v>44.067999999999998</v>
      </c>
      <c r="H3029">
        <v>40.1</v>
      </c>
      <c r="I3029">
        <v>5.7799999999999995E-4</v>
      </c>
      <c r="J3029" t="str">
        <f t="shared" si="189"/>
        <v>Pan_tr</v>
      </c>
      <c r="S3029" t="str">
        <f t="shared" si="190"/>
        <v>hom</v>
      </c>
      <c r="T3029" t="str">
        <f t="shared" si="191"/>
        <v>pri</v>
      </c>
    </row>
    <row r="3030" spans="1:20" x14ac:dyDescent="0.2">
      <c r="A3030" t="s">
        <v>72</v>
      </c>
      <c r="B3030" t="s">
        <v>164</v>
      </c>
      <c r="C3030" t="s">
        <v>338</v>
      </c>
      <c r="D3030" t="s">
        <v>965</v>
      </c>
      <c r="E3030" t="str">
        <f t="shared" si="188"/>
        <v>54.167</v>
      </c>
      <c r="F3030">
        <v>54.167000000000002</v>
      </c>
      <c r="H3030">
        <v>36</v>
      </c>
      <c r="I3030">
        <v>1.9E-2</v>
      </c>
      <c r="J3030" t="str">
        <f t="shared" si="189"/>
        <v>Pan_tr</v>
      </c>
      <c r="S3030" t="str">
        <f t="shared" si="190"/>
        <v>hom</v>
      </c>
      <c r="T3030" t="str">
        <f t="shared" si="191"/>
        <v>pri</v>
      </c>
    </row>
    <row r="3031" spans="1:20" x14ac:dyDescent="0.2">
      <c r="A3031" t="s">
        <v>72</v>
      </c>
      <c r="B3031" t="s">
        <v>164</v>
      </c>
      <c r="C3031" t="s">
        <v>640</v>
      </c>
      <c r="D3031" t="s">
        <v>592</v>
      </c>
      <c r="E3031" t="str">
        <f t="shared" si="188"/>
        <v>60.000</v>
      </c>
      <c r="F3031">
        <v>60</v>
      </c>
      <c r="H3031">
        <v>33.4</v>
      </c>
      <c r="I3031">
        <v>9.4E-2</v>
      </c>
      <c r="J3031" t="str">
        <f t="shared" si="189"/>
        <v>Pan_tr</v>
      </c>
      <c r="S3031" t="str">
        <f t="shared" si="190"/>
        <v>hom</v>
      </c>
      <c r="T3031" t="str">
        <f t="shared" si="191"/>
        <v>pri</v>
      </c>
    </row>
    <row r="3032" spans="1:20" x14ac:dyDescent="0.2">
      <c r="A3032" t="s">
        <v>72</v>
      </c>
      <c r="B3032" t="s">
        <v>164</v>
      </c>
      <c r="C3032" t="s">
        <v>640</v>
      </c>
      <c r="D3032" t="s">
        <v>592</v>
      </c>
      <c r="E3032" t="str">
        <f t="shared" si="188"/>
        <v>60.000</v>
      </c>
      <c r="F3032">
        <v>60</v>
      </c>
      <c r="H3032">
        <v>33.4</v>
      </c>
      <c r="I3032">
        <v>0.1</v>
      </c>
      <c r="J3032" t="str">
        <f t="shared" si="189"/>
        <v>Pan_tr</v>
      </c>
      <c r="S3032" t="str">
        <f t="shared" si="190"/>
        <v>hom</v>
      </c>
      <c r="T3032" t="str">
        <f t="shared" si="191"/>
        <v>pri</v>
      </c>
    </row>
    <row r="3033" spans="1:20" x14ac:dyDescent="0.2">
      <c r="A3033" t="s">
        <v>79</v>
      </c>
      <c r="B3033" t="s">
        <v>164</v>
      </c>
      <c r="C3033" t="s">
        <v>341</v>
      </c>
      <c r="D3033" t="s">
        <v>503</v>
      </c>
      <c r="E3033" t="str">
        <f t="shared" si="188"/>
        <v>100.00</v>
      </c>
      <c r="F3033">
        <v>100</v>
      </c>
      <c r="H3033">
        <v>193</v>
      </c>
      <c r="I3033">
        <v>1.47E-57</v>
      </c>
      <c r="J3033" t="str">
        <f t="shared" si="189"/>
        <v>Pongo_</v>
      </c>
      <c r="S3033" t="str">
        <f t="shared" si="190"/>
        <v>hom</v>
      </c>
      <c r="T3033" t="str">
        <f t="shared" si="191"/>
        <v>pri</v>
      </c>
    </row>
    <row r="3034" spans="1:20" x14ac:dyDescent="0.2">
      <c r="A3034" t="s">
        <v>79</v>
      </c>
      <c r="B3034" t="s">
        <v>164</v>
      </c>
      <c r="C3034" t="s">
        <v>341</v>
      </c>
      <c r="D3034" t="s">
        <v>503</v>
      </c>
      <c r="E3034" t="str">
        <f t="shared" si="188"/>
        <v>100.00</v>
      </c>
      <c r="F3034">
        <v>100</v>
      </c>
      <c r="H3034">
        <v>192</v>
      </c>
      <c r="I3034">
        <v>3.9499999999999999E-57</v>
      </c>
      <c r="J3034" t="str">
        <f t="shared" si="189"/>
        <v>Pongo_</v>
      </c>
      <c r="S3034" t="str">
        <f t="shared" si="190"/>
        <v>hom</v>
      </c>
      <c r="T3034" t="str">
        <f t="shared" si="191"/>
        <v>pri</v>
      </c>
    </row>
    <row r="3035" spans="1:20" x14ac:dyDescent="0.2">
      <c r="A3035" t="s">
        <v>79</v>
      </c>
      <c r="B3035" t="s">
        <v>164</v>
      </c>
      <c r="C3035" t="s">
        <v>341</v>
      </c>
      <c r="D3035" t="s">
        <v>503</v>
      </c>
      <c r="E3035" t="str">
        <f t="shared" si="188"/>
        <v>100.00</v>
      </c>
      <c r="F3035">
        <v>100</v>
      </c>
      <c r="H3035">
        <v>192</v>
      </c>
      <c r="I3035">
        <v>3.9499999999999999E-57</v>
      </c>
      <c r="J3035" t="str">
        <f t="shared" si="189"/>
        <v>Pongo_</v>
      </c>
      <c r="S3035" t="str">
        <f t="shared" si="190"/>
        <v>hom</v>
      </c>
      <c r="T3035" t="str">
        <f t="shared" si="191"/>
        <v>pri</v>
      </c>
    </row>
    <row r="3036" spans="1:20" x14ac:dyDescent="0.2">
      <c r="A3036" t="s">
        <v>79</v>
      </c>
      <c r="B3036" t="s">
        <v>164</v>
      </c>
      <c r="C3036" t="s">
        <v>341</v>
      </c>
      <c r="D3036" t="s">
        <v>503</v>
      </c>
      <c r="E3036" t="str">
        <f t="shared" si="188"/>
        <v>100.00</v>
      </c>
      <c r="F3036">
        <v>100</v>
      </c>
      <c r="H3036">
        <v>192</v>
      </c>
      <c r="I3036">
        <v>3.9700000000000001E-57</v>
      </c>
      <c r="J3036" t="str">
        <f t="shared" si="189"/>
        <v>Pongo_</v>
      </c>
      <c r="S3036" t="str">
        <f t="shared" si="190"/>
        <v>hom</v>
      </c>
      <c r="T3036" t="str">
        <f t="shared" si="191"/>
        <v>pri</v>
      </c>
    </row>
    <row r="3037" spans="1:20" x14ac:dyDescent="0.2">
      <c r="A3037" t="s">
        <v>79</v>
      </c>
      <c r="B3037" t="s">
        <v>164</v>
      </c>
      <c r="C3037" t="s">
        <v>341</v>
      </c>
      <c r="D3037" t="s">
        <v>503</v>
      </c>
      <c r="E3037" t="str">
        <f t="shared" si="188"/>
        <v>100.00</v>
      </c>
      <c r="F3037">
        <v>100</v>
      </c>
      <c r="H3037">
        <v>192</v>
      </c>
      <c r="I3037">
        <v>4.0099999999999999E-57</v>
      </c>
      <c r="J3037" t="str">
        <f t="shared" si="189"/>
        <v>Pongo_</v>
      </c>
      <c r="S3037" t="str">
        <f t="shared" si="190"/>
        <v>hom</v>
      </c>
      <c r="T3037" t="str">
        <f t="shared" si="191"/>
        <v>pri</v>
      </c>
    </row>
    <row r="3038" spans="1:20" x14ac:dyDescent="0.2">
      <c r="A3038" t="s">
        <v>79</v>
      </c>
      <c r="B3038" t="s">
        <v>164</v>
      </c>
      <c r="C3038" t="s">
        <v>341</v>
      </c>
      <c r="D3038" t="s">
        <v>503</v>
      </c>
      <c r="E3038" t="str">
        <f t="shared" si="188"/>
        <v>100.00</v>
      </c>
      <c r="F3038">
        <v>100</v>
      </c>
      <c r="H3038">
        <v>192</v>
      </c>
      <c r="I3038">
        <v>4.0099999999999999E-57</v>
      </c>
      <c r="J3038" t="str">
        <f t="shared" si="189"/>
        <v>Pongo_</v>
      </c>
      <c r="S3038" t="str">
        <f t="shared" si="190"/>
        <v>hom</v>
      </c>
      <c r="T3038" t="str">
        <f t="shared" si="191"/>
        <v>pri</v>
      </c>
    </row>
    <row r="3039" spans="1:20" x14ac:dyDescent="0.2">
      <c r="A3039" t="s">
        <v>79</v>
      </c>
      <c r="B3039" t="s">
        <v>164</v>
      </c>
      <c r="C3039" t="s">
        <v>341</v>
      </c>
      <c r="D3039" t="s">
        <v>503</v>
      </c>
      <c r="E3039" t="str">
        <f t="shared" si="188"/>
        <v>100.00</v>
      </c>
      <c r="F3039">
        <v>100</v>
      </c>
      <c r="H3039">
        <v>163</v>
      </c>
      <c r="I3039">
        <v>3.9500000000000001E-47</v>
      </c>
      <c r="J3039" t="str">
        <f t="shared" si="189"/>
        <v>Pongo_</v>
      </c>
      <c r="S3039" t="str">
        <f t="shared" si="190"/>
        <v>hom</v>
      </c>
      <c r="T3039" t="str">
        <f t="shared" si="191"/>
        <v>pri</v>
      </c>
    </row>
    <row r="3040" spans="1:20" x14ac:dyDescent="0.2">
      <c r="A3040" t="s">
        <v>79</v>
      </c>
      <c r="B3040" t="s">
        <v>164</v>
      </c>
      <c r="C3040" t="s">
        <v>341</v>
      </c>
      <c r="D3040" t="s">
        <v>503</v>
      </c>
      <c r="E3040" t="str">
        <f t="shared" si="188"/>
        <v>100.00</v>
      </c>
      <c r="F3040">
        <v>100</v>
      </c>
      <c r="H3040">
        <v>163</v>
      </c>
      <c r="I3040">
        <v>4.5100000000000005E-47</v>
      </c>
      <c r="J3040" t="str">
        <f t="shared" si="189"/>
        <v>Pongo_</v>
      </c>
      <c r="S3040" t="str">
        <f t="shared" si="190"/>
        <v>hom</v>
      </c>
      <c r="T3040" t="str">
        <f t="shared" si="191"/>
        <v>pri</v>
      </c>
    </row>
    <row r="3041" spans="1:20" x14ac:dyDescent="0.2">
      <c r="A3041" t="s">
        <v>79</v>
      </c>
      <c r="B3041" t="s">
        <v>164</v>
      </c>
      <c r="C3041" t="s">
        <v>349</v>
      </c>
      <c r="D3041" t="s">
        <v>350</v>
      </c>
      <c r="E3041" t="str">
        <f t="shared" si="188"/>
        <v>52.381</v>
      </c>
      <c r="F3041">
        <v>52.381</v>
      </c>
      <c r="H3041">
        <v>47.7</v>
      </c>
      <c r="I3041">
        <v>1.26E-6</v>
      </c>
      <c r="J3041" t="str">
        <f t="shared" si="189"/>
        <v>Pongo_</v>
      </c>
      <c r="S3041" t="str">
        <f t="shared" si="190"/>
        <v>hom</v>
      </c>
      <c r="T3041" t="str">
        <f t="shared" si="191"/>
        <v>pri</v>
      </c>
    </row>
    <row r="3042" spans="1:20" x14ac:dyDescent="0.2">
      <c r="A3042" t="s">
        <v>79</v>
      </c>
      <c r="B3042" t="s">
        <v>164</v>
      </c>
      <c r="C3042" t="s">
        <v>349</v>
      </c>
      <c r="D3042" t="s">
        <v>350</v>
      </c>
      <c r="E3042" t="str">
        <f t="shared" si="188"/>
        <v>52.381</v>
      </c>
      <c r="F3042">
        <v>52.381</v>
      </c>
      <c r="H3042">
        <v>47.7</v>
      </c>
      <c r="I3042">
        <v>1.2699999999999999E-6</v>
      </c>
      <c r="J3042" t="str">
        <f t="shared" si="189"/>
        <v>Pongo_</v>
      </c>
      <c r="S3042" t="str">
        <f t="shared" si="190"/>
        <v>hom</v>
      </c>
      <c r="T3042" t="str">
        <f t="shared" si="191"/>
        <v>pri</v>
      </c>
    </row>
    <row r="3043" spans="1:20" x14ac:dyDescent="0.2">
      <c r="A3043" t="s">
        <v>79</v>
      </c>
      <c r="B3043" t="s">
        <v>164</v>
      </c>
      <c r="C3043" t="s">
        <v>349</v>
      </c>
      <c r="D3043" t="s">
        <v>350</v>
      </c>
      <c r="E3043" t="str">
        <f t="shared" si="188"/>
        <v>52.381</v>
      </c>
      <c r="F3043">
        <v>52.381</v>
      </c>
      <c r="H3043">
        <v>47.7</v>
      </c>
      <c r="I3043">
        <v>1.3200000000000001E-6</v>
      </c>
      <c r="J3043" t="str">
        <f t="shared" si="189"/>
        <v>Pongo_</v>
      </c>
      <c r="S3043" t="str">
        <f t="shared" si="190"/>
        <v>hom</v>
      </c>
      <c r="T3043" t="str">
        <f t="shared" si="191"/>
        <v>pri</v>
      </c>
    </row>
    <row r="3044" spans="1:20" x14ac:dyDescent="0.2">
      <c r="A3044" t="s">
        <v>79</v>
      </c>
      <c r="B3044" t="s">
        <v>164</v>
      </c>
      <c r="C3044" t="s">
        <v>168</v>
      </c>
      <c r="D3044" t="s">
        <v>353</v>
      </c>
      <c r="E3044" t="str">
        <f t="shared" si="188"/>
        <v>62.963</v>
      </c>
      <c r="F3044">
        <v>62.963000000000001</v>
      </c>
      <c r="H3044">
        <v>43.1</v>
      </c>
      <c r="I3044">
        <v>5.4700000000000001E-5</v>
      </c>
      <c r="J3044" t="str">
        <f t="shared" si="189"/>
        <v>Pongo_</v>
      </c>
      <c r="S3044" t="str">
        <f t="shared" si="190"/>
        <v>hom</v>
      </c>
      <c r="T3044" t="str">
        <f t="shared" si="191"/>
        <v>pri</v>
      </c>
    </row>
    <row r="3045" spans="1:20" x14ac:dyDescent="0.2">
      <c r="A3045" t="s">
        <v>79</v>
      </c>
      <c r="B3045" t="s">
        <v>164</v>
      </c>
      <c r="C3045" t="s">
        <v>637</v>
      </c>
      <c r="D3045" t="s">
        <v>638</v>
      </c>
      <c r="E3045" t="str">
        <f t="shared" si="188"/>
        <v>44.068</v>
      </c>
      <c r="F3045">
        <v>44.067999999999998</v>
      </c>
      <c r="H3045">
        <v>41.4</v>
      </c>
      <c r="I3045">
        <v>1.6000000000000001E-4</v>
      </c>
      <c r="J3045" t="str">
        <f t="shared" si="189"/>
        <v>Pongo_</v>
      </c>
      <c r="S3045" t="str">
        <f t="shared" si="190"/>
        <v>hom</v>
      </c>
      <c r="T3045" t="str">
        <f t="shared" si="191"/>
        <v>pri</v>
      </c>
    </row>
    <row r="3046" spans="1:20" x14ac:dyDescent="0.2">
      <c r="A3046" t="s">
        <v>79</v>
      </c>
      <c r="B3046" t="s">
        <v>164</v>
      </c>
      <c r="C3046" t="s">
        <v>338</v>
      </c>
      <c r="D3046" t="s">
        <v>965</v>
      </c>
      <c r="E3046" t="str">
        <f t="shared" si="188"/>
        <v>54.167</v>
      </c>
      <c r="F3046">
        <v>54.167000000000002</v>
      </c>
      <c r="H3046">
        <v>36</v>
      </c>
      <c r="I3046">
        <v>1.4E-2</v>
      </c>
      <c r="J3046" t="str">
        <f t="shared" si="189"/>
        <v>Pongo_</v>
      </c>
      <c r="S3046" t="str">
        <f t="shared" si="190"/>
        <v>hom</v>
      </c>
      <c r="T3046" t="str">
        <f t="shared" si="191"/>
        <v>pri</v>
      </c>
    </row>
    <row r="3047" spans="1:20" x14ac:dyDescent="0.2">
      <c r="A3047" t="s">
        <v>79</v>
      </c>
      <c r="B3047" t="s">
        <v>164</v>
      </c>
      <c r="C3047" t="s">
        <v>338</v>
      </c>
      <c r="D3047" t="s">
        <v>965</v>
      </c>
      <c r="E3047" t="str">
        <f t="shared" si="188"/>
        <v>54.167</v>
      </c>
      <c r="F3047">
        <v>54.167000000000002</v>
      </c>
      <c r="H3047">
        <v>36</v>
      </c>
      <c r="I3047">
        <v>1.4E-2</v>
      </c>
      <c r="J3047" t="str">
        <f t="shared" si="189"/>
        <v>Pongo_</v>
      </c>
      <c r="S3047" t="str">
        <f t="shared" si="190"/>
        <v>hom</v>
      </c>
      <c r="T3047" t="str">
        <f t="shared" si="191"/>
        <v>pri</v>
      </c>
    </row>
    <row r="3048" spans="1:20" x14ac:dyDescent="0.2">
      <c r="A3048" t="s">
        <v>79</v>
      </c>
      <c r="B3048" t="s">
        <v>164</v>
      </c>
      <c r="C3048" t="s">
        <v>338</v>
      </c>
      <c r="D3048" t="s">
        <v>965</v>
      </c>
      <c r="E3048" t="str">
        <f t="shared" si="188"/>
        <v>54.167</v>
      </c>
      <c r="F3048">
        <v>54.167000000000002</v>
      </c>
      <c r="H3048">
        <v>36</v>
      </c>
      <c r="I3048">
        <v>1.4E-2</v>
      </c>
      <c r="J3048" t="str">
        <f t="shared" si="189"/>
        <v>Pongo_</v>
      </c>
      <c r="S3048" t="str">
        <f t="shared" si="190"/>
        <v>hom</v>
      </c>
      <c r="T3048" t="str">
        <f t="shared" si="191"/>
        <v>pri</v>
      </c>
    </row>
    <row r="3049" spans="1:20" x14ac:dyDescent="0.2">
      <c r="A3049" t="s">
        <v>79</v>
      </c>
      <c r="B3049" t="s">
        <v>164</v>
      </c>
      <c r="C3049" t="s">
        <v>640</v>
      </c>
      <c r="D3049" t="s">
        <v>592</v>
      </c>
      <c r="E3049" t="str">
        <f t="shared" si="188"/>
        <v>60.000</v>
      </c>
      <c r="F3049">
        <v>60</v>
      </c>
      <c r="H3049">
        <v>33.4</v>
      </c>
      <c r="I3049">
        <v>7.3999999999999996E-2</v>
      </c>
      <c r="J3049" t="str">
        <f t="shared" si="189"/>
        <v>Pongo_</v>
      </c>
      <c r="S3049" t="str">
        <f t="shared" si="190"/>
        <v>hom</v>
      </c>
      <c r="T3049" t="str">
        <f t="shared" si="191"/>
        <v>pri</v>
      </c>
    </row>
    <row r="3050" spans="1:20" x14ac:dyDescent="0.2">
      <c r="A3050" t="s">
        <v>79</v>
      </c>
      <c r="B3050" t="s">
        <v>164</v>
      </c>
      <c r="C3050" t="s">
        <v>640</v>
      </c>
      <c r="D3050" t="s">
        <v>592</v>
      </c>
      <c r="E3050" t="str">
        <f t="shared" si="188"/>
        <v>60.000</v>
      </c>
      <c r="F3050">
        <v>60</v>
      </c>
      <c r="H3050">
        <v>33.4</v>
      </c>
      <c r="I3050">
        <v>0.09</v>
      </c>
      <c r="J3050" t="str">
        <f t="shared" si="189"/>
        <v>Pongo_</v>
      </c>
      <c r="S3050" t="str">
        <f t="shared" si="190"/>
        <v>hom</v>
      </c>
      <c r="T3050" t="str">
        <f t="shared" si="191"/>
        <v>pri</v>
      </c>
    </row>
    <row r="3051" spans="1:20" x14ac:dyDescent="0.2">
      <c r="A3051" t="s">
        <v>86</v>
      </c>
      <c r="B3051" t="s">
        <v>164</v>
      </c>
      <c r="C3051" t="s">
        <v>344</v>
      </c>
      <c r="D3051" t="s">
        <v>2634</v>
      </c>
      <c r="E3051" t="str">
        <f t="shared" si="188"/>
        <v>93.421</v>
      </c>
      <c r="F3051">
        <v>93.421000000000006</v>
      </c>
      <c r="H3051">
        <v>189</v>
      </c>
      <c r="I3051">
        <v>6.4700000000000003E-56</v>
      </c>
      <c r="J3051" t="str">
        <f t="shared" si="189"/>
        <v>Rattus</v>
      </c>
      <c r="S3051" t="str">
        <f t="shared" si="190"/>
        <v/>
      </c>
      <c r="T3051" t="str">
        <f t="shared" si="191"/>
        <v>oth</v>
      </c>
    </row>
    <row r="3052" spans="1:20" x14ac:dyDescent="0.2">
      <c r="A3052" t="s">
        <v>86</v>
      </c>
      <c r="B3052" t="s">
        <v>164</v>
      </c>
      <c r="C3052" t="s">
        <v>344</v>
      </c>
      <c r="D3052" t="s">
        <v>2634</v>
      </c>
      <c r="E3052" t="str">
        <f t="shared" si="188"/>
        <v>93.421</v>
      </c>
      <c r="F3052">
        <v>93.421000000000006</v>
      </c>
      <c r="H3052">
        <v>189</v>
      </c>
      <c r="I3052">
        <v>6.4700000000000003E-56</v>
      </c>
      <c r="J3052" t="str">
        <f t="shared" si="189"/>
        <v>Rattus</v>
      </c>
      <c r="S3052" t="str">
        <f t="shared" si="190"/>
        <v/>
      </c>
      <c r="T3052" t="str">
        <f t="shared" si="191"/>
        <v>oth</v>
      </c>
    </row>
    <row r="3053" spans="1:20" x14ac:dyDescent="0.2">
      <c r="A3053" t="s">
        <v>86</v>
      </c>
      <c r="B3053" t="s">
        <v>164</v>
      </c>
      <c r="C3053" t="s">
        <v>344</v>
      </c>
      <c r="D3053" t="s">
        <v>2634</v>
      </c>
      <c r="E3053" t="str">
        <f t="shared" si="188"/>
        <v>93.421</v>
      </c>
      <c r="F3053">
        <v>93.421000000000006</v>
      </c>
      <c r="H3053">
        <v>189</v>
      </c>
      <c r="I3053">
        <v>6.4899999999999996E-56</v>
      </c>
      <c r="J3053" t="str">
        <f t="shared" si="189"/>
        <v>Rattus</v>
      </c>
      <c r="S3053" t="str">
        <f t="shared" si="190"/>
        <v/>
      </c>
      <c r="T3053" t="str">
        <f t="shared" si="191"/>
        <v>oth</v>
      </c>
    </row>
    <row r="3054" spans="1:20" x14ac:dyDescent="0.2">
      <c r="A3054" t="s">
        <v>86</v>
      </c>
      <c r="B3054" t="s">
        <v>164</v>
      </c>
      <c r="C3054" t="s">
        <v>344</v>
      </c>
      <c r="D3054" t="s">
        <v>2634</v>
      </c>
      <c r="E3054" t="str">
        <f t="shared" si="188"/>
        <v>93.421</v>
      </c>
      <c r="F3054">
        <v>93.421000000000006</v>
      </c>
      <c r="H3054">
        <v>189</v>
      </c>
      <c r="I3054">
        <v>6.5099999999999998E-56</v>
      </c>
      <c r="J3054" t="str">
        <f t="shared" si="189"/>
        <v>Rattus</v>
      </c>
      <c r="S3054" t="str">
        <f t="shared" si="190"/>
        <v/>
      </c>
      <c r="T3054" t="str">
        <f t="shared" si="191"/>
        <v>oth</v>
      </c>
    </row>
    <row r="3055" spans="1:20" x14ac:dyDescent="0.2">
      <c r="A3055" t="s">
        <v>86</v>
      </c>
      <c r="B3055" t="s">
        <v>164</v>
      </c>
      <c r="C3055" t="s">
        <v>948</v>
      </c>
      <c r="D3055" t="s">
        <v>1010</v>
      </c>
      <c r="E3055" t="str">
        <f t="shared" si="188"/>
        <v>94.595</v>
      </c>
      <c r="F3055">
        <v>94.594999999999999</v>
      </c>
      <c r="H3055">
        <v>187</v>
      </c>
      <c r="I3055">
        <v>2.7700000000000001E-55</v>
      </c>
      <c r="J3055" t="str">
        <f t="shared" si="189"/>
        <v>Rattus</v>
      </c>
      <c r="S3055" t="str">
        <f t="shared" si="190"/>
        <v/>
      </c>
      <c r="T3055" t="str">
        <f t="shared" si="191"/>
        <v>oth</v>
      </c>
    </row>
    <row r="3056" spans="1:20" x14ac:dyDescent="0.2">
      <c r="A3056" t="s">
        <v>86</v>
      </c>
      <c r="B3056" t="s">
        <v>164</v>
      </c>
      <c r="C3056" t="s">
        <v>341</v>
      </c>
      <c r="D3056" t="s">
        <v>2637</v>
      </c>
      <c r="E3056" t="str">
        <f t="shared" si="188"/>
        <v>94.521</v>
      </c>
      <c r="F3056">
        <v>94.521000000000001</v>
      </c>
      <c r="H3056">
        <v>185</v>
      </c>
      <c r="I3056">
        <v>2.2999999999999999E-54</v>
      </c>
      <c r="J3056" t="str">
        <f t="shared" si="189"/>
        <v>Rattus</v>
      </c>
      <c r="S3056" t="str">
        <f t="shared" si="190"/>
        <v/>
      </c>
      <c r="T3056" t="str">
        <f t="shared" si="191"/>
        <v>oth</v>
      </c>
    </row>
    <row r="3057" spans="1:20" x14ac:dyDescent="0.2">
      <c r="A3057" t="s">
        <v>86</v>
      </c>
      <c r="B3057" t="s">
        <v>164</v>
      </c>
      <c r="C3057" t="s">
        <v>341</v>
      </c>
      <c r="D3057" t="s">
        <v>2637</v>
      </c>
      <c r="E3057" t="str">
        <f t="shared" si="188"/>
        <v>94.521</v>
      </c>
      <c r="F3057">
        <v>94.521000000000001</v>
      </c>
      <c r="H3057">
        <v>185</v>
      </c>
      <c r="I3057">
        <v>2.2999999999999999E-54</v>
      </c>
      <c r="J3057" t="str">
        <f t="shared" si="189"/>
        <v>Rattus</v>
      </c>
      <c r="S3057" t="str">
        <f t="shared" si="190"/>
        <v/>
      </c>
      <c r="T3057" t="str">
        <f t="shared" si="191"/>
        <v>oth</v>
      </c>
    </row>
    <row r="3058" spans="1:20" x14ac:dyDescent="0.2">
      <c r="A3058" t="s">
        <v>86</v>
      </c>
      <c r="B3058" t="s">
        <v>164</v>
      </c>
      <c r="C3058" t="s">
        <v>349</v>
      </c>
      <c r="D3058" t="s">
        <v>350</v>
      </c>
      <c r="E3058" t="str">
        <f t="shared" si="188"/>
        <v>52.381</v>
      </c>
      <c r="F3058">
        <v>52.381</v>
      </c>
      <c r="H3058">
        <v>46.4</v>
      </c>
      <c r="I3058">
        <v>6.0499999999999997E-6</v>
      </c>
      <c r="J3058" t="str">
        <f t="shared" si="189"/>
        <v>Rattus</v>
      </c>
      <c r="S3058" t="str">
        <f t="shared" si="190"/>
        <v/>
      </c>
      <c r="T3058" t="str">
        <f t="shared" si="191"/>
        <v>oth</v>
      </c>
    </row>
    <row r="3059" spans="1:20" x14ac:dyDescent="0.2">
      <c r="A3059" t="s">
        <v>86</v>
      </c>
      <c r="B3059" t="s">
        <v>164</v>
      </c>
      <c r="C3059" t="s">
        <v>349</v>
      </c>
      <c r="D3059" t="s">
        <v>350</v>
      </c>
      <c r="E3059" t="str">
        <f t="shared" si="188"/>
        <v>52.381</v>
      </c>
      <c r="F3059">
        <v>52.381</v>
      </c>
      <c r="H3059">
        <v>46.4</v>
      </c>
      <c r="I3059">
        <v>6.0700000000000003E-6</v>
      </c>
      <c r="J3059" t="str">
        <f t="shared" si="189"/>
        <v>Rattus</v>
      </c>
      <c r="S3059" t="str">
        <f t="shared" si="190"/>
        <v/>
      </c>
      <c r="T3059" t="str">
        <f t="shared" si="191"/>
        <v>oth</v>
      </c>
    </row>
    <row r="3060" spans="1:20" x14ac:dyDescent="0.2">
      <c r="A3060" t="s">
        <v>86</v>
      </c>
      <c r="B3060" t="s">
        <v>164</v>
      </c>
      <c r="C3060" t="s">
        <v>349</v>
      </c>
      <c r="D3060" t="s">
        <v>350</v>
      </c>
      <c r="E3060" t="str">
        <f t="shared" si="188"/>
        <v>52.381</v>
      </c>
      <c r="F3060">
        <v>52.381</v>
      </c>
      <c r="H3060">
        <v>46.4</v>
      </c>
      <c r="I3060">
        <v>6.0700000000000003E-6</v>
      </c>
      <c r="J3060" t="str">
        <f t="shared" si="189"/>
        <v>Rattus</v>
      </c>
      <c r="S3060" t="str">
        <f t="shared" si="190"/>
        <v/>
      </c>
      <c r="T3060" t="str">
        <f t="shared" si="191"/>
        <v>oth</v>
      </c>
    </row>
    <row r="3061" spans="1:20" x14ac:dyDescent="0.2">
      <c r="A3061" t="s">
        <v>86</v>
      </c>
      <c r="B3061" t="s">
        <v>164</v>
      </c>
      <c r="C3061" t="s">
        <v>349</v>
      </c>
      <c r="D3061" t="s">
        <v>350</v>
      </c>
      <c r="E3061" t="str">
        <f t="shared" si="188"/>
        <v>52.381</v>
      </c>
      <c r="F3061">
        <v>52.381</v>
      </c>
      <c r="H3061">
        <v>46.4</v>
      </c>
      <c r="I3061">
        <v>6.0700000000000003E-6</v>
      </c>
      <c r="J3061" t="str">
        <f t="shared" si="189"/>
        <v>Rattus</v>
      </c>
      <c r="S3061" t="str">
        <f t="shared" si="190"/>
        <v/>
      </c>
      <c r="T3061" t="str">
        <f t="shared" si="191"/>
        <v>oth</v>
      </c>
    </row>
    <row r="3062" spans="1:20" x14ac:dyDescent="0.2">
      <c r="A3062" t="s">
        <v>86</v>
      </c>
      <c r="B3062" t="s">
        <v>164</v>
      </c>
      <c r="C3062" t="s">
        <v>349</v>
      </c>
      <c r="D3062" t="s">
        <v>350</v>
      </c>
      <c r="E3062" t="str">
        <f t="shared" si="188"/>
        <v>52.381</v>
      </c>
      <c r="F3062">
        <v>52.381</v>
      </c>
      <c r="H3062">
        <v>46.4</v>
      </c>
      <c r="I3062">
        <v>6.2400000000000004E-6</v>
      </c>
      <c r="J3062" t="str">
        <f t="shared" si="189"/>
        <v>Rattus</v>
      </c>
      <c r="S3062" t="str">
        <f t="shared" si="190"/>
        <v/>
      </c>
      <c r="T3062" t="str">
        <f t="shared" si="191"/>
        <v>oth</v>
      </c>
    </row>
    <row r="3063" spans="1:20" x14ac:dyDescent="0.2">
      <c r="A3063" t="s">
        <v>86</v>
      </c>
      <c r="B3063" t="s">
        <v>164</v>
      </c>
      <c r="C3063" t="s">
        <v>168</v>
      </c>
      <c r="D3063" t="s">
        <v>353</v>
      </c>
      <c r="E3063" t="str">
        <f t="shared" si="188"/>
        <v>62.963</v>
      </c>
      <c r="F3063">
        <v>62.963000000000001</v>
      </c>
      <c r="H3063">
        <v>43.5</v>
      </c>
      <c r="I3063">
        <v>5.0500000000000001E-5</v>
      </c>
      <c r="J3063" t="str">
        <f t="shared" si="189"/>
        <v>Rattus</v>
      </c>
      <c r="S3063" t="str">
        <f t="shared" si="190"/>
        <v/>
      </c>
      <c r="T3063" t="str">
        <f t="shared" si="191"/>
        <v>oth</v>
      </c>
    </row>
    <row r="3064" spans="1:20" x14ac:dyDescent="0.2">
      <c r="A3064" t="s">
        <v>86</v>
      </c>
      <c r="B3064" t="s">
        <v>164</v>
      </c>
      <c r="C3064" t="s">
        <v>168</v>
      </c>
      <c r="D3064" t="s">
        <v>353</v>
      </c>
      <c r="E3064" t="str">
        <f t="shared" si="188"/>
        <v>62.963</v>
      </c>
      <c r="F3064">
        <v>62.963000000000001</v>
      </c>
      <c r="H3064">
        <v>43.5</v>
      </c>
      <c r="I3064">
        <v>5.0800000000000002E-5</v>
      </c>
      <c r="J3064" t="str">
        <f t="shared" si="189"/>
        <v>Rattus</v>
      </c>
      <c r="S3064" t="str">
        <f t="shared" si="190"/>
        <v/>
      </c>
      <c r="T3064" t="str">
        <f t="shared" si="191"/>
        <v>oth</v>
      </c>
    </row>
    <row r="3065" spans="1:20" x14ac:dyDescent="0.2">
      <c r="A3065" t="s">
        <v>86</v>
      </c>
      <c r="B3065" t="s">
        <v>164</v>
      </c>
      <c r="C3065" t="s">
        <v>338</v>
      </c>
      <c r="D3065" t="s">
        <v>965</v>
      </c>
      <c r="E3065" t="str">
        <f t="shared" si="188"/>
        <v>54.167</v>
      </c>
      <c r="F3065">
        <v>54.167000000000002</v>
      </c>
      <c r="H3065">
        <v>36</v>
      </c>
      <c r="I3065">
        <v>2.1000000000000001E-2</v>
      </c>
      <c r="J3065" t="str">
        <f t="shared" si="189"/>
        <v>Rattus</v>
      </c>
      <c r="S3065" t="str">
        <f t="shared" si="190"/>
        <v/>
      </c>
      <c r="T3065" t="str">
        <f t="shared" si="191"/>
        <v>oth</v>
      </c>
    </row>
    <row r="3066" spans="1:20" x14ac:dyDescent="0.2">
      <c r="A3066" t="s">
        <v>86</v>
      </c>
      <c r="B3066" t="s">
        <v>164</v>
      </c>
      <c r="C3066" t="s">
        <v>338</v>
      </c>
      <c r="D3066" t="s">
        <v>965</v>
      </c>
      <c r="E3066" t="str">
        <f t="shared" si="188"/>
        <v>54.167</v>
      </c>
      <c r="F3066">
        <v>54.167000000000002</v>
      </c>
      <c r="H3066">
        <v>36</v>
      </c>
      <c r="I3066">
        <v>2.1000000000000001E-2</v>
      </c>
      <c r="J3066" t="str">
        <f t="shared" si="189"/>
        <v>Rattus</v>
      </c>
      <c r="S3066" t="str">
        <f t="shared" si="190"/>
        <v/>
      </c>
      <c r="T3066" t="str">
        <f t="shared" si="191"/>
        <v>oth</v>
      </c>
    </row>
    <row r="3067" spans="1:20" x14ac:dyDescent="0.2">
      <c r="A3067" t="s">
        <v>94</v>
      </c>
      <c r="B3067" t="s">
        <v>164</v>
      </c>
      <c r="C3067" t="s">
        <v>344</v>
      </c>
      <c r="D3067" t="s">
        <v>953</v>
      </c>
      <c r="E3067" t="str">
        <f t="shared" si="188"/>
        <v>97.368</v>
      </c>
      <c r="F3067">
        <v>97.367999999999995</v>
      </c>
      <c r="H3067">
        <v>195</v>
      </c>
      <c r="I3067">
        <v>5.4800000000000001E-58</v>
      </c>
      <c r="J3067" t="str">
        <f t="shared" si="189"/>
        <v>Sus_sc</v>
      </c>
      <c r="S3067" t="str">
        <f t="shared" si="190"/>
        <v/>
      </c>
      <c r="T3067" t="str">
        <f t="shared" si="191"/>
        <v>oth</v>
      </c>
    </row>
    <row r="3068" spans="1:20" x14ac:dyDescent="0.2">
      <c r="A3068" t="s">
        <v>94</v>
      </c>
      <c r="B3068" t="s">
        <v>164</v>
      </c>
      <c r="C3068" t="s">
        <v>344</v>
      </c>
      <c r="D3068" t="s">
        <v>953</v>
      </c>
      <c r="E3068" t="str">
        <f t="shared" si="188"/>
        <v>97.368</v>
      </c>
      <c r="F3068">
        <v>97.367999999999995</v>
      </c>
      <c r="H3068">
        <v>195</v>
      </c>
      <c r="I3068">
        <v>5.49E-58</v>
      </c>
      <c r="J3068" t="str">
        <f t="shared" si="189"/>
        <v>Sus_sc</v>
      </c>
      <c r="S3068" t="str">
        <f t="shared" si="190"/>
        <v/>
      </c>
      <c r="T3068" t="str">
        <f t="shared" si="191"/>
        <v>oth</v>
      </c>
    </row>
    <row r="3069" spans="1:20" x14ac:dyDescent="0.2">
      <c r="A3069" t="s">
        <v>94</v>
      </c>
      <c r="B3069" t="s">
        <v>164</v>
      </c>
      <c r="C3069" t="s">
        <v>344</v>
      </c>
      <c r="D3069" t="s">
        <v>953</v>
      </c>
      <c r="E3069" t="str">
        <f t="shared" si="188"/>
        <v>97.368</v>
      </c>
      <c r="F3069">
        <v>97.367999999999995</v>
      </c>
      <c r="H3069">
        <v>195</v>
      </c>
      <c r="I3069">
        <v>6.03E-58</v>
      </c>
      <c r="J3069" t="str">
        <f t="shared" si="189"/>
        <v>Sus_sc</v>
      </c>
      <c r="S3069" t="str">
        <f t="shared" si="190"/>
        <v/>
      </c>
      <c r="T3069" t="str">
        <f t="shared" si="191"/>
        <v>oth</v>
      </c>
    </row>
    <row r="3070" spans="1:20" x14ac:dyDescent="0.2">
      <c r="A3070" t="s">
        <v>94</v>
      </c>
      <c r="B3070" t="s">
        <v>164</v>
      </c>
      <c r="C3070" t="s">
        <v>341</v>
      </c>
      <c r="D3070" t="s">
        <v>1891</v>
      </c>
      <c r="E3070" t="str">
        <f t="shared" si="188"/>
        <v>98.630</v>
      </c>
      <c r="F3070">
        <v>98.63</v>
      </c>
      <c r="H3070">
        <v>190</v>
      </c>
      <c r="I3070">
        <v>3.3800000000000001E-56</v>
      </c>
      <c r="J3070" t="str">
        <f t="shared" si="189"/>
        <v>Sus_sc</v>
      </c>
      <c r="S3070" t="str">
        <f t="shared" si="190"/>
        <v/>
      </c>
      <c r="T3070" t="str">
        <f t="shared" si="191"/>
        <v>oth</v>
      </c>
    </row>
    <row r="3071" spans="1:20" x14ac:dyDescent="0.2">
      <c r="A3071" t="s">
        <v>94</v>
      </c>
      <c r="B3071" t="s">
        <v>164</v>
      </c>
      <c r="C3071" t="s">
        <v>341</v>
      </c>
      <c r="D3071" t="s">
        <v>1891</v>
      </c>
      <c r="E3071" t="str">
        <f t="shared" si="188"/>
        <v>98.630</v>
      </c>
      <c r="F3071">
        <v>98.63</v>
      </c>
      <c r="H3071">
        <v>190</v>
      </c>
      <c r="I3071">
        <v>3.3999999999999998E-56</v>
      </c>
      <c r="J3071" t="str">
        <f t="shared" si="189"/>
        <v>Sus_sc</v>
      </c>
      <c r="S3071" t="str">
        <f t="shared" si="190"/>
        <v/>
      </c>
      <c r="T3071" t="str">
        <f t="shared" si="191"/>
        <v>oth</v>
      </c>
    </row>
    <row r="3072" spans="1:20" x14ac:dyDescent="0.2">
      <c r="A3072" t="s">
        <v>94</v>
      </c>
      <c r="B3072" t="s">
        <v>164</v>
      </c>
      <c r="C3072" t="s">
        <v>341</v>
      </c>
      <c r="D3072" t="s">
        <v>1891</v>
      </c>
      <c r="E3072" t="str">
        <f t="shared" si="188"/>
        <v>98.630</v>
      </c>
      <c r="F3072">
        <v>98.63</v>
      </c>
      <c r="H3072">
        <v>162</v>
      </c>
      <c r="I3072">
        <v>2.89E-46</v>
      </c>
      <c r="J3072" t="str">
        <f t="shared" si="189"/>
        <v>Sus_sc</v>
      </c>
      <c r="S3072" t="str">
        <f t="shared" si="190"/>
        <v/>
      </c>
      <c r="T3072" t="str">
        <f t="shared" si="191"/>
        <v>oth</v>
      </c>
    </row>
    <row r="3073" spans="1:20" x14ac:dyDescent="0.2">
      <c r="A3073" t="s">
        <v>94</v>
      </c>
      <c r="B3073" t="s">
        <v>164</v>
      </c>
      <c r="C3073" t="s">
        <v>2041</v>
      </c>
      <c r="D3073" t="s">
        <v>2862</v>
      </c>
      <c r="E3073" t="str">
        <f t="shared" si="188"/>
        <v>82.143</v>
      </c>
      <c r="F3073">
        <v>82.143000000000001</v>
      </c>
      <c r="H3073">
        <v>61.5</v>
      </c>
      <c r="I3073">
        <v>5.17E-11</v>
      </c>
      <c r="J3073" t="str">
        <f t="shared" si="189"/>
        <v>Sus_sc</v>
      </c>
      <c r="S3073" t="str">
        <f t="shared" si="190"/>
        <v/>
      </c>
      <c r="T3073" t="str">
        <f t="shared" si="191"/>
        <v>oth</v>
      </c>
    </row>
    <row r="3074" spans="1:20" x14ac:dyDescent="0.2">
      <c r="A3074" t="s">
        <v>94</v>
      </c>
      <c r="B3074" t="s">
        <v>164</v>
      </c>
      <c r="C3074" t="s">
        <v>349</v>
      </c>
      <c r="D3074" t="s">
        <v>350</v>
      </c>
      <c r="E3074" t="str">
        <f t="shared" ref="E3074:E3097" si="192">LEFT(D3074,6)</f>
        <v>52.381</v>
      </c>
      <c r="F3074">
        <v>52.381</v>
      </c>
      <c r="H3074">
        <v>46.4</v>
      </c>
      <c r="I3074">
        <v>6.4099999999999996E-6</v>
      </c>
      <c r="J3074" t="str">
        <f t="shared" ref="J3074:J3097" si="193">RIGHT(LEFT(A3074,35),6)</f>
        <v>Sus_sc</v>
      </c>
      <c r="S3074" t="str">
        <f t="shared" ref="S3074:S3097" si="194">IF(OR(J3074="Gorill", J3074="Homo_s", J3074="Pan_pa", J3074="Pan_tr", J3074="Pongo_", J3074="Therop"), "hom", "")</f>
        <v/>
      </c>
      <c r="T3074" t="str">
        <f t="shared" ref="T3074:T3097" si="195">IF(OR(J3074="Gorill", J3074="Homo_s", J3074="Pan_pa", J3074="Pan_tr", J3074="Pongo_", J3074="Therop", J3074="Macaca", J3074="Otolem", J3074="Nomasc"), "pri", "oth")</f>
        <v>oth</v>
      </c>
    </row>
    <row r="3075" spans="1:20" x14ac:dyDescent="0.2">
      <c r="A3075" t="s">
        <v>94</v>
      </c>
      <c r="B3075" t="s">
        <v>164</v>
      </c>
      <c r="C3075" t="s">
        <v>349</v>
      </c>
      <c r="D3075" t="s">
        <v>350</v>
      </c>
      <c r="E3075" t="str">
        <f t="shared" si="192"/>
        <v>52.381</v>
      </c>
      <c r="F3075">
        <v>52.381</v>
      </c>
      <c r="H3075">
        <v>46.4</v>
      </c>
      <c r="I3075">
        <v>6.4099999999999996E-6</v>
      </c>
      <c r="J3075" t="str">
        <f t="shared" si="193"/>
        <v>Sus_sc</v>
      </c>
      <c r="S3075" t="str">
        <f t="shared" si="194"/>
        <v/>
      </c>
      <c r="T3075" t="str">
        <f t="shared" si="195"/>
        <v>oth</v>
      </c>
    </row>
    <row r="3076" spans="1:20" x14ac:dyDescent="0.2">
      <c r="A3076" t="s">
        <v>94</v>
      </c>
      <c r="B3076" t="s">
        <v>164</v>
      </c>
      <c r="C3076" t="s">
        <v>349</v>
      </c>
      <c r="D3076" t="s">
        <v>350</v>
      </c>
      <c r="E3076" t="str">
        <f t="shared" si="192"/>
        <v>52.381</v>
      </c>
      <c r="F3076">
        <v>52.381</v>
      </c>
      <c r="H3076">
        <v>46.4</v>
      </c>
      <c r="I3076">
        <v>6.55E-6</v>
      </c>
      <c r="J3076" t="str">
        <f t="shared" si="193"/>
        <v>Sus_sc</v>
      </c>
      <c r="S3076" t="str">
        <f t="shared" si="194"/>
        <v/>
      </c>
      <c r="T3076" t="str">
        <f t="shared" si="195"/>
        <v>oth</v>
      </c>
    </row>
    <row r="3077" spans="1:20" x14ac:dyDescent="0.2">
      <c r="A3077" t="s">
        <v>94</v>
      </c>
      <c r="B3077" t="s">
        <v>164</v>
      </c>
      <c r="C3077" t="s">
        <v>349</v>
      </c>
      <c r="D3077" t="s">
        <v>350</v>
      </c>
      <c r="E3077" t="str">
        <f t="shared" si="192"/>
        <v>52.381</v>
      </c>
      <c r="F3077">
        <v>52.381</v>
      </c>
      <c r="H3077">
        <v>46.4</v>
      </c>
      <c r="I3077">
        <v>6.5599999999999999E-6</v>
      </c>
      <c r="J3077" t="str">
        <f t="shared" si="193"/>
        <v>Sus_sc</v>
      </c>
      <c r="S3077" t="str">
        <f t="shared" si="194"/>
        <v/>
      </c>
      <c r="T3077" t="str">
        <f t="shared" si="195"/>
        <v>oth</v>
      </c>
    </row>
    <row r="3078" spans="1:20" x14ac:dyDescent="0.2">
      <c r="A3078" t="s">
        <v>94</v>
      </c>
      <c r="B3078" t="s">
        <v>164</v>
      </c>
      <c r="C3078" t="s">
        <v>168</v>
      </c>
      <c r="D3078" t="s">
        <v>353</v>
      </c>
      <c r="E3078" t="str">
        <f t="shared" si="192"/>
        <v>62.963</v>
      </c>
      <c r="F3078">
        <v>62.963000000000001</v>
      </c>
      <c r="H3078">
        <v>42.6</v>
      </c>
      <c r="I3078">
        <v>1.0900000000000001E-4</v>
      </c>
      <c r="J3078" t="str">
        <f t="shared" si="193"/>
        <v>Sus_sc</v>
      </c>
      <c r="S3078" t="str">
        <f t="shared" si="194"/>
        <v/>
      </c>
      <c r="T3078" t="str">
        <f t="shared" si="195"/>
        <v>oth</v>
      </c>
    </row>
    <row r="3079" spans="1:20" x14ac:dyDescent="0.2">
      <c r="A3079" t="s">
        <v>94</v>
      </c>
      <c r="B3079" t="s">
        <v>164</v>
      </c>
      <c r="C3079" t="s">
        <v>168</v>
      </c>
      <c r="D3079" t="s">
        <v>353</v>
      </c>
      <c r="E3079" t="str">
        <f t="shared" si="192"/>
        <v>62.963</v>
      </c>
      <c r="F3079">
        <v>62.963000000000001</v>
      </c>
      <c r="H3079">
        <v>42.6</v>
      </c>
      <c r="I3079">
        <v>1.0900000000000001E-4</v>
      </c>
      <c r="J3079" t="str">
        <f t="shared" si="193"/>
        <v>Sus_sc</v>
      </c>
      <c r="S3079" t="str">
        <f t="shared" si="194"/>
        <v/>
      </c>
      <c r="T3079" t="str">
        <f t="shared" si="195"/>
        <v>oth</v>
      </c>
    </row>
    <row r="3080" spans="1:20" x14ac:dyDescent="0.2">
      <c r="A3080" t="s">
        <v>94</v>
      </c>
      <c r="B3080" t="s">
        <v>164</v>
      </c>
      <c r="C3080" t="s">
        <v>2866</v>
      </c>
      <c r="D3080" t="s">
        <v>2867</v>
      </c>
      <c r="E3080" t="str">
        <f t="shared" si="192"/>
        <v>86.667</v>
      </c>
      <c r="F3080">
        <v>86.667000000000002</v>
      </c>
      <c r="H3080">
        <v>37.200000000000003</v>
      </c>
      <c r="I3080">
        <v>8.0000000000000002E-3</v>
      </c>
      <c r="J3080" t="str">
        <f t="shared" si="193"/>
        <v>Sus_sc</v>
      </c>
      <c r="S3080" t="str">
        <f t="shared" si="194"/>
        <v/>
      </c>
      <c r="T3080" t="str">
        <f t="shared" si="195"/>
        <v>oth</v>
      </c>
    </row>
    <row r="3081" spans="1:20" x14ac:dyDescent="0.2">
      <c r="A3081" t="s">
        <v>94</v>
      </c>
      <c r="B3081" t="s">
        <v>164</v>
      </c>
      <c r="C3081" t="s">
        <v>338</v>
      </c>
      <c r="D3081" t="s">
        <v>965</v>
      </c>
      <c r="E3081" t="str">
        <f t="shared" si="192"/>
        <v>54.167</v>
      </c>
      <c r="F3081">
        <v>54.167000000000002</v>
      </c>
      <c r="H3081">
        <v>36</v>
      </c>
      <c r="I3081">
        <v>2.3E-2</v>
      </c>
      <c r="J3081" t="str">
        <f t="shared" si="193"/>
        <v>Sus_sc</v>
      </c>
      <c r="S3081" t="str">
        <f t="shared" si="194"/>
        <v/>
      </c>
      <c r="T3081" t="str">
        <f t="shared" si="195"/>
        <v>oth</v>
      </c>
    </row>
    <row r="3082" spans="1:20" x14ac:dyDescent="0.2">
      <c r="A3082" t="s">
        <v>94</v>
      </c>
      <c r="B3082" t="s">
        <v>164</v>
      </c>
      <c r="C3082" t="s">
        <v>338</v>
      </c>
      <c r="D3082" t="s">
        <v>965</v>
      </c>
      <c r="E3082" t="str">
        <f t="shared" si="192"/>
        <v>54.167</v>
      </c>
      <c r="F3082">
        <v>54.167000000000002</v>
      </c>
      <c r="H3082">
        <v>36</v>
      </c>
      <c r="I3082">
        <v>2.3E-2</v>
      </c>
      <c r="J3082" t="str">
        <f t="shared" si="193"/>
        <v>Sus_sc</v>
      </c>
      <c r="S3082" t="str">
        <f t="shared" si="194"/>
        <v/>
      </c>
      <c r="T3082" t="str">
        <f t="shared" si="195"/>
        <v>oth</v>
      </c>
    </row>
    <row r="3083" spans="1:20" x14ac:dyDescent="0.2">
      <c r="A3083" t="s">
        <v>94</v>
      </c>
      <c r="B3083" t="s">
        <v>164</v>
      </c>
      <c r="C3083" t="s">
        <v>338</v>
      </c>
      <c r="D3083" t="s">
        <v>965</v>
      </c>
      <c r="E3083" t="str">
        <f t="shared" si="192"/>
        <v>54.167</v>
      </c>
      <c r="F3083">
        <v>54.167000000000002</v>
      </c>
      <c r="H3083">
        <v>35.5</v>
      </c>
      <c r="I3083">
        <v>2.4E-2</v>
      </c>
      <c r="J3083" t="str">
        <f t="shared" si="193"/>
        <v>Sus_sc</v>
      </c>
      <c r="S3083" t="str">
        <f t="shared" si="194"/>
        <v/>
      </c>
      <c r="T3083" t="str">
        <f t="shared" si="195"/>
        <v>oth</v>
      </c>
    </row>
    <row r="3084" spans="1:20" x14ac:dyDescent="0.2">
      <c r="A3084" t="s">
        <v>100</v>
      </c>
      <c r="B3084" t="s">
        <v>164</v>
      </c>
      <c r="C3084" t="s">
        <v>341</v>
      </c>
      <c r="D3084" t="s">
        <v>503</v>
      </c>
      <c r="E3084" t="str">
        <f t="shared" si="192"/>
        <v>100.00</v>
      </c>
      <c r="F3084">
        <v>100</v>
      </c>
      <c r="H3084">
        <v>193</v>
      </c>
      <c r="I3084">
        <v>1.16E-57</v>
      </c>
      <c r="J3084" t="str">
        <f t="shared" si="193"/>
        <v>Therop</v>
      </c>
      <c r="S3084" t="str">
        <f t="shared" si="194"/>
        <v>hom</v>
      </c>
      <c r="T3084" t="str">
        <f t="shared" si="195"/>
        <v>pri</v>
      </c>
    </row>
    <row r="3085" spans="1:20" x14ac:dyDescent="0.2">
      <c r="A3085" t="s">
        <v>100</v>
      </c>
      <c r="B3085" t="s">
        <v>164</v>
      </c>
      <c r="C3085" t="s">
        <v>341</v>
      </c>
      <c r="D3085" t="s">
        <v>503</v>
      </c>
      <c r="E3085" t="str">
        <f t="shared" si="192"/>
        <v>100.00</v>
      </c>
      <c r="F3085">
        <v>100</v>
      </c>
      <c r="H3085">
        <v>192</v>
      </c>
      <c r="I3085">
        <v>3.1400000000000001E-57</v>
      </c>
      <c r="J3085" t="str">
        <f t="shared" si="193"/>
        <v>Therop</v>
      </c>
      <c r="S3085" t="str">
        <f t="shared" si="194"/>
        <v>hom</v>
      </c>
      <c r="T3085" t="str">
        <f t="shared" si="195"/>
        <v>pri</v>
      </c>
    </row>
    <row r="3086" spans="1:20" x14ac:dyDescent="0.2">
      <c r="A3086" t="s">
        <v>100</v>
      </c>
      <c r="B3086" t="s">
        <v>164</v>
      </c>
      <c r="C3086" t="s">
        <v>341</v>
      </c>
      <c r="D3086" t="s">
        <v>503</v>
      </c>
      <c r="E3086" t="str">
        <f t="shared" si="192"/>
        <v>100.00</v>
      </c>
      <c r="F3086">
        <v>100</v>
      </c>
      <c r="H3086">
        <v>192</v>
      </c>
      <c r="I3086">
        <v>3.1500000000000002E-57</v>
      </c>
      <c r="J3086" t="str">
        <f t="shared" si="193"/>
        <v>Therop</v>
      </c>
      <c r="S3086" t="str">
        <f t="shared" si="194"/>
        <v>hom</v>
      </c>
      <c r="T3086" t="str">
        <f t="shared" si="195"/>
        <v>pri</v>
      </c>
    </row>
    <row r="3087" spans="1:20" x14ac:dyDescent="0.2">
      <c r="A3087" t="s">
        <v>100</v>
      </c>
      <c r="B3087" t="s">
        <v>164</v>
      </c>
      <c r="C3087" t="s">
        <v>341</v>
      </c>
      <c r="D3087" t="s">
        <v>503</v>
      </c>
      <c r="E3087" t="str">
        <f t="shared" si="192"/>
        <v>100.00</v>
      </c>
      <c r="F3087">
        <v>100</v>
      </c>
      <c r="H3087">
        <v>192</v>
      </c>
      <c r="I3087">
        <v>3.1599999999999997E-57</v>
      </c>
      <c r="J3087" t="str">
        <f t="shared" si="193"/>
        <v>Therop</v>
      </c>
      <c r="S3087" t="str">
        <f t="shared" si="194"/>
        <v>hom</v>
      </c>
      <c r="T3087" t="str">
        <f t="shared" si="195"/>
        <v>pri</v>
      </c>
    </row>
    <row r="3088" spans="1:20" x14ac:dyDescent="0.2">
      <c r="A3088" t="s">
        <v>100</v>
      </c>
      <c r="B3088" t="s">
        <v>164</v>
      </c>
      <c r="C3088" t="s">
        <v>341</v>
      </c>
      <c r="D3088" t="s">
        <v>503</v>
      </c>
      <c r="E3088" t="str">
        <f t="shared" si="192"/>
        <v>100.00</v>
      </c>
      <c r="F3088">
        <v>100</v>
      </c>
      <c r="H3088">
        <v>192</v>
      </c>
      <c r="I3088">
        <v>3.1799999999999999E-57</v>
      </c>
      <c r="J3088" t="str">
        <f t="shared" si="193"/>
        <v>Therop</v>
      </c>
      <c r="S3088" t="str">
        <f t="shared" si="194"/>
        <v>hom</v>
      </c>
      <c r="T3088" t="str">
        <f t="shared" si="195"/>
        <v>pri</v>
      </c>
    </row>
    <row r="3089" spans="1:20" x14ac:dyDescent="0.2">
      <c r="A3089" t="s">
        <v>100</v>
      </c>
      <c r="B3089" t="s">
        <v>164</v>
      </c>
      <c r="C3089" t="s">
        <v>341</v>
      </c>
      <c r="D3089" t="s">
        <v>503</v>
      </c>
      <c r="E3089" t="str">
        <f t="shared" si="192"/>
        <v>100.00</v>
      </c>
      <c r="F3089">
        <v>100</v>
      </c>
      <c r="H3089">
        <v>192</v>
      </c>
      <c r="I3089">
        <v>3.25E-57</v>
      </c>
      <c r="J3089" t="str">
        <f t="shared" si="193"/>
        <v>Therop</v>
      </c>
      <c r="S3089" t="str">
        <f t="shared" si="194"/>
        <v>hom</v>
      </c>
      <c r="T3089" t="str">
        <f t="shared" si="195"/>
        <v>pri</v>
      </c>
    </row>
    <row r="3090" spans="1:20" x14ac:dyDescent="0.2">
      <c r="A3090" t="s">
        <v>100</v>
      </c>
      <c r="B3090" t="s">
        <v>164</v>
      </c>
      <c r="C3090" t="s">
        <v>341</v>
      </c>
      <c r="D3090" t="s">
        <v>503</v>
      </c>
      <c r="E3090" t="str">
        <f t="shared" si="192"/>
        <v>100.00</v>
      </c>
      <c r="F3090">
        <v>100</v>
      </c>
      <c r="H3090">
        <v>163</v>
      </c>
      <c r="I3090">
        <v>3.3299999999999999E-47</v>
      </c>
      <c r="J3090" t="str">
        <f t="shared" si="193"/>
        <v>Therop</v>
      </c>
      <c r="S3090" t="str">
        <f t="shared" si="194"/>
        <v>hom</v>
      </c>
      <c r="T3090" t="str">
        <f t="shared" si="195"/>
        <v>pri</v>
      </c>
    </row>
    <row r="3091" spans="1:20" x14ac:dyDescent="0.2">
      <c r="A3091" t="s">
        <v>100</v>
      </c>
      <c r="B3091" t="s">
        <v>164</v>
      </c>
      <c r="C3091" t="s">
        <v>341</v>
      </c>
      <c r="D3091" t="s">
        <v>503</v>
      </c>
      <c r="E3091" t="str">
        <f t="shared" si="192"/>
        <v>100.00</v>
      </c>
      <c r="F3091">
        <v>100</v>
      </c>
      <c r="H3091">
        <v>163</v>
      </c>
      <c r="I3091">
        <v>3.3900000000000002E-47</v>
      </c>
      <c r="J3091" t="str">
        <f t="shared" si="193"/>
        <v>Therop</v>
      </c>
      <c r="S3091" t="str">
        <f t="shared" si="194"/>
        <v>hom</v>
      </c>
      <c r="T3091" t="str">
        <f t="shared" si="195"/>
        <v>pri</v>
      </c>
    </row>
    <row r="3092" spans="1:20" x14ac:dyDescent="0.2">
      <c r="A3092" t="s">
        <v>100</v>
      </c>
      <c r="B3092" t="s">
        <v>164</v>
      </c>
      <c r="C3092" t="s">
        <v>349</v>
      </c>
      <c r="D3092" t="s">
        <v>350</v>
      </c>
      <c r="E3092" t="str">
        <f t="shared" si="192"/>
        <v>52.381</v>
      </c>
      <c r="F3092">
        <v>52.381</v>
      </c>
      <c r="H3092">
        <v>46.4</v>
      </c>
      <c r="I3092">
        <v>3.1599999999999998E-6</v>
      </c>
      <c r="J3092" t="str">
        <f t="shared" si="193"/>
        <v>Therop</v>
      </c>
      <c r="S3092" t="str">
        <f t="shared" si="194"/>
        <v>hom</v>
      </c>
      <c r="T3092" t="str">
        <f t="shared" si="195"/>
        <v>pri</v>
      </c>
    </row>
    <row r="3093" spans="1:20" x14ac:dyDescent="0.2">
      <c r="A3093" t="s">
        <v>100</v>
      </c>
      <c r="B3093" t="s">
        <v>164</v>
      </c>
      <c r="C3093" t="s">
        <v>168</v>
      </c>
      <c r="D3093" t="s">
        <v>353</v>
      </c>
      <c r="E3093" t="str">
        <f t="shared" si="192"/>
        <v>62.963</v>
      </c>
      <c r="F3093">
        <v>62.963000000000001</v>
      </c>
      <c r="H3093">
        <v>43.1</v>
      </c>
      <c r="I3093">
        <v>4.0099999999999999E-5</v>
      </c>
      <c r="J3093" t="str">
        <f t="shared" si="193"/>
        <v>Therop</v>
      </c>
      <c r="S3093" t="str">
        <f t="shared" si="194"/>
        <v>hom</v>
      </c>
      <c r="T3093" t="str">
        <f t="shared" si="195"/>
        <v>pri</v>
      </c>
    </row>
    <row r="3094" spans="1:20" x14ac:dyDescent="0.2">
      <c r="A3094" t="s">
        <v>100</v>
      </c>
      <c r="B3094" t="s">
        <v>164</v>
      </c>
      <c r="C3094" t="s">
        <v>637</v>
      </c>
      <c r="D3094" t="s">
        <v>638</v>
      </c>
      <c r="E3094" t="str">
        <f t="shared" si="192"/>
        <v>44.068</v>
      </c>
      <c r="F3094">
        <v>44.067999999999998</v>
      </c>
      <c r="H3094">
        <v>40.6</v>
      </c>
      <c r="I3094">
        <v>3.0499999999999999E-4</v>
      </c>
      <c r="J3094" t="str">
        <f t="shared" si="193"/>
        <v>Therop</v>
      </c>
      <c r="S3094" t="str">
        <f t="shared" si="194"/>
        <v>hom</v>
      </c>
      <c r="T3094" t="str">
        <f t="shared" si="195"/>
        <v>pri</v>
      </c>
    </row>
    <row r="3095" spans="1:20" x14ac:dyDescent="0.2">
      <c r="A3095" t="s">
        <v>100</v>
      </c>
      <c r="B3095" t="s">
        <v>164</v>
      </c>
      <c r="C3095" t="s">
        <v>637</v>
      </c>
      <c r="D3095" t="s">
        <v>638</v>
      </c>
      <c r="E3095" t="str">
        <f t="shared" si="192"/>
        <v>44.068</v>
      </c>
      <c r="F3095">
        <v>44.067999999999998</v>
      </c>
      <c r="H3095">
        <v>40.1</v>
      </c>
      <c r="I3095">
        <v>3.3300000000000002E-4</v>
      </c>
      <c r="J3095" t="str">
        <f t="shared" si="193"/>
        <v>Therop</v>
      </c>
      <c r="S3095" t="str">
        <f t="shared" si="194"/>
        <v>hom</v>
      </c>
      <c r="T3095" t="str">
        <f t="shared" si="195"/>
        <v>pri</v>
      </c>
    </row>
    <row r="3096" spans="1:20" x14ac:dyDescent="0.2">
      <c r="A3096" t="s">
        <v>100</v>
      </c>
      <c r="B3096" t="s">
        <v>164</v>
      </c>
      <c r="C3096" t="s">
        <v>637</v>
      </c>
      <c r="D3096" t="s">
        <v>638</v>
      </c>
      <c r="E3096" t="str">
        <f t="shared" si="192"/>
        <v>44.068</v>
      </c>
      <c r="F3096">
        <v>44.067999999999998</v>
      </c>
      <c r="H3096">
        <v>40.1</v>
      </c>
      <c r="I3096">
        <v>3.4299999999999999E-4</v>
      </c>
      <c r="J3096" t="str">
        <f t="shared" si="193"/>
        <v>Therop</v>
      </c>
      <c r="S3096" t="str">
        <f t="shared" si="194"/>
        <v>hom</v>
      </c>
      <c r="T3096" t="str">
        <f t="shared" si="195"/>
        <v>pri</v>
      </c>
    </row>
    <row r="3097" spans="1:20" x14ac:dyDescent="0.2">
      <c r="A3097" t="s">
        <v>100</v>
      </c>
      <c r="B3097" t="s">
        <v>164</v>
      </c>
      <c r="C3097" t="s">
        <v>640</v>
      </c>
      <c r="D3097" t="s">
        <v>592</v>
      </c>
      <c r="E3097" t="str">
        <f t="shared" si="192"/>
        <v>60.000</v>
      </c>
      <c r="F3097">
        <v>60</v>
      </c>
      <c r="H3097">
        <v>33.4</v>
      </c>
      <c r="I3097">
        <v>6.3E-2</v>
      </c>
      <c r="J3097" t="str">
        <f t="shared" si="193"/>
        <v>Therop</v>
      </c>
      <c r="S3097" t="str">
        <f t="shared" si="194"/>
        <v>hom</v>
      </c>
      <c r="T3097" t="str">
        <f t="shared" si="195"/>
        <v>pri</v>
      </c>
    </row>
  </sheetData>
  <sortState xmlns:xlrd2="http://schemas.microsoft.com/office/spreadsheetml/2017/richdata2" ref="A2:F3082">
    <sortCondition ref="B1:B30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E411-8524-4F2B-AF1D-8BFC6D420F3F}">
  <dimension ref="A2:T3099"/>
  <sheetViews>
    <sheetView zoomScale="55" zoomScaleNormal="55" workbookViewId="0">
      <selection activeCell="Q16" sqref="Q16:R16"/>
    </sheetView>
  </sheetViews>
  <sheetFormatPr baseColWidth="10" defaultColWidth="8.83203125" defaultRowHeight="15" x14ac:dyDescent="0.2"/>
  <cols>
    <col min="2" max="2" width="40.1640625" customWidth="1"/>
    <col min="13" max="13" width="19" customWidth="1"/>
    <col min="14" max="14" width="15.83203125" customWidth="1"/>
    <col min="15" max="15" width="19.5" customWidth="1"/>
    <col min="16" max="16" width="16.1640625" customWidth="1"/>
    <col min="17" max="17" width="12.83203125" customWidth="1"/>
  </cols>
  <sheetData>
    <row r="2" spans="1:20" x14ac:dyDescent="0.2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509</v>
      </c>
      <c r="I2">
        <v>1.4800000000000001E-161</v>
      </c>
      <c r="J2" t="s">
        <v>3070</v>
      </c>
      <c r="L2" t="s">
        <v>213</v>
      </c>
      <c r="M2" t="s">
        <v>195</v>
      </c>
      <c r="N2" t="s">
        <v>142</v>
      </c>
      <c r="O2" t="s">
        <v>109</v>
      </c>
      <c r="P2" t="s">
        <v>177</v>
      </c>
      <c r="Q2" t="s">
        <v>235</v>
      </c>
      <c r="R2" t="s">
        <v>164</v>
      </c>
      <c r="S2" t="s">
        <v>3071</v>
      </c>
      <c r="T2" t="s">
        <v>3072</v>
      </c>
    </row>
    <row r="3" spans="1:20" x14ac:dyDescent="0.2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509</v>
      </c>
      <c r="I3">
        <v>5.1299999999999996E-161</v>
      </c>
      <c r="J3" t="s">
        <v>3070</v>
      </c>
      <c r="K3" t="s">
        <v>4006</v>
      </c>
      <c r="L3">
        <v>29678.934000000001</v>
      </c>
      <c r="M3">
        <v>28114.379999999994</v>
      </c>
      <c r="N3">
        <v>27262.876999999997</v>
      </c>
      <c r="O3">
        <v>46770.974000000046</v>
      </c>
      <c r="P3">
        <v>22378.164000000001</v>
      </c>
      <c r="Q3">
        <v>29021.303000000004</v>
      </c>
      <c r="R3">
        <v>19079.292999999987</v>
      </c>
      <c r="S3" t="s">
        <v>3071</v>
      </c>
      <c r="T3" t="s">
        <v>3072</v>
      </c>
    </row>
    <row r="4" spans="1:20" x14ac:dyDescent="0.2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409</v>
      </c>
      <c r="I4">
        <v>4.0600000000000003E-124</v>
      </c>
      <c r="J4" t="s">
        <v>3070</v>
      </c>
      <c r="K4" t="s">
        <v>105</v>
      </c>
      <c r="L4">
        <v>574</v>
      </c>
      <c r="M4">
        <v>397</v>
      </c>
      <c r="N4">
        <v>330</v>
      </c>
      <c r="O4">
        <v>435</v>
      </c>
      <c r="P4">
        <v>155</v>
      </c>
      <c r="Q4">
        <v>409</v>
      </c>
      <c r="R4">
        <v>91</v>
      </c>
      <c r="S4" t="s">
        <v>3071</v>
      </c>
      <c r="T4" t="s">
        <v>3072</v>
      </c>
    </row>
    <row r="5" spans="1:20" x14ac:dyDescent="0.2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396</v>
      </c>
      <c r="I5">
        <v>3.4100000000000001E-119</v>
      </c>
      <c r="J5" t="s">
        <v>3070</v>
      </c>
      <c r="S5" t="s">
        <v>3071</v>
      </c>
      <c r="T5" t="s">
        <v>3072</v>
      </c>
    </row>
    <row r="6" spans="1:20" x14ac:dyDescent="0.2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393</v>
      </c>
      <c r="I6">
        <v>8.8600000000000001E-118</v>
      </c>
      <c r="J6" t="s">
        <v>3070</v>
      </c>
      <c r="K6" t="s">
        <v>3063</v>
      </c>
      <c r="L6">
        <v>208899.99999999994</v>
      </c>
      <c r="M6">
        <v>135482.4</v>
      </c>
      <c r="N6">
        <v>136284.79999999996</v>
      </c>
      <c r="O6">
        <v>168079.3</v>
      </c>
      <c r="P6">
        <v>60317.599999999962</v>
      </c>
      <c r="Q6">
        <v>143901.29999999999</v>
      </c>
      <c r="R6">
        <v>26256.499999999996</v>
      </c>
      <c r="S6" t="s">
        <v>3071</v>
      </c>
      <c r="T6" t="s">
        <v>3072</v>
      </c>
    </row>
    <row r="7" spans="1:20" x14ac:dyDescent="0.2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312</v>
      </c>
      <c r="I7">
        <v>1.4300000000000001E-89</v>
      </c>
      <c r="J7" t="s">
        <v>3070</v>
      </c>
      <c r="K7" t="s">
        <v>3064</v>
      </c>
      <c r="L7">
        <v>379</v>
      </c>
      <c r="M7">
        <v>240</v>
      </c>
      <c r="N7">
        <v>313</v>
      </c>
      <c r="O7">
        <v>217</v>
      </c>
      <c r="P7">
        <v>115</v>
      </c>
      <c r="Q7">
        <v>264</v>
      </c>
      <c r="R7">
        <v>46.4</v>
      </c>
      <c r="S7" t="s">
        <v>3071</v>
      </c>
      <c r="T7" t="s">
        <v>3072</v>
      </c>
    </row>
    <row r="8" spans="1:20" x14ac:dyDescent="0.2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309</v>
      </c>
      <c r="I8">
        <v>6.1200000000000001E-87</v>
      </c>
      <c r="J8" t="s">
        <v>3070</v>
      </c>
      <c r="K8" t="s">
        <v>3065</v>
      </c>
      <c r="L8">
        <v>221</v>
      </c>
      <c r="M8">
        <v>144.5</v>
      </c>
      <c r="N8">
        <v>231</v>
      </c>
      <c r="O8">
        <v>120</v>
      </c>
      <c r="P8">
        <v>99</v>
      </c>
      <c r="Q8">
        <v>165</v>
      </c>
      <c r="R8">
        <v>41.4</v>
      </c>
      <c r="S8" t="s">
        <v>3071</v>
      </c>
      <c r="T8" t="s">
        <v>3072</v>
      </c>
    </row>
    <row r="9" spans="1:20" x14ac:dyDescent="0.2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302</v>
      </c>
      <c r="I9">
        <v>2.8500000000000002E-86</v>
      </c>
      <c r="J9" t="s">
        <v>3070</v>
      </c>
      <c r="K9" t="s">
        <v>3066</v>
      </c>
      <c r="L9">
        <v>479</v>
      </c>
      <c r="M9">
        <v>475.5</v>
      </c>
      <c r="N9">
        <v>394</v>
      </c>
      <c r="O9">
        <v>392</v>
      </c>
      <c r="P9">
        <v>261</v>
      </c>
      <c r="Q9">
        <v>458</v>
      </c>
      <c r="R9">
        <v>187.5</v>
      </c>
      <c r="S9" t="s">
        <v>3071</v>
      </c>
      <c r="T9" t="s">
        <v>3072</v>
      </c>
    </row>
    <row r="10" spans="1:20" x14ac:dyDescent="0.2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933</v>
      </c>
      <c r="I10">
        <v>0</v>
      </c>
      <c r="J10" t="s">
        <v>3073</v>
      </c>
      <c r="K10" t="s">
        <v>4018</v>
      </c>
      <c r="L10">
        <v>457</v>
      </c>
      <c r="M10">
        <v>443</v>
      </c>
      <c r="N10">
        <v>399</v>
      </c>
      <c r="O10">
        <v>706</v>
      </c>
      <c r="P10">
        <v>385</v>
      </c>
      <c r="Q10">
        <v>447</v>
      </c>
      <c r="R10">
        <v>260</v>
      </c>
      <c r="S10" t="s">
        <v>3071</v>
      </c>
      <c r="T10" t="s">
        <v>3072</v>
      </c>
    </row>
    <row r="11" spans="1:20" x14ac:dyDescent="0.2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931</v>
      </c>
      <c r="I11">
        <v>0</v>
      </c>
      <c r="J11" t="s">
        <v>3073</v>
      </c>
      <c r="S11" t="s">
        <v>3071</v>
      </c>
      <c r="T11" t="s">
        <v>3072</v>
      </c>
    </row>
    <row r="12" spans="1:20" x14ac:dyDescent="0.2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931</v>
      </c>
      <c r="I12">
        <v>0</v>
      </c>
      <c r="J12" t="s">
        <v>3073</v>
      </c>
      <c r="K12" t="s">
        <v>3067</v>
      </c>
      <c r="L12">
        <v>115544.5</v>
      </c>
      <c r="M12">
        <v>76182.100000000006</v>
      </c>
      <c r="N12">
        <v>70272.7</v>
      </c>
      <c r="O12">
        <v>94436.199999999983</v>
      </c>
      <c r="P12">
        <v>33353.299999999974</v>
      </c>
      <c r="Q12">
        <v>80689.5</v>
      </c>
      <c r="R12">
        <v>14431.199999999999</v>
      </c>
      <c r="S12" t="s">
        <v>3071</v>
      </c>
      <c r="T12" t="s">
        <v>3072</v>
      </c>
    </row>
    <row r="13" spans="1:20" x14ac:dyDescent="0.2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931</v>
      </c>
      <c r="I13">
        <v>0</v>
      </c>
      <c r="J13" t="s">
        <v>3073</v>
      </c>
      <c r="K13" t="s">
        <v>3064</v>
      </c>
      <c r="L13">
        <v>341</v>
      </c>
      <c r="M13">
        <v>230</v>
      </c>
      <c r="N13">
        <v>306.5</v>
      </c>
      <c r="O13">
        <v>225</v>
      </c>
      <c r="P13">
        <v>113</v>
      </c>
      <c r="Q13">
        <v>240</v>
      </c>
      <c r="R13">
        <v>46.4</v>
      </c>
      <c r="S13" t="s">
        <v>3071</v>
      </c>
      <c r="T13" t="s">
        <v>3072</v>
      </c>
    </row>
    <row r="14" spans="1:20" x14ac:dyDescent="0.2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926</v>
      </c>
      <c r="I14">
        <v>0</v>
      </c>
      <c r="J14" t="s">
        <v>3073</v>
      </c>
      <c r="K14" t="s">
        <v>3065</v>
      </c>
      <c r="L14">
        <v>208</v>
      </c>
      <c r="M14">
        <v>140.5</v>
      </c>
      <c r="N14">
        <v>220.25</v>
      </c>
      <c r="O14">
        <v>136</v>
      </c>
      <c r="P14">
        <v>92.625</v>
      </c>
      <c r="Q14">
        <v>130.25</v>
      </c>
      <c r="R14">
        <v>40.6</v>
      </c>
      <c r="S14" t="s">
        <v>3071</v>
      </c>
      <c r="T14" t="s">
        <v>3072</v>
      </c>
    </row>
    <row r="15" spans="1:20" x14ac:dyDescent="0.2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904</v>
      </c>
      <c r="I15">
        <v>0</v>
      </c>
      <c r="J15" t="s">
        <v>3073</v>
      </c>
      <c r="K15" t="s">
        <v>3066</v>
      </c>
      <c r="L15">
        <v>599.5</v>
      </c>
      <c r="M15">
        <v>503</v>
      </c>
      <c r="N15">
        <v>435.75</v>
      </c>
      <c r="O15">
        <v>394</v>
      </c>
      <c r="P15">
        <v>263</v>
      </c>
      <c r="Q15">
        <v>502.75</v>
      </c>
      <c r="R15">
        <v>192</v>
      </c>
      <c r="S15" t="s">
        <v>3071</v>
      </c>
      <c r="T15" t="s">
        <v>3072</v>
      </c>
    </row>
    <row r="16" spans="1:20" x14ac:dyDescent="0.2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904</v>
      </c>
      <c r="I16">
        <v>0</v>
      </c>
      <c r="J16" t="s">
        <v>3073</v>
      </c>
      <c r="K16" t="s">
        <v>4018</v>
      </c>
      <c r="L16">
        <v>250</v>
      </c>
      <c r="M16">
        <v>247</v>
      </c>
      <c r="N16">
        <v>206</v>
      </c>
      <c r="O16">
        <v>371</v>
      </c>
      <c r="P16">
        <v>210</v>
      </c>
      <c r="Q16">
        <v>250</v>
      </c>
      <c r="R16">
        <v>137</v>
      </c>
      <c r="S16" t="s">
        <v>3071</v>
      </c>
      <c r="T16" t="s">
        <v>3072</v>
      </c>
    </row>
    <row r="17" spans="1:20" x14ac:dyDescent="0.2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429</v>
      </c>
      <c r="I17">
        <v>8.5700000000000005E-130</v>
      </c>
      <c r="J17" t="s">
        <v>3073</v>
      </c>
      <c r="K17" t="s">
        <v>3068</v>
      </c>
      <c r="L17">
        <v>143023.9</v>
      </c>
      <c r="M17">
        <v>93717.699999999983</v>
      </c>
      <c r="N17">
        <v>89605.099999999991</v>
      </c>
      <c r="O17">
        <v>116036.19999999995</v>
      </c>
      <c r="P17">
        <v>41192.499999999964</v>
      </c>
      <c r="Q17">
        <v>99421.89999999998</v>
      </c>
      <c r="R17">
        <v>17656.399999999994</v>
      </c>
      <c r="S17" t="s">
        <v>3071</v>
      </c>
      <c r="T17" t="s">
        <v>3072</v>
      </c>
    </row>
    <row r="18" spans="1:20" x14ac:dyDescent="0.2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429</v>
      </c>
      <c r="I18">
        <v>1.34E-128</v>
      </c>
      <c r="J18" t="s">
        <v>3073</v>
      </c>
      <c r="K18" t="s">
        <v>3064</v>
      </c>
      <c r="L18">
        <v>343</v>
      </c>
      <c r="M18">
        <v>231</v>
      </c>
      <c r="N18">
        <v>306</v>
      </c>
      <c r="O18">
        <v>217</v>
      </c>
      <c r="P18">
        <v>113</v>
      </c>
      <c r="Q18">
        <v>253</v>
      </c>
      <c r="R18">
        <v>46.4</v>
      </c>
      <c r="S18" t="s">
        <v>3071</v>
      </c>
      <c r="T18" t="s">
        <v>3072</v>
      </c>
    </row>
    <row r="19" spans="1:20" x14ac:dyDescent="0.2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435</v>
      </c>
      <c r="I19">
        <v>1.65E-128</v>
      </c>
      <c r="J19" t="s">
        <v>3073</v>
      </c>
      <c r="K19" t="s">
        <v>3065</v>
      </c>
      <c r="L19">
        <v>205</v>
      </c>
      <c r="M19">
        <v>141</v>
      </c>
      <c r="N19">
        <v>220</v>
      </c>
      <c r="O19">
        <v>120</v>
      </c>
      <c r="P19">
        <v>99</v>
      </c>
      <c r="Q19">
        <v>131</v>
      </c>
      <c r="R19">
        <v>40.6</v>
      </c>
      <c r="S19" t="s">
        <v>3071</v>
      </c>
      <c r="T19" t="s">
        <v>3072</v>
      </c>
    </row>
    <row r="20" spans="1:20" x14ac:dyDescent="0.2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435</v>
      </c>
      <c r="I20">
        <v>1.96E-128</v>
      </c>
      <c r="J20" t="s">
        <v>3073</v>
      </c>
      <c r="K20" t="s">
        <v>3066</v>
      </c>
      <c r="L20">
        <v>490.25</v>
      </c>
      <c r="M20">
        <v>417</v>
      </c>
      <c r="N20">
        <v>347.5</v>
      </c>
      <c r="O20">
        <v>394</v>
      </c>
      <c r="P20">
        <v>263</v>
      </c>
      <c r="Q20">
        <v>437</v>
      </c>
      <c r="R20">
        <v>192</v>
      </c>
      <c r="S20" t="s">
        <v>3071</v>
      </c>
      <c r="T20" t="s">
        <v>3072</v>
      </c>
    </row>
    <row r="21" spans="1:20" x14ac:dyDescent="0.2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431</v>
      </c>
      <c r="I21">
        <v>3.9599999999999996E-127</v>
      </c>
      <c r="J21" t="s">
        <v>3073</v>
      </c>
      <c r="K21" t="s">
        <v>4018</v>
      </c>
      <c r="L21">
        <f>L10-L26</f>
        <v>314</v>
      </c>
      <c r="M21">
        <f t="shared" ref="M21:R21" si="0">M10-M26</f>
        <v>309</v>
      </c>
      <c r="N21">
        <f t="shared" si="0"/>
        <v>266</v>
      </c>
      <c r="O21">
        <f t="shared" si="0"/>
        <v>470</v>
      </c>
      <c r="P21">
        <f t="shared" si="0"/>
        <v>261</v>
      </c>
      <c r="Q21">
        <f t="shared" si="0"/>
        <v>313</v>
      </c>
      <c r="R21">
        <f t="shared" si="0"/>
        <v>175</v>
      </c>
      <c r="S21" t="s">
        <v>3071</v>
      </c>
      <c r="T21" t="s">
        <v>3072</v>
      </c>
    </row>
    <row r="22" spans="1:20" x14ac:dyDescent="0.2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429</v>
      </c>
      <c r="I22">
        <v>1.6899999999999999E-126</v>
      </c>
      <c r="J22" t="s">
        <v>3073</v>
      </c>
      <c r="K22" t="s">
        <v>3069</v>
      </c>
      <c r="L22">
        <v>65876.099999999991</v>
      </c>
      <c r="M22">
        <v>41764.699999999997</v>
      </c>
      <c r="N22">
        <v>46679.700000000004</v>
      </c>
      <c r="O22">
        <v>52043.099999999991</v>
      </c>
      <c r="P22">
        <v>19125.100000000002</v>
      </c>
      <c r="Q22">
        <v>44479.4</v>
      </c>
      <c r="R22">
        <v>8600.0999999999967</v>
      </c>
      <c r="S22" t="s">
        <v>3071</v>
      </c>
      <c r="T22" t="s">
        <v>3072</v>
      </c>
    </row>
    <row r="23" spans="1:20" x14ac:dyDescent="0.2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429</v>
      </c>
      <c r="I23">
        <v>1.8900000000000001E-126</v>
      </c>
      <c r="J23" t="s">
        <v>3073</v>
      </c>
      <c r="K23" t="s">
        <v>3064</v>
      </c>
      <c r="L23">
        <v>384</v>
      </c>
      <c r="M23">
        <v>256</v>
      </c>
      <c r="N23">
        <v>327</v>
      </c>
      <c r="O23">
        <v>201.5</v>
      </c>
      <c r="P23">
        <v>124</v>
      </c>
      <c r="Q23">
        <v>278.5</v>
      </c>
      <c r="R23">
        <v>46.8</v>
      </c>
      <c r="S23" t="s">
        <v>3071</v>
      </c>
      <c r="T23" t="s">
        <v>3072</v>
      </c>
    </row>
    <row r="24" spans="1:20" x14ac:dyDescent="0.2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424</v>
      </c>
      <c r="I24">
        <v>8.6699999999999997E-125</v>
      </c>
      <c r="J24" t="s">
        <v>3073</v>
      </c>
      <c r="K24" t="s">
        <v>3065</v>
      </c>
      <c r="L24">
        <v>287.5</v>
      </c>
      <c r="M24">
        <v>184.25</v>
      </c>
      <c r="N24">
        <v>251</v>
      </c>
      <c r="O24">
        <v>119</v>
      </c>
      <c r="P24">
        <v>97.875</v>
      </c>
      <c r="Q24">
        <v>202.75</v>
      </c>
      <c r="R24">
        <v>43.1</v>
      </c>
      <c r="S24" t="s">
        <v>3071</v>
      </c>
      <c r="T24" t="s">
        <v>3072</v>
      </c>
    </row>
    <row r="25" spans="1:20" x14ac:dyDescent="0.2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386</v>
      </c>
      <c r="I25">
        <v>1.3300000000000001E-114</v>
      </c>
      <c r="J25" t="s">
        <v>3073</v>
      </c>
      <c r="K25" t="s">
        <v>3066</v>
      </c>
      <c r="L25">
        <v>479</v>
      </c>
      <c r="M25">
        <v>475.75</v>
      </c>
      <c r="N25">
        <v>452</v>
      </c>
      <c r="O25">
        <v>352.75</v>
      </c>
      <c r="P25">
        <v>250</v>
      </c>
      <c r="Q25">
        <v>476.75</v>
      </c>
      <c r="R25">
        <v>183</v>
      </c>
      <c r="S25" t="s">
        <v>3071</v>
      </c>
      <c r="T25" t="s">
        <v>3072</v>
      </c>
    </row>
    <row r="26" spans="1:20" x14ac:dyDescent="0.2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49.8</v>
      </c>
      <c r="I26">
        <v>1.3300000000000001E-114</v>
      </c>
      <c r="J26" t="s">
        <v>3073</v>
      </c>
      <c r="K26" t="s">
        <v>4018</v>
      </c>
      <c r="L26">
        <v>143</v>
      </c>
      <c r="M26">
        <v>134</v>
      </c>
      <c r="N26">
        <v>133</v>
      </c>
      <c r="O26">
        <v>236</v>
      </c>
      <c r="P26">
        <v>124</v>
      </c>
      <c r="Q26">
        <v>134</v>
      </c>
      <c r="R26">
        <v>85</v>
      </c>
      <c r="S26" t="s">
        <v>3071</v>
      </c>
      <c r="T26" t="s">
        <v>3072</v>
      </c>
    </row>
    <row r="27" spans="1:20" x14ac:dyDescent="0.2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377</v>
      </c>
      <c r="I27">
        <v>2.7800000000000002E-109</v>
      </c>
      <c r="J27" t="s">
        <v>3073</v>
      </c>
      <c r="S27" t="s">
        <v>3071</v>
      </c>
      <c r="T27" t="s">
        <v>3072</v>
      </c>
    </row>
    <row r="28" spans="1:20" x14ac:dyDescent="0.2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373</v>
      </c>
      <c r="I28">
        <v>6.3700000000000003E-109</v>
      </c>
      <c r="J28" t="s">
        <v>3073</v>
      </c>
      <c r="S28" t="s">
        <v>3071</v>
      </c>
      <c r="T28" t="s">
        <v>3072</v>
      </c>
    </row>
    <row r="29" spans="1:20" x14ac:dyDescent="0.2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322</v>
      </c>
      <c r="I29">
        <v>1.88E-90</v>
      </c>
      <c r="J29" t="s">
        <v>3073</v>
      </c>
      <c r="S29" t="s">
        <v>3071</v>
      </c>
      <c r="T29" t="s">
        <v>3072</v>
      </c>
    </row>
    <row r="30" spans="1:20" x14ac:dyDescent="0.2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41.8</v>
      </c>
      <c r="I30">
        <v>6.0000000000000001E-3</v>
      </c>
      <c r="J30" t="s">
        <v>3073</v>
      </c>
      <c r="S30" t="s">
        <v>3071</v>
      </c>
      <c r="T30" t="s">
        <v>3072</v>
      </c>
    </row>
    <row r="31" spans="1:20" x14ac:dyDescent="0.2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1094</v>
      </c>
      <c r="I31">
        <v>0</v>
      </c>
      <c r="J31" t="s">
        <v>3074</v>
      </c>
      <c r="S31" t="s">
        <v>4019</v>
      </c>
      <c r="T31" t="s">
        <v>3076</v>
      </c>
    </row>
    <row r="32" spans="1:20" x14ac:dyDescent="0.2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1083</v>
      </c>
      <c r="I32">
        <v>0</v>
      </c>
      <c r="J32" t="s">
        <v>3074</v>
      </c>
      <c r="S32" t="s">
        <v>3075</v>
      </c>
      <c r="T32" t="s">
        <v>3076</v>
      </c>
    </row>
    <row r="33" spans="1:20" x14ac:dyDescent="0.2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1079</v>
      </c>
      <c r="I33">
        <v>0</v>
      </c>
      <c r="J33" t="s">
        <v>3074</v>
      </c>
      <c r="S33" t="s">
        <v>3075</v>
      </c>
      <c r="T33" t="s">
        <v>3076</v>
      </c>
    </row>
    <row r="34" spans="1:20" x14ac:dyDescent="0.2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1032</v>
      </c>
      <c r="I34">
        <v>0</v>
      </c>
      <c r="J34" t="s">
        <v>3074</v>
      </c>
      <c r="S34" t="s">
        <v>3075</v>
      </c>
      <c r="T34" t="s">
        <v>3076</v>
      </c>
    </row>
    <row r="35" spans="1:20" x14ac:dyDescent="0.2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1021</v>
      </c>
      <c r="I35">
        <v>0</v>
      </c>
      <c r="J35" t="s">
        <v>3074</v>
      </c>
      <c r="S35" t="s">
        <v>3075</v>
      </c>
      <c r="T35" t="s">
        <v>3076</v>
      </c>
    </row>
    <row r="36" spans="1:20" x14ac:dyDescent="0.2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445</v>
      </c>
      <c r="I36">
        <v>4.26E-132</v>
      </c>
      <c r="J36" t="s">
        <v>3074</v>
      </c>
      <c r="S36" t="s">
        <v>3075</v>
      </c>
      <c r="T36" t="s">
        <v>3076</v>
      </c>
    </row>
    <row r="37" spans="1:20" x14ac:dyDescent="0.2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418</v>
      </c>
      <c r="I37">
        <v>4.7100000000000002E-129</v>
      </c>
      <c r="J37" t="s">
        <v>3074</v>
      </c>
      <c r="S37" t="s">
        <v>3075</v>
      </c>
      <c r="T37" t="s">
        <v>3076</v>
      </c>
    </row>
    <row r="38" spans="1:20" x14ac:dyDescent="0.2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428</v>
      </c>
      <c r="I38">
        <v>3.3299999999999998E-126</v>
      </c>
      <c r="J38" t="s">
        <v>3074</v>
      </c>
      <c r="S38" t="s">
        <v>3075</v>
      </c>
      <c r="T38" t="s">
        <v>3076</v>
      </c>
    </row>
    <row r="39" spans="1:20" x14ac:dyDescent="0.2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409</v>
      </c>
      <c r="I39">
        <v>2.4599999999999998E-125</v>
      </c>
      <c r="J39" t="s">
        <v>3074</v>
      </c>
      <c r="S39" t="s">
        <v>3075</v>
      </c>
      <c r="T39" t="s">
        <v>3076</v>
      </c>
    </row>
    <row r="40" spans="1:20" x14ac:dyDescent="0.2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397</v>
      </c>
      <c r="I40">
        <v>2.7699999999999999E-120</v>
      </c>
      <c r="J40" t="s">
        <v>3074</v>
      </c>
      <c r="S40" t="s">
        <v>3075</v>
      </c>
      <c r="T40" t="s">
        <v>3076</v>
      </c>
    </row>
    <row r="41" spans="1:20" x14ac:dyDescent="0.2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389</v>
      </c>
      <c r="I41">
        <v>1.7600000000000001E-113</v>
      </c>
      <c r="J41" t="s">
        <v>3074</v>
      </c>
      <c r="S41" t="s">
        <v>3075</v>
      </c>
      <c r="T41" t="s">
        <v>3076</v>
      </c>
    </row>
    <row r="42" spans="1:20" x14ac:dyDescent="0.2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357</v>
      </c>
      <c r="I42">
        <v>7.11E-106</v>
      </c>
      <c r="J42" t="s">
        <v>3074</v>
      </c>
      <c r="S42" t="s">
        <v>3075</v>
      </c>
      <c r="T42" t="s">
        <v>3076</v>
      </c>
    </row>
    <row r="43" spans="1:20" x14ac:dyDescent="0.2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335</v>
      </c>
      <c r="I43">
        <v>1.28E-98</v>
      </c>
      <c r="J43" t="s">
        <v>3074</v>
      </c>
      <c r="S43" t="s">
        <v>3075</v>
      </c>
      <c r="T43" t="s">
        <v>3076</v>
      </c>
    </row>
    <row r="44" spans="1:20" x14ac:dyDescent="0.2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336</v>
      </c>
      <c r="I44">
        <v>1.0199999999999999E-95</v>
      </c>
      <c r="J44" t="s">
        <v>3074</v>
      </c>
      <c r="S44" t="s">
        <v>3075</v>
      </c>
      <c r="T44" t="s">
        <v>3076</v>
      </c>
    </row>
    <row r="45" spans="1:20" x14ac:dyDescent="0.2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320</v>
      </c>
      <c r="I45">
        <v>1.0999999999999999E-92</v>
      </c>
      <c r="J45" t="s">
        <v>3074</v>
      </c>
      <c r="S45" t="s">
        <v>3075</v>
      </c>
      <c r="T45" t="s">
        <v>3076</v>
      </c>
    </row>
    <row r="46" spans="1:20" x14ac:dyDescent="0.2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305</v>
      </c>
      <c r="I46">
        <v>6.8600000000000003E-89</v>
      </c>
      <c r="J46" t="s">
        <v>3074</v>
      </c>
      <c r="S46" t="s">
        <v>3075</v>
      </c>
      <c r="T46" t="s">
        <v>3076</v>
      </c>
    </row>
    <row r="47" spans="1:20" x14ac:dyDescent="0.2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307</v>
      </c>
      <c r="I47">
        <v>1.03E-85</v>
      </c>
      <c r="J47" t="s">
        <v>3074</v>
      </c>
      <c r="S47" t="s">
        <v>3075</v>
      </c>
      <c r="T47" t="s">
        <v>3076</v>
      </c>
    </row>
    <row r="48" spans="1:20" x14ac:dyDescent="0.2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294</v>
      </c>
      <c r="I48">
        <v>1.3499999999999999E-81</v>
      </c>
      <c r="J48" t="s">
        <v>3074</v>
      </c>
      <c r="S48" t="s">
        <v>3075</v>
      </c>
      <c r="T48" t="s">
        <v>3076</v>
      </c>
    </row>
    <row r="49" spans="1:20" x14ac:dyDescent="0.2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272</v>
      </c>
      <c r="I49">
        <v>1.05E-76</v>
      </c>
      <c r="J49" t="s">
        <v>3074</v>
      </c>
      <c r="S49" t="s">
        <v>3075</v>
      </c>
      <c r="T49" t="s">
        <v>3076</v>
      </c>
    </row>
    <row r="50" spans="1:20" x14ac:dyDescent="0.2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262</v>
      </c>
      <c r="I50">
        <v>4.7600000000000001E-75</v>
      </c>
      <c r="J50" t="s">
        <v>3074</v>
      </c>
      <c r="S50" t="s">
        <v>3075</v>
      </c>
      <c r="T50" t="s">
        <v>3076</v>
      </c>
    </row>
    <row r="51" spans="1:20" x14ac:dyDescent="0.2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266</v>
      </c>
      <c r="I51">
        <v>7.4700000000000001E-74</v>
      </c>
      <c r="J51" t="s">
        <v>3074</v>
      </c>
      <c r="S51" t="s">
        <v>3075</v>
      </c>
      <c r="T51" t="s">
        <v>3076</v>
      </c>
    </row>
    <row r="52" spans="1:20" x14ac:dyDescent="0.2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257</v>
      </c>
      <c r="I52">
        <v>1.0500000000000001E-70</v>
      </c>
      <c r="J52" t="s">
        <v>3074</v>
      </c>
      <c r="S52" t="s">
        <v>3075</v>
      </c>
      <c r="T52" t="s">
        <v>3076</v>
      </c>
    </row>
    <row r="53" spans="1:20" x14ac:dyDescent="0.2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204</v>
      </c>
      <c r="I53">
        <v>3.2000000000000001E-53</v>
      </c>
      <c r="J53" t="s">
        <v>3074</v>
      </c>
      <c r="S53" t="s">
        <v>3075</v>
      </c>
      <c r="T53" t="s">
        <v>3076</v>
      </c>
    </row>
    <row r="54" spans="1:20" x14ac:dyDescent="0.2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199</v>
      </c>
      <c r="I54">
        <v>4.7399999999999997E-53</v>
      </c>
      <c r="J54" t="s">
        <v>3074</v>
      </c>
      <c r="S54" t="s">
        <v>3075</v>
      </c>
      <c r="T54" t="s">
        <v>3076</v>
      </c>
    </row>
    <row r="55" spans="1:20" x14ac:dyDescent="0.2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188</v>
      </c>
      <c r="I55">
        <v>2.9100000000000003E-48</v>
      </c>
      <c r="J55" t="s">
        <v>3074</v>
      </c>
      <c r="S55" t="s">
        <v>3075</v>
      </c>
      <c r="T55" t="s">
        <v>3076</v>
      </c>
    </row>
    <row r="56" spans="1:20" x14ac:dyDescent="0.2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177</v>
      </c>
      <c r="I56">
        <v>1.39E-47</v>
      </c>
      <c r="J56" t="s">
        <v>3074</v>
      </c>
      <c r="S56" t="s">
        <v>3075</v>
      </c>
      <c r="T56" t="s">
        <v>3076</v>
      </c>
    </row>
    <row r="57" spans="1:20" x14ac:dyDescent="0.2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128</v>
      </c>
      <c r="I57">
        <v>6.5699999999999997E-30</v>
      </c>
      <c r="J57" t="s">
        <v>3074</v>
      </c>
      <c r="S57" t="s">
        <v>3075</v>
      </c>
      <c r="T57" t="s">
        <v>3076</v>
      </c>
    </row>
    <row r="58" spans="1:20" x14ac:dyDescent="0.2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127</v>
      </c>
      <c r="I58">
        <v>1.17E-29</v>
      </c>
      <c r="J58" t="s">
        <v>3074</v>
      </c>
      <c r="S58" t="s">
        <v>3075</v>
      </c>
      <c r="T58" t="s">
        <v>3076</v>
      </c>
    </row>
    <row r="59" spans="1:20" x14ac:dyDescent="0.2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85.3</v>
      </c>
      <c r="I59">
        <v>1.23E-16</v>
      </c>
      <c r="J59" t="s">
        <v>3074</v>
      </c>
      <c r="S59" t="s">
        <v>3075</v>
      </c>
      <c r="T59" t="s">
        <v>3076</v>
      </c>
    </row>
    <row r="60" spans="1:20" x14ac:dyDescent="0.2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57.3</v>
      </c>
      <c r="I60">
        <v>7.2699999999999996E-8</v>
      </c>
      <c r="J60" t="s">
        <v>3074</v>
      </c>
      <c r="S60" t="s">
        <v>3075</v>
      </c>
      <c r="T60" t="s">
        <v>3076</v>
      </c>
    </row>
    <row r="61" spans="1:20" x14ac:dyDescent="0.2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52.7</v>
      </c>
      <c r="I61">
        <v>1.95E-6</v>
      </c>
      <c r="J61" t="s">
        <v>3074</v>
      </c>
      <c r="S61" t="s">
        <v>3075</v>
      </c>
      <c r="T61" t="s">
        <v>3076</v>
      </c>
    </row>
    <row r="62" spans="1:20" x14ac:dyDescent="0.2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46.8</v>
      </c>
      <c r="I62">
        <v>8.9900000000000003E-5</v>
      </c>
      <c r="J62" t="s">
        <v>3074</v>
      </c>
      <c r="S62" t="s">
        <v>3075</v>
      </c>
      <c r="T62" t="s">
        <v>3076</v>
      </c>
    </row>
    <row r="63" spans="1:20" x14ac:dyDescent="0.2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1093</v>
      </c>
      <c r="I63">
        <v>0</v>
      </c>
      <c r="J63" t="s">
        <v>3077</v>
      </c>
      <c r="S63" t="s">
        <v>3075</v>
      </c>
      <c r="T63" t="s">
        <v>3076</v>
      </c>
    </row>
    <row r="64" spans="1:20" x14ac:dyDescent="0.2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1082</v>
      </c>
      <c r="I64">
        <v>0</v>
      </c>
      <c r="J64" t="s">
        <v>3077</v>
      </c>
      <c r="S64" t="s">
        <v>3075</v>
      </c>
      <c r="T64" t="s">
        <v>3076</v>
      </c>
    </row>
    <row r="65" spans="1:20" x14ac:dyDescent="0.2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1081</v>
      </c>
      <c r="I65">
        <v>0</v>
      </c>
      <c r="J65" t="s">
        <v>3077</v>
      </c>
      <c r="S65" t="s">
        <v>3075</v>
      </c>
      <c r="T65" t="s">
        <v>3076</v>
      </c>
    </row>
    <row r="66" spans="1:20" x14ac:dyDescent="0.2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1081</v>
      </c>
      <c r="I66">
        <v>0</v>
      </c>
      <c r="J66" t="s">
        <v>3077</v>
      </c>
      <c r="S66" t="s">
        <v>3075</v>
      </c>
      <c r="T66" t="s">
        <v>3076</v>
      </c>
    </row>
    <row r="67" spans="1:20" x14ac:dyDescent="0.2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1080</v>
      </c>
      <c r="I67">
        <v>0</v>
      </c>
      <c r="J67" t="s">
        <v>3077</v>
      </c>
      <c r="S67" t="s">
        <v>3075</v>
      </c>
      <c r="T67" t="s">
        <v>3076</v>
      </c>
    </row>
    <row r="68" spans="1:20" x14ac:dyDescent="0.2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1080</v>
      </c>
      <c r="I68">
        <v>0</v>
      </c>
      <c r="J68" t="s">
        <v>3077</v>
      </c>
      <c r="S68" t="s">
        <v>3075</v>
      </c>
      <c r="T68" t="s">
        <v>3076</v>
      </c>
    </row>
    <row r="69" spans="1:20" x14ac:dyDescent="0.2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1080</v>
      </c>
      <c r="I69">
        <v>0</v>
      </c>
      <c r="J69" t="s">
        <v>3077</v>
      </c>
      <c r="S69" t="s">
        <v>3075</v>
      </c>
      <c r="T69" t="s">
        <v>3076</v>
      </c>
    </row>
    <row r="70" spans="1:20" x14ac:dyDescent="0.2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1079</v>
      </c>
      <c r="I70">
        <v>0</v>
      </c>
      <c r="J70" t="s">
        <v>3077</v>
      </c>
      <c r="S70" t="s">
        <v>3075</v>
      </c>
      <c r="T70" t="s">
        <v>3076</v>
      </c>
    </row>
    <row r="71" spans="1:20" x14ac:dyDescent="0.2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1079</v>
      </c>
      <c r="I71">
        <v>0</v>
      </c>
      <c r="J71" t="s">
        <v>3077</v>
      </c>
      <c r="S71" t="s">
        <v>3075</v>
      </c>
      <c r="T71" t="s">
        <v>3076</v>
      </c>
    </row>
    <row r="72" spans="1:20" x14ac:dyDescent="0.2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1079</v>
      </c>
      <c r="I72">
        <v>0</v>
      </c>
      <c r="J72" t="s">
        <v>3077</v>
      </c>
      <c r="S72" t="s">
        <v>3075</v>
      </c>
      <c r="T72" t="s">
        <v>3076</v>
      </c>
    </row>
    <row r="73" spans="1:20" x14ac:dyDescent="0.2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1078</v>
      </c>
      <c r="I73">
        <v>0</v>
      </c>
      <c r="J73" t="s">
        <v>3077</v>
      </c>
      <c r="S73" t="s">
        <v>3075</v>
      </c>
      <c r="T73" t="s">
        <v>3076</v>
      </c>
    </row>
    <row r="74" spans="1:20" x14ac:dyDescent="0.2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1078</v>
      </c>
      <c r="I74">
        <v>0</v>
      </c>
      <c r="J74" t="s">
        <v>3077</v>
      </c>
      <c r="S74" t="s">
        <v>3075</v>
      </c>
      <c r="T74" t="s">
        <v>3076</v>
      </c>
    </row>
    <row r="75" spans="1:20" x14ac:dyDescent="0.2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1078</v>
      </c>
      <c r="I75">
        <v>0</v>
      </c>
      <c r="J75" t="s">
        <v>3077</v>
      </c>
      <c r="S75" t="s">
        <v>3075</v>
      </c>
      <c r="T75" t="s">
        <v>3076</v>
      </c>
    </row>
    <row r="76" spans="1:20" x14ac:dyDescent="0.2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1043</v>
      </c>
      <c r="I76">
        <v>0</v>
      </c>
      <c r="J76" t="s">
        <v>3077</v>
      </c>
      <c r="S76" t="s">
        <v>3075</v>
      </c>
      <c r="T76" t="s">
        <v>3076</v>
      </c>
    </row>
    <row r="77" spans="1:20" x14ac:dyDescent="0.2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1041</v>
      </c>
      <c r="I77">
        <v>0</v>
      </c>
      <c r="J77" t="s">
        <v>3077</v>
      </c>
      <c r="S77" t="s">
        <v>3075</v>
      </c>
      <c r="T77" t="s">
        <v>3076</v>
      </c>
    </row>
    <row r="78" spans="1:20" x14ac:dyDescent="0.2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1041</v>
      </c>
      <c r="I78">
        <v>0</v>
      </c>
      <c r="J78" t="s">
        <v>3077</v>
      </c>
      <c r="S78" t="s">
        <v>3075</v>
      </c>
      <c r="T78" t="s">
        <v>3076</v>
      </c>
    </row>
    <row r="79" spans="1:20" x14ac:dyDescent="0.2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1041</v>
      </c>
      <c r="I79">
        <v>0</v>
      </c>
      <c r="J79" t="s">
        <v>3077</v>
      </c>
      <c r="S79" t="s">
        <v>3075</v>
      </c>
      <c r="T79" t="s">
        <v>3076</v>
      </c>
    </row>
    <row r="80" spans="1:20" x14ac:dyDescent="0.2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1040</v>
      </c>
      <c r="I80">
        <v>0</v>
      </c>
      <c r="J80" t="s">
        <v>3077</v>
      </c>
      <c r="S80" t="s">
        <v>3075</v>
      </c>
      <c r="T80" t="s">
        <v>3076</v>
      </c>
    </row>
    <row r="81" spans="1:20" x14ac:dyDescent="0.2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1032</v>
      </c>
      <c r="I81">
        <v>0</v>
      </c>
      <c r="J81" t="s">
        <v>3077</v>
      </c>
      <c r="S81" t="s">
        <v>3075</v>
      </c>
      <c r="T81" t="s">
        <v>3076</v>
      </c>
    </row>
    <row r="82" spans="1:20" x14ac:dyDescent="0.2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1031</v>
      </c>
      <c r="I82">
        <v>0</v>
      </c>
      <c r="J82" t="s">
        <v>3077</v>
      </c>
      <c r="S82" t="s">
        <v>3075</v>
      </c>
      <c r="T82" t="s">
        <v>3076</v>
      </c>
    </row>
    <row r="83" spans="1:20" x14ac:dyDescent="0.2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1030</v>
      </c>
      <c r="I83">
        <v>0</v>
      </c>
      <c r="J83" t="s">
        <v>3077</v>
      </c>
      <c r="S83" t="s">
        <v>3075</v>
      </c>
      <c r="T83" t="s">
        <v>3076</v>
      </c>
    </row>
    <row r="84" spans="1:20" x14ac:dyDescent="0.2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1028</v>
      </c>
      <c r="I84">
        <v>0</v>
      </c>
      <c r="J84" t="s">
        <v>3077</v>
      </c>
      <c r="S84" t="s">
        <v>3075</v>
      </c>
      <c r="T84" t="s">
        <v>3076</v>
      </c>
    </row>
    <row r="85" spans="1:20" x14ac:dyDescent="0.2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1027</v>
      </c>
      <c r="I85">
        <v>0</v>
      </c>
      <c r="J85" t="s">
        <v>3077</v>
      </c>
      <c r="S85" t="s">
        <v>3075</v>
      </c>
      <c r="T85" t="s">
        <v>3076</v>
      </c>
    </row>
    <row r="86" spans="1:20" x14ac:dyDescent="0.2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929</v>
      </c>
      <c r="I86">
        <v>0</v>
      </c>
      <c r="J86" t="s">
        <v>3077</v>
      </c>
      <c r="S86" t="s">
        <v>3075</v>
      </c>
      <c r="T86" t="s">
        <v>3076</v>
      </c>
    </row>
    <row r="87" spans="1:20" x14ac:dyDescent="0.2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868</v>
      </c>
      <c r="I87">
        <v>0</v>
      </c>
      <c r="J87" t="s">
        <v>3077</v>
      </c>
      <c r="S87" t="s">
        <v>3075</v>
      </c>
      <c r="T87" t="s">
        <v>3076</v>
      </c>
    </row>
    <row r="88" spans="1:20" x14ac:dyDescent="0.2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795</v>
      </c>
      <c r="I88">
        <v>0</v>
      </c>
      <c r="J88" t="s">
        <v>3077</v>
      </c>
      <c r="S88" t="s">
        <v>3075</v>
      </c>
      <c r="T88" t="s">
        <v>3076</v>
      </c>
    </row>
    <row r="89" spans="1:20" x14ac:dyDescent="0.2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736</v>
      </c>
      <c r="I89">
        <v>0</v>
      </c>
      <c r="J89" t="s">
        <v>3077</v>
      </c>
      <c r="S89" t="s">
        <v>3075</v>
      </c>
      <c r="T89" t="s">
        <v>3076</v>
      </c>
    </row>
    <row r="90" spans="1:20" x14ac:dyDescent="0.2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724</v>
      </c>
      <c r="I90">
        <v>0</v>
      </c>
      <c r="J90" t="s">
        <v>3077</v>
      </c>
      <c r="S90" t="s">
        <v>3075</v>
      </c>
      <c r="T90" t="s">
        <v>3076</v>
      </c>
    </row>
    <row r="91" spans="1:20" x14ac:dyDescent="0.2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723</v>
      </c>
      <c r="I91">
        <v>0</v>
      </c>
      <c r="J91" t="s">
        <v>3077</v>
      </c>
      <c r="S91" t="s">
        <v>3075</v>
      </c>
      <c r="T91" t="s">
        <v>3076</v>
      </c>
    </row>
    <row r="92" spans="1:20" x14ac:dyDescent="0.2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713</v>
      </c>
      <c r="I92">
        <v>0</v>
      </c>
      <c r="J92" t="s">
        <v>3077</v>
      </c>
      <c r="S92" t="s">
        <v>3075</v>
      </c>
      <c r="T92" t="s">
        <v>3076</v>
      </c>
    </row>
    <row r="93" spans="1:20" x14ac:dyDescent="0.2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673</v>
      </c>
      <c r="I93">
        <v>0</v>
      </c>
      <c r="J93" t="s">
        <v>3077</v>
      </c>
      <c r="S93" t="s">
        <v>3075</v>
      </c>
      <c r="T93" t="s">
        <v>3076</v>
      </c>
    </row>
    <row r="94" spans="1:20" x14ac:dyDescent="0.2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643</v>
      </c>
      <c r="I94">
        <v>0</v>
      </c>
      <c r="J94" t="s">
        <v>3077</v>
      </c>
      <c r="S94" t="s">
        <v>3075</v>
      </c>
      <c r="T94" t="s">
        <v>3076</v>
      </c>
    </row>
    <row r="95" spans="1:20" x14ac:dyDescent="0.2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630</v>
      </c>
      <c r="I95">
        <v>0</v>
      </c>
      <c r="J95" t="s">
        <v>3077</v>
      </c>
      <c r="S95" t="s">
        <v>3075</v>
      </c>
      <c r="T95" t="s">
        <v>3076</v>
      </c>
    </row>
    <row r="96" spans="1:20" x14ac:dyDescent="0.2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494</v>
      </c>
      <c r="I96">
        <v>5.5100000000000001E-159</v>
      </c>
      <c r="J96" t="s">
        <v>3077</v>
      </c>
      <c r="S96" t="s">
        <v>3075</v>
      </c>
      <c r="T96" t="s">
        <v>3076</v>
      </c>
    </row>
    <row r="97" spans="1:20" x14ac:dyDescent="0.2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508</v>
      </c>
      <c r="I97">
        <v>7.9400000000000004E-153</v>
      </c>
      <c r="J97" t="s">
        <v>3077</v>
      </c>
      <c r="S97" t="s">
        <v>3075</v>
      </c>
      <c r="T97" t="s">
        <v>3076</v>
      </c>
    </row>
    <row r="98" spans="1:20" x14ac:dyDescent="0.2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479</v>
      </c>
      <c r="I98">
        <v>4.66E-151</v>
      </c>
      <c r="J98" t="s">
        <v>3077</v>
      </c>
      <c r="S98" t="s">
        <v>3075</v>
      </c>
      <c r="T98" t="s">
        <v>3076</v>
      </c>
    </row>
    <row r="99" spans="1:20" x14ac:dyDescent="0.2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454</v>
      </c>
      <c r="I99">
        <v>1.33E-134</v>
      </c>
      <c r="J99" t="s">
        <v>3077</v>
      </c>
      <c r="S99" t="s">
        <v>3075</v>
      </c>
      <c r="T99" t="s">
        <v>3076</v>
      </c>
    </row>
    <row r="100" spans="1:20" x14ac:dyDescent="0.2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445</v>
      </c>
      <c r="I100">
        <v>1.4800000000000001E-131</v>
      </c>
      <c r="J100" t="s">
        <v>3077</v>
      </c>
      <c r="S100" t="s">
        <v>3075</v>
      </c>
      <c r="T100" t="s">
        <v>3076</v>
      </c>
    </row>
    <row r="101" spans="1:20" x14ac:dyDescent="0.2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415</v>
      </c>
      <c r="I101">
        <v>4.8100000000000003E-126</v>
      </c>
      <c r="J101" t="s">
        <v>3077</v>
      </c>
      <c r="S101" t="s">
        <v>3075</v>
      </c>
      <c r="T101" t="s">
        <v>3076</v>
      </c>
    </row>
    <row r="102" spans="1:20" x14ac:dyDescent="0.2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427</v>
      </c>
      <c r="I102">
        <v>1.61E-125</v>
      </c>
      <c r="J102" t="s">
        <v>3077</v>
      </c>
      <c r="S102" t="s">
        <v>3075</v>
      </c>
      <c r="T102" t="s">
        <v>3076</v>
      </c>
    </row>
    <row r="103" spans="1:20" x14ac:dyDescent="0.2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427</v>
      </c>
      <c r="I103">
        <v>1.63E-125</v>
      </c>
      <c r="J103" t="s">
        <v>3077</v>
      </c>
      <c r="S103" t="s">
        <v>3075</v>
      </c>
      <c r="T103" t="s">
        <v>3076</v>
      </c>
    </row>
    <row r="104" spans="1:20" x14ac:dyDescent="0.2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427</v>
      </c>
      <c r="I104">
        <v>1.6399999999999999E-125</v>
      </c>
      <c r="J104" t="s">
        <v>3077</v>
      </c>
      <c r="S104" t="s">
        <v>3075</v>
      </c>
      <c r="T104" t="s">
        <v>3076</v>
      </c>
    </row>
    <row r="105" spans="1:20" x14ac:dyDescent="0.2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427</v>
      </c>
      <c r="I105">
        <v>1.6399999999999999E-125</v>
      </c>
      <c r="J105" t="s">
        <v>3077</v>
      </c>
      <c r="S105" t="s">
        <v>3075</v>
      </c>
      <c r="T105" t="s">
        <v>3076</v>
      </c>
    </row>
    <row r="106" spans="1:20" x14ac:dyDescent="0.2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427</v>
      </c>
      <c r="I106">
        <v>1.77E-125</v>
      </c>
      <c r="J106" t="s">
        <v>3077</v>
      </c>
      <c r="S106" t="s">
        <v>3075</v>
      </c>
      <c r="T106" t="s">
        <v>3076</v>
      </c>
    </row>
    <row r="107" spans="1:20" x14ac:dyDescent="0.2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407</v>
      </c>
      <c r="I107">
        <v>4.3000000000000002E-125</v>
      </c>
      <c r="J107" t="s">
        <v>3077</v>
      </c>
      <c r="S107" t="s">
        <v>3075</v>
      </c>
      <c r="T107" t="s">
        <v>3076</v>
      </c>
    </row>
    <row r="108" spans="1:20" x14ac:dyDescent="0.2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418</v>
      </c>
      <c r="I108">
        <v>2.98E-124</v>
      </c>
      <c r="J108" t="s">
        <v>3077</v>
      </c>
      <c r="S108" t="s">
        <v>3075</v>
      </c>
      <c r="T108" t="s">
        <v>3076</v>
      </c>
    </row>
    <row r="109" spans="1:20" x14ac:dyDescent="0.2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404</v>
      </c>
      <c r="I109">
        <v>3.2799999999999998E-124</v>
      </c>
      <c r="J109" t="s">
        <v>3077</v>
      </c>
      <c r="S109" t="s">
        <v>3075</v>
      </c>
      <c r="T109" t="s">
        <v>3076</v>
      </c>
    </row>
    <row r="110" spans="1:20" x14ac:dyDescent="0.2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416</v>
      </c>
      <c r="I110">
        <v>4.49E-123</v>
      </c>
      <c r="J110" t="s">
        <v>3077</v>
      </c>
      <c r="S110" t="s">
        <v>3075</v>
      </c>
      <c r="T110" t="s">
        <v>3076</v>
      </c>
    </row>
    <row r="111" spans="1:20" x14ac:dyDescent="0.2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418</v>
      </c>
      <c r="I111">
        <v>3.5900000000000002E-122</v>
      </c>
      <c r="J111" t="s">
        <v>3077</v>
      </c>
      <c r="S111" t="s">
        <v>3075</v>
      </c>
      <c r="T111" t="s">
        <v>3076</v>
      </c>
    </row>
    <row r="112" spans="1:20" x14ac:dyDescent="0.2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417</v>
      </c>
      <c r="I112">
        <v>4.7399999999999999E-122</v>
      </c>
      <c r="J112" t="s">
        <v>3077</v>
      </c>
      <c r="S112" t="s">
        <v>3075</v>
      </c>
      <c r="T112" t="s">
        <v>3076</v>
      </c>
    </row>
    <row r="113" spans="1:20" x14ac:dyDescent="0.2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417</v>
      </c>
      <c r="I113">
        <v>5.1800000000000001E-122</v>
      </c>
      <c r="J113" t="s">
        <v>3077</v>
      </c>
      <c r="S113" t="s">
        <v>3075</v>
      </c>
      <c r="T113" t="s">
        <v>3076</v>
      </c>
    </row>
    <row r="114" spans="1:20" x14ac:dyDescent="0.2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417</v>
      </c>
      <c r="I114">
        <v>1.0300000000000001E-121</v>
      </c>
      <c r="J114" t="s">
        <v>3077</v>
      </c>
      <c r="S114" t="s">
        <v>3075</v>
      </c>
      <c r="T114" t="s">
        <v>3076</v>
      </c>
    </row>
    <row r="115" spans="1:20" x14ac:dyDescent="0.2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416</v>
      </c>
      <c r="I115">
        <v>2.0600000000000002E-121</v>
      </c>
      <c r="J115" t="s">
        <v>3077</v>
      </c>
      <c r="S115" t="s">
        <v>3075</v>
      </c>
      <c r="T115" t="s">
        <v>3076</v>
      </c>
    </row>
    <row r="116" spans="1:20" x14ac:dyDescent="0.2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395</v>
      </c>
      <c r="I116">
        <v>1.13E-120</v>
      </c>
      <c r="J116" t="s">
        <v>3077</v>
      </c>
      <c r="S116" t="s">
        <v>3075</v>
      </c>
      <c r="T116" t="s">
        <v>3076</v>
      </c>
    </row>
    <row r="117" spans="1:20" x14ac:dyDescent="0.2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405</v>
      </c>
      <c r="I117">
        <v>7.0500000000000003E-118</v>
      </c>
      <c r="J117" t="s">
        <v>3077</v>
      </c>
      <c r="S117" t="s">
        <v>3075</v>
      </c>
      <c r="T117" t="s">
        <v>3076</v>
      </c>
    </row>
    <row r="118" spans="1:20" x14ac:dyDescent="0.2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389</v>
      </c>
      <c r="I118">
        <v>5.9800000000000003E-113</v>
      </c>
      <c r="J118" t="s">
        <v>3077</v>
      </c>
      <c r="S118" t="s">
        <v>3075</v>
      </c>
      <c r="T118" t="s">
        <v>3076</v>
      </c>
    </row>
    <row r="119" spans="1:20" x14ac:dyDescent="0.2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382</v>
      </c>
      <c r="I119">
        <v>5.7400000000000006E-110</v>
      </c>
      <c r="J119" t="s">
        <v>3077</v>
      </c>
      <c r="S119" t="s">
        <v>3075</v>
      </c>
      <c r="T119" t="s">
        <v>3076</v>
      </c>
    </row>
    <row r="120" spans="1:20" x14ac:dyDescent="0.2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363</v>
      </c>
      <c r="I120">
        <v>2.31E-106</v>
      </c>
      <c r="J120" t="s">
        <v>3077</v>
      </c>
      <c r="S120" t="s">
        <v>3075</v>
      </c>
      <c r="T120" t="s">
        <v>3076</v>
      </c>
    </row>
    <row r="121" spans="1:20" x14ac:dyDescent="0.2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315</v>
      </c>
      <c r="I121">
        <v>1.6499999999999999E-96</v>
      </c>
      <c r="J121" t="s">
        <v>3077</v>
      </c>
      <c r="S121" t="s">
        <v>3075</v>
      </c>
      <c r="T121" t="s">
        <v>3076</v>
      </c>
    </row>
    <row r="122" spans="1:20" x14ac:dyDescent="0.2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335</v>
      </c>
      <c r="I122">
        <v>4.15E-95</v>
      </c>
      <c r="J122" t="s">
        <v>3077</v>
      </c>
      <c r="S122" t="s">
        <v>3075</v>
      </c>
      <c r="T122" t="s">
        <v>3076</v>
      </c>
    </row>
    <row r="123" spans="1:20" x14ac:dyDescent="0.2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335</v>
      </c>
      <c r="I123">
        <v>1.4599999999999999E-94</v>
      </c>
      <c r="J123" t="s">
        <v>3077</v>
      </c>
      <c r="S123" t="s">
        <v>3075</v>
      </c>
      <c r="T123" t="s">
        <v>3076</v>
      </c>
    </row>
    <row r="124" spans="1:20" x14ac:dyDescent="0.2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335</v>
      </c>
      <c r="I124">
        <v>1.4700000000000001E-94</v>
      </c>
      <c r="J124" t="s">
        <v>3077</v>
      </c>
      <c r="S124" t="s">
        <v>3075</v>
      </c>
      <c r="T124" t="s">
        <v>3076</v>
      </c>
    </row>
    <row r="125" spans="1:20" x14ac:dyDescent="0.2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309</v>
      </c>
      <c r="I125">
        <v>4.0500000000000002E-88</v>
      </c>
      <c r="J125" t="s">
        <v>3077</v>
      </c>
      <c r="S125" t="s">
        <v>3075</v>
      </c>
      <c r="T125" t="s">
        <v>3076</v>
      </c>
    </row>
    <row r="126" spans="1:20" x14ac:dyDescent="0.2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308</v>
      </c>
      <c r="I126">
        <v>2.0800000000000001E-85</v>
      </c>
      <c r="J126" t="s">
        <v>3077</v>
      </c>
      <c r="S126" t="s">
        <v>3075</v>
      </c>
      <c r="T126" t="s">
        <v>3076</v>
      </c>
    </row>
    <row r="127" spans="1:20" x14ac:dyDescent="0.2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306</v>
      </c>
      <c r="I127">
        <v>6.8700000000000003E-85</v>
      </c>
      <c r="J127" t="s">
        <v>3077</v>
      </c>
      <c r="S127" t="s">
        <v>3075</v>
      </c>
      <c r="T127" t="s">
        <v>3076</v>
      </c>
    </row>
    <row r="128" spans="1:20" x14ac:dyDescent="0.2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304</v>
      </c>
      <c r="I128">
        <v>1.5000000000000001E-84</v>
      </c>
      <c r="J128" t="s">
        <v>3077</v>
      </c>
      <c r="S128" t="s">
        <v>3075</v>
      </c>
      <c r="T128" t="s">
        <v>3076</v>
      </c>
    </row>
    <row r="129" spans="1:20" x14ac:dyDescent="0.2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295</v>
      </c>
      <c r="I129">
        <v>1.5499999999999999E-81</v>
      </c>
      <c r="J129" t="s">
        <v>3077</v>
      </c>
      <c r="S129" t="s">
        <v>3075</v>
      </c>
      <c r="T129" t="s">
        <v>3076</v>
      </c>
    </row>
    <row r="130" spans="1:20" x14ac:dyDescent="0.2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291</v>
      </c>
      <c r="I130">
        <v>7.7700000000000003E-80</v>
      </c>
      <c r="J130" t="s">
        <v>3077</v>
      </c>
      <c r="S130" t="s">
        <v>3075</v>
      </c>
      <c r="T130" t="s">
        <v>3076</v>
      </c>
    </row>
    <row r="131" spans="1:20" x14ac:dyDescent="0.2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289</v>
      </c>
      <c r="I131">
        <v>3.5699999999999998E-79</v>
      </c>
      <c r="J131" t="s">
        <v>3077</v>
      </c>
      <c r="S131" t="s">
        <v>3075</v>
      </c>
      <c r="T131" t="s">
        <v>3076</v>
      </c>
    </row>
    <row r="132" spans="1:20" x14ac:dyDescent="0.2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276</v>
      </c>
      <c r="I132">
        <v>1.1699999999999999E-75</v>
      </c>
      <c r="J132" t="s">
        <v>3077</v>
      </c>
      <c r="S132" t="s">
        <v>3075</v>
      </c>
      <c r="T132" t="s">
        <v>3076</v>
      </c>
    </row>
    <row r="133" spans="1:20" x14ac:dyDescent="0.2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271</v>
      </c>
      <c r="I133">
        <v>1.0200000000000001E-74</v>
      </c>
      <c r="J133" t="s">
        <v>3077</v>
      </c>
      <c r="S133" t="s">
        <v>3075</v>
      </c>
      <c r="T133" t="s">
        <v>3076</v>
      </c>
    </row>
    <row r="134" spans="1:20" x14ac:dyDescent="0.2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253</v>
      </c>
      <c r="I134">
        <v>3.9900000000000003E-74</v>
      </c>
      <c r="J134" t="s">
        <v>3077</v>
      </c>
      <c r="S134" t="s">
        <v>3075</v>
      </c>
      <c r="T134" t="s">
        <v>3076</v>
      </c>
    </row>
    <row r="135" spans="1:20" x14ac:dyDescent="0.2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265</v>
      </c>
      <c r="I135">
        <v>3.4300000000000001E-72</v>
      </c>
      <c r="J135" t="s">
        <v>3077</v>
      </c>
      <c r="S135" t="s">
        <v>3075</v>
      </c>
      <c r="T135" t="s">
        <v>3076</v>
      </c>
    </row>
    <row r="136" spans="1:20" x14ac:dyDescent="0.2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229</v>
      </c>
      <c r="I136">
        <v>3.31E-66</v>
      </c>
      <c r="J136" t="s">
        <v>3077</v>
      </c>
      <c r="S136" t="s">
        <v>3075</v>
      </c>
      <c r="T136" t="s">
        <v>3076</v>
      </c>
    </row>
    <row r="137" spans="1:20" x14ac:dyDescent="0.2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220</v>
      </c>
      <c r="I137">
        <v>1.14E-61</v>
      </c>
      <c r="J137" t="s">
        <v>3077</v>
      </c>
      <c r="S137" t="s">
        <v>3075</v>
      </c>
      <c r="T137" t="s">
        <v>3076</v>
      </c>
    </row>
    <row r="138" spans="1:20" x14ac:dyDescent="0.2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227</v>
      </c>
      <c r="I138">
        <v>6.1000000000000001E-61</v>
      </c>
      <c r="J138" t="s">
        <v>3077</v>
      </c>
      <c r="S138" t="s">
        <v>3075</v>
      </c>
      <c r="T138" t="s">
        <v>3076</v>
      </c>
    </row>
    <row r="139" spans="1:20" x14ac:dyDescent="0.2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211</v>
      </c>
      <c r="I139">
        <v>1.37E-58</v>
      </c>
      <c r="J139" t="s">
        <v>3077</v>
      </c>
      <c r="S139" t="s">
        <v>3075</v>
      </c>
      <c r="T139" t="s">
        <v>3076</v>
      </c>
    </row>
    <row r="140" spans="1:20" x14ac:dyDescent="0.2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221</v>
      </c>
      <c r="I140">
        <v>3.8600000000000001E-58</v>
      </c>
      <c r="J140" t="s">
        <v>3077</v>
      </c>
      <c r="S140" t="s">
        <v>3075</v>
      </c>
      <c r="T140" t="s">
        <v>3076</v>
      </c>
    </row>
    <row r="141" spans="1:20" x14ac:dyDescent="0.2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208</v>
      </c>
      <c r="I141">
        <v>2.62E-57</v>
      </c>
      <c r="J141" t="s">
        <v>3077</v>
      </c>
      <c r="S141" t="s">
        <v>3075</v>
      </c>
      <c r="T141" t="s">
        <v>3076</v>
      </c>
    </row>
    <row r="142" spans="1:20" x14ac:dyDescent="0.2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201</v>
      </c>
      <c r="I142">
        <v>1.04E-54</v>
      </c>
      <c r="J142" t="s">
        <v>3077</v>
      </c>
      <c r="S142" t="s">
        <v>3075</v>
      </c>
      <c r="T142" t="s">
        <v>3076</v>
      </c>
    </row>
    <row r="143" spans="1:20" x14ac:dyDescent="0.2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208</v>
      </c>
      <c r="I143">
        <v>1.21E-53</v>
      </c>
      <c r="J143" t="s">
        <v>3077</v>
      </c>
      <c r="S143" t="s">
        <v>3075</v>
      </c>
      <c r="T143" t="s">
        <v>3076</v>
      </c>
    </row>
    <row r="144" spans="1:20" x14ac:dyDescent="0.2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190</v>
      </c>
      <c r="I144">
        <v>2.8999999999999998E-53</v>
      </c>
      <c r="J144" t="s">
        <v>3077</v>
      </c>
      <c r="S144" t="s">
        <v>3075</v>
      </c>
      <c r="T144" t="s">
        <v>3076</v>
      </c>
    </row>
    <row r="145" spans="1:20" x14ac:dyDescent="0.2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204</v>
      </c>
      <c r="I145">
        <v>1.9299999999999998E-52</v>
      </c>
      <c r="J145" t="s">
        <v>3077</v>
      </c>
      <c r="S145" t="s">
        <v>3075</v>
      </c>
      <c r="T145" t="s">
        <v>3076</v>
      </c>
    </row>
    <row r="146" spans="1:20" x14ac:dyDescent="0.2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195</v>
      </c>
      <c r="I146">
        <v>1.3100000000000001E-49</v>
      </c>
      <c r="J146" t="s">
        <v>3077</v>
      </c>
      <c r="S146" t="s">
        <v>3075</v>
      </c>
      <c r="T146" t="s">
        <v>3076</v>
      </c>
    </row>
    <row r="147" spans="1:20" x14ac:dyDescent="0.2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191</v>
      </c>
      <c r="I147">
        <v>2.6200000000000001E-48</v>
      </c>
      <c r="J147" t="s">
        <v>3077</v>
      </c>
      <c r="S147" t="s">
        <v>3075</v>
      </c>
      <c r="T147" t="s">
        <v>3076</v>
      </c>
    </row>
    <row r="148" spans="1:20" x14ac:dyDescent="0.2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172</v>
      </c>
      <c r="I148">
        <v>4.0199999999999998E-48</v>
      </c>
      <c r="J148" t="s">
        <v>3077</v>
      </c>
      <c r="S148" t="s">
        <v>3075</v>
      </c>
      <c r="T148" t="s">
        <v>3076</v>
      </c>
    </row>
    <row r="149" spans="1:20" x14ac:dyDescent="0.2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189</v>
      </c>
      <c r="I149">
        <v>1.05E-47</v>
      </c>
      <c r="J149" t="s">
        <v>3077</v>
      </c>
      <c r="S149" t="s">
        <v>3075</v>
      </c>
      <c r="T149" t="s">
        <v>3076</v>
      </c>
    </row>
    <row r="150" spans="1:20" x14ac:dyDescent="0.2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189</v>
      </c>
      <c r="I150">
        <v>1.25E-47</v>
      </c>
      <c r="J150" t="s">
        <v>3077</v>
      </c>
      <c r="S150" t="s">
        <v>3075</v>
      </c>
      <c r="T150" t="s">
        <v>3076</v>
      </c>
    </row>
    <row r="151" spans="1:20" x14ac:dyDescent="0.2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178</v>
      </c>
      <c r="I151">
        <v>4.6500000000000001E-45</v>
      </c>
      <c r="J151" t="s">
        <v>3077</v>
      </c>
      <c r="S151" t="s">
        <v>3075</v>
      </c>
      <c r="T151" t="s">
        <v>3076</v>
      </c>
    </row>
    <row r="152" spans="1:20" x14ac:dyDescent="0.2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163</v>
      </c>
      <c r="I152">
        <v>6.0200000000000003E-43</v>
      </c>
      <c r="J152" t="s">
        <v>3077</v>
      </c>
      <c r="S152" t="s">
        <v>3075</v>
      </c>
      <c r="T152" t="s">
        <v>3076</v>
      </c>
    </row>
    <row r="153" spans="1:20" x14ac:dyDescent="0.2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151</v>
      </c>
      <c r="I153">
        <v>2.55E-37</v>
      </c>
      <c r="J153" t="s">
        <v>3077</v>
      </c>
      <c r="S153" t="s">
        <v>3075</v>
      </c>
      <c r="T153" t="s">
        <v>3076</v>
      </c>
    </row>
    <row r="154" spans="1:20" x14ac:dyDescent="0.2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128</v>
      </c>
      <c r="I154">
        <v>4.2800000000000003E-34</v>
      </c>
      <c r="J154" t="s">
        <v>3077</v>
      </c>
      <c r="S154" t="s">
        <v>3075</v>
      </c>
      <c r="T154" t="s">
        <v>3076</v>
      </c>
    </row>
    <row r="155" spans="1:20" x14ac:dyDescent="0.2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39.299999999999997</v>
      </c>
      <c r="I155">
        <v>4.2800000000000003E-34</v>
      </c>
      <c r="J155" t="s">
        <v>3077</v>
      </c>
      <c r="S155" t="s">
        <v>3075</v>
      </c>
      <c r="T155" t="s">
        <v>3076</v>
      </c>
    </row>
    <row r="156" spans="1:20" x14ac:dyDescent="0.2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138</v>
      </c>
      <c r="I156">
        <v>6.4100000000000002E-33</v>
      </c>
      <c r="J156" t="s">
        <v>3077</v>
      </c>
      <c r="S156" t="s">
        <v>3075</v>
      </c>
      <c r="T156" t="s">
        <v>3076</v>
      </c>
    </row>
    <row r="157" spans="1:20" x14ac:dyDescent="0.2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130</v>
      </c>
      <c r="I157">
        <v>1.6700000000000001E-29</v>
      </c>
      <c r="J157" t="s">
        <v>3077</v>
      </c>
      <c r="S157" t="s">
        <v>3075</v>
      </c>
      <c r="T157" t="s">
        <v>3076</v>
      </c>
    </row>
    <row r="158" spans="1:20" x14ac:dyDescent="0.2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130</v>
      </c>
      <c r="I158">
        <v>1.7999999999999999E-29</v>
      </c>
      <c r="J158" t="s">
        <v>3077</v>
      </c>
      <c r="S158" t="s">
        <v>3075</v>
      </c>
      <c r="T158" t="s">
        <v>3076</v>
      </c>
    </row>
    <row r="159" spans="1:20" x14ac:dyDescent="0.2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119</v>
      </c>
      <c r="I159">
        <v>2.9800000000000002E-29</v>
      </c>
      <c r="J159" t="s">
        <v>3077</v>
      </c>
      <c r="S159" t="s">
        <v>3075</v>
      </c>
      <c r="T159" t="s">
        <v>3076</v>
      </c>
    </row>
    <row r="160" spans="1:20" x14ac:dyDescent="0.2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128</v>
      </c>
      <c r="I160">
        <v>4.9399999999999999E-29</v>
      </c>
      <c r="J160" t="s">
        <v>3077</v>
      </c>
      <c r="S160" t="s">
        <v>3075</v>
      </c>
      <c r="T160" t="s">
        <v>3076</v>
      </c>
    </row>
    <row r="161" spans="1:20" x14ac:dyDescent="0.2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128</v>
      </c>
      <c r="I161">
        <v>5.4299999999999996E-29</v>
      </c>
      <c r="J161" t="s">
        <v>3077</v>
      </c>
      <c r="S161" t="s">
        <v>3075</v>
      </c>
      <c r="T161" t="s">
        <v>3076</v>
      </c>
    </row>
    <row r="162" spans="1:20" x14ac:dyDescent="0.2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125</v>
      </c>
      <c r="I162">
        <v>3.3399999999999999E-28</v>
      </c>
      <c r="J162" t="s">
        <v>3077</v>
      </c>
      <c r="S162" t="s">
        <v>3075</v>
      </c>
      <c r="T162" t="s">
        <v>3076</v>
      </c>
    </row>
    <row r="163" spans="1:20" x14ac:dyDescent="0.2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1094</v>
      </c>
      <c r="I163">
        <v>0</v>
      </c>
      <c r="J163" t="s">
        <v>3078</v>
      </c>
      <c r="S163" t="s">
        <v>3071</v>
      </c>
      <c r="T163" t="s">
        <v>3076</v>
      </c>
    </row>
    <row r="164" spans="1:20" x14ac:dyDescent="0.2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1080</v>
      </c>
      <c r="I164">
        <v>0</v>
      </c>
      <c r="J164" t="s">
        <v>3078</v>
      </c>
      <c r="S164" t="s">
        <v>3071</v>
      </c>
      <c r="T164" t="s">
        <v>3076</v>
      </c>
    </row>
    <row r="165" spans="1:20" x14ac:dyDescent="0.2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1079</v>
      </c>
      <c r="I165">
        <v>0</v>
      </c>
      <c r="J165" t="s">
        <v>3078</v>
      </c>
      <c r="S165" t="s">
        <v>3071</v>
      </c>
      <c r="T165" t="s">
        <v>3076</v>
      </c>
    </row>
    <row r="166" spans="1:20" x14ac:dyDescent="0.2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1077</v>
      </c>
      <c r="I166">
        <v>0</v>
      </c>
      <c r="J166" t="s">
        <v>3078</v>
      </c>
      <c r="S166" t="s">
        <v>3071</v>
      </c>
      <c r="T166" t="s">
        <v>3076</v>
      </c>
    </row>
    <row r="167" spans="1:20" x14ac:dyDescent="0.2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1076</v>
      </c>
      <c r="I167">
        <v>0</v>
      </c>
      <c r="J167" t="s">
        <v>3078</v>
      </c>
      <c r="S167" t="s">
        <v>3071</v>
      </c>
      <c r="T167" t="s">
        <v>3076</v>
      </c>
    </row>
    <row r="168" spans="1:20" x14ac:dyDescent="0.2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1073</v>
      </c>
      <c r="I168">
        <v>0</v>
      </c>
      <c r="J168" t="s">
        <v>3078</v>
      </c>
      <c r="S168" t="s">
        <v>3071</v>
      </c>
      <c r="T168" t="s">
        <v>3076</v>
      </c>
    </row>
    <row r="169" spans="1:20" x14ac:dyDescent="0.2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507</v>
      </c>
      <c r="I169">
        <v>1.1499999999999999E-158</v>
      </c>
      <c r="J169" t="s">
        <v>3078</v>
      </c>
      <c r="S169" t="s">
        <v>3071</v>
      </c>
      <c r="T169" t="s">
        <v>3076</v>
      </c>
    </row>
    <row r="170" spans="1:20" x14ac:dyDescent="0.2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456</v>
      </c>
      <c r="I170">
        <v>1.01E-139</v>
      </c>
      <c r="J170" t="s">
        <v>3078</v>
      </c>
      <c r="S170" t="s">
        <v>3071</v>
      </c>
      <c r="T170" t="s">
        <v>3076</v>
      </c>
    </row>
    <row r="171" spans="1:20" x14ac:dyDescent="0.2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445</v>
      </c>
      <c r="I171">
        <v>7.2899999999999996E-132</v>
      </c>
      <c r="J171" t="s">
        <v>3078</v>
      </c>
      <c r="S171" t="s">
        <v>3071</v>
      </c>
      <c r="T171" t="s">
        <v>3076</v>
      </c>
    </row>
    <row r="172" spans="1:20" x14ac:dyDescent="0.2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425</v>
      </c>
      <c r="I172">
        <v>7.5000000000000002E-128</v>
      </c>
      <c r="J172" t="s">
        <v>3078</v>
      </c>
      <c r="S172" t="s">
        <v>3071</v>
      </c>
      <c r="T172" t="s">
        <v>3076</v>
      </c>
    </row>
    <row r="173" spans="1:20" x14ac:dyDescent="0.2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430</v>
      </c>
      <c r="I173">
        <v>9.5099999999999998E-127</v>
      </c>
      <c r="J173" t="s">
        <v>3078</v>
      </c>
      <c r="S173" t="s">
        <v>3071</v>
      </c>
      <c r="T173" t="s">
        <v>3076</v>
      </c>
    </row>
    <row r="174" spans="1:20" x14ac:dyDescent="0.2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430</v>
      </c>
      <c r="I174">
        <v>1.2E-126</v>
      </c>
      <c r="J174" t="s">
        <v>3078</v>
      </c>
      <c r="S174" t="s">
        <v>3071</v>
      </c>
      <c r="T174" t="s">
        <v>3076</v>
      </c>
    </row>
    <row r="175" spans="1:20" x14ac:dyDescent="0.2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416</v>
      </c>
      <c r="I175">
        <v>2.5899999999999999E-125</v>
      </c>
      <c r="J175" t="s">
        <v>3078</v>
      </c>
      <c r="S175" t="s">
        <v>3071</v>
      </c>
      <c r="T175" t="s">
        <v>3076</v>
      </c>
    </row>
    <row r="176" spans="1:20" x14ac:dyDescent="0.2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416</v>
      </c>
      <c r="I176">
        <v>4.8399999999999997E-125</v>
      </c>
      <c r="J176" t="s">
        <v>3078</v>
      </c>
      <c r="S176" t="s">
        <v>3071</v>
      </c>
      <c r="T176" t="s">
        <v>3076</v>
      </c>
    </row>
    <row r="177" spans="1:20" x14ac:dyDescent="0.2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416</v>
      </c>
      <c r="I177">
        <v>9.0200000000000005E-125</v>
      </c>
      <c r="J177" t="s">
        <v>3078</v>
      </c>
      <c r="S177" t="s">
        <v>3071</v>
      </c>
      <c r="T177" t="s">
        <v>3076</v>
      </c>
    </row>
    <row r="178" spans="1:20" x14ac:dyDescent="0.2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416</v>
      </c>
      <c r="I178">
        <v>1.13E-124</v>
      </c>
      <c r="J178" t="s">
        <v>3078</v>
      </c>
      <c r="S178" t="s">
        <v>3071</v>
      </c>
      <c r="T178" t="s">
        <v>3076</v>
      </c>
    </row>
    <row r="179" spans="1:20" x14ac:dyDescent="0.2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416</v>
      </c>
      <c r="I179">
        <v>3.8000000000000001E-124</v>
      </c>
      <c r="J179" t="s">
        <v>3078</v>
      </c>
      <c r="S179" t="s">
        <v>3071</v>
      </c>
      <c r="T179" t="s">
        <v>3076</v>
      </c>
    </row>
    <row r="180" spans="1:20" x14ac:dyDescent="0.2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416</v>
      </c>
      <c r="I180">
        <v>2.87E-122</v>
      </c>
      <c r="J180" t="s">
        <v>3078</v>
      </c>
      <c r="S180" t="s">
        <v>3071</v>
      </c>
      <c r="T180" t="s">
        <v>3076</v>
      </c>
    </row>
    <row r="181" spans="1:20" x14ac:dyDescent="0.2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377</v>
      </c>
      <c r="I181">
        <v>4.5500000000000001E-114</v>
      </c>
      <c r="J181" t="s">
        <v>3078</v>
      </c>
      <c r="S181" t="s">
        <v>3071</v>
      </c>
      <c r="T181" t="s">
        <v>3076</v>
      </c>
    </row>
    <row r="182" spans="1:20" x14ac:dyDescent="0.2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353</v>
      </c>
      <c r="I182">
        <v>3.9000000000000002E-105</v>
      </c>
      <c r="J182" t="s">
        <v>3078</v>
      </c>
      <c r="S182" t="s">
        <v>3071</v>
      </c>
      <c r="T182" t="s">
        <v>3076</v>
      </c>
    </row>
    <row r="183" spans="1:20" x14ac:dyDescent="0.2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337</v>
      </c>
      <c r="I183">
        <v>1.31E-95</v>
      </c>
      <c r="J183" t="s">
        <v>3078</v>
      </c>
      <c r="S183" t="s">
        <v>3071</v>
      </c>
      <c r="T183" t="s">
        <v>3076</v>
      </c>
    </row>
    <row r="184" spans="1:20" x14ac:dyDescent="0.2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309</v>
      </c>
      <c r="I184">
        <v>1.9399999999999999E-86</v>
      </c>
      <c r="J184" t="s">
        <v>3078</v>
      </c>
      <c r="S184" t="s">
        <v>3071</v>
      </c>
      <c r="T184" t="s">
        <v>3076</v>
      </c>
    </row>
    <row r="185" spans="1:20" x14ac:dyDescent="0.2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289</v>
      </c>
      <c r="I185">
        <v>1.2999999999999999E-81</v>
      </c>
      <c r="J185" t="s">
        <v>3078</v>
      </c>
      <c r="S185" t="s">
        <v>3071</v>
      </c>
      <c r="T185" t="s">
        <v>3076</v>
      </c>
    </row>
    <row r="186" spans="1:20" x14ac:dyDescent="0.2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286</v>
      </c>
      <c r="I186">
        <v>4.4400000000000001E-79</v>
      </c>
      <c r="J186" t="s">
        <v>3078</v>
      </c>
      <c r="S186" t="s">
        <v>3071</v>
      </c>
      <c r="T186" t="s">
        <v>3076</v>
      </c>
    </row>
    <row r="187" spans="1:20" x14ac:dyDescent="0.2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286</v>
      </c>
      <c r="I187">
        <v>5.1999999999999999E-79</v>
      </c>
      <c r="J187" t="s">
        <v>3078</v>
      </c>
      <c r="S187" t="s">
        <v>3071</v>
      </c>
      <c r="T187" t="s">
        <v>3076</v>
      </c>
    </row>
    <row r="188" spans="1:20" x14ac:dyDescent="0.2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220</v>
      </c>
      <c r="I188">
        <v>3.3999999999999997E-58</v>
      </c>
      <c r="J188" t="s">
        <v>3078</v>
      </c>
      <c r="S188" t="s">
        <v>3071</v>
      </c>
      <c r="T188" t="s">
        <v>3076</v>
      </c>
    </row>
    <row r="189" spans="1:20" x14ac:dyDescent="0.2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203</v>
      </c>
      <c r="I189">
        <v>7.0799999999999998E-53</v>
      </c>
      <c r="J189" t="s">
        <v>3078</v>
      </c>
      <c r="S189" t="s">
        <v>3071</v>
      </c>
      <c r="T189" t="s">
        <v>3076</v>
      </c>
    </row>
    <row r="190" spans="1:20" x14ac:dyDescent="0.2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199</v>
      </c>
      <c r="I190">
        <v>9.9299999999999995E-52</v>
      </c>
      <c r="J190" t="s">
        <v>3078</v>
      </c>
      <c r="S190" t="s">
        <v>3071</v>
      </c>
      <c r="T190" t="s">
        <v>3076</v>
      </c>
    </row>
    <row r="191" spans="1:20" x14ac:dyDescent="0.2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184</v>
      </c>
      <c r="I191">
        <v>5.2400000000000002E-47</v>
      </c>
      <c r="J191" t="s">
        <v>3078</v>
      </c>
      <c r="S191" t="s">
        <v>3071</v>
      </c>
      <c r="T191" t="s">
        <v>3076</v>
      </c>
    </row>
    <row r="192" spans="1:20" x14ac:dyDescent="0.2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127</v>
      </c>
      <c r="I192">
        <v>2.6600000000000002E-29</v>
      </c>
      <c r="J192" t="s">
        <v>3078</v>
      </c>
      <c r="S192" t="s">
        <v>3071</v>
      </c>
      <c r="T192" t="s">
        <v>3076</v>
      </c>
    </row>
    <row r="193" spans="1:20" x14ac:dyDescent="0.2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1039</v>
      </c>
      <c r="I193">
        <v>0</v>
      </c>
      <c r="J193" t="s">
        <v>3079</v>
      </c>
      <c r="S193" t="s">
        <v>3071</v>
      </c>
      <c r="T193" t="s">
        <v>3072</v>
      </c>
    </row>
    <row r="194" spans="1:20" x14ac:dyDescent="0.2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1027</v>
      </c>
      <c r="I194">
        <v>0</v>
      </c>
      <c r="J194" t="s">
        <v>3079</v>
      </c>
      <c r="S194" t="s">
        <v>3071</v>
      </c>
      <c r="T194" t="s">
        <v>3072</v>
      </c>
    </row>
    <row r="195" spans="1:20" x14ac:dyDescent="0.2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989</v>
      </c>
      <c r="I195">
        <v>0</v>
      </c>
      <c r="J195" t="s">
        <v>3079</v>
      </c>
      <c r="S195" t="s">
        <v>3071</v>
      </c>
      <c r="T195" t="s">
        <v>3072</v>
      </c>
    </row>
    <row r="196" spans="1:20" x14ac:dyDescent="0.2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976</v>
      </c>
      <c r="I196">
        <v>0</v>
      </c>
      <c r="J196" t="s">
        <v>3079</v>
      </c>
      <c r="S196" t="s">
        <v>3071</v>
      </c>
      <c r="T196" t="s">
        <v>3072</v>
      </c>
    </row>
    <row r="197" spans="1:20" x14ac:dyDescent="0.2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438</v>
      </c>
      <c r="I197">
        <v>2.7699999999999998E-129</v>
      </c>
      <c r="J197" t="s">
        <v>3079</v>
      </c>
      <c r="S197" t="s">
        <v>3071</v>
      </c>
      <c r="T197" t="s">
        <v>3072</v>
      </c>
    </row>
    <row r="198" spans="1:20" x14ac:dyDescent="0.2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429</v>
      </c>
      <c r="I198">
        <v>2.6100000000000001E-126</v>
      </c>
      <c r="J198" t="s">
        <v>3079</v>
      </c>
      <c r="S198" t="s">
        <v>3071</v>
      </c>
      <c r="T198" t="s">
        <v>3072</v>
      </c>
    </row>
    <row r="199" spans="1:20" x14ac:dyDescent="0.2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415</v>
      </c>
      <c r="I199">
        <v>1.7100000000000001E-124</v>
      </c>
      <c r="J199" t="s">
        <v>3079</v>
      </c>
      <c r="S199" t="s">
        <v>3071</v>
      </c>
      <c r="T199" t="s">
        <v>3072</v>
      </c>
    </row>
    <row r="200" spans="1:20" x14ac:dyDescent="0.2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404</v>
      </c>
      <c r="I200">
        <v>9.7799999999999997E-119</v>
      </c>
      <c r="J200" t="s">
        <v>3079</v>
      </c>
      <c r="S200" t="s">
        <v>3071</v>
      </c>
      <c r="T200" t="s">
        <v>3072</v>
      </c>
    </row>
    <row r="201" spans="1:20" x14ac:dyDescent="0.2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383</v>
      </c>
      <c r="I201">
        <v>2.24E-112</v>
      </c>
      <c r="J201" t="s">
        <v>3079</v>
      </c>
      <c r="S201" t="s">
        <v>3071</v>
      </c>
      <c r="T201" t="s">
        <v>3072</v>
      </c>
    </row>
    <row r="202" spans="1:20" x14ac:dyDescent="0.2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383</v>
      </c>
      <c r="I202">
        <v>8.0700000000000007E-111</v>
      </c>
      <c r="J202" t="s">
        <v>3079</v>
      </c>
      <c r="S202" t="s">
        <v>3071</v>
      </c>
      <c r="T202" t="s">
        <v>3072</v>
      </c>
    </row>
    <row r="203" spans="1:20" x14ac:dyDescent="0.2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349</v>
      </c>
      <c r="I203">
        <v>3.13E-110</v>
      </c>
      <c r="J203" t="s">
        <v>3079</v>
      </c>
      <c r="S203" t="s">
        <v>3071</v>
      </c>
      <c r="T203" t="s">
        <v>3072</v>
      </c>
    </row>
    <row r="204" spans="1:20" x14ac:dyDescent="0.2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379</v>
      </c>
      <c r="I204">
        <v>1.3700000000000001E-109</v>
      </c>
      <c r="J204" t="s">
        <v>3079</v>
      </c>
      <c r="S204" t="s">
        <v>3071</v>
      </c>
      <c r="T204" t="s">
        <v>3072</v>
      </c>
    </row>
    <row r="205" spans="1:20" x14ac:dyDescent="0.2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379</v>
      </c>
      <c r="I205">
        <v>1.3700000000000001E-109</v>
      </c>
      <c r="J205" t="s">
        <v>3079</v>
      </c>
      <c r="S205" t="s">
        <v>3071</v>
      </c>
      <c r="T205" t="s">
        <v>3072</v>
      </c>
    </row>
    <row r="206" spans="1:20" x14ac:dyDescent="0.2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327</v>
      </c>
      <c r="I206">
        <v>7.66E-94</v>
      </c>
      <c r="J206" t="s">
        <v>3079</v>
      </c>
      <c r="S206" t="s">
        <v>3071</v>
      </c>
      <c r="T206" t="s">
        <v>3072</v>
      </c>
    </row>
    <row r="207" spans="1:20" x14ac:dyDescent="0.2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308</v>
      </c>
      <c r="I207">
        <v>4.9999999999999999E-86</v>
      </c>
      <c r="J207" t="s">
        <v>3079</v>
      </c>
      <c r="S207" t="s">
        <v>3071</v>
      </c>
      <c r="T207" t="s">
        <v>3072</v>
      </c>
    </row>
    <row r="208" spans="1:20" x14ac:dyDescent="0.2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308</v>
      </c>
      <c r="I208">
        <v>5.0399999999999998E-86</v>
      </c>
      <c r="J208" t="s">
        <v>3079</v>
      </c>
      <c r="S208" t="s">
        <v>3071</v>
      </c>
      <c r="T208" t="s">
        <v>3072</v>
      </c>
    </row>
    <row r="209" spans="1:20" x14ac:dyDescent="0.2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307</v>
      </c>
      <c r="I209">
        <v>9.0200000000000005E-86</v>
      </c>
      <c r="J209" t="s">
        <v>3079</v>
      </c>
      <c r="S209" t="s">
        <v>3071</v>
      </c>
      <c r="T209" t="s">
        <v>3072</v>
      </c>
    </row>
    <row r="210" spans="1:20" x14ac:dyDescent="0.2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273</v>
      </c>
      <c r="I210">
        <v>5.0500000000000002E-82</v>
      </c>
      <c r="J210" t="s">
        <v>3079</v>
      </c>
      <c r="S210" t="s">
        <v>3071</v>
      </c>
      <c r="T210" t="s">
        <v>3072</v>
      </c>
    </row>
    <row r="211" spans="1:20" x14ac:dyDescent="0.2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232</v>
      </c>
      <c r="I211">
        <v>1.01E-77</v>
      </c>
      <c r="J211" t="s">
        <v>3079</v>
      </c>
      <c r="S211" t="s">
        <v>3071</v>
      </c>
      <c r="T211" t="s">
        <v>3072</v>
      </c>
    </row>
    <row r="212" spans="1:20" x14ac:dyDescent="0.2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81.099999999999994</v>
      </c>
      <c r="I212">
        <v>1.01E-77</v>
      </c>
      <c r="J212" t="s">
        <v>3079</v>
      </c>
      <c r="S212" t="s">
        <v>3071</v>
      </c>
      <c r="T212" t="s">
        <v>3072</v>
      </c>
    </row>
    <row r="213" spans="1:20" x14ac:dyDescent="0.2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230</v>
      </c>
      <c r="I213">
        <v>4.23E-67</v>
      </c>
      <c r="J213" t="s">
        <v>3079</v>
      </c>
      <c r="S213" t="s">
        <v>3071</v>
      </c>
      <c r="T213" t="s">
        <v>3072</v>
      </c>
    </row>
    <row r="214" spans="1:20" x14ac:dyDescent="0.2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191</v>
      </c>
      <c r="I214">
        <v>1.7600000000000001E-52</v>
      </c>
      <c r="J214" t="s">
        <v>3079</v>
      </c>
      <c r="S214" t="s">
        <v>3071</v>
      </c>
      <c r="T214" t="s">
        <v>3072</v>
      </c>
    </row>
    <row r="215" spans="1:20" x14ac:dyDescent="0.2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157</v>
      </c>
      <c r="I215">
        <v>5.7299999999999999E-42</v>
      </c>
      <c r="J215" t="s">
        <v>3079</v>
      </c>
      <c r="S215" t="s">
        <v>3071</v>
      </c>
      <c r="T215" t="s">
        <v>3072</v>
      </c>
    </row>
    <row r="216" spans="1:20" x14ac:dyDescent="0.2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137</v>
      </c>
      <c r="I216">
        <v>4.6099999999999997E-33</v>
      </c>
      <c r="J216" t="s">
        <v>3079</v>
      </c>
      <c r="S216" t="s">
        <v>3071</v>
      </c>
      <c r="T216" t="s">
        <v>3072</v>
      </c>
    </row>
    <row r="217" spans="1:20" x14ac:dyDescent="0.2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102</v>
      </c>
      <c r="I217">
        <v>3.0500000000000001E-21</v>
      </c>
      <c r="J217" t="s">
        <v>3079</v>
      </c>
      <c r="S217" t="s">
        <v>3071</v>
      </c>
      <c r="T217" t="s">
        <v>3072</v>
      </c>
    </row>
    <row r="218" spans="1:20" x14ac:dyDescent="0.2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86.6</v>
      </c>
      <c r="I218">
        <v>5.6000000000000002E-18</v>
      </c>
      <c r="J218" t="s">
        <v>3079</v>
      </c>
      <c r="S218" t="s">
        <v>3071</v>
      </c>
      <c r="T218" t="s">
        <v>3072</v>
      </c>
    </row>
    <row r="219" spans="1:20" x14ac:dyDescent="0.2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77.400000000000006</v>
      </c>
      <c r="I219">
        <v>6.0600000000000002E-14</v>
      </c>
      <c r="J219" t="s">
        <v>3079</v>
      </c>
      <c r="S219" t="s">
        <v>3071</v>
      </c>
      <c r="T219" t="s">
        <v>3072</v>
      </c>
    </row>
    <row r="220" spans="1:20" x14ac:dyDescent="0.2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69</v>
      </c>
      <c r="I220">
        <v>1.6300000000000001E-11</v>
      </c>
      <c r="J220" t="s">
        <v>3079</v>
      </c>
      <c r="S220" t="s">
        <v>3071</v>
      </c>
      <c r="T220" t="s">
        <v>3072</v>
      </c>
    </row>
    <row r="221" spans="1:20" x14ac:dyDescent="0.2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68.599999999999994</v>
      </c>
      <c r="I221">
        <v>5.3900000000000003E-11</v>
      </c>
      <c r="J221" t="s">
        <v>3079</v>
      </c>
      <c r="S221" t="s">
        <v>3071</v>
      </c>
      <c r="T221" t="s">
        <v>3072</v>
      </c>
    </row>
    <row r="222" spans="1:20" x14ac:dyDescent="0.2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53.1</v>
      </c>
      <c r="I222">
        <v>1.68E-6</v>
      </c>
      <c r="J222" t="s">
        <v>3079</v>
      </c>
      <c r="S222" t="s">
        <v>3071</v>
      </c>
      <c r="T222" t="s">
        <v>3072</v>
      </c>
    </row>
    <row r="223" spans="1:20" x14ac:dyDescent="0.2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45.6</v>
      </c>
      <c r="I223">
        <v>3.7300000000000001E-4</v>
      </c>
      <c r="J223" t="s">
        <v>3079</v>
      </c>
      <c r="S223" t="s">
        <v>3071</v>
      </c>
      <c r="T223" t="s">
        <v>3072</v>
      </c>
    </row>
    <row r="224" spans="1:20" x14ac:dyDescent="0.2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43.9</v>
      </c>
      <c r="I224">
        <v>2E-3</v>
      </c>
      <c r="J224" t="s">
        <v>3079</v>
      </c>
      <c r="S224" t="s">
        <v>3071</v>
      </c>
      <c r="T224" t="s">
        <v>3072</v>
      </c>
    </row>
    <row r="225" spans="1:20" x14ac:dyDescent="0.2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1091</v>
      </c>
      <c r="I225">
        <v>0</v>
      </c>
      <c r="J225" t="s">
        <v>3080</v>
      </c>
      <c r="S225" t="s">
        <v>3071</v>
      </c>
      <c r="T225" t="s">
        <v>3076</v>
      </c>
    </row>
    <row r="226" spans="1:20" x14ac:dyDescent="0.2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1078</v>
      </c>
      <c r="I226">
        <v>0</v>
      </c>
      <c r="J226" t="s">
        <v>3080</v>
      </c>
      <c r="S226" t="s">
        <v>3071</v>
      </c>
      <c r="T226" t="s">
        <v>3076</v>
      </c>
    </row>
    <row r="227" spans="1:20" x14ac:dyDescent="0.2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1026</v>
      </c>
      <c r="I227">
        <v>0</v>
      </c>
      <c r="J227" t="s">
        <v>3080</v>
      </c>
      <c r="S227" t="s">
        <v>3071</v>
      </c>
      <c r="T227" t="s">
        <v>3076</v>
      </c>
    </row>
    <row r="228" spans="1:20" x14ac:dyDescent="0.2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1018</v>
      </c>
      <c r="I228">
        <v>0</v>
      </c>
      <c r="J228" t="s">
        <v>3080</v>
      </c>
      <c r="S228" t="s">
        <v>3071</v>
      </c>
      <c r="T228" t="s">
        <v>3076</v>
      </c>
    </row>
    <row r="229" spans="1:20" x14ac:dyDescent="0.2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428</v>
      </c>
      <c r="I229">
        <v>2.24E-126</v>
      </c>
      <c r="J229" t="s">
        <v>3080</v>
      </c>
      <c r="S229" t="s">
        <v>3071</v>
      </c>
      <c r="T229" t="s">
        <v>3076</v>
      </c>
    </row>
    <row r="230" spans="1:20" x14ac:dyDescent="0.2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418</v>
      </c>
      <c r="I230">
        <v>6.3699999999999996E-123</v>
      </c>
      <c r="J230" t="s">
        <v>3080</v>
      </c>
      <c r="S230" t="s">
        <v>3071</v>
      </c>
      <c r="T230" t="s">
        <v>3076</v>
      </c>
    </row>
    <row r="231" spans="1:20" x14ac:dyDescent="0.2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395</v>
      </c>
      <c r="I231">
        <v>8.3199999999999995E-120</v>
      </c>
      <c r="J231" t="s">
        <v>3080</v>
      </c>
      <c r="S231" t="s">
        <v>3071</v>
      </c>
      <c r="T231" t="s">
        <v>3076</v>
      </c>
    </row>
    <row r="232" spans="1:20" x14ac:dyDescent="0.2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389</v>
      </c>
      <c r="I232">
        <v>4.64E-119</v>
      </c>
      <c r="J232" t="s">
        <v>3080</v>
      </c>
      <c r="S232" t="s">
        <v>3071</v>
      </c>
      <c r="T232" t="s">
        <v>3076</v>
      </c>
    </row>
    <row r="233" spans="1:20" x14ac:dyDescent="0.2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337</v>
      </c>
      <c r="I233">
        <v>3.8999999999999998E-96</v>
      </c>
      <c r="J233" t="s">
        <v>3080</v>
      </c>
      <c r="S233" t="s">
        <v>3071</v>
      </c>
      <c r="T233" t="s">
        <v>3076</v>
      </c>
    </row>
    <row r="234" spans="1:20" x14ac:dyDescent="0.2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335</v>
      </c>
      <c r="I234">
        <v>2.2400000000000001E-95</v>
      </c>
      <c r="J234" t="s">
        <v>3080</v>
      </c>
      <c r="S234" t="s">
        <v>3071</v>
      </c>
      <c r="T234" t="s">
        <v>3076</v>
      </c>
    </row>
    <row r="235" spans="1:20" x14ac:dyDescent="0.2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297</v>
      </c>
      <c r="I235">
        <v>4.0300000000000002E-91</v>
      </c>
      <c r="J235" t="s">
        <v>3080</v>
      </c>
      <c r="S235" t="s">
        <v>3071</v>
      </c>
      <c r="T235" t="s">
        <v>3076</v>
      </c>
    </row>
    <row r="236" spans="1:20" x14ac:dyDescent="0.2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309</v>
      </c>
      <c r="I236">
        <v>2.0400000000000001E-86</v>
      </c>
      <c r="J236" t="s">
        <v>3080</v>
      </c>
      <c r="S236" t="s">
        <v>3071</v>
      </c>
      <c r="T236" t="s">
        <v>3076</v>
      </c>
    </row>
    <row r="237" spans="1:20" x14ac:dyDescent="0.2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305</v>
      </c>
      <c r="I237">
        <v>2.2400000000000001E-85</v>
      </c>
      <c r="J237" t="s">
        <v>3080</v>
      </c>
      <c r="S237" t="s">
        <v>3071</v>
      </c>
      <c r="T237" t="s">
        <v>3076</v>
      </c>
    </row>
    <row r="238" spans="1:20" x14ac:dyDescent="0.2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289</v>
      </c>
      <c r="I238">
        <v>2.5999999999999999E-81</v>
      </c>
      <c r="J238" t="s">
        <v>3080</v>
      </c>
      <c r="S238" t="s">
        <v>3071</v>
      </c>
      <c r="T238" t="s">
        <v>3076</v>
      </c>
    </row>
    <row r="239" spans="1:20" x14ac:dyDescent="0.2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200</v>
      </c>
      <c r="I239">
        <v>2.8300000000000001E-53</v>
      </c>
      <c r="J239" t="s">
        <v>3080</v>
      </c>
      <c r="S239" t="s">
        <v>3071</v>
      </c>
      <c r="T239" t="s">
        <v>3076</v>
      </c>
    </row>
    <row r="240" spans="1:20" x14ac:dyDescent="0.2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203</v>
      </c>
      <c r="I240">
        <v>6.6199999999999996E-53</v>
      </c>
      <c r="J240" t="s">
        <v>3080</v>
      </c>
      <c r="S240" t="s">
        <v>3071</v>
      </c>
      <c r="T240" t="s">
        <v>3076</v>
      </c>
    </row>
    <row r="241" spans="1:20" x14ac:dyDescent="0.2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179</v>
      </c>
      <c r="I241">
        <v>1.9600000000000001E-48</v>
      </c>
      <c r="J241" t="s">
        <v>3080</v>
      </c>
      <c r="S241" t="s">
        <v>3071</v>
      </c>
      <c r="T241" t="s">
        <v>3076</v>
      </c>
    </row>
    <row r="242" spans="1:20" x14ac:dyDescent="0.2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188</v>
      </c>
      <c r="I242">
        <v>3.5900000000000002E-48</v>
      </c>
      <c r="J242" t="s">
        <v>3080</v>
      </c>
      <c r="S242" t="s">
        <v>3071</v>
      </c>
      <c r="T242" t="s">
        <v>3076</v>
      </c>
    </row>
    <row r="243" spans="1:20" x14ac:dyDescent="0.2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128</v>
      </c>
      <c r="I243">
        <v>4.8799999999999998E-30</v>
      </c>
      <c r="J243" t="s">
        <v>3080</v>
      </c>
      <c r="S243" t="s">
        <v>3071</v>
      </c>
      <c r="T243" t="s">
        <v>3076</v>
      </c>
    </row>
    <row r="244" spans="1:20" x14ac:dyDescent="0.2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129</v>
      </c>
      <c r="I244">
        <v>5.4900000000000002E-30</v>
      </c>
      <c r="J244" t="s">
        <v>3080</v>
      </c>
      <c r="S244" t="s">
        <v>3071</v>
      </c>
      <c r="T244" t="s">
        <v>3076</v>
      </c>
    </row>
    <row r="245" spans="1:20" x14ac:dyDescent="0.2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127</v>
      </c>
      <c r="I245">
        <v>1.7599999999999999E-29</v>
      </c>
      <c r="J245" t="s">
        <v>3080</v>
      </c>
      <c r="S245" t="s">
        <v>3071</v>
      </c>
      <c r="T245" t="s">
        <v>3076</v>
      </c>
    </row>
    <row r="246" spans="1:20" x14ac:dyDescent="0.2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96.6</v>
      </c>
      <c r="I246">
        <v>4.9900000000000001E-20</v>
      </c>
      <c r="J246" t="s">
        <v>3080</v>
      </c>
      <c r="S246" t="s">
        <v>3071</v>
      </c>
      <c r="T246" t="s">
        <v>3076</v>
      </c>
    </row>
    <row r="247" spans="1:20" x14ac:dyDescent="0.2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94.9</v>
      </c>
      <c r="I247">
        <v>1.61E-19</v>
      </c>
      <c r="J247" t="s">
        <v>3080</v>
      </c>
      <c r="S247" t="s">
        <v>3071</v>
      </c>
      <c r="T247" t="s">
        <v>3076</v>
      </c>
    </row>
    <row r="248" spans="1:20" x14ac:dyDescent="0.2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83.6</v>
      </c>
      <c r="I248">
        <v>4.6300000000000003E-16</v>
      </c>
      <c r="J248" t="s">
        <v>3080</v>
      </c>
      <c r="S248" t="s">
        <v>3071</v>
      </c>
      <c r="T248" t="s">
        <v>3076</v>
      </c>
    </row>
    <row r="249" spans="1:20" x14ac:dyDescent="0.2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58.1</v>
      </c>
      <c r="I249">
        <v>3.6400000000000002E-8</v>
      </c>
      <c r="J249" t="s">
        <v>3080</v>
      </c>
      <c r="S249" t="s">
        <v>3071</v>
      </c>
      <c r="T249" t="s">
        <v>3076</v>
      </c>
    </row>
    <row r="250" spans="1:20" x14ac:dyDescent="0.2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51.4</v>
      </c>
      <c r="I250">
        <v>4.6199999999999998E-6</v>
      </c>
      <c r="J250" t="s">
        <v>3080</v>
      </c>
      <c r="S250" t="s">
        <v>3071</v>
      </c>
      <c r="T250" t="s">
        <v>3076</v>
      </c>
    </row>
    <row r="251" spans="1:20" x14ac:dyDescent="0.2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46.8</v>
      </c>
      <c r="I251">
        <v>6.8700000000000003E-5</v>
      </c>
      <c r="J251" t="s">
        <v>3080</v>
      </c>
      <c r="S251" t="s">
        <v>3071</v>
      </c>
      <c r="T251" t="s">
        <v>3076</v>
      </c>
    </row>
    <row r="252" spans="1:20" x14ac:dyDescent="0.2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1047</v>
      </c>
      <c r="I252">
        <v>0</v>
      </c>
      <c r="J252" t="s">
        <v>3081</v>
      </c>
      <c r="S252" t="s">
        <v>3071</v>
      </c>
      <c r="T252" t="s">
        <v>3076</v>
      </c>
    </row>
    <row r="253" spans="1:20" x14ac:dyDescent="0.2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450</v>
      </c>
      <c r="I253">
        <v>1.19E-140</v>
      </c>
      <c r="J253" t="s">
        <v>3081</v>
      </c>
      <c r="S253" t="s">
        <v>3071</v>
      </c>
      <c r="T253" t="s">
        <v>3076</v>
      </c>
    </row>
    <row r="254" spans="1:20" x14ac:dyDescent="0.2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433</v>
      </c>
      <c r="I254">
        <v>8.5400000000000004E-134</v>
      </c>
      <c r="J254" t="s">
        <v>3081</v>
      </c>
      <c r="S254" t="s">
        <v>3071</v>
      </c>
      <c r="T254" t="s">
        <v>3076</v>
      </c>
    </row>
    <row r="255" spans="1:20" x14ac:dyDescent="0.2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413</v>
      </c>
      <c r="I255">
        <v>4.1300000000000001E-126</v>
      </c>
      <c r="J255" t="s">
        <v>3081</v>
      </c>
      <c r="S255" t="s">
        <v>3071</v>
      </c>
      <c r="T255" t="s">
        <v>3076</v>
      </c>
    </row>
    <row r="256" spans="1:20" x14ac:dyDescent="0.2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388</v>
      </c>
      <c r="I256">
        <v>1.3E-116</v>
      </c>
      <c r="J256" t="s">
        <v>3081</v>
      </c>
      <c r="S256" t="s">
        <v>3071</v>
      </c>
      <c r="T256" t="s">
        <v>3076</v>
      </c>
    </row>
    <row r="257" spans="1:20" x14ac:dyDescent="0.2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313</v>
      </c>
      <c r="I257">
        <v>1.9800000000000002E-90</v>
      </c>
      <c r="J257" t="s">
        <v>3081</v>
      </c>
      <c r="S257" t="s">
        <v>3071</v>
      </c>
      <c r="T257" t="s">
        <v>3076</v>
      </c>
    </row>
    <row r="258" spans="1:20" x14ac:dyDescent="0.2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297</v>
      </c>
      <c r="I258">
        <v>1.39E-84</v>
      </c>
      <c r="J258" t="s">
        <v>3081</v>
      </c>
      <c r="S258" t="s">
        <v>3071</v>
      </c>
      <c r="T258" t="s">
        <v>3076</v>
      </c>
    </row>
    <row r="259" spans="1:20" x14ac:dyDescent="0.2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1058</v>
      </c>
      <c r="I259">
        <v>0</v>
      </c>
      <c r="J259" t="s">
        <v>3082</v>
      </c>
      <c r="S259" t="s">
        <v>3071</v>
      </c>
      <c r="T259" t="s">
        <v>3072</v>
      </c>
    </row>
    <row r="260" spans="1:20" x14ac:dyDescent="0.2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1048</v>
      </c>
      <c r="I260">
        <v>0</v>
      </c>
      <c r="J260" t="s">
        <v>3082</v>
      </c>
      <c r="S260" t="s">
        <v>3071</v>
      </c>
      <c r="T260" t="s">
        <v>3072</v>
      </c>
    </row>
    <row r="261" spans="1:20" x14ac:dyDescent="0.2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1048</v>
      </c>
      <c r="I261">
        <v>0</v>
      </c>
      <c r="J261" t="s">
        <v>3082</v>
      </c>
      <c r="S261" t="s">
        <v>3071</v>
      </c>
      <c r="T261" t="s">
        <v>3072</v>
      </c>
    </row>
    <row r="262" spans="1:20" x14ac:dyDescent="0.2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1048</v>
      </c>
      <c r="I262">
        <v>0</v>
      </c>
      <c r="J262" t="s">
        <v>3082</v>
      </c>
      <c r="S262" t="s">
        <v>3071</v>
      </c>
      <c r="T262" t="s">
        <v>3072</v>
      </c>
    </row>
    <row r="263" spans="1:20" x14ac:dyDescent="0.2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1046</v>
      </c>
      <c r="I263">
        <v>0</v>
      </c>
      <c r="J263" t="s">
        <v>3082</v>
      </c>
      <c r="S263" t="s">
        <v>3071</v>
      </c>
      <c r="T263" t="s">
        <v>3072</v>
      </c>
    </row>
    <row r="264" spans="1:20" x14ac:dyDescent="0.2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1046</v>
      </c>
      <c r="I264">
        <v>0</v>
      </c>
      <c r="J264" t="s">
        <v>3082</v>
      </c>
      <c r="S264" t="s">
        <v>3071</v>
      </c>
      <c r="T264" t="s">
        <v>3072</v>
      </c>
    </row>
    <row r="265" spans="1:20" x14ac:dyDescent="0.2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1044</v>
      </c>
      <c r="I265">
        <v>0</v>
      </c>
      <c r="J265" t="s">
        <v>3082</v>
      </c>
      <c r="S265" t="s">
        <v>3071</v>
      </c>
      <c r="T265" t="s">
        <v>3072</v>
      </c>
    </row>
    <row r="266" spans="1:20" x14ac:dyDescent="0.2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1009</v>
      </c>
      <c r="I266">
        <v>0</v>
      </c>
      <c r="J266" t="s">
        <v>3082</v>
      </c>
      <c r="S266" t="s">
        <v>3071</v>
      </c>
      <c r="T266" t="s">
        <v>3072</v>
      </c>
    </row>
    <row r="267" spans="1:20" x14ac:dyDescent="0.2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896</v>
      </c>
      <c r="I267">
        <v>0</v>
      </c>
      <c r="J267" t="s">
        <v>3082</v>
      </c>
      <c r="S267" t="s">
        <v>3071</v>
      </c>
      <c r="T267" t="s">
        <v>3072</v>
      </c>
    </row>
    <row r="268" spans="1:20" x14ac:dyDescent="0.2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479</v>
      </c>
      <c r="I268">
        <v>3.6700000000000001E-148</v>
      </c>
      <c r="J268" t="s">
        <v>3082</v>
      </c>
      <c r="S268" t="s">
        <v>3071</v>
      </c>
      <c r="T268" t="s">
        <v>3072</v>
      </c>
    </row>
    <row r="269" spans="1:20" x14ac:dyDescent="0.2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450</v>
      </c>
      <c r="I269">
        <v>2.3000000000000001E-137</v>
      </c>
      <c r="J269" t="s">
        <v>3082</v>
      </c>
      <c r="S269" t="s">
        <v>3071</v>
      </c>
      <c r="T269" t="s">
        <v>3072</v>
      </c>
    </row>
    <row r="270" spans="1:20" x14ac:dyDescent="0.2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442</v>
      </c>
      <c r="I270">
        <v>7.7400000000000004E-131</v>
      </c>
      <c r="J270" t="s">
        <v>3082</v>
      </c>
      <c r="S270" t="s">
        <v>3071</v>
      </c>
      <c r="T270" t="s">
        <v>3072</v>
      </c>
    </row>
    <row r="271" spans="1:20" x14ac:dyDescent="0.2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429</v>
      </c>
      <c r="I271">
        <v>2.99E-126</v>
      </c>
      <c r="J271" t="s">
        <v>3082</v>
      </c>
      <c r="S271" t="s">
        <v>3071</v>
      </c>
      <c r="T271" t="s">
        <v>3072</v>
      </c>
    </row>
    <row r="272" spans="1:20" x14ac:dyDescent="0.2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412</v>
      </c>
      <c r="I272">
        <v>1.01E-123</v>
      </c>
      <c r="J272" t="s">
        <v>3082</v>
      </c>
      <c r="S272" t="s">
        <v>3071</v>
      </c>
      <c r="T272" t="s">
        <v>3072</v>
      </c>
    </row>
    <row r="273" spans="1:20" x14ac:dyDescent="0.2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419</v>
      </c>
      <c r="I273">
        <v>4.9900000000000003E-123</v>
      </c>
      <c r="J273" t="s">
        <v>3082</v>
      </c>
      <c r="S273" t="s">
        <v>3071</v>
      </c>
      <c r="T273" t="s">
        <v>3072</v>
      </c>
    </row>
    <row r="274" spans="1:20" x14ac:dyDescent="0.2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407</v>
      </c>
      <c r="I274">
        <v>1.6999999999999999E-122</v>
      </c>
      <c r="J274" t="s">
        <v>3082</v>
      </c>
      <c r="S274" t="s">
        <v>3071</v>
      </c>
      <c r="T274" t="s">
        <v>3072</v>
      </c>
    </row>
    <row r="275" spans="1:20" x14ac:dyDescent="0.2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383</v>
      </c>
      <c r="I275">
        <v>2.6700000000000002E-111</v>
      </c>
      <c r="J275" t="s">
        <v>3082</v>
      </c>
      <c r="S275" t="s">
        <v>3071</v>
      </c>
      <c r="T275" t="s">
        <v>3072</v>
      </c>
    </row>
    <row r="276" spans="1:20" x14ac:dyDescent="0.2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336</v>
      </c>
      <c r="I276">
        <v>1.4000000000000001E-97</v>
      </c>
      <c r="J276" t="s">
        <v>3082</v>
      </c>
      <c r="S276" t="s">
        <v>3071</v>
      </c>
      <c r="T276" t="s">
        <v>3072</v>
      </c>
    </row>
    <row r="277" spans="1:20" x14ac:dyDescent="0.2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332</v>
      </c>
      <c r="I277">
        <v>9.5299999999999997E-94</v>
      </c>
      <c r="J277" t="s">
        <v>3082</v>
      </c>
      <c r="S277" t="s">
        <v>3071</v>
      </c>
      <c r="T277" t="s">
        <v>3072</v>
      </c>
    </row>
    <row r="278" spans="1:20" x14ac:dyDescent="0.2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305</v>
      </c>
      <c r="I278">
        <v>3.8300000000000003E-85</v>
      </c>
      <c r="J278" t="s">
        <v>3082</v>
      </c>
      <c r="S278" t="s">
        <v>3071</v>
      </c>
      <c r="T278" t="s">
        <v>3072</v>
      </c>
    </row>
    <row r="279" spans="1:20" x14ac:dyDescent="0.2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297</v>
      </c>
      <c r="I279">
        <v>1.69E-82</v>
      </c>
      <c r="J279" t="s">
        <v>3082</v>
      </c>
      <c r="S279" t="s">
        <v>3071</v>
      </c>
      <c r="T279" t="s">
        <v>3072</v>
      </c>
    </row>
    <row r="280" spans="1:20" x14ac:dyDescent="0.2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221</v>
      </c>
      <c r="I280">
        <v>1.7599999999999999E-58</v>
      </c>
      <c r="J280" t="s">
        <v>3082</v>
      </c>
      <c r="S280" t="s">
        <v>3071</v>
      </c>
      <c r="T280" t="s">
        <v>3072</v>
      </c>
    </row>
    <row r="281" spans="1:20" x14ac:dyDescent="0.2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179</v>
      </c>
      <c r="I281">
        <v>4.4899999999999998E-45</v>
      </c>
      <c r="J281" t="s">
        <v>3082</v>
      </c>
      <c r="S281" t="s">
        <v>3071</v>
      </c>
      <c r="T281" t="s">
        <v>3072</v>
      </c>
    </row>
    <row r="282" spans="1:20" x14ac:dyDescent="0.2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122</v>
      </c>
      <c r="I282">
        <v>1.76E-27</v>
      </c>
      <c r="J282" t="s">
        <v>3082</v>
      </c>
      <c r="S282" t="s">
        <v>3071</v>
      </c>
      <c r="T282" t="s">
        <v>3072</v>
      </c>
    </row>
    <row r="283" spans="1:20" x14ac:dyDescent="0.2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51.9</v>
      </c>
      <c r="I283">
        <v>5.9000000000000003E-6</v>
      </c>
      <c r="J283" t="s">
        <v>3082</v>
      </c>
      <c r="S283" t="s">
        <v>3071</v>
      </c>
      <c r="T283" t="s">
        <v>3072</v>
      </c>
    </row>
    <row r="284" spans="1:20" x14ac:dyDescent="0.2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45.6</v>
      </c>
      <c r="I284">
        <v>3.2299999999999999E-4</v>
      </c>
      <c r="J284" t="s">
        <v>3082</v>
      </c>
      <c r="S284" t="s">
        <v>3071</v>
      </c>
      <c r="T284" t="s">
        <v>3072</v>
      </c>
    </row>
    <row r="285" spans="1:20" x14ac:dyDescent="0.2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46</v>
      </c>
      <c r="I285">
        <v>4.6200000000000001E-4</v>
      </c>
      <c r="J285" t="s">
        <v>3082</v>
      </c>
      <c r="S285" t="s">
        <v>3071</v>
      </c>
      <c r="T285" t="s">
        <v>3072</v>
      </c>
    </row>
    <row r="286" spans="1:20" x14ac:dyDescent="0.2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1092</v>
      </c>
      <c r="I286">
        <v>0</v>
      </c>
      <c r="J286" t="s">
        <v>3083</v>
      </c>
      <c r="S286" t="s">
        <v>3075</v>
      </c>
      <c r="T286" t="s">
        <v>3076</v>
      </c>
    </row>
    <row r="287" spans="1:20" x14ac:dyDescent="0.2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1086</v>
      </c>
      <c r="I287">
        <v>0</v>
      </c>
      <c r="J287" t="s">
        <v>3083</v>
      </c>
      <c r="S287" t="s">
        <v>3075</v>
      </c>
      <c r="T287" t="s">
        <v>3076</v>
      </c>
    </row>
    <row r="288" spans="1:20" x14ac:dyDescent="0.2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1078</v>
      </c>
      <c r="I288">
        <v>0</v>
      </c>
      <c r="J288" t="s">
        <v>3083</v>
      </c>
      <c r="S288" t="s">
        <v>3075</v>
      </c>
      <c r="T288" t="s">
        <v>3076</v>
      </c>
    </row>
    <row r="289" spans="1:20" x14ac:dyDescent="0.2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1033</v>
      </c>
      <c r="I289">
        <v>0</v>
      </c>
      <c r="J289" t="s">
        <v>3083</v>
      </c>
      <c r="S289" t="s">
        <v>3075</v>
      </c>
      <c r="T289" t="s">
        <v>3076</v>
      </c>
    </row>
    <row r="290" spans="1:20" x14ac:dyDescent="0.2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1033</v>
      </c>
      <c r="I290">
        <v>0</v>
      </c>
      <c r="J290" t="s">
        <v>3083</v>
      </c>
      <c r="S290" t="s">
        <v>3075</v>
      </c>
      <c r="T290" t="s">
        <v>3076</v>
      </c>
    </row>
    <row r="291" spans="1:20" x14ac:dyDescent="0.2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1020</v>
      </c>
      <c r="I291">
        <v>0</v>
      </c>
      <c r="J291" t="s">
        <v>3083</v>
      </c>
      <c r="S291" t="s">
        <v>3075</v>
      </c>
      <c r="T291" t="s">
        <v>3076</v>
      </c>
    </row>
    <row r="292" spans="1:20" x14ac:dyDescent="0.2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442</v>
      </c>
      <c r="I292">
        <v>4.4400000000000002E-131</v>
      </c>
      <c r="J292" t="s">
        <v>3083</v>
      </c>
      <c r="S292" t="s">
        <v>3075</v>
      </c>
      <c r="T292" t="s">
        <v>3076</v>
      </c>
    </row>
    <row r="293" spans="1:20" x14ac:dyDescent="0.2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418</v>
      </c>
      <c r="I293">
        <v>3.9800000000000003E-129</v>
      </c>
      <c r="J293" t="s">
        <v>3083</v>
      </c>
      <c r="S293" t="s">
        <v>3075</v>
      </c>
      <c r="T293" t="s">
        <v>3076</v>
      </c>
    </row>
    <row r="294" spans="1:20" x14ac:dyDescent="0.2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428</v>
      </c>
      <c r="I294">
        <v>2.1700000000000001E-126</v>
      </c>
      <c r="J294" t="s">
        <v>3083</v>
      </c>
      <c r="S294" t="s">
        <v>3075</v>
      </c>
      <c r="T294" t="s">
        <v>3076</v>
      </c>
    </row>
    <row r="295" spans="1:20" x14ac:dyDescent="0.2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415</v>
      </c>
      <c r="I295">
        <v>1.7500000000000001E-122</v>
      </c>
      <c r="J295" t="s">
        <v>3083</v>
      </c>
      <c r="S295" t="s">
        <v>3075</v>
      </c>
      <c r="T295" t="s">
        <v>3076</v>
      </c>
    </row>
    <row r="296" spans="1:20" x14ac:dyDescent="0.2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395</v>
      </c>
      <c r="I296">
        <v>7.9700000000000001E-120</v>
      </c>
      <c r="J296" t="s">
        <v>3083</v>
      </c>
      <c r="S296" t="s">
        <v>3075</v>
      </c>
      <c r="T296" t="s">
        <v>3076</v>
      </c>
    </row>
    <row r="297" spans="1:20" x14ac:dyDescent="0.2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388</v>
      </c>
      <c r="I297">
        <v>8.9899999999999998E-117</v>
      </c>
      <c r="J297" t="s">
        <v>3083</v>
      </c>
      <c r="S297" t="s">
        <v>3075</v>
      </c>
      <c r="T297" t="s">
        <v>3076</v>
      </c>
    </row>
    <row r="298" spans="1:20" x14ac:dyDescent="0.2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363</v>
      </c>
      <c r="I298">
        <v>1.34E-108</v>
      </c>
      <c r="J298" t="s">
        <v>3083</v>
      </c>
      <c r="S298" t="s">
        <v>3075</v>
      </c>
      <c r="T298" t="s">
        <v>3076</v>
      </c>
    </row>
    <row r="299" spans="1:20" x14ac:dyDescent="0.2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343</v>
      </c>
      <c r="I299">
        <v>1.8300000000000001E-101</v>
      </c>
      <c r="J299" t="s">
        <v>3083</v>
      </c>
      <c r="S299" t="s">
        <v>3075</v>
      </c>
      <c r="T299" t="s">
        <v>3076</v>
      </c>
    </row>
    <row r="300" spans="1:20" x14ac:dyDescent="0.2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336</v>
      </c>
      <c r="I300">
        <v>1.01E-98</v>
      </c>
      <c r="J300" t="s">
        <v>3083</v>
      </c>
      <c r="S300" t="s">
        <v>3075</v>
      </c>
      <c r="T300" t="s">
        <v>3076</v>
      </c>
    </row>
    <row r="301" spans="1:20" x14ac:dyDescent="0.2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299</v>
      </c>
      <c r="I301">
        <v>1.3499999999999999E-91</v>
      </c>
      <c r="J301" t="s">
        <v>3083</v>
      </c>
      <c r="S301" t="s">
        <v>3075</v>
      </c>
      <c r="T301" t="s">
        <v>3076</v>
      </c>
    </row>
    <row r="302" spans="1:20" x14ac:dyDescent="0.2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305</v>
      </c>
      <c r="I302">
        <v>6.78E-89</v>
      </c>
      <c r="J302" t="s">
        <v>3083</v>
      </c>
      <c r="S302" t="s">
        <v>3075</v>
      </c>
      <c r="T302" t="s">
        <v>3076</v>
      </c>
    </row>
    <row r="303" spans="1:20" x14ac:dyDescent="0.2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285</v>
      </c>
      <c r="I303">
        <v>2.2199999999999998E-80</v>
      </c>
      <c r="J303" t="s">
        <v>3083</v>
      </c>
      <c r="S303" t="s">
        <v>3075</v>
      </c>
      <c r="T303" t="s">
        <v>3076</v>
      </c>
    </row>
    <row r="304" spans="1:20" x14ac:dyDescent="0.2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261</v>
      </c>
      <c r="I304">
        <v>7.1199999999999995E-75</v>
      </c>
      <c r="J304" t="s">
        <v>3083</v>
      </c>
      <c r="S304" t="s">
        <v>3075</v>
      </c>
      <c r="T304" t="s">
        <v>3076</v>
      </c>
    </row>
    <row r="305" spans="1:20" x14ac:dyDescent="0.2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266</v>
      </c>
      <c r="I305">
        <v>1.1E-73</v>
      </c>
      <c r="J305" t="s">
        <v>3083</v>
      </c>
      <c r="S305" t="s">
        <v>3075</v>
      </c>
      <c r="T305" t="s">
        <v>3076</v>
      </c>
    </row>
    <row r="306" spans="1:20" x14ac:dyDescent="0.2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221</v>
      </c>
      <c r="I306">
        <v>3.3299999999999998E-59</v>
      </c>
      <c r="J306" t="s">
        <v>3083</v>
      </c>
      <c r="S306" t="s">
        <v>3075</v>
      </c>
      <c r="T306" t="s">
        <v>3076</v>
      </c>
    </row>
    <row r="307" spans="1:20" x14ac:dyDescent="0.2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199</v>
      </c>
      <c r="I307">
        <v>3.8800000000000002E-53</v>
      </c>
      <c r="J307" t="s">
        <v>3083</v>
      </c>
      <c r="S307" t="s">
        <v>3075</v>
      </c>
      <c r="T307" t="s">
        <v>3076</v>
      </c>
    </row>
    <row r="308" spans="1:20" x14ac:dyDescent="0.2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204</v>
      </c>
      <c r="I308">
        <v>5.2600000000000004E-53</v>
      </c>
      <c r="J308" t="s">
        <v>3083</v>
      </c>
      <c r="S308" t="s">
        <v>3075</v>
      </c>
      <c r="T308" t="s">
        <v>3076</v>
      </c>
    </row>
    <row r="309" spans="1:20" x14ac:dyDescent="0.2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188</v>
      </c>
      <c r="I309">
        <v>4.4300000000000001E-48</v>
      </c>
      <c r="J309" t="s">
        <v>3083</v>
      </c>
      <c r="S309" t="s">
        <v>3075</v>
      </c>
      <c r="T309" t="s">
        <v>3076</v>
      </c>
    </row>
    <row r="310" spans="1:20" x14ac:dyDescent="0.2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177</v>
      </c>
      <c r="I310">
        <v>1.3700000000000001E-47</v>
      </c>
      <c r="J310" t="s">
        <v>3083</v>
      </c>
      <c r="S310" t="s">
        <v>3075</v>
      </c>
      <c r="T310" t="s">
        <v>3076</v>
      </c>
    </row>
    <row r="311" spans="1:20" x14ac:dyDescent="0.2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125</v>
      </c>
      <c r="I311">
        <v>5.3700000000000002E-29</v>
      </c>
      <c r="J311" t="s">
        <v>3083</v>
      </c>
      <c r="S311" t="s">
        <v>3075</v>
      </c>
      <c r="T311" t="s">
        <v>3076</v>
      </c>
    </row>
    <row r="312" spans="1:20" x14ac:dyDescent="0.2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84.1</v>
      </c>
      <c r="I312">
        <v>3.43E-16</v>
      </c>
      <c r="J312" t="s">
        <v>3083</v>
      </c>
      <c r="S312" t="s">
        <v>3075</v>
      </c>
      <c r="T312" t="s">
        <v>3076</v>
      </c>
    </row>
    <row r="313" spans="1:20" x14ac:dyDescent="0.2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79.5</v>
      </c>
      <c r="I313">
        <v>1.48E-15</v>
      </c>
      <c r="J313" t="s">
        <v>3083</v>
      </c>
      <c r="S313" t="s">
        <v>3075</v>
      </c>
      <c r="T313" t="s">
        <v>3076</v>
      </c>
    </row>
    <row r="314" spans="1:20" x14ac:dyDescent="0.2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56.9</v>
      </c>
      <c r="I314">
        <v>7.9500000000000004E-8</v>
      </c>
      <c r="J314" t="s">
        <v>3083</v>
      </c>
      <c r="S314" t="s">
        <v>3075</v>
      </c>
      <c r="T314" t="s">
        <v>3076</v>
      </c>
    </row>
    <row r="315" spans="1:20" x14ac:dyDescent="0.2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52.7</v>
      </c>
      <c r="I315">
        <v>1.9199999999999998E-6</v>
      </c>
      <c r="J315" t="s">
        <v>3083</v>
      </c>
      <c r="S315" t="s">
        <v>3075</v>
      </c>
      <c r="T315" t="s">
        <v>3076</v>
      </c>
    </row>
    <row r="316" spans="1:20" x14ac:dyDescent="0.2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46.8</v>
      </c>
      <c r="I316">
        <v>8.8900000000000006E-5</v>
      </c>
      <c r="J316" t="s">
        <v>3083</v>
      </c>
      <c r="S316" t="s">
        <v>3075</v>
      </c>
      <c r="T316" t="s">
        <v>3076</v>
      </c>
    </row>
    <row r="317" spans="1:20" x14ac:dyDescent="0.2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1094</v>
      </c>
      <c r="I317">
        <v>0</v>
      </c>
      <c r="J317" t="s">
        <v>3084</v>
      </c>
      <c r="S317" t="s">
        <v>3075</v>
      </c>
      <c r="T317" t="s">
        <v>3076</v>
      </c>
    </row>
    <row r="318" spans="1:20" x14ac:dyDescent="0.2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1086</v>
      </c>
      <c r="I318">
        <v>0</v>
      </c>
      <c r="J318" t="s">
        <v>3084</v>
      </c>
      <c r="S318" t="s">
        <v>3075</v>
      </c>
      <c r="T318" t="s">
        <v>3076</v>
      </c>
    </row>
    <row r="319" spans="1:20" x14ac:dyDescent="0.2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1080</v>
      </c>
      <c r="I319">
        <v>0</v>
      </c>
      <c r="J319" t="s">
        <v>3084</v>
      </c>
      <c r="S319" t="s">
        <v>3075</v>
      </c>
      <c r="T319" t="s">
        <v>3076</v>
      </c>
    </row>
    <row r="320" spans="1:20" x14ac:dyDescent="0.2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1035</v>
      </c>
      <c r="I320">
        <v>0</v>
      </c>
      <c r="J320" t="s">
        <v>3084</v>
      </c>
      <c r="S320" t="s">
        <v>3075</v>
      </c>
      <c r="T320" t="s">
        <v>3076</v>
      </c>
    </row>
    <row r="321" spans="1:20" x14ac:dyDescent="0.2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1021</v>
      </c>
      <c r="I321">
        <v>0</v>
      </c>
      <c r="J321" t="s">
        <v>3084</v>
      </c>
      <c r="S321" t="s">
        <v>3075</v>
      </c>
      <c r="T321" t="s">
        <v>3076</v>
      </c>
    </row>
    <row r="322" spans="1:20" x14ac:dyDescent="0.2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442</v>
      </c>
      <c r="I322">
        <v>8.5199999999999998E-131</v>
      </c>
      <c r="J322" t="s">
        <v>3084</v>
      </c>
      <c r="S322" t="s">
        <v>3075</v>
      </c>
      <c r="T322" t="s">
        <v>3076</v>
      </c>
    </row>
    <row r="323" spans="1:20" x14ac:dyDescent="0.2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418</v>
      </c>
      <c r="I323">
        <v>4.9600000000000002E-129</v>
      </c>
      <c r="J323" t="s">
        <v>3084</v>
      </c>
      <c r="S323" t="s">
        <v>3075</v>
      </c>
      <c r="T323" t="s">
        <v>3076</v>
      </c>
    </row>
    <row r="324" spans="1:20" x14ac:dyDescent="0.2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428</v>
      </c>
      <c r="I324">
        <v>2.7900000000000001E-126</v>
      </c>
      <c r="J324" t="s">
        <v>3084</v>
      </c>
      <c r="S324" t="s">
        <v>3075</v>
      </c>
      <c r="T324" t="s">
        <v>3076</v>
      </c>
    </row>
    <row r="325" spans="1:20" x14ac:dyDescent="0.2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415</v>
      </c>
      <c r="I325">
        <v>2.22E-122</v>
      </c>
      <c r="J325" t="s">
        <v>3084</v>
      </c>
      <c r="S325" t="s">
        <v>3075</v>
      </c>
      <c r="T325" t="s">
        <v>3076</v>
      </c>
    </row>
    <row r="326" spans="1:20" x14ac:dyDescent="0.2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395</v>
      </c>
      <c r="I326">
        <v>9.9400000000000007E-120</v>
      </c>
      <c r="J326" t="s">
        <v>3084</v>
      </c>
      <c r="S326" t="s">
        <v>3075</v>
      </c>
      <c r="T326" t="s">
        <v>3076</v>
      </c>
    </row>
    <row r="327" spans="1:20" x14ac:dyDescent="0.2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388</v>
      </c>
      <c r="I327">
        <v>6.6700000000000003E-117</v>
      </c>
      <c r="J327" t="s">
        <v>3084</v>
      </c>
      <c r="S327" t="s">
        <v>3075</v>
      </c>
      <c r="T327" t="s">
        <v>3076</v>
      </c>
    </row>
    <row r="328" spans="1:20" x14ac:dyDescent="0.2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363</v>
      </c>
      <c r="I328">
        <v>1.94E-108</v>
      </c>
      <c r="J328" t="s">
        <v>3084</v>
      </c>
      <c r="S328" t="s">
        <v>3075</v>
      </c>
      <c r="T328" t="s">
        <v>3076</v>
      </c>
    </row>
    <row r="329" spans="1:20" x14ac:dyDescent="0.2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343</v>
      </c>
      <c r="I329">
        <v>2.6599999999999999E-101</v>
      </c>
      <c r="J329" t="s">
        <v>3084</v>
      </c>
      <c r="S329" t="s">
        <v>3075</v>
      </c>
      <c r="T329" t="s">
        <v>3076</v>
      </c>
    </row>
    <row r="330" spans="1:20" x14ac:dyDescent="0.2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335</v>
      </c>
      <c r="I330">
        <v>7.1900000000000004E-99</v>
      </c>
      <c r="J330" t="s">
        <v>3084</v>
      </c>
      <c r="S330" t="s">
        <v>3075</v>
      </c>
      <c r="T330" t="s">
        <v>3076</v>
      </c>
    </row>
    <row r="331" spans="1:20" x14ac:dyDescent="0.2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336</v>
      </c>
      <c r="I331">
        <v>2.45E-95</v>
      </c>
      <c r="J331" t="s">
        <v>3084</v>
      </c>
      <c r="S331" t="s">
        <v>3075</v>
      </c>
      <c r="T331" t="s">
        <v>3076</v>
      </c>
    </row>
    <row r="332" spans="1:20" x14ac:dyDescent="0.2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300</v>
      </c>
      <c r="I332">
        <v>6.4500000000000005E-92</v>
      </c>
      <c r="J332" t="s">
        <v>3084</v>
      </c>
      <c r="S332" t="s">
        <v>3075</v>
      </c>
      <c r="T332" t="s">
        <v>3076</v>
      </c>
    </row>
    <row r="333" spans="1:20" x14ac:dyDescent="0.2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305</v>
      </c>
      <c r="I333">
        <v>8.4600000000000006E-89</v>
      </c>
      <c r="J333" t="s">
        <v>3084</v>
      </c>
      <c r="S333" t="s">
        <v>3075</v>
      </c>
      <c r="T333" t="s">
        <v>3076</v>
      </c>
    </row>
    <row r="334" spans="1:20" x14ac:dyDescent="0.2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306</v>
      </c>
      <c r="I334">
        <v>2.1199999999999999E-85</v>
      </c>
      <c r="J334" t="s">
        <v>3084</v>
      </c>
      <c r="S334" t="s">
        <v>3075</v>
      </c>
      <c r="T334" t="s">
        <v>3076</v>
      </c>
    </row>
    <row r="335" spans="1:20" x14ac:dyDescent="0.2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293</v>
      </c>
      <c r="I335">
        <v>1.79E-81</v>
      </c>
      <c r="J335" t="s">
        <v>3084</v>
      </c>
      <c r="S335" t="s">
        <v>3075</v>
      </c>
      <c r="T335" t="s">
        <v>3076</v>
      </c>
    </row>
    <row r="336" spans="1:20" x14ac:dyDescent="0.2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286</v>
      </c>
      <c r="I336">
        <v>9.5100000000000005E-81</v>
      </c>
      <c r="J336" t="s">
        <v>3084</v>
      </c>
      <c r="S336" t="s">
        <v>3075</v>
      </c>
      <c r="T336" t="s">
        <v>3076</v>
      </c>
    </row>
    <row r="337" spans="1:20" x14ac:dyDescent="0.2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262</v>
      </c>
      <c r="I337">
        <v>5.8599999999999998E-75</v>
      </c>
      <c r="J337" t="s">
        <v>3084</v>
      </c>
      <c r="S337" t="s">
        <v>3075</v>
      </c>
      <c r="T337" t="s">
        <v>3076</v>
      </c>
    </row>
    <row r="338" spans="1:20" x14ac:dyDescent="0.2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266</v>
      </c>
      <c r="I338">
        <v>9.59E-74</v>
      </c>
      <c r="J338" t="s">
        <v>3084</v>
      </c>
      <c r="S338" t="s">
        <v>3075</v>
      </c>
      <c r="T338" t="s">
        <v>3076</v>
      </c>
    </row>
    <row r="339" spans="1:20" x14ac:dyDescent="0.2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221</v>
      </c>
      <c r="I339">
        <v>3.6900000000000001E-59</v>
      </c>
      <c r="J339" t="s">
        <v>3084</v>
      </c>
      <c r="S339" t="s">
        <v>3075</v>
      </c>
      <c r="T339" t="s">
        <v>3076</v>
      </c>
    </row>
    <row r="340" spans="1:20" x14ac:dyDescent="0.2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199</v>
      </c>
      <c r="I340">
        <v>4.8400000000000001E-53</v>
      </c>
      <c r="J340" t="s">
        <v>3084</v>
      </c>
      <c r="S340" t="s">
        <v>3075</v>
      </c>
      <c r="T340" t="s">
        <v>3076</v>
      </c>
    </row>
    <row r="341" spans="1:20" x14ac:dyDescent="0.2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204</v>
      </c>
      <c r="I341">
        <v>6.0299999999999997E-53</v>
      </c>
      <c r="J341" t="s">
        <v>3084</v>
      </c>
      <c r="S341" t="s">
        <v>3075</v>
      </c>
      <c r="T341" t="s">
        <v>3076</v>
      </c>
    </row>
    <row r="342" spans="1:20" x14ac:dyDescent="0.2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189</v>
      </c>
      <c r="I342">
        <v>3.9899999999999999E-48</v>
      </c>
      <c r="J342" t="s">
        <v>3084</v>
      </c>
      <c r="S342" t="s">
        <v>3075</v>
      </c>
      <c r="T342" t="s">
        <v>3076</v>
      </c>
    </row>
    <row r="343" spans="1:20" x14ac:dyDescent="0.2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177</v>
      </c>
      <c r="I343">
        <v>1.71E-47</v>
      </c>
      <c r="J343" t="s">
        <v>3084</v>
      </c>
      <c r="S343" t="s">
        <v>3075</v>
      </c>
      <c r="T343" t="s">
        <v>3076</v>
      </c>
    </row>
    <row r="344" spans="1:20" x14ac:dyDescent="0.2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126</v>
      </c>
      <c r="I344">
        <v>5.1600000000000004E-29</v>
      </c>
      <c r="J344" t="s">
        <v>3084</v>
      </c>
      <c r="S344" t="s">
        <v>3075</v>
      </c>
      <c r="T344" t="s">
        <v>3076</v>
      </c>
    </row>
    <row r="345" spans="1:20" x14ac:dyDescent="0.2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84.1</v>
      </c>
      <c r="I345">
        <v>4.2699999999999999E-16</v>
      </c>
      <c r="J345" t="s">
        <v>3084</v>
      </c>
      <c r="S345" t="s">
        <v>3075</v>
      </c>
      <c r="T345" t="s">
        <v>3076</v>
      </c>
    </row>
    <row r="346" spans="1:20" x14ac:dyDescent="0.2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79.5</v>
      </c>
      <c r="I346">
        <v>1.59E-15</v>
      </c>
      <c r="J346" t="s">
        <v>3084</v>
      </c>
      <c r="S346" t="s">
        <v>3075</v>
      </c>
      <c r="T346" t="s">
        <v>3076</v>
      </c>
    </row>
    <row r="347" spans="1:20" x14ac:dyDescent="0.2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56.9</v>
      </c>
      <c r="I347">
        <v>4.2799999999999999E-8</v>
      </c>
      <c r="J347" t="s">
        <v>3084</v>
      </c>
      <c r="S347" t="s">
        <v>3075</v>
      </c>
      <c r="T347" t="s">
        <v>3076</v>
      </c>
    </row>
    <row r="348" spans="1:20" x14ac:dyDescent="0.2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52.7</v>
      </c>
      <c r="I348">
        <v>2.3999999999999999E-6</v>
      </c>
      <c r="J348" t="s">
        <v>3084</v>
      </c>
      <c r="S348" t="s">
        <v>3075</v>
      </c>
      <c r="T348" t="s">
        <v>3076</v>
      </c>
    </row>
    <row r="349" spans="1:20" x14ac:dyDescent="0.2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46.8</v>
      </c>
      <c r="I349">
        <v>1.11E-4</v>
      </c>
      <c r="J349" t="s">
        <v>3084</v>
      </c>
      <c r="S349" t="s">
        <v>3075</v>
      </c>
      <c r="T349" t="s">
        <v>3076</v>
      </c>
    </row>
    <row r="350" spans="1:20" x14ac:dyDescent="0.2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1090</v>
      </c>
      <c r="I350">
        <v>0</v>
      </c>
      <c r="J350" t="s">
        <v>3085</v>
      </c>
      <c r="S350" t="s">
        <v>3075</v>
      </c>
      <c r="T350" t="s">
        <v>3076</v>
      </c>
    </row>
    <row r="351" spans="1:20" x14ac:dyDescent="0.2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1080</v>
      </c>
      <c r="I351">
        <v>0</v>
      </c>
      <c r="J351" t="s">
        <v>3085</v>
      </c>
      <c r="S351" t="s">
        <v>3075</v>
      </c>
      <c r="T351" t="s">
        <v>3076</v>
      </c>
    </row>
    <row r="352" spans="1:20" x14ac:dyDescent="0.2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1078</v>
      </c>
      <c r="I352">
        <v>0</v>
      </c>
      <c r="J352" t="s">
        <v>3085</v>
      </c>
      <c r="S352" t="s">
        <v>3075</v>
      </c>
      <c r="T352" t="s">
        <v>3076</v>
      </c>
    </row>
    <row r="353" spans="1:20" x14ac:dyDescent="0.2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1078</v>
      </c>
      <c r="I353">
        <v>0</v>
      </c>
      <c r="J353" t="s">
        <v>3085</v>
      </c>
      <c r="S353" t="s">
        <v>3075</v>
      </c>
      <c r="T353" t="s">
        <v>3076</v>
      </c>
    </row>
    <row r="354" spans="1:20" x14ac:dyDescent="0.2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1077</v>
      </c>
      <c r="I354">
        <v>0</v>
      </c>
      <c r="J354" t="s">
        <v>3085</v>
      </c>
      <c r="S354" t="s">
        <v>3075</v>
      </c>
      <c r="T354" t="s">
        <v>3076</v>
      </c>
    </row>
    <row r="355" spans="1:20" x14ac:dyDescent="0.2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1038</v>
      </c>
      <c r="I355">
        <v>0</v>
      </c>
      <c r="J355" t="s">
        <v>3085</v>
      </c>
      <c r="S355" t="s">
        <v>3075</v>
      </c>
      <c r="T355" t="s">
        <v>3076</v>
      </c>
    </row>
    <row r="356" spans="1:20" x14ac:dyDescent="0.2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927</v>
      </c>
      <c r="I356">
        <v>0</v>
      </c>
      <c r="J356" t="s">
        <v>3085</v>
      </c>
      <c r="S356" t="s">
        <v>3075</v>
      </c>
      <c r="T356" t="s">
        <v>3076</v>
      </c>
    </row>
    <row r="357" spans="1:20" x14ac:dyDescent="0.2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506</v>
      </c>
      <c r="I357">
        <v>1.0700000000000001E-161</v>
      </c>
      <c r="J357" t="s">
        <v>3085</v>
      </c>
      <c r="S357" t="s">
        <v>3075</v>
      </c>
      <c r="T357" t="s">
        <v>3076</v>
      </c>
    </row>
    <row r="358" spans="1:20" x14ac:dyDescent="0.2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454</v>
      </c>
      <c r="I358">
        <v>5.38E-142</v>
      </c>
      <c r="J358" t="s">
        <v>3085</v>
      </c>
      <c r="S358" t="s">
        <v>3075</v>
      </c>
      <c r="T358" t="s">
        <v>3076</v>
      </c>
    </row>
    <row r="359" spans="1:20" x14ac:dyDescent="0.2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446</v>
      </c>
      <c r="I359">
        <v>3.0700000000000002E-138</v>
      </c>
      <c r="J359" t="s">
        <v>3085</v>
      </c>
      <c r="S359" t="s">
        <v>3075</v>
      </c>
      <c r="T359" t="s">
        <v>3076</v>
      </c>
    </row>
    <row r="360" spans="1:20" x14ac:dyDescent="0.2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430</v>
      </c>
      <c r="I360">
        <v>6.31E-127</v>
      </c>
      <c r="J360" t="s">
        <v>3085</v>
      </c>
      <c r="S360" t="s">
        <v>3075</v>
      </c>
      <c r="T360" t="s">
        <v>3076</v>
      </c>
    </row>
    <row r="361" spans="1:20" x14ac:dyDescent="0.2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417</v>
      </c>
      <c r="I361">
        <v>2.3800000000000001E-126</v>
      </c>
      <c r="J361" t="s">
        <v>3085</v>
      </c>
      <c r="S361" t="s">
        <v>3075</v>
      </c>
      <c r="T361" t="s">
        <v>3076</v>
      </c>
    </row>
    <row r="362" spans="1:20" x14ac:dyDescent="0.2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420</v>
      </c>
      <c r="I362">
        <v>1.2399999999999999E-123</v>
      </c>
      <c r="J362" t="s">
        <v>3085</v>
      </c>
      <c r="S362" t="s">
        <v>3075</v>
      </c>
      <c r="T362" t="s">
        <v>3076</v>
      </c>
    </row>
    <row r="363" spans="1:20" x14ac:dyDescent="0.2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364</v>
      </c>
      <c r="I363">
        <v>3.2500000000000001E-108</v>
      </c>
      <c r="J363" t="s">
        <v>3085</v>
      </c>
      <c r="S363" t="s">
        <v>3075</v>
      </c>
      <c r="T363" t="s">
        <v>3076</v>
      </c>
    </row>
    <row r="364" spans="1:20" x14ac:dyDescent="0.2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335</v>
      </c>
      <c r="I364">
        <v>4.3600000000000002E-99</v>
      </c>
      <c r="J364" t="s">
        <v>3085</v>
      </c>
      <c r="S364" t="s">
        <v>3075</v>
      </c>
      <c r="T364" t="s">
        <v>3076</v>
      </c>
    </row>
    <row r="365" spans="1:20" x14ac:dyDescent="0.2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339</v>
      </c>
      <c r="I365">
        <v>3.3500000000000001E-98</v>
      </c>
      <c r="J365" t="s">
        <v>3085</v>
      </c>
      <c r="S365" t="s">
        <v>3075</v>
      </c>
      <c r="T365" t="s">
        <v>3076</v>
      </c>
    </row>
    <row r="366" spans="1:20" x14ac:dyDescent="0.2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337</v>
      </c>
      <c r="I366">
        <v>5.4200000000000002E-98</v>
      </c>
      <c r="J366" t="s">
        <v>3085</v>
      </c>
      <c r="S366" t="s">
        <v>3075</v>
      </c>
      <c r="T366" t="s">
        <v>3076</v>
      </c>
    </row>
    <row r="367" spans="1:20" x14ac:dyDescent="0.2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306</v>
      </c>
      <c r="I367">
        <v>9.2499999999999996E-86</v>
      </c>
      <c r="J367" t="s">
        <v>3085</v>
      </c>
      <c r="S367" t="s">
        <v>3075</v>
      </c>
      <c r="T367" t="s">
        <v>3076</v>
      </c>
    </row>
    <row r="368" spans="1:20" x14ac:dyDescent="0.2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304</v>
      </c>
      <c r="I368">
        <v>2.8100000000000001E-85</v>
      </c>
      <c r="J368" t="s">
        <v>3085</v>
      </c>
      <c r="S368" t="s">
        <v>3075</v>
      </c>
      <c r="T368" t="s">
        <v>3076</v>
      </c>
    </row>
    <row r="369" spans="1:20" x14ac:dyDescent="0.2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294</v>
      </c>
      <c r="I369">
        <v>1.0700000000000001E-81</v>
      </c>
      <c r="J369" t="s">
        <v>3085</v>
      </c>
      <c r="S369" t="s">
        <v>3075</v>
      </c>
      <c r="T369" t="s">
        <v>3076</v>
      </c>
    </row>
    <row r="370" spans="1:20" x14ac:dyDescent="0.2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221</v>
      </c>
      <c r="I370">
        <v>7.4100000000000001E-59</v>
      </c>
      <c r="J370" t="s">
        <v>3085</v>
      </c>
      <c r="S370" t="s">
        <v>3075</v>
      </c>
      <c r="T370" t="s">
        <v>3076</v>
      </c>
    </row>
    <row r="371" spans="1:20" x14ac:dyDescent="0.2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177</v>
      </c>
      <c r="I371">
        <v>5.8300000000000004E-45</v>
      </c>
      <c r="J371" t="s">
        <v>3085</v>
      </c>
      <c r="S371" t="s">
        <v>3075</v>
      </c>
      <c r="T371" t="s">
        <v>3076</v>
      </c>
    </row>
    <row r="372" spans="1:20" x14ac:dyDescent="0.2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127</v>
      </c>
      <c r="I372">
        <v>2.2299999999999999E-29</v>
      </c>
      <c r="J372" t="s">
        <v>3085</v>
      </c>
      <c r="S372" t="s">
        <v>3075</v>
      </c>
      <c r="T372" t="s">
        <v>3076</v>
      </c>
    </row>
    <row r="373" spans="1:20" x14ac:dyDescent="0.2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57.3</v>
      </c>
      <c r="I373">
        <v>2.0199999999999999E-8</v>
      </c>
      <c r="J373" t="s">
        <v>3085</v>
      </c>
      <c r="S373" t="s">
        <v>3075</v>
      </c>
      <c r="T373" t="s">
        <v>3076</v>
      </c>
    </row>
    <row r="374" spans="1:20" x14ac:dyDescent="0.2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52.3</v>
      </c>
      <c r="I374">
        <v>2.7999999999999999E-6</v>
      </c>
      <c r="J374" t="s">
        <v>3085</v>
      </c>
      <c r="S374" t="s">
        <v>3075</v>
      </c>
      <c r="T374" t="s">
        <v>3076</v>
      </c>
    </row>
    <row r="375" spans="1:20" x14ac:dyDescent="0.2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46.8</v>
      </c>
      <c r="I375">
        <v>1.15E-4</v>
      </c>
      <c r="J375" t="s">
        <v>3085</v>
      </c>
      <c r="S375" t="s">
        <v>3075</v>
      </c>
      <c r="T375" t="s">
        <v>3076</v>
      </c>
    </row>
    <row r="376" spans="1:20" x14ac:dyDescent="0.2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1035</v>
      </c>
      <c r="I376">
        <v>0</v>
      </c>
      <c r="J376" t="s">
        <v>3086</v>
      </c>
      <c r="S376" t="s">
        <v>3071</v>
      </c>
      <c r="T376" t="s">
        <v>3072</v>
      </c>
    </row>
    <row r="377" spans="1:20" x14ac:dyDescent="0.2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996</v>
      </c>
      <c r="I377">
        <v>0</v>
      </c>
      <c r="J377" t="s">
        <v>3086</v>
      </c>
      <c r="S377" t="s">
        <v>3071</v>
      </c>
      <c r="T377" t="s">
        <v>3072</v>
      </c>
    </row>
    <row r="378" spans="1:20" x14ac:dyDescent="0.2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984</v>
      </c>
      <c r="I378">
        <v>0</v>
      </c>
      <c r="J378" t="s">
        <v>3086</v>
      </c>
      <c r="S378" t="s">
        <v>3071</v>
      </c>
      <c r="T378" t="s">
        <v>3072</v>
      </c>
    </row>
    <row r="379" spans="1:20" x14ac:dyDescent="0.2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984</v>
      </c>
      <c r="I379">
        <v>0</v>
      </c>
      <c r="J379" t="s">
        <v>3086</v>
      </c>
      <c r="S379" t="s">
        <v>3071</v>
      </c>
      <c r="T379" t="s">
        <v>3072</v>
      </c>
    </row>
    <row r="380" spans="1:20" x14ac:dyDescent="0.2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984</v>
      </c>
      <c r="I380">
        <v>0</v>
      </c>
      <c r="J380" t="s">
        <v>3086</v>
      </c>
      <c r="S380" t="s">
        <v>3071</v>
      </c>
      <c r="T380" t="s">
        <v>3072</v>
      </c>
    </row>
    <row r="381" spans="1:20" x14ac:dyDescent="0.2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983</v>
      </c>
      <c r="I381">
        <v>0</v>
      </c>
      <c r="J381" t="s">
        <v>3086</v>
      </c>
      <c r="S381" t="s">
        <v>3071</v>
      </c>
      <c r="T381" t="s">
        <v>3072</v>
      </c>
    </row>
    <row r="382" spans="1:20" x14ac:dyDescent="0.2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982</v>
      </c>
      <c r="I382">
        <v>0</v>
      </c>
      <c r="J382" t="s">
        <v>3086</v>
      </c>
      <c r="S382" t="s">
        <v>3071</v>
      </c>
      <c r="T382" t="s">
        <v>3072</v>
      </c>
    </row>
    <row r="383" spans="1:20" x14ac:dyDescent="0.2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437</v>
      </c>
      <c r="I383">
        <v>2.3199999999999999E-132</v>
      </c>
      <c r="J383" t="s">
        <v>3086</v>
      </c>
      <c r="S383" t="s">
        <v>3071</v>
      </c>
      <c r="T383" t="s">
        <v>3072</v>
      </c>
    </row>
    <row r="384" spans="1:20" x14ac:dyDescent="0.2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437</v>
      </c>
      <c r="I384">
        <v>1.1599999999999999E-131</v>
      </c>
      <c r="J384" t="s">
        <v>3086</v>
      </c>
      <c r="S384" t="s">
        <v>3071</v>
      </c>
      <c r="T384" t="s">
        <v>3072</v>
      </c>
    </row>
    <row r="385" spans="1:20" x14ac:dyDescent="0.2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429</v>
      </c>
      <c r="I385">
        <v>1.7399999999999999E-126</v>
      </c>
      <c r="J385" t="s">
        <v>3086</v>
      </c>
      <c r="S385" t="s">
        <v>3071</v>
      </c>
      <c r="T385" t="s">
        <v>3072</v>
      </c>
    </row>
    <row r="386" spans="1:20" x14ac:dyDescent="0.2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416</v>
      </c>
      <c r="I386">
        <v>2.68E-125</v>
      </c>
      <c r="J386" t="s">
        <v>3086</v>
      </c>
      <c r="S386" t="s">
        <v>3071</v>
      </c>
      <c r="T386" t="s">
        <v>3072</v>
      </c>
    </row>
    <row r="387" spans="1:20" x14ac:dyDescent="0.2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419</v>
      </c>
      <c r="I387">
        <v>5.1200000000000001E-123</v>
      </c>
      <c r="J387" t="s">
        <v>3086</v>
      </c>
      <c r="S387" t="s">
        <v>3071</v>
      </c>
      <c r="T387" t="s">
        <v>3072</v>
      </c>
    </row>
    <row r="388" spans="1:20" x14ac:dyDescent="0.2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417</v>
      </c>
      <c r="I388">
        <v>1.2799999999999999E-122</v>
      </c>
      <c r="J388" t="s">
        <v>3086</v>
      </c>
      <c r="S388" t="s">
        <v>3071</v>
      </c>
      <c r="T388" t="s">
        <v>3072</v>
      </c>
    </row>
    <row r="389" spans="1:20" x14ac:dyDescent="0.2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384</v>
      </c>
      <c r="I389">
        <v>1.08E-113</v>
      </c>
      <c r="J389" t="s">
        <v>3086</v>
      </c>
      <c r="S389" t="s">
        <v>3071</v>
      </c>
      <c r="T389" t="s">
        <v>3072</v>
      </c>
    </row>
    <row r="390" spans="1:20" x14ac:dyDescent="0.2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381</v>
      </c>
      <c r="I390">
        <v>1.4800000000000001E-110</v>
      </c>
      <c r="J390" t="s">
        <v>3086</v>
      </c>
      <c r="S390" t="s">
        <v>3071</v>
      </c>
      <c r="T390" t="s">
        <v>3072</v>
      </c>
    </row>
    <row r="391" spans="1:20" x14ac:dyDescent="0.2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350</v>
      </c>
      <c r="I391">
        <v>6.0500000000000001E-103</v>
      </c>
      <c r="J391" t="s">
        <v>3086</v>
      </c>
      <c r="S391" t="s">
        <v>3071</v>
      </c>
      <c r="T391" t="s">
        <v>3072</v>
      </c>
    </row>
    <row r="392" spans="1:20" x14ac:dyDescent="0.2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330</v>
      </c>
      <c r="I392">
        <v>4.7199999999999997E-96</v>
      </c>
      <c r="J392" t="s">
        <v>3086</v>
      </c>
      <c r="S392" t="s">
        <v>3071</v>
      </c>
      <c r="T392" t="s">
        <v>3072</v>
      </c>
    </row>
    <row r="393" spans="1:20" x14ac:dyDescent="0.2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337</v>
      </c>
      <c r="I393">
        <v>1.3500000000000001E-95</v>
      </c>
      <c r="J393" t="s">
        <v>3086</v>
      </c>
      <c r="S393" t="s">
        <v>3071</v>
      </c>
      <c r="T393" t="s">
        <v>3072</v>
      </c>
    </row>
    <row r="394" spans="1:20" x14ac:dyDescent="0.2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313</v>
      </c>
      <c r="I394">
        <v>8.3400000000000002E-88</v>
      </c>
      <c r="J394" t="s">
        <v>3086</v>
      </c>
      <c r="S394" t="s">
        <v>3071</v>
      </c>
      <c r="T394" t="s">
        <v>3072</v>
      </c>
    </row>
    <row r="395" spans="1:20" x14ac:dyDescent="0.2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304</v>
      </c>
      <c r="I395">
        <v>6.7799999999999996E-85</v>
      </c>
      <c r="J395" t="s">
        <v>3086</v>
      </c>
      <c r="S395" t="s">
        <v>3071</v>
      </c>
      <c r="T395" t="s">
        <v>3072</v>
      </c>
    </row>
    <row r="396" spans="1:20" x14ac:dyDescent="0.2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291</v>
      </c>
      <c r="I396">
        <v>5.7300000000000001E-82</v>
      </c>
      <c r="J396" t="s">
        <v>3086</v>
      </c>
      <c r="S396" t="s">
        <v>3071</v>
      </c>
      <c r="T396" t="s">
        <v>3072</v>
      </c>
    </row>
    <row r="397" spans="1:20" x14ac:dyDescent="0.2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284</v>
      </c>
      <c r="I397">
        <v>1.68E-78</v>
      </c>
      <c r="J397" t="s">
        <v>3086</v>
      </c>
      <c r="S397" t="s">
        <v>3071</v>
      </c>
      <c r="T397" t="s">
        <v>3072</v>
      </c>
    </row>
    <row r="398" spans="1:20" x14ac:dyDescent="0.2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283</v>
      </c>
      <c r="I398">
        <v>3.8900000000000002E-78</v>
      </c>
      <c r="J398" t="s">
        <v>3086</v>
      </c>
      <c r="S398" t="s">
        <v>3071</v>
      </c>
      <c r="T398" t="s">
        <v>3072</v>
      </c>
    </row>
    <row r="399" spans="1:20" x14ac:dyDescent="0.2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283</v>
      </c>
      <c r="I399">
        <v>4.7800000000000001E-78</v>
      </c>
      <c r="J399" t="s">
        <v>3086</v>
      </c>
      <c r="S399" t="s">
        <v>3071</v>
      </c>
      <c r="T399" t="s">
        <v>3072</v>
      </c>
    </row>
    <row r="400" spans="1:20" x14ac:dyDescent="0.2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115</v>
      </c>
      <c r="I400">
        <v>1.7999999999999999E-29</v>
      </c>
      <c r="J400" t="s">
        <v>3086</v>
      </c>
      <c r="S400" t="s">
        <v>3071</v>
      </c>
      <c r="T400" t="s">
        <v>3072</v>
      </c>
    </row>
    <row r="401" spans="1:20" x14ac:dyDescent="0.2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59</v>
      </c>
      <c r="I401">
        <v>3.0500000000000002E-8</v>
      </c>
      <c r="J401" t="s">
        <v>3086</v>
      </c>
      <c r="S401" t="s">
        <v>3071</v>
      </c>
      <c r="T401" t="s">
        <v>3072</v>
      </c>
    </row>
    <row r="402" spans="1:20" x14ac:dyDescent="0.2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51.9</v>
      </c>
      <c r="I402">
        <v>4.9699999999999998E-6</v>
      </c>
      <c r="J402" t="s">
        <v>3086</v>
      </c>
      <c r="S402" t="s">
        <v>3071</v>
      </c>
      <c r="T402" t="s">
        <v>3072</v>
      </c>
    </row>
    <row r="403" spans="1:20" x14ac:dyDescent="0.2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1056</v>
      </c>
      <c r="I403">
        <v>0</v>
      </c>
      <c r="J403" t="s">
        <v>3087</v>
      </c>
      <c r="S403" t="s">
        <v>3071</v>
      </c>
      <c r="T403" t="s">
        <v>3072</v>
      </c>
    </row>
    <row r="404" spans="1:20" x14ac:dyDescent="0.2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1045</v>
      </c>
      <c r="I404">
        <v>0</v>
      </c>
      <c r="J404" t="s">
        <v>3087</v>
      </c>
      <c r="S404" t="s">
        <v>3071</v>
      </c>
      <c r="T404" t="s">
        <v>3072</v>
      </c>
    </row>
    <row r="405" spans="1:20" x14ac:dyDescent="0.2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1008</v>
      </c>
      <c r="I405">
        <v>0</v>
      </c>
      <c r="J405" t="s">
        <v>3087</v>
      </c>
      <c r="S405" t="s">
        <v>3071</v>
      </c>
      <c r="T405" t="s">
        <v>3072</v>
      </c>
    </row>
    <row r="406" spans="1:20" x14ac:dyDescent="0.2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999</v>
      </c>
      <c r="I406">
        <v>0</v>
      </c>
      <c r="J406" t="s">
        <v>3087</v>
      </c>
      <c r="S406" t="s">
        <v>3071</v>
      </c>
      <c r="T406" t="s">
        <v>3072</v>
      </c>
    </row>
    <row r="407" spans="1:20" x14ac:dyDescent="0.2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997</v>
      </c>
      <c r="I407">
        <v>0</v>
      </c>
      <c r="J407" t="s">
        <v>3087</v>
      </c>
      <c r="S407" t="s">
        <v>3071</v>
      </c>
      <c r="T407" t="s">
        <v>3072</v>
      </c>
    </row>
    <row r="408" spans="1:20" x14ac:dyDescent="0.2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883</v>
      </c>
      <c r="I408">
        <v>0</v>
      </c>
      <c r="J408" t="s">
        <v>3087</v>
      </c>
      <c r="S408" t="s">
        <v>3071</v>
      </c>
      <c r="T408" t="s">
        <v>3072</v>
      </c>
    </row>
    <row r="409" spans="1:20" x14ac:dyDescent="0.2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479</v>
      </c>
      <c r="I409">
        <v>1.7999999999999999E-143</v>
      </c>
      <c r="J409" t="s">
        <v>3087</v>
      </c>
      <c r="S409" t="s">
        <v>3071</v>
      </c>
      <c r="T409" t="s">
        <v>3072</v>
      </c>
    </row>
    <row r="410" spans="1:20" x14ac:dyDescent="0.2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449</v>
      </c>
      <c r="I410">
        <v>5.2099999999999996E-133</v>
      </c>
      <c r="J410" t="s">
        <v>3087</v>
      </c>
      <c r="S410" t="s">
        <v>3071</v>
      </c>
      <c r="T410" t="s">
        <v>3072</v>
      </c>
    </row>
    <row r="411" spans="1:20" x14ac:dyDescent="0.2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442</v>
      </c>
      <c r="I411">
        <v>1.0700000000000001E-130</v>
      </c>
      <c r="J411" t="s">
        <v>3087</v>
      </c>
      <c r="S411" t="s">
        <v>3071</v>
      </c>
      <c r="T411" t="s">
        <v>3072</v>
      </c>
    </row>
    <row r="412" spans="1:20" x14ac:dyDescent="0.2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430</v>
      </c>
      <c r="I412">
        <v>3.5500000000000001E-127</v>
      </c>
      <c r="J412" t="s">
        <v>3087</v>
      </c>
      <c r="S412" t="s">
        <v>3071</v>
      </c>
      <c r="T412" t="s">
        <v>3072</v>
      </c>
    </row>
    <row r="413" spans="1:20" x14ac:dyDescent="0.2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420</v>
      </c>
      <c r="I413">
        <v>1.9199999999999999E-126</v>
      </c>
      <c r="J413" t="s">
        <v>3087</v>
      </c>
      <c r="S413" t="s">
        <v>3071</v>
      </c>
      <c r="T413" t="s">
        <v>3072</v>
      </c>
    </row>
    <row r="414" spans="1:20" x14ac:dyDescent="0.2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406</v>
      </c>
      <c r="I414">
        <v>1.9900000000000001E-123</v>
      </c>
      <c r="J414" t="s">
        <v>3087</v>
      </c>
      <c r="S414" t="s">
        <v>3071</v>
      </c>
      <c r="T414" t="s">
        <v>3072</v>
      </c>
    </row>
    <row r="415" spans="1:20" x14ac:dyDescent="0.2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412</v>
      </c>
      <c r="I415">
        <v>1.4600000000000001E-122</v>
      </c>
      <c r="J415" t="s">
        <v>3087</v>
      </c>
      <c r="S415" t="s">
        <v>3071</v>
      </c>
      <c r="T415" t="s">
        <v>3072</v>
      </c>
    </row>
    <row r="416" spans="1:20" x14ac:dyDescent="0.2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382</v>
      </c>
      <c r="I416">
        <v>8.7099999999999991E-115</v>
      </c>
      <c r="J416" t="s">
        <v>3087</v>
      </c>
      <c r="S416" t="s">
        <v>3071</v>
      </c>
      <c r="T416" t="s">
        <v>3072</v>
      </c>
    </row>
    <row r="417" spans="1:20" x14ac:dyDescent="0.2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383</v>
      </c>
      <c r="I417">
        <v>2.13E-111</v>
      </c>
      <c r="J417" t="s">
        <v>3087</v>
      </c>
      <c r="S417" t="s">
        <v>3071</v>
      </c>
      <c r="T417" t="s">
        <v>3072</v>
      </c>
    </row>
    <row r="418" spans="1:20" x14ac:dyDescent="0.2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384</v>
      </c>
      <c r="I418">
        <v>3.4500000000000004E-111</v>
      </c>
      <c r="J418" t="s">
        <v>3087</v>
      </c>
      <c r="S418" t="s">
        <v>3071</v>
      </c>
      <c r="T418" t="s">
        <v>3072</v>
      </c>
    </row>
    <row r="419" spans="1:20" x14ac:dyDescent="0.2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362</v>
      </c>
      <c r="I419">
        <v>3.6100000000000002E-107</v>
      </c>
      <c r="J419" t="s">
        <v>3087</v>
      </c>
      <c r="S419" t="s">
        <v>3071</v>
      </c>
      <c r="T419" t="s">
        <v>3072</v>
      </c>
    </row>
    <row r="420" spans="1:20" x14ac:dyDescent="0.2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337</v>
      </c>
      <c r="I420">
        <v>8.6999999999999998E-97</v>
      </c>
      <c r="J420" t="s">
        <v>3087</v>
      </c>
      <c r="S420" t="s">
        <v>3071</v>
      </c>
      <c r="T420" t="s">
        <v>3072</v>
      </c>
    </row>
    <row r="421" spans="1:20" x14ac:dyDescent="0.2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315</v>
      </c>
      <c r="I421">
        <v>3.1500000000000002E-88</v>
      </c>
      <c r="J421" t="s">
        <v>3087</v>
      </c>
      <c r="S421" t="s">
        <v>3071</v>
      </c>
      <c r="T421" t="s">
        <v>3072</v>
      </c>
    </row>
    <row r="422" spans="1:20" x14ac:dyDescent="0.2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305</v>
      </c>
      <c r="I422">
        <v>3.0900000000000001E-86</v>
      </c>
      <c r="J422" t="s">
        <v>3087</v>
      </c>
      <c r="S422" t="s">
        <v>3071</v>
      </c>
      <c r="T422" t="s">
        <v>3072</v>
      </c>
    </row>
    <row r="423" spans="1:20" x14ac:dyDescent="0.2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294</v>
      </c>
      <c r="I423">
        <v>1.34E-81</v>
      </c>
      <c r="J423" t="s">
        <v>3087</v>
      </c>
      <c r="S423" t="s">
        <v>3071</v>
      </c>
      <c r="T423" t="s">
        <v>3072</v>
      </c>
    </row>
    <row r="424" spans="1:20" x14ac:dyDescent="0.2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270</v>
      </c>
      <c r="I424">
        <v>6.9800000000000004E-74</v>
      </c>
      <c r="J424" t="s">
        <v>3087</v>
      </c>
      <c r="S424" t="s">
        <v>3071</v>
      </c>
      <c r="T424" t="s">
        <v>3072</v>
      </c>
    </row>
    <row r="425" spans="1:20" x14ac:dyDescent="0.2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221</v>
      </c>
      <c r="I425">
        <v>3.0500000000000002E-58</v>
      </c>
      <c r="J425" t="s">
        <v>3087</v>
      </c>
      <c r="S425" t="s">
        <v>3071</v>
      </c>
      <c r="T425" t="s">
        <v>3072</v>
      </c>
    </row>
    <row r="426" spans="1:20" x14ac:dyDescent="0.2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178</v>
      </c>
      <c r="I426">
        <v>1.0799999999999999E-44</v>
      </c>
      <c r="J426" t="s">
        <v>3087</v>
      </c>
      <c r="S426" t="s">
        <v>3071</v>
      </c>
      <c r="T426" t="s">
        <v>3072</v>
      </c>
    </row>
    <row r="427" spans="1:20" x14ac:dyDescent="0.2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122</v>
      </c>
      <c r="I427">
        <v>9.1499999999999999E-28</v>
      </c>
      <c r="J427" t="s">
        <v>3087</v>
      </c>
      <c r="S427" t="s">
        <v>3071</v>
      </c>
      <c r="T427" t="s">
        <v>3072</v>
      </c>
    </row>
    <row r="428" spans="1:20" x14ac:dyDescent="0.2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53.9</v>
      </c>
      <c r="I428">
        <v>8.3799999999999996E-7</v>
      </c>
      <c r="J428" t="s">
        <v>3087</v>
      </c>
      <c r="S428" t="s">
        <v>3071</v>
      </c>
      <c r="T428" t="s">
        <v>3072</v>
      </c>
    </row>
    <row r="429" spans="1:20" x14ac:dyDescent="0.2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52.3</v>
      </c>
      <c r="I429">
        <v>4.0500000000000002E-6</v>
      </c>
      <c r="J429" t="s">
        <v>3087</v>
      </c>
      <c r="S429" t="s">
        <v>3071</v>
      </c>
      <c r="T429" t="s">
        <v>3072</v>
      </c>
    </row>
    <row r="430" spans="1:20" x14ac:dyDescent="0.2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45.6</v>
      </c>
      <c r="I430">
        <v>4.2400000000000001E-4</v>
      </c>
      <c r="J430" t="s">
        <v>3087</v>
      </c>
      <c r="S430" t="s">
        <v>3071</v>
      </c>
      <c r="T430" t="s">
        <v>3072</v>
      </c>
    </row>
    <row r="431" spans="1:20" x14ac:dyDescent="0.2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1091</v>
      </c>
      <c r="I431">
        <v>0</v>
      </c>
      <c r="J431" t="s">
        <v>3088</v>
      </c>
      <c r="S431" t="s">
        <v>3075</v>
      </c>
      <c r="T431" t="s">
        <v>3076</v>
      </c>
    </row>
    <row r="432" spans="1:20" x14ac:dyDescent="0.2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1080</v>
      </c>
      <c r="I432">
        <v>0</v>
      </c>
      <c r="J432" t="s">
        <v>3088</v>
      </c>
      <c r="S432" t="s">
        <v>3075</v>
      </c>
      <c r="T432" t="s">
        <v>3076</v>
      </c>
    </row>
    <row r="433" spans="1:20" x14ac:dyDescent="0.2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1077</v>
      </c>
      <c r="I433">
        <v>0</v>
      </c>
      <c r="J433" t="s">
        <v>3088</v>
      </c>
      <c r="S433" t="s">
        <v>3075</v>
      </c>
      <c r="T433" t="s">
        <v>3076</v>
      </c>
    </row>
    <row r="434" spans="1:20" x14ac:dyDescent="0.2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1077</v>
      </c>
      <c r="I434">
        <v>0</v>
      </c>
      <c r="J434" t="s">
        <v>3088</v>
      </c>
      <c r="S434" t="s">
        <v>3075</v>
      </c>
      <c r="T434" t="s">
        <v>3076</v>
      </c>
    </row>
    <row r="435" spans="1:20" x14ac:dyDescent="0.2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1077</v>
      </c>
      <c r="I435">
        <v>0</v>
      </c>
      <c r="J435" t="s">
        <v>3088</v>
      </c>
      <c r="S435" t="s">
        <v>3075</v>
      </c>
      <c r="T435" t="s">
        <v>3076</v>
      </c>
    </row>
    <row r="436" spans="1:20" x14ac:dyDescent="0.2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1039</v>
      </c>
      <c r="I436">
        <v>0</v>
      </c>
      <c r="J436" t="s">
        <v>3088</v>
      </c>
      <c r="S436" t="s">
        <v>3075</v>
      </c>
      <c r="T436" t="s">
        <v>3076</v>
      </c>
    </row>
    <row r="437" spans="1:20" x14ac:dyDescent="0.2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926</v>
      </c>
      <c r="I437">
        <v>0</v>
      </c>
      <c r="J437" t="s">
        <v>3088</v>
      </c>
      <c r="S437" t="s">
        <v>3075</v>
      </c>
      <c r="T437" t="s">
        <v>3076</v>
      </c>
    </row>
    <row r="438" spans="1:20" x14ac:dyDescent="0.2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504</v>
      </c>
      <c r="I438">
        <v>6.3800000000000002E-162</v>
      </c>
      <c r="J438" t="s">
        <v>3088</v>
      </c>
      <c r="S438" t="s">
        <v>3075</v>
      </c>
      <c r="T438" t="s">
        <v>3076</v>
      </c>
    </row>
    <row r="439" spans="1:20" x14ac:dyDescent="0.2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455</v>
      </c>
      <c r="I439">
        <v>7.0200000000000002E-143</v>
      </c>
      <c r="J439" t="s">
        <v>3088</v>
      </c>
      <c r="S439" t="s">
        <v>3075</v>
      </c>
      <c r="T439" t="s">
        <v>3076</v>
      </c>
    </row>
    <row r="440" spans="1:20" x14ac:dyDescent="0.2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441</v>
      </c>
      <c r="I440">
        <v>3.41E-137</v>
      </c>
      <c r="J440" t="s">
        <v>3088</v>
      </c>
      <c r="S440" t="s">
        <v>3075</v>
      </c>
      <c r="T440" t="s">
        <v>3076</v>
      </c>
    </row>
    <row r="441" spans="1:20" x14ac:dyDescent="0.2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418</v>
      </c>
      <c r="I441">
        <v>4.5499999999999998E-129</v>
      </c>
      <c r="J441" t="s">
        <v>3088</v>
      </c>
      <c r="S441" t="s">
        <v>3075</v>
      </c>
      <c r="T441" t="s">
        <v>3076</v>
      </c>
    </row>
    <row r="442" spans="1:20" x14ac:dyDescent="0.2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420</v>
      </c>
      <c r="I442">
        <v>1.45E-128</v>
      </c>
      <c r="J442" t="s">
        <v>3088</v>
      </c>
      <c r="S442" t="s">
        <v>3075</v>
      </c>
      <c r="T442" t="s">
        <v>3076</v>
      </c>
    </row>
    <row r="443" spans="1:20" x14ac:dyDescent="0.2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427</v>
      </c>
      <c r="I443">
        <v>9.6499999999999999E-127</v>
      </c>
      <c r="J443" t="s">
        <v>3088</v>
      </c>
      <c r="S443" t="s">
        <v>3075</v>
      </c>
      <c r="T443" t="s">
        <v>3076</v>
      </c>
    </row>
    <row r="444" spans="1:20" x14ac:dyDescent="0.2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364</v>
      </c>
      <c r="I444">
        <v>4.1200000000000002E-109</v>
      </c>
      <c r="J444" t="s">
        <v>3088</v>
      </c>
      <c r="S444" t="s">
        <v>3075</v>
      </c>
      <c r="T444" t="s">
        <v>3076</v>
      </c>
    </row>
    <row r="445" spans="1:20" x14ac:dyDescent="0.2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335</v>
      </c>
      <c r="I445">
        <v>1.6799999999999999E-98</v>
      </c>
      <c r="J445" t="s">
        <v>3088</v>
      </c>
      <c r="S445" t="s">
        <v>3075</v>
      </c>
      <c r="T445" t="s">
        <v>3076</v>
      </c>
    </row>
    <row r="446" spans="1:20" x14ac:dyDescent="0.2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333</v>
      </c>
      <c r="I446">
        <v>3.2000000000000001E-98</v>
      </c>
      <c r="J446" t="s">
        <v>3088</v>
      </c>
      <c r="S446" t="s">
        <v>3075</v>
      </c>
      <c r="T446" t="s">
        <v>3076</v>
      </c>
    </row>
    <row r="447" spans="1:20" x14ac:dyDescent="0.2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305</v>
      </c>
      <c r="I447">
        <v>7.0599999999999996E-89</v>
      </c>
      <c r="J447" t="s">
        <v>3088</v>
      </c>
      <c r="S447" t="s">
        <v>3075</v>
      </c>
      <c r="T447" t="s">
        <v>3076</v>
      </c>
    </row>
    <row r="448" spans="1:20" x14ac:dyDescent="0.2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309</v>
      </c>
      <c r="I448">
        <v>8.1200000000000008E-87</v>
      </c>
      <c r="J448" t="s">
        <v>3088</v>
      </c>
      <c r="S448" t="s">
        <v>3075</v>
      </c>
      <c r="T448" t="s">
        <v>3076</v>
      </c>
    </row>
    <row r="449" spans="1:20" x14ac:dyDescent="0.2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282</v>
      </c>
      <c r="I449">
        <v>2.1899999999999999E-79</v>
      </c>
      <c r="J449" t="s">
        <v>3088</v>
      </c>
      <c r="S449" t="s">
        <v>3075</v>
      </c>
      <c r="T449" t="s">
        <v>3076</v>
      </c>
    </row>
    <row r="450" spans="1:20" x14ac:dyDescent="0.2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259</v>
      </c>
      <c r="I450">
        <v>5.0500000000000002E-74</v>
      </c>
      <c r="J450" t="s">
        <v>3088</v>
      </c>
      <c r="S450" t="s">
        <v>3075</v>
      </c>
      <c r="T450" t="s">
        <v>3076</v>
      </c>
    </row>
    <row r="451" spans="1:20" x14ac:dyDescent="0.2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220</v>
      </c>
      <c r="I451">
        <v>3.6399999999999999E-59</v>
      </c>
      <c r="J451" t="s">
        <v>3088</v>
      </c>
      <c r="S451" t="s">
        <v>3075</v>
      </c>
      <c r="T451" t="s">
        <v>3076</v>
      </c>
    </row>
    <row r="452" spans="1:20" x14ac:dyDescent="0.2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203</v>
      </c>
      <c r="I452">
        <v>3.5399999999999999E-53</v>
      </c>
      <c r="J452" t="s">
        <v>3088</v>
      </c>
      <c r="S452" t="s">
        <v>3075</v>
      </c>
      <c r="T452" t="s">
        <v>3076</v>
      </c>
    </row>
    <row r="453" spans="1:20" x14ac:dyDescent="0.2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179</v>
      </c>
      <c r="I453">
        <v>1.8399999999999999E-48</v>
      </c>
      <c r="J453" t="s">
        <v>3088</v>
      </c>
      <c r="S453" t="s">
        <v>3075</v>
      </c>
      <c r="T453" t="s">
        <v>3076</v>
      </c>
    </row>
    <row r="454" spans="1:20" x14ac:dyDescent="0.2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184</v>
      </c>
      <c r="I454">
        <v>2.6699999999999999E-47</v>
      </c>
      <c r="J454" t="s">
        <v>3088</v>
      </c>
      <c r="S454" t="s">
        <v>3075</v>
      </c>
      <c r="T454" t="s">
        <v>3076</v>
      </c>
    </row>
    <row r="455" spans="1:20" x14ac:dyDescent="0.2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130</v>
      </c>
      <c r="I455">
        <v>1.3300000000000001E-30</v>
      </c>
      <c r="J455" t="s">
        <v>3088</v>
      </c>
      <c r="S455" t="s">
        <v>3075</v>
      </c>
      <c r="T455" t="s">
        <v>3076</v>
      </c>
    </row>
    <row r="456" spans="1:20" x14ac:dyDescent="0.2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56</v>
      </c>
      <c r="I456">
        <v>4.5900000000000001E-8</v>
      </c>
      <c r="J456" t="s">
        <v>3088</v>
      </c>
      <c r="S456" t="s">
        <v>3075</v>
      </c>
      <c r="T456" t="s">
        <v>3076</v>
      </c>
    </row>
    <row r="457" spans="1:20" x14ac:dyDescent="0.2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51.9</v>
      </c>
      <c r="I457">
        <v>2.52E-6</v>
      </c>
      <c r="J457" t="s">
        <v>3088</v>
      </c>
      <c r="S457" t="s">
        <v>3075</v>
      </c>
      <c r="T457" t="s">
        <v>3076</v>
      </c>
    </row>
    <row r="458" spans="1:20" x14ac:dyDescent="0.2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46.8</v>
      </c>
      <c r="I458">
        <v>5.9200000000000002E-5</v>
      </c>
      <c r="J458" t="s">
        <v>3088</v>
      </c>
      <c r="S458" t="s">
        <v>3075</v>
      </c>
      <c r="T458" t="s">
        <v>3076</v>
      </c>
    </row>
    <row r="459" spans="1:20" x14ac:dyDescent="0.2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327</v>
      </c>
      <c r="I459">
        <v>1.9499999999999999E-97</v>
      </c>
      <c r="J459" t="s">
        <v>3070</v>
      </c>
      <c r="S459" t="e" cm="1">
        <f t="array" ref="S459">+T49S459:S901</f>
        <v>#NAME?</v>
      </c>
      <c r="T459" t="s">
        <v>3072</v>
      </c>
    </row>
    <row r="460" spans="1:20" x14ac:dyDescent="0.2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327</v>
      </c>
      <c r="I460">
        <v>3.93E-97</v>
      </c>
      <c r="J460" t="s">
        <v>3070</v>
      </c>
      <c r="S460" t="s">
        <v>3071</v>
      </c>
      <c r="T460" t="s">
        <v>3072</v>
      </c>
    </row>
    <row r="461" spans="1:20" x14ac:dyDescent="0.2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256</v>
      </c>
      <c r="I461">
        <v>2.6299999999999998E-72</v>
      </c>
      <c r="J461" t="s">
        <v>3070</v>
      </c>
      <c r="S461" t="s">
        <v>3071</v>
      </c>
      <c r="T461" t="s">
        <v>3072</v>
      </c>
    </row>
    <row r="462" spans="1:20" x14ac:dyDescent="0.2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247</v>
      </c>
      <c r="I462">
        <v>5.5600000000000002E-69</v>
      </c>
      <c r="J462" t="s">
        <v>3070</v>
      </c>
      <c r="S462" t="s">
        <v>3071</v>
      </c>
      <c r="T462" t="s">
        <v>3072</v>
      </c>
    </row>
    <row r="463" spans="1:20" x14ac:dyDescent="0.2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245</v>
      </c>
      <c r="I463">
        <v>2.74E-68</v>
      </c>
      <c r="J463" t="s">
        <v>3070</v>
      </c>
      <c r="S463" t="s">
        <v>3071</v>
      </c>
      <c r="T463" t="s">
        <v>3072</v>
      </c>
    </row>
    <row r="464" spans="1:20" x14ac:dyDescent="0.2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189</v>
      </c>
      <c r="I464">
        <v>6.2399999999999996E-50</v>
      </c>
      <c r="J464" t="s">
        <v>3070</v>
      </c>
      <c r="S464" t="s">
        <v>3071</v>
      </c>
      <c r="T464" t="s">
        <v>3072</v>
      </c>
    </row>
    <row r="465" spans="1:20" x14ac:dyDescent="0.2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189</v>
      </c>
      <c r="I465">
        <v>9.6000000000000001E-50</v>
      </c>
      <c r="J465" t="s">
        <v>3070</v>
      </c>
      <c r="S465" t="s">
        <v>3071</v>
      </c>
      <c r="T465" t="s">
        <v>3072</v>
      </c>
    </row>
    <row r="466" spans="1:20" x14ac:dyDescent="0.2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184</v>
      </c>
      <c r="I466">
        <v>2.15E-48</v>
      </c>
      <c r="J466" t="s">
        <v>3070</v>
      </c>
      <c r="S466" t="s">
        <v>3071</v>
      </c>
      <c r="T466" t="s">
        <v>3072</v>
      </c>
    </row>
    <row r="467" spans="1:20" x14ac:dyDescent="0.2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589</v>
      </c>
      <c r="I467">
        <v>0</v>
      </c>
      <c r="J467" t="s">
        <v>3073</v>
      </c>
      <c r="S467" t="s">
        <v>3071</v>
      </c>
      <c r="T467" t="s">
        <v>3072</v>
      </c>
    </row>
    <row r="468" spans="1:20" x14ac:dyDescent="0.2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588</v>
      </c>
      <c r="I468">
        <v>0</v>
      </c>
      <c r="J468" t="s">
        <v>3073</v>
      </c>
      <c r="S468" t="s">
        <v>3071</v>
      </c>
      <c r="T468" t="s">
        <v>3072</v>
      </c>
    </row>
    <row r="469" spans="1:20" x14ac:dyDescent="0.2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581</v>
      </c>
      <c r="I469">
        <v>0</v>
      </c>
      <c r="J469" t="s">
        <v>3073</v>
      </c>
      <c r="S469" t="s">
        <v>3071</v>
      </c>
      <c r="T469" t="s">
        <v>3072</v>
      </c>
    </row>
    <row r="470" spans="1:20" x14ac:dyDescent="0.2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579</v>
      </c>
      <c r="I470">
        <v>0</v>
      </c>
      <c r="J470" t="s">
        <v>3073</v>
      </c>
      <c r="S470" t="s">
        <v>3071</v>
      </c>
      <c r="T470" t="s">
        <v>3072</v>
      </c>
    </row>
    <row r="471" spans="1:20" x14ac:dyDescent="0.2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579</v>
      </c>
      <c r="I471">
        <v>0</v>
      </c>
      <c r="J471" t="s">
        <v>3073</v>
      </c>
      <c r="S471" t="s">
        <v>3071</v>
      </c>
      <c r="T471" t="s">
        <v>3072</v>
      </c>
    </row>
    <row r="472" spans="1:20" x14ac:dyDescent="0.2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578</v>
      </c>
      <c r="I472">
        <v>0</v>
      </c>
      <c r="J472" t="s">
        <v>3073</v>
      </c>
      <c r="S472" t="s">
        <v>3071</v>
      </c>
      <c r="T472" t="s">
        <v>3072</v>
      </c>
    </row>
    <row r="473" spans="1:20" x14ac:dyDescent="0.2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575</v>
      </c>
      <c r="I473">
        <v>0</v>
      </c>
      <c r="J473" t="s">
        <v>3073</v>
      </c>
      <c r="S473" t="s">
        <v>3071</v>
      </c>
      <c r="T473" t="s">
        <v>3072</v>
      </c>
    </row>
    <row r="474" spans="1:20" x14ac:dyDescent="0.2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274</v>
      </c>
      <c r="I474">
        <v>3.0899999999999999E-77</v>
      </c>
      <c r="J474" t="s">
        <v>3073</v>
      </c>
      <c r="S474" t="s">
        <v>3071</v>
      </c>
      <c r="T474" t="s">
        <v>3072</v>
      </c>
    </row>
    <row r="475" spans="1:20" x14ac:dyDescent="0.2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271</v>
      </c>
      <c r="I475">
        <v>1.9000000000000001E-76</v>
      </c>
      <c r="J475" t="s">
        <v>3073</v>
      </c>
      <c r="S475" t="s">
        <v>3071</v>
      </c>
      <c r="T475" t="s">
        <v>3072</v>
      </c>
    </row>
    <row r="476" spans="1:20" x14ac:dyDescent="0.2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271</v>
      </c>
      <c r="I476">
        <v>2.29E-76</v>
      </c>
      <c r="J476" t="s">
        <v>3073</v>
      </c>
      <c r="S476" t="s">
        <v>3071</v>
      </c>
      <c r="T476" t="s">
        <v>3072</v>
      </c>
    </row>
    <row r="477" spans="1:20" x14ac:dyDescent="0.2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270</v>
      </c>
      <c r="I477">
        <v>4.5100000000000001E-76</v>
      </c>
      <c r="J477" t="s">
        <v>3073</v>
      </c>
      <c r="S477" t="s">
        <v>3071</v>
      </c>
      <c r="T477" t="s">
        <v>3072</v>
      </c>
    </row>
    <row r="478" spans="1:20" x14ac:dyDescent="0.2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261</v>
      </c>
      <c r="I478">
        <v>2.06E-73</v>
      </c>
      <c r="J478" t="s">
        <v>3073</v>
      </c>
      <c r="S478" t="s">
        <v>3071</v>
      </c>
      <c r="T478" t="s">
        <v>3072</v>
      </c>
    </row>
    <row r="479" spans="1:20" x14ac:dyDescent="0.2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262</v>
      </c>
      <c r="I479">
        <v>2.4000000000000001E-73</v>
      </c>
      <c r="J479" t="s">
        <v>3073</v>
      </c>
      <c r="S479" t="s">
        <v>3071</v>
      </c>
      <c r="T479" t="s">
        <v>3072</v>
      </c>
    </row>
    <row r="480" spans="1:20" x14ac:dyDescent="0.2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261</v>
      </c>
      <c r="I480">
        <v>3.2200000000000003E-73</v>
      </c>
      <c r="J480" t="s">
        <v>3073</v>
      </c>
      <c r="S480" t="s">
        <v>3071</v>
      </c>
      <c r="T480" t="s">
        <v>3072</v>
      </c>
    </row>
    <row r="481" spans="1:20" x14ac:dyDescent="0.2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261</v>
      </c>
      <c r="I481">
        <v>4.0300000000000003E-73</v>
      </c>
      <c r="J481" t="s">
        <v>3073</v>
      </c>
      <c r="S481" t="s">
        <v>3071</v>
      </c>
      <c r="T481" t="s">
        <v>3072</v>
      </c>
    </row>
    <row r="482" spans="1:20" x14ac:dyDescent="0.2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261</v>
      </c>
      <c r="I482">
        <v>4.23E-73</v>
      </c>
      <c r="J482" t="s">
        <v>3073</v>
      </c>
      <c r="S482" t="s">
        <v>3071</v>
      </c>
      <c r="T482" t="s">
        <v>3072</v>
      </c>
    </row>
    <row r="483" spans="1:20" x14ac:dyDescent="0.2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230</v>
      </c>
      <c r="I483">
        <v>8.32E-63</v>
      </c>
      <c r="J483" t="s">
        <v>3073</v>
      </c>
      <c r="S483" t="s">
        <v>3071</v>
      </c>
      <c r="T483" t="s">
        <v>3072</v>
      </c>
    </row>
    <row r="484" spans="1:20" x14ac:dyDescent="0.2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227</v>
      </c>
      <c r="I484">
        <v>6.44E-62</v>
      </c>
      <c r="J484" t="s">
        <v>3073</v>
      </c>
      <c r="S484" t="s">
        <v>3071</v>
      </c>
      <c r="T484" t="s">
        <v>3072</v>
      </c>
    </row>
    <row r="485" spans="1:20" x14ac:dyDescent="0.2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202</v>
      </c>
      <c r="I485">
        <v>1.64E-53</v>
      </c>
      <c r="J485" t="s">
        <v>3073</v>
      </c>
      <c r="S485" t="s">
        <v>3071</v>
      </c>
      <c r="T485" t="s">
        <v>3072</v>
      </c>
    </row>
    <row r="486" spans="1:20" x14ac:dyDescent="0.2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709</v>
      </c>
      <c r="I486">
        <v>0</v>
      </c>
      <c r="J486" t="s">
        <v>3074</v>
      </c>
      <c r="S486" t="s">
        <v>3075</v>
      </c>
      <c r="T486" t="s">
        <v>3076</v>
      </c>
    </row>
    <row r="487" spans="1:20" x14ac:dyDescent="0.2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700</v>
      </c>
      <c r="I487">
        <v>0</v>
      </c>
      <c r="J487" t="s">
        <v>3074</v>
      </c>
      <c r="S487" t="s">
        <v>3075</v>
      </c>
      <c r="T487" t="s">
        <v>3076</v>
      </c>
    </row>
    <row r="488" spans="1:20" x14ac:dyDescent="0.2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700</v>
      </c>
      <c r="I488">
        <v>0</v>
      </c>
      <c r="J488" t="s">
        <v>3074</v>
      </c>
      <c r="S488" t="s">
        <v>3075</v>
      </c>
      <c r="T488" t="s">
        <v>3076</v>
      </c>
    </row>
    <row r="489" spans="1:20" x14ac:dyDescent="0.2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697</v>
      </c>
      <c r="I489">
        <v>0</v>
      </c>
      <c r="J489" t="s">
        <v>3074</v>
      </c>
      <c r="S489" t="s">
        <v>3075</v>
      </c>
      <c r="T489" t="s">
        <v>3076</v>
      </c>
    </row>
    <row r="490" spans="1:20" x14ac:dyDescent="0.2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691</v>
      </c>
      <c r="I490">
        <v>0</v>
      </c>
      <c r="J490" t="s">
        <v>3074</v>
      </c>
      <c r="S490" t="s">
        <v>3075</v>
      </c>
      <c r="T490" t="s">
        <v>3076</v>
      </c>
    </row>
    <row r="491" spans="1:20" x14ac:dyDescent="0.2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288</v>
      </c>
      <c r="I491">
        <v>2.8599999999999998E-82</v>
      </c>
      <c r="J491" t="s">
        <v>3074</v>
      </c>
      <c r="S491" t="s">
        <v>3075</v>
      </c>
      <c r="T491" t="s">
        <v>3076</v>
      </c>
    </row>
    <row r="492" spans="1:20" x14ac:dyDescent="0.2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263</v>
      </c>
      <c r="I492">
        <v>3.1399999999999998E-75</v>
      </c>
      <c r="J492" t="s">
        <v>3074</v>
      </c>
      <c r="S492" t="s">
        <v>3075</v>
      </c>
      <c r="T492" t="s">
        <v>3076</v>
      </c>
    </row>
    <row r="493" spans="1:20" x14ac:dyDescent="0.2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262</v>
      </c>
      <c r="I493">
        <v>1.7E-74</v>
      </c>
      <c r="J493" t="s">
        <v>3074</v>
      </c>
      <c r="S493" t="s">
        <v>3075</v>
      </c>
      <c r="T493" t="s">
        <v>3076</v>
      </c>
    </row>
    <row r="494" spans="1:20" x14ac:dyDescent="0.2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263</v>
      </c>
      <c r="I494">
        <v>8.1700000000000003E-74</v>
      </c>
      <c r="J494" t="s">
        <v>3074</v>
      </c>
      <c r="S494" t="s">
        <v>3075</v>
      </c>
      <c r="T494" t="s">
        <v>3076</v>
      </c>
    </row>
    <row r="495" spans="1:20" x14ac:dyDescent="0.2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253</v>
      </c>
      <c r="I495">
        <v>1.1100000000000001E-71</v>
      </c>
      <c r="J495" t="s">
        <v>3074</v>
      </c>
      <c r="S495" t="s">
        <v>3075</v>
      </c>
      <c r="T495" t="s">
        <v>3076</v>
      </c>
    </row>
    <row r="496" spans="1:20" x14ac:dyDescent="0.2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252</v>
      </c>
      <c r="I496">
        <v>4.1599999999999999E-71</v>
      </c>
      <c r="J496" t="s">
        <v>3074</v>
      </c>
      <c r="S496" t="s">
        <v>3075</v>
      </c>
      <c r="T496" t="s">
        <v>3076</v>
      </c>
    </row>
    <row r="497" spans="1:20" x14ac:dyDescent="0.2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239</v>
      </c>
      <c r="I497">
        <v>1.6399999999999999E-66</v>
      </c>
      <c r="J497" t="s">
        <v>3074</v>
      </c>
      <c r="S497" t="s">
        <v>3075</v>
      </c>
      <c r="T497" t="s">
        <v>3076</v>
      </c>
    </row>
    <row r="498" spans="1:20" x14ac:dyDescent="0.2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239</v>
      </c>
      <c r="I498">
        <v>5.4400000000000002E-66</v>
      </c>
      <c r="J498" t="s">
        <v>3074</v>
      </c>
      <c r="S498" t="s">
        <v>3075</v>
      </c>
      <c r="T498" t="s">
        <v>3076</v>
      </c>
    </row>
    <row r="499" spans="1:20" x14ac:dyDescent="0.2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232</v>
      </c>
      <c r="I499">
        <v>6.8300000000000006E-64</v>
      </c>
      <c r="J499" t="s">
        <v>3074</v>
      </c>
      <c r="S499" t="s">
        <v>3075</v>
      </c>
      <c r="T499" t="s">
        <v>3076</v>
      </c>
    </row>
    <row r="500" spans="1:20" x14ac:dyDescent="0.2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209</v>
      </c>
      <c r="I500">
        <v>7.6499999999999999E-57</v>
      </c>
      <c r="J500" t="s">
        <v>3074</v>
      </c>
      <c r="S500" t="s">
        <v>3075</v>
      </c>
      <c r="T500" t="s">
        <v>3076</v>
      </c>
    </row>
    <row r="501" spans="1:20" x14ac:dyDescent="0.2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188</v>
      </c>
      <c r="I501">
        <v>3.8299999999999998E-49</v>
      </c>
      <c r="J501" t="s">
        <v>3074</v>
      </c>
      <c r="S501" t="s">
        <v>3075</v>
      </c>
      <c r="T501" t="s">
        <v>3076</v>
      </c>
    </row>
    <row r="502" spans="1:20" x14ac:dyDescent="0.2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188</v>
      </c>
      <c r="I502">
        <v>4.6400000000000001E-49</v>
      </c>
      <c r="J502" t="s">
        <v>3074</v>
      </c>
      <c r="S502" t="s">
        <v>3075</v>
      </c>
      <c r="T502" t="s">
        <v>3076</v>
      </c>
    </row>
    <row r="503" spans="1:20" x14ac:dyDescent="0.2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186</v>
      </c>
      <c r="I503">
        <v>1.4600000000000001E-48</v>
      </c>
      <c r="J503" t="s">
        <v>3074</v>
      </c>
      <c r="S503" t="s">
        <v>3075</v>
      </c>
      <c r="T503" t="s">
        <v>3076</v>
      </c>
    </row>
    <row r="504" spans="1:20" x14ac:dyDescent="0.2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183</v>
      </c>
      <c r="I504">
        <v>1.85E-47</v>
      </c>
      <c r="J504" t="s">
        <v>3074</v>
      </c>
      <c r="S504" t="s">
        <v>3075</v>
      </c>
      <c r="T504" t="s">
        <v>3076</v>
      </c>
    </row>
    <row r="505" spans="1:20" x14ac:dyDescent="0.2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161</v>
      </c>
      <c r="I505">
        <v>1.9200000000000002E-40</v>
      </c>
      <c r="J505" t="s">
        <v>3074</v>
      </c>
      <c r="S505" t="s">
        <v>3075</v>
      </c>
      <c r="T505" t="s">
        <v>3076</v>
      </c>
    </row>
    <row r="506" spans="1:20" x14ac:dyDescent="0.2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156</v>
      </c>
      <c r="I506">
        <v>8.3199999999999998E-40</v>
      </c>
      <c r="J506" t="s">
        <v>3074</v>
      </c>
      <c r="S506" t="s">
        <v>3075</v>
      </c>
      <c r="T506" t="s">
        <v>3076</v>
      </c>
    </row>
    <row r="507" spans="1:20" x14ac:dyDescent="0.2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155</v>
      </c>
      <c r="I507">
        <v>1.4099999999999999E-38</v>
      </c>
      <c r="J507" t="s">
        <v>3074</v>
      </c>
      <c r="S507" t="s">
        <v>3075</v>
      </c>
      <c r="T507" t="s">
        <v>3076</v>
      </c>
    </row>
    <row r="508" spans="1:20" x14ac:dyDescent="0.2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141</v>
      </c>
      <c r="I508">
        <v>2.1900000000000001E-34</v>
      </c>
      <c r="J508" t="s">
        <v>3074</v>
      </c>
      <c r="S508" t="s">
        <v>3075</v>
      </c>
      <c r="T508" t="s">
        <v>3076</v>
      </c>
    </row>
    <row r="509" spans="1:20" x14ac:dyDescent="0.2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126</v>
      </c>
      <c r="I509">
        <v>1.3900000000000001E-29</v>
      </c>
      <c r="J509" t="s">
        <v>3074</v>
      </c>
      <c r="S509" t="s">
        <v>3075</v>
      </c>
      <c r="T509" t="s">
        <v>3076</v>
      </c>
    </row>
    <row r="510" spans="1:20" x14ac:dyDescent="0.2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84.5</v>
      </c>
      <c r="I510">
        <v>1.3400000000000001E-16</v>
      </c>
      <c r="J510" t="s">
        <v>3074</v>
      </c>
      <c r="S510" t="s">
        <v>3075</v>
      </c>
      <c r="T510" t="s">
        <v>3076</v>
      </c>
    </row>
    <row r="511" spans="1:20" x14ac:dyDescent="0.2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68.2</v>
      </c>
      <c r="I511">
        <v>2.0199999999999999E-11</v>
      </c>
      <c r="J511" t="s">
        <v>3074</v>
      </c>
      <c r="S511" t="s">
        <v>3075</v>
      </c>
      <c r="T511" t="s">
        <v>3076</v>
      </c>
    </row>
    <row r="512" spans="1:20" x14ac:dyDescent="0.2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58.1</v>
      </c>
      <c r="I512">
        <v>2.6000000000000001E-8</v>
      </c>
      <c r="J512" t="s">
        <v>3074</v>
      </c>
      <c r="S512" t="s">
        <v>3075</v>
      </c>
      <c r="T512" t="s">
        <v>3076</v>
      </c>
    </row>
    <row r="513" spans="1:20" x14ac:dyDescent="0.2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56.9</v>
      </c>
      <c r="I513">
        <v>4.9399999999999999E-8</v>
      </c>
      <c r="J513" t="s">
        <v>3074</v>
      </c>
      <c r="S513" t="s">
        <v>3075</v>
      </c>
      <c r="T513" t="s">
        <v>3076</v>
      </c>
    </row>
    <row r="514" spans="1:20" x14ac:dyDescent="0.2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54.4</v>
      </c>
      <c r="I514">
        <v>2.28E-7</v>
      </c>
      <c r="J514" t="s">
        <v>3074</v>
      </c>
      <c r="S514" t="s">
        <v>3075</v>
      </c>
      <c r="T514" t="s">
        <v>3076</v>
      </c>
    </row>
    <row r="515" spans="1:20" x14ac:dyDescent="0.2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52.3</v>
      </c>
      <c r="I515">
        <v>1.6300000000000001E-6</v>
      </c>
      <c r="J515" t="s">
        <v>3074</v>
      </c>
      <c r="S515" t="s">
        <v>3075</v>
      </c>
      <c r="T515" t="s">
        <v>3076</v>
      </c>
    </row>
    <row r="516" spans="1:20" x14ac:dyDescent="0.2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46.8</v>
      </c>
      <c r="I516">
        <v>5.7800000000000002E-5</v>
      </c>
      <c r="J516" t="s">
        <v>3074</v>
      </c>
      <c r="S516" t="s">
        <v>3075</v>
      </c>
      <c r="T516" t="s">
        <v>3076</v>
      </c>
    </row>
    <row r="517" spans="1:20" x14ac:dyDescent="0.2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711</v>
      </c>
      <c r="I517">
        <v>0</v>
      </c>
      <c r="J517" t="s">
        <v>3077</v>
      </c>
      <c r="S517" t="s">
        <v>3075</v>
      </c>
      <c r="T517" t="s">
        <v>3076</v>
      </c>
    </row>
    <row r="518" spans="1:20" x14ac:dyDescent="0.2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710</v>
      </c>
      <c r="I518">
        <v>0</v>
      </c>
      <c r="J518" t="s">
        <v>3077</v>
      </c>
      <c r="S518" t="s">
        <v>3075</v>
      </c>
      <c r="T518" t="s">
        <v>3076</v>
      </c>
    </row>
    <row r="519" spans="1:20" x14ac:dyDescent="0.2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710</v>
      </c>
      <c r="I519">
        <v>0</v>
      </c>
      <c r="J519" t="s">
        <v>3077</v>
      </c>
      <c r="S519" t="s">
        <v>3075</v>
      </c>
      <c r="T519" t="s">
        <v>3076</v>
      </c>
    </row>
    <row r="520" spans="1:20" x14ac:dyDescent="0.2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709</v>
      </c>
      <c r="I520">
        <v>0</v>
      </c>
      <c r="J520" t="s">
        <v>3077</v>
      </c>
      <c r="S520" t="s">
        <v>3075</v>
      </c>
      <c r="T520" t="s">
        <v>3076</v>
      </c>
    </row>
    <row r="521" spans="1:20" x14ac:dyDescent="0.2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709</v>
      </c>
      <c r="I521">
        <v>0</v>
      </c>
      <c r="J521" t="s">
        <v>3077</v>
      </c>
      <c r="S521" t="s">
        <v>3075</v>
      </c>
      <c r="T521" t="s">
        <v>3076</v>
      </c>
    </row>
    <row r="522" spans="1:20" x14ac:dyDescent="0.2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709</v>
      </c>
      <c r="I522">
        <v>0</v>
      </c>
      <c r="J522" t="s">
        <v>3077</v>
      </c>
      <c r="S522" t="s">
        <v>3075</v>
      </c>
      <c r="T522" t="s">
        <v>3076</v>
      </c>
    </row>
    <row r="523" spans="1:20" x14ac:dyDescent="0.2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709</v>
      </c>
      <c r="I523">
        <v>0</v>
      </c>
      <c r="J523" t="s">
        <v>3077</v>
      </c>
      <c r="S523" t="s">
        <v>3075</v>
      </c>
      <c r="T523" t="s">
        <v>3076</v>
      </c>
    </row>
    <row r="524" spans="1:20" x14ac:dyDescent="0.2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708</v>
      </c>
      <c r="I524">
        <v>0</v>
      </c>
      <c r="J524" t="s">
        <v>3077</v>
      </c>
      <c r="S524" t="s">
        <v>3075</v>
      </c>
      <c r="T524" t="s">
        <v>3076</v>
      </c>
    </row>
    <row r="525" spans="1:20" x14ac:dyDescent="0.2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707</v>
      </c>
      <c r="I525">
        <v>0</v>
      </c>
      <c r="J525" t="s">
        <v>3077</v>
      </c>
      <c r="S525" t="s">
        <v>3075</v>
      </c>
      <c r="T525" t="s">
        <v>3076</v>
      </c>
    </row>
    <row r="526" spans="1:20" x14ac:dyDescent="0.2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707</v>
      </c>
      <c r="I526">
        <v>0</v>
      </c>
      <c r="J526" t="s">
        <v>3077</v>
      </c>
      <c r="S526" t="s">
        <v>3075</v>
      </c>
      <c r="T526" t="s">
        <v>3076</v>
      </c>
    </row>
    <row r="527" spans="1:20" x14ac:dyDescent="0.2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699</v>
      </c>
      <c r="I527">
        <v>0</v>
      </c>
      <c r="J527" t="s">
        <v>3077</v>
      </c>
      <c r="S527" t="s">
        <v>3075</v>
      </c>
      <c r="T527" t="s">
        <v>3076</v>
      </c>
    </row>
    <row r="528" spans="1:20" x14ac:dyDescent="0.2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699</v>
      </c>
      <c r="I528">
        <v>0</v>
      </c>
      <c r="J528" t="s">
        <v>3077</v>
      </c>
      <c r="S528" t="s">
        <v>3075</v>
      </c>
      <c r="T528" t="s">
        <v>3076</v>
      </c>
    </row>
    <row r="529" spans="1:20" x14ac:dyDescent="0.2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698</v>
      </c>
      <c r="I529">
        <v>0</v>
      </c>
      <c r="J529" t="s">
        <v>3077</v>
      </c>
      <c r="S529" t="s">
        <v>3075</v>
      </c>
      <c r="T529" t="s">
        <v>3076</v>
      </c>
    </row>
    <row r="530" spans="1:20" x14ac:dyDescent="0.2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698</v>
      </c>
      <c r="I530">
        <v>0</v>
      </c>
      <c r="J530" t="s">
        <v>3077</v>
      </c>
      <c r="S530" t="s">
        <v>3075</v>
      </c>
      <c r="T530" t="s">
        <v>3076</v>
      </c>
    </row>
    <row r="531" spans="1:20" x14ac:dyDescent="0.2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697</v>
      </c>
      <c r="I531">
        <v>0</v>
      </c>
      <c r="J531" t="s">
        <v>3077</v>
      </c>
      <c r="S531" t="s">
        <v>3075</v>
      </c>
      <c r="T531" t="s">
        <v>3076</v>
      </c>
    </row>
    <row r="532" spans="1:20" x14ac:dyDescent="0.2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697</v>
      </c>
      <c r="I532">
        <v>0</v>
      </c>
      <c r="J532" t="s">
        <v>3077</v>
      </c>
      <c r="S532" t="s">
        <v>3075</v>
      </c>
      <c r="T532" t="s">
        <v>3076</v>
      </c>
    </row>
    <row r="533" spans="1:20" x14ac:dyDescent="0.2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697</v>
      </c>
      <c r="I533">
        <v>0</v>
      </c>
      <c r="J533" t="s">
        <v>3077</v>
      </c>
      <c r="S533" t="s">
        <v>3075</v>
      </c>
      <c r="T533" t="s">
        <v>3076</v>
      </c>
    </row>
    <row r="534" spans="1:20" x14ac:dyDescent="0.2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697</v>
      </c>
      <c r="I534">
        <v>0</v>
      </c>
      <c r="J534" t="s">
        <v>3077</v>
      </c>
      <c r="S534" t="s">
        <v>3075</v>
      </c>
      <c r="T534" t="s">
        <v>3076</v>
      </c>
    </row>
    <row r="535" spans="1:20" x14ac:dyDescent="0.2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697</v>
      </c>
      <c r="I535">
        <v>0</v>
      </c>
      <c r="J535" t="s">
        <v>3077</v>
      </c>
      <c r="S535" t="s">
        <v>3075</v>
      </c>
      <c r="T535" t="s">
        <v>3076</v>
      </c>
    </row>
    <row r="536" spans="1:20" x14ac:dyDescent="0.2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697</v>
      </c>
      <c r="I536">
        <v>0</v>
      </c>
      <c r="J536" t="s">
        <v>3077</v>
      </c>
      <c r="S536" t="s">
        <v>3075</v>
      </c>
      <c r="T536" t="s">
        <v>3076</v>
      </c>
    </row>
    <row r="537" spans="1:20" x14ac:dyDescent="0.2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697</v>
      </c>
      <c r="I537">
        <v>0</v>
      </c>
      <c r="J537" t="s">
        <v>3077</v>
      </c>
      <c r="S537" t="s">
        <v>3075</v>
      </c>
      <c r="T537" t="s">
        <v>3076</v>
      </c>
    </row>
    <row r="538" spans="1:20" x14ac:dyDescent="0.2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697</v>
      </c>
      <c r="I538">
        <v>0</v>
      </c>
      <c r="J538" t="s">
        <v>3077</v>
      </c>
      <c r="S538" t="s">
        <v>3075</v>
      </c>
      <c r="T538" t="s">
        <v>3076</v>
      </c>
    </row>
    <row r="539" spans="1:20" x14ac:dyDescent="0.2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697</v>
      </c>
      <c r="I539">
        <v>0</v>
      </c>
      <c r="J539" t="s">
        <v>3077</v>
      </c>
      <c r="S539" t="s">
        <v>3075</v>
      </c>
      <c r="T539" t="s">
        <v>3076</v>
      </c>
    </row>
    <row r="540" spans="1:20" x14ac:dyDescent="0.2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696</v>
      </c>
      <c r="I540">
        <v>0</v>
      </c>
      <c r="J540" t="s">
        <v>3077</v>
      </c>
      <c r="S540" t="s">
        <v>3075</v>
      </c>
      <c r="T540" t="s">
        <v>3076</v>
      </c>
    </row>
    <row r="541" spans="1:20" x14ac:dyDescent="0.2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696</v>
      </c>
      <c r="I541">
        <v>0</v>
      </c>
      <c r="J541" t="s">
        <v>3077</v>
      </c>
      <c r="S541" t="s">
        <v>3075</v>
      </c>
      <c r="T541" t="s">
        <v>3076</v>
      </c>
    </row>
    <row r="542" spans="1:20" x14ac:dyDescent="0.2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696</v>
      </c>
      <c r="I542">
        <v>0</v>
      </c>
      <c r="J542" t="s">
        <v>3077</v>
      </c>
      <c r="S542" t="s">
        <v>3075</v>
      </c>
      <c r="T542" t="s">
        <v>3076</v>
      </c>
    </row>
    <row r="543" spans="1:20" x14ac:dyDescent="0.2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696</v>
      </c>
      <c r="I543">
        <v>0</v>
      </c>
      <c r="J543" t="s">
        <v>3077</v>
      </c>
      <c r="S543" t="s">
        <v>3075</v>
      </c>
      <c r="T543" t="s">
        <v>3076</v>
      </c>
    </row>
    <row r="544" spans="1:20" x14ac:dyDescent="0.2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695</v>
      </c>
      <c r="I544">
        <v>0</v>
      </c>
      <c r="J544" t="s">
        <v>3077</v>
      </c>
      <c r="S544" t="s">
        <v>3075</v>
      </c>
      <c r="T544" t="s">
        <v>3076</v>
      </c>
    </row>
    <row r="545" spans="1:20" x14ac:dyDescent="0.2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695</v>
      </c>
      <c r="I545">
        <v>0</v>
      </c>
      <c r="J545" t="s">
        <v>3077</v>
      </c>
      <c r="S545" t="s">
        <v>3075</v>
      </c>
      <c r="T545" t="s">
        <v>3076</v>
      </c>
    </row>
    <row r="546" spans="1:20" x14ac:dyDescent="0.2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638</v>
      </c>
      <c r="I546">
        <v>0</v>
      </c>
      <c r="J546" t="s">
        <v>3077</v>
      </c>
      <c r="S546" t="s">
        <v>3075</v>
      </c>
      <c r="T546" t="s">
        <v>3076</v>
      </c>
    </row>
    <row r="547" spans="1:20" x14ac:dyDescent="0.2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625</v>
      </c>
      <c r="I547">
        <v>0</v>
      </c>
      <c r="J547" t="s">
        <v>3077</v>
      </c>
      <c r="S547" t="s">
        <v>3075</v>
      </c>
      <c r="T547" t="s">
        <v>3076</v>
      </c>
    </row>
    <row r="548" spans="1:20" x14ac:dyDescent="0.2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490</v>
      </c>
      <c r="I548">
        <v>8.8400000000000002E-162</v>
      </c>
      <c r="J548" t="s">
        <v>3077</v>
      </c>
      <c r="S548" t="s">
        <v>3075</v>
      </c>
      <c r="T548" t="s">
        <v>3076</v>
      </c>
    </row>
    <row r="549" spans="1:20" x14ac:dyDescent="0.2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504</v>
      </c>
      <c r="I549">
        <v>6.4599999999999998E-156</v>
      </c>
      <c r="J549" t="s">
        <v>3077</v>
      </c>
      <c r="S549" t="s">
        <v>3075</v>
      </c>
      <c r="T549" t="s">
        <v>3076</v>
      </c>
    </row>
    <row r="550" spans="1:20" x14ac:dyDescent="0.2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413</v>
      </c>
      <c r="I550">
        <v>5.5500000000000002E-130</v>
      </c>
      <c r="J550" t="s">
        <v>3077</v>
      </c>
      <c r="S550" t="s">
        <v>3075</v>
      </c>
      <c r="T550" t="s">
        <v>3076</v>
      </c>
    </row>
    <row r="551" spans="1:20" x14ac:dyDescent="0.2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405</v>
      </c>
      <c r="I551">
        <v>5.4200000000000002E-128</v>
      </c>
      <c r="J551" t="s">
        <v>3077</v>
      </c>
      <c r="S551" t="s">
        <v>3075</v>
      </c>
      <c r="T551" t="s">
        <v>3076</v>
      </c>
    </row>
    <row r="552" spans="1:20" x14ac:dyDescent="0.2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417</v>
      </c>
      <c r="I552">
        <v>1.5599999999999999E-125</v>
      </c>
      <c r="J552" t="s">
        <v>3077</v>
      </c>
      <c r="S552" t="s">
        <v>3075</v>
      </c>
      <c r="T552" t="s">
        <v>3076</v>
      </c>
    </row>
    <row r="553" spans="1:20" x14ac:dyDescent="0.2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391</v>
      </c>
      <c r="I553">
        <v>4.0700000000000001E-123</v>
      </c>
      <c r="J553" t="s">
        <v>3077</v>
      </c>
      <c r="S553" t="s">
        <v>3075</v>
      </c>
      <c r="T553" t="s">
        <v>3076</v>
      </c>
    </row>
    <row r="554" spans="1:20" x14ac:dyDescent="0.2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293</v>
      </c>
      <c r="I554">
        <v>2.82E-83</v>
      </c>
      <c r="J554" t="s">
        <v>3077</v>
      </c>
      <c r="S554" t="s">
        <v>3075</v>
      </c>
      <c r="T554" t="s">
        <v>3076</v>
      </c>
    </row>
    <row r="555" spans="1:20" x14ac:dyDescent="0.2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287</v>
      </c>
      <c r="I555">
        <v>2.47E-81</v>
      </c>
      <c r="J555" t="s">
        <v>3077</v>
      </c>
      <c r="S555" t="s">
        <v>3075</v>
      </c>
      <c r="T555" t="s">
        <v>3076</v>
      </c>
    </row>
    <row r="556" spans="1:20" x14ac:dyDescent="0.2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263</v>
      </c>
      <c r="I556">
        <v>3.5200000000000001E-74</v>
      </c>
      <c r="J556" t="s">
        <v>3077</v>
      </c>
      <c r="S556" t="s">
        <v>3075</v>
      </c>
      <c r="T556" t="s">
        <v>3076</v>
      </c>
    </row>
    <row r="557" spans="1:20" x14ac:dyDescent="0.2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261</v>
      </c>
      <c r="I557">
        <v>3.94E-73</v>
      </c>
      <c r="J557" t="s">
        <v>3077</v>
      </c>
      <c r="S557" t="s">
        <v>3075</v>
      </c>
      <c r="T557" t="s">
        <v>3076</v>
      </c>
    </row>
    <row r="558" spans="1:20" x14ac:dyDescent="0.2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263</v>
      </c>
      <c r="I558">
        <v>4.4299999999999997E-73</v>
      </c>
      <c r="J558" t="s">
        <v>3077</v>
      </c>
      <c r="S558" t="s">
        <v>3075</v>
      </c>
      <c r="T558" t="s">
        <v>3076</v>
      </c>
    </row>
    <row r="559" spans="1:20" x14ac:dyDescent="0.2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263</v>
      </c>
      <c r="I559">
        <v>4.4500000000000001E-73</v>
      </c>
      <c r="J559" t="s">
        <v>3077</v>
      </c>
      <c r="S559" t="s">
        <v>3075</v>
      </c>
      <c r="T559" t="s">
        <v>3076</v>
      </c>
    </row>
    <row r="560" spans="1:20" x14ac:dyDescent="0.2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262</v>
      </c>
      <c r="I560">
        <v>5.9300000000000004E-73</v>
      </c>
      <c r="J560" t="s">
        <v>3077</v>
      </c>
      <c r="S560" t="s">
        <v>3075</v>
      </c>
      <c r="T560" t="s">
        <v>3076</v>
      </c>
    </row>
    <row r="561" spans="1:20" x14ac:dyDescent="0.2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262</v>
      </c>
      <c r="I561">
        <v>5.9500000000000002E-73</v>
      </c>
      <c r="J561" t="s">
        <v>3077</v>
      </c>
      <c r="S561" t="s">
        <v>3075</v>
      </c>
      <c r="T561" t="s">
        <v>3076</v>
      </c>
    </row>
    <row r="562" spans="1:20" x14ac:dyDescent="0.2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262</v>
      </c>
      <c r="I562">
        <v>5.97E-73</v>
      </c>
      <c r="J562" t="s">
        <v>3077</v>
      </c>
      <c r="S562" t="s">
        <v>3075</v>
      </c>
      <c r="T562" t="s">
        <v>3076</v>
      </c>
    </row>
    <row r="563" spans="1:20" x14ac:dyDescent="0.2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262</v>
      </c>
      <c r="I563">
        <v>5.97E-73</v>
      </c>
      <c r="J563" t="s">
        <v>3077</v>
      </c>
      <c r="S563" t="s">
        <v>3075</v>
      </c>
      <c r="T563" t="s">
        <v>3076</v>
      </c>
    </row>
    <row r="564" spans="1:20" x14ac:dyDescent="0.2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262</v>
      </c>
      <c r="I564">
        <v>6.2200000000000004E-73</v>
      </c>
      <c r="J564" t="s">
        <v>3077</v>
      </c>
      <c r="S564" t="s">
        <v>3075</v>
      </c>
      <c r="T564" t="s">
        <v>3076</v>
      </c>
    </row>
    <row r="565" spans="1:20" x14ac:dyDescent="0.2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261</v>
      </c>
      <c r="I565">
        <v>1.43E-72</v>
      </c>
      <c r="J565" t="s">
        <v>3077</v>
      </c>
      <c r="S565" t="s">
        <v>3075</v>
      </c>
      <c r="T565" t="s">
        <v>3076</v>
      </c>
    </row>
    <row r="566" spans="1:20" x14ac:dyDescent="0.2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253</v>
      </c>
      <c r="I566">
        <v>7.5899999999999994E-70</v>
      </c>
      <c r="J566" t="s">
        <v>3077</v>
      </c>
      <c r="S566" t="s">
        <v>3075</v>
      </c>
      <c r="T566" t="s">
        <v>3076</v>
      </c>
    </row>
    <row r="567" spans="1:20" x14ac:dyDescent="0.2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253</v>
      </c>
      <c r="I567">
        <v>9.0100000000000006E-70</v>
      </c>
      <c r="J567" t="s">
        <v>3077</v>
      </c>
      <c r="S567" t="s">
        <v>3075</v>
      </c>
      <c r="T567" t="s">
        <v>3076</v>
      </c>
    </row>
    <row r="568" spans="1:20" x14ac:dyDescent="0.2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253</v>
      </c>
      <c r="I568">
        <v>1.0200000000000001E-69</v>
      </c>
      <c r="J568" t="s">
        <v>3077</v>
      </c>
      <c r="S568" t="s">
        <v>3075</v>
      </c>
      <c r="T568" t="s">
        <v>3076</v>
      </c>
    </row>
    <row r="569" spans="1:20" x14ac:dyDescent="0.2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253</v>
      </c>
      <c r="I569">
        <v>1.0699999999999999E-69</v>
      </c>
      <c r="J569" t="s">
        <v>3077</v>
      </c>
      <c r="S569" t="s">
        <v>3075</v>
      </c>
      <c r="T569" t="s">
        <v>3076</v>
      </c>
    </row>
    <row r="570" spans="1:20" x14ac:dyDescent="0.2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252</v>
      </c>
      <c r="I570">
        <v>1.22E-69</v>
      </c>
      <c r="J570" t="s">
        <v>3077</v>
      </c>
      <c r="S570" t="s">
        <v>3075</v>
      </c>
      <c r="T570" t="s">
        <v>3076</v>
      </c>
    </row>
    <row r="571" spans="1:20" x14ac:dyDescent="0.2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252</v>
      </c>
      <c r="I571">
        <v>2.1E-69</v>
      </c>
      <c r="J571" t="s">
        <v>3077</v>
      </c>
      <c r="S571" t="s">
        <v>3075</v>
      </c>
      <c r="T571" t="s">
        <v>3076</v>
      </c>
    </row>
    <row r="572" spans="1:20" x14ac:dyDescent="0.2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240</v>
      </c>
      <c r="I572">
        <v>1.88E-65</v>
      </c>
      <c r="J572" t="s">
        <v>3077</v>
      </c>
      <c r="S572" t="s">
        <v>3075</v>
      </c>
      <c r="T572" t="s">
        <v>3076</v>
      </c>
    </row>
    <row r="573" spans="1:20" x14ac:dyDescent="0.2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239</v>
      </c>
      <c r="I573">
        <v>4.0700000000000003E-65</v>
      </c>
      <c r="J573" t="s">
        <v>3077</v>
      </c>
      <c r="S573" t="s">
        <v>3075</v>
      </c>
      <c r="T573" t="s">
        <v>3076</v>
      </c>
    </row>
    <row r="574" spans="1:20" x14ac:dyDescent="0.2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217</v>
      </c>
      <c r="I574">
        <v>6.9799999999999999E-58</v>
      </c>
      <c r="J574" t="s">
        <v>3077</v>
      </c>
      <c r="S574" t="s">
        <v>3075</v>
      </c>
      <c r="T574" t="s">
        <v>3076</v>
      </c>
    </row>
    <row r="575" spans="1:20" x14ac:dyDescent="0.2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206</v>
      </c>
      <c r="I575">
        <v>8.4600000000000006E-58</v>
      </c>
      <c r="J575" t="s">
        <v>3077</v>
      </c>
      <c r="S575" t="s">
        <v>3075</v>
      </c>
      <c r="T575" t="s">
        <v>3076</v>
      </c>
    </row>
    <row r="576" spans="1:20" x14ac:dyDescent="0.2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217</v>
      </c>
      <c r="I576">
        <v>1.0299999999999999E-57</v>
      </c>
      <c r="J576" t="s">
        <v>3077</v>
      </c>
      <c r="S576" t="s">
        <v>3075</v>
      </c>
      <c r="T576" t="s">
        <v>3076</v>
      </c>
    </row>
    <row r="577" spans="1:20" x14ac:dyDescent="0.2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209</v>
      </c>
      <c r="I577">
        <v>2.1800000000000001E-55</v>
      </c>
      <c r="J577" t="s">
        <v>3077</v>
      </c>
      <c r="S577" t="s">
        <v>3075</v>
      </c>
      <c r="T577" t="s">
        <v>3076</v>
      </c>
    </row>
    <row r="578" spans="1:20" x14ac:dyDescent="0.2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206</v>
      </c>
      <c r="I578">
        <v>1.82E-54</v>
      </c>
      <c r="J578" t="s">
        <v>3077</v>
      </c>
      <c r="S578" t="s">
        <v>3075</v>
      </c>
      <c r="T578" t="s">
        <v>3076</v>
      </c>
    </row>
    <row r="579" spans="1:20" x14ac:dyDescent="0.2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189</v>
      </c>
      <c r="I579">
        <v>1.2E-53</v>
      </c>
      <c r="J579" t="s">
        <v>3077</v>
      </c>
      <c r="S579" t="s">
        <v>3075</v>
      </c>
      <c r="T579" t="s">
        <v>3076</v>
      </c>
    </row>
    <row r="580" spans="1:20" x14ac:dyDescent="0.2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202</v>
      </c>
      <c r="I580">
        <v>1.66E-53</v>
      </c>
      <c r="J580" t="s">
        <v>3077</v>
      </c>
      <c r="S580" t="s">
        <v>3075</v>
      </c>
      <c r="T580" t="s">
        <v>3076</v>
      </c>
    </row>
    <row r="581" spans="1:20" x14ac:dyDescent="0.2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189</v>
      </c>
      <c r="I581">
        <v>5.5999999999999999E-49</v>
      </c>
      <c r="J581" t="s">
        <v>3077</v>
      </c>
      <c r="S581" t="s">
        <v>3075</v>
      </c>
      <c r="T581" t="s">
        <v>3076</v>
      </c>
    </row>
    <row r="582" spans="1:20" x14ac:dyDescent="0.2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188</v>
      </c>
      <c r="I582">
        <v>1.5099999999999999E-48</v>
      </c>
      <c r="J582" t="s">
        <v>3077</v>
      </c>
      <c r="S582" t="s">
        <v>3075</v>
      </c>
      <c r="T582" t="s">
        <v>3076</v>
      </c>
    </row>
    <row r="583" spans="1:20" x14ac:dyDescent="0.2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188</v>
      </c>
      <c r="I583">
        <v>1.9500000000000001E-48</v>
      </c>
      <c r="J583" t="s">
        <v>3077</v>
      </c>
      <c r="S583" t="s">
        <v>3075</v>
      </c>
      <c r="T583" t="s">
        <v>3076</v>
      </c>
    </row>
    <row r="584" spans="1:20" x14ac:dyDescent="0.2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186</v>
      </c>
      <c r="I584">
        <v>6.8200000000000005E-48</v>
      </c>
      <c r="J584" t="s">
        <v>3077</v>
      </c>
      <c r="S584" t="s">
        <v>3075</v>
      </c>
      <c r="T584" t="s">
        <v>3076</v>
      </c>
    </row>
    <row r="585" spans="1:20" x14ac:dyDescent="0.2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184</v>
      </c>
      <c r="I585">
        <v>6.3700000000000004E-47</v>
      </c>
      <c r="J585" t="s">
        <v>3077</v>
      </c>
      <c r="S585" t="s">
        <v>3075</v>
      </c>
      <c r="T585" t="s">
        <v>3076</v>
      </c>
    </row>
    <row r="586" spans="1:20" x14ac:dyDescent="0.2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167</v>
      </c>
      <c r="I586">
        <v>1.25E-43</v>
      </c>
      <c r="J586" t="s">
        <v>3077</v>
      </c>
      <c r="S586" t="s">
        <v>3075</v>
      </c>
      <c r="T586" t="s">
        <v>3076</v>
      </c>
    </row>
    <row r="587" spans="1:20" x14ac:dyDescent="0.2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168</v>
      </c>
      <c r="I587">
        <v>2.6799999999999999E-42</v>
      </c>
      <c r="J587" t="s">
        <v>3077</v>
      </c>
      <c r="S587" t="s">
        <v>3075</v>
      </c>
      <c r="T587" t="s">
        <v>3076</v>
      </c>
    </row>
    <row r="588" spans="1:20" x14ac:dyDescent="0.2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167</v>
      </c>
      <c r="I588">
        <v>1.4899999999999999E-41</v>
      </c>
      <c r="J588" t="s">
        <v>3077</v>
      </c>
      <c r="S588" t="s">
        <v>3075</v>
      </c>
      <c r="T588" t="s">
        <v>3076</v>
      </c>
    </row>
    <row r="589" spans="1:20" x14ac:dyDescent="0.2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165</v>
      </c>
      <c r="I589">
        <v>3.3999999999999998E-41</v>
      </c>
      <c r="J589" t="s">
        <v>3077</v>
      </c>
      <c r="S589" t="s">
        <v>3075</v>
      </c>
      <c r="T589" t="s">
        <v>3076</v>
      </c>
    </row>
    <row r="590" spans="1:20" x14ac:dyDescent="0.2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157</v>
      </c>
      <c r="I590">
        <v>1.17E-38</v>
      </c>
      <c r="J590" t="s">
        <v>3077</v>
      </c>
      <c r="S590" t="s">
        <v>3075</v>
      </c>
      <c r="T590" t="s">
        <v>3076</v>
      </c>
    </row>
    <row r="591" spans="1:20" x14ac:dyDescent="0.2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149</v>
      </c>
      <c r="I591">
        <v>3.9299999999999997E-37</v>
      </c>
      <c r="J591" t="s">
        <v>3077</v>
      </c>
      <c r="S591" t="s">
        <v>3075</v>
      </c>
      <c r="T591" t="s">
        <v>3076</v>
      </c>
    </row>
    <row r="592" spans="1:20" x14ac:dyDescent="0.2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145</v>
      </c>
      <c r="I592">
        <v>2.1099999999999999E-36</v>
      </c>
      <c r="J592" t="s">
        <v>3077</v>
      </c>
      <c r="S592" t="s">
        <v>3075</v>
      </c>
      <c r="T592" t="s">
        <v>3076</v>
      </c>
    </row>
    <row r="593" spans="1:20" x14ac:dyDescent="0.2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140</v>
      </c>
      <c r="I593">
        <v>2.0600000000000001E-35</v>
      </c>
      <c r="J593" t="s">
        <v>3077</v>
      </c>
      <c r="S593" t="s">
        <v>3075</v>
      </c>
      <c r="T593" t="s">
        <v>3076</v>
      </c>
    </row>
    <row r="594" spans="1:20" x14ac:dyDescent="0.2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144</v>
      </c>
      <c r="I594">
        <v>2.1599999999999998E-34</v>
      </c>
      <c r="J594" t="s">
        <v>3077</v>
      </c>
      <c r="S594" t="s">
        <v>3075</v>
      </c>
      <c r="T594" t="s">
        <v>3076</v>
      </c>
    </row>
    <row r="595" spans="1:20" x14ac:dyDescent="0.2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143</v>
      </c>
      <c r="I595">
        <v>3.9700000000000003E-34</v>
      </c>
      <c r="J595" t="s">
        <v>3077</v>
      </c>
      <c r="S595" t="s">
        <v>3075</v>
      </c>
      <c r="T595" t="s">
        <v>3076</v>
      </c>
    </row>
    <row r="596" spans="1:20" x14ac:dyDescent="0.2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127</v>
      </c>
      <c r="I596">
        <v>4.7099999999999998E-34</v>
      </c>
      <c r="J596" t="s">
        <v>3077</v>
      </c>
      <c r="S596" t="s">
        <v>3075</v>
      </c>
      <c r="T596" t="s">
        <v>3076</v>
      </c>
    </row>
    <row r="597" spans="1:20" x14ac:dyDescent="0.2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39.299999999999997</v>
      </c>
      <c r="I597">
        <v>4.7099999999999998E-34</v>
      </c>
      <c r="J597" t="s">
        <v>3077</v>
      </c>
      <c r="S597" t="s">
        <v>3075</v>
      </c>
      <c r="T597" t="s">
        <v>3076</v>
      </c>
    </row>
    <row r="598" spans="1:20" x14ac:dyDescent="0.2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141</v>
      </c>
      <c r="I598">
        <v>1.9E-33</v>
      </c>
      <c r="J598" t="s">
        <v>3077</v>
      </c>
      <c r="S598" t="s">
        <v>3075</v>
      </c>
      <c r="T598" t="s">
        <v>3076</v>
      </c>
    </row>
    <row r="599" spans="1:20" x14ac:dyDescent="0.2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130</v>
      </c>
      <c r="I599">
        <v>4.4499999999999997E-30</v>
      </c>
      <c r="J599" t="s">
        <v>3077</v>
      </c>
      <c r="S599" t="s">
        <v>3075</v>
      </c>
      <c r="T599" t="s">
        <v>3076</v>
      </c>
    </row>
    <row r="600" spans="1:20" x14ac:dyDescent="0.2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130</v>
      </c>
      <c r="I600">
        <v>4.7799999999999998E-30</v>
      </c>
      <c r="J600" t="s">
        <v>3077</v>
      </c>
      <c r="S600" t="s">
        <v>3075</v>
      </c>
      <c r="T600" t="s">
        <v>3076</v>
      </c>
    </row>
    <row r="601" spans="1:20" x14ac:dyDescent="0.2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127</v>
      </c>
      <c r="I601">
        <v>4.2999999999999998E-29</v>
      </c>
      <c r="J601" t="s">
        <v>3077</v>
      </c>
      <c r="S601" t="s">
        <v>3075</v>
      </c>
      <c r="T601" t="s">
        <v>3076</v>
      </c>
    </row>
    <row r="602" spans="1:20" x14ac:dyDescent="0.2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126</v>
      </c>
      <c r="I602">
        <v>8.3499999999999999E-29</v>
      </c>
      <c r="J602" t="s">
        <v>3077</v>
      </c>
      <c r="S602" t="s">
        <v>3075</v>
      </c>
      <c r="T602" t="s">
        <v>3076</v>
      </c>
    </row>
    <row r="603" spans="1:20" x14ac:dyDescent="0.2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123</v>
      </c>
      <c r="I603">
        <v>4.2499999999999996E-28</v>
      </c>
      <c r="J603" t="s">
        <v>3077</v>
      </c>
      <c r="S603" t="s">
        <v>3075</v>
      </c>
      <c r="T603" t="s">
        <v>3076</v>
      </c>
    </row>
    <row r="604" spans="1:20" x14ac:dyDescent="0.2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107</v>
      </c>
      <c r="I604">
        <v>1.62E-25</v>
      </c>
      <c r="J604" t="s">
        <v>3077</v>
      </c>
      <c r="S604" t="s">
        <v>3075</v>
      </c>
      <c r="T604" t="s">
        <v>3076</v>
      </c>
    </row>
    <row r="605" spans="1:20" x14ac:dyDescent="0.2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108</v>
      </c>
      <c r="I605">
        <v>6.5399999999999998E-24</v>
      </c>
      <c r="J605" t="s">
        <v>3077</v>
      </c>
      <c r="S605" t="s">
        <v>3075</v>
      </c>
      <c r="T605" t="s">
        <v>3076</v>
      </c>
    </row>
    <row r="606" spans="1:20" x14ac:dyDescent="0.2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110</v>
      </c>
      <c r="I606">
        <v>7.93E-24</v>
      </c>
      <c r="J606" t="s">
        <v>3077</v>
      </c>
      <c r="S606" t="s">
        <v>3075</v>
      </c>
      <c r="T606" t="s">
        <v>3076</v>
      </c>
    </row>
    <row r="607" spans="1:20" x14ac:dyDescent="0.2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95.4</v>
      </c>
      <c r="I607">
        <v>4.8599999999999996E-19</v>
      </c>
      <c r="J607" t="s">
        <v>3077</v>
      </c>
      <c r="S607" t="s">
        <v>3075</v>
      </c>
      <c r="T607" t="s">
        <v>3076</v>
      </c>
    </row>
    <row r="608" spans="1:20" x14ac:dyDescent="0.2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90.8</v>
      </c>
      <c r="I608">
        <v>1.2900000000000001E-18</v>
      </c>
      <c r="J608" t="s">
        <v>3077</v>
      </c>
      <c r="S608" t="s">
        <v>3075</v>
      </c>
      <c r="T608" t="s">
        <v>3076</v>
      </c>
    </row>
    <row r="609" spans="1:20" x14ac:dyDescent="0.2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79.5</v>
      </c>
      <c r="I609">
        <v>2.2E-16</v>
      </c>
      <c r="J609" t="s">
        <v>3077</v>
      </c>
      <c r="S609" t="s">
        <v>3075</v>
      </c>
      <c r="T609" t="s">
        <v>3076</v>
      </c>
    </row>
    <row r="610" spans="1:20" x14ac:dyDescent="0.2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85.3</v>
      </c>
      <c r="I610">
        <v>4.8299999999999996E-16</v>
      </c>
      <c r="J610" t="s">
        <v>3077</v>
      </c>
      <c r="S610" t="s">
        <v>3075</v>
      </c>
      <c r="T610" t="s">
        <v>3076</v>
      </c>
    </row>
    <row r="611" spans="1:20" x14ac:dyDescent="0.2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79.5</v>
      </c>
      <c r="I611">
        <v>1.03E-15</v>
      </c>
      <c r="J611" t="s">
        <v>3077</v>
      </c>
      <c r="S611" t="s">
        <v>3075</v>
      </c>
      <c r="T611" t="s">
        <v>3076</v>
      </c>
    </row>
    <row r="612" spans="1:20" x14ac:dyDescent="0.2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82</v>
      </c>
      <c r="I612">
        <v>5.2799999999999998E-15</v>
      </c>
      <c r="J612" t="s">
        <v>3077</v>
      </c>
      <c r="S612" t="s">
        <v>3075</v>
      </c>
      <c r="T612" t="s">
        <v>3076</v>
      </c>
    </row>
    <row r="613" spans="1:20" x14ac:dyDescent="0.2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81.599999999999994</v>
      </c>
      <c r="I613">
        <v>7.8399999999999996E-15</v>
      </c>
      <c r="J613" t="s">
        <v>3077</v>
      </c>
      <c r="S613" t="s">
        <v>3075</v>
      </c>
      <c r="T613" t="s">
        <v>3076</v>
      </c>
    </row>
    <row r="614" spans="1:20" x14ac:dyDescent="0.2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78.599999999999994</v>
      </c>
      <c r="I614">
        <v>3.0599999999999997E-14</v>
      </c>
      <c r="J614" t="s">
        <v>3077</v>
      </c>
      <c r="S614" t="s">
        <v>3075</v>
      </c>
      <c r="T614" t="s">
        <v>3076</v>
      </c>
    </row>
    <row r="615" spans="1:20" x14ac:dyDescent="0.2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77</v>
      </c>
      <c r="I615">
        <v>1.6900000000000001E-13</v>
      </c>
      <c r="J615" t="s">
        <v>3077</v>
      </c>
      <c r="S615" t="s">
        <v>3075</v>
      </c>
      <c r="T615" t="s">
        <v>3076</v>
      </c>
    </row>
    <row r="616" spans="1:20" x14ac:dyDescent="0.2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75.3</v>
      </c>
      <c r="I616">
        <v>4.5399999999999998E-13</v>
      </c>
      <c r="J616" t="s">
        <v>3077</v>
      </c>
      <c r="S616" t="s">
        <v>3075</v>
      </c>
      <c r="T616" t="s">
        <v>3076</v>
      </c>
    </row>
    <row r="617" spans="1:20" x14ac:dyDescent="0.2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708</v>
      </c>
      <c r="I617">
        <v>0</v>
      </c>
      <c r="J617" t="s">
        <v>3078</v>
      </c>
      <c r="S617" t="s">
        <v>3071</v>
      </c>
      <c r="T617" t="s">
        <v>3076</v>
      </c>
    </row>
    <row r="618" spans="1:20" x14ac:dyDescent="0.2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708</v>
      </c>
      <c r="I618">
        <v>0</v>
      </c>
      <c r="J618" t="s">
        <v>3078</v>
      </c>
      <c r="S618" t="s">
        <v>3071</v>
      </c>
      <c r="T618" t="s">
        <v>3076</v>
      </c>
    </row>
    <row r="619" spans="1:20" x14ac:dyDescent="0.2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697</v>
      </c>
      <c r="I619">
        <v>0</v>
      </c>
      <c r="J619" t="s">
        <v>3078</v>
      </c>
      <c r="S619" t="s">
        <v>3071</v>
      </c>
      <c r="T619" t="s">
        <v>3076</v>
      </c>
    </row>
    <row r="620" spans="1:20" x14ac:dyDescent="0.2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696</v>
      </c>
      <c r="I620">
        <v>0</v>
      </c>
      <c r="J620" t="s">
        <v>3078</v>
      </c>
      <c r="S620" t="s">
        <v>3071</v>
      </c>
      <c r="T620" t="s">
        <v>3076</v>
      </c>
    </row>
    <row r="621" spans="1:20" x14ac:dyDescent="0.2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695</v>
      </c>
      <c r="I621">
        <v>0</v>
      </c>
      <c r="J621" t="s">
        <v>3078</v>
      </c>
      <c r="S621" t="s">
        <v>3071</v>
      </c>
      <c r="T621" t="s">
        <v>3076</v>
      </c>
    </row>
    <row r="622" spans="1:20" x14ac:dyDescent="0.2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694</v>
      </c>
      <c r="I622">
        <v>0</v>
      </c>
      <c r="J622" t="s">
        <v>3078</v>
      </c>
      <c r="S622" t="s">
        <v>3071</v>
      </c>
      <c r="T622" t="s">
        <v>3076</v>
      </c>
    </row>
    <row r="623" spans="1:20" x14ac:dyDescent="0.2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502</v>
      </c>
      <c r="I623">
        <v>1.6900000000000001E-161</v>
      </c>
      <c r="J623" t="s">
        <v>3078</v>
      </c>
      <c r="S623" t="s">
        <v>3071</v>
      </c>
      <c r="T623" t="s">
        <v>3076</v>
      </c>
    </row>
    <row r="624" spans="1:20" x14ac:dyDescent="0.2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287</v>
      </c>
      <c r="I624">
        <v>7.1800000000000002E-84</v>
      </c>
      <c r="J624" t="s">
        <v>3078</v>
      </c>
      <c r="S624" t="s">
        <v>3071</v>
      </c>
      <c r="T624" t="s">
        <v>3076</v>
      </c>
    </row>
    <row r="625" spans="1:20" x14ac:dyDescent="0.2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286</v>
      </c>
      <c r="I625">
        <v>1.15E-81</v>
      </c>
      <c r="J625" t="s">
        <v>3078</v>
      </c>
      <c r="S625" t="s">
        <v>3071</v>
      </c>
      <c r="T625" t="s">
        <v>3076</v>
      </c>
    </row>
    <row r="626" spans="1:20" x14ac:dyDescent="0.2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263</v>
      </c>
      <c r="I626">
        <v>5.0700000000000002E-74</v>
      </c>
      <c r="J626" t="s">
        <v>3078</v>
      </c>
      <c r="S626" t="s">
        <v>3071</v>
      </c>
      <c r="T626" t="s">
        <v>3076</v>
      </c>
    </row>
    <row r="627" spans="1:20" x14ac:dyDescent="0.2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263</v>
      </c>
      <c r="I627">
        <v>1.07E-73</v>
      </c>
      <c r="J627" t="s">
        <v>3078</v>
      </c>
      <c r="S627" t="s">
        <v>3071</v>
      </c>
      <c r="T627" t="s">
        <v>3076</v>
      </c>
    </row>
    <row r="628" spans="1:20" x14ac:dyDescent="0.2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263</v>
      </c>
      <c r="I628">
        <v>1.22E-73</v>
      </c>
      <c r="J628" t="s">
        <v>3078</v>
      </c>
      <c r="S628" t="s">
        <v>3071</v>
      </c>
      <c r="T628" t="s">
        <v>3076</v>
      </c>
    </row>
    <row r="629" spans="1:20" x14ac:dyDescent="0.2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263</v>
      </c>
      <c r="I629">
        <v>1.39E-73</v>
      </c>
      <c r="J629" t="s">
        <v>3078</v>
      </c>
      <c r="S629" t="s">
        <v>3071</v>
      </c>
      <c r="T629" t="s">
        <v>3076</v>
      </c>
    </row>
    <row r="630" spans="1:20" x14ac:dyDescent="0.2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262</v>
      </c>
      <c r="I630">
        <v>1.5499999999999998E-73</v>
      </c>
      <c r="J630" t="s">
        <v>3078</v>
      </c>
      <c r="S630" t="s">
        <v>3071</v>
      </c>
      <c r="T630" t="s">
        <v>3076</v>
      </c>
    </row>
    <row r="631" spans="1:20" x14ac:dyDescent="0.2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262</v>
      </c>
      <c r="I631">
        <v>1.7199999999999999E-73</v>
      </c>
      <c r="J631" t="s">
        <v>3078</v>
      </c>
      <c r="S631" t="s">
        <v>3071</v>
      </c>
      <c r="T631" t="s">
        <v>3076</v>
      </c>
    </row>
    <row r="632" spans="1:20" x14ac:dyDescent="0.2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262</v>
      </c>
      <c r="I632">
        <v>1.88E-73</v>
      </c>
      <c r="J632" t="s">
        <v>3078</v>
      </c>
      <c r="S632" t="s">
        <v>3071</v>
      </c>
      <c r="T632" t="s">
        <v>3076</v>
      </c>
    </row>
    <row r="633" spans="1:20" x14ac:dyDescent="0.2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262</v>
      </c>
      <c r="I633">
        <v>1.94E-73</v>
      </c>
      <c r="J633" t="s">
        <v>3078</v>
      </c>
      <c r="S633" t="s">
        <v>3071</v>
      </c>
      <c r="T633" t="s">
        <v>3076</v>
      </c>
    </row>
    <row r="634" spans="1:20" x14ac:dyDescent="0.2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262</v>
      </c>
      <c r="I634">
        <v>2.1799999999999999E-73</v>
      </c>
      <c r="J634" t="s">
        <v>3078</v>
      </c>
      <c r="S634" t="s">
        <v>3071</v>
      </c>
      <c r="T634" t="s">
        <v>3076</v>
      </c>
    </row>
    <row r="635" spans="1:20" x14ac:dyDescent="0.2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262</v>
      </c>
      <c r="I635">
        <v>2.7899999999999999E-73</v>
      </c>
      <c r="J635" t="s">
        <v>3078</v>
      </c>
      <c r="S635" t="s">
        <v>3071</v>
      </c>
      <c r="T635" t="s">
        <v>3076</v>
      </c>
    </row>
    <row r="636" spans="1:20" x14ac:dyDescent="0.2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219</v>
      </c>
      <c r="I636">
        <v>7.9800000000000005E-60</v>
      </c>
      <c r="J636" t="s">
        <v>3078</v>
      </c>
      <c r="S636" t="s">
        <v>3071</v>
      </c>
      <c r="T636" t="s">
        <v>3076</v>
      </c>
    </row>
    <row r="637" spans="1:20" x14ac:dyDescent="0.2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184</v>
      </c>
      <c r="I637">
        <v>1.2799999999999999E-47</v>
      </c>
      <c r="J637" t="s">
        <v>3078</v>
      </c>
      <c r="S637" t="s">
        <v>3071</v>
      </c>
      <c r="T637" t="s">
        <v>3076</v>
      </c>
    </row>
    <row r="638" spans="1:20" x14ac:dyDescent="0.2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183</v>
      </c>
      <c r="I638">
        <v>2.4800000000000001E-47</v>
      </c>
      <c r="J638" t="s">
        <v>3078</v>
      </c>
      <c r="S638" t="s">
        <v>3071</v>
      </c>
      <c r="T638" t="s">
        <v>3076</v>
      </c>
    </row>
    <row r="639" spans="1:20" x14ac:dyDescent="0.2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180</v>
      </c>
      <c r="I639">
        <v>3.0699999999999999E-46</v>
      </c>
      <c r="J639" t="s">
        <v>3078</v>
      </c>
      <c r="S639" t="s">
        <v>3071</v>
      </c>
      <c r="T639" t="s">
        <v>3076</v>
      </c>
    </row>
    <row r="640" spans="1:20" x14ac:dyDescent="0.2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179</v>
      </c>
      <c r="I640">
        <v>3.8199999999999998E-46</v>
      </c>
      <c r="J640" t="s">
        <v>3078</v>
      </c>
      <c r="S640" t="s">
        <v>3071</v>
      </c>
      <c r="T640" t="s">
        <v>3076</v>
      </c>
    </row>
    <row r="641" spans="1:20" x14ac:dyDescent="0.2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164</v>
      </c>
      <c r="I641">
        <v>2.0900000000000001E-41</v>
      </c>
      <c r="J641" t="s">
        <v>3078</v>
      </c>
      <c r="S641" t="s">
        <v>3071</v>
      </c>
      <c r="T641" t="s">
        <v>3076</v>
      </c>
    </row>
    <row r="642" spans="1:20" x14ac:dyDescent="0.2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157</v>
      </c>
      <c r="I642">
        <v>4.4E-39</v>
      </c>
      <c r="J642" t="s">
        <v>3078</v>
      </c>
      <c r="S642" t="s">
        <v>3071</v>
      </c>
      <c r="T642" t="s">
        <v>3076</v>
      </c>
    </row>
    <row r="643" spans="1:20" x14ac:dyDescent="0.2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125</v>
      </c>
      <c r="I643">
        <v>3.75E-29</v>
      </c>
      <c r="J643" t="s">
        <v>3078</v>
      </c>
      <c r="S643" t="s">
        <v>3071</v>
      </c>
      <c r="T643" t="s">
        <v>3076</v>
      </c>
    </row>
    <row r="644" spans="1:20" x14ac:dyDescent="0.2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75.3</v>
      </c>
      <c r="I644">
        <v>2.3099999999999997E-13</v>
      </c>
      <c r="J644" t="s">
        <v>3078</v>
      </c>
      <c r="S644" t="s">
        <v>3071</v>
      </c>
      <c r="T644" t="s">
        <v>3076</v>
      </c>
    </row>
    <row r="645" spans="1:20" x14ac:dyDescent="0.2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67.3</v>
      </c>
      <c r="I645">
        <v>4.8999999999999999E-11</v>
      </c>
      <c r="J645" t="s">
        <v>3078</v>
      </c>
      <c r="S645" t="s">
        <v>3071</v>
      </c>
      <c r="T645" t="s">
        <v>3076</v>
      </c>
    </row>
    <row r="646" spans="1:20" x14ac:dyDescent="0.2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57.7</v>
      </c>
      <c r="I646">
        <v>4.36E-8</v>
      </c>
      <c r="J646" t="s">
        <v>3078</v>
      </c>
      <c r="S646" t="s">
        <v>3071</v>
      </c>
      <c r="T646" t="s">
        <v>3076</v>
      </c>
    </row>
    <row r="647" spans="1:20" x14ac:dyDescent="0.2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670</v>
      </c>
      <c r="I647">
        <v>0</v>
      </c>
      <c r="J647" t="s">
        <v>3079</v>
      </c>
      <c r="S647" t="s">
        <v>3071</v>
      </c>
      <c r="T647" t="s">
        <v>3072</v>
      </c>
    </row>
    <row r="648" spans="1:20" x14ac:dyDescent="0.2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669</v>
      </c>
      <c r="I648">
        <v>0</v>
      </c>
      <c r="J648" t="s">
        <v>3079</v>
      </c>
      <c r="S648" t="s">
        <v>3071</v>
      </c>
      <c r="T648" t="s">
        <v>3072</v>
      </c>
    </row>
    <row r="649" spans="1:20" x14ac:dyDescent="0.2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658</v>
      </c>
      <c r="I649">
        <v>0</v>
      </c>
      <c r="J649" t="s">
        <v>3079</v>
      </c>
      <c r="S649" t="s">
        <v>3071</v>
      </c>
      <c r="T649" t="s">
        <v>3072</v>
      </c>
    </row>
    <row r="650" spans="1:20" x14ac:dyDescent="0.2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658</v>
      </c>
      <c r="I650">
        <v>0</v>
      </c>
      <c r="J650" t="s">
        <v>3079</v>
      </c>
      <c r="S650" t="s">
        <v>3071</v>
      </c>
      <c r="T650" t="s">
        <v>3072</v>
      </c>
    </row>
    <row r="651" spans="1:20" x14ac:dyDescent="0.2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276</v>
      </c>
      <c r="I651">
        <v>1.05E-78</v>
      </c>
      <c r="J651" t="s">
        <v>3079</v>
      </c>
      <c r="S651" t="s">
        <v>3071</v>
      </c>
      <c r="T651" t="s">
        <v>3072</v>
      </c>
    </row>
    <row r="652" spans="1:20" x14ac:dyDescent="0.2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276</v>
      </c>
      <c r="I652">
        <v>5.7699999999999998E-78</v>
      </c>
      <c r="J652" t="s">
        <v>3079</v>
      </c>
      <c r="S652" t="s">
        <v>3071</v>
      </c>
      <c r="T652" t="s">
        <v>3072</v>
      </c>
    </row>
    <row r="653" spans="1:20" x14ac:dyDescent="0.2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266</v>
      </c>
      <c r="I653">
        <v>1.57E-74</v>
      </c>
      <c r="J653" t="s">
        <v>3079</v>
      </c>
      <c r="S653" t="s">
        <v>3071</v>
      </c>
      <c r="T653" t="s">
        <v>3072</v>
      </c>
    </row>
    <row r="654" spans="1:20" x14ac:dyDescent="0.2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261</v>
      </c>
      <c r="I654">
        <v>4.7599999999999999E-73</v>
      </c>
      <c r="J654" t="s">
        <v>3079</v>
      </c>
      <c r="S654" t="s">
        <v>3071</v>
      </c>
      <c r="T654" t="s">
        <v>3072</v>
      </c>
    </row>
    <row r="655" spans="1:20" x14ac:dyDescent="0.2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229</v>
      </c>
      <c r="I655">
        <v>2.9699999999999999E-68</v>
      </c>
      <c r="J655" t="s">
        <v>3079</v>
      </c>
      <c r="S655" t="s">
        <v>3071</v>
      </c>
      <c r="T655" t="s">
        <v>3072</v>
      </c>
    </row>
    <row r="656" spans="1:20" x14ac:dyDescent="0.2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242</v>
      </c>
      <c r="I656">
        <v>1.14E-66</v>
      </c>
      <c r="J656" t="s">
        <v>3079</v>
      </c>
      <c r="S656" t="s">
        <v>3071</v>
      </c>
      <c r="T656" t="s">
        <v>3072</v>
      </c>
    </row>
    <row r="657" spans="1:20" x14ac:dyDescent="0.2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232</v>
      </c>
      <c r="I657">
        <v>4.4800000000000001E-63</v>
      </c>
      <c r="J657" t="s">
        <v>3079</v>
      </c>
      <c r="S657" t="s">
        <v>3071</v>
      </c>
      <c r="T657" t="s">
        <v>3072</v>
      </c>
    </row>
    <row r="658" spans="1:20" x14ac:dyDescent="0.2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232</v>
      </c>
      <c r="I658">
        <v>4.4800000000000001E-63</v>
      </c>
      <c r="J658" t="s">
        <v>3079</v>
      </c>
      <c r="S658" t="s">
        <v>3071</v>
      </c>
      <c r="T658" t="s">
        <v>3072</v>
      </c>
    </row>
    <row r="659" spans="1:20" x14ac:dyDescent="0.2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220</v>
      </c>
      <c r="I659">
        <v>1.7800000000000001E-59</v>
      </c>
      <c r="J659" t="s">
        <v>3079</v>
      </c>
      <c r="S659" t="s">
        <v>3071</v>
      </c>
      <c r="T659" t="s">
        <v>3072</v>
      </c>
    </row>
    <row r="660" spans="1:20" x14ac:dyDescent="0.2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220</v>
      </c>
      <c r="I660">
        <v>4.3300000000000003E-59</v>
      </c>
      <c r="J660" t="s">
        <v>3079</v>
      </c>
      <c r="S660" t="s">
        <v>3071</v>
      </c>
      <c r="T660" t="s">
        <v>3072</v>
      </c>
    </row>
    <row r="661" spans="1:20" x14ac:dyDescent="0.2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201</v>
      </c>
      <c r="I661">
        <v>3.1400000000000001E-57</v>
      </c>
      <c r="J661" t="s">
        <v>3079</v>
      </c>
      <c r="S661" t="s">
        <v>3071</v>
      </c>
      <c r="T661" t="s">
        <v>3072</v>
      </c>
    </row>
    <row r="662" spans="1:20" x14ac:dyDescent="0.2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191</v>
      </c>
      <c r="I662">
        <v>1.3199999999999999E-49</v>
      </c>
      <c r="J662" t="s">
        <v>3079</v>
      </c>
      <c r="S662" t="s">
        <v>3071</v>
      </c>
      <c r="T662" t="s">
        <v>3072</v>
      </c>
    </row>
    <row r="663" spans="1:20" x14ac:dyDescent="0.2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191</v>
      </c>
      <c r="I663">
        <v>1.38E-49</v>
      </c>
      <c r="J663" t="s">
        <v>3079</v>
      </c>
      <c r="S663" t="s">
        <v>3071</v>
      </c>
      <c r="T663" t="s">
        <v>3072</v>
      </c>
    </row>
    <row r="664" spans="1:20" x14ac:dyDescent="0.2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185</v>
      </c>
      <c r="I664">
        <v>7.5200000000000003E-48</v>
      </c>
      <c r="J664" t="s">
        <v>3079</v>
      </c>
      <c r="S664" t="s">
        <v>3071</v>
      </c>
      <c r="T664" t="s">
        <v>3072</v>
      </c>
    </row>
    <row r="665" spans="1:20" x14ac:dyDescent="0.2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185</v>
      </c>
      <c r="I665">
        <v>7.5500000000000002E-48</v>
      </c>
      <c r="J665" t="s">
        <v>3079</v>
      </c>
      <c r="S665" t="s">
        <v>3071</v>
      </c>
      <c r="T665" t="s">
        <v>3072</v>
      </c>
    </row>
    <row r="666" spans="1:20" x14ac:dyDescent="0.2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141</v>
      </c>
      <c r="I666">
        <v>1.2200000000000001E-36</v>
      </c>
      <c r="J666" t="s">
        <v>3079</v>
      </c>
      <c r="S666" t="s">
        <v>3071</v>
      </c>
      <c r="T666" t="s">
        <v>3072</v>
      </c>
    </row>
    <row r="667" spans="1:20" x14ac:dyDescent="0.2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99</v>
      </c>
      <c r="I667">
        <v>3.2000000000000002E-21</v>
      </c>
      <c r="J667" t="s">
        <v>3079</v>
      </c>
      <c r="S667" t="s">
        <v>3071</v>
      </c>
      <c r="T667" t="s">
        <v>3072</v>
      </c>
    </row>
    <row r="668" spans="1:20" x14ac:dyDescent="0.2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97</v>
      </c>
      <c r="I668">
        <v>6.6500000000000003E-21</v>
      </c>
      <c r="J668" t="s">
        <v>3079</v>
      </c>
      <c r="S668" t="s">
        <v>3071</v>
      </c>
      <c r="T668" t="s">
        <v>3072</v>
      </c>
    </row>
    <row r="669" spans="1:20" x14ac:dyDescent="0.2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86.2</v>
      </c>
      <c r="I669">
        <v>4.6200000000000001E-18</v>
      </c>
      <c r="J669" t="s">
        <v>3079</v>
      </c>
      <c r="S669" t="s">
        <v>3071</v>
      </c>
      <c r="T669" t="s">
        <v>3072</v>
      </c>
    </row>
    <row r="670" spans="1:20" x14ac:dyDescent="0.2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77.8</v>
      </c>
      <c r="I670">
        <v>3.3500000000000002E-14</v>
      </c>
      <c r="J670" t="s">
        <v>3079</v>
      </c>
      <c r="S670" t="s">
        <v>3071</v>
      </c>
      <c r="T670" t="s">
        <v>3072</v>
      </c>
    </row>
    <row r="671" spans="1:20" x14ac:dyDescent="0.2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68.599999999999994</v>
      </c>
      <c r="I671">
        <v>3.2300000000000001E-11</v>
      </c>
      <c r="J671" t="s">
        <v>3079</v>
      </c>
      <c r="S671" t="s">
        <v>3071</v>
      </c>
      <c r="T671" t="s">
        <v>3072</v>
      </c>
    </row>
    <row r="672" spans="1:20" x14ac:dyDescent="0.2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53.1</v>
      </c>
      <c r="I672">
        <v>1.3E-6</v>
      </c>
      <c r="J672" t="s">
        <v>3079</v>
      </c>
      <c r="S672" t="s">
        <v>3071</v>
      </c>
      <c r="T672" t="s">
        <v>3072</v>
      </c>
    </row>
    <row r="673" spans="1:20" x14ac:dyDescent="0.2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43.9</v>
      </c>
      <c r="I673">
        <v>1E-3</v>
      </c>
      <c r="J673" t="s">
        <v>3079</v>
      </c>
      <c r="S673" t="s">
        <v>3071</v>
      </c>
      <c r="T673" t="s">
        <v>3072</v>
      </c>
    </row>
    <row r="674" spans="1:20" x14ac:dyDescent="0.2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39.299999999999997</v>
      </c>
      <c r="I674">
        <v>1.7999999999999999E-2</v>
      </c>
      <c r="J674" t="s">
        <v>3079</v>
      </c>
      <c r="S674" t="s">
        <v>3071</v>
      </c>
      <c r="T674" t="s">
        <v>3072</v>
      </c>
    </row>
    <row r="675" spans="1:20" x14ac:dyDescent="0.2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708</v>
      </c>
      <c r="I675">
        <v>0</v>
      </c>
      <c r="J675" t="s">
        <v>3080</v>
      </c>
      <c r="S675" t="s">
        <v>3071</v>
      </c>
      <c r="T675" t="s">
        <v>3076</v>
      </c>
    </row>
    <row r="676" spans="1:20" x14ac:dyDescent="0.2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696</v>
      </c>
      <c r="I676">
        <v>0</v>
      </c>
      <c r="J676" t="s">
        <v>3080</v>
      </c>
      <c r="S676" t="s">
        <v>3071</v>
      </c>
      <c r="T676" t="s">
        <v>3076</v>
      </c>
    </row>
    <row r="677" spans="1:20" x14ac:dyDescent="0.2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695</v>
      </c>
      <c r="I677">
        <v>0</v>
      </c>
      <c r="J677" t="s">
        <v>3080</v>
      </c>
      <c r="S677" t="s">
        <v>3071</v>
      </c>
      <c r="T677" t="s">
        <v>3076</v>
      </c>
    </row>
    <row r="678" spans="1:20" x14ac:dyDescent="0.2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688</v>
      </c>
      <c r="I678">
        <v>0</v>
      </c>
      <c r="J678" t="s">
        <v>3080</v>
      </c>
      <c r="S678" t="s">
        <v>3071</v>
      </c>
      <c r="T678" t="s">
        <v>3076</v>
      </c>
    </row>
    <row r="679" spans="1:20" x14ac:dyDescent="0.2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296</v>
      </c>
      <c r="I679">
        <v>4.3800000000000002E-93</v>
      </c>
      <c r="J679" t="s">
        <v>3080</v>
      </c>
      <c r="S679" t="s">
        <v>3071</v>
      </c>
      <c r="T679" t="s">
        <v>3076</v>
      </c>
    </row>
    <row r="680" spans="1:20" x14ac:dyDescent="0.2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263</v>
      </c>
      <c r="I680">
        <v>7.7300000000000001E-74</v>
      </c>
      <c r="J680" t="s">
        <v>3080</v>
      </c>
      <c r="S680" t="s">
        <v>3071</v>
      </c>
      <c r="T680" t="s">
        <v>3076</v>
      </c>
    </row>
    <row r="681" spans="1:20" x14ac:dyDescent="0.2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263</v>
      </c>
      <c r="I681">
        <v>8.7200000000000007E-74</v>
      </c>
      <c r="J681" t="s">
        <v>3080</v>
      </c>
      <c r="S681" t="s">
        <v>3071</v>
      </c>
      <c r="T681" t="s">
        <v>3076</v>
      </c>
    </row>
    <row r="682" spans="1:20" x14ac:dyDescent="0.2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253</v>
      </c>
      <c r="I682">
        <v>1.85E-70</v>
      </c>
      <c r="J682" t="s">
        <v>3080</v>
      </c>
      <c r="S682" t="s">
        <v>3071</v>
      </c>
      <c r="T682" t="s">
        <v>3076</v>
      </c>
    </row>
    <row r="683" spans="1:20" x14ac:dyDescent="0.2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231</v>
      </c>
      <c r="I683">
        <v>1.85E-64</v>
      </c>
      <c r="J683" t="s">
        <v>3080</v>
      </c>
      <c r="S683" t="s">
        <v>3071</v>
      </c>
      <c r="T683" t="s">
        <v>3076</v>
      </c>
    </row>
    <row r="684" spans="1:20" x14ac:dyDescent="0.2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230</v>
      </c>
      <c r="I684">
        <v>1.3000000000000001E-63</v>
      </c>
      <c r="J684" t="s">
        <v>3080</v>
      </c>
      <c r="S684" t="s">
        <v>3071</v>
      </c>
      <c r="T684" t="s">
        <v>3076</v>
      </c>
    </row>
    <row r="685" spans="1:20" x14ac:dyDescent="0.2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189</v>
      </c>
      <c r="I685">
        <v>2.3100000000000002E-49</v>
      </c>
      <c r="J685" t="s">
        <v>3080</v>
      </c>
      <c r="S685" t="s">
        <v>3071</v>
      </c>
      <c r="T685" t="s">
        <v>3076</v>
      </c>
    </row>
    <row r="686" spans="1:20" x14ac:dyDescent="0.2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186</v>
      </c>
      <c r="I686">
        <v>1.82E-48</v>
      </c>
      <c r="J686" t="s">
        <v>3080</v>
      </c>
      <c r="S686" t="s">
        <v>3071</v>
      </c>
      <c r="T686" t="s">
        <v>3076</v>
      </c>
    </row>
    <row r="687" spans="1:20" x14ac:dyDescent="0.2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184</v>
      </c>
      <c r="I687">
        <v>9.5300000000000003E-48</v>
      </c>
      <c r="J687" t="s">
        <v>3080</v>
      </c>
      <c r="S687" t="s">
        <v>3071</v>
      </c>
      <c r="T687" t="s">
        <v>3076</v>
      </c>
    </row>
    <row r="688" spans="1:20" x14ac:dyDescent="0.2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164</v>
      </c>
      <c r="I688">
        <v>1.1600000000000001E-41</v>
      </c>
      <c r="J688" t="s">
        <v>3080</v>
      </c>
      <c r="S688" t="s">
        <v>3071</v>
      </c>
      <c r="T688" t="s">
        <v>3076</v>
      </c>
    </row>
    <row r="689" spans="1:20" x14ac:dyDescent="0.2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141</v>
      </c>
      <c r="I689">
        <v>3.8099999999999999E-34</v>
      </c>
      <c r="J689" t="s">
        <v>3080</v>
      </c>
      <c r="S689" t="s">
        <v>3071</v>
      </c>
      <c r="T689" t="s">
        <v>3076</v>
      </c>
    </row>
    <row r="690" spans="1:20" x14ac:dyDescent="0.2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128</v>
      </c>
      <c r="I690">
        <v>4.56E-30</v>
      </c>
      <c r="J690" t="s">
        <v>3080</v>
      </c>
      <c r="S690" t="s">
        <v>3071</v>
      </c>
      <c r="T690" t="s">
        <v>3076</v>
      </c>
    </row>
    <row r="691" spans="1:20" x14ac:dyDescent="0.2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125</v>
      </c>
      <c r="I691">
        <v>2.2399999999999999E-29</v>
      </c>
      <c r="J691" t="s">
        <v>3080</v>
      </c>
      <c r="S691" t="s">
        <v>3071</v>
      </c>
      <c r="T691" t="s">
        <v>3076</v>
      </c>
    </row>
    <row r="692" spans="1:20" x14ac:dyDescent="0.2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94.1</v>
      </c>
      <c r="I692">
        <v>1.5900000000000001E-19</v>
      </c>
      <c r="J692" t="s">
        <v>3080</v>
      </c>
      <c r="S692" t="s">
        <v>3071</v>
      </c>
      <c r="T692" t="s">
        <v>3076</v>
      </c>
    </row>
    <row r="693" spans="1:20" x14ac:dyDescent="0.2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82.4</v>
      </c>
      <c r="I693">
        <v>5.9899999999999997E-16</v>
      </c>
      <c r="J693" t="s">
        <v>3080</v>
      </c>
      <c r="S693" t="s">
        <v>3071</v>
      </c>
      <c r="T693" t="s">
        <v>3076</v>
      </c>
    </row>
    <row r="694" spans="1:20" x14ac:dyDescent="0.2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68.2</v>
      </c>
      <c r="I694">
        <v>1.6300000000000001E-11</v>
      </c>
      <c r="J694" t="s">
        <v>3080</v>
      </c>
      <c r="S694" t="s">
        <v>3071</v>
      </c>
      <c r="T694" t="s">
        <v>3076</v>
      </c>
    </row>
    <row r="695" spans="1:20" x14ac:dyDescent="0.2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57.7</v>
      </c>
      <c r="I695">
        <v>2.7800000000000001E-8</v>
      </c>
      <c r="J695" t="s">
        <v>3080</v>
      </c>
      <c r="S695" t="s">
        <v>3071</v>
      </c>
      <c r="T695" t="s">
        <v>3076</v>
      </c>
    </row>
    <row r="696" spans="1:20" x14ac:dyDescent="0.2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57.7</v>
      </c>
      <c r="I696">
        <v>2.84E-8</v>
      </c>
      <c r="J696" t="s">
        <v>3080</v>
      </c>
      <c r="S696" t="s">
        <v>3071</v>
      </c>
      <c r="T696" t="s">
        <v>3076</v>
      </c>
    </row>
    <row r="697" spans="1:20" x14ac:dyDescent="0.2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54.4</v>
      </c>
      <c r="I697">
        <v>1.9500000000000001E-7</v>
      </c>
      <c r="J697" t="s">
        <v>3080</v>
      </c>
      <c r="S697" t="s">
        <v>3071</v>
      </c>
      <c r="T697" t="s">
        <v>3076</v>
      </c>
    </row>
    <row r="698" spans="1:20" x14ac:dyDescent="0.2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51</v>
      </c>
      <c r="I698">
        <v>3.5899999999999999E-6</v>
      </c>
      <c r="J698" t="s">
        <v>3080</v>
      </c>
      <c r="S698" t="s">
        <v>3071</v>
      </c>
      <c r="T698" t="s">
        <v>3076</v>
      </c>
    </row>
    <row r="699" spans="1:20" x14ac:dyDescent="0.2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46.8</v>
      </c>
      <c r="I699">
        <v>4.8000000000000001E-5</v>
      </c>
      <c r="J699" t="s">
        <v>3080</v>
      </c>
      <c r="S699" t="s">
        <v>3071</v>
      </c>
      <c r="T699" t="s">
        <v>3076</v>
      </c>
    </row>
    <row r="700" spans="1:20" x14ac:dyDescent="0.2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666</v>
      </c>
      <c r="I700">
        <v>0</v>
      </c>
      <c r="J700" t="s">
        <v>3081</v>
      </c>
      <c r="S700" t="s">
        <v>3071</v>
      </c>
      <c r="T700" t="s">
        <v>3076</v>
      </c>
    </row>
    <row r="701" spans="1:20" x14ac:dyDescent="0.2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291</v>
      </c>
      <c r="I701">
        <v>1.9499999999999999E-85</v>
      </c>
      <c r="J701" t="s">
        <v>3081</v>
      </c>
      <c r="S701" t="s">
        <v>3071</v>
      </c>
      <c r="T701" t="s">
        <v>3076</v>
      </c>
    </row>
    <row r="702" spans="1:20" x14ac:dyDescent="0.2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264</v>
      </c>
      <c r="I702">
        <v>1.72E-75</v>
      </c>
      <c r="J702" t="s">
        <v>3081</v>
      </c>
      <c r="S702" t="s">
        <v>3071</v>
      </c>
      <c r="T702" t="s">
        <v>3076</v>
      </c>
    </row>
    <row r="703" spans="1:20" x14ac:dyDescent="0.2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258</v>
      </c>
      <c r="I703">
        <v>2.9199999999999998E-73</v>
      </c>
      <c r="J703" t="s">
        <v>3081</v>
      </c>
      <c r="S703" t="s">
        <v>3071</v>
      </c>
      <c r="T703" t="s">
        <v>3076</v>
      </c>
    </row>
    <row r="704" spans="1:20" x14ac:dyDescent="0.2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240</v>
      </c>
      <c r="I704">
        <v>4.8700000000000003E-67</v>
      </c>
      <c r="J704" t="s">
        <v>3081</v>
      </c>
      <c r="S704" t="s">
        <v>3071</v>
      </c>
      <c r="T704" t="s">
        <v>3076</v>
      </c>
    </row>
    <row r="705" spans="1:20" x14ac:dyDescent="0.2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189</v>
      </c>
      <c r="I705">
        <v>5.7000000000000003E-50</v>
      </c>
      <c r="J705" t="s">
        <v>3081</v>
      </c>
      <c r="S705" t="s">
        <v>3071</v>
      </c>
      <c r="T705" t="s">
        <v>3076</v>
      </c>
    </row>
    <row r="706" spans="1:20" x14ac:dyDescent="0.2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187</v>
      </c>
      <c r="I706">
        <v>1.4100000000000001E-49</v>
      </c>
      <c r="J706" t="s">
        <v>3081</v>
      </c>
      <c r="S706" t="s">
        <v>3071</v>
      </c>
      <c r="T706" t="s">
        <v>3076</v>
      </c>
    </row>
    <row r="707" spans="1:20" x14ac:dyDescent="0.2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679</v>
      </c>
      <c r="I707">
        <v>0</v>
      </c>
      <c r="J707" t="s">
        <v>3082</v>
      </c>
      <c r="S707" t="s">
        <v>3071</v>
      </c>
      <c r="T707" t="s">
        <v>3072</v>
      </c>
    </row>
    <row r="708" spans="1:20" x14ac:dyDescent="0.2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679</v>
      </c>
      <c r="I708">
        <v>0</v>
      </c>
      <c r="J708" t="s">
        <v>3082</v>
      </c>
      <c r="S708" t="s">
        <v>3071</v>
      </c>
      <c r="T708" t="s">
        <v>3072</v>
      </c>
    </row>
    <row r="709" spans="1:20" x14ac:dyDescent="0.2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677</v>
      </c>
      <c r="I709">
        <v>0</v>
      </c>
      <c r="J709" t="s">
        <v>3082</v>
      </c>
      <c r="S709" t="s">
        <v>3071</v>
      </c>
      <c r="T709" t="s">
        <v>3072</v>
      </c>
    </row>
    <row r="710" spans="1:20" x14ac:dyDescent="0.2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669</v>
      </c>
      <c r="I710">
        <v>0</v>
      </c>
      <c r="J710" t="s">
        <v>3082</v>
      </c>
      <c r="S710" t="s">
        <v>3071</v>
      </c>
      <c r="T710" t="s">
        <v>3072</v>
      </c>
    </row>
    <row r="711" spans="1:20" x14ac:dyDescent="0.2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669</v>
      </c>
      <c r="I711">
        <v>0</v>
      </c>
      <c r="J711" t="s">
        <v>3082</v>
      </c>
      <c r="S711" t="s">
        <v>3071</v>
      </c>
      <c r="T711" t="s">
        <v>3072</v>
      </c>
    </row>
    <row r="712" spans="1:20" x14ac:dyDescent="0.2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668</v>
      </c>
      <c r="I712">
        <v>0</v>
      </c>
      <c r="J712" t="s">
        <v>3082</v>
      </c>
      <c r="S712" t="s">
        <v>3071</v>
      </c>
      <c r="T712" t="s">
        <v>3072</v>
      </c>
    </row>
    <row r="713" spans="1:20" x14ac:dyDescent="0.2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667</v>
      </c>
      <c r="I713">
        <v>0</v>
      </c>
      <c r="J713" t="s">
        <v>3082</v>
      </c>
      <c r="S713" t="s">
        <v>3071</v>
      </c>
      <c r="T713" t="s">
        <v>3072</v>
      </c>
    </row>
    <row r="714" spans="1:20" x14ac:dyDescent="0.2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667</v>
      </c>
      <c r="I714">
        <v>0</v>
      </c>
      <c r="J714" t="s">
        <v>3082</v>
      </c>
      <c r="S714" t="s">
        <v>3071</v>
      </c>
      <c r="T714" t="s">
        <v>3072</v>
      </c>
    </row>
    <row r="715" spans="1:20" x14ac:dyDescent="0.2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666</v>
      </c>
      <c r="I715">
        <v>0</v>
      </c>
      <c r="J715" t="s">
        <v>3082</v>
      </c>
      <c r="S715" t="s">
        <v>3071</v>
      </c>
      <c r="T715" t="s">
        <v>3072</v>
      </c>
    </row>
    <row r="716" spans="1:20" x14ac:dyDescent="0.2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476</v>
      </c>
      <c r="I716">
        <v>3.36E-151</v>
      </c>
      <c r="J716" t="s">
        <v>3082</v>
      </c>
      <c r="S716" t="s">
        <v>3071</v>
      </c>
      <c r="T716" t="s">
        <v>3072</v>
      </c>
    </row>
    <row r="717" spans="1:20" x14ac:dyDescent="0.2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284</v>
      </c>
      <c r="I717">
        <v>1.0299999999999999E-80</v>
      </c>
      <c r="J717" t="s">
        <v>3082</v>
      </c>
      <c r="S717" t="s">
        <v>3071</v>
      </c>
      <c r="T717" t="s">
        <v>3072</v>
      </c>
    </row>
    <row r="718" spans="1:20" x14ac:dyDescent="0.2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265</v>
      </c>
      <c r="I718">
        <v>4.5500000000000002E-75</v>
      </c>
      <c r="J718" t="s">
        <v>3082</v>
      </c>
      <c r="S718" t="s">
        <v>3071</v>
      </c>
      <c r="T718" t="s">
        <v>3072</v>
      </c>
    </row>
    <row r="719" spans="1:20" x14ac:dyDescent="0.2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264</v>
      </c>
      <c r="I719">
        <v>4.1699999999999997E-74</v>
      </c>
      <c r="J719" t="s">
        <v>3082</v>
      </c>
      <c r="S719" t="s">
        <v>3071</v>
      </c>
      <c r="T719" t="s">
        <v>3072</v>
      </c>
    </row>
    <row r="720" spans="1:20" x14ac:dyDescent="0.2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258</v>
      </c>
      <c r="I720">
        <v>3.9900000000000001E-72</v>
      </c>
      <c r="J720" t="s">
        <v>3082</v>
      </c>
      <c r="S720" t="s">
        <v>3071</v>
      </c>
      <c r="T720" t="s">
        <v>3072</v>
      </c>
    </row>
    <row r="721" spans="1:20" x14ac:dyDescent="0.2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255</v>
      </c>
      <c r="I721">
        <v>7.4799999999999998E-71</v>
      </c>
      <c r="J721" t="s">
        <v>3082</v>
      </c>
      <c r="S721" t="s">
        <v>3071</v>
      </c>
      <c r="T721" t="s">
        <v>3072</v>
      </c>
    </row>
    <row r="722" spans="1:20" x14ac:dyDescent="0.2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253</v>
      </c>
      <c r="I722">
        <v>8.5399999999999993E-71</v>
      </c>
      <c r="J722" t="s">
        <v>3082</v>
      </c>
      <c r="S722" t="s">
        <v>3071</v>
      </c>
      <c r="T722" t="s">
        <v>3072</v>
      </c>
    </row>
    <row r="723" spans="1:20" x14ac:dyDescent="0.2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235</v>
      </c>
      <c r="I723">
        <v>2.4900000000000001E-64</v>
      </c>
      <c r="J723" t="s">
        <v>3082</v>
      </c>
      <c r="S723" t="s">
        <v>3071</v>
      </c>
      <c r="T723" t="s">
        <v>3072</v>
      </c>
    </row>
    <row r="724" spans="1:20" x14ac:dyDescent="0.2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206</v>
      </c>
      <c r="I724">
        <v>1.5100000000000001E-54</v>
      </c>
      <c r="J724" t="s">
        <v>3082</v>
      </c>
      <c r="S724" t="s">
        <v>3071</v>
      </c>
      <c r="T724" t="s">
        <v>3072</v>
      </c>
    </row>
    <row r="725" spans="1:20" x14ac:dyDescent="0.2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183</v>
      </c>
      <c r="I725">
        <v>4.37E-47</v>
      </c>
      <c r="J725" t="s">
        <v>3082</v>
      </c>
      <c r="S725" t="s">
        <v>3071</v>
      </c>
      <c r="T725" t="s">
        <v>3072</v>
      </c>
    </row>
    <row r="726" spans="1:20" x14ac:dyDescent="0.2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143</v>
      </c>
      <c r="I726">
        <v>2.5999999999999999E-34</v>
      </c>
      <c r="J726" t="s">
        <v>3082</v>
      </c>
      <c r="S726" t="s">
        <v>3071</v>
      </c>
      <c r="T726" t="s">
        <v>3072</v>
      </c>
    </row>
    <row r="727" spans="1:20" x14ac:dyDescent="0.2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120</v>
      </c>
      <c r="I727">
        <v>2.0899999999999999E-27</v>
      </c>
      <c r="J727" t="s">
        <v>3082</v>
      </c>
      <c r="S727" t="s">
        <v>3071</v>
      </c>
      <c r="T727" t="s">
        <v>3072</v>
      </c>
    </row>
    <row r="728" spans="1:20" x14ac:dyDescent="0.2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75.3</v>
      </c>
      <c r="I728">
        <v>2.5700000000000002E-13</v>
      </c>
      <c r="J728" t="s">
        <v>3082</v>
      </c>
      <c r="S728" t="s">
        <v>3071</v>
      </c>
      <c r="T728" t="s">
        <v>3072</v>
      </c>
    </row>
    <row r="729" spans="1:20" x14ac:dyDescent="0.2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68.2</v>
      </c>
      <c r="I729">
        <v>4.1099999999999999E-11</v>
      </c>
      <c r="J729" t="s">
        <v>3082</v>
      </c>
      <c r="S729" t="s">
        <v>3071</v>
      </c>
      <c r="T729" t="s">
        <v>3072</v>
      </c>
    </row>
    <row r="730" spans="1:20" x14ac:dyDescent="0.2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54.8</v>
      </c>
      <c r="I730">
        <v>5.8800000000000002E-7</v>
      </c>
      <c r="J730" t="s">
        <v>3082</v>
      </c>
      <c r="S730" t="s">
        <v>3071</v>
      </c>
      <c r="T730" t="s">
        <v>3072</v>
      </c>
    </row>
    <row r="731" spans="1:20" x14ac:dyDescent="0.2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51.9</v>
      </c>
      <c r="I731">
        <v>4.3699999999999997E-6</v>
      </c>
      <c r="J731" t="s">
        <v>3082</v>
      </c>
      <c r="S731" t="s">
        <v>3071</v>
      </c>
      <c r="T731" t="s">
        <v>3072</v>
      </c>
    </row>
    <row r="732" spans="1:20" x14ac:dyDescent="0.2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45.6</v>
      </c>
      <c r="I732">
        <v>3.59E-4</v>
      </c>
      <c r="J732" t="s">
        <v>3082</v>
      </c>
      <c r="S732" t="s">
        <v>3071</v>
      </c>
      <c r="T732" t="s">
        <v>3072</v>
      </c>
    </row>
    <row r="733" spans="1:20" x14ac:dyDescent="0.2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709</v>
      </c>
      <c r="I733">
        <v>0</v>
      </c>
      <c r="J733" t="s">
        <v>3083</v>
      </c>
      <c r="S733" t="s">
        <v>3075</v>
      </c>
      <c r="T733" t="s">
        <v>3076</v>
      </c>
    </row>
    <row r="734" spans="1:20" x14ac:dyDescent="0.2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703</v>
      </c>
      <c r="I734">
        <v>0</v>
      </c>
      <c r="J734" t="s">
        <v>3083</v>
      </c>
      <c r="S734" t="s">
        <v>3075</v>
      </c>
      <c r="T734" t="s">
        <v>3076</v>
      </c>
    </row>
    <row r="735" spans="1:20" x14ac:dyDescent="0.2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703</v>
      </c>
      <c r="I735">
        <v>0</v>
      </c>
      <c r="J735" t="s">
        <v>3083</v>
      </c>
      <c r="S735" t="s">
        <v>3075</v>
      </c>
      <c r="T735" t="s">
        <v>3076</v>
      </c>
    </row>
    <row r="736" spans="1:20" x14ac:dyDescent="0.2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697</v>
      </c>
      <c r="I736">
        <v>0</v>
      </c>
      <c r="J736" t="s">
        <v>3083</v>
      </c>
      <c r="S736" t="s">
        <v>3075</v>
      </c>
      <c r="T736" t="s">
        <v>3076</v>
      </c>
    </row>
    <row r="737" spans="1:20" x14ac:dyDescent="0.2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690</v>
      </c>
      <c r="I737">
        <v>0</v>
      </c>
      <c r="J737" t="s">
        <v>3083</v>
      </c>
      <c r="S737" t="s">
        <v>3075</v>
      </c>
      <c r="T737" t="s">
        <v>3076</v>
      </c>
    </row>
    <row r="738" spans="1:20" x14ac:dyDescent="0.2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650</v>
      </c>
      <c r="I738">
        <v>0</v>
      </c>
      <c r="J738" t="s">
        <v>3083</v>
      </c>
      <c r="S738" t="s">
        <v>3075</v>
      </c>
      <c r="T738" t="s">
        <v>3076</v>
      </c>
    </row>
    <row r="739" spans="1:20" x14ac:dyDescent="0.2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297</v>
      </c>
      <c r="I739">
        <v>1.55E-93</v>
      </c>
      <c r="J739" t="s">
        <v>3083</v>
      </c>
      <c r="S739" t="s">
        <v>3075</v>
      </c>
      <c r="T739" t="s">
        <v>3076</v>
      </c>
    </row>
    <row r="740" spans="1:20" x14ac:dyDescent="0.2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284</v>
      </c>
      <c r="I740">
        <v>7.7000000000000002E-81</v>
      </c>
      <c r="J740" t="s">
        <v>3083</v>
      </c>
      <c r="S740" t="s">
        <v>3075</v>
      </c>
      <c r="T740" t="s">
        <v>3076</v>
      </c>
    </row>
    <row r="741" spans="1:20" x14ac:dyDescent="0.2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263</v>
      </c>
      <c r="I741">
        <v>2.9100000000000002E-75</v>
      </c>
      <c r="J741" t="s">
        <v>3083</v>
      </c>
      <c r="S741" t="s">
        <v>3075</v>
      </c>
      <c r="T741" t="s">
        <v>3076</v>
      </c>
    </row>
    <row r="742" spans="1:20" x14ac:dyDescent="0.2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263</v>
      </c>
      <c r="I742">
        <v>7.7600000000000004E-74</v>
      </c>
      <c r="J742" t="s">
        <v>3083</v>
      </c>
      <c r="S742" t="s">
        <v>3075</v>
      </c>
      <c r="T742" t="s">
        <v>3076</v>
      </c>
    </row>
    <row r="743" spans="1:20" x14ac:dyDescent="0.2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260</v>
      </c>
      <c r="I743">
        <v>5.1199999999999998E-73</v>
      </c>
      <c r="J743" t="s">
        <v>3083</v>
      </c>
      <c r="S743" t="s">
        <v>3075</v>
      </c>
      <c r="T743" t="s">
        <v>3076</v>
      </c>
    </row>
    <row r="744" spans="1:20" x14ac:dyDescent="0.2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253</v>
      </c>
      <c r="I744">
        <v>8.9399999999999998E-72</v>
      </c>
      <c r="J744" t="s">
        <v>3083</v>
      </c>
      <c r="S744" t="s">
        <v>3075</v>
      </c>
      <c r="T744" t="s">
        <v>3076</v>
      </c>
    </row>
    <row r="745" spans="1:20" x14ac:dyDescent="0.2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233</v>
      </c>
      <c r="I745">
        <v>2.04E-64</v>
      </c>
      <c r="J745" t="s">
        <v>3083</v>
      </c>
      <c r="S745" t="s">
        <v>3075</v>
      </c>
      <c r="T745" t="s">
        <v>3076</v>
      </c>
    </row>
    <row r="746" spans="1:20" x14ac:dyDescent="0.2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230</v>
      </c>
      <c r="I746">
        <v>1.4600000000000001E-63</v>
      </c>
      <c r="J746" t="s">
        <v>3083</v>
      </c>
      <c r="S746" t="s">
        <v>3075</v>
      </c>
      <c r="T746" t="s">
        <v>3076</v>
      </c>
    </row>
    <row r="747" spans="1:20" x14ac:dyDescent="0.2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208</v>
      </c>
      <c r="I747">
        <v>4.0900000000000001E-56</v>
      </c>
      <c r="J747" t="s">
        <v>3083</v>
      </c>
      <c r="S747" t="s">
        <v>3075</v>
      </c>
      <c r="T747" t="s">
        <v>3076</v>
      </c>
    </row>
    <row r="748" spans="1:20" x14ac:dyDescent="0.2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189</v>
      </c>
      <c r="I748">
        <v>8.1900000000000004E-50</v>
      </c>
      <c r="J748" t="s">
        <v>3083</v>
      </c>
      <c r="S748" t="s">
        <v>3075</v>
      </c>
      <c r="T748" t="s">
        <v>3076</v>
      </c>
    </row>
    <row r="749" spans="1:20" x14ac:dyDescent="0.2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186</v>
      </c>
      <c r="I749">
        <v>2.4600000000000001E-48</v>
      </c>
      <c r="J749" t="s">
        <v>3083</v>
      </c>
      <c r="S749" t="s">
        <v>3075</v>
      </c>
      <c r="T749" t="s">
        <v>3076</v>
      </c>
    </row>
    <row r="750" spans="1:20" x14ac:dyDescent="0.2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163</v>
      </c>
      <c r="I750">
        <v>3.6099999999999999E-41</v>
      </c>
      <c r="J750" t="s">
        <v>3083</v>
      </c>
      <c r="S750" t="s">
        <v>3075</v>
      </c>
      <c r="T750" t="s">
        <v>3076</v>
      </c>
    </row>
    <row r="751" spans="1:20" x14ac:dyDescent="0.2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160</v>
      </c>
      <c r="I751">
        <v>2.3199999999999998E-40</v>
      </c>
      <c r="J751" t="s">
        <v>3083</v>
      </c>
      <c r="S751" t="s">
        <v>3075</v>
      </c>
      <c r="T751" t="s">
        <v>3076</v>
      </c>
    </row>
    <row r="752" spans="1:20" x14ac:dyDescent="0.2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156</v>
      </c>
      <c r="I752">
        <v>1.2000000000000001E-39</v>
      </c>
      <c r="J752" t="s">
        <v>3083</v>
      </c>
      <c r="S752" t="s">
        <v>3075</v>
      </c>
      <c r="T752" t="s">
        <v>3076</v>
      </c>
    </row>
    <row r="753" spans="1:20" x14ac:dyDescent="0.2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141</v>
      </c>
      <c r="I753">
        <v>2.1599999999999998E-34</v>
      </c>
      <c r="J753" t="s">
        <v>3083</v>
      </c>
      <c r="S753" t="s">
        <v>3075</v>
      </c>
      <c r="T753" t="s">
        <v>3076</v>
      </c>
    </row>
    <row r="754" spans="1:20" x14ac:dyDescent="0.2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124</v>
      </c>
      <c r="I754">
        <v>7.3400000000000001E-29</v>
      </c>
      <c r="J754" t="s">
        <v>3083</v>
      </c>
      <c r="S754" t="s">
        <v>3075</v>
      </c>
      <c r="T754" t="s">
        <v>3076</v>
      </c>
    </row>
    <row r="755" spans="1:20" x14ac:dyDescent="0.2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83.2</v>
      </c>
      <c r="I755">
        <v>3.9500000000000001E-16</v>
      </c>
      <c r="J755" t="s">
        <v>3083</v>
      </c>
      <c r="S755" t="s">
        <v>3075</v>
      </c>
      <c r="T755" t="s">
        <v>3076</v>
      </c>
    </row>
    <row r="756" spans="1:20" x14ac:dyDescent="0.2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79</v>
      </c>
      <c r="I756">
        <v>1.13E-15</v>
      </c>
      <c r="J756" t="s">
        <v>3083</v>
      </c>
      <c r="S756" t="s">
        <v>3075</v>
      </c>
      <c r="T756" t="s">
        <v>3076</v>
      </c>
    </row>
    <row r="757" spans="1:20" x14ac:dyDescent="0.2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67.7</v>
      </c>
      <c r="I757">
        <v>2.3200000000000001E-11</v>
      </c>
      <c r="J757" t="s">
        <v>3083</v>
      </c>
      <c r="S757" t="s">
        <v>3075</v>
      </c>
      <c r="T757" t="s">
        <v>3076</v>
      </c>
    </row>
    <row r="758" spans="1:20" x14ac:dyDescent="0.2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58.1</v>
      </c>
      <c r="I758">
        <v>2.8900000000000001E-8</v>
      </c>
      <c r="J758" t="s">
        <v>3083</v>
      </c>
      <c r="S758" t="s">
        <v>3075</v>
      </c>
      <c r="T758" t="s">
        <v>3076</v>
      </c>
    </row>
    <row r="759" spans="1:20" x14ac:dyDescent="0.2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56.9</v>
      </c>
      <c r="I759">
        <v>6.2699999999999999E-8</v>
      </c>
      <c r="J759" t="s">
        <v>3083</v>
      </c>
      <c r="S759" t="s">
        <v>3075</v>
      </c>
      <c r="T759" t="s">
        <v>3076</v>
      </c>
    </row>
    <row r="760" spans="1:20" x14ac:dyDescent="0.2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54.4</v>
      </c>
      <c r="I760">
        <v>2.2499999999999999E-7</v>
      </c>
      <c r="J760" t="s">
        <v>3083</v>
      </c>
      <c r="S760" t="s">
        <v>3075</v>
      </c>
      <c r="T760" t="s">
        <v>3076</v>
      </c>
    </row>
    <row r="761" spans="1:20" x14ac:dyDescent="0.2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52.3</v>
      </c>
      <c r="I761">
        <v>1.61E-6</v>
      </c>
      <c r="J761" t="s">
        <v>3083</v>
      </c>
      <c r="S761" t="s">
        <v>3075</v>
      </c>
      <c r="T761" t="s">
        <v>3076</v>
      </c>
    </row>
    <row r="762" spans="1:20" x14ac:dyDescent="0.2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46.8</v>
      </c>
      <c r="I762">
        <v>5.7099999999999999E-5</v>
      </c>
      <c r="J762" t="s">
        <v>3083</v>
      </c>
      <c r="S762" t="s">
        <v>3075</v>
      </c>
      <c r="T762" t="s">
        <v>3076</v>
      </c>
    </row>
    <row r="763" spans="1:20" x14ac:dyDescent="0.2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710</v>
      </c>
      <c r="I763">
        <v>0</v>
      </c>
      <c r="J763" t="s">
        <v>3084</v>
      </c>
      <c r="S763" t="s">
        <v>3075</v>
      </c>
      <c r="T763" t="s">
        <v>3076</v>
      </c>
    </row>
    <row r="764" spans="1:20" x14ac:dyDescent="0.2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704</v>
      </c>
      <c r="I764">
        <v>0</v>
      </c>
      <c r="J764" t="s">
        <v>3084</v>
      </c>
      <c r="S764" t="s">
        <v>3075</v>
      </c>
      <c r="T764" t="s">
        <v>3076</v>
      </c>
    </row>
    <row r="765" spans="1:20" x14ac:dyDescent="0.2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704</v>
      </c>
      <c r="I765">
        <v>0</v>
      </c>
      <c r="J765" t="s">
        <v>3084</v>
      </c>
      <c r="S765" t="s">
        <v>3075</v>
      </c>
      <c r="T765" t="s">
        <v>3076</v>
      </c>
    </row>
    <row r="766" spans="1:20" x14ac:dyDescent="0.2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698</v>
      </c>
      <c r="I766">
        <v>0</v>
      </c>
      <c r="J766" t="s">
        <v>3084</v>
      </c>
      <c r="S766" t="s">
        <v>3075</v>
      </c>
      <c r="T766" t="s">
        <v>3076</v>
      </c>
    </row>
    <row r="767" spans="1:20" x14ac:dyDescent="0.2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691</v>
      </c>
      <c r="I767">
        <v>0</v>
      </c>
      <c r="J767" t="s">
        <v>3084</v>
      </c>
      <c r="S767" t="s">
        <v>3075</v>
      </c>
      <c r="T767" t="s">
        <v>3076</v>
      </c>
    </row>
    <row r="768" spans="1:20" x14ac:dyDescent="0.2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298</v>
      </c>
      <c r="I768">
        <v>8.2399999999999997E-94</v>
      </c>
      <c r="J768" t="s">
        <v>3084</v>
      </c>
      <c r="S768" t="s">
        <v>3075</v>
      </c>
      <c r="T768" t="s">
        <v>3076</v>
      </c>
    </row>
    <row r="769" spans="1:20" x14ac:dyDescent="0.2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284</v>
      </c>
      <c r="I769">
        <v>1.08E-80</v>
      </c>
      <c r="J769" t="s">
        <v>3084</v>
      </c>
      <c r="S769" t="s">
        <v>3075</v>
      </c>
      <c r="T769" t="s">
        <v>3076</v>
      </c>
    </row>
    <row r="770" spans="1:20" x14ac:dyDescent="0.2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263</v>
      </c>
      <c r="I770">
        <v>7.1399999999999999E-74</v>
      </c>
      <c r="J770" t="s">
        <v>3084</v>
      </c>
      <c r="S770" t="s">
        <v>3075</v>
      </c>
      <c r="T770" t="s">
        <v>3076</v>
      </c>
    </row>
    <row r="771" spans="1:20" x14ac:dyDescent="0.2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263</v>
      </c>
      <c r="I771">
        <v>9.85E-74</v>
      </c>
      <c r="J771" t="s">
        <v>3084</v>
      </c>
      <c r="S771" t="s">
        <v>3075</v>
      </c>
      <c r="T771" t="s">
        <v>3076</v>
      </c>
    </row>
    <row r="772" spans="1:20" x14ac:dyDescent="0.2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261</v>
      </c>
      <c r="I772">
        <v>5.3700000000000002E-73</v>
      </c>
      <c r="J772" t="s">
        <v>3084</v>
      </c>
      <c r="S772" t="s">
        <v>3075</v>
      </c>
      <c r="T772" t="s">
        <v>3076</v>
      </c>
    </row>
    <row r="773" spans="1:20" x14ac:dyDescent="0.2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253</v>
      </c>
      <c r="I773">
        <v>1.1199999999999999E-71</v>
      </c>
      <c r="J773" t="s">
        <v>3084</v>
      </c>
      <c r="S773" t="s">
        <v>3075</v>
      </c>
      <c r="T773" t="s">
        <v>3076</v>
      </c>
    </row>
    <row r="774" spans="1:20" x14ac:dyDescent="0.2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234</v>
      </c>
      <c r="I774">
        <v>1.1E-64</v>
      </c>
      <c r="J774" t="s">
        <v>3084</v>
      </c>
      <c r="S774" t="s">
        <v>3075</v>
      </c>
      <c r="T774" t="s">
        <v>3076</v>
      </c>
    </row>
    <row r="775" spans="1:20" x14ac:dyDescent="0.2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230</v>
      </c>
      <c r="I775">
        <v>1.8199999999999999E-63</v>
      </c>
      <c r="J775" t="s">
        <v>3084</v>
      </c>
      <c r="S775" t="s">
        <v>3075</v>
      </c>
      <c r="T775" t="s">
        <v>3076</v>
      </c>
    </row>
    <row r="776" spans="1:20" x14ac:dyDescent="0.2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208</v>
      </c>
      <c r="I776">
        <v>4.8500000000000005E-56</v>
      </c>
      <c r="J776" t="s">
        <v>3084</v>
      </c>
      <c r="S776" t="s">
        <v>3075</v>
      </c>
      <c r="T776" t="s">
        <v>3076</v>
      </c>
    </row>
    <row r="777" spans="1:20" x14ac:dyDescent="0.2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189</v>
      </c>
      <c r="I777">
        <v>1.08E-49</v>
      </c>
      <c r="J777" t="s">
        <v>3084</v>
      </c>
      <c r="S777" t="s">
        <v>3075</v>
      </c>
      <c r="T777" t="s">
        <v>3076</v>
      </c>
    </row>
    <row r="778" spans="1:20" x14ac:dyDescent="0.2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188</v>
      </c>
      <c r="I778">
        <v>2.3500000000000001E-49</v>
      </c>
      <c r="J778" t="s">
        <v>3084</v>
      </c>
      <c r="S778" t="s">
        <v>3075</v>
      </c>
      <c r="T778" t="s">
        <v>3076</v>
      </c>
    </row>
    <row r="779" spans="1:20" x14ac:dyDescent="0.2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188</v>
      </c>
      <c r="I779">
        <v>4.5399999999999997E-49</v>
      </c>
      <c r="J779" t="s">
        <v>3084</v>
      </c>
      <c r="S779" t="s">
        <v>3075</v>
      </c>
      <c r="T779" t="s">
        <v>3076</v>
      </c>
    </row>
    <row r="780" spans="1:20" x14ac:dyDescent="0.2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186</v>
      </c>
      <c r="I780">
        <v>2.47E-48</v>
      </c>
      <c r="J780" t="s">
        <v>3084</v>
      </c>
      <c r="S780" t="s">
        <v>3075</v>
      </c>
      <c r="T780" t="s">
        <v>3076</v>
      </c>
    </row>
    <row r="781" spans="1:20" x14ac:dyDescent="0.2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184</v>
      </c>
      <c r="I781">
        <v>1.9399999999999999E-47</v>
      </c>
      <c r="J781" t="s">
        <v>3084</v>
      </c>
      <c r="S781" t="s">
        <v>3075</v>
      </c>
      <c r="T781" t="s">
        <v>3076</v>
      </c>
    </row>
    <row r="782" spans="1:20" x14ac:dyDescent="0.2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163</v>
      </c>
      <c r="I782">
        <v>2.3800000000000001E-41</v>
      </c>
      <c r="J782" t="s">
        <v>3084</v>
      </c>
      <c r="S782" t="s">
        <v>3075</v>
      </c>
      <c r="T782" t="s">
        <v>3076</v>
      </c>
    </row>
    <row r="783" spans="1:20" x14ac:dyDescent="0.2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161</v>
      </c>
      <c r="I783">
        <v>2.1100000000000001E-40</v>
      </c>
      <c r="J783" t="s">
        <v>3084</v>
      </c>
      <c r="S783" t="s">
        <v>3075</v>
      </c>
      <c r="T783" t="s">
        <v>3076</v>
      </c>
    </row>
    <row r="784" spans="1:20" x14ac:dyDescent="0.2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156</v>
      </c>
      <c r="I784">
        <v>1.03E-39</v>
      </c>
      <c r="J784" t="s">
        <v>3084</v>
      </c>
      <c r="S784" t="s">
        <v>3075</v>
      </c>
      <c r="T784" t="s">
        <v>3076</v>
      </c>
    </row>
    <row r="785" spans="1:20" x14ac:dyDescent="0.2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141</v>
      </c>
      <c r="I785">
        <v>2.6899999999999999E-34</v>
      </c>
      <c r="J785" t="s">
        <v>3084</v>
      </c>
      <c r="S785" t="s">
        <v>3075</v>
      </c>
      <c r="T785" t="s">
        <v>3076</v>
      </c>
    </row>
    <row r="786" spans="1:20" x14ac:dyDescent="0.2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124</v>
      </c>
      <c r="I786">
        <v>8.6500000000000004E-29</v>
      </c>
      <c r="J786" t="s">
        <v>3084</v>
      </c>
      <c r="S786" t="s">
        <v>3075</v>
      </c>
      <c r="T786" t="s">
        <v>3076</v>
      </c>
    </row>
    <row r="787" spans="1:20" x14ac:dyDescent="0.2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83.2</v>
      </c>
      <c r="I787">
        <v>4.9300000000000002E-16</v>
      </c>
      <c r="J787" t="s">
        <v>3084</v>
      </c>
      <c r="S787" t="s">
        <v>3075</v>
      </c>
      <c r="T787" t="s">
        <v>3076</v>
      </c>
    </row>
    <row r="788" spans="1:20" x14ac:dyDescent="0.2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79.5</v>
      </c>
      <c r="I788">
        <v>1.1200000000000001E-15</v>
      </c>
      <c r="J788" t="s">
        <v>3084</v>
      </c>
      <c r="S788" t="s">
        <v>3075</v>
      </c>
      <c r="T788" t="s">
        <v>3076</v>
      </c>
    </row>
    <row r="789" spans="1:20" x14ac:dyDescent="0.2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67.7</v>
      </c>
      <c r="I789">
        <v>2.82E-11</v>
      </c>
      <c r="J789" t="s">
        <v>3084</v>
      </c>
      <c r="S789" t="s">
        <v>3075</v>
      </c>
      <c r="T789" t="s">
        <v>3076</v>
      </c>
    </row>
    <row r="790" spans="1:20" x14ac:dyDescent="0.2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56.9</v>
      </c>
      <c r="I790">
        <v>3.0799999999999998E-8</v>
      </c>
      <c r="J790" t="s">
        <v>3084</v>
      </c>
      <c r="S790" t="s">
        <v>3075</v>
      </c>
      <c r="T790" t="s">
        <v>3076</v>
      </c>
    </row>
    <row r="791" spans="1:20" x14ac:dyDescent="0.2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58.1</v>
      </c>
      <c r="I791">
        <v>3.5700000000000002E-8</v>
      </c>
      <c r="J791" t="s">
        <v>3084</v>
      </c>
      <c r="S791" t="s">
        <v>3075</v>
      </c>
      <c r="T791" t="s">
        <v>3076</v>
      </c>
    </row>
    <row r="792" spans="1:20" x14ac:dyDescent="0.2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54.4</v>
      </c>
      <c r="I792">
        <v>2.8099999999999999E-7</v>
      </c>
      <c r="J792" t="s">
        <v>3084</v>
      </c>
      <c r="S792" t="s">
        <v>3075</v>
      </c>
      <c r="T792" t="s">
        <v>3076</v>
      </c>
    </row>
    <row r="793" spans="1:20" x14ac:dyDescent="0.2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52.3</v>
      </c>
      <c r="I793">
        <v>2.0099999999999998E-6</v>
      </c>
      <c r="J793" t="s">
        <v>3084</v>
      </c>
      <c r="S793" t="s">
        <v>3075</v>
      </c>
      <c r="T793" t="s">
        <v>3076</v>
      </c>
    </row>
    <row r="794" spans="1:20" x14ac:dyDescent="0.2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46.8</v>
      </c>
      <c r="I794">
        <v>7.1299999999999998E-5</v>
      </c>
      <c r="J794" t="s">
        <v>3084</v>
      </c>
      <c r="S794" t="s">
        <v>3075</v>
      </c>
      <c r="T794" t="s">
        <v>3076</v>
      </c>
    </row>
    <row r="795" spans="1:20" x14ac:dyDescent="0.2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708</v>
      </c>
      <c r="I795">
        <v>0</v>
      </c>
      <c r="J795" t="s">
        <v>3085</v>
      </c>
      <c r="S795" t="s">
        <v>3075</v>
      </c>
      <c r="T795" t="s">
        <v>3076</v>
      </c>
    </row>
    <row r="796" spans="1:20" x14ac:dyDescent="0.2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708</v>
      </c>
      <c r="I796">
        <v>0</v>
      </c>
      <c r="J796" t="s">
        <v>3085</v>
      </c>
      <c r="S796" t="s">
        <v>3075</v>
      </c>
      <c r="T796" t="s">
        <v>3076</v>
      </c>
    </row>
    <row r="797" spans="1:20" x14ac:dyDescent="0.2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707</v>
      </c>
      <c r="I797">
        <v>0</v>
      </c>
      <c r="J797" t="s">
        <v>3085</v>
      </c>
      <c r="S797" t="s">
        <v>3075</v>
      </c>
      <c r="T797" t="s">
        <v>3076</v>
      </c>
    </row>
    <row r="798" spans="1:20" x14ac:dyDescent="0.2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698</v>
      </c>
      <c r="I798">
        <v>0</v>
      </c>
      <c r="J798" t="s">
        <v>3085</v>
      </c>
      <c r="S798" t="s">
        <v>3075</v>
      </c>
      <c r="T798" t="s">
        <v>3076</v>
      </c>
    </row>
    <row r="799" spans="1:20" x14ac:dyDescent="0.2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696</v>
      </c>
      <c r="I799">
        <v>0</v>
      </c>
      <c r="J799" t="s">
        <v>3085</v>
      </c>
      <c r="S799" t="s">
        <v>3075</v>
      </c>
      <c r="T799" t="s">
        <v>3076</v>
      </c>
    </row>
    <row r="800" spans="1:20" x14ac:dyDescent="0.2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696</v>
      </c>
      <c r="I800">
        <v>0</v>
      </c>
      <c r="J800" t="s">
        <v>3085</v>
      </c>
      <c r="S800" t="s">
        <v>3075</v>
      </c>
      <c r="T800" t="s">
        <v>3076</v>
      </c>
    </row>
    <row r="801" spans="1:20" x14ac:dyDescent="0.2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695</v>
      </c>
      <c r="I801">
        <v>0</v>
      </c>
      <c r="J801" t="s">
        <v>3085</v>
      </c>
      <c r="S801" t="s">
        <v>3075</v>
      </c>
      <c r="T801" t="s">
        <v>3076</v>
      </c>
    </row>
    <row r="802" spans="1:20" x14ac:dyDescent="0.2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502</v>
      </c>
      <c r="I802">
        <v>1.02E-164</v>
      </c>
      <c r="J802" t="s">
        <v>3085</v>
      </c>
      <c r="S802" t="s">
        <v>3075</v>
      </c>
      <c r="T802" t="s">
        <v>3076</v>
      </c>
    </row>
    <row r="803" spans="1:20" x14ac:dyDescent="0.2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288</v>
      </c>
      <c r="I803">
        <v>1.3600000000000001E-83</v>
      </c>
      <c r="J803" t="s">
        <v>3085</v>
      </c>
      <c r="S803" t="s">
        <v>3075</v>
      </c>
      <c r="T803" t="s">
        <v>3076</v>
      </c>
    </row>
    <row r="804" spans="1:20" x14ac:dyDescent="0.2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263</v>
      </c>
      <c r="I804">
        <v>1.1999999999999999E-74</v>
      </c>
      <c r="J804" t="s">
        <v>3085</v>
      </c>
      <c r="S804" t="s">
        <v>3075</v>
      </c>
      <c r="T804" t="s">
        <v>3076</v>
      </c>
    </row>
    <row r="805" spans="1:20" x14ac:dyDescent="0.2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263</v>
      </c>
      <c r="I805">
        <v>5.7200000000000002E-74</v>
      </c>
      <c r="J805" t="s">
        <v>3085</v>
      </c>
      <c r="S805" t="s">
        <v>3075</v>
      </c>
      <c r="T805" t="s">
        <v>3076</v>
      </c>
    </row>
    <row r="806" spans="1:20" x14ac:dyDescent="0.2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262</v>
      </c>
      <c r="I806">
        <v>6.6300000000000002E-74</v>
      </c>
      <c r="J806" t="s">
        <v>3085</v>
      </c>
      <c r="S806" t="s">
        <v>3075</v>
      </c>
      <c r="T806" t="s">
        <v>3076</v>
      </c>
    </row>
    <row r="807" spans="1:20" x14ac:dyDescent="0.2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253</v>
      </c>
      <c r="I807">
        <v>1.12E-70</v>
      </c>
      <c r="J807" t="s">
        <v>3085</v>
      </c>
      <c r="S807" t="s">
        <v>3075</v>
      </c>
      <c r="T807" t="s">
        <v>3076</v>
      </c>
    </row>
    <row r="808" spans="1:20" x14ac:dyDescent="0.2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209</v>
      </c>
      <c r="I808">
        <v>1.8200000000000001E-56</v>
      </c>
      <c r="J808" t="s">
        <v>3085</v>
      </c>
      <c r="S808" t="s">
        <v>3075</v>
      </c>
      <c r="T808" t="s">
        <v>3076</v>
      </c>
    </row>
    <row r="809" spans="1:20" x14ac:dyDescent="0.2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191</v>
      </c>
      <c r="I809">
        <v>2.8100000000000001E-50</v>
      </c>
      <c r="J809" t="s">
        <v>3085</v>
      </c>
      <c r="S809" t="s">
        <v>3075</v>
      </c>
      <c r="T809" t="s">
        <v>3076</v>
      </c>
    </row>
    <row r="810" spans="1:20" x14ac:dyDescent="0.2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188</v>
      </c>
      <c r="I810">
        <v>1.6899999999999999E-49</v>
      </c>
      <c r="J810" t="s">
        <v>3085</v>
      </c>
      <c r="S810" t="s">
        <v>3075</v>
      </c>
      <c r="T810" t="s">
        <v>3076</v>
      </c>
    </row>
    <row r="811" spans="1:20" x14ac:dyDescent="0.2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188</v>
      </c>
      <c r="I811">
        <v>4.2599999999999999E-49</v>
      </c>
      <c r="J811" t="s">
        <v>3085</v>
      </c>
      <c r="S811" t="s">
        <v>3075</v>
      </c>
      <c r="T811" t="s">
        <v>3076</v>
      </c>
    </row>
    <row r="812" spans="1:20" x14ac:dyDescent="0.2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181</v>
      </c>
      <c r="I812">
        <v>6.5499999999999998E-47</v>
      </c>
      <c r="J812" t="s">
        <v>3085</v>
      </c>
      <c r="S812" t="s">
        <v>3075</v>
      </c>
      <c r="T812" t="s">
        <v>3076</v>
      </c>
    </row>
    <row r="813" spans="1:20" x14ac:dyDescent="0.2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141</v>
      </c>
      <c r="I813">
        <v>4.0899999999999997E-34</v>
      </c>
      <c r="J813" t="s">
        <v>3085</v>
      </c>
      <c r="S813" t="s">
        <v>3075</v>
      </c>
      <c r="T813" t="s">
        <v>3076</v>
      </c>
    </row>
    <row r="814" spans="1:20" x14ac:dyDescent="0.2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125</v>
      </c>
      <c r="I814">
        <v>4.0199999999999998E-29</v>
      </c>
      <c r="J814" t="s">
        <v>3085</v>
      </c>
      <c r="S814" t="s">
        <v>3075</v>
      </c>
      <c r="T814" t="s">
        <v>3076</v>
      </c>
    </row>
    <row r="815" spans="1:20" x14ac:dyDescent="0.2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75.3</v>
      </c>
      <c r="I815">
        <v>1.1999999999999999E-13</v>
      </c>
      <c r="J815" t="s">
        <v>3085</v>
      </c>
      <c r="S815" t="s">
        <v>3075</v>
      </c>
      <c r="T815" t="s">
        <v>3076</v>
      </c>
    </row>
    <row r="816" spans="1:20" x14ac:dyDescent="0.2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67.7</v>
      </c>
      <c r="I816">
        <v>2.6600000000000001E-11</v>
      </c>
      <c r="J816" t="s">
        <v>3085</v>
      </c>
      <c r="S816" t="s">
        <v>3075</v>
      </c>
      <c r="T816" t="s">
        <v>3076</v>
      </c>
    </row>
    <row r="817" spans="1:20" x14ac:dyDescent="0.2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57.3</v>
      </c>
      <c r="I817">
        <v>1.6199999999999999E-8</v>
      </c>
      <c r="J817" t="s">
        <v>3085</v>
      </c>
      <c r="S817" t="s">
        <v>3075</v>
      </c>
      <c r="T817" t="s">
        <v>3076</v>
      </c>
    </row>
    <row r="818" spans="1:20" x14ac:dyDescent="0.2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54.4</v>
      </c>
      <c r="I818">
        <v>3.1800000000000002E-7</v>
      </c>
      <c r="J818" t="s">
        <v>3085</v>
      </c>
      <c r="S818" t="s">
        <v>3075</v>
      </c>
      <c r="T818" t="s">
        <v>3076</v>
      </c>
    </row>
    <row r="819" spans="1:20" x14ac:dyDescent="0.2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51.9</v>
      </c>
      <c r="I819">
        <v>2.17E-6</v>
      </c>
      <c r="J819" t="s">
        <v>3085</v>
      </c>
      <c r="S819" t="s">
        <v>3075</v>
      </c>
      <c r="T819" t="s">
        <v>3076</v>
      </c>
    </row>
    <row r="820" spans="1:20" x14ac:dyDescent="0.2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46.8</v>
      </c>
      <c r="I820">
        <v>7.3399999999999995E-5</v>
      </c>
      <c r="J820" t="s">
        <v>3085</v>
      </c>
      <c r="S820" t="s">
        <v>3075</v>
      </c>
      <c r="T820" t="s">
        <v>3076</v>
      </c>
    </row>
    <row r="821" spans="1:20" x14ac:dyDescent="0.2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669</v>
      </c>
      <c r="I821">
        <v>0</v>
      </c>
      <c r="J821" t="s">
        <v>3086</v>
      </c>
      <c r="S821" t="s">
        <v>3071</v>
      </c>
      <c r="T821" t="s">
        <v>3072</v>
      </c>
    </row>
    <row r="822" spans="1:20" x14ac:dyDescent="0.2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659</v>
      </c>
      <c r="I822">
        <v>0</v>
      </c>
      <c r="J822" t="s">
        <v>3086</v>
      </c>
      <c r="S822" t="s">
        <v>3071</v>
      </c>
      <c r="T822" t="s">
        <v>3072</v>
      </c>
    </row>
    <row r="823" spans="1:20" x14ac:dyDescent="0.2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658</v>
      </c>
      <c r="I823">
        <v>0</v>
      </c>
      <c r="J823" t="s">
        <v>3086</v>
      </c>
      <c r="S823" t="s">
        <v>3071</v>
      </c>
      <c r="T823" t="s">
        <v>3072</v>
      </c>
    </row>
    <row r="824" spans="1:20" x14ac:dyDescent="0.2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658</v>
      </c>
      <c r="I824">
        <v>0</v>
      </c>
      <c r="J824" t="s">
        <v>3086</v>
      </c>
      <c r="S824" t="s">
        <v>3071</v>
      </c>
      <c r="T824" t="s">
        <v>3072</v>
      </c>
    </row>
    <row r="825" spans="1:20" x14ac:dyDescent="0.2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658</v>
      </c>
      <c r="I825">
        <v>0</v>
      </c>
      <c r="J825" t="s">
        <v>3086</v>
      </c>
      <c r="S825" t="s">
        <v>3071</v>
      </c>
      <c r="T825" t="s">
        <v>3072</v>
      </c>
    </row>
    <row r="826" spans="1:20" x14ac:dyDescent="0.2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658</v>
      </c>
      <c r="I826">
        <v>0</v>
      </c>
      <c r="J826" t="s">
        <v>3086</v>
      </c>
      <c r="S826" t="s">
        <v>3071</v>
      </c>
      <c r="T826" t="s">
        <v>3072</v>
      </c>
    </row>
    <row r="827" spans="1:20" x14ac:dyDescent="0.2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658</v>
      </c>
      <c r="I827">
        <v>0</v>
      </c>
      <c r="J827" t="s">
        <v>3086</v>
      </c>
      <c r="S827" t="s">
        <v>3071</v>
      </c>
      <c r="T827" t="s">
        <v>3072</v>
      </c>
    </row>
    <row r="828" spans="1:20" x14ac:dyDescent="0.2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275</v>
      </c>
      <c r="I828">
        <v>5.0499999999999998E-78</v>
      </c>
      <c r="J828" t="s">
        <v>3086</v>
      </c>
      <c r="S828" t="s">
        <v>3071</v>
      </c>
      <c r="T828" t="s">
        <v>3072</v>
      </c>
    </row>
    <row r="829" spans="1:20" x14ac:dyDescent="0.2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275</v>
      </c>
      <c r="I829">
        <v>5.1199999999999998E-78</v>
      </c>
      <c r="J829" t="s">
        <v>3086</v>
      </c>
      <c r="S829" t="s">
        <v>3071</v>
      </c>
      <c r="T829" t="s">
        <v>3072</v>
      </c>
    </row>
    <row r="830" spans="1:20" x14ac:dyDescent="0.2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266</v>
      </c>
      <c r="I830">
        <v>1.0799999999999999E-74</v>
      </c>
      <c r="J830" t="s">
        <v>3086</v>
      </c>
      <c r="S830" t="s">
        <v>3071</v>
      </c>
      <c r="T830" t="s">
        <v>3072</v>
      </c>
    </row>
    <row r="831" spans="1:20" x14ac:dyDescent="0.2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266</v>
      </c>
      <c r="I831">
        <v>1.1600000000000001E-74</v>
      </c>
      <c r="J831" t="s">
        <v>3086</v>
      </c>
      <c r="S831" t="s">
        <v>3071</v>
      </c>
      <c r="T831" t="s">
        <v>3072</v>
      </c>
    </row>
    <row r="832" spans="1:20" x14ac:dyDescent="0.2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262</v>
      </c>
      <c r="I832">
        <v>1.03E-73</v>
      </c>
      <c r="J832" t="s">
        <v>3086</v>
      </c>
      <c r="S832" t="s">
        <v>3071</v>
      </c>
      <c r="T832" t="s">
        <v>3072</v>
      </c>
    </row>
    <row r="833" spans="1:20" x14ac:dyDescent="0.2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256</v>
      </c>
      <c r="I833">
        <v>3.2100000000000002E-71</v>
      </c>
      <c r="J833" t="s">
        <v>3086</v>
      </c>
      <c r="S833" t="s">
        <v>3071</v>
      </c>
      <c r="T833" t="s">
        <v>3072</v>
      </c>
    </row>
    <row r="834" spans="1:20" x14ac:dyDescent="0.2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256</v>
      </c>
      <c r="I834">
        <v>3.5899999999999999E-71</v>
      </c>
      <c r="J834" t="s">
        <v>3086</v>
      </c>
      <c r="S834" t="s">
        <v>3071</v>
      </c>
      <c r="T834" t="s">
        <v>3072</v>
      </c>
    </row>
    <row r="835" spans="1:20" x14ac:dyDescent="0.2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234</v>
      </c>
      <c r="I835">
        <v>1.27E-64</v>
      </c>
      <c r="J835" t="s">
        <v>3086</v>
      </c>
      <c r="S835" t="s">
        <v>3071</v>
      </c>
      <c r="T835" t="s">
        <v>3072</v>
      </c>
    </row>
    <row r="836" spans="1:20" x14ac:dyDescent="0.2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234</v>
      </c>
      <c r="I836">
        <v>2.3000000000000001E-64</v>
      </c>
      <c r="J836" t="s">
        <v>3086</v>
      </c>
      <c r="S836" t="s">
        <v>3071</v>
      </c>
      <c r="T836" t="s">
        <v>3072</v>
      </c>
    </row>
    <row r="837" spans="1:20" x14ac:dyDescent="0.2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234</v>
      </c>
      <c r="I837">
        <v>5.6000000000000001E-64</v>
      </c>
      <c r="J837" t="s">
        <v>3086</v>
      </c>
      <c r="S837" t="s">
        <v>3071</v>
      </c>
      <c r="T837" t="s">
        <v>3072</v>
      </c>
    </row>
    <row r="838" spans="1:20" x14ac:dyDescent="0.2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231</v>
      </c>
      <c r="I838">
        <v>3.8599999999999999E-63</v>
      </c>
      <c r="J838" t="s">
        <v>3086</v>
      </c>
      <c r="S838" t="s">
        <v>3071</v>
      </c>
      <c r="T838" t="s">
        <v>3072</v>
      </c>
    </row>
    <row r="839" spans="1:20" x14ac:dyDescent="0.2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190</v>
      </c>
      <c r="I839">
        <v>1.9100000000000001E-49</v>
      </c>
      <c r="J839" t="s">
        <v>3086</v>
      </c>
      <c r="S839" t="s">
        <v>3071</v>
      </c>
      <c r="T839" t="s">
        <v>3072</v>
      </c>
    </row>
    <row r="840" spans="1:20" x14ac:dyDescent="0.2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183</v>
      </c>
      <c r="I840">
        <v>1.5600000000000001E-47</v>
      </c>
      <c r="J840" t="s">
        <v>3086</v>
      </c>
      <c r="S840" t="s">
        <v>3071</v>
      </c>
      <c r="T840" t="s">
        <v>3072</v>
      </c>
    </row>
    <row r="841" spans="1:20" x14ac:dyDescent="0.2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166</v>
      </c>
      <c r="I841">
        <v>4.9700000000000001E-42</v>
      </c>
      <c r="J841" t="s">
        <v>3086</v>
      </c>
      <c r="S841" t="s">
        <v>3071</v>
      </c>
      <c r="T841" t="s">
        <v>3072</v>
      </c>
    </row>
    <row r="842" spans="1:20" x14ac:dyDescent="0.2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164</v>
      </c>
      <c r="I842">
        <v>2.36E-41</v>
      </c>
      <c r="J842" t="s">
        <v>3086</v>
      </c>
      <c r="S842" t="s">
        <v>3071</v>
      </c>
      <c r="T842" t="s">
        <v>3072</v>
      </c>
    </row>
    <row r="843" spans="1:20" x14ac:dyDescent="0.2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164</v>
      </c>
      <c r="I843">
        <v>2.9300000000000002E-41</v>
      </c>
      <c r="J843" t="s">
        <v>3086</v>
      </c>
      <c r="S843" t="s">
        <v>3071</v>
      </c>
      <c r="T843" t="s">
        <v>3072</v>
      </c>
    </row>
    <row r="844" spans="1:20" x14ac:dyDescent="0.2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142</v>
      </c>
      <c r="I844">
        <v>4.3099999999999998E-34</v>
      </c>
      <c r="J844" t="s">
        <v>3086</v>
      </c>
      <c r="S844" t="s">
        <v>3071</v>
      </c>
      <c r="T844" t="s">
        <v>3072</v>
      </c>
    </row>
    <row r="845" spans="1:20" x14ac:dyDescent="0.2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51.4</v>
      </c>
      <c r="I845">
        <v>4.3100000000000002E-6</v>
      </c>
      <c r="J845" t="s">
        <v>3086</v>
      </c>
      <c r="S845" t="s">
        <v>3071</v>
      </c>
      <c r="T845" t="s">
        <v>3072</v>
      </c>
    </row>
    <row r="846" spans="1:20" x14ac:dyDescent="0.2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677</v>
      </c>
      <c r="I846">
        <v>0</v>
      </c>
      <c r="J846" t="s">
        <v>3087</v>
      </c>
      <c r="S846" t="s">
        <v>3071</v>
      </c>
      <c r="T846" t="s">
        <v>3072</v>
      </c>
    </row>
    <row r="847" spans="1:20" x14ac:dyDescent="0.2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677</v>
      </c>
      <c r="I847">
        <v>0</v>
      </c>
      <c r="J847" t="s">
        <v>3087</v>
      </c>
      <c r="S847" t="s">
        <v>3071</v>
      </c>
      <c r="T847" t="s">
        <v>3072</v>
      </c>
    </row>
    <row r="848" spans="1:20" x14ac:dyDescent="0.2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667</v>
      </c>
      <c r="I848">
        <v>0</v>
      </c>
      <c r="J848" t="s">
        <v>3087</v>
      </c>
      <c r="S848" t="s">
        <v>3071</v>
      </c>
      <c r="T848" t="s">
        <v>3072</v>
      </c>
    </row>
    <row r="849" spans="1:20" x14ac:dyDescent="0.2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667</v>
      </c>
      <c r="I849">
        <v>0</v>
      </c>
      <c r="J849" t="s">
        <v>3087</v>
      </c>
      <c r="S849" t="s">
        <v>3071</v>
      </c>
      <c r="T849" t="s">
        <v>3072</v>
      </c>
    </row>
    <row r="850" spans="1:20" x14ac:dyDescent="0.2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666</v>
      </c>
      <c r="I850">
        <v>0</v>
      </c>
      <c r="J850" t="s">
        <v>3087</v>
      </c>
      <c r="S850" t="s">
        <v>3071</v>
      </c>
      <c r="T850" t="s">
        <v>3072</v>
      </c>
    </row>
    <row r="851" spans="1:20" x14ac:dyDescent="0.2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666</v>
      </c>
      <c r="I851">
        <v>0</v>
      </c>
      <c r="J851" t="s">
        <v>3087</v>
      </c>
      <c r="S851" t="s">
        <v>3071</v>
      </c>
      <c r="T851" t="s">
        <v>3072</v>
      </c>
    </row>
    <row r="852" spans="1:20" x14ac:dyDescent="0.2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475</v>
      </c>
      <c r="I852">
        <v>3.0000000000000002E-146</v>
      </c>
      <c r="J852" t="s">
        <v>3087</v>
      </c>
      <c r="S852" t="s">
        <v>3071</v>
      </c>
      <c r="T852" t="s">
        <v>3072</v>
      </c>
    </row>
    <row r="853" spans="1:20" x14ac:dyDescent="0.2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284</v>
      </c>
      <c r="I853">
        <v>1.13E-80</v>
      </c>
      <c r="J853" t="s">
        <v>3087</v>
      </c>
      <c r="S853" t="s">
        <v>3071</v>
      </c>
      <c r="T853" t="s">
        <v>3072</v>
      </c>
    </row>
    <row r="854" spans="1:20" x14ac:dyDescent="0.2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265</v>
      </c>
      <c r="I854">
        <v>1.8899999999999999E-75</v>
      </c>
      <c r="J854" t="s">
        <v>3087</v>
      </c>
      <c r="S854" t="s">
        <v>3071</v>
      </c>
      <c r="T854" t="s">
        <v>3072</v>
      </c>
    </row>
    <row r="855" spans="1:20" x14ac:dyDescent="0.2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265</v>
      </c>
      <c r="I855">
        <v>2.4199999999999998E-75</v>
      </c>
      <c r="J855" t="s">
        <v>3087</v>
      </c>
      <c r="S855" t="s">
        <v>3071</v>
      </c>
      <c r="T855" t="s">
        <v>3072</v>
      </c>
    </row>
    <row r="856" spans="1:20" x14ac:dyDescent="0.2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266</v>
      </c>
      <c r="I856">
        <v>6.0600000000000002E-75</v>
      </c>
      <c r="J856" t="s">
        <v>3087</v>
      </c>
      <c r="S856" t="s">
        <v>3071</v>
      </c>
      <c r="T856" t="s">
        <v>3072</v>
      </c>
    </row>
    <row r="857" spans="1:20" x14ac:dyDescent="0.2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266</v>
      </c>
      <c r="I857">
        <v>1.3399999999999999E-74</v>
      </c>
      <c r="J857" t="s">
        <v>3087</v>
      </c>
      <c r="S857" t="s">
        <v>3071</v>
      </c>
      <c r="T857" t="s">
        <v>3072</v>
      </c>
    </row>
    <row r="858" spans="1:20" x14ac:dyDescent="0.2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259</v>
      </c>
      <c r="I858">
        <v>2.0700000000000001E-72</v>
      </c>
      <c r="J858" t="s">
        <v>3087</v>
      </c>
      <c r="S858" t="s">
        <v>3071</v>
      </c>
      <c r="T858" t="s">
        <v>3072</v>
      </c>
    </row>
    <row r="859" spans="1:20" x14ac:dyDescent="0.2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256</v>
      </c>
      <c r="I859">
        <v>1.4499999999999999E-71</v>
      </c>
      <c r="J859" t="s">
        <v>3087</v>
      </c>
      <c r="S859" t="s">
        <v>3071</v>
      </c>
      <c r="T859" t="s">
        <v>3072</v>
      </c>
    </row>
    <row r="860" spans="1:20" x14ac:dyDescent="0.2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236</v>
      </c>
      <c r="I860">
        <v>7.3300000000000002E-65</v>
      </c>
      <c r="J860" t="s">
        <v>3087</v>
      </c>
      <c r="S860" t="s">
        <v>3071</v>
      </c>
      <c r="T860" t="s">
        <v>3072</v>
      </c>
    </row>
    <row r="861" spans="1:20" x14ac:dyDescent="0.2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226</v>
      </c>
      <c r="I861">
        <v>2.1299999999999999E-61</v>
      </c>
      <c r="J861" t="s">
        <v>3087</v>
      </c>
      <c r="S861" t="s">
        <v>3071</v>
      </c>
      <c r="T861" t="s">
        <v>3072</v>
      </c>
    </row>
    <row r="862" spans="1:20" x14ac:dyDescent="0.2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208</v>
      </c>
      <c r="I862">
        <v>8.1599999999999999E-56</v>
      </c>
      <c r="J862" t="s">
        <v>3087</v>
      </c>
      <c r="S862" t="s">
        <v>3071</v>
      </c>
      <c r="T862" t="s">
        <v>3072</v>
      </c>
    </row>
    <row r="863" spans="1:20" x14ac:dyDescent="0.2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189</v>
      </c>
      <c r="I863">
        <v>5.8499999999999998E-49</v>
      </c>
      <c r="J863" t="s">
        <v>3087</v>
      </c>
      <c r="S863" t="s">
        <v>3071</v>
      </c>
      <c r="T863" t="s">
        <v>3072</v>
      </c>
    </row>
    <row r="864" spans="1:20" x14ac:dyDescent="0.2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182</v>
      </c>
      <c r="I864">
        <v>4.4499999999999997E-47</v>
      </c>
      <c r="J864" t="s">
        <v>3087</v>
      </c>
      <c r="S864" t="s">
        <v>3071</v>
      </c>
      <c r="T864" t="s">
        <v>3072</v>
      </c>
    </row>
    <row r="865" spans="1:20" x14ac:dyDescent="0.2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158</v>
      </c>
      <c r="I865">
        <v>2.5499999999999999E-39</v>
      </c>
      <c r="J865" t="s">
        <v>3087</v>
      </c>
      <c r="S865" t="s">
        <v>3071</v>
      </c>
      <c r="T865" t="s">
        <v>3072</v>
      </c>
    </row>
    <row r="866" spans="1:20" x14ac:dyDescent="0.2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142</v>
      </c>
      <c r="I866">
        <v>2.9900000000000002E-34</v>
      </c>
      <c r="J866" t="s">
        <v>3087</v>
      </c>
      <c r="S866" t="s">
        <v>3071</v>
      </c>
      <c r="T866" t="s">
        <v>3072</v>
      </c>
    </row>
    <row r="867" spans="1:20" x14ac:dyDescent="0.2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122</v>
      </c>
      <c r="I867">
        <v>7.1999999999999997E-28</v>
      </c>
      <c r="J867" t="s">
        <v>3087</v>
      </c>
      <c r="S867" t="s">
        <v>3071</v>
      </c>
      <c r="T867" t="s">
        <v>3072</v>
      </c>
    </row>
    <row r="868" spans="1:20" x14ac:dyDescent="0.2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74.900000000000006</v>
      </c>
      <c r="I868">
        <v>3.5000000000000002E-13</v>
      </c>
      <c r="J868" t="s">
        <v>3087</v>
      </c>
      <c r="S868" t="s">
        <v>3071</v>
      </c>
      <c r="T868" t="s">
        <v>3072</v>
      </c>
    </row>
    <row r="869" spans="1:20" x14ac:dyDescent="0.2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68.2</v>
      </c>
      <c r="I869">
        <v>3.59E-11</v>
      </c>
      <c r="J869" t="s">
        <v>3087</v>
      </c>
      <c r="S869" t="s">
        <v>3071</v>
      </c>
      <c r="T869" t="s">
        <v>3072</v>
      </c>
    </row>
    <row r="870" spans="1:20" x14ac:dyDescent="0.2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53.9</v>
      </c>
      <c r="I870">
        <v>5.2499999999999995E-7</v>
      </c>
      <c r="J870" t="s">
        <v>3087</v>
      </c>
      <c r="S870" t="s">
        <v>3071</v>
      </c>
      <c r="T870" t="s">
        <v>3072</v>
      </c>
    </row>
    <row r="871" spans="1:20" x14ac:dyDescent="0.2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53.1</v>
      </c>
      <c r="I871">
        <v>1.31E-6</v>
      </c>
      <c r="J871" t="s">
        <v>3087</v>
      </c>
      <c r="S871" t="s">
        <v>3071</v>
      </c>
      <c r="T871" t="s">
        <v>3072</v>
      </c>
    </row>
    <row r="872" spans="1:20" x14ac:dyDescent="0.2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51.9</v>
      </c>
      <c r="I872">
        <v>3.0000000000000001E-6</v>
      </c>
      <c r="J872" t="s">
        <v>3087</v>
      </c>
      <c r="S872" t="s">
        <v>3071</v>
      </c>
      <c r="T872" t="s">
        <v>3072</v>
      </c>
    </row>
    <row r="873" spans="1:20" x14ac:dyDescent="0.2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45.6</v>
      </c>
      <c r="I873">
        <v>3.0899999999999998E-4</v>
      </c>
      <c r="J873" t="s">
        <v>3087</v>
      </c>
      <c r="S873" t="s">
        <v>3071</v>
      </c>
      <c r="T873" t="s">
        <v>3072</v>
      </c>
    </row>
    <row r="874" spans="1:20" x14ac:dyDescent="0.2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707</v>
      </c>
      <c r="I874">
        <v>0</v>
      </c>
      <c r="J874" t="s">
        <v>3088</v>
      </c>
      <c r="S874" t="s">
        <v>3075</v>
      </c>
      <c r="T874" t="s">
        <v>3076</v>
      </c>
    </row>
    <row r="875" spans="1:20" x14ac:dyDescent="0.2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707</v>
      </c>
      <c r="I875">
        <v>0</v>
      </c>
      <c r="J875" t="s">
        <v>3088</v>
      </c>
      <c r="S875" t="s">
        <v>3075</v>
      </c>
      <c r="T875" t="s">
        <v>3076</v>
      </c>
    </row>
    <row r="876" spans="1:20" x14ac:dyDescent="0.2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706</v>
      </c>
      <c r="I876">
        <v>0</v>
      </c>
      <c r="J876" t="s">
        <v>3088</v>
      </c>
      <c r="S876" t="s">
        <v>3075</v>
      </c>
      <c r="T876" t="s">
        <v>3076</v>
      </c>
    </row>
    <row r="877" spans="1:20" x14ac:dyDescent="0.2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697</v>
      </c>
      <c r="I877">
        <v>0</v>
      </c>
      <c r="J877" t="s">
        <v>3088</v>
      </c>
      <c r="S877" t="s">
        <v>3075</v>
      </c>
      <c r="T877" t="s">
        <v>3076</v>
      </c>
    </row>
    <row r="878" spans="1:20" x14ac:dyDescent="0.2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695</v>
      </c>
      <c r="I878">
        <v>0</v>
      </c>
      <c r="J878" t="s">
        <v>3088</v>
      </c>
      <c r="S878" t="s">
        <v>3075</v>
      </c>
      <c r="T878" t="s">
        <v>3076</v>
      </c>
    </row>
    <row r="879" spans="1:20" x14ac:dyDescent="0.2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695</v>
      </c>
      <c r="I879">
        <v>0</v>
      </c>
      <c r="J879" t="s">
        <v>3088</v>
      </c>
      <c r="S879" t="s">
        <v>3075</v>
      </c>
      <c r="T879" t="s">
        <v>3076</v>
      </c>
    </row>
    <row r="880" spans="1:20" x14ac:dyDescent="0.2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695</v>
      </c>
      <c r="I880">
        <v>0</v>
      </c>
      <c r="J880" t="s">
        <v>3088</v>
      </c>
      <c r="S880" t="s">
        <v>3075</v>
      </c>
      <c r="T880" t="s">
        <v>3076</v>
      </c>
    </row>
    <row r="881" spans="1:20" x14ac:dyDescent="0.2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502</v>
      </c>
      <c r="I881">
        <v>3.96E-165</v>
      </c>
      <c r="J881" t="s">
        <v>3088</v>
      </c>
      <c r="S881" t="s">
        <v>3075</v>
      </c>
      <c r="T881" t="s">
        <v>3076</v>
      </c>
    </row>
    <row r="882" spans="1:20" x14ac:dyDescent="0.2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283</v>
      </c>
      <c r="I882">
        <v>3.2700000000000001E-82</v>
      </c>
      <c r="J882" t="s">
        <v>3088</v>
      </c>
      <c r="S882" t="s">
        <v>3075</v>
      </c>
      <c r="T882" t="s">
        <v>3076</v>
      </c>
    </row>
    <row r="883" spans="1:20" x14ac:dyDescent="0.2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264</v>
      </c>
      <c r="I883">
        <v>2.6399999999999999E-75</v>
      </c>
      <c r="J883" t="s">
        <v>3088</v>
      </c>
      <c r="S883" t="s">
        <v>3075</v>
      </c>
      <c r="T883" t="s">
        <v>3076</v>
      </c>
    </row>
    <row r="884" spans="1:20" x14ac:dyDescent="0.2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262</v>
      </c>
      <c r="I884">
        <v>5.11E-75</v>
      </c>
      <c r="J884" t="s">
        <v>3088</v>
      </c>
      <c r="S884" t="s">
        <v>3075</v>
      </c>
      <c r="T884" t="s">
        <v>3076</v>
      </c>
    </row>
    <row r="885" spans="1:20" x14ac:dyDescent="0.2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262</v>
      </c>
      <c r="I885">
        <v>1.1499999999999999E-73</v>
      </c>
      <c r="J885" t="s">
        <v>3088</v>
      </c>
      <c r="S885" t="s">
        <v>3075</v>
      </c>
      <c r="T885" t="s">
        <v>3076</v>
      </c>
    </row>
    <row r="886" spans="1:20" x14ac:dyDescent="0.2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252</v>
      </c>
      <c r="I886">
        <v>1.7400000000000001E-71</v>
      </c>
      <c r="J886" t="s">
        <v>3088</v>
      </c>
      <c r="S886" t="s">
        <v>3075</v>
      </c>
      <c r="T886" t="s">
        <v>3076</v>
      </c>
    </row>
    <row r="887" spans="1:20" x14ac:dyDescent="0.2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210</v>
      </c>
      <c r="I887">
        <v>7.5099999999999998E-57</v>
      </c>
      <c r="J887" t="s">
        <v>3088</v>
      </c>
      <c r="S887" t="s">
        <v>3075</v>
      </c>
      <c r="T887" t="s">
        <v>3076</v>
      </c>
    </row>
    <row r="888" spans="1:20" x14ac:dyDescent="0.2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185</v>
      </c>
      <c r="I888">
        <v>1.21E-48</v>
      </c>
      <c r="J888" t="s">
        <v>3088</v>
      </c>
      <c r="S888" t="s">
        <v>3075</v>
      </c>
      <c r="T888" t="s">
        <v>3076</v>
      </c>
    </row>
    <row r="889" spans="1:20" x14ac:dyDescent="0.2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184</v>
      </c>
      <c r="I889">
        <v>7.4600000000000006E-48</v>
      </c>
      <c r="J889" t="s">
        <v>3088</v>
      </c>
      <c r="S889" t="s">
        <v>3075</v>
      </c>
      <c r="T889" t="s">
        <v>3076</v>
      </c>
    </row>
    <row r="890" spans="1:20" x14ac:dyDescent="0.2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183</v>
      </c>
      <c r="I890">
        <v>1.1100000000000001E-47</v>
      </c>
      <c r="J890" t="s">
        <v>3088</v>
      </c>
      <c r="S890" t="s">
        <v>3075</v>
      </c>
      <c r="T890" t="s">
        <v>3076</v>
      </c>
    </row>
    <row r="891" spans="1:20" x14ac:dyDescent="0.2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176</v>
      </c>
      <c r="I891">
        <v>2.11E-45</v>
      </c>
      <c r="J891" t="s">
        <v>3088</v>
      </c>
      <c r="S891" t="s">
        <v>3075</v>
      </c>
      <c r="T891" t="s">
        <v>3076</v>
      </c>
    </row>
    <row r="892" spans="1:20" x14ac:dyDescent="0.2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153</v>
      </c>
      <c r="I892">
        <v>1.31E-38</v>
      </c>
      <c r="J892" t="s">
        <v>3088</v>
      </c>
      <c r="S892" t="s">
        <v>3075</v>
      </c>
      <c r="T892" t="s">
        <v>3076</v>
      </c>
    </row>
    <row r="893" spans="1:20" x14ac:dyDescent="0.2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141</v>
      </c>
      <c r="I893">
        <v>2.0300000000000001E-34</v>
      </c>
      <c r="J893" t="s">
        <v>3088</v>
      </c>
      <c r="S893" t="s">
        <v>3075</v>
      </c>
      <c r="T893" t="s">
        <v>3076</v>
      </c>
    </row>
    <row r="894" spans="1:20" x14ac:dyDescent="0.2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128</v>
      </c>
      <c r="I894">
        <v>1.77E-30</v>
      </c>
      <c r="J894" t="s">
        <v>3088</v>
      </c>
      <c r="S894" t="s">
        <v>3075</v>
      </c>
      <c r="T894" t="s">
        <v>3076</v>
      </c>
    </row>
    <row r="895" spans="1:20" x14ac:dyDescent="0.2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75.3</v>
      </c>
      <c r="I895">
        <v>8.9499999999999997E-14</v>
      </c>
      <c r="J895" t="s">
        <v>3088</v>
      </c>
      <c r="S895" t="s">
        <v>3075</v>
      </c>
      <c r="T895" t="s">
        <v>3076</v>
      </c>
    </row>
    <row r="896" spans="1:20" x14ac:dyDescent="0.2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67.7</v>
      </c>
      <c r="I896">
        <v>1.7999999999999999E-11</v>
      </c>
      <c r="J896" t="s">
        <v>3088</v>
      </c>
      <c r="S896" t="s">
        <v>3075</v>
      </c>
      <c r="T896" t="s">
        <v>3076</v>
      </c>
    </row>
    <row r="897" spans="1:20" x14ac:dyDescent="0.2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57.7</v>
      </c>
      <c r="I897">
        <v>2.1600000000000002E-8</v>
      </c>
      <c r="J897" t="s">
        <v>3088</v>
      </c>
      <c r="S897" t="s">
        <v>3075</v>
      </c>
      <c r="T897" t="s">
        <v>3076</v>
      </c>
    </row>
    <row r="898" spans="1:20" x14ac:dyDescent="0.2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55.6</v>
      </c>
      <c r="I898">
        <v>3.8600000000000002E-8</v>
      </c>
      <c r="J898" t="s">
        <v>3088</v>
      </c>
      <c r="S898" t="s">
        <v>3075</v>
      </c>
      <c r="T898" t="s">
        <v>3076</v>
      </c>
    </row>
    <row r="899" spans="1:20" x14ac:dyDescent="0.2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54.4</v>
      </c>
      <c r="I899">
        <v>1.6500000000000001E-7</v>
      </c>
      <c r="J899" t="s">
        <v>3088</v>
      </c>
      <c r="S899" t="s">
        <v>3075</v>
      </c>
      <c r="T899" t="s">
        <v>3076</v>
      </c>
    </row>
    <row r="900" spans="1:20" x14ac:dyDescent="0.2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51.4</v>
      </c>
      <c r="I900">
        <v>2.12E-6</v>
      </c>
      <c r="J900" t="s">
        <v>3088</v>
      </c>
      <c r="S900" t="s">
        <v>3075</v>
      </c>
      <c r="T900" t="s">
        <v>3076</v>
      </c>
    </row>
    <row r="901" spans="1:20" x14ac:dyDescent="0.2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46.8</v>
      </c>
      <c r="I901">
        <v>3.9900000000000001E-5</v>
      </c>
      <c r="J901" t="s">
        <v>3088</v>
      </c>
      <c r="S901" t="s">
        <v>3075</v>
      </c>
      <c r="T901" t="s">
        <v>3076</v>
      </c>
    </row>
    <row r="902" spans="1:20" x14ac:dyDescent="0.2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383</v>
      </c>
      <c r="I902">
        <v>9.3900000000000004E-120</v>
      </c>
      <c r="J902" t="s">
        <v>3070</v>
      </c>
      <c r="S902" t="s">
        <v>3071</v>
      </c>
      <c r="T902" t="s">
        <v>3072</v>
      </c>
    </row>
    <row r="903" spans="1:20" x14ac:dyDescent="0.2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383</v>
      </c>
      <c r="I903">
        <v>2.3700000000000001E-119</v>
      </c>
      <c r="J903" t="s">
        <v>3070</v>
      </c>
      <c r="S903" t="s">
        <v>3071</v>
      </c>
      <c r="T903" t="s">
        <v>3072</v>
      </c>
    </row>
    <row r="904" spans="1:20" x14ac:dyDescent="0.2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310</v>
      </c>
      <c r="I904">
        <v>7.9799999999999995E-93</v>
      </c>
      <c r="J904" t="s">
        <v>3070</v>
      </c>
      <c r="S904" t="s">
        <v>3071</v>
      </c>
      <c r="T904" t="s">
        <v>3072</v>
      </c>
    </row>
    <row r="905" spans="1:20" x14ac:dyDescent="0.2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304</v>
      </c>
      <c r="I905">
        <v>1.8699999999999999E-90</v>
      </c>
      <c r="J905" t="s">
        <v>3070</v>
      </c>
      <c r="S905" t="s">
        <v>3071</v>
      </c>
      <c r="T905" t="s">
        <v>3072</v>
      </c>
    </row>
    <row r="906" spans="1:20" x14ac:dyDescent="0.2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297</v>
      </c>
      <c r="I906">
        <v>4.5299999999999997E-88</v>
      </c>
      <c r="J906" t="s">
        <v>3070</v>
      </c>
      <c r="S906" t="s">
        <v>3071</v>
      </c>
      <c r="T906" t="s">
        <v>3072</v>
      </c>
    </row>
    <row r="907" spans="1:20" x14ac:dyDescent="0.2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248</v>
      </c>
      <c r="I907">
        <v>1.7100000000000001E-70</v>
      </c>
      <c r="J907" t="s">
        <v>3070</v>
      </c>
      <c r="S907" t="s">
        <v>3071</v>
      </c>
      <c r="T907" t="s">
        <v>3072</v>
      </c>
    </row>
    <row r="908" spans="1:20" x14ac:dyDescent="0.2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243</v>
      </c>
      <c r="I908">
        <v>1.55E-68</v>
      </c>
      <c r="J908" t="s">
        <v>3070</v>
      </c>
      <c r="S908" t="s">
        <v>3071</v>
      </c>
      <c r="T908" t="s">
        <v>3072</v>
      </c>
    </row>
    <row r="909" spans="1:20" x14ac:dyDescent="0.2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234</v>
      </c>
      <c r="I909">
        <v>6.3400000000000003E-66</v>
      </c>
      <c r="J909" t="s">
        <v>3070</v>
      </c>
      <c r="S909" t="s">
        <v>3071</v>
      </c>
      <c r="T909" t="s">
        <v>3072</v>
      </c>
    </row>
    <row r="910" spans="1:20" x14ac:dyDescent="0.2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635</v>
      </c>
      <c r="I910">
        <v>0</v>
      </c>
      <c r="J910" t="s">
        <v>3073</v>
      </c>
      <c r="S910" t="s">
        <v>3071</v>
      </c>
      <c r="T910" t="s">
        <v>3072</v>
      </c>
    </row>
    <row r="911" spans="1:20" x14ac:dyDescent="0.2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635</v>
      </c>
      <c r="I911">
        <v>0</v>
      </c>
      <c r="J911" t="s">
        <v>3073</v>
      </c>
      <c r="S911" t="s">
        <v>3071</v>
      </c>
      <c r="T911" t="s">
        <v>3072</v>
      </c>
    </row>
    <row r="912" spans="1:20" x14ac:dyDescent="0.2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635</v>
      </c>
      <c r="I912">
        <v>0</v>
      </c>
      <c r="J912" t="s">
        <v>3073</v>
      </c>
      <c r="S912" t="s">
        <v>3071</v>
      </c>
      <c r="T912" t="s">
        <v>3072</v>
      </c>
    </row>
    <row r="913" spans="1:20" x14ac:dyDescent="0.2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635</v>
      </c>
      <c r="I913">
        <v>0</v>
      </c>
      <c r="J913" t="s">
        <v>3073</v>
      </c>
      <c r="S913" t="s">
        <v>3071</v>
      </c>
      <c r="T913" t="s">
        <v>3072</v>
      </c>
    </row>
    <row r="914" spans="1:20" x14ac:dyDescent="0.2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635</v>
      </c>
      <c r="I914">
        <v>0</v>
      </c>
      <c r="J914" t="s">
        <v>3073</v>
      </c>
      <c r="S914" t="s">
        <v>3071</v>
      </c>
      <c r="T914" t="s">
        <v>3072</v>
      </c>
    </row>
    <row r="915" spans="1:20" x14ac:dyDescent="0.2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598</v>
      </c>
      <c r="I915">
        <v>0</v>
      </c>
      <c r="J915" t="s">
        <v>3073</v>
      </c>
      <c r="S915" t="s">
        <v>3071</v>
      </c>
      <c r="T915" t="s">
        <v>3072</v>
      </c>
    </row>
    <row r="916" spans="1:20" x14ac:dyDescent="0.2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598</v>
      </c>
      <c r="I916">
        <v>0</v>
      </c>
      <c r="J916" t="s">
        <v>3073</v>
      </c>
      <c r="S916" t="s">
        <v>3071</v>
      </c>
      <c r="T916" t="s">
        <v>3072</v>
      </c>
    </row>
    <row r="917" spans="1:20" x14ac:dyDescent="0.2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343</v>
      </c>
      <c r="I917">
        <v>1.5E-103</v>
      </c>
      <c r="J917" t="s">
        <v>3073</v>
      </c>
      <c r="S917" t="s">
        <v>3071</v>
      </c>
      <c r="T917" t="s">
        <v>3072</v>
      </c>
    </row>
    <row r="918" spans="1:20" x14ac:dyDescent="0.2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345</v>
      </c>
      <c r="I918">
        <v>4.0599999999999999E-103</v>
      </c>
      <c r="J918" t="s">
        <v>3073</v>
      </c>
      <c r="S918" t="s">
        <v>3071</v>
      </c>
      <c r="T918" t="s">
        <v>3072</v>
      </c>
    </row>
    <row r="919" spans="1:20" x14ac:dyDescent="0.2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343</v>
      </c>
      <c r="I919">
        <v>5.0899999999999998E-103</v>
      </c>
      <c r="J919" t="s">
        <v>3073</v>
      </c>
      <c r="S919" t="s">
        <v>3071</v>
      </c>
      <c r="T919" t="s">
        <v>3072</v>
      </c>
    </row>
    <row r="920" spans="1:20" x14ac:dyDescent="0.2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345</v>
      </c>
      <c r="I920">
        <v>5.0899999999999998E-103</v>
      </c>
      <c r="J920" t="s">
        <v>3073</v>
      </c>
      <c r="S920" t="s">
        <v>3071</v>
      </c>
      <c r="T920" t="s">
        <v>3072</v>
      </c>
    </row>
    <row r="921" spans="1:20" x14ac:dyDescent="0.2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343</v>
      </c>
      <c r="I921">
        <v>2.2999999999999999E-102</v>
      </c>
      <c r="J921" t="s">
        <v>3073</v>
      </c>
      <c r="S921" t="s">
        <v>3071</v>
      </c>
      <c r="T921" t="s">
        <v>3072</v>
      </c>
    </row>
    <row r="922" spans="1:20" x14ac:dyDescent="0.2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343</v>
      </c>
      <c r="I922">
        <v>2.3100000000000001E-102</v>
      </c>
      <c r="J922" t="s">
        <v>3073</v>
      </c>
      <c r="S922" t="s">
        <v>3071</v>
      </c>
      <c r="T922" t="s">
        <v>3072</v>
      </c>
    </row>
    <row r="923" spans="1:20" x14ac:dyDescent="0.2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327</v>
      </c>
      <c r="I923">
        <v>6.7900000000000004E-97</v>
      </c>
      <c r="J923" t="s">
        <v>3073</v>
      </c>
      <c r="S923" t="s">
        <v>3071</v>
      </c>
      <c r="T923" t="s">
        <v>3072</v>
      </c>
    </row>
    <row r="924" spans="1:20" x14ac:dyDescent="0.2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327</v>
      </c>
      <c r="I924">
        <v>9.3099999999999999E-97</v>
      </c>
      <c r="J924" t="s">
        <v>3073</v>
      </c>
      <c r="S924" t="s">
        <v>3071</v>
      </c>
      <c r="T924" t="s">
        <v>3072</v>
      </c>
    </row>
    <row r="925" spans="1:20" x14ac:dyDescent="0.2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295</v>
      </c>
      <c r="I925">
        <v>8.2500000000000001E-88</v>
      </c>
      <c r="J925" t="s">
        <v>3073</v>
      </c>
      <c r="S925" t="s">
        <v>3071</v>
      </c>
      <c r="T925" t="s">
        <v>3072</v>
      </c>
    </row>
    <row r="926" spans="1:20" x14ac:dyDescent="0.2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49.8</v>
      </c>
      <c r="I926">
        <v>8.2500000000000001E-88</v>
      </c>
      <c r="J926" t="s">
        <v>3073</v>
      </c>
      <c r="S926" t="s">
        <v>3071</v>
      </c>
      <c r="T926" t="s">
        <v>3072</v>
      </c>
    </row>
    <row r="927" spans="1:20" x14ac:dyDescent="0.2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295</v>
      </c>
      <c r="I927">
        <v>7.8199999999999999E-86</v>
      </c>
      <c r="J927" t="s">
        <v>3073</v>
      </c>
      <c r="S927" t="s">
        <v>3071</v>
      </c>
      <c r="T927" t="s">
        <v>3072</v>
      </c>
    </row>
    <row r="928" spans="1:20" x14ac:dyDescent="0.2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291</v>
      </c>
      <c r="I928">
        <v>7.9100000000000003E-85</v>
      </c>
      <c r="J928" t="s">
        <v>3073</v>
      </c>
      <c r="S928" t="s">
        <v>3071</v>
      </c>
      <c r="T928" t="s">
        <v>3072</v>
      </c>
    </row>
    <row r="929" spans="1:20" x14ac:dyDescent="0.2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245</v>
      </c>
      <c r="I929">
        <v>5.1499999999999996E-69</v>
      </c>
      <c r="J929" t="s">
        <v>3073</v>
      </c>
      <c r="S929" t="s">
        <v>3071</v>
      </c>
      <c r="T929" t="s">
        <v>3072</v>
      </c>
    </row>
    <row r="930" spans="1:20" x14ac:dyDescent="0.2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41.8</v>
      </c>
      <c r="I930">
        <v>3.0000000000000001E-3</v>
      </c>
      <c r="J930" t="s">
        <v>3073</v>
      </c>
      <c r="S930" t="s">
        <v>3071</v>
      </c>
      <c r="T930" t="s">
        <v>3072</v>
      </c>
    </row>
    <row r="931" spans="1:20" x14ac:dyDescent="0.2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675</v>
      </c>
      <c r="I931">
        <v>0</v>
      </c>
      <c r="J931" t="s">
        <v>3074</v>
      </c>
      <c r="S931" t="s">
        <v>3075</v>
      </c>
      <c r="T931" t="s">
        <v>3076</v>
      </c>
    </row>
    <row r="932" spans="1:20" x14ac:dyDescent="0.2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675</v>
      </c>
      <c r="I932">
        <v>0</v>
      </c>
      <c r="J932" t="s">
        <v>3074</v>
      </c>
      <c r="S932" t="s">
        <v>3075</v>
      </c>
      <c r="T932" t="s">
        <v>3076</v>
      </c>
    </row>
    <row r="933" spans="1:20" x14ac:dyDescent="0.2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675</v>
      </c>
      <c r="I933">
        <v>0</v>
      </c>
      <c r="J933" t="s">
        <v>3074</v>
      </c>
      <c r="S933" t="s">
        <v>3075</v>
      </c>
      <c r="T933" t="s">
        <v>3076</v>
      </c>
    </row>
    <row r="934" spans="1:20" x14ac:dyDescent="0.2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623</v>
      </c>
      <c r="I934">
        <v>0</v>
      </c>
      <c r="J934" t="s">
        <v>3074</v>
      </c>
      <c r="S934" t="s">
        <v>3075</v>
      </c>
      <c r="T934" t="s">
        <v>3076</v>
      </c>
    </row>
    <row r="935" spans="1:20" x14ac:dyDescent="0.2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623</v>
      </c>
      <c r="I935">
        <v>0</v>
      </c>
      <c r="J935" t="s">
        <v>3074</v>
      </c>
      <c r="S935" t="s">
        <v>3075</v>
      </c>
      <c r="T935" t="s">
        <v>3076</v>
      </c>
    </row>
    <row r="936" spans="1:20" x14ac:dyDescent="0.2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345</v>
      </c>
      <c r="I936">
        <v>5.7500000000000002E-107</v>
      </c>
      <c r="J936" t="s">
        <v>3074</v>
      </c>
      <c r="S936" t="s">
        <v>3075</v>
      </c>
      <c r="T936" t="s">
        <v>3076</v>
      </c>
    </row>
    <row r="937" spans="1:20" x14ac:dyDescent="0.2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345</v>
      </c>
      <c r="I937">
        <v>5.36E-106</v>
      </c>
      <c r="J937" t="s">
        <v>3074</v>
      </c>
      <c r="S937" t="s">
        <v>3075</v>
      </c>
      <c r="T937" t="s">
        <v>3076</v>
      </c>
    </row>
    <row r="938" spans="1:20" x14ac:dyDescent="0.2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345</v>
      </c>
      <c r="I938">
        <v>3.1700000000000002E-103</v>
      </c>
      <c r="J938" t="s">
        <v>3074</v>
      </c>
      <c r="S938" t="s">
        <v>3075</v>
      </c>
      <c r="T938" t="s">
        <v>3076</v>
      </c>
    </row>
    <row r="939" spans="1:20" x14ac:dyDescent="0.2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327</v>
      </c>
      <c r="I939">
        <v>8.9800000000000004E-100</v>
      </c>
      <c r="J939" t="s">
        <v>3074</v>
      </c>
      <c r="S939" t="s">
        <v>3075</v>
      </c>
      <c r="T939" t="s">
        <v>3076</v>
      </c>
    </row>
    <row r="940" spans="1:20" x14ac:dyDescent="0.2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327</v>
      </c>
      <c r="I940">
        <v>3.0100000000000001E-97</v>
      </c>
      <c r="J940" t="s">
        <v>3074</v>
      </c>
      <c r="S940" t="s">
        <v>3075</v>
      </c>
      <c r="T940" t="s">
        <v>3076</v>
      </c>
    </row>
    <row r="941" spans="1:20" x14ac:dyDescent="0.2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306</v>
      </c>
      <c r="I941">
        <v>3.9899999999999998E-93</v>
      </c>
      <c r="J941" t="s">
        <v>3074</v>
      </c>
      <c r="S941" t="s">
        <v>3075</v>
      </c>
      <c r="T941" t="s">
        <v>3076</v>
      </c>
    </row>
    <row r="942" spans="1:20" x14ac:dyDescent="0.2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299</v>
      </c>
      <c r="I942">
        <v>1.4599999999999999E-87</v>
      </c>
      <c r="J942" t="s">
        <v>3074</v>
      </c>
      <c r="S942" t="s">
        <v>3075</v>
      </c>
      <c r="T942" t="s">
        <v>3076</v>
      </c>
    </row>
    <row r="943" spans="1:20" x14ac:dyDescent="0.2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297</v>
      </c>
      <c r="I943">
        <v>5.2899999999999999E-87</v>
      </c>
      <c r="J943" t="s">
        <v>3074</v>
      </c>
      <c r="S943" t="s">
        <v>3075</v>
      </c>
      <c r="T943" t="s">
        <v>3076</v>
      </c>
    </row>
    <row r="944" spans="1:20" x14ac:dyDescent="0.2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268</v>
      </c>
      <c r="I944">
        <v>4.6099999999999998E-78</v>
      </c>
      <c r="J944" t="s">
        <v>3074</v>
      </c>
      <c r="S944" t="s">
        <v>3075</v>
      </c>
      <c r="T944" t="s">
        <v>3076</v>
      </c>
    </row>
    <row r="945" spans="1:20" x14ac:dyDescent="0.2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264</v>
      </c>
      <c r="I945">
        <v>2.1099999999999999E-75</v>
      </c>
      <c r="J945" t="s">
        <v>3074</v>
      </c>
      <c r="S945" t="s">
        <v>3075</v>
      </c>
      <c r="T945" t="s">
        <v>3076</v>
      </c>
    </row>
    <row r="946" spans="1:20" x14ac:dyDescent="0.2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249</v>
      </c>
      <c r="I946">
        <v>2.49E-73</v>
      </c>
      <c r="J946" t="s">
        <v>3074</v>
      </c>
      <c r="S946" t="s">
        <v>3075</v>
      </c>
      <c r="T946" t="s">
        <v>3076</v>
      </c>
    </row>
    <row r="947" spans="1:20" x14ac:dyDescent="0.2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253</v>
      </c>
      <c r="I947">
        <v>1.2499999999999999E-72</v>
      </c>
      <c r="J947" t="s">
        <v>3074</v>
      </c>
      <c r="S947" t="s">
        <v>3075</v>
      </c>
      <c r="T947" t="s">
        <v>3076</v>
      </c>
    </row>
    <row r="948" spans="1:20" x14ac:dyDescent="0.2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249</v>
      </c>
      <c r="I948">
        <v>2.6599999999999999E-71</v>
      </c>
      <c r="J948" t="s">
        <v>3074</v>
      </c>
      <c r="S948" t="s">
        <v>3075</v>
      </c>
      <c r="T948" t="s">
        <v>3076</v>
      </c>
    </row>
    <row r="949" spans="1:20" x14ac:dyDescent="0.2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249</v>
      </c>
      <c r="I949">
        <v>1.52E-70</v>
      </c>
      <c r="J949" t="s">
        <v>3074</v>
      </c>
      <c r="S949" t="s">
        <v>3075</v>
      </c>
      <c r="T949" t="s">
        <v>3076</v>
      </c>
    </row>
    <row r="950" spans="1:20" x14ac:dyDescent="0.2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243</v>
      </c>
      <c r="I950">
        <v>5.8400000000000001E-69</v>
      </c>
      <c r="J950" t="s">
        <v>3074</v>
      </c>
      <c r="S950" t="s">
        <v>3075</v>
      </c>
      <c r="T950" t="s">
        <v>3076</v>
      </c>
    </row>
    <row r="951" spans="1:20" x14ac:dyDescent="0.2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240</v>
      </c>
      <c r="I951">
        <v>2.0399999999999999E-68</v>
      </c>
      <c r="J951" t="s">
        <v>3074</v>
      </c>
      <c r="S951" t="s">
        <v>3075</v>
      </c>
      <c r="T951" t="s">
        <v>3076</v>
      </c>
    </row>
    <row r="952" spans="1:20" x14ac:dyDescent="0.2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234</v>
      </c>
      <c r="I952">
        <v>9.4800000000000003E-66</v>
      </c>
      <c r="J952" t="s">
        <v>3074</v>
      </c>
      <c r="S952" t="s">
        <v>3075</v>
      </c>
      <c r="T952" t="s">
        <v>3076</v>
      </c>
    </row>
    <row r="953" spans="1:20" x14ac:dyDescent="0.2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200</v>
      </c>
      <c r="I953">
        <v>5.7100000000000001E-55</v>
      </c>
      <c r="J953" t="s">
        <v>3074</v>
      </c>
      <c r="S953" t="s">
        <v>3075</v>
      </c>
      <c r="T953" t="s">
        <v>3076</v>
      </c>
    </row>
    <row r="954" spans="1:20" x14ac:dyDescent="0.2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203</v>
      </c>
      <c r="I954">
        <v>5.7299999999999999E-55</v>
      </c>
      <c r="J954" t="s">
        <v>3074</v>
      </c>
      <c r="S954" t="s">
        <v>3075</v>
      </c>
      <c r="T954" t="s">
        <v>3076</v>
      </c>
    </row>
    <row r="955" spans="1:20" x14ac:dyDescent="0.2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177</v>
      </c>
      <c r="I955">
        <v>8.4800000000000002E-49</v>
      </c>
      <c r="J955" t="s">
        <v>3074</v>
      </c>
      <c r="S955" t="s">
        <v>3075</v>
      </c>
      <c r="T955" t="s">
        <v>3076</v>
      </c>
    </row>
    <row r="956" spans="1:20" x14ac:dyDescent="0.2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128</v>
      </c>
      <c r="I956">
        <v>1.0199999999999999E-30</v>
      </c>
      <c r="J956" t="s">
        <v>3074</v>
      </c>
      <c r="S956" t="s">
        <v>3075</v>
      </c>
      <c r="T956" t="s">
        <v>3076</v>
      </c>
    </row>
    <row r="957" spans="1:20" x14ac:dyDescent="0.2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99.5</v>
      </c>
      <c r="I957">
        <v>2.93E-21</v>
      </c>
      <c r="J957" t="s">
        <v>3074</v>
      </c>
      <c r="S957" t="s">
        <v>3075</v>
      </c>
      <c r="T957" t="s">
        <v>3076</v>
      </c>
    </row>
    <row r="958" spans="1:20" x14ac:dyDescent="0.2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41</v>
      </c>
      <c r="I958">
        <v>3.0000000000000001E-3</v>
      </c>
      <c r="J958" t="s">
        <v>3074</v>
      </c>
      <c r="S958" t="s">
        <v>3075</v>
      </c>
      <c r="T958" t="s">
        <v>3076</v>
      </c>
    </row>
    <row r="959" spans="1:20" x14ac:dyDescent="0.2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36.4</v>
      </c>
      <c r="I959">
        <v>8.1000000000000003E-2</v>
      </c>
      <c r="J959" t="s">
        <v>3074</v>
      </c>
      <c r="S959" t="s">
        <v>3075</v>
      </c>
      <c r="T959" t="s">
        <v>3076</v>
      </c>
    </row>
    <row r="960" spans="1:20" x14ac:dyDescent="0.2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675</v>
      </c>
      <c r="I960">
        <v>0</v>
      </c>
      <c r="J960" t="s">
        <v>3077</v>
      </c>
      <c r="S960" t="s">
        <v>3075</v>
      </c>
      <c r="T960" t="s">
        <v>3076</v>
      </c>
    </row>
    <row r="961" spans="1:20" x14ac:dyDescent="0.2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675</v>
      </c>
      <c r="I961">
        <v>0</v>
      </c>
      <c r="J961" t="s">
        <v>3077</v>
      </c>
      <c r="S961" t="s">
        <v>3075</v>
      </c>
      <c r="T961" t="s">
        <v>3076</v>
      </c>
    </row>
    <row r="962" spans="1:20" x14ac:dyDescent="0.2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675</v>
      </c>
      <c r="I962">
        <v>0</v>
      </c>
      <c r="J962" t="s">
        <v>3077</v>
      </c>
      <c r="S962" t="s">
        <v>3075</v>
      </c>
      <c r="T962" t="s">
        <v>3076</v>
      </c>
    </row>
    <row r="963" spans="1:20" x14ac:dyDescent="0.2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675</v>
      </c>
      <c r="I963">
        <v>0</v>
      </c>
      <c r="J963" t="s">
        <v>3077</v>
      </c>
      <c r="S963" t="s">
        <v>3075</v>
      </c>
      <c r="T963" t="s">
        <v>3076</v>
      </c>
    </row>
    <row r="964" spans="1:20" x14ac:dyDescent="0.2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675</v>
      </c>
      <c r="I964">
        <v>0</v>
      </c>
      <c r="J964" t="s">
        <v>3077</v>
      </c>
      <c r="S964" t="s">
        <v>3075</v>
      </c>
      <c r="T964" t="s">
        <v>3076</v>
      </c>
    </row>
    <row r="965" spans="1:20" x14ac:dyDescent="0.2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675</v>
      </c>
      <c r="I965">
        <v>0</v>
      </c>
      <c r="J965" t="s">
        <v>3077</v>
      </c>
      <c r="S965" t="s">
        <v>3075</v>
      </c>
      <c r="T965" t="s">
        <v>3076</v>
      </c>
    </row>
    <row r="966" spans="1:20" x14ac:dyDescent="0.2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675</v>
      </c>
      <c r="I966">
        <v>0</v>
      </c>
      <c r="J966" t="s">
        <v>3077</v>
      </c>
      <c r="S966" t="s">
        <v>3075</v>
      </c>
      <c r="T966" t="s">
        <v>3076</v>
      </c>
    </row>
    <row r="967" spans="1:20" x14ac:dyDescent="0.2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675</v>
      </c>
      <c r="I967">
        <v>0</v>
      </c>
      <c r="J967" t="s">
        <v>3077</v>
      </c>
      <c r="S967" t="s">
        <v>3075</v>
      </c>
      <c r="T967" t="s">
        <v>3076</v>
      </c>
    </row>
    <row r="968" spans="1:20" x14ac:dyDescent="0.2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675</v>
      </c>
      <c r="I968">
        <v>0</v>
      </c>
      <c r="J968" t="s">
        <v>3077</v>
      </c>
      <c r="S968" t="s">
        <v>3075</v>
      </c>
      <c r="T968" t="s">
        <v>3076</v>
      </c>
    </row>
    <row r="969" spans="1:20" x14ac:dyDescent="0.2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675</v>
      </c>
      <c r="I969">
        <v>0</v>
      </c>
      <c r="J969" t="s">
        <v>3077</v>
      </c>
      <c r="S969" t="s">
        <v>3075</v>
      </c>
      <c r="T969" t="s">
        <v>3076</v>
      </c>
    </row>
    <row r="970" spans="1:20" x14ac:dyDescent="0.2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675</v>
      </c>
      <c r="I970">
        <v>0</v>
      </c>
      <c r="J970" t="s">
        <v>3077</v>
      </c>
      <c r="S970" t="s">
        <v>3075</v>
      </c>
      <c r="T970" t="s">
        <v>3076</v>
      </c>
    </row>
    <row r="971" spans="1:20" x14ac:dyDescent="0.2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675</v>
      </c>
      <c r="I971">
        <v>0</v>
      </c>
      <c r="J971" t="s">
        <v>3077</v>
      </c>
      <c r="S971" t="s">
        <v>3075</v>
      </c>
      <c r="T971" t="s">
        <v>3076</v>
      </c>
    </row>
    <row r="972" spans="1:20" x14ac:dyDescent="0.2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675</v>
      </c>
      <c r="I972">
        <v>0</v>
      </c>
      <c r="J972" t="s">
        <v>3077</v>
      </c>
      <c r="S972" t="s">
        <v>3075</v>
      </c>
      <c r="T972" t="s">
        <v>3076</v>
      </c>
    </row>
    <row r="973" spans="1:20" x14ac:dyDescent="0.2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674</v>
      </c>
      <c r="I973">
        <v>0</v>
      </c>
      <c r="J973" t="s">
        <v>3077</v>
      </c>
      <c r="S973" t="s">
        <v>3075</v>
      </c>
      <c r="T973" t="s">
        <v>3076</v>
      </c>
    </row>
    <row r="974" spans="1:20" x14ac:dyDescent="0.2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672</v>
      </c>
      <c r="I974">
        <v>0</v>
      </c>
      <c r="J974" t="s">
        <v>3077</v>
      </c>
      <c r="S974" t="s">
        <v>3075</v>
      </c>
      <c r="T974" t="s">
        <v>3076</v>
      </c>
    </row>
    <row r="975" spans="1:20" x14ac:dyDescent="0.2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624</v>
      </c>
      <c r="I975">
        <v>0</v>
      </c>
      <c r="J975" t="s">
        <v>3077</v>
      </c>
      <c r="S975" t="s">
        <v>3075</v>
      </c>
      <c r="T975" t="s">
        <v>3076</v>
      </c>
    </row>
    <row r="976" spans="1:20" x14ac:dyDescent="0.2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624</v>
      </c>
      <c r="I976">
        <v>0</v>
      </c>
      <c r="J976" t="s">
        <v>3077</v>
      </c>
      <c r="S976" t="s">
        <v>3075</v>
      </c>
      <c r="T976" t="s">
        <v>3076</v>
      </c>
    </row>
    <row r="977" spans="1:20" x14ac:dyDescent="0.2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624</v>
      </c>
      <c r="I977">
        <v>0</v>
      </c>
      <c r="J977" t="s">
        <v>3077</v>
      </c>
      <c r="S977" t="s">
        <v>3075</v>
      </c>
      <c r="T977" t="s">
        <v>3076</v>
      </c>
    </row>
    <row r="978" spans="1:20" x14ac:dyDescent="0.2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624</v>
      </c>
      <c r="I978">
        <v>0</v>
      </c>
      <c r="J978" t="s">
        <v>3077</v>
      </c>
      <c r="S978" t="s">
        <v>3075</v>
      </c>
      <c r="T978" t="s">
        <v>3076</v>
      </c>
    </row>
    <row r="979" spans="1:20" x14ac:dyDescent="0.2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624</v>
      </c>
      <c r="I979">
        <v>0</v>
      </c>
      <c r="J979" t="s">
        <v>3077</v>
      </c>
      <c r="S979" t="s">
        <v>3075</v>
      </c>
      <c r="T979" t="s">
        <v>3076</v>
      </c>
    </row>
    <row r="980" spans="1:20" x14ac:dyDescent="0.2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624</v>
      </c>
      <c r="I980">
        <v>0</v>
      </c>
      <c r="J980" t="s">
        <v>3077</v>
      </c>
      <c r="S980" t="s">
        <v>3075</v>
      </c>
      <c r="T980" t="s">
        <v>3076</v>
      </c>
    </row>
    <row r="981" spans="1:20" x14ac:dyDescent="0.2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623</v>
      </c>
      <c r="I981">
        <v>0</v>
      </c>
      <c r="J981" t="s">
        <v>3077</v>
      </c>
      <c r="S981" t="s">
        <v>3075</v>
      </c>
      <c r="T981" t="s">
        <v>3076</v>
      </c>
    </row>
    <row r="982" spans="1:20" x14ac:dyDescent="0.2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623</v>
      </c>
      <c r="I982">
        <v>0</v>
      </c>
      <c r="J982" t="s">
        <v>3077</v>
      </c>
      <c r="S982" t="s">
        <v>3075</v>
      </c>
      <c r="T982" t="s">
        <v>3076</v>
      </c>
    </row>
    <row r="983" spans="1:20" x14ac:dyDescent="0.2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623</v>
      </c>
      <c r="I983">
        <v>0</v>
      </c>
      <c r="J983" t="s">
        <v>3077</v>
      </c>
      <c r="S983" t="s">
        <v>3075</v>
      </c>
      <c r="T983" t="s">
        <v>3076</v>
      </c>
    </row>
    <row r="984" spans="1:20" x14ac:dyDescent="0.2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622</v>
      </c>
      <c r="I984">
        <v>0</v>
      </c>
      <c r="J984" t="s">
        <v>3077</v>
      </c>
      <c r="S984" t="s">
        <v>3075</v>
      </c>
      <c r="T984" t="s">
        <v>3076</v>
      </c>
    </row>
    <row r="985" spans="1:20" x14ac:dyDescent="0.2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511</v>
      </c>
      <c r="I985">
        <v>1.55E-168</v>
      </c>
      <c r="J985" t="s">
        <v>3077</v>
      </c>
      <c r="S985" t="s">
        <v>3075</v>
      </c>
      <c r="T985" t="s">
        <v>3076</v>
      </c>
    </row>
    <row r="986" spans="1:20" x14ac:dyDescent="0.2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456</v>
      </c>
      <c r="I986">
        <v>3.1200000000000002E-141</v>
      </c>
      <c r="J986" t="s">
        <v>3077</v>
      </c>
      <c r="S986" t="s">
        <v>3075</v>
      </c>
      <c r="T986" t="s">
        <v>3076</v>
      </c>
    </row>
    <row r="987" spans="1:20" x14ac:dyDescent="0.2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446</v>
      </c>
      <c r="I987">
        <v>2.2500000000000001E-139</v>
      </c>
      <c r="J987" t="s">
        <v>3077</v>
      </c>
      <c r="S987" t="s">
        <v>3075</v>
      </c>
      <c r="T987" t="s">
        <v>3076</v>
      </c>
    </row>
    <row r="988" spans="1:20" x14ac:dyDescent="0.2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405</v>
      </c>
      <c r="I988">
        <v>4.6200000000000003E-130</v>
      </c>
      <c r="J988" t="s">
        <v>3077</v>
      </c>
      <c r="S988" t="s">
        <v>3075</v>
      </c>
      <c r="T988" t="s">
        <v>3076</v>
      </c>
    </row>
    <row r="989" spans="1:20" x14ac:dyDescent="0.2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356</v>
      </c>
      <c r="I989">
        <v>8.02E-110</v>
      </c>
      <c r="J989" t="s">
        <v>3077</v>
      </c>
      <c r="S989" t="s">
        <v>3075</v>
      </c>
      <c r="T989" t="s">
        <v>3076</v>
      </c>
    </row>
    <row r="990" spans="1:20" x14ac:dyDescent="0.2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345</v>
      </c>
      <c r="I990">
        <v>2.08E-103</v>
      </c>
      <c r="J990" t="s">
        <v>3077</v>
      </c>
      <c r="S990" t="s">
        <v>3075</v>
      </c>
      <c r="T990" t="s">
        <v>3076</v>
      </c>
    </row>
    <row r="991" spans="1:20" x14ac:dyDescent="0.2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345</v>
      </c>
      <c r="I991">
        <v>9.8399999999999991E-103</v>
      </c>
      <c r="J991" t="s">
        <v>3077</v>
      </c>
      <c r="S991" t="s">
        <v>3075</v>
      </c>
      <c r="T991" t="s">
        <v>3076</v>
      </c>
    </row>
    <row r="992" spans="1:20" x14ac:dyDescent="0.2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345</v>
      </c>
      <c r="I992">
        <v>1.37E-102</v>
      </c>
      <c r="J992" t="s">
        <v>3077</v>
      </c>
      <c r="S992" t="s">
        <v>3075</v>
      </c>
      <c r="T992" t="s">
        <v>3076</v>
      </c>
    </row>
    <row r="993" spans="1:20" x14ac:dyDescent="0.2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345</v>
      </c>
      <c r="I993">
        <v>1.4499999999999999E-102</v>
      </c>
      <c r="J993" t="s">
        <v>3077</v>
      </c>
      <c r="S993" t="s">
        <v>3075</v>
      </c>
      <c r="T993" t="s">
        <v>3076</v>
      </c>
    </row>
    <row r="994" spans="1:20" x14ac:dyDescent="0.2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345</v>
      </c>
      <c r="I994">
        <v>1.9799999999999998E-102</v>
      </c>
      <c r="J994" t="s">
        <v>3077</v>
      </c>
      <c r="S994" t="s">
        <v>3075</v>
      </c>
      <c r="T994" t="s">
        <v>3076</v>
      </c>
    </row>
    <row r="995" spans="1:20" x14ac:dyDescent="0.2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344</v>
      </c>
      <c r="I995">
        <v>2.0500000000000001E-102</v>
      </c>
      <c r="J995" t="s">
        <v>3077</v>
      </c>
      <c r="S995" t="s">
        <v>3075</v>
      </c>
      <c r="T995" t="s">
        <v>3076</v>
      </c>
    </row>
    <row r="996" spans="1:20" x14ac:dyDescent="0.2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344</v>
      </c>
      <c r="I996">
        <v>2.0599999999999999E-102</v>
      </c>
      <c r="J996" t="s">
        <v>3077</v>
      </c>
      <c r="S996" t="s">
        <v>3075</v>
      </c>
      <c r="T996" t="s">
        <v>3076</v>
      </c>
    </row>
    <row r="997" spans="1:20" x14ac:dyDescent="0.2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344</v>
      </c>
      <c r="I997">
        <v>2.0599999999999999E-102</v>
      </c>
      <c r="J997" t="s">
        <v>3077</v>
      </c>
      <c r="S997" t="s">
        <v>3075</v>
      </c>
      <c r="T997" t="s">
        <v>3076</v>
      </c>
    </row>
    <row r="998" spans="1:20" x14ac:dyDescent="0.2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344</v>
      </c>
      <c r="I998">
        <v>2.0599999999999999E-102</v>
      </c>
      <c r="J998" t="s">
        <v>3077</v>
      </c>
      <c r="S998" t="s">
        <v>3075</v>
      </c>
      <c r="T998" t="s">
        <v>3076</v>
      </c>
    </row>
    <row r="999" spans="1:20" x14ac:dyDescent="0.2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344</v>
      </c>
      <c r="I999">
        <v>2.0700000000000002E-102</v>
      </c>
      <c r="J999" t="s">
        <v>3077</v>
      </c>
      <c r="S999" t="s">
        <v>3075</v>
      </c>
      <c r="T999" t="s">
        <v>3076</v>
      </c>
    </row>
    <row r="1000" spans="1:20" x14ac:dyDescent="0.2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344</v>
      </c>
      <c r="I1000">
        <v>2.1299999999999998E-102</v>
      </c>
      <c r="J1000" t="s">
        <v>3077</v>
      </c>
      <c r="S1000" t="s">
        <v>3075</v>
      </c>
      <c r="T1000" t="s">
        <v>3076</v>
      </c>
    </row>
    <row r="1001" spans="1:20" x14ac:dyDescent="0.2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344</v>
      </c>
      <c r="I1001">
        <v>3.8599999999999999E-102</v>
      </c>
      <c r="J1001" t="s">
        <v>3077</v>
      </c>
      <c r="S1001" t="s">
        <v>3075</v>
      </c>
      <c r="T1001" t="s">
        <v>3076</v>
      </c>
    </row>
    <row r="1002" spans="1:20" x14ac:dyDescent="0.2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313</v>
      </c>
      <c r="I1002">
        <v>2.4900000000000002E-100</v>
      </c>
      <c r="J1002" t="s">
        <v>3077</v>
      </c>
      <c r="S1002" t="s">
        <v>3075</v>
      </c>
      <c r="T1002" t="s">
        <v>3076</v>
      </c>
    </row>
    <row r="1003" spans="1:20" x14ac:dyDescent="0.2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331</v>
      </c>
      <c r="I1003">
        <v>6.6699999999999996E-100</v>
      </c>
      <c r="J1003" t="s">
        <v>3077</v>
      </c>
      <c r="S1003" t="s">
        <v>3075</v>
      </c>
      <c r="T1003" t="s">
        <v>3076</v>
      </c>
    </row>
    <row r="1004" spans="1:20" x14ac:dyDescent="0.2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332</v>
      </c>
      <c r="I1004">
        <v>8.4500000000000003E-100</v>
      </c>
      <c r="J1004" t="s">
        <v>3077</v>
      </c>
      <c r="S1004" t="s">
        <v>3075</v>
      </c>
      <c r="T1004" t="s">
        <v>3076</v>
      </c>
    </row>
    <row r="1005" spans="1:20" x14ac:dyDescent="0.2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331</v>
      </c>
      <c r="I1005">
        <v>2.73E-98</v>
      </c>
      <c r="J1005" t="s">
        <v>3077</v>
      </c>
      <c r="S1005" t="s">
        <v>3075</v>
      </c>
      <c r="T1005" t="s">
        <v>3076</v>
      </c>
    </row>
    <row r="1006" spans="1:20" x14ac:dyDescent="0.2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319</v>
      </c>
      <c r="I1006">
        <v>2.4E-97</v>
      </c>
      <c r="J1006" t="s">
        <v>3077</v>
      </c>
      <c r="S1006" t="s">
        <v>3075</v>
      </c>
      <c r="T1006" t="s">
        <v>3076</v>
      </c>
    </row>
    <row r="1007" spans="1:20" x14ac:dyDescent="0.2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319</v>
      </c>
      <c r="I1007">
        <v>3.1700000000000002E-97</v>
      </c>
      <c r="J1007" t="s">
        <v>3077</v>
      </c>
      <c r="S1007" t="s">
        <v>3075</v>
      </c>
      <c r="T1007" t="s">
        <v>3076</v>
      </c>
    </row>
    <row r="1008" spans="1:20" x14ac:dyDescent="0.2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327</v>
      </c>
      <c r="I1008">
        <v>1.3699999999999999E-96</v>
      </c>
      <c r="J1008" t="s">
        <v>3077</v>
      </c>
      <c r="S1008" t="s">
        <v>3075</v>
      </c>
      <c r="T1008" t="s">
        <v>3076</v>
      </c>
    </row>
    <row r="1009" spans="1:20" x14ac:dyDescent="0.2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317</v>
      </c>
      <c r="I1009">
        <v>3.9199999999999998E-96</v>
      </c>
      <c r="J1009" t="s">
        <v>3077</v>
      </c>
      <c r="S1009" t="s">
        <v>3075</v>
      </c>
      <c r="T1009" t="s">
        <v>3076</v>
      </c>
    </row>
    <row r="1010" spans="1:20" x14ac:dyDescent="0.2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321</v>
      </c>
      <c r="I1010">
        <v>1.9500000000000001E-94</v>
      </c>
      <c r="J1010" t="s">
        <v>3077</v>
      </c>
      <c r="S1010" t="s">
        <v>3075</v>
      </c>
      <c r="T1010" t="s">
        <v>3076</v>
      </c>
    </row>
    <row r="1011" spans="1:20" x14ac:dyDescent="0.2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309</v>
      </c>
      <c r="I1011">
        <v>2.5899999999999999E-90</v>
      </c>
      <c r="J1011" t="s">
        <v>3077</v>
      </c>
      <c r="S1011" t="s">
        <v>3075</v>
      </c>
      <c r="T1011" t="s">
        <v>3076</v>
      </c>
    </row>
    <row r="1012" spans="1:20" x14ac:dyDescent="0.2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306</v>
      </c>
      <c r="I1012">
        <v>3.4800000000000003E-89</v>
      </c>
      <c r="J1012" t="s">
        <v>3077</v>
      </c>
      <c r="S1012" t="s">
        <v>3075</v>
      </c>
      <c r="T1012" t="s">
        <v>3076</v>
      </c>
    </row>
    <row r="1013" spans="1:20" x14ac:dyDescent="0.2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294</v>
      </c>
      <c r="I1013">
        <v>1.0300000000000001E-87</v>
      </c>
      <c r="J1013" t="s">
        <v>3077</v>
      </c>
      <c r="S1013" t="s">
        <v>3075</v>
      </c>
      <c r="T1013" t="s">
        <v>3076</v>
      </c>
    </row>
    <row r="1014" spans="1:20" x14ac:dyDescent="0.2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299</v>
      </c>
      <c r="I1014">
        <v>6.1200000000000001E-87</v>
      </c>
      <c r="J1014" t="s">
        <v>3077</v>
      </c>
      <c r="S1014" t="s">
        <v>3075</v>
      </c>
      <c r="T1014" t="s">
        <v>3076</v>
      </c>
    </row>
    <row r="1015" spans="1:20" x14ac:dyDescent="0.2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298</v>
      </c>
      <c r="I1015">
        <v>1.32E-86</v>
      </c>
      <c r="J1015" t="s">
        <v>3077</v>
      </c>
      <c r="S1015" t="s">
        <v>3075</v>
      </c>
      <c r="T1015" t="s">
        <v>3076</v>
      </c>
    </row>
    <row r="1016" spans="1:20" x14ac:dyDescent="0.2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252</v>
      </c>
      <c r="I1016">
        <v>5.4599999999999999E-77</v>
      </c>
      <c r="J1016" t="s">
        <v>3077</v>
      </c>
      <c r="S1016" t="s">
        <v>3075</v>
      </c>
      <c r="T1016" t="s">
        <v>3076</v>
      </c>
    </row>
    <row r="1017" spans="1:20" x14ac:dyDescent="0.2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265</v>
      </c>
      <c r="I1017">
        <v>4.8000000000000004E-75</v>
      </c>
      <c r="J1017" t="s">
        <v>3077</v>
      </c>
      <c r="S1017" t="s">
        <v>3075</v>
      </c>
      <c r="T1017" t="s">
        <v>3076</v>
      </c>
    </row>
    <row r="1018" spans="1:20" x14ac:dyDescent="0.2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264</v>
      </c>
      <c r="I1018">
        <v>7.2900000000000002E-75</v>
      </c>
      <c r="J1018" t="s">
        <v>3077</v>
      </c>
      <c r="S1018" t="s">
        <v>3075</v>
      </c>
      <c r="T1018" t="s">
        <v>3076</v>
      </c>
    </row>
    <row r="1019" spans="1:20" x14ac:dyDescent="0.2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251</v>
      </c>
      <c r="I1019">
        <v>7.3500000000000004E-71</v>
      </c>
      <c r="J1019" t="s">
        <v>3077</v>
      </c>
      <c r="S1019" t="s">
        <v>3075</v>
      </c>
      <c r="T1019" t="s">
        <v>3076</v>
      </c>
    </row>
    <row r="1020" spans="1:20" x14ac:dyDescent="0.2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251</v>
      </c>
      <c r="I1020">
        <v>8.3599999999999993E-71</v>
      </c>
      <c r="J1020" t="s">
        <v>3077</v>
      </c>
      <c r="S1020" t="s">
        <v>3075</v>
      </c>
      <c r="T1020" t="s">
        <v>3076</v>
      </c>
    </row>
    <row r="1021" spans="1:20" x14ac:dyDescent="0.2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252</v>
      </c>
      <c r="I1021">
        <v>9.0199999999999994E-71</v>
      </c>
      <c r="J1021" t="s">
        <v>3077</v>
      </c>
      <c r="S1021" t="s">
        <v>3075</v>
      </c>
      <c r="T1021" t="s">
        <v>3076</v>
      </c>
    </row>
    <row r="1022" spans="1:20" x14ac:dyDescent="0.2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252</v>
      </c>
      <c r="I1022">
        <v>9.0600000000000004E-71</v>
      </c>
      <c r="J1022" t="s">
        <v>3077</v>
      </c>
      <c r="S1022" t="s">
        <v>3075</v>
      </c>
      <c r="T1022" t="s">
        <v>3076</v>
      </c>
    </row>
    <row r="1023" spans="1:20" x14ac:dyDescent="0.2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252</v>
      </c>
      <c r="I1023">
        <v>1.22E-70</v>
      </c>
      <c r="J1023" t="s">
        <v>3077</v>
      </c>
      <c r="S1023" t="s">
        <v>3075</v>
      </c>
      <c r="T1023" t="s">
        <v>3076</v>
      </c>
    </row>
    <row r="1024" spans="1:20" x14ac:dyDescent="0.2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251</v>
      </c>
      <c r="I1024">
        <v>1.2900000000000001E-70</v>
      </c>
      <c r="J1024" t="s">
        <v>3077</v>
      </c>
      <c r="S1024" t="s">
        <v>3075</v>
      </c>
      <c r="T1024" t="s">
        <v>3076</v>
      </c>
    </row>
    <row r="1025" spans="1:20" x14ac:dyDescent="0.2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251</v>
      </c>
      <c r="I1025">
        <v>1.79E-70</v>
      </c>
      <c r="J1025" t="s">
        <v>3077</v>
      </c>
      <c r="S1025" t="s">
        <v>3075</v>
      </c>
      <c r="T1025" t="s">
        <v>3076</v>
      </c>
    </row>
    <row r="1026" spans="1:20" x14ac:dyDescent="0.2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229</v>
      </c>
      <c r="I1026">
        <v>9.8599999999999997E-69</v>
      </c>
      <c r="J1026" t="s">
        <v>3077</v>
      </c>
      <c r="S1026" t="s">
        <v>3075</v>
      </c>
      <c r="T1026" t="s">
        <v>3076</v>
      </c>
    </row>
    <row r="1027" spans="1:20" x14ac:dyDescent="0.2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220</v>
      </c>
      <c r="I1027">
        <v>1.01E-63</v>
      </c>
      <c r="J1027" t="s">
        <v>3077</v>
      </c>
      <c r="S1027" t="s">
        <v>3075</v>
      </c>
      <c r="T1027" t="s">
        <v>3076</v>
      </c>
    </row>
    <row r="1028" spans="1:20" x14ac:dyDescent="0.2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227</v>
      </c>
      <c r="I1028">
        <v>2.9400000000000001E-63</v>
      </c>
      <c r="J1028" t="s">
        <v>3077</v>
      </c>
      <c r="S1028" t="s">
        <v>3075</v>
      </c>
      <c r="T1028" t="s">
        <v>3076</v>
      </c>
    </row>
    <row r="1029" spans="1:20" x14ac:dyDescent="0.2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225</v>
      </c>
      <c r="I1029">
        <v>3.9299999999999996E-62</v>
      </c>
      <c r="J1029" t="s">
        <v>3077</v>
      </c>
      <c r="S1029" t="s">
        <v>3075</v>
      </c>
      <c r="T1029" t="s">
        <v>3076</v>
      </c>
    </row>
    <row r="1030" spans="1:20" x14ac:dyDescent="0.2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222</v>
      </c>
      <c r="I1030">
        <v>7.8099999999999993E-62</v>
      </c>
      <c r="J1030" t="s">
        <v>3077</v>
      </c>
      <c r="S1030" t="s">
        <v>3075</v>
      </c>
      <c r="T1030" t="s">
        <v>3076</v>
      </c>
    </row>
    <row r="1031" spans="1:20" x14ac:dyDescent="0.2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212</v>
      </c>
      <c r="I1031">
        <v>1.06E-60</v>
      </c>
      <c r="J1031" t="s">
        <v>3077</v>
      </c>
      <c r="S1031" t="s">
        <v>3075</v>
      </c>
      <c r="T1031" t="s">
        <v>3076</v>
      </c>
    </row>
    <row r="1032" spans="1:20" x14ac:dyDescent="0.2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222</v>
      </c>
      <c r="I1032">
        <v>1.5899999999999999E-60</v>
      </c>
      <c r="J1032" t="s">
        <v>3077</v>
      </c>
      <c r="S1032" t="s">
        <v>3075</v>
      </c>
      <c r="T1032" t="s">
        <v>3076</v>
      </c>
    </row>
    <row r="1033" spans="1:20" x14ac:dyDescent="0.2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221</v>
      </c>
      <c r="I1033">
        <v>1.86E-60</v>
      </c>
      <c r="J1033" t="s">
        <v>3077</v>
      </c>
      <c r="S1033" t="s">
        <v>3075</v>
      </c>
      <c r="T1033" t="s">
        <v>3076</v>
      </c>
    </row>
    <row r="1034" spans="1:20" x14ac:dyDescent="0.2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203</v>
      </c>
      <c r="I1034">
        <v>2.9599999999999999E-54</v>
      </c>
      <c r="J1034" t="s">
        <v>3077</v>
      </c>
      <c r="S1034" t="s">
        <v>3075</v>
      </c>
      <c r="T1034" t="s">
        <v>3076</v>
      </c>
    </row>
    <row r="1035" spans="1:20" x14ac:dyDescent="0.2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195</v>
      </c>
      <c r="I1035">
        <v>1.3600000000000001E-51</v>
      </c>
      <c r="J1035" t="s">
        <v>3077</v>
      </c>
      <c r="S1035" t="s">
        <v>3075</v>
      </c>
      <c r="T1035" t="s">
        <v>3076</v>
      </c>
    </row>
    <row r="1036" spans="1:20" x14ac:dyDescent="0.2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189</v>
      </c>
      <c r="I1036">
        <v>9.3900000000000002E-50</v>
      </c>
      <c r="J1036" t="s">
        <v>3077</v>
      </c>
      <c r="S1036" t="s">
        <v>3075</v>
      </c>
      <c r="T1036" t="s">
        <v>3076</v>
      </c>
    </row>
    <row r="1037" spans="1:20" x14ac:dyDescent="0.2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176</v>
      </c>
      <c r="I1037">
        <v>2.78E-47</v>
      </c>
      <c r="J1037" t="s">
        <v>3077</v>
      </c>
      <c r="S1037" t="s">
        <v>3075</v>
      </c>
      <c r="T1037" t="s">
        <v>3076</v>
      </c>
    </row>
    <row r="1038" spans="1:20" x14ac:dyDescent="0.2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178</v>
      </c>
      <c r="I1038">
        <v>2.2000000000000001E-46</v>
      </c>
      <c r="J1038" t="s">
        <v>3077</v>
      </c>
      <c r="S1038" t="s">
        <v>3075</v>
      </c>
      <c r="T1038" t="s">
        <v>3076</v>
      </c>
    </row>
    <row r="1039" spans="1:20" x14ac:dyDescent="0.2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163</v>
      </c>
      <c r="I1039">
        <v>1.08E-43</v>
      </c>
      <c r="J1039" t="s">
        <v>3077</v>
      </c>
      <c r="S1039" t="s">
        <v>3075</v>
      </c>
      <c r="T1039" t="s">
        <v>3076</v>
      </c>
    </row>
    <row r="1040" spans="1:20" x14ac:dyDescent="0.2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153</v>
      </c>
      <c r="I1040">
        <v>5.2599999999999999E-42</v>
      </c>
      <c r="J1040" t="s">
        <v>3077</v>
      </c>
      <c r="S1040" t="s">
        <v>3075</v>
      </c>
      <c r="T1040" t="s">
        <v>3076</v>
      </c>
    </row>
    <row r="1041" spans="1:20" x14ac:dyDescent="0.2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138</v>
      </c>
      <c r="I1041">
        <v>1.3E-33</v>
      </c>
      <c r="J1041" t="s">
        <v>3077</v>
      </c>
      <c r="S1041" t="s">
        <v>3075</v>
      </c>
      <c r="T1041" t="s">
        <v>3076</v>
      </c>
    </row>
    <row r="1042" spans="1:20" x14ac:dyDescent="0.2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120</v>
      </c>
      <c r="I1042">
        <v>8.0800000000000001E-30</v>
      </c>
      <c r="J1042" t="s">
        <v>3077</v>
      </c>
      <c r="S1042" t="s">
        <v>3075</v>
      </c>
      <c r="T1042" t="s">
        <v>3076</v>
      </c>
    </row>
    <row r="1043" spans="1:20" x14ac:dyDescent="0.2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120</v>
      </c>
      <c r="I1043">
        <v>2.5700000000000001E-27</v>
      </c>
      <c r="J1043" t="s">
        <v>3077</v>
      </c>
      <c r="S1043" t="s">
        <v>3075</v>
      </c>
      <c r="T1043" t="s">
        <v>3076</v>
      </c>
    </row>
    <row r="1044" spans="1:20" x14ac:dyDescent="0.2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116</v>
      </c>
      <c r="I1044">
        <v>6.3300000000000002E-27</v>
      </c>
      <c r="J1044" t="s">
        <v>3077</v>
      </c>
      <c r="S1044" t="s">
        <v>3075</v>
      </c>
      <c r="T1044" t="s">
        <v>3076</v>
      </c>
    </row>
    <row r="1045" spans="1:20" x14ac:dyDescent="0.2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113</v>
      </c>
      <c r="I1045">
        <v>9.2900000000000007E-27</v>
      </c>
      <c r="J1045" t="s">
        <v>3077</v>
      </c>
      <c r="S1045" t="s">
        <v>3075</v>
      </c>
      <c r="T1045" t="s">
        <v>3076</v>
      </c>
    </row>
    <row r="1046" spans="1:20" x14ac:dyDescent="0.2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110</v>
      </c>
      <c r="I1046">
        <v>7.02E-24</v>
      </c>
      <c r="J1046" t="s">
        <v>3077</v>
      </c>
      <c r="S1046" t="s">
        <v>3075</v>
      </c>
      <c r="T1046" t="s">
        <v>3076</v>
      </c>
    </row>
    <row r="1047" spans="1:20" x14ac:dyDescent="0.2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102</v>
      </c>
      <c r="I1047">
        <v>2.2000000000000001E-21</v>
      </c>
      <c r="J1047" t="s">
        <v>3077</v>
      </c>
      <c r="S1047" t="s">
        <v>3075</v>
      </c>
      <c r="T1047" t="s">
        <v>3076</v>
      </c>
    </row>
    <row r="1048" spans="1:20" x14ac:dyDescent="0.2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100</v>
      </c>
      <c r="I1048">
        <v>4.4299999999999998E-21</v>
      </c>
      <c r="J1048" t="s">
        <v>3077</v>
      </c>
      <c r="S1048" t="s">
        <v>3075</v>
      </c>
      <c r="T1048" t="s">
        <v>3076</v>
      </c>
    </row>
    <row r="1049" spans="1:20" x14ac:dyDescent="0.2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100</v>
      </c>
      <c r="I1049">
        <v>4.5900000000000001E-21</v>
      </c>
      <c r="J1049" t="s">
        <v>3077</v>
      </c>
      <c r="S1049" t="s">
        <v>3075</v>
      </c>
      <c r="T1049" t="s">
        <v>3076</v>
      </c>
    </row>
    <row r="1050" spans="1:20" x14ac:dyDescent="0.2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99</v>
      </c>
      <c r="I1050">
        <v>8.9900000000000002E-21</v>
      </c>
      <c r="J1050" t="s">
        <v>3077</v>
      </c>
      <c r="S1050" t="s">
        <v>3075</v>
      </c>
      <c r="T1050" t="s">
        <v>3076</v>
      </c>
    </row>
    <row r="1051" spans="1:20" x14ac:dyDescent="0.2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95.8</v>
      </c>
      <c r="I1051">
        <v>2.1800000000000001E-19</v>
      </c>
      <c r="J1051" t="s">
        <v>3077</v>
      </c>
      <c r="S1051" t="s">
        <v>3075</v>
      </c>
      <c r="T1051" t="s">
        <v>3076</v>
      </c>
    </row>
    <row r="1052" spans="1:20" x14ac:dyDescent="0.2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88.7</v>
      </c>
      <c r="I1052">
        <v>2.23E-17</v>
      </c>
      <c r="J1052" t="s">
        <v>3077</v>
      </c>
      <c r="S1052" t="s">
        <v>3075</v>
      </c>
      <c r="T1052" t="s">
        <v>3076</v>
      </c>
    </row>
    <row r="1053" spans="1:20" x14ac:dyDescent="0.2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89.1</v>
      </c>
      <c r="I1053">
        <v>2.6799999999999999E-17</v>
      </c>
      <c r="J1053" t="s">
        <v>3077</v>
      </c>
      <c r="S1053" t="s">
        <v>3075</v>
      </c>
      <c r="T1053" t="s">
        <v>3076</v>
      </c>
    </row>
    <row r="1054" spans="1:20" x14ac:dyDescent="0.2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88.3</v>
      </c>
      <c r="I1054">
        <v>3.2499999999999998E-17</v>
      </c>
      <c r="J1054" t="s">
        <v>3077</v>
      </c>
      <c r="S1054" t="s">
        <v>3075</v>
      </c>
      <c r="T1054" t="s">
        <v>3076</v>
      </c>
    </row>
    <row r="1055" spans="1:20" x14ac:dyDescent="0.2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87</v>
      </c>
      <c r="I1055">
        <v>4.7E-17</v>
      </c>
      <c r="J1055" t="s">
        <v>3077</v>
      </c>
      <c r="S1055" t="s">
        <v>3075</v>
      </c>
      <c r="T1055" t="s">
        <v>3076</v>
      </c>
    </row>
    <row r="1056" spans="1:20" x14ac:dyDescent="0.2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86.2</v>
      </c>
      <c r="I1056">
        <v>5.7300000000000002E-17</v>
      </c>
      <c r="J1056" t="s">
        <v>3077</v>
      </c>
      <c r="S1056" t="s">
        <v>3075</v>
      </c>
      <c r="T1056" t="s">
        <v>3076</v>
      </c>
    </row>
    <row r="1057" spans="1:20" x14ac:dyDescent="0.2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79.900000000000006</v>
      </c>
      <c r="I1057">
        <v>1.17E-16</v>
      </c>
      <c r="J1057" t="s">
        <v>3077</v>
      </c>
      <c r="S1057" t="s">
        <v>3075</v>
      </c>
      <c r="T1057" t="s">
        <v>3076</v>
      </c>
    </row>
    <row r="1058" spans="1:20" x14ac:dyDescent="0.2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86.6</v>
      </c>
      <c r="I1058">
        <v>1.2500000000000001E-16</v>
      </c>
      <c r="J1058" t="s">
        <v>3077</v>
      </c>
      <c r="S1058" t="s">
        <v>3075</v>
      </c>
      <c r="T1058" t="s">
        <v>3076</v>
      </c>
    </row>
    <row r="1059" spans="1:20" x14ac:dyDescent="0.2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80.3</v>
      </c>
      <c r="I1059">
        <v>3.9599999999999998E-16</v>
      </c>
      <c r="J1059" t="s">
        <v>3077</v>
      </c>
      <c r="S1059" t="s">
        <v>3075</v>
      </c>
      <c r="T1059" t="s">
        <v>3076</v>
      </c>
    </row>
    <row r="1060" spans="1:20" x14ac:dyDescent="0.2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675</v>
      </c>
      <c r="I1060">
        <v>0</v>
      </c>
      <c r="J1060" t="s">
        <v>3078</v>
      </c>
      <c r="S1060" t="s">
        <v>3071</v>
      </c>
      <c r="T1060" t="s">
        <v>3076</v>
      </c>
    </row>
    <row r="1061" spans="1:20" x14ac:dyDescent="0.2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675</v>
      </c>
      <c r="I1061">
        <v>0</v>
      </c>
      <c r="J1061" t="s">
        <v>3078</v>
      </c>
      <c r="S1061" t="s">
        <v>3071</v>
      </c>
      <c r="T1061" t="s">
        <v>3076</v>
      </c>
    </row>
    <row r="1062" spans="1:20" x14ac:dyDescent="0.2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675</v>
      </c>
      <c r="I1062">
        <v>0</v>
      </c>
      <c r="J1062" t="s">
        <v>3078</v>
      </c>
      <c r="S1062" t="s">
        <v>3071</v>
      </c>
      <c r="T1062" t="s">
        <v>3076</v>
      </c>
    </row>
    <row r="1063" spans="1:20" x14ac:dyDescent="0.2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675</v>
      </c>
      <c r="I1063">
        <v>0</v>
      </c>
      <c r="J1063" t="s">
        <v>3078</v>
      </c>
      <c r="S1063" t="s">
        <v>3071</v>
      </c>
      <c r="T1063" t="s">
        <v>3076</v>
      </c>
    </row>
    <row r="1064" spans="1:20" x14ac:dyDescent="0.2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675</v>
      </c>
      <c r="I1064">
        <v>0</v>
      </c>
      <c r="J1064" t="s">
        <v>3078</v>
      </c>
      <c r="S1064" t="s">
        <v>3071</v>
      </c>
      <c r="T1064" t="s">
        <v>3076</v>
      </c>
    </row>
    <row r="1065" spans="1:20" x14ac:dyDescent="0.2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655</v>
      </c>
      <c r="I1065">
        <v>0</v>
      </c>
      <c r="J1065" t="s">
        <v>3078</v>
      </c>
      <c r="S1065" t="s">
        <v>3071</v>
      </c>
      <c r="T1065" t="s">
        <v>3076</v>
      </c>
    </row>
    <row r="1066" spans="1:20" x14ac:dyDescent="0.2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456</v>
      </c>
      <c r="I1066">
        <v>7.1100000000000004E-146</v>
      </c>
      <c r="J1066" t="s">
        <v>3078</v>
      </c>
      <c r="S1066" t="s">
        <v>3071</v>
      </c>
      <c r="T1066" t="s">
        <v>3076</v>
      </c>
    </row>
    <row r="1067" spans="1:20" x14ac:dyDescent="0.2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346</v>
      </c>
      <c r="I1067">
        <v>2.1E-103</v>
      </c>
      <c r="J1067" t="s">
        <v>3078</v>
      </c>
      <c r="S1067" t="s">
        <v>3071</v>
      </c>
      <c r="T1067" t="s">
        <v>3076</v>
      </c>
    </row>
    <row r="1068" spans="1:20" x14ac:dyDescent="0.2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346</v>
      </c>
      <c r="I1068">
        <v>2.3200000000000001E-103</v>
      </c>
      <c r="J1068" t="s">
        <v>3078</v>
      </c>
      <c r="S1068" t="s">
        <v>3071</v>
      </c>
      <c r="T1068" t="s">
        <v>3076</v>
      </c>
    </row>
    <row r="1069" spans="1:20" x14ac:dyDescent="0.2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340</v>
      </c>
      <c r="I1069">
        <v>3.7100000000000003E-102</v>
      </c>
      <c r="J1069" t="s">
        <v>3078</v>
      </c>
      <c r="S1069" t="s">
        <v>3071</v>
      </c>
      <c r="T1069" t="s">
        <v>3076</v>
      </c>
    </row>
    <row r="1070" spans="1:20" x14ac:dyDescent="0.2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330</v>
      </c>
      <c r="I1070">
        <v>4.8099999999999999E-99</v>
      </c>
      <c r="J1070" t="s">
        <v>3078</v>
      </c>
      <c r="S1070" t="s">
        <v>3071</v>
      </c>
      <c r="T1070" t="s">
        <v>3076</v>
      </c>
    </row>
    <row r="1071" spans="1:20" x14ac:dyDescent="0.2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330</v>
      </c>
      <c r="I1071">
        <v>6.8400000000000001E-99</v>
      </c>
      <c r="J1071" t="s">
        <v>3078</v>
      </c>
      <c r="S1071" t="s">
        <v>3071</v>
      </c>
      <c r="T1071" t="s">
        <v>3076</v>
      </c>
    </row>
    <row r="1072" spans="1:20" x14ac:dyDescent="0.2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330</v>
      </c>
      <c r="I1072">
        <v>9.5299999999999993E-99</v>
      </c>
      <c r="J1072" t="s">
        <v>3078</v>
      </c>
      <c r="S1072" t="s">
        <v>3071</v>
      </c>
      <c r="T1072" t="s">
        <v>3076</v>
      </c>
    </row>
    <row r="1073" spans="1:20" x14ac:dyDescent="0.2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330</v>
      </c>
      <c r="I1073">
        <v>1.07E-98</v>
      </c>
      <c r="J1073" t="s">
        <v>3078</v>
      </c>
      <c r="S1073" t="s">
        <v>3071</v>
      </c>
      <c r="T1073" t="s">
        <v>3076</v>
      </c>
    </row>
    <row r="1074" spans="1:20" x14ac:dyDescent="0.2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330</v>
      </c>
      <c r="I1074">
        <v>1.88E-98</v>
      </c>
      <c r="J1074" t="s">
        <v>3078</v>
      </c>
      <c r="S1074" t="s">
        <v>3071</v>
      </c>
      <c r="T1074" t="s">
        <v>3076</v>
      </c>
    </row>
    <row r="1075" spans="1:20" x14ac:dyDescent="0.2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330</v>
      </c>
      <c r="I1075">
        <v>5.2000000000000003E-98</v>
      </c>
      <c r="J1075" t="s">
        <v>3078</v>
      </c>
      <c r="S1075" t="s">
        <v>3071</v>
      </c>
      <c r="T1075" t="s">
        <v>3076</v>
      </c>
    </row>
    <row r="1076" spans="1:20" x14ac:dyDescent="0.2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325</v>
      </c>
      <c r="I1076">
        <v>2.8999999999999999E-96</v>
      </c>
      <c r="J1076" t="s">
        <v>3078</v>
      </c>
      <c r="S1076" t="s">
        <v>3071</v>
      </c>
      <c r="T1076" t="s">
        <v>3076</v>
      </c>
    </row>
    <row r="1077" spans="1:20" x14ac:dyDescent="0.2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287</v>
      </c>
      <c r="I1077">
        <v>3.2100000000000002E-85</v>
      </c>
      <c r="J1077" t="s">
        <v>3078</v>
      </c>
      <c r="S1077" t="s">
        <v>3071</v>
      </c>
      <c r="T1077" t="s">
        <v>3076</v>
      </c>
    </row>
    <row r="1078" spans="1:20" x14ac:dyDescent="0.2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266</v>
      </c>
      <c r="I1078">
        <v>5.8399999999999998E-77</v>
      </c>
      <c r="J1078" t="s">
        <v>3078</v>
      </c>
      <c r="S1078" t="s">
        <v>3071</v>
      </c>
      <c r="T1078" t="s">
        <v>3076</v>
      </c>
    </row>
    <row r="1079" spans="1:20" x14ac:dyDescent="0.2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267</v>
      </c>
      <c r="I1079">
        <v>2.61E-76</v>
      </c>
      <c r="J1079" t="s">
        <v>3078</v>
      </c>
      <c r="S1079" t="s">
        <v>3071</v>
      </c>
      <c r="T1079" t="s">
        <v>3076</v>
      </c>
    </row>
    <row r="1080" spans="1:20" x14ac:dyDescent="0.2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253</v>
      </c>
      <c r="I1080">
        <v>1.1499999999999999E-71</v>
      </c>
      <c r="J1080" t="s">
        <v>3078</v>
      </c>
      <c r="S1080" t="s">
        <v>3071</v>
      </c>
      <c r="T1080" t="s">
        <v>3076</v>
      </c>
    </row>
    <row r="1081" spans="1:20" x14ac:dyDescent="0.2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251</v>
      </c>
      <c r="I1081">
        <v>8.4900000000000004E-71</v>
      </c>
      <c r="J1081" t="s">
        <v>3078</v>
      </c>
      <c r="S1081" t="s">
        <v>3071</v>
      </c>
      <c r="T1081" t="s">
        <v>3076</v>
      </c>
    </row>
    <row r="1082" spans="1:20" x14ac:dyDescent="0.2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251</v>
      </c>
      <c r="I1082">
        <v>9.6799999999999994E-71</v>
      </c>
      <c r="J1082" t="s">
        <v>3078</v>
      </c>
      <c r="S1082" t="s">
        <v>3071</v>
      </c>
      <c r="T1082" t="s">
        <v>3076</v>
      </c>
    </row>
    <row r="1083" spans="1:20" x14ac:dyDescent="0.2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233</v>
      </c>
      <c r="I1083">
        <v>8.6499999999999995E-66</v>
      </c>
      <c r="J1083" t="s">
        <v>3078</v>
      </c>
      <c r="S1083" t="s">
        <v>3071</v>
      </c>
      <c r="T1083" t="s">
        <v>3076</v>
      </c>
    </row>
    <row r="1084" spans="1:20" x14ac:dyDescent="0.2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220</v>
      </c>
      <c r="I1084">
        <v>1.7E-60</v>
      </c>
      <c r="J1084" t="s">
        <v>3078</v>
      </c>
      <c r="S1084" t="s">
        <v>3071</v>
      </c>
      <c r="T1084" t="s">
        <v>3076</v>
      </c>
    </row>
    <row r="1085" spans="1:20" x14ac:dyDescent="0.2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203</v>
      </c>
      <c r="I1085">
        <v>8.7999999999999998E-55</v>
      </c>
      <c r="J1085" t="s">
        <v>3078</v>
      </c>
      <c r="S1085" t="s">
        <v>3071</v>
      </c>
      <c r="T1085" t="s">
        <v>3076</v>
      </c>
    </row>
    <row r="1086" spans="1:20" x14ac:dyDescent="0.2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185</v>
      </c>
      <c r="I1086">
        <v>4.1399999999999997E-49</v>
      </c>
      <c r="J1086" t="s">
        <v>3078</v>
      </c>
      <c r="S1086" t="s">
        <v>3071</v>
      </c>
      <c r="T1086" t="s">
        <v>3076</v>
      </c>
    </row>
    <row r="1087" spans="1:20" x14ac:dyDescent="0.2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97.5</v>
      </c>
      <c r="I1087">
        <v>1.6299999999999999E-20</v>
      </c>
      <c r="J1087" t="s">
        <v>3078</v>
      </c>
      <c r="S1087" t="s">
        <v>3071</v>
      </c>
      <c r="T1087" t="s">
        <v>3076</v>
      </c>
    </row>
    <row r="1088" spans="1:20" x14ac:dyDescent="0.2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89.1</v>
      </c>
      <c r="I1088">
        <v>8.1900000000000003E-18</v>
      </c>
      <c r="J1088" t="s">
        <v>3078</v>
      </c>
      <c r="S1088" t="s">
        <v>3071</v>
      </c>
      <c r="T1088" t="s">
        <v>3076</v>
      </c>
    </row>
    <row r="1089" spans="1:20" x14ac:dyDescent="0.2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41.4</v>
      </c>
      <c r="I1089">
        <v>4.0000000000000001E-3</v>
      </c>
      <c r="J1089" t="s">
        <v>3078</v>
      </c>
      <c r="S1089" t="s">
        <v>3071</v>
      </c>
      <c r="T1089" t="s">
        <v>3076</v>
      </c>
    </row>
    <row r="1090" spans="1:20" x14ac:dyDescent="0.2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654</v>
      </c>
      <c r="I1090">
        <v>0</v>
      </c>
      <c r="J1090" t="s">
        <v>3079</v>
      </c>
      <c r="S1090" t="s">
        <v>3071</v>
      </c>
      <c r="T1090" t="s">
        <v>3072</v>
      </c>
    </row>
    <row r="1091" spans="1:20" x14ac:dyDescent="0.2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654</v>
      </c>
      <c r="I1091">
        <v>0</v>
      </c>
      <c r="J1091" t="s">
        <v>3079</v>
      </c>
      <c r="S1091" t="s">
        <v>3071</v>
      </c>
      <c r="T1091" t="s">
        <v>3072</v>
      </c>
    </row>
    <row r="1092" spans="1:20" x14ac:dyDescent="0.2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604</v>
      </c>
      <c r="I1092">
        <v>0</v>
      </c>
      <c r="J1092" t="s">
        <v>3079</v>
      </c>
      <c r="S1092" t="s">
        <v>3071</v>
      </c>
      <c r="T1092" t="s">
        <v>3072</v>
      </c>
    </row>
    <row r="1093" spans="1:20" x14ac:dyDescent="0.2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604</v>
      </c>
      <c r="I1093">
        <v>0</v>
      </c>
      <c r="J1093" t="s">
        <v>3079</v>
      </c>
      <c r="S1093" t="s">
        <v>3071</v>
      </c>
      <c r="T1093" t="s">
        <v>3072</v>
      </c>
    </row>
    <row r="1094" spans="1:20" x14ac:dyDescent="0.2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349</v>
      </c>
      <c r="I1094">
        <v>8.7600000000000007E-115</v>
      </c>
      <c r="J1094" t="s">
        <v>3079</v>
      </c>
      <c r="S1094" t="s">
        <v>3071</v>
      </c>
      <c r="T1094" t="s">
        <v>3072</v>
      </c>
    </row>
    <row r="1095" spans="1:20" x14ac:dyDescent="0.2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343</v>
      </c>
      <c r="I1095">
        <v>2.4800000000000001E-102</v>
      </c>
      <c r="J1095" t="s">
        <v>3079</v>
      </c>
      <c r="S1095" t="s">
        <v>3071</v>
      </c>
      <c r="T1095" t="s">
        <v>3072</v>
      </c>
    </row>
    <row r="1096" spans="1:20" x14ac:dyDescent="0.2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343</v>
      </c>
      <c r="I1096">
        <v>3.13E-102</v>
      </c>
      <c r="J1096" t="s">
        <v>3079</v>
      </c>
      <c r="S1096" t="s">
        <v>3071</v>
      </c>
      <c r="T1096" t="s">
        <v>3072</v>
      </c>
    </row>
    <row r="1097" spans="1:20" x14ac:dyDescent="0.2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331</v>
      </c>
      <c r="I1097">
        <v>3.04E-99</v>
      </c>
      <c r="J1097" t="s">
        <v>3079</v>
      </c>
      <c r="S1097" t="s">
        <v>3071</v>
      </c>
      <c r="T1097" t="s">
        <v>3072</v>
      </c>
    </row>
    <row r="1098" spans="1:20" x14ac:dyDescent="0.2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327</v>
      </c>
      <c r="I1098">
        <v>2.3800000000000002E-97</v>
      </c>
      <c r="J1098" t="s">
        <v>3079</v>
      </c>
      <c r="S1098" t="s">
        <v>3071</v>
      </c>
      <c r="T1098" t="s">
        <v>3072</v>
      </c>
    </row>
    <row r="1099" spans="1:20" x14ac:dyDescent="0.2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327</v>
      </c>
      <c r="I1099">
        <v>8.3299999999999998E-97</v>
      </c>
      <c r="J1099" t="s">
        <v>3079</v>
      </c>
      <c r="S1099" t="s">
        <v>3071</v>
      </c>
      <c r="T1099" t="s">
        <v>3072</v>
      </c>
    </row>
    <row r="1100" spans="1:20" x14ac:dyDescent="0.2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327</v>
      </c>
      <c r="I1100">
        <v>1.03E-96</v>
      </c>
      <c r="J1100" t="s">
        <v>3079</v>
      </c>
      <c r="S1100" t="s">
        <v>3071</v>
      </c>
      <c r="T1100" t="s">
        <v>3072</v>
      </c>
    </row>
    <row r="1101" spans="1:20" x14ac:dyDescent="0.2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272</v>
      </c>
      <c r="I1101">
        <v>2.4299999999999999E-85</v>
      </c>
      <c r="J1101" t="s">
        <v>3079</v>
      </c>
      <c r="S1101" t="s">
        <v>3071</v>
      </c>
      <c r="T1101" t="s">
        <v>3072</v>
      </c>
    </row>
    <row r="1102" spans="1:20" x14ac:dyDescent="0.2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289</v>
      </c>
      <c r="I1102">
        <v>6.4800000000000003E-84</v>
      </c>
      <c r="J1102" t="s">
        <v>3079</v>
      </c>
      <c r="S1102" t="s">
        <v>3071</v>
      </c>
      <c r="T1102" t="s">
        <v>3072</v>
      </c>
    </row>
    <row r="1103" spans="1:20" x14ac:dyDescent="0.2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289</v>
      </c>
      <c r="I1103">
        <v>6.4900000000000003E-84</v>
      </c>
      <c r="J1103" t="s">
        <v>3079</v>
      </c>
      <c r="S1103" t="s">
        <v>3071</v>
      </c>
      <c r="T1103" t="s">
        <v>3072</v>
      </c>
    </row>
    <row r="1104" spans="1:20" x14ac:dyDescent="0.2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261</v>
      </c>
      <c r="I1104">
        <v>5.6100000000000001E-74</v>
      </c>
      <c r="J1104" t="s">
        <v>3079</v>
      </c>
      <c r="S1104" t="s">
        <v>3071</v>
      </c>
      <c r="T1104" t="s">
        <v>3072</v>
      </c>
    </row>
    <row r="1105" spans="1:20" x14ac:dyDescent="0.2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261</v>
      </c>
      <c r="I1105">
        <v>5.6300000000000001E-74</v>
      </c>
      <c r="J1105" t="s">
        <v>3079</v>
      </c>
      <c r="S1105" t="s">
        <v>3071</v>
      </c>
      <c r="T1105" t="s">
        <v>3072</v>
      </c>
    </row>
    <row r="1106" spans="1:20" x14ac:dyDescent="0.2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254</v>
      </c>
      <c r="I1106">
        <v>6.3000000000000003E-72</v>
      </c>
      <c r="J1106" t="s">
        <v>3079</v>
      </c>
      <c r="S1106" t="s">
        <v>3071</v>
      </c>
      <c r="T1106" t="s">
        <v>3072</v>
      </c>
    </row>
    <row r="1107" spans="1:20" x14ac:dyDescent="0.2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177</v>
      </c>
      <c r="I1107">
        <v>1.31E-61</v>
      </c>
      <c r="J1107" t="s">
        <v>3079</v>
      </c>
      <c r="S1107" t="s">
        <v>3071</v>
      </c>
      <c r="T1107" t="s">
        <v>3072</v>
      </c>
    </row>
    <row r="1108" spans="1:20" x14ac:dyDescent="0.2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80.7</v>
      </c>
      <c r="I1108">
        <v>1.31E-61</v>
      </c>
      <c r="J1108" t="s">
        <v>3079</v>
      </c>
      <c r="S1108" t="s">
        <v>3071</v>
      </c>
      <c r="T1108" t="s">
        <v>3072</v>
      </c>
    </row>
    <row r="1109" spans="1:20" x14ac:dyDescent="0.2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215</v>
      </c>
      <c r="I1109">
        <v>1.2199999999999999E-58</v>
      </c>
      <c r="J1109" t="s">
        <v>3079</v>
      </c>
      <c r="S1109" t="s">
        <v>3071</v>
      </c>
      <c r="T1109" t="s">
        <v>3072</v>
      </c>
    </row>
    <row r="1110" spans="1:20" x14ac:dyDescent="0.2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191</v>
      </c>
      <c r="I1110">
        <v>5.1099999999999999E-54</v>
      </c>
      <c r="J1110" t="s">
        <v>3079</v>
      </c>
      <c r="S1110" t="s">
        <v>3071</v>
      </c>
      <c r="T1110" t="s">
        <v>3072</v>
      </c>
    </row>
    <row r="1111" spans="1:20" x14ac:dyDescent="0.2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158</v>
      </c>
      <c r="I1111">
        <v>6.8200000000000003E-43</v>
      </c>
      <c r="J1111" t="s">
        <v>3079</v>
      </c>
      <c r="S1111" t="s">
        <v>3071</v>
      </c>
      <c r="T1111" t="s">
        <v>3072</v>
      </c>
    </row>
    <row r="1112" spans="1:20" x14ac:dyDescent="0.2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138</v>
      </c>
      <c r="I1112">
        <v>6.3199999999999999E-34</v>
      </c>
      <c r="J1112" t="s">
        <v>3079</v>
      </c>
      <c r="S1112" t="s">
        <v>3071</v>
      </c>
      <c r="T1112" t="s">
        <v>3072</v>
      </c>
    </row>
    <row r="1113" spans="1:20" x14ac:dyDescent="0.2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102</v>
      </c>
      <c r="I1113">
        <v>1.12E-21</v>
      </c>
      <c r="J1113" t="s">
        <v>3079</v>
      </c>
      <c r="S1113" t="s">
        <v>3071</v>
      </c>
      <c r="T1113" t="s">
        <v>3072</v>
      </c>
    </row>
    <row r="1114" spans="1:20" x14ac:dyDescent="0.2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63.6</v>
      </c>
      <c r="I1114">
        <v>1.4800000000000001E-10</v>
      </c>
      <c r="J1114" t="s">
        <v>3079</v>
      </c>
      <c r="S1114" t="s">
        <v>3071</v>
      </c>
      <c r="T1114" t="s">
        <v>3072</v>
      </c>
    </row>
    <row r="1115" spans="1:20" x14ac:dyDescent="0.2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63.6</v>
      </c>
      <c r="I1115">
        <v>5.6500000000000001E-10</v>
      </c>
      <c r="J1115" t="s">
        <v>3079</v>
      </c>
      <c r="S1115" t="s">
        <v>3071</v>
      </c>
      <c r="T1115" t="s">
        <v>3072</v>
      </c>
    </row>
    <row r="1116" spans="1:20" x14ac:dyDescent="0.2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59</v>
      </c>
      <c r="I1116">
        <v>9.5499999999999995E-9</v>
      </c>
      <c r="J1116" t="s">
        <v>3079</v>
      </c>
      <c r="S1116" t="s">
        <v>3071</v>
      </c>
      <c r="T1116" t="s">
        <v>3072</v>
      </c>
    </row>
    <row r="1117" spans="1:20" x14ac:dyDescent="0.2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49.8</v>
      </c>
      <c r="I1117">
        <v>1.66E-5</v>
      </c>
      <c r="J1117" t="s">
        <v>3079</v>
      </c>
      <c r="S1117" t="s">
        <v>3071</v>
      </c>
      <c r="T1117" t="s">
        <v>3072</v>
      </c>
    </row>
    <row r="1118" spans="1:20" x14ac:dyDescent="0.2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675</v>
      </c>
      <c r="I1118">
        <v>0</v>
      </c>
      <c r="J1118" t="s">
        <v>3080</v>
      </c>
      <c r="S1118" t="s">
        <v>3071</v>
      </c>
      <c r="T1118" t="s">
        <v>3076</v>
      </c>
    </row>
    <row r="1119" spans="1:20" x14ac:dyDescent="0.2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675</v>
      </c>
      <c r="I1119">
        <v>0</v>
      </c>
      <c r="J1119" t="s">
        <v>3080</v>
      </c>
      <c r="S1119" t="s">
        <v>3071</v>
      </c>
      <c r="T1119" t="s">
        <v>3076</v>
      </c>
    </row>
    <row r="1120" spans="1:20" x14ac:dyDescent="0.2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623</v>
      </c>
      <c r="I1120">
        <v>0</v>
      </c>
      <c r="J1120" t="s">
        <v>3080</v>
      </c>
      <c r="S1120" t="s">
        <v>3071</v>
      </c>
      <c r="T1120" t="s">
        <v>3076</v>
      </c>
    </row>
    <row r="1121" spans="1:20" x14ac:dyDescent="0.2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623</v>
      </c>
      <c r="I1121">
        <v>0</v>
      </c>
      <c r="J1121" t="s">
        <v>3080</v>
      </c>
      <c r="S1121" t="s">
        <v>3071</v>
      </c>
      <c r="T1121" t="s">
        <v>3076</v>
      </c>
    </row>
    <row r="1122" spans="1:20" x14ac:dyDescent="0.2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345</v>
      </c>
      <c r="I1122">
        <v>3.5399999999999999E-106</v>
      </c>
      <c r="J1122" t="s">
        <v>3080</v>
      </c>
      <c r="S1122" t="s">
        <v>3071</v>
      </c>
      <c r="T1122" t="s">
        <v>3076</v>
      </c>
    </row>
    <row r="1123" spans="1:20" x14ac:dyDescent="0.2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346</v>
      </c>
      <c r="I1123">
        <v>1.2200000000000001E-103</v>
      </c>
      <c r="J1123" t="s">
        <v>3080</v>
      </c>
      <c r="S1123" t="s">
        <v>3071</v>
      </c>
      <c r="T1123" t="s">
        <v>3076</v>
      </c>
    </row>
    <row r="1124" spans="1:20" x14ac:dyDescent="0.2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345</v>
      </c>
      <c r="I1124">
        <v>3.3099999999999999E-103</v>
      </c>
      <c r="J1124" t="s">
        <v>3080</v>
      </c>
      <c r="S1124" t="s">
        <v>3071</v>
      </c>
      <c r="T1124" t="s">
        <v>3076</v>
      </c>
    </row>
    <row r="1125" spans="1:20" x14ac:dyDescent="0.2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306</v>
      </c>
      <c r="I1125">
        <v>5.6400000000000003E-90</v>
      </c>
      <c r="J1125" t="s">
        <v>3080</v>
      </c>
      <c r="S1125" t="s">
        <v>3071</v>
      </c>
      <c r="T1125" t="s">
        <v>3076</v>
      </c>
    </row>
    <row r="1126" spans="1:20" x14ac:dyDescent="0.2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298</v>
      </c>
      <c r="I1126">
        <v>2.8000000000000001E-87</v>
      </c>
      <c r="J1126" t="s">
        <v>3080</v>
      </c>
      <c r="S1126" t="s">
        <v>3071</v>
      </c>
      <c r="T1126" t="s">
        <v>3076</v>
      </c>
    </row>
    <row r="1127" spans="1:20" x14ac:dyDescent="0.2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281</v>
      </c>
      <c r="I1127">
        <v>9.5699999999999999E-84</v>
      </c>
      <c r="J1127" t="s">
        <v>3080</v>
      </c>
      <c r="S1127" t="s">
        <v>3071</v>
      </c>
      <c r="T1127" t="s">
        <v>3076</v>
      </c>
    </row>
    <row r="1128" spans="1:20" x14ac:dyDescent="0.2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265</v>
      </c>
      <c r="I1128">
        <v>8.44E-77</v>
      </c>
      <c r="J1128" t="s">
        <v>3080</v>
      </c>
      <c r="S1128" t="s">
        <v>3071</v>
      </c>
      <c r="T1128" t="s">
        <v>3076</v>
      </c>
    </row>
    <row r="1129" spans="1:20" x14ac:dyDescent="0.2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266</v>
      </c>
      <c r="I1129">
        <v>3.41E-76</v>
      </c>
      <c r="J1129" t="s">
        <v>3080</v>
      </c>
      <c r="S1129" t="s">
        <v>3071</v>
      </c>
      <c r="T1129" t="s">
        <v>3076</v>
      </c>
    </row>
    <row r="1130" spans="1:20" x14ac:dyDescent="0.2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253</v>
      </c>
      <c r="I1130">
        <v>1.2900000000000001E-71</v>
      </c>
      <c r="J1130" t="s">
        <v>3080</v>
      </c>
      <c r="S1130" t="s">
        <v>3071</v>
      </c>
      <c r="T1130" t="s">
        <v>3076</v>
      </c>
    </row>
    <row r="1131" spans="1:20" x14ac:dyDescent="0.2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201</v>
      </c>
      <c r="I1131">
        <v>2.3299999999999998E-55</v>
      </c>
      <c r="J1131" t="s">
        <v>3080</v>
      </c>
      <c r="S1131" t="s">
        <v>3071</v>
      </c>
      <c r="T1131" t="s">
        <v>3076</v>
      </c>
    </row>
    <row r="1132" spans="1:20" x14ac:dyDescent="0.2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202</v>
      </c>
      <c r="I1132">
        <v>9.2500000000000007E-55</v>
      </c>
      <c r="J1132" t="s">
        <v>3080</v>
      </c>
      <c r="S1132" t="s">
        <v>3071</v>
      </c>
      <c r="T1132" t="s">
        <v>3076</v>
      </c>
    </row>
    <row r="1133" spans="1:20" x14ac:dyDescent="0.2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179</v>
      </c>
      <c r="I1133">
        <v>1.3899999999999999E-49</v>
      </c>
      <c r="J1133" t="s">
        <v>3080</v>
      </c>
      <c r="S1133" t="s">
        <v>3071</v>
      </c>
      <c r="T1133" t="s">
        <v>3076</v>
      </c>
    </row>
    <row r="1134" spans="1:20" x14ac:dyDescent="0.2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128</v>
      </c>
      <c r="I1134">
        <v>8.8199999999999992E-31</v>
      </c>
      <c r="J1134" t="s">
        <v>3080</v>
      </c>
      <c r="S1134" t="s">
        <v>3071</v>
      </c>
      <c r="T1134" t="s">
        <v>3076</v>
      </c>
    </row>
    <row r="1135" spans="1:20" x14ac:dyDescent="0.2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99.1</v>
      </c>
      <c r="I1135">
        <v>3.6699999999999998E-21</v>
      </c>
      <c r="J1135" t="s">
        <v>3080</v>
      </c>
      <c r="S1135" t="s">
        <v>3071</v>
      </c>
      <c r="T1135" t="s">
        <v>3076</v>
      </c>
    </row>
    <row r="1136" spans="1:20" x14ac:dyDescent="0.2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97.9</v>
      </c>
      <c r="I1136">
        <v>6.6500000000000003E-21</v>
      </c>
      <c r="J1136" t="s">
        <v>3080</v>
      </c>
      <c r="S1136" t="s">
        <v>3071</v>
      </c>
      <c r="T1136" t="s">
        <v>3076</v>
      </c>
    </row>
    <row r="1137" spans="1:20" x14ac:dyDescent="0.2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48.9</v>
      </c>
      <c r="I1137">
        <v>1.06E-5</v>
      </c>
      <c r="J1137" t="s">
        <v>3080</v>
      </c>
      <c r="S1137" t="s">
        <v>3071</v>
      </c>
      <c r="T1137" t="s">
        <v>3076</v>
      </c>
    </row>
    <row r="1138" spans="1:20" x14ac:dyDescent="0.2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43.1</v>
      </c>
      <c r="I1138">
        <v>8.0000000000000004E-4</v>
      </c>
      <c r="J1138" t="s">
        <v>3080</v>
      </c>
      <c r="S1138" t="s">
        <v>3071</v>
      </c>
      <c r="T1138" t="s">
        <v>3076</v>
      </c>
    </row>
    <row r="1139" spans="1:20" x14ac:dyDescent="0.2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41</v>
      </c>
      <c r="I1139">
        <v>3.0000000000000001E-3</v>
      </c>
      <c r="J1139" t="s">
        <v>3080</v>
      </c>
      <c r="S1139" t="s">
        <v>3071</v>
      </c>
      <c r="T1139" t="s">
        <v>3076</v>
      </c>
    </row>
    <row r="1140" spans="1:20" x14ac:dyDescent="0.2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36.4</v>
      </c>
      <c r="I1140">
        <v>6.7000000000000004E-2</v>
      </c>
      <c r="J1140" t="s">
        <v>3080</v>
      </c>
      <c r="S1140" t="s">
        <v>3071</v>
      </c>
      <c r="T1140" t="s">
        <v>3076</v>
      </c>
    </row>
    <row r="1141" spans="1:20" x14ac:dyDescent="0.2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669</v>
      </c>
      <c r="I1141">
        <v>0</v>
      </c>
      <c r="J1141" t="s">
        <v>3081</v>
      </c>
      <c r="S1141" t="s">
        <v>3071</v>
      </c>
      <c r="T1141" t="s">
        <v>3076</v>
      </c>
    </row>
    <row r="1142" spans="1:20" x14ac:dyDescent="0.2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348</v>
      </c>
      <c r="I1142">
        <v>2.98E-107</v>
      </c>
      <c r="J1142" t="s">
        <v>3081</v>
      </c>
      <c r="S1142" t="s">
        <v>3071</v>
      </c>
      <c r="T1142" t="s">
        <v>3076</v>
      </c>
    </row>
    <row r="1143" spans="1:20" x14ac:dyDescent="0.2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330</v>
      </c>
      <c r="I1143">
        <v>1.0999999999999999E-100</v>
      </c>
      <c r="J1143" t="s">
        <v>3081</v>
      </c>
      <c r="S1143" t="s">
        <v>3071</v>
      </c>
      <c r="T1143" t="s">
        <v>3076</v>
      </c>
    </row>
    <row r="1144" spans="1:20" x14ac:dyDescent="0.2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327</v>
      </c>
      <c r="I1144">
        <v>3.8999999999999998E-100</v>
      </c>
      <c r="J1144" t="s">
        <v>3081</v>
      </c>
      <c r="S1144" t="s">
        <v>3071</v>
      </c>
      <c r="T1144" t="s">
        <v>3076</v>
      </c>
    </row>
    <row r="1145" spans="1:20" x14ac:dyDescent="0.2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299</v>
      </c>
      <c r="I1145">
        <v>6.5400000000000005E-89</v>
      </c>
      <c r="J1145" t="s">
        <v>3081</v>
      </c>
      <c r="S1145" t="s">
        <v>3071</v>
      </c>
      <c r="T1145" t="s">
        <v>3076</v>
      </c>
    </row>
    <row r="1146" spans="1:20" x14ac:dyDescent="0.2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266</v>
      </c>
      <c r="I1146">
        <v>2.1500000000000001E-77</v>
      </c>
      <c r="J1146" t="s">
        <v>3081</v>
      </c>
      <c r="S1146" t="s">
        <v>3071</v>
      </c>
      <c r="T1146" t="s">
        <v>3076</v>
      </c>
    </row>
    <row r="1147" spans="1:20" x14ac:dyDescent="0.2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249</v>
      </c>
      <c r="I1147">
        <v>2.11E-71</v>
      </c>
      <c r="J1147" t="s">
        <v>3081</v>
      </c>
      <c r="S1147" t="s">
        <v>3071</v>
      </c>
      <c r="T1147" t="s">
        <v>3076</v>
      </c>
    </row>
    <row r="1148" spans="1:20" x14ac:dyDescent="0.2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665</v>
      </c>
      <c r="I1148">
        <v>0</v>
      </c>
      <c r="J1148" t="s">
        <v>3082</v>
      </c>
      <c r="S1148" t="s">
        <v>3071</v>
      </c>
      <c r="T1148" t="s">
        <v>3072</v>
      </c>
    </row>
    <row r="1149" spans="1:20" x14ac:dyDescent="0.2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665</v>
      </c>
      <c r="I1149">
        <v>0</v>
      </c>
      <c r="J1149" t="s">
        <v>3082</v>
      </c>
      <c r="S1149" t="s">
        <v>3071</v>
      </c>
      <c r="T1149" t="s">
        <v>3072</v>
      </c>
    </row>
    <row r="1150" spans="1:20" x14ac:dyDescent="0.2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665</v>
      </c>
      <c r="I1150">
        <v>0</v>
      </c>
      <c r="J1150" t="s">
        <v>3082</v>
      </c>
      <c r="S1150" t="s">
        <v>3071</v>
      </c>
      <c r="T1150" t="s">
        <v>3072</v>
      </c>
    </row>
    <row r="1151" spans="1:20" x14ac:dyDescent="0.2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665</v>
      </c>
      <c r="I1151">
        <v>0</v>
      </c>
      <c r="J1151" t="s">
        <v>3082</v>
      </c>
      <c r="S1151" t="s">
        <v>3071</v>
      </c>
      <c r="T1151" t="s">
        <v>3072</v>
      </c>
    </row>
    <row r="1152" spans="1:20" x14ac:dyDescent="0.2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665</v>
      </c>
      <c r="I1152">
        <v>0</v>
      </c>
      <c r="J1152" t="s">
        <v>3082</v>
      </c>
      <c r="S1152" t="s">
        <v>3071</v>
      </c>
      <c r="T1152" t="s">
        <v>3072</v>
      </c>
    </row>
    <row r="1153" spans="1:20" x14ac:dyDescent="0.2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665</v>
      </c>
      <c r="I1153">
        <v>0</v>
      </c>
      <c r="J1153" t="s">
        <v>3082</v>
      </c>
      <c r="S1153" t="s">
        <v>3071</v>
      </c>
      <c r="T1153" t="s">
        <v>3072</v>
      </c>
    </row>
    <row r="1154" spans="1:20" x14ac:dyDescent="0.2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665</v>
      </c>
      <c r="I1154">
        <v>0</v>
      </c>
      <c r="J1154" t="s">
        <v>3082</v>
      </c>
      <c r="S1154" t="s">
        <v>3071</v>
      </c>
      <c r="T1154" t="s">
        <v>3072</v>
      </c>
    </row>
    <row r="1155" spans="1:20" x14ac:dyDescent="0.2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614</v>
      </c>
      <c r="I1155">
        <v>0</v>
      </c>
      <c r="J1155" t="s">
        <v>3082</v>
      </c>
      <c r="S1155" t="s">
        <v>3071</v>
      </c>
      <c r="T1155" t="s">
        <v>3072</v>
      </c>
    </row>
    <row r="1156" spans="1:20" x14ac:dyDescent="0.2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503</v>
      </c>
      <c r="I1156">
        <v>2.1299999999999999E-163</v>
      </c>
      <c r="J1156" t="s">
        <v>3082</v>
      </c>
      <c r="S1156" t="s">
        <v>3071</v>
      </c>
      <c r="T1156" t="s">
        <v>3072</v>
      </c>
    </row>
    <row r="1157" spans="1:20" x14ac:dyDescent="0.2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452</v>
      </c>
      <c r="I1157">
        <v>5.8600000000000003E-144</v>
      </c>
      <c r="J1157" t="s">
        <v>3082</v>
      </c>
      <c r="S1157" t="s">
        <v>3071</v>
      </c>
      <c r="T1157" t="s">
        <v>3072</v>
      </c>
    </row>
    <row r="1158" spans="1:20" x14ac:dyDescent="0.2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345</v>
      </c>
      <c r="I1158">
        <v>3.9899999999999998E-103</v>
      </c>
      <c r="J1158" t="s">
        <v>3082</v>
      </c>
      <c r="S1158" t="s">
        <v>3071</v>
      </c>
      <c r="T1158" t="s">
        <v>3072</v>
      </c>
    </row>
    <row r="1159" spans="1:20" x14ac:dyDescent="0.2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344</v>
      </c>
      <c r="I1159">
        <v>1.05E-102</v>
      </c>
      <c r="J1159" t="s">
        <v>3082</v>
      </c>
      <c r="S1159" t="s">
        <v>3071</v>
      </c>
      <c r="T1159" t="s">
        <v>3072</v>
      </c>
    </row>
    <row r="1160" spans="1:20" x14ac:dyDescent="0.2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333</v>
      </c>
      <c r="I1160">
        <v>4.5800000000000001E-100</v>
      </c>
      <c r="J1160" t="s">
        <v>3082</v>
      </c>
      <c r="S1160" t="s">
        <v>3071</v>
      </c>
      <c r="T1160" t="s">
        <v>3072</v>
      </c>
    </row>
    <row r="1161" spans="1:20" x14ac:dyDescent="0.2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332</v>
      </c>
      <c r="I1161">
        <v>1.32E-99</v>
      </c>
      <c r="J1161" t="s">
        <v>3082</v>
      </c>
      <c r="S1161" t="s">
        <v>3071</v>
      </c>
      <c r="T1161" t="s">
        <v>3072</v>
      </c>
    </row>
    <row r="1162" spans="1:20" x14ac:dyDescent="0.2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325</v>
      </c>
      <c r="I1162">
        <v>4.8200000000000003E-96</v>
      </c>
      <c r="J1162" t="s">
        <v>3082</v>
      </c>
      <c r="S1162" t="s">
        <v>3071</v>
      </c>
      <c r="T1162" t="s">
        <v>3072</v>
      </c>
    </row>
    <row r="1163" spans="1:20" x14ac:dyDescent="0.2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306</v>
      </c>
      <c r="I1163">
        <v>1.27E-89</v>
      </c>
      <c r="J1163" t="s">
        <v>3082</v>
      </c>
      <c r="S1163" t="s">
        <v>3071</v>
      </c>
      <c r="T1163" t="s">
        <v>3072</v>
      </c>
    </row>
    <row r="1164" spans="1:20" x14ac:dyDescent="0.2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296</v>
      </c>
      <c r="I1164">
        <v>2.6499999999999998E-86</v>
      </c>
      <c r="J1164" t="s">
        <v>3082</v>
      </c>
      <c r="S1164" t="s">
        <v>3071</v>
      </c>
      <c r="T1164" t="s">
        <v>3072</v>
      </c>
    </row>
    <row r="1165" spans="1:20" x14ac:dyDescent="0.2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266</v>
      </c>
      <c r="I1165">
        <v>8.5799999999999997E-76</v>
      </c>
      <c r="J1165" t="s">
        <v>3082</v>
      </c>
      <c r="S1165" t="s">
        <v>3071</v>
      </c>
      <c r="T1165" t="s">
        <v>3072</v>
      </c>
    </row>
    <row r="1166" spans="1:20" x14ac:dyDescent="0.2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252</v>
      </c>
      <c r="I1166">
        <v>9.8699999999999997E-72</v>
      </c>
      <c r="J1166" t="s">
        <v>3082</v>
      </c>
      <c r="S1166" t="s">
        <v>3071</v>
      </c>
      <c r="T1166" t="s">
        <v>3072</v>
      </c>
    </row>
    <row r="1167" spans="1:20" x14ac:dyDescent="0.2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249</v>
      </c>
      <c r="I1167">
        <v>3.88E-70</v>
      </c>
      <c r="J1167" t="s">
        <v>3082</v>
      </c>
      <c r="S1167" t="s">
        <v>3071</v>
      </c>
      <c r="T1167" t="s">
        <v>3072</v>
      </c>
    </row>
    <row r="1168" spans="1:20" x14ac:dyDescent="0.2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220</v>
      </c>
      <c r="I1168">
        <v>1.11E-60</v>
      </c>
      <c r="J1168" t="s">
        <v>3082</v>
      </c>
      <c r="S1168" t="s">
        <v>3071</v>
      </c>
      <c r="T1168" t="s">
        <v>3072</v>
      </c>
    </row>
    <row r="1169" spans="1:20" x14ac:dyDescent="0.2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179</v>
      </c>
      <c r="I1169">
        <v>1.09E-46</v>
      </c>
      <c r="J1169" t="s">
        <v>3082</v>
      </c>
      <c r="S1169" t="s">
        <v>3071</v>
      </c>
      <c r="T1169" t="s">
        <v>3072</v>
      </c>
    </row>
    <row r="1170" spans="1:20" x14ac:dyDescent="0.2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85.3</v>
      </c>
      <c r="I1170">
        <v>1.2699999999999999E-16</v>
      </c>
      <c r="J1170" t="s">
        <v>3082</v>
      </c>
      <c r="S1170" t="s">
        <v>3071</v>
      </c>
      <c r="T1170" t="s">
        <v>3072</v>
      </c>
    </row>
    <row r="1171" spans="1:20" x14ac:dyDescent="0.2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46</v>
      </c>
      <c r="I1171">
        <v>1.2999999999999999E-4</v>
      </c>
      <c r="J1171" t="s">
        <v>3082</v>
      </c>
      <c r="S1171" t="s">
        <v>3071</v>
      </c>
      <c r="T1171" t="s">
        <v>3072</v>
      </c>
    </row>
    <row r="1172" spans="1:20" x14ac:dyDescent="0.2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41.4</v>
      </c>
      <c r="I1172">
        <v>5.0000000000000001E-3</v>
      </c>
      <c r="J1172" t="s">
        <v>3082</v>
      </c>
      <c r="S1172" t="s">
        <v>3071</v>
      </c>
      <c r="T1172" t="s">
        <v>3072</v>
      </c>
    </row>
    <row r="1173" spans="1:20" x14ac:dyDescent="0.2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675</v>
      </c>
      <c r="I1173">
        <v>0</v>
      </c>
      <c r="J1173" t="s">
        <v>3083</v>
      </c>
      <c r="S1173" t="s">
        <v>3075</v>
      </c>
      <c r="T1173" t="s">
        <v>3076</v>
      </c>
    </row>
    <row r="1174" spans="1:20" x14ac:dyDescent="0.2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675</v>
      </c>
      <c r="I1174">
        <v>0</v>
      </c>
      <c r="J1174" t="s">
        <v>3083</v>
      </c>
      <c r="S1174" t="s">
        <v>3075</v>
      </c>
      <c r="T1174" t="s">
        <v>3076</v>
      </c>
    </row>
    <row r="1175" spans="1:20" x14ac:dyDescent="0.2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675</v>
      </c>
      <c r="I1175">
        <v>0</v>
      </c>
      <c r="J1175" t="s">
        <v>3083</v>
      </c>
      <c r="S1175" t="s">
        <v>3075</v>
      </c>
      <c r="T1175" t="s">
        <v>3076</v>
      </c>
    </row>
    <row r="1176" spans="1:20" x14ac:dyDescent="0.2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623</v>
      </c>
      <c r="I1176">
        <v>0</v>
      </c>
      <c r="J1176" t="s">
        <v>3083</v>
      </c>
      <c r="S1176" t="s">
        <v>3075</v>
      </c>
      <c r="T1176" t="s">
        <v>3076</v>
      </c>
    </row>
    <row r="1177" spans="1:20" x14ac:dyDescent="0.2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623</v>
      </c>
      <c r="I1177">
        <v>0</v>
      </c>
      <c r="J1177" t="s">
        <v>3083</v>
      </c>
      <c r="S1177" t="s">
        <v>3075</v>
      </c>
      <c r="T1177" t="s">
        <v>3076</v>
      </c>
    </row>
    <row r="1178" spans="1:20" x14ac:dyDescent="0.2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616</v>
      </c>
      <c r="I1178">
        <v>0</v>
      </c>
      <c r="J1178" t="s">
        <v>3083</v>
      </c>
      <c r="S1178" t="s">
        <v>3075</v>
      </c>
      <c r="T1178" t="s">
        <v>3076</v>
      </c>
    </row>
    <row r="1179" spans="1:20" x14ac:dyDescent="0.2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345</v>
      </c>
      <c r="I1179">
        <v>6.5800000000000003E-107</v>
      </c>
      <c r="J1179" t="s">
        <v>3083</v>
      </c>
      <c r="S1179" t="s">
        <v>3075</v>
      </c>
      <c r="T1179" t="s">
        <v>3076</v>
      </c>
    </row>
    <row r="1180" spans="1:20" x14ac:dyDescent="0.2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344</v>
      </c>
      <c r="I1180">
        <v>5.9299999999999998E-106</v>
      </c>
      <c r="J1180" t="s">
        <v>3083</v>
      </c>
      <c r="S1180" t="s">
        <v>3075</v>
      </c>
      <c r="T1180" t="s">
        <v>3076</v>
      </c>
    </row>
    <row r="1181" spans="1:20" x14ac:dyDescent="0.2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345</v>
      </c>
      <c r="I1181">
        <v>4.4099999999999999E-103</v>
      </c>
      <c r="J1181" t="s">
        <v>3083</v>
      </c>
      <c r="S1181" t="s">
        <v>3075</v>
      </c>
      <c r="T1181" t="s">
        <v>3076</v>
      </c>
    </row>
    <row r="1182" spans="1:20" x14ac:dyDescent="0.2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332</v>
      </c>
      <c r="I1182">
        <v>6.0499999999999999E-102</v>
      </c>
      <c r="J1182" t="s">
        <v>3083</v>
      </c>
      <c r="S1182" t="s">
        <v>3075</v>
      </c>
      <c r="T1182" t="s">
        <v>3076</v>
      </c>
    </row>
    <row r="1183" spans="1:20" x14ac:dyDescent="0.2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332</v>
      </c>
      <c r="I1183">
        <v>1.0000000000000001E-101</v>
      </c>
      <c r="J1183" t="s">
        <v>3083</v>
      </c>
      <c r="S1183" t="s">
        <v>3075</v>
      </c>
      <c r="T1183" t="s">
        <v>3076</v>
      </c>
    </row>
    <row r="1184" spans="1:20" x14ac:dyDescent="0.2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331</v>
      </c>
      <c r="I1184">
        <v>7.8000000000000003E-101</v>
      </c>
      <c r="J1184" t="s">
        <v>3083</v>
      </c>
      <c r="S1184" t="s">
        <v>3075</v>
      </c>
      <c r="T1184" t="s">
        <v>3076</v>
      </c>
    </row>
    <row r="1185" spans="1:20" x14ac:dyDescent="0.2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332</v>
      </c>
      <c r="I1185">
        <v>1.09E-98</v>
      </c>
      <c r="J1185" t="s">
        <v>3083</v>
      </c>
      <c r="S1185" t="s">
        <v>3075</v>
      </c>
      <c r="T1185" t="s">
        <v>3076</v>
      </c>
    </row>
    <row r="1186" spans="1:20" x14ac:dyDescent="0.2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325</v>
      </c>
      <c r="I1186">
        <v>2.3599999999999999E-96</v>
      </c>
      <c r="J1186" t="s">
        <v>3083</v>
      </c>
      <c r="S1186" t="s">
        <v>3075</v>
      </c>
      <c r="T1186" t="s">
        <v>3076</v>
      </c>
    </row>
    <row r="1187" spans="1:20" x14ac:dyDescent="0.2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306</v>
      </c>
      <c r="I1187">
        <v>3.9399999999999996E-93</v>
      </c>
      <c r="J1187" t="s">
        <v>3083</v>
      </c>
      <c r="S1187" t="s">
        <v>3075</v>
      </c>
      <c r="T1187" t="s">
        <v>3076</v>
      </c>
    </row>
    <row r="1188" spans="1:20" x14ac:dyDescent="0.2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263</v>
      </c>
      <c r="I1188">
        <v>1.97E-76</v>
      </c>
      <c r="J1188" t="s">
        <v>3083</v>
      </c>
      <c r="S1188" t="s">
        <v>3075</v>
      </c>
      <c r="T1188" t="s">
        <v>3076</v>
      </c>
    </row>
    <row r="1189" spans="1:20" x14ac:dyDescent="0.2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248</v>
      </c>
      <c r="I1189">
        <v>3.6800000000000003E-73</v>
      </c>
      <c r="J1189" t="s">
        <v>3083</v>
      </c>
      <c r="S1189" t="s">
        <v>3075</v>
      </c>
      <c r="T1189" t="s">
        <v>3076</v>
      </c>
    </row>
    <row r="1190" spans="1:20" x14ac:dyDescent="0.2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252</v>
      </c>
      <c r="I1190">
        <v>1.8200000000000001E-72</v>
      </c>
      <c r="J1190" t="s">
        <v>3083</v>
      </c>
      <c r="S1190" t="s">
        <v>3075</v>
      </c>
      <c r="T1190" t="s">
        <v>3076</v>
      </c>
    </row>
    <row r="1191" spans="1:20" x14ac:dyDescent="0.2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249</v>
      </c>
      <c r="I1191">
        <v>4.79E-71</v>
      </c>
      <c r="J1191" t="s">
        <v>3083</v>
      </c>
      <c r="S1191" t="s">
        <v>3075</v>
      </c>
      <c r="T1191" t="s">
        <v>3076</v>
      </c>
    </row>
    <row r="1192" spans="1:20" x14ac:dyDescent="0.2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220</v>
      </c>
      <c r="I1192">
        <v>2.2000000000000001E-61</v>
      </c>
      <c r="J1192" t="s">
        <v>3083</v>
      </c>
      <c r="S1192" t="s">
        <v>3075</v>
      </c>
      <c r="T1192" t="s">
        <v>3076</v>
      </c>
    </row>
    <row r="1193" spans="1:20" x14ac:dyDescent="0.2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200</v>
      </c>
      <c r="I1193">
        <v>3.7999999999999997E-55</v>
      </c>
      <c r="J1193" t="s">
        <v>3083</v>
      </c>
      <c r="S1193" t="s">
        <v>3075</v>
      </c>
      <c r="T1193" t="s">
        <v>3076</v>
      </c>
    </row>
    <row r="1194" spans="1:20" x14ac:dyDescent="0.2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203</v>
      </c>
      <c r="I1194">
        <v>7.1600000000000005E-55</v>
      </c>
      <c r="J1194" t="s">
        <v>3083</v>
      </c>
      <c r="S1194" t="s">
        <v>3075</v>
      </c>
      <c r="T1194" t="s">
        <v>3076</v>
      </c>
    </row>
    <row r="1195" spans="1:20" x14ac:dyDescent="0.2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177</v>
      </c>
      <c r="I1195">
        <v>8.3800000000000005E-49</v>
      </c>
      <c r="J1195" t="s">
        <v>3083</v>
      </c>
      <c r="S1195" t="s">
        <v>3075</v>
      </c>
      <c r="T1195" t="s">
        <v>3076</v>
      </c>
    </row>
    <row r="1196" spans="1:20" x14ac:dyDescent="0.2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99</v>
      </c>
      <c r="I1196">
        <v>2.1199999999999999E-21</v>
      </c>
      <c r="J1196" t="s">
        <v>3083</v>
      </c>
      <c r="S1196" t="s">
        <v>3075</v>
      </c>
      <c r="T1196" t="s">
        <v>3076</v>
      </c>
    </row>
    <row r="1197" spans="1:20" x14ac:dyDescent="0.2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41</v>
      </c>
      <c r="I1197">
        <v>4.0000000000000001E-3</v>
      </c>
      <c r="J1197" t="s">
        <v>3083</v>
      </c>
      <c r="S1197" t="s">
        <v>3075</v>
      </c>
      <c r="T1197" t="s">
        <v>3076</v>
      </c>
    </row>
    <row r="1198" spans="1:20" x14ac:dyDescent="0.2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36.4</v>
      </c>
      <c r="I1198">
        <v>0.08</v>
      </c>
      <c r="J1198" t="s">
        <v>3083</v>
      </c>
      <c r="S1198" t="s">
        <v>3075</v>
      </c>
      <c r="T1198" t="s">
        <v>3076</v>
      </c>
    </row>
    <row r="1199" spans="1:20" x14ac:dyDescent="0.2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675</v>
      </c>
      <c r="I1199">
        <v>0</v>
      </c>
      <c r="J1199" t="s">
        <v>3084</v>
      </c>
      <c r="S1199" t="s">
        <v>3075</v>
      </c>
      <c r="T1199" t="s">
        <v>3076</v>
      </c>
    </row>
    <row r="1200" spans="1:20" x14ac:dyDescent="0.2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675</v>
      </c>
      <c r="I1200">
        <v>0</v>
      </c>
      <c r="J1200" t="s">
        <v>3084</v>
      </c>
      <c r="S1200" t="s">
        <v>3075</v>
      </c>
      <c r="T1200" t="s">
        <v>3076</v>
      </c>
    </row>
    <row r="1201" spans="1:20" x14ac:dyDescent="0.2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675</v>
      </c>
      <c r="I1201">
        <v>0</v>
      </c>
      <c r="J1201" t="s">
        <v>3084</v>
      </c>
      <c r="S1201" t="s">
        <v>3075</v>
      </c>
      <c r="T1201" t="s">
        <v>3076</v>
      </c>
    </row>
    <row r="1202" spans="1:20" x14ac:dyDescent="0.2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623</v>
      </c>
      <c r="I1202">
        <v>0</v>
      </c>
      <c r="J1202" t="s">
        <v>3084</v>
      </c>
      <c r="S1202" t="s">
        <v>3075</v>
      </c>
      <c r="T1202" t="s">
        <v>3076</v>
      </c>
    </row>
    <row r="1203" spans="1:20" x14ac:dyDescent="0.2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623</v>
      </c>
      <c r="I1203">
        <v>0</v>
      </c>
      <c r="J1203" t="s">
        <v>3084</v>
      </c>
      <c r="S1203" t="s">
        <v>3075</v>
      </c>
      <c r="T1203" t="s">
        <v>3076</v>
      </c>
    </row>
    <row r="1204" spans="1:20" x14ac:dyDescent="0.2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345</v>
      </c>
      <c r="I1204">
        <v>8.2099999999999997E-107</v>
      </c>
      <c r="J1204" t="s">
        <v>3084</v>
      </c>
      <c r="S1204" t="s">
        <v>3075</v>
      </c>
      <c r="T1204" t="s">
        <v>3076</v>
      </c>
    </row>
    <row r="1205" spans="1:20" x14ac:dyDescent="0.2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344</v>
      </c>
      <c r="I1205">
        <v>7.3999999999999996E-106</v>
      </c>
      <c r="J1205" t="s">
        <v>3084</v>
      </c>
      <c r="S1205" t="s">
        <v>3075</v>
      </c>
      <c r="T1205" t="s">
        <v>3076</v>
      </c>
    </row>
    <row r="1206" spans="1:20" x14ac:dyDescent="0.2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345</v>
      </c>
      <c r="I1206">
        <v>5.5700000000000004E-103</v>
      </c>
      <c r="J1206" t="s">
        <v>3084</v>
      </c>
      <c r="S1206" t="s">
        <v>3075</v>
      </c>
      <c r="T1206" t="s">
        <v>3076</v>
      </c>
    </row>
    <row r="1207" spans="1:20" x14ac:dyDescent="0.2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332</v>
      </c>
      <c r="I1207">
        <v>8.1699999999999995E-102</v>
      </c>
      <c r="J1207" t="s">
        <v>3084</v>
      </c>
      <c r="S1207" t="s">
        <v>3075</v>
      </c>
      <c r="T1207" t="s">
        <v>3076</v>
      </c>
    </row>
    <row r="1208" spans="1:20" x14ac:dyDescent="0.2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332</v>
      </c>
      <c r="I1208">
        <v>1.3500000000000001E-101</v>
      </c>
      <c r="J1208" t="s">
        <v>3084</v>
      </c>
      <c r="S1208" t="s">
        <v>3075</v>
      </c>
      <c r="T1208" t="s">
        <v>3076</v>
      </c>
    </row>
    <row r="1209" spans="1:20" x14ac:dyDescent="0.2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331</v>
      </c>
      <c r="I1209">
        <v>1.0800000000000001E-100</v>
      </c>
      <c r="J1209" t="s">
        <v>3084</v>
      </c>
      <c r="S1209" t="s">
        <v>3075</v>
      </c>
      <c r="T1209" t="s">
        <v>3076</v>
      </c>
    </row>
    <row r="1210" spans="1:20" x14ac:dyDescent="0.2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332</v>
      </c>
      <c r="I1210">
        <v>1.2E-98</v>
      </c>
      <c r="J1210" t="s">
        <v>3084</v>
      </c>
      <c r="S1210" t="s">
        <v>3075</v>
      </c>
      <c r="T1210" t="s">
        <v>3076</v>
      </c>
    </row>
    <row r="1211" spans="1:20" x14ac:dyDescent="0.2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325</v>
      </c>
      <c r="I1211">
        <v>2.9700000000000002E-96</v>
      </c>
      <c r="J1211" t="s">
        <v>3084</v>
      </c>
      <c r="S1211" t="s">
        <v>3075</v>
      </c>
      <c r="T1211" t="s">
        <v>3076</v>
      </c>
    </row>
    <row r="1212" spans="1:20" x14ac:dyDescent="0.2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306</v>
      </c>
      <c r="I1212">
        <v>4.9200000000000002E-93</v>
      </c>
      <c r="J1212" t="s">
        <v>3084</v>
      </c>
      <c r="S1212" t="s">
        <v>3075</v>
      </c>
      <c r="T1212" t="s">
        <v>3076</v>
      </c>
    </row>
    <row r="1213" spans="1:20" x14ac:dyDescent="0.2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297</v>
      </c>
      <c r="I1213">
        <v>2.55E-89</v>
      </c>
      <c r="J1213" t="s">
        <v>3084</v>
      </c>
      <c r="S1213" t="s">
        <v>3075</v>
      </c>
      <c r="T1213" t="s">
        <v>3076</v>
      </c>
    </row>
    <row r="1214" spans="1:20" x14ac:dyDescent="0.2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264</v>
      </c>
      <c r="I1214">
        <v>2.3199999999999999E-76</v>
      </c>
      <c r="J1214" t="s">
        <v>3084</v>
      </c>
      <c r="S1214" t="s">
        <v>3075</v>
      </c>
      <c r="T1214" t="s">
        <v>3076</v>
      </c>
    </row>
    <row r="1215" spans="1:20" x14ac:dyDescent="0.2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264</v>
      </c>
      <c r="I1215">
        <v>2.2199999999999999E-75</v>
      </c>
      <c r="J1215" t="s">
        <v>3084</v>
      </c>
      <c r="S1215" t="s">
        <v>3075</v>
      </c>
      <c r="T1215" t="s">
        <v>3076</v>
      </c>
    </row>
    <row r="1216" spans="1:20" x14ac:dyDescent="0.2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249</v>
      </c>
      <c r="I1216">
        <v>3.0600000000000001E-73</v>
      </c>
      <c r="J1216" t="s">
        <v>3084</v>
      </c>
      <c r="S1216" t="s">
        <v>3075</v>
      </c>
      <c r="T1216" t="s">
        <v>3076</v>
      </c>
    </row>
    <row r="1217" spans="1:20" x14ac:dyDescent="0.2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252</v>
      </c>
      <c r="I1217">
        <v>2.5800000000000001E-71</v>
      </c>
      <c r="J1217" t="s">
        <v>3084</v>
      </c>
      <c r="S1217" t="s">
        <v>3075</v>
      </c>
      <c r="T1217" t="s">
        <v>3076</v>
      </c>
    </row>
    <row r="1218" spans="1:20" x14ac:dyDescent="0.2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249</v>
      </c>
      <c r="I1218">
        <v>3.28E-71</v>
      </c>
      <c r="J1218" t="s">
        <v>3084</v>
      </c>
      <c r="S1218" t="s">
        <v>3075</v>
      </c>
      <c r="T1218" t="s">
        <v>3076</v>
      </c>
    </row>
    <row r="1219" spans="1:20" x14ac:dyDescent="0.2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249</v>
      </c>
      <c r="I1219">
        <v>2.1999999999999999E-70</v>
      </c>
      <c r="J1219" t="s">
        <v>3084</v>
      </c>
      <c r="S1219" t="s">
        <v>3075</v>
      </c>
      <c r="T1219" t="s">
        <v>3076</v>
      </c>
    </row>
    <row r="1220" spans="1:20" x14ac:dyDescent="0.2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221</v>
      </c>
      <c r="I1220">
        <v>2.3700000000000001E-61</v>
      </c>
      <c r="J1220" t="s">
        <v>3084</v>
      </c>
      <c r="S1220" t="s">
        <v>3075</v>
      </c>
      <c r="T1220" t="s">
        <v>3076</v>
      </c>
    </row>
    <row r="1221" spans="1:20" x14ac:dyDescent="0.2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200</v>
      </c>
      <c r="I1221">
        <v>4.7399999999999997E-55</v>
      </c>
      <c r="J1221" t="s">
        <v>3084</v>
      </c>
      <c r="S1221" t="s">
        <v>3075</v>
      </c>
      <c r="T1221" t="s">
        <v>3076</v>
      </c>
    </row>
    <row r="1222" spans="1:20" x14ac:dyDescent="0.2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203</v>
      </c>
      <c r="I1222">
        <v>7.5599999999999997E-55</v>
      </c>
      <c r="J1222" t="s">
        <v>3084</v>
      </c>
      <c r="S1222" t="s">
        <v>3075</v>
      </c>
      <c r="T1222" t="s">
        <v>3076</v>
      </c>
    </row>
    <row r="1223" spans="1:20" x14ac:dyDescent="0.2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177</v>
      </c>
      <c r="I1223">
        <v>1.0499999999999999E-48</v>
      </c>
      <c r="J1223" t="s">
        <v>3084</v>
      </c>
      <c r="S1223" t="s">
        <v>3075</v>
      </c>
      <c r="T1223" t="s">
        <v>3076</v>
      </c>
    </row>
    <row r="1224" spans="1:20" x14ac:dyDescent="0.2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99</v>
      </c>
      <c r="I1224">
        <v>2.4999999999999999E-21</v>
      </c>
      <c r="J1224" t="s">
        <v>3084</v>
      </c>
      <c r="S1224" t="s">
        <v>3075</v>
      </c>
      <c r="T1224" t="s">
        <v>3076</v>
      </c>
    </row>
    <row r="1225" spans="1:20" x14ac:dyDescent="0.2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41</v>
      </c>
      <c r="I1225">
        <v>4.0000000000000001E-3</v>
      </c>
      <c r="J1225" t="s">
        <v>3084</v>
      </c>
      <c r="S1225" t="s">
        <v>3075</v>
      </c>
      <c r="T1225" t="s">
        <v>3076</v>
      </c>
    </row>
    <row r="1226" spans="1:20" x14ac:dyDescent="0.2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674</v>
      </c>
      <c r="I1226">
        <v>0</v>
      </c>
      <c r="J1226" t="s">
        <v>3085</v>
      </c>
      <c r="S1226" t="s">
        <v>3075</v>
      </c>
      <c r="T1226" t="s">
        <v>3076</v>
      </c>
    </row>
    <row r="1227" spans="1:20" x14ac:dyDescent="0.2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674</v>
      </c>
      <c r="I1227">
        <v>0</v>
      </c>
      <c r="J1227" t="s">
        <v>3085</v>
      </c>
      <c r="S1227" t="s">
        <v>3075</v>
      </c>
      <c r="T1227" t="s">
        <v>3076</v>
      </c>
    </row>
    <row r="1228" spans="1:20" x14ac:dyDescent="0.2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674</v>
      </c>
      <c r="I1228">
        <v>0</v>
      </c>
      <c r="J1228" t="s">
        <v>3085</v>
      </c>
      <c r="S1228" t="s">
        <v>3075</v>
      </c>
      <c r="T1228" t="s">
        <v>3076</v>
      </c>
    </row>
    <row r="1229" spans="1:20" x14ac:dyDescent="0.2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674</v>
      </c>
      <c r="I1229">
        <v>0</v>
      </c>
      <c r="J1229" t="s">
        <v>3085</v>
      </c>
      <c r="S1229" t="s">
        <v>3075</v>
      </c>
      <c r="T1229" t="s">
        <v>3076</v>
      </c>
    </row>
    <row r="1230" spans="1:20" x14ac:dyDescent="0.2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674</v>
      </c>
      <c r="I1230">
        <v>0</v>
      </c>
      <c r="J1230" t="s">
        <v>3085</v>
      </c>
      <c r="S1230" t="s">
        <v>3075</v>
      </c>
      <c r="T1230" t="s">
        <v>3076</v>
      </c>
    </row>
    <row r="1231" spans="1:20" x14ac:dyDescent="0.2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622</v>
      </c>
      <c r="I1231">
        <v>0</v>
      </c>
      <c r="J1231" t="s">
        <v>3085</v>
      </c>
      <c r="S1231" t="s">
        <v>3075</v>
      </c>
      <c r="T1231" t="s">
        <v>3076</v>
      </c>
    </row>
    <row r="1232" spans="1:20" x14ac:dyDescent="0.2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512</v>
      </c>
      <c r="I1232">
        <v>3.2899999999999998E-170</v>
      </c>
      <c r="J1232" t="s">
        <v>3085</v>
      </c>
      <c r="S1232" t="s">
        <v>3075</v>
      </c>
      <c r="T1232" t="s">
        <v>3076</v>
      </c>
    </row>
    <row r="1233" spans="1:20" x14ac:dyDescent="0.2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456</v>
      </c>
      <c r="I1233">
        <v>1.8100000000000001E-148</v>
      </c>
      <c r="J1233" t="s">
        <v>3085</v>
      </c>
      <c r="S1233" t="s">
        <v>3075</v>
      </c>
      <c r="T1233" t="s">
        <v>3076</v>
      </c>
    </row>
    <row r="1234" spans="1:20" x14ac:dyDescent="0.2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346</v>
      </c>
      <c r="I1234">
        <v>7.89E-104</v>
      </c>
      <c r="J1234" t="s">
        <v>3085</v>
      </c>
      <c r="S1234" t="s">
        <v>3075</v>
      </c>
      <c r="T1234" t="s">
        <v>3076</v>
      </c>
    </row>
    <row r="1235" spans="1:20" x14ac:dyDescent="0.2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345</v>
      </c>
      <c r="I1235">
        <v>1.67E-103</v>
      </c>
      <c r="J1235" t="s">
        <v>3085</v>
      </c>
      <c r="S1235" t="s">
        <v>3075</v>
      </c>
      <c r="T1235" t="s">
        <v>3076</v>
      </c>
    </row>
    <row r="1236" spans="1:20" x14ac:dyDescent="0.2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332</v>
      </c>
      <c r="I1236">
        <v>6.9400000000000004E-101</v>
      </c>
      <c r="J1236" t="s">
        <v>3085</v>
      </c>
      <c r="S1236" t="s">
        <v>3075</v>
      </c>
      <c r="T1236" t="s">
        <v>3076</v>
      </c>
    </row>
    <row r="1237" spans="1:20" x14ac:dyDescent="0.2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332</v>
      </c>
      <c r="I1237">
        <v>3.2500000000000001E-100</v>
      </c>
      <c r="J1237" t="s">
        <v>3085</v>
      </c>
      <c r="S1237" t="s">
        <v>3075</v>
      </c>
      <c r="T1237" t="s">
        <v>3076</v>
      </c>
    </row>
    <row r="1238" spans="1:20" x14ac:dyDescent="0.2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327</v>
      </c>
      <c r="I1238">
        <v>2.24E-99</v>
      </c>
      <c r="J1238" t="s">
        <v>3085</v>
      </c>
      <c r="S1238" t="s">
        <v>3075</v>
      </c>
      <c r="T1238" t="s">
        <v>3076</v>
      </c>
    </row>
    <row r="1239" spans="1:20" x14ac:dyDescent="0.2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307</v>
      </c>
      <c r="I1239">
        <v>2.5800000000000002E-90</v>
      </c>
      <c r="J1239" t="s">
        <v>3085</v>
      </c>
      <c r="S1239" t="s">
        <v>3075</v>
      </c>
      <c r="T1239" t="s">
        <v>3076</v>
      </c>
    </row>
    <row r="1240" spans="1:20" x14ac:dyDescent="0.2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297</v>
      </c>
      <c r="I1240">
        <v>2.3199999999999999E-89</v>
      </c>
      <c r="J1240" t="s">
        <v>3085</v>
      </c>
      <c r="S1240" t="s">
        <v>3075</v>
      </c>
      <c r="T1240" t="s">
        <v>3076</v>
      </c>
    </row>
    <row r="1241" spans="1:20" x14ac:dyDescent="0.2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266</v>
      </c>
      <c r="I1241">
        <v>3.9099999999999997E-76</v>
      </c>
      <c r="J1241" t="s">
        <v>3085</v>
      </c>
      <c r="S1241" t="s">
        <v>3075</v>
      </c>
      <c r="T1241" t="s">
        <v>3076</v>
      </c>
    </row>
    <row r="1242" spans="1:20" x14ac:dyDescent="0.2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253</v>
      </c>
      <c r="I1242">
        <v>2.8300000000000001E-72</v>
      </c>
      <c r="J1242" t="s">
        <v>3085</v>
      </c>
      <c r="S1242" t="s">
        <v>3075</v>
      </c>
      <c r="T1242" t="s">
        <v>3076</v>
      </c>
    </row>
    <row r="1243" spans="1:20" x14ac:dyDescent="0.2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249</v>
      </c>
      <c r="I1243">
        <v>8.2599999999999999E-71</v>
      </c>
      <c r="J1243" t="s">
        <v>3085</v>
      </c>
      <c r="S1243" t="s">
        <v>3075</v>
      </c>
      <c r="T1243" t="s">
        <v>3076</v>
      </c>
    </row>
    <row r="1244" spans="1:20" x14ac:dyDescent="0.2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249</v>
      </c>
      <c r="I1244">
        <v>1.6800000000000001E-70</v>
      </c>
      <c r="J1244" t="s">
        <v>3085</v>
      </c>
      <c r="S1244" t="s">
        <v>3075</v>
      </c>
      <c r="T1244" t="s">
        <v>3076</v>
      </c>
    </row>
    <row r="1245" spans="1:20" x14ac:dyDescent="0.2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220</v>
      </c>
      <c r="I1245">
        <v>4.48E-61</v>
      </c>
      <c r="J1245" t="s">
        <v>3085</v>
      </c>
      <c r="S1245" t="s">
        <v>3075</v>
      </c>
      <c r="T1245" t="s">
        <v>3076</v>
      </c>
    </row>
    <row r="1246" spans="1:20" x14ac:dyDescent="0.2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177</v>
      </c>
      <c r="I1246">
        <v>1.7699999999999998E-46</v>
      </c>
      <c r="J1246" t="s">
        <v>3085</v>
      </c>
      <c r="S1246" t="s">
        <v>3075</v>
      </c>
      <c r="T1246" t="s">
        <v>3076</v>
      </c>
    </row>
    <row r="1247" spans="1:20" x14ac:dyDescent="0.2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88.7</v>
      </c>
      <c r="I1247">
        <v>5.1099999999999998E-18</v>
      </c>
      <c r="J1247" t="s">
        <v>3085</v>
      </c>
      <c r="S1247" t="s">
        <v>3075</v>
      </c>
      <c r="T1247" t="s">
        <v>3076</v>
      </c>
    </row>
    <row r="1248" spans="1:20" x14ac:dyDescent="0.2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41.4</v>
      </c>
      <c r="I1248">
        <v>2E-3</v>
      </c>
      <c r="J1248" t="s">
        <v>3085</v>
      </c>
      <c r="S1248" t="s">
        <v>3075</v>
      </c>
      <c r="T1248" t="s">
        <v>3076</v>
      </c>
    </row>
    <row r="1249" spans="1:20" x14ac:dyDescent="0.2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36.4</v>
      </c>
      <c r="I1249">
        <v>9.1999999999999998E-2</v>
      </c>
      <c r="J1249" t="s">
        <v>3085</v>
      </c>
      <c r="S1249" t="s">
        <v>3075</v>
      </c>
      <c r="T1249" t="s">
        <v>3076</v>
      </c>
    </row>
    <row r="1250" spans="1:20" x14ac:dyDescent="0.2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662</v>
      </c>
      <c r="I1250">
        <v>0</v>
      </c>
      <c r="J1250" t="s">
        <v>3086</v>
      </c>
      <c r="S1250" t="s">
        <v>3071</v>
      </c>
      <c r="T1250" t="s">
        <v>3072</v>
      </c>
    </row>
    <row r="1251" spans="1:20" x14ac:dyDescent="0.2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610</v>
      </c>
      <c r="I1251">
        <v>0</v>
      </c>
      <c r="J1251" t="s">
        <v>3086</v>
      </c>
      <c r="S1251" t="s">
        <v>3071</v>
      </c>
      <c r="T1251" t="s">
        <v>3072</v>
      </c>
    </row>
    <row r="1252" spans="1:20" x14ac:dyDescent="0.2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610</v>
      </c>
      <c r="I1252">
        <v>0</v>
      </c>
      <c r="J1252" t="s">
        <v>3086</v>
      </c>
      <c r="S1252" t="s">
        <v>3071</v>
      </c>
      <c r="T1252" t="s">
        <v>3072</v>
      </c>
    </row>
    <row r="1253" spans="1:20" x14ac:dyDescent="0.2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610</v>
      </c>
      <c r="I1253">
        <v>0</v>
      </c>
      <c r="J1253" t="s">
        <v>3086</v>
      </c>
      <c r="S1253" t="s">
        <v>3071</v>
      </c>
      <c r="T1253" t="s">
        <v>3072</v>
      </c>
    </row>
    <row r="1254" spans="1:20" x14ac:dyDescent="0.2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610</v>
      </c>
      <c r="I1254">
        <v>0</v>
      </c>
      <c r="J1254" t="s">
        <v>3086</v>
      </c>
      <c r="S1254" t="s">
        <v>3071</v>
      </c>
      <c r="T1254" t="s">
        <v>3072</v>
      </c>
    </row>
    <row r="1255" spans="1:20" x14ac:dyDescent="0.2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609</v>
      </c>
      <c r="I1255">
        <v>0</v>
      </c>
      <c r="J1255" t="s">
        <v>3086</v>
      </c>
      <c r="S1255" t="s">
        <v>3071</v>
      </c>
      <c r="T1255" t="s">
        <v>3072</v>
      </c>
    </row>
    <row r="1256" spans="1:20" x14ac:dyDescent="0.2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608</v>
      </c>
      <c r="I1256">
        <v>0</v>
      </c>
      <c r="J1256" t="s">
        <v>3086</v>
      </c>
      <c r="S1256" t="s">
        <v>3071</v>
      </c>
      <c r="T1256" t="s">
        <v>3072</v>
      </c>
    </row>
    <row r="1257" spans="1:20" x14ac:dyDescent="0.2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344</v>
      </c>
      <c r="I1257">
        <v>8.1599999999999999E-103</v>
      </c>
      <c r="J1257" t="s">
        <v>3086</v>
      </c>
      <c r="S1257" t="s">
        <v>3071</v>
      </c>
      <c r="T1257" t="s">
        <v>3072</v>
      </c>
    </row>
    <row r="1258" spans="1:20" x14ac:dyDescent="0.2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343</v>
      </c>
      <c r="I1258">
        <v>1.8299999999999998E-102</v>
      </c>
      <c r="J1258" t="s">
        <v>3086</v>
      </c>
      <c r="S1258" t="s">
        <v>3071</v>
      </c>
      <c r="T1258" t="s">
        <v>3072</v>
      </c>
    </row>
    <row r="1259" spans="1:20" x14ac:dyDescent="0.2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343</v>
      </c>
      <c r="I1259">
        <v>2.12E-102</v>
      </c>
      <c r="J1259" t="s">
        <v>3086</v>
      </c>
      <c r="S1259" t="s">
        <v>3071</v>
      </c>
      <c r="T1259" t="s">
        <v>3072</v>
      </c>
    </row>
    <row r="1260" spans="1:20" x14ac:dyDescent="0.2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333</v>
      </c>
      <c r="I1260">
        <v>5.7700000000000004E-100</v>
      </c>
      <c r="J1260" t="s">
        <v>3086</v>
      </c>
      <c r="S1260" t="s">
        <v>3071</v>
      </c>
      <c r="T1260" t="s">
        <v>3072</v>
      </c>
    </row>
    <row r="1261" spans="1:20" x14ac:dyDescent="0.2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333</v>
      </c>
      <c r="I1261">
        <v>6.3799999999999996E-100</v>
      </c>
      <c r="J1261" t="s">
        <v>3086</v>
      </c>
      <c r="S1261" t="s">
        <v>3071</v>
      </c>
      <c r="T1261" t="s">
        <v>3072</v>
      </c>
    </row>
    <row r="1262" spans="1:20" x14ac:dyDescent="0.2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327</v>
      </c>
      <c r="I1262">
        <v>1.16E-97</v>
      </c>
      <c r="J1262" t="s">
        <v>3086</v>
      </c>
      <c r="S1262" t="s">
        <v>3071</v>
      </c>
      <c r="T1262" t="s">
        <v>3072</v>
      </c>
    </row>
    <row r="1263" spans="1:20" x14ac:dyDescent="0.2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327</v>
      </c>
      <c r="I1263">
        <v>1.8499999999999999E-97</v>
      </c>
      <c r="J1263" t="s">
        <v>3086</v>
      </c>
      <c r="S1263" t="s">
        <v>3071</v>
      </c>
      <c r="T1263" t="s">
        <v>3072</v>
      </c>
    </row>
    <row r="1264" spans="1:20" x14ac:dyDescent="0.2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305</v>
      </c>
      <c r="I1264">
        <v>2.7700000000000001E-89</v>
      </c>
      <c r="J1264" t="s">
        <v>3086</v>
      </c>
      <c r="S1264" t="s">
        <v>3071</v>
      </c>
      <c r="T1264" t="s">
        <v>3072</v>
      </c>
    </row>
    <row r="1265" spans="1:20" x14ac:dyDescent="0.2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291</v>
      </c>
      <c r="I1265">
        <v>3.87E-86</v>
      </c>
      <c r="J1265" t="s">
        <v>3086</v>
      </c>
      <c r="S1265" t="s">
        <v>3071</v>
      </c>
      <c r="T1265" t="s">
        <v>3072</v>
      </c>
    </row>
    <row r="1266" spans="1:20" x14ac:dyDescent="0.2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291</v>
      </c>
      <c r="I1266">
        <v>1.17E-84</v>
      </c>
      <c r="J1266" t="s">
        <v>3086</v>
      </c>
      <c r="S1266" t="s">
        <v>3071</v>
      </c>
      <c r="T1266" t="s">
        <v>3072</v>
      </c>
    </row>
    <row r="1267" spans="1:20" x14ac:dyDescent="0.2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261</v>
      </c>
      <c r="I1267">
        <v>6.2000000000000001E-75</v>
      </c>
      <c r="J1267" t="s">
        <v>3086</v>
      </c>
      <c r="S1267" t="s">
        <v>3071</v>
      </c>
      <c r="T1267" t="s">
        <v>3072</v>
      </c>
    </row>
    <row r="1268" spans="1:20" x14ac:dyDescent="0.2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261</v>
      </c>
      <c r="I1268">
        <v>1.58E-74</v>
      </c>
      <c r="J1268" t="s">
        <v>3086</v>
      </c>
      <c r="S1268" t="s">
        <v>3071</v>
      </c>
      <c r="T1268" t="s">
        <v>3072</v>
      </c>
    </row>
    <row r="1269" spans="1:20" x14ac:dyDescent="0.2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259</v>
      </c>
      <c r="I1269">
        <v>1.04E-73</v>
      </c>
      <c r="J1269" t="s">
        <v>3086</v>
      </c>
      <c r="S1269" t="s">
        <v>3071</v>
      </c>
      <c r="T1269" t="s">
        <v>3072</v>
      </c>
    </row>
    <row r="1270" spans="1:20" x14ac:dyDescent="0.2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258</v>
      </c>
      <c r="I1270">
        <v>1.51E-73</v>
      </c>
      <c r="J1270" t="s">
        <v>3086</v>
      </c>
      <c r="S1270" t="s">
        <v>3071</v>
      </c>
      <c r="T1270" t="s">
        <v>3072</v>
      </c>
    </row>
    <row r="1271" spans="1:20" x14ac:dyDescent="0.2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258</v>
      </c>
      <c r="I1271">
        <v>1.5300000000000001E-73</v>
      </c>
      <c r="J1271" t="s">
        <v>3086</v>
      </c>
      <c r="S1271" t="s">
        <v>3071</v>
      </c>
      <c r="T1271" t="s">
        <v>3072</v>
      </c>
    </row>
    <row r="1272" spans="1:20" x14ac:dyDescent="0.2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251</v>
      </c>
      <c r="I1272">
        <v>6.3300000000000003E-71</v>
      </c>
      <c r="J1272" t="s">
        <v>3086</v>
      </c>
      <c r="S1272" t="s">
        <v>3071</v>
      </c>
      <c r="T1272" t="s">
        <v>3072</v>
      </c>
    </row>
    <row r="1273" spans="1:20" x14ac:dyDescent="0.2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4.4600000000000002E-54</v>
      </c>
      <c r="J1273" t="s">
        <v>3086</v>
      </c>
      <c r="S1273" t="s">
        <v>3071</v>
      </c>
      <c r="T1273" t="s">
        <v>3072</v>
      </c>
    </row>
    <row r="1274" spans="1:20" x14ac:dyDescent="0.2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115</v>
      </c>
      <c r="I1274">
        <v>1.2900000000000001E-29</v>
      </c>
      <c r="J1274" t="s">
        <v>3086</v>
      </c>
      <c r="S1274" t="s">
        <v>3071</v>
      </c>
      <c r="T1274" t="s">
        <v>3072</v>
      </c>
    </row>
    <row r="1275" spans="1:20" x14ac:dyDescent="0.2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59</v>
      </c>
      <c r="I1275">
        <v>1.29E-8</v>
      </c>
      <c r="J1275" t="s">
        <v>3086</v>
      </c>
      <c r="S1275" t="s">
        <v>3071</v>
      </c>
      <c r="T1275" t="s">
        <v>3072</v>
      </c>
    </row>
    <row r="1276" spans="1:20" x14ac:dyDescent="0.2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663</v>
      </c>
      <c r="I1276">
        <v>0</v>
      </c>
      <c r="J1276" t="s">
        <v>3087</v>
      </c>
      <c r="S1276" t="s">
        <v>3071</v>
      </c>
      <c r="T1276" t="s">
        <v>3072</v>
      </c>
    </row>
    <row r="1277" spans="1:20" x14ac:dyDescent="0.2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663</v>
      </c>
      <c r="I1277">
        <v>0</v>
      </c>
      <c r="J1277" t="s">
        <v>3087</v>
      </c>
      <c r="S1277" t="s">
        <v>3071</v>
      </c>
      <c r="T1277" t="s">
        <v>3072</v>
      </c>
    </row>
    <row r="1278" spans="1:20" x14ac:dyDescent="0.2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615</v>
      </c>
      <c r="I1278">
        <v>0</v>
      </c>
      <c r="J1278" t="s">
        <v>3087</v>
      </c>
      <c r="S1278" t="s">
        <v>3071</v>
      </c>
      <c r="T1278" t="s">
        <v>3072</v>
      </c>
    </row>
    <row r="1279" spans="1:20" x14ac:dyDescent="0.2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615</v>
      </c>
      <c r="I1279">
        <v>0</v>
      </c>
      <c r="J1279" t="s">
        <v>3087</v>
      </c>
      <c r="S1279" t="s">
        <v>3071</v>
      </c>
      <c r="T1279" t="s">
        <v>3072</v>
      </c>
    </row>
    <row r="1280" spans="1:20" x14ac:dyDescent="0.2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615</v>
      </c>
      <c r="I1280">
        <v>0</v>
      </c>
      <c r="J1280" t="s">
        <v>3087</v>
      </c>
      <c r="S1280" t="s">
        <v>3071</v>
      </c>
      <c r="T1280" t="s">
        <v>3072</v>
      </c>
    </row>
    <row r="1281" spans="1:20" x14ac:dyDescent="0.2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499</v>
      </c>
      <c r="I1281">
        <v>2.7000000000000001E-156</v>
      </c>
      <c r="J1281" t="s">
        <v>3087</v>
      </c>
      <c r="S1281" t="s">
        <v>3071</v>
      </c>
      <c r="T1281" t="s">
        <v>3072</v>
      </c>
    </row>
    <row r="1282" spans="1:20" x14ac:dyDescent="0.2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451</v>
      </c>
      <c r="I1282">
        <v>1.19E-139</v>
      </c>
      <c r="J1282" t="s">
        <v>3087</v>
      </c>
      <c r="S1282" t="s">
        <v>3071</v>
      </c>
      <c r="T1282" t="s">
        <v>3072</v>
      </c>
    </row>
    <row r="1283" spans="1:20" x14ac:dyDescent="0.2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345</v>
      </c>
      <c r="I1283">
        <v>3.2099999999999998E-104</v>
      </c>
      <c r="J1283" t="s">
        <v>3087</v>
      </c>
      <c r="S1283" t="s">
        <v>3071</v>
      </c>
      <c r="T1283" t="s">
        <v>3072</v>
      </c>
    </row>
    <row r="1284" spans="1:20" x14ac:dyDescent="0.2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343</v>
      </c>
      <c r="I1284">
        <v>1.2899999999999999E-102</v>
      </c>
      <c r="J1284" t="s">
        <v>3087</v>
      </c>
      <c r="S1284" t="s">
        <v>3071</v>
      </c>
      <c r="T1284" t="s">
        <v>3072</v>
      </c>
    </row>
    <row r="1285" spans="1:20" x14ac:dyDescent="0.2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331</v>
      </c>
      <c r="I1285">
        <v>1.2199999999999999E-100</v>
      </c>
      <c r="J1285" t="s">
        <v>3087</v>
      </c>
      <c r="S1285" t="s">
        <v>3071</v>
      </c>
      <c r="T1285" t="s">
        <v>3072</v>
      </c>
    </row>
    <row r="1286" spans="1:20" x14ac:dyDescent="0.2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332</v>
      </c>
      <c r="I1286">
        <v>7.1900000000000004E-99</v>
      </c>
      <c r="J1286" t="s">
        <v>3087</v>
      </c>
      <c r="S1286" t="s">
        <v>3071</v>
      </c>
      <c r="T1286" t="s">
        <v>3072</v>
      </c>
    </row>
    <row r="1287" spans="1:20" x14ac:dyDescent="0.2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319</v>
      </c>
      <c r="I1287">
        <v>3.06E-96</v>
      </c>
      <c r="J1287" t="s">
        <v>3087</v>
      </c>
      <c r="S1287" t="s">
        <v>3071</v>
      </c>
      <c r="T1287" t="s">
        <v>3072</v>
      </c>
    </row>
    <row r="1288" spans="1:20" x14ac:dyDescent="0.2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322</v>
      </c>
      <c r="I1288">
        <v>2.6800000000000002E-95</v>
      </c>
      <c r="J1288" t="s">
        <v>3087</v>
      </c>
      <c r="S1288" t="s">
        <v>3071</v>
      </c>
      <c r="T1288" t="s">
        <v>3072</v>
      </c>
    </row>
    <row r="1289" spans="1:20" x14ac:dyDescent="0.2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322</v>
      </c>
      <c r="I1289">
        <v>3.0499999999999997E-95</v>
      </c>
      <c r="J1289" t="s">
        <v>3087</v>
      </c>
      <c r="S1289" t="s">
        <v>3071</v>
      </c>
      <c r="T1289" t="s">
        <v>3072</v>
      </c>
    </row>
    <row r="1290" spans="1:20" x14ac:dyDescent="0.2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305</v>
      </c>
      <c r="I1290">
        <v>2.0500000000000002E-90</v>
      </c>
      <c r="J1290" t="s">
        <v>3087</v>
      </c>
      <c r="S1290" t="s">
        <v>3071</v>
      </c>
      <c r="T1290" t="s">
        <v>3072</v>
      </c>
    </row>
    <row r="1291" spans="1:20" x14ac:dyDescent="0.2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294</v>
      </c>
      <c r="I1291">
        <v>2.9299999999999998E-87</v>
      </c>
      <c r="J1291" t="s">
        <v>3087</v>
      </c>
      <c r="S1291" t="s">
        <v>3071</v>
      </c>
      <c r="T1291" t="s">
        <v>3072</v>
      </c>
    </row>
    <row r="1292" spans="1:20" x14ac:dyDescent="0.2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294</v>
      </c>
      <c r="I1292">
        <v>8.3000000000000005E-86</v>
      </c>
      <c r="J1292" t="s">
        <v>3087</v>
      </c>
      <c r="S1292" t="s">
        <v>3071</v>
      </c>
      <c r="T1292" t="s">
        <v>3072</v>
      </c>
    </row>
    <row r="1293" spans="1:20" x14ac:dyDescent="0.2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268</v>
      </c>
      <c r="I1293">
        <v>1.7399999999999999E-76</v>
      </c>
      <c r="J1293" t="s">
        <v>3087</v>
      </c>
      <c r="S1293" t="s">
        <v>3071</v>
      </c>
      <c r="T1293" t="s">
        <v>3072</v>
      </c>
    </row>
    <row r="1294" spans="1:20" x14ac:dyDescent="0.2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251</v>
      </c>
      <c r="I1294">
        <v>4.2000000000000002E-71</v>
      </c>
      <c r="J1294" t="s">
        <v>3087</v>
      </c>
      <c r="S1294" t="s">
        <v>3071</v>
      </c>
      <c r="T1294" t="s">
        <v>3072</v>
      </c>
    </row>
    <row r="1295" spans="1:20" x14ac:dyDescent="0.2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247</v>
      </c>
      <c r="I1295">
        <v>1.7500000000000001E-69</v>
      </c>
      <c r="J1295" t="s">
        <v>3087</v>
      </c>
      <c r="S1295" t="s">
        <v>3071</v>
      </c>
      <c r="T1295" t="s">
        <v>3072</v>
      </c>
    </row>
    <row r="1296" spans="1:20" x14ac:dyDescent="0.2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246</v>
      </c>
      <c r="I1296">
        <v>1.9900000000000001E-69</v>
      </c>
      <c r="J1296" t="s">
        <v>3087</v>
      </c>
      <c r="S1296" t="s">
        <v>3071</v>
      </c>
      <c r="T1296" t="s">
        <v>3072</v>
      </c>
    </row>
    <row r="1297" spans="1:20" x14ac:dyDescent="0.2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220</v>
      </c>
      <c r="I1297">
        <v>1.25E-60</v>
      </c>
      <c r="J1297" t="s">
        <v>3087</v>
      </c>
      <c r="S1297" t="s">
        <v>3071</v>
      </c>
      <c r="T1297" t="s">
        <v>3072</v>
      </c>
    </row>
    <row r="1298" spans="1:20" x14ac:dyDescent="0.2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178</v>
      </c>
      <c r="I1298">
        <v>2.5800000000000001E-46</v>
      </c>
      <c r="J1298" t="s">
        <v>3087</v>
      </c>
      <c r="S1298" t="s">
        <v>3071</v>
      </c>
      <c r="T1298" t="s">
        <v>3072</v>
      </c>
    </row>
    <row r="1299" spans="1:20" x14ac:dyDescent="0.2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85.3</v>
      </c>
      <c r="I1299">
        <v>1.5099999999999999E-16</v>
      </c>
      <c r="J1299" t="s">
        <v>3087</v>
      </c>
      <c r="S1299" t="s">
        <v>3071</v>
      </c>
      <c r="T1299" t="s">
        <v>3072</v>
      </c>
    </row>
    <row r="1300" spans="1:20" x14ac:dyDescent="0.2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41.4</v>
      </c>
      <c r="I1300">
        <v>4.0000000000000001E-3</v>
      </c>
      <c r="J1300" t="s">
        <v>3087</v>
      </c>
      <c r="S1300" t="s">
        <v>3071</v>
      </c>
      <c r="T1300" t="s">
        <v>3072</v>
      </c>
    </row>
    <row r="1301" spans="1:20" x14ac:dyDescent="0.2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281</v>
      </c>
      <c r="I1301">
        <v>1.42E-80</v>
      </c>
      <c r="J1301" t="s">
        <v>3070</v>
      </c>
      <c r="S1301" t="s">
        <v>3071</v>
      </c>
      <c r="T1301" t="s">
        <v>3072</v>
      </c>
    </row>
    <row r="1302" spans="1:20" x14ac:dyDescent="0.2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248</v>
      </c>
      <c r="I1302">
        <v>5.9699999999999997E-69</v>
      </c>
      <c r="J1302" t="s">
        <v>3070</v>
      </c>
      <c r="S1302" t="s">
        <v>3071</v>
      </c>
      <c r="T1302" t="s">
        <v>3072</v>
      </c>
    </row>
    <row r="1303" spans="1:20" x14ac:dyDescent="0.2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248</v>
      </c>
      <c r="I1303">
        <v>6.6699999999999995E-69</v>
      </c>
      <c r="J1303" t="s">
        <v>3070</v>
      </c>
      <c r="S1303" t="s">
        <v>3071</v>
      </c>
      <c r="T1303" t="s">
        <v>3072</v>
      </c>
    </row>
    <row r="1304" spans="1:20" x14ac:dyDescent="0.2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203</v>
      </c>
      <c r="I1304">
        <v>4.0200000000000002E-54</v>
      </c>
      <c r="J1304" t="s">
        <v>3070</v>
      </c>
      <c r="S1304" t="s">
        <v>3071</v>
      </c>
      <c r="T1304" t="s">
        <v>3072</v>
      </c>
    </row>
    <row r="1305" spans="1:20" x14ac:dyDescent="0.2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189</v>
      </c>
      <c r="I1305">
        <v>2.2999999999999999E-49</v>
      </c>
      <c r="J1305" t="s">
        <v>3070</v>
      </c>
      <c r="S1305" t="s">
        <v>3071</v>
      </c>
      <c r="T1305" t="s">
        <v>3072</v>
      </c>
    </row>
    <row r="1306" spans="1:20" x14ac:dyDescent="0.2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173</v>
      </c>
      <c r="I1306">
        <v>3.25E-44</v>
      </c>
      <c r="J1306" t="s">
        <v>3070</v>
      </c>
      <c r="S1306" t="s">
        <v>3071</v>
      </c>
      <c r="T1306" t="s">
        <v>3072</v>
      </c>
    </row>
    <row r="1307" spans="1:20" x14ac:dyDescent="0.2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169</v>
      </c>
      <c r="I1307">
        <v>4.9700000000000003E-43</v>
      </c>
      <c r="J1307" t="s">
        <v>3070</v>
      </c>
      <c r="S1307" t="s">
        <v>3071</v>
      </c>
      <c r="T1307" t="s">
        <v>3072</v>
      </c>
    </row>
    <row r="1308" spans="1:20" x14ac:dyDescent="0.2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157</v>
      </c>
      <c r="I1308">
        <v>3.41E-39</v>
      </c>
      <c r="J1308" t="s">
        <v>3070</v>
      </c>
      <c r="S1308" t="s">
        <v>3071</v>
      </c>
      <c r="T1308" t="s">
        <v>3072</v>
      </c>
    </row>
    <row r="1309" spans="1:20" x14ac:dyDescent="0.2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156</v>
      </c>
      <c r="I1309">
        <v>3.8499999999999999E-39</v>
      </c>
      <c r="J1309" t="s">
        <v>3070</v>
      </c>
      <c r="S1309" t="s">
        <v>3071</v>
      </c>
      <c r="T1309" t="s">
        <v>3072</v>
      </c>
    </row>
    <row r="1310" spans="1:20" x14ac:dyDescent="0.2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151</v>
      </c>
      <c r="I1310">
        <v>1.6499999999999999E-37</v>
      </c>
      <c r="J1310" t="s">
        <v>3070</v>
      </c>
      <c r="S1310" t="s">
        <v>3071</v>
      </c>
      <c r="T1310" t="s">
        <v>3072</v>
      </c>
    </row>
    <row r="1311" spans="1:20" x14ac:dyDescent="0.2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134</v>
      </c>
      <c r="I1311">
        <v>5.1400000000000004E-32</v>
      </c>
      <c r="J1311" t="s">
        <v>3070</v>
      </c>
      <c r="S1311" t="s">
        <v>3071</v>
      </c>
      <c r="T1311" t="s">
        <v>3072</v>
      </c>
    </row>
    <row r="1312" spans="1:20" x14ac:dyDescent="0.2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123</v>
      </c>
      <c r="I1312">
        <v>1.1E-28</v>
      </c>
      <c r="J1312" t="s">
        <v>3070</v>
      </c>
      <c r="S1312" t="s">
        <v>3071</v>
      </c>
      <c r="T1312" t="s">
        <v>3072</v>
      </c>
    </row>
    <row r="1313" spans="1:20" x14ac:dyDescent="0.2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90.3</v>
      </c>
      <c r="I1313">
        <v>2.5900000000000001E-18</v>
      </c>
      <c r="J1313" t="s">
        <v>3070</v>
      </c>
      <c r="S1313" t="s">
        <v>3071</v>
      </c>
      <c r="T1313" t="s">
        <v>3072</v>
      </c>
    </row>
    <row r="1314" spans="1:20" x14ac:dyDescent="0.2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89.5</v>
      </c>
      <c r="I1314">
        <v>3.4999999999999999E-18</v>
      </c>
      <c r="J1314" t="s">
        <v>3070</v>
      </c>
      <c r="S1314" t="s">
        <v>3071</v>
      </c>
      <c r="T1314" t="s">
        <v>3072</v>
      </c>
    </row>
    <row r="1315" spans="1:20" x14ac:dyDescent="0.2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406</v>
      </c>
      <c r="I1315">
        <v>1.9299999999999999E-121</v>
      </c>
      <c r="J1315" t="s">
        <v>3073</v>
      </c>
      <c r="S1315" t="s">
        <v>3071</v>
      </c>
      <c r="T1315" t="s">
        <v>3072</v>
      </c>
    </row>
    <row r="1316" spans="1:20" x14ac:dyDescent="0.2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387</v>
      </c>
      <c r="I1316">
        <v>9.4499999999999998E-116</v>
      </c>
      <c r="J1316" t="s">
        <v>3073</v>
      </c>
      <c r="S1316" t="s">
        <v>3071</v>
      </c>
      <c r="T1316" t="s">
        <v>3072</v>
      </c>
    </row>
    <row r="1317" spans="1:20" x14ac:dyDescent="0.2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387</v>
      </c>
      <c r="I1317">
        <v>3.5000000000000002E-115</v>
      </c>
      <c r="J1317" t="s">
        <v>3073</v>
      </c>
      <c r="S1317" t="s">
        <v>3071</v>
      </c>
      <c r="T1317" t="s">
        <v>3072</v>
      </c>
    </row>
    <row r="1318" spans="1:20" x14ac:dyDescent="0.2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387</v>
      </c>
      <c r="I1318">
        <v>3.5400000000000001E-115</v>
      </c>
      <c r="J1318" t="s">
        <v>3073</v>
      </c>
      <c r="S1318" t="s">
        <v>3071</v>
      </c>
      <c r="T1318" t="s">
        <v>3072</v>
      </c>
    </row>
    <row r="1319" spans="1:20" x14ac:dyDescent="0.2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387</v>
      </c>
      <c r="I1319">
        <v>5.8400000000000004E-115</v>
      </c>
      <c r="J1319" t="s">
        <v>3073</v>
      </c>
      <c r="S1319" t="s">
        <v>3071</v>
      </c>
      <c r="T1319" t="s">
        <v>3072</v>
      </c>
    </row>
    <row r="1320" spans="1:20" x14ac:dyDescent="0.2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386</v>
      </c>
      <c r="I1320">
        <v>1.2000000000000001E-114</v>
      </c>
      <c r="J1320" t="s">
        <v>3073</v>
      </c>
      <c r="S1320" t="s">
        <v>3071</v>
      </c>
      <c r="T1320" t="s">
        <v>3072</v>
      </c>
    </row>
    <row r="1321" spans="1:20" x14ac:dyDescent="0.2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386</v>
      </c>
      <c r="I1321">
        <v>1.52E-114</v>
      </c>
      <c r="J1321" t="s">
        <v>3073</v>
      </c>
      <c r="S1321" t="s">
        <v>3071</v>
      </c>
      <c r="T1321" t="s">
        <v>3072</v>
      </c>
    </row>
    <row r="1322" spans="1:20" x14ac:dyDescent="0.2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348</v>
      </c>
      <c r="I1322">
        <v>1.31E-101</v>
      </c>
      <c r="J1322" t="s">
        <v>3073</v>
      </c>
      <c r="S1322" t="s">
        <v>3071</v>
      </c>
      <c r="T1322" t="s">
        <v>3072</v>
      </c>
    </row>
    <row r="1323" spans="1:20" x14ac:dyDescent="0.2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347</v>
      </c>
      <c r="I1323">
        <v>1.5400000000000001E-101</v>
      </c>
      <c r="J1323" t="s">
        <v>3073</v>
      </c>
      <c r="S1323" t="s">
        <v>3071</v>
      </c>
      <c r="T1323" t="s">
        <v>3072</v>
      </c>
    </row>
    <row r="1324" spans="1:20" x14ac:dyDescent="0.2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347</v>
      </c>
      <c r="I1324">
        <v>1.7899999999999999E-101</v>
      </c>
      <c r="J1324" t="s">
        <v>3073</v>
      </c>
      <c r="S1324" t="s">
        <v>3071</v>
      </c>
      <c r="T1324" t="s">
        <v>3072</v>
      </c>
    </row>
    <row r="1325" spans="1:20" x14ac:dyDescent="0.2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347</v>
      </c>
      <c r="I1325">
        <v>1.85E-101</v>
      </c>
      <c r="J1325" t="s">
        <v>3073</v>
      </c>
      <c r="S1325" t="s">
        <v>3071</v>
      </c>
      <c r="T1325" t="s">
        <v>3072</v>
      </c>
    </row>
    <row r="1326" spans="1:20" x14ac:dyDescent="0.2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347</v>
      </c>
      <c r="I1326">
        <v>2.1299999999999999E-101</v>
      </c>
      <c r="J1326" t="s">
        <v>3073</v>
      </c>
      <c r="S1326" t="s">
        <v>3071</v>
      </c>
      <c r="T1326" t="s">
        <v>3072</v>
      </c>
    </row>
    <row r="1327" spans="1:20" x14ac:dyDescent="0.2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347</v>
      </c>
      <c r="I1327">
        <v>2.9099999999999998E-101</v>
      </c>
      <c r="J1327" t="s">
        <v>3073</v>
      </c>
      <c r="S1327" t="s">
        <v>3071</v>
      </c>
      <c r="T1327" t="s">
        <v>3072</v>
      </c>
    </row>
    <row r="1328" spans="1:20" x14ac:dyDescent="0.2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346</v>
      </c>
      <c r="I1328">
        <v>4.0599999999999997E-101</v>
      </c>
      <c r="J1328" t="s">
        <v>3073</v>
      </c>
      <c r="S1328" t="s">
        <v>3071</v>
      </c>
      <c r="T1328" t="s">
        <v>3072</v>
      </c>
    </row>
    <row r="1329" spans="1:20" x14ac:dyDescent="0.2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230</v>
      </c>
      <c r="I1329">
        <v>2.8700000000000002E-62</v>
      </c>
      <c r="J1329" t="s">
        <v>3073</v>
      </c>
      <c r="S1329" t="s">
        <v>3071</v>
      </c>
      <c r="T1329" t="s">
        <v>3072</v>
      </c>
    </row>
    <row r="1330" spans="1:20" x14ac:dyDescent="0.2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230</v>
      </c>
      <c r="I1330">
        <v>2.97E-62</v>
      </c>
      <c r="J1330" t="s">
        <v>3073</v>
      </c>
      <c r="S1330" t="s">
        <v>3071</v>
      </c>
      <c r="T1330" t="s">
        <v>3072</v>
      </c>
    </row>
    <row r="1331" spans="1:20" x14ac:dyDescent="0.2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230</v>
      </c>
      <c r="I1331">
        <v>4.02E-62</v>
      </c>
      <c r="J1331" t="s">
        <v>3073</v>
      </c>
      <c r="S1331" t="s">
        <v>3071</v>
      </c>
      <c r="T1331" t="s">
        <v>3072</v>
      </c>
    </row>
    <row r="1332" spans="1:20" x14ac:dyDescent="0.2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230</v>
      </c>
      <c r="I1332">
        <v>4.3599999999999999E-62</v>
      </c>
      <c r="J1332" t="s">
        <v>3073</v>
      </c>
      <c r="S1332" t="s">
        <v>3071</v>
      </c>
      <c r="T1332" t="s">
        <v>3072</v>
      </c>
    </row>
    <row r="1333" spans="1:20" x14ac:dyDescent="0.2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226</v>
      </c>
      <c r="I1333">
        <v>9.4500000000000003E-61</v>
      </c>
      <c r="J1333" t="s">
        <v>3073</v>
      </c>
      <c r="S1333" t="s">
        <v>3071</v>
      </c>
      <c r="T1333" t="s">
        <v>3072</v>
      </c>
    </row>
    <row r="1334" spans="1:20" x14ac:dyDescent="0.2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225</v>
      </c>
      <c r="I1334">
        <v>1.11E-60</v>
      </c>
      <c r="J1334" t="s">
        <v>3073</v>
      </c>
      <c r="S1334" t="s">
        <v>3071</v>
      </c>
      <c r="T1334" t="s">
        <v>3072</v>
      </c>
    </row>
    <row r="1335" spans="1:20" x14ac:dyDescent="0.2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219</v>
      </c>
      <c r="I1335">
        <v>1.2499999999999999E-58</v>
      </c>
      <c r="J1335" t="s">
        <v>3073</v>
      </c>
      <c r="S1335" t="s">
        <v>3071</v>
      </c>
      <c r="T1335" t="s">
        <v>3072</v>
      </c>
    </row>
    <row r="1336" spans="1:20" x14ac:dyDescent="0.2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219</v>
      </c>
      <c r="I1336">
        <v>2.1200000000000001E-58</v>
      </c>
      <c r="J1336" t="s">
        <v>3073</v>
      </c>
      <c r="S1336" t="s">
        <v>3071</v>
      </c>
      <c r="T1336" t="s">
        <v>3072</v>
      </c>
    </row>
    <row r="1337" spans="1:20" x14ac:dyDescent="0.2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202</v>
      </c>
      <c r="I1337">
        <v>4.0699999999999999E-53</v>
      </c>
      <c r="J1337" t="s">
        <v>3073</v>
      </c>
      <c r="S1337" t="s">
        <v>3071</v>
      </c>
      <c r="T1337" t="s">
        <v>3072</v>
      </c>
    </row>
    <row r="1338" spans="1:20" x14ac:dyDescent="0.2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176</v>
      </c>
      <c r="I1338">
        <v>4.0800000000000004E-52</v>
      </c>
      <c r="J1338" t="s">
        <v>3073</v>
      </c>
      <c r="S1338" t="s">
        <v>3071</v>
      </c>
      <c r="T1338" t="s">
        <v>3072</v>
      </c>
    </row>
    <row r="1339" spans="1:20" x14ac:dyDescent="0.2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49.8</v>
      </c>
      <c r="I1339">
        <v>4.0800000000000004E-52</v>
      </c>
      <c r="J1339" t="s">
        <v>3073</v>
      </c>
      <c r="S1339" t="s">
        <v>3071</v>
      </c>
      <c r="T1339" t="s">
        <v>3072</v>
      </c>
    </row>
    <row r="1340" spans="1:20" x14ac:dyDescent="0.2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198</v>
      </c>
      <c r="I1340">
        <v>1.0100000000000001E-51</v>
      </c>
      <c r="J1340" t="s">
        <v>3073</v>
      </c>
      <c r="S1340" t="s">
        <v>3071</v>
      </c>
      <c r="T1340" t="s">
        <v>3072</v>
      </c>
    </row>
    <row r="1341" spans="1:20" x14ac:dyDescent="0.2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167</v>
      </c>
      <c r="I1341">
        <v>9.8500000000000004E-42</v>
      </c>
      <c r="J1341" t="s">
        <v>3073</v>
      </c>
      <c r="S1341" t="s">
        <v>3071</v>
      </c>
      <c r="T1341" t="s">
        <v>3072</v>
      </c>
    </row>
    <row r="1342" spans="1:20" x14ac:dyDescent="0.2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149</v>
      </c>
      <c r="I1342">
        <v>4.5700000000000002E-36</v>
      </c>
      <c r="J1342" t="s">
        <v>3073</v>
      </c>
      <c r="S1342" t="s">
        <v>3071</v>
      </c>
      <c r="T1342" t="s">
        <v>3072</v>
      </c>
    </row>
    <row r="1343" spans="1:20" x14ac:dyDescent="0.2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146</v>
      </c>
      <c r="I1343">
        <v>3.3399999999999999E-35</v>
      </c>
      <c r="J1343" t="s">
        <v>3073</v>
      </c>
      <c r="S1343" t="s">
        <v>3071</v>
      </c>
      <c r="T1343" t="s">
        <v>3072</v>
      </c>
    </row>
    <row r="1344" spans="1:20" x14ac:dyDescent="0.2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131</v>
      </c>
      <c r="I1344">
        <v>1.5100000000000001E-30</v>
      </c>
      <c r="J1344" t="s">
        <v>3073</v>
      </c>
      <c r="S1344" t="s">
        <v>3071</v>
      </c>
      <c r="T1344" t="s">
        <v>3072</v>
      </c>
    </row>
    <row r="1345" spans="1:20" x14ac:dyDescent="0.2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130</v>
      </c>
      <c r="I1345">
        <v>2.1499999999999998E-30</v>
      </c>
      <c r="J1345" t="s">
        <v>3073</v>
      </c>
      <c r="S1345" t="s">
        <v>3071</v>
      </c>
      <c r="T1345" t="s">
        <v>3072</v>
      </c>
    </row>
    <row r="1346" spans="1:20" x14ac:dyDescent="0.2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125</v>
      </c>
      <c r="I1346">
        <v>7.1099999999999998E-29</v>
      </c>
      <c r="J1346" t="s">
        <v>3073</v>
      </c>
      <c r="S1346" t="s">
        <v>3071</v>
      </c>
      <c r="T1346" t="s">
        <v>3072</v>
      </c>
    </row>
    <row r="1347" spans="1:20" x14ac:dyDescent="0.2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119</v>
      </c>
      <c r="I1347">
        <v>8.6800000000000007E-27</v>
      </c>
      <c r="J1347" t="s">
        <v>3073</v>
      </c>
      <c r="S1347" t="s">
        <v>3071</v>
      </c>
      <c r="T1347" t="s">
        <v>3072</v>
      </c>
    </row>
    <row r="1348" spans="1:20" x14ac:dyDescent="0.2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119</v>
      </c>
      <c r="I1348">
        <v>8.9400000000000002E-27</v>
      </c>
      <c r="J1348" t="s">
        <v>3073</v>
      </c>
      <c r="S1348" t="s">
        <v>3071</v>
      </c>
      <c r="T1348" t="s">
        <v>3072</v>
      </c>
    </row>
    <row r="1349" spans="1:20" x14ac:dyDescent="0.2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118</v>
      </c>
      <c r="I1349">
        <v>1.01E-26</v>
      </c>
      <c r="J1349" t="s">
        <v>3073</v>
      </c>
      <c r="S1349" t="s">
        <v>3071</v>
      </c>
      <c r="T1349" t="s">
        <v>3072</v>
      </c>
    </row>
    <row r="1350" spans="1:20" x14ac:dyDescent="0.2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118</v>
      </c>
      <c r="I1350">
        <v>1.2399999999999999E-26</v>
      </c>
      <c r="J1350" t="s">
        <v>3073</v>
      </c>
      <c r="S1350" t="s">
        <v>3071</v>
      </c>
      <c r="T1350" t="s">
        <v>3072</v>
      </c>
    </row>
    <row r="1351" spans="1:20" x14ac:dyDescent="0.2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104</v>
      </c>
      <c r="I1351">
        <v>1.98E-22</v>
      </c>
      <c r="J1351" t="s">
        <v>3073</v>
      </c>
      <c r="S1351" t="s">
        <v>3071</v>
      </c>
      <c r="T1351" t="s">
        <v>3072</v>
      </c>
    </row>
    <row r="1352" spans="1:20" x14ac:dyDescent="0.2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103</v>
      </c>
      <c r="I1352">
        <v>4.3199999999999998E-22</v>
      </c>
      <c r="J1352" t="s">
        <v>3073</v>
      </c>
      <c r="S1352" t="s">
        <v>3071</v>
      </c>
      <c r="T1352" t="s">
        <v>3072</v>
      </c>
    </row>
    <row r="1353" spans="1:20" x14ac:dyDescent="0.2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102</v>
      </c>
      <c r="I1353">
        <v>1.8200000000000001E-21</v>
      </c>
      <c r="J1353" t="s">
        <v>3073</v>
      </c>
      <c r="S1353" t="s">
        <v>3071</v>
      </c>
      <c r="T1353" t="s">
        <v>3072</v>
      </c>
    </row>
    <row r="1354" spans="1:20" x14ac:dyDescent="0.2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404</v>
      </c>
      <c r="I1354">
        <v>4.6700000000000002E-125</v>
      </c>
      <c r="J1354" t="s">
        <v>3074</v>
      </c>
      <c r="S1354" t="s">
        <v>3075</v>
      </c>
      <c r="T1354" t="s">
        <v>3076</v>
      </c>
    </row>
    <row r="1355" spans="1:20" x14ac:dyDescent="0.2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402</v>
      </c>
      <c r="I1355">
        <v>5.9999999999999998E-125</v>
      </c>
      <c r="J1355" t="s">
        <v>3074</v>
      </c>
      <c r="S1355" t="s">
        <v>3075</v>
      </c>
      <c r="T1355" t="s">
        <v>3076</v>
      </c>
    </row>
    <row r="1356" spans="1:20" x14ac:dyDescent="0.2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403</v>
      </c>
      <c r="I1356">
        <v>7.2600000000000001E-125</v>
      </c>
      <c r="J1356" t="s">
        <v>3074</v>
      </c>
      <c r="S1356" t="s">
        <v>3075</v>
      </c>
      <c r="T1356" t="s">
        <v>3076</v>
      </c>
    </row>
    <row r="1357" spans="1:20" x14ac:dyDescent="0.2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402</v>
      </c>
      <c r="I1357">
        <v>1.7499999999999999E-124</v>
      </c>
      <c r="J1357" t="s">
        <v>3074</v>
      </c>
      <c r="S1357" t="s">
        <v>3075</v>
      </c>
      <c r="T1357" t="s">
        <v>3076</v>
      </c>
    </row>
    <row r="1358" spans="1:20" x14ac:dyDescent="0.2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403</v>
      </c>
      <c r="I1358">
        <v>2.42E-124</v>
      </c>
      <c r="J1358" t="s">
        <v>3074</v>
      </c>
      <c r="S1358" t="s">
        <v>3075</v>
      </c>
      <c r="T1358" t="s">
        <v>3076</v>
      </c>
    </row>
    <row r="1359" spans="1:20" x14ac:dyDescent="0.2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394</v>
      </c>
      <c r="I1359">
        <v>8.1300000000000005E-122</v>
      </c>
      <c r="J1359" t="s">
        <v>3074</v>
      </c>
      <c r="S1359" t="s">
        <v>3075</v>
      </c>
      <c r="T1359" t="s">
        <v>3076</v>
      </c>
    </row>
    <row r="1360" spans="1:20" x14ac:dyDescent="0.2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394</v>
      </c>
      <c r="I1360">
        <v>1.7399999999999999E-121</v>
      </c>
      <c r="J1360" t="s">
        <v>3074</v>
      </c>
      <c r="S1360" t="s">
        <v>3075</v>
      </c>
      <c r="T1360" t="s">
        <v>3076</v>
      </c>
    </row>
    <row r="1361" spans="1:20" x14ac:dyDescent="0.2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394</v>
      </c>
      <c r="I1361">
        <v>1.83E-121</v>
      </c>
      <c r="J1361" t="s">
        <v>3074</v>
      </c>
      <c r="S1361" t="s">
        <v>3075</v>
      </c>
      <c r="T1361" t="s">
        <v>3076</v>
      </c>
    </row>
    <row r="1362" spans="1:20" x14ac:dyDescent="0.2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394</v>
      </c>
      <c r="I1362">
        <v>2.8700000000000001E-121</v>
      </c>
      <c r="J1362" t="s">
        <v>3074</v>
      </c>
      <c r="S1362" t="s">
        <v>3075</v>
      </c>
      <c r="T1362" t="s">
        <v>3076</v>
      </c>
    </row>
    <row r="1363" spans="1:20" x14ac:dyDescent="0.2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394</v>
      </c>
      <c r="I1363">
        <v>5.4399999999999997E-121</v>
      </c>
      <c r="J1363" t="s">
        <v>3074</v>
      </c>
      <c r="S1363" t="s">
        <v>3075</v>
      </c>
      <c r="T1363" t="s">
        <v>3076</v>
      </c>
    </row>
    <row r="1364" spans="1:20" x14ac:dyDescent="0.2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244</v>
      </c>
      <c r="I1364">
        <v>1.2099999999999999E-68</v>
      </c>
      <c r="J1364" t="s">
        <v>3074</v>
      </c>
      <c r="S1364" t="s">
        <v>3075</v>
      </c>
      <c r="T1364" t="s">
        <v>3076</v>
      </c>
    </row>
    <row r="1365" spans="1:20" x14ac:dyDescent="0.2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222</v>
      </c>
      <c r="I1365">
        <v>4.4100000000000003E-64</v>
      </c>
      <c r="J1365" t="s">
        <v>3074</v>
      </c>
      <c r="S1365" t="s">
        <v>3075</v>
      </c>
      <c r="T1365" t="s">
        <v>3076</v>
      </c>
    </row>
    <row r="1366" spans="1:20" x14ac:dyDescent="0.2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228</v>
      </c>
      <c r="I1366">
        <v>3.4399999999999998E-63</v>
      </c>
      <c r="J1366" t="s">
        <v>3074</v>
      </c>
      <c r="S1366" t="s">
        <v>3075</v>
      </c>
      <c r="T1366" t="s">
        <v>3076</v>
      </c>
    </row>
    <row r="1367" spans="1:20" x14ac:dyDescent="0.2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229</v>
      </c>
      <c r="I1367">
        <v>8.2899999999999999E-63</v>
      </c>
      <c r="J1367" t="s">
        <v>3074</v>
      </c>
      <c r="S1367" t="s">
        <v>3075</v>
      </c>
      <c r="T1367" t="s">
        <v>3076</v>
      </c>
    </row>
    <row r="1368" spans="1:20" x14ac:dyDescent="0.2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229</v>
      </c>
      <c r="I1368">
        <v>1.3899999999999999E-62</v>
      </c>
      <c r="J1368" t="s">
        <v>3074</v>
      </c>
      <c r="S1368" t="s">
        <v>3075</v>
      </c>
      <c r="T1368" t="s">
        <v>3076</v>
      </c>
    </row>
    <row r="1369" spans="1:20" x14ac:dyDescent="0.2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229</v>
      </c>
      <c r="I1369">
        <v>5.3700000000000003E-62</v>
      </c>
      <c r="J1369" t="s">
        <v>3074</v>
      </c>
      <c r="S1369" t="s">
        <v>3075</v>
      </c>
      <c r="T1369" t="s">
        <v>3076</v>
      </c>
    </row>
    <row r="1370" spans="1:20" x14ac:dyDescent="0.2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217</v>
      </c>
      <c r="I1370">
        <v>8.3100000000000007E-59</v>
      </c>
      <c r="J1370" t="s">
        <v>3074</v>
      </c>
      <c r="S1370" t="s">
        <v>3075</v>
      </c>
      <c r="T1370" t="s">
        <v>3076</v>
      </c>
    </row>
    <row r="1371" spans="1:20" x14ac:dyDescent="0.2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217</v>
      </c>
      <c r="I1371">
        <v>3.7899999999999998E-58</v>
      </c>
      <c r="J1371" t="s">
        <v>3074</v>
      </c>
      <c r="S1371" t="s">
        <v>3075</v>
      </c>
      <c r="T1371" t="s">
        <v>3076</v>
      </c>
    </row>
    <row r="1372" spans="1:20" x14ac:dyDescent="0.2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199</v>
      </c>
      <c r="I1372">
        <v>1.4900000000000001E-53</v>
      </c>
      <c r="J1372" t="s">
        <v>3074</v>
      </c>
      <c r="S1372" t="s">
        <v>3075</v>
      </c>
      <c r="T1372" t="s">
        <v>3076</v>
      </c>
    </row>
    <row r="1373" spans="1:20" x14ac:dyDescent="0.2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202</v>
      </c>
      <c r="I1373">
        <v>3.9099999999999999E-53</v>
      </c>
      <c r="J1373" t="s">
        <v>3074</v>
      </c>
      <c r="S1373" t="s">
        <v>3075</v>
      </c>
      <c r="T1373" t="s">
        <v>3076</v>
      </c>
    </row>
    <row r="1374" spans="1:20" x14ac:dyDescent="0.2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201</v>
      </c>
      <c r="I1374">
        <v>5.1900000000000002E-53</v>
      </c>
      <c r="J1374" t="s">
        <v>3074</v>
      </c>
      <c r="S1374" t="s">
        <v>3075</v>
      </c>
      <c r="T1374" t="s">
        <v>3076</v>
      </c>
    </row>
    <row r="1375" spans="1:20" x14ac:dyDescent="0.2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201</v>
      </c>
      <c r="I1375">
        <v>5.7499999999999999E-53</v>
      </c>
      <c r="J1375" t="s">
        <v>3074</v>
      </c>
      <c r="S1375" t="s">
        <v>3075</v>
      </c>
      <c r="T1375" t="s">
        <v>3076</v>
      </c>
    </row>
    <row r="1376" spans="1:20" x14ac:dyDescent="0.2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174</v>
      </c>
      <c r="I1376">
        <v>3.1999999999999999E-44</v>
      </c>
      <c r="J1376" t="s">
        <v>3074</v>
      </c>
      <c r="S1376" t="s">
        <v>3075</v>
      </c>
      <c r="T1376" t="s">
        <v>3076</v>
      </c>
    </row>
    <row r="1377" spans="1:20" x14ac:dyDescent="0.2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172</v>
      </c>
      <c r="I1377">
        <v>8.6399999999999995E-44</v>
      </c>
      <c r="J1377" t="s">
        <v>3074</v>
      </c>
      <c r="S1377" t="s">
        <v>3075</v>
      </c>
      <c r="T1377" t="s">
        <v>3076</v>
      </c>
    </row>
    <row r="1378" spans="1:20" x14ac:dyDescent="0.2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163</v>
      </c>
      <c r="I1378">
        <v>7.1499999999999996E-41</v>
      </c>
      <c r="J1378" t="s">
        <v>3074</v>
      </c>
      <c r="S1378" t="s">
        <v>3075</v>
      </c>
      <c r="T1378" t="s">
        <v>3076</v>
      </c>
    </row>
    <row r="1379" spans="1:20" x14ac:dyDescent="0.2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151</v>
      </c>
      <c r="I1379">
        <v>7.8999999999999998E-38</v>
      </c>
      <c r="J1379" t="s">
        <v>3074</v>
      </c>
      <c r="S1379" t="s">
        <v>3075</v>
      </c>
      <c r="T1379" t="s">
        <v>3076</v>
      </c>
    </row>
    <row r="1380" spans="1:20" x14ac:dyDescent="0.2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153</v>
      </c>
      <c r="I1380">
        <v>9.6800000000000004E-38</v>
      </c>
      <c r="J1380" t="s">
        <v>3074</v>
      </c>
      <c r="S1380" t="s">
        <v>3075</v>
      </c>
      <c r="T1380" t="s">
        <v>3076</v>
      </c>
    </row>
    <row r="1381" spans="1:20" x14ac:dyDescent="0.2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151</v>
      </c>
      <c r="I1381">
        <v>3.78E-37</v>
      </c>
      <c r="J1381" t="s">
        <v>3074</v>
      </c>
      <c r="S1381" t="s">
        <v>3075</v>
      </c>
      <c r="T1381" t="s">
        <v>3076</v>
      </c>
    </row>
    <row r="1382" spans="1:20" x14ac:dyDescent="0.2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151</v>
      </c>
      <c r="I1382">
        <v>7.0800000000000002E-37</v>
      </c>
      <c r="J1382" t="s">
        <v>3074</v>
      </c>
      <c r="S1382" t="s">
        <v>3075</v>
      </c>
      <c r="T1382" t="s">
        <v>3076</v>
      </c>
    </row>
    <row r="1383" spans="1:20" x14ac:dyDescent="0.2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136</v>
      </c>
      <c r="I1383">
        <v>1.62E-32</v>
      </c>
      <c r="J1383" t="s">
        <v>3074</v>
      </c>
      <c r="S1383" t="s">
        <v>3075</v>
      </c>
      <c r="T1383" t="s">
        <v>3076</v>
      </c>
    </row>
    <row r="1384" spans="1:20" x14ac:dyDescent="0.2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127</v>
      </c>
      <c r="I1384">
        <v>6.6400000000000003E-30</v>
      </c>
      <c r="J1384" t="s">
        <v>3074</v>
      </c>
      <c r="S1384" t="s">
        <v>3075</v>
      </c>
      <c r="T1384" t="s">
        <v>3076</v>
      </c>
    </row>
    <row r="1385" spans="1:20" x14ac:dyDescent="0.2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124</v>
      </c>
      <c r="I1385">
        <v>7.4799999999999995E-29</v>
      </c>
      <c r="J1385" t="s">
        <v>3074</v>
      </c>
      <c r="S1385" t="s">
        <v>3075</v>
      </c>
      <c r="T1385" t="s">
        <v>3076</v>
      </c>
    </row>
    <row r="1386" spans="1:20" x14ac:dyDescent="0.2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120</v>
      </c>
      <c r="I1386">
        <v>1.8699999999999999E-27</v>
      </c>
      <c r="J1386" t="s">
        <v>3074</v>
      </c>
      <c r="S1386" t="s">
        <v>3075</v>
      </c>
      <c r="T1386" t="s">
        <v>3076</v>
      </c>
    </row>
    <row r="1387" spans="1:20" x14ac:dyDescent="0.2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120</v>
      </c>
      <c r="I1387">
        <v>2.1700000000000002E-27</v>
      </c>
      <c r="J1387" t="s">
        <v>3074</v>
      </c>
      <c r="S1387" t="s">
        <v>3075</v>
      </c>
      <c r="T1387" t="s">
        <v>3076</v>
      </c>
    </row>
    <row r="1388" spans="1:20" x14ac:dyDescent="0.2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117</v>
      </c>
      <c r="I1388">
        <v>1.3900000000000001E-26</v>
      </c>
      <c r="J1388" t="s">
        <v>3074</v>
      </c>
      <c r="S1388" t="s">
        <v>3075</v>
      </c>
      <c r="T1388" t="s">
        <v>3076</v>
      </c>
    </row>
    <row r="1389" spans="1:20" x14ac:dyDescent="0.2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117</v>
      </c>
      <c r="I1389">
        <v>1.5599999999999999E-26</v>
      </c>
      <c r="J1389" t="s">
        <v>3074</v>
      </c>
      <c r="S1389" t="s">
        <v>3075</v>
      </c>
      <c r="T1389" t="s">
        <v>3076</v>
      </c>
    </row>
    <row r="1390" spans="1:20" x14ac:dyDescent="0.2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117</v>
      </c>
      <c r="I1390">
        <v>1.61E-26</v>
      </c>
      <c r="J1390" t="s">
        <v>3074</v>
      </c>
      <c r="S1390" t="s">
        <v>3075</v>
      </c>
      <c r="T1390" t="s">
        <v>3076</v>
      </c>
    </row>
    <row r="1391" spans="1:20" x14ac:dyDescent="0.2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117</v>
      </c>
      <c r="I1391">
        <v>1.91E-26</v>
      </c>
      <c r="J1391" t="s">
        <v>3074</v>
      </c>
      <c r="S1391" t="s">
        <v>3075</v>
      </c>
      <c r="T1391" t="s">
        <v>3076</v>
      </c>
    </row>
    <row r="1392" spans="1:20" x14ac:dyDescent="0.2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116</v>
      </c>
      <c r="I1392">
        <v>3.0999999999999998E-26</v>
      </c>
      <c r="J1392" t="s">
        <v>3074</v>
      </c>
      <c r="S1392" t="s">
        <v>3075</v>
      </c>
      <c r="T1392" t="s">
        <v>3076</v>
      </c>
    </row>
    <row r="1393" spans="1:20" x14ac:dyDescent="0.2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112</v>
      </c>
      <c r="I1393">
        <v>3.9E-25</v>
      </c>
      <c r="J1393" t="s">
        <v>3074</v>
      </c>
      <c r="S1393" t="s">
        <v>3075</v>
      </c>
      <c r="T1393" t="s">
        <v>3076</v>
      </c>
    </row>
    <row r="1394" spans="1:20" x14ac:dyDescent="0.2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87.4</v>
      </c>
      <c r="I1394">
        <v>3.39E-17</v>
      </c>
      <c r="J1394" t="s">
        <v>3074</v>
      </c>
      <c r="S1394" t="s">
        <v>3075</v>
      </c>
      <c r="T1394" t="s">
        <v>3076</v>
      </c>
    </row>
    <row r="1395" spans="1:20" x14ac:dyDescent="0.2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84.9</v>
      </c>
      <c r="I1395">
        <v>1.5E-16</v>
      </c>
      <c r="J1395" t="s">
        <v>3074</v>
      </c>
      <c r="S1395" t="s">
        <v>3075</v>
      </c>
      <c r="T1395" t="s">
        <v>3076</v>
      </c>
    </row>
    <row r="1396" spans="1:20" x14ac:dyDescent="0.2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79.900000000000006</v>
      </c>
      <c r="I1396">
        <v>4.6100000000000004E-15</v>
      </c>
      <c r="J1396" t="s">
        <v>3074</v>
      </c>
      <c r="S1396" t="s">
        <v>3075</v>
      </c>
      <c r="T1396" t="s">
        <v>3076</v>
      </c>
    </row>
    <row r="1397" spans="1:20" x14ac:dyDescent="0.2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77.8</v>
      </c>
      <c r="I1397">
        <v>3.0799999999999999E-14</v>
      </c>
      <c r="J1397" t="s">
        <v>3074</v>
      </c>
      <c r="S1397" t="s">
        <v>3075</v>
      </c>
      <c r="T1397" t="s">
        <v>3076</v>
      </c>
    </row>
    <row r="1398" spans="1:20" x14ac:dyDescent="0.2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73.599999999999994</v>
      </c>
      <c r="I1398">
        <v>5.6000000000000004E-13</v>
      </c>
      <c r="J1398" t="s">
        <v>3074</v>
      </c>
      <c r="S1398" t="s">
        <v>3075</v>
      </c>
      <c r="T1398" t="s">
        <v>3076</v>
      </c>
    </row>
    <row r="1399" spans="1:20" x14ac:dyDescent="0.2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73.2</v>
      </c>
      <c r="I1399">
        <v>5.7999999999999995E-13</v>
      </c>
      <c r="J1399" t="s">
        <v>3074</v>
      </c>
      <c r="S1399" t="s">
        <v>3075</v>
      </c>
      <c r="T1399" t="s">
        <v>3076</v>
      </c>
    </row>
    <row r="1400" spans="1:20" x14ac:dyDescent="0.2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59.8</v>
      </c>
      <c r="I1400">
        <v>8.1599999999999999E-9</v>
      </c>
      <c r="J1400" t="s">
        <v>3074</v>
      </c>
      <c r="S1400" t="s">
        <v>3075</v>
      </c>
      <c r="T1400" t="s">
        <v>3076</v>
      </c>
    </row>
    <row r="1401" spans="1:20" x14ac:dyDescent="0.2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55.6</v>
      </c>
      <c r="I1401">
        <v>1.48E-7</v>
      </c>
      <c r="J1401" t="s">
        <v>3074</v>
      </c>
      <c r="S1401" t="s">
        <v>3075</v>
      </c>
      <c r="T1401" t="s">
        <v>3076</v>
      </c>
    </row>
    <row r="1402" spans="1:20" x14ac:dyDescent="0.2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49.8</v>
      </c>
      <c r="I1402">
        <v>9.38E-6</v>
      </c>
      <c r="J1402" t="s">
        <v>3074</v>
      </c>
      <c r="S1402" t="s">
        <v>3075</v>
      </c>
      <c r="T1402" t="s">
        <v>3076</v>
      </c>
    </row>
    <row r="1403" spans="1:20" x14ac:dyDescent="0.2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49.8</v>
      </c>
      <c r="I1403">
        <v>9.6299999999999993E-6</v>
      </c>
      <c r="J1403" t="s">
        <v>3074</v>
      </c>
      <c r="S1403" t="s">
        <v>3075</v>
      </c>
      <c r="T1403" t="s">
        <v>3076</v>
      </c>
    </row>
    <row r="1404" spans="1:20" x14ac:dyDescent="0.2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46.8</v>
      </c>
      <c r="I1404">
        <v>6.8100000000000002E-5</v>
      </c>
      <c r="J1404" t="s">
        <v>3074</v>
      </c>
      <c r="S1404" t="s">
        <v>3075</v>
      </c>
      <c r="T1404" t="s">
        <v>3076</v>
      </c>
    </row>
    <row r="1405" spans="1:20" x14ac:dyDescent="0.2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824</v>
      </c>
      <c r="I1405">
        <v>0</v>
      </c>
      <c r="J1405" t="s">
        <v>3077</v>
      </c>
      <c r="S1405" t="s">
        <v>3075</v>
      </c>
      <c r="T1405" t="s">
        <v>3076</v>
      </c>
    </row>
    <row r="1406" spans="1:20" x14ac:dyDescent="0.2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799</v>
      </c>
      <c r="I1406">
        <v>0</v>
      </c>
      <c r="J1406" t="s">
        <v>3077</v>
      </c>
      <c r="S1406" t="s">
        <v>3075</v>
      </c>
      <c r="T1406" t="s">
        <v>3076</v>
      </c>
    </row>
    <row r="1407" spans="1:20" x14ac:dyDescent="0.2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492</v>
      </c>
      <c r="I1407">
        <v>1.7500000000000001E-161</v>
      </c>
      <c r="J1407" t="s">
        <v>3077</v>
      </c>
      <c r="S1407" t="s">
        <v>3075</v>
      </c>
      <c r="T1407" t="s">
        <v>3076</v>
      </c>
    </row>
    <row r="1408" spans="1:20" x14ac:dyDescent="0.2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431</v>
      </c>
      <c r="I1408">
        <v>1.23E-132</v>
      </c>
      <c r="J1408" t="s">
        <v>3077</v>
      </c>
      <c r="S1408" t="s">
        <v>3075</v>
      </c>
      <c r="T1408" t="s">
        <v>3076</v>
      </c>
    </row>
    <row r="1409" spans="1:20" x14ac:dyDescent="0.2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430</v>
      </c>
      <c r="I1409">
        <v>3.6000000000000001E-132</v>
      </c>
      <c r="J1409" t="s">
        <v>3077</v>
      </c>
      <c r="S1409" t="s">
        <v>3075</v>
      </c>
      <c r="T1409" t="s">
        <v>3076</v>
      </c>
    </row>
    <row r="1410" spans="1:20" x14ac:dyDescent="0.2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430</v>
      </c>
      <c r="I1410">
        <v>5.1900000000000001E-132</v>
      </c>
      <c r="J1410" t="s">
        <v>3077</v>
      </c>
      <c r="S1410" t="s">
        <v>3075</v>
      </c>
      <c r="T1410" t="s">
        <v>3076</v>
      </c>
    </row>
    <row r="1411" spans="1:20" x14ac:dyDescent="0.2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431</v>
      </c>
      <c r="I1411">
        <v>1.3800000000000001E-131</v>
      </c>
      <c r="J1411" t="s">
        <v>3077</v>
      </c>
      <c r="S1411" t="s">
        <v>3075</v>
      </c>
      <c r="T1411" t="s">
        <v>3076</v>
      </c>
    </row>
    <row r="1412" spans="1:20" x14ac:dyDescent="0.2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431</v>
      </c>
      <c r="I1412">
        <v>1.8999999999999999E-130</v>
      </c>
      <c r="J1412" t="s">
        <v>3077</v>
      </c>
      <c r="S1412" t="s">
        <v>3075</v>
      </c>
      <c r="T1412" t="s">
        <v>3076</v>
      </c>
    </row>
    <row r="1413" spans="1:20" x14ac:dyDescent="0.2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402</v>
      </c>
      <c r="I1413">
        <v>8.2799999999999993E-124</v>
      </c>
      <c r="J1413" t="s">
        <v>3077</v>
      </c>
      <c r="S1413" t="s">
        <v>3075</v>
      </c>
      <c r="T1413" t="s">
        <v>3076</v>
      </c>
    </row>
    <row r="1414" spans="1:20" x14ac:dyDescent="0.2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403</v>
      </c>
      <c r="I1414">
        <v>2.5100000000000001E-123</v>
      </c>
      <c r="J1414" t="s">
        <v>3077</v>
      </c>
      <c r="S1414" t="s">
        <v>3075</v>
      </c>
      <c r="T1414" t="s">
        <v>3076</v>
      </c>
    </row>
    <row r="1415" spans="1:20" x14ac:dyDescent="0.2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392</v>
      </c>
      <c r="I1415">
        <v>3.2499999999999997E-123</v>
      </c>
      <c r="J1415" t="s">
        <v>3077</v>
      </c>
      <c r="S1415" t="s">
        <v>3075</v>
      </c>
      <c r="T1415" t="s">
        <v>3076</v>
      </c>
    </row>
    <row r="1416" spans="1:20" x14ac:dyDescent="0.2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404</v>
      </c>
      <c r="I1416">
        <v>3.8599999999999998E-123</v>
      </c>
      <c r="J1416" t="s">
        <v>3077</v>
      </c>
      <c r="S1416" t="s">
        <v>3075</v>
      </c>
      <c r="T1416" t="s">
        <v>3076</v>
      </c>
    </row>
    <row r="1417" spans="1:20" x14ac:dyDescent="0.2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393</v>
      </c>
      <c r="I1417">
        <v>6.2499999999999999E-123</v>
      </c>
      <c r="J1417" t="s">
        <v>3077</v>
      </c>
      <c r="S1417" t="s">
        <v>3075</v>
      </c>
      <c r="T1417" t="s">
        <v>3076</v>
      </c>
    </row>
    <row r="1418" spans="1:20" x14ac:dyDescent="0.2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393</v>
      </c>
      <c r="I1418">
        <v>7.0999999999999995E-123</v>
      </c>
      <c r="J1418" t="s">
        <v>3077</v>
      </c>
      <c r="S1418" t="s">
        <v>3075</v>
      </c>
      <c r="T1418" t="s">
        <v>3076</v>
      </c>
    </row>
    <row r="1419" spans="1:20" x14ac:dyDescent="0.2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402</v>
      </c>
      <c r="I1419">
        <v>7.9600000000000006E-123</v>
      </c>
      <c r="J1419" t="s">
        <v>3077</v>
      </c>
      <c r="S1419" t="s">
        <v>3075</v>
      </c>
      <c r="T1419" t="s">
        <v>3076</v>
      </c>
    </row>
    <row r="1420" spans="1:20" x14ac:dyDescent="0.2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392</v>
      </c>
      <c r="I1420">
        <v>1.0599999999999999E-122</v>
      </c>
      <c r="J1420" t="s">
        <v>3077</v>
      </c>
      <c r="S1420" t="s">
        <v>3075</v>
      </c>
      <c r="T1420" t="s">
        <v>3076</v>
      </c>
    </row>
    <row r="1421" spans="1:20" x14ac:dyDescent="0.2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392</v>
      </c>
      <c r="I1421">
        <v>3.1199999999999998E-122</v>
      </c>
      <c r="J1421" t="s">
        <v>3077</v>
      </c>
      <c r="S1421" t="s">
        <v>3075</v>
      </c>
      <c r="T1421" t="s">
        <v>3076</v>
      </c>
    </row>
    <row r="1422" spans="1:20" x14ac:dyDescent="0.2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402</v>
      </c>
      <c r="I1422">
        <v>5.1800000000000001E-122</v>
      </c>
      <c r="J1422" t="s">
        <v>3077</v>
      </c>
      <c r="S1422" t="s">
        <v>3075</v>
      </c>
      <c r="T1422" t="s">
        <v>3076</v>
      </c>
    </row>
    <row r="1423" spans="1:20" x14ac:dyDescent="0.2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404</v>
      </c>
      <c r="I1423">
        <v>1.9799999999999999E-121</v>
      </c>
      <c r="J1423" t="s">
        <v>3077</v>
      </c>
      <c r="S1423" t="s">
        <v>3075</v>
      </c>
      <c r="T1423" t="s">
        <v>3076</v>
      </c>
    </row>
    <row r="1424" spans="1:20" x14ac:dyDescent="0.2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394</v>
      </c>
      <c r="I1424">
        <v>6.7800000000000004E-121</v>
      </c>
      <c r="J1424" t="s">
        <v>3077</v>
      </c>
      <c r="S1424" t="s">
        <v>3075</v>
      </c>
      <c r="T1424" t="s">
        <v>3076</v>
      </c>
    </row>
    <row r="1425" spans="1:20" x14ac:dyDescent="0.2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394</v>
      </c>
      <c r="I1425">
        <v>7.1600000000000004E-121</v>
      </c>
      <c r="J1425" t="s">
        <v>3077</v>
      </c>
      <c r="S1425" t="s">
        <v>3075</v>
      </c>
      <c r="T1425" t="s">
        <v>3076</v>
      </c>
    </row>
    <row r="1426" spans="1:20" x14ac:dyDescent="0.2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404</v>
      </c>
      <c r="I1426">
        <v>9.8399999999999992E-121</v>
      </c>
      <c r="J1426" t="s">
        <v>3077</v>
      </c>
      <c r="S1426" t="s">
        <v>3075</v>
      </c>
      <c r="T1426" t="s">
        <v>3076</v>
      </c>
    </row>
    <row r="1427" spans="1:20" x14ac:dyDescent="0.2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404</v>
      </c>
      <c r="I1427">
        <v>1.78E-120</v>
      </c>
      <c r="J1427" t="s">
        <v>3077</v>
      </c>
      <c r="S1427" t="s">
        <v>3075</v>
      </c>
      <c r="T1427" t="s">
        <v>3076</v>
      </c>
    </row>
    <row r="1428" spans="1:20" x14ac:dyDescent="0.2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404</v>
      </c>
      <c r="I1428">
        <v>1.7899999999999999E-120</v>
      </c>
      <c r="J1428" t="s">
        <v>3077</v>
      </c>
      <c r="S1428" t="s">
        <v>3075</v>
      </c>
      <c r="T1428" t="s">
        <v>3076</v>
      </c>
    </row>
    <row r="1429" spans="1:20" x14ac:dyDescent="0.2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404</v>
      </c>
      <c r="I1429">
        <v>2.4799999999999999E-120</v>
      </c>
      <c r="J1429" t="s">
        <v>3077</v>
      </c>
      <c r="S1429" t="s">
        <v>3075</v>
      </c>
      <c r="T1429" t="s">
        <v>3076</v>
      </c>
    </row>
    <row r="1430" spans="1:20" x14ac:dyDescent="0.2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404</v>
      </c>
      <c r="I1430">
        <v>2.98E-120</v>
      </c>
      <c r="J1430" t="s">
        <v>3077</v>
      </c>
      <c r="S1430" t="s">
        <v>3075</v>
      </c>
      <c r="T1430" t="s">
        <v>3076</v>
      </c>
    </row>
    <row r="1431" spans="1:20" x14ac:dyDescent="0.2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404</v>
      </c>
      <c r="I1431">
        <v>3.1800000000000001E-120</v>
      </c>
      <c r="J1431" t="s">
        <v>3077</v>
      </c>
      <c r="S1431" t="s">
        <v>3075</v>
      </c>
      <c r="T1431" t="s">
        <v>3076</v>
      </c>
    </row>
    <row r="1432" spans="1:20" x14ac:dyDescent="0.2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404</v>
      </c>
      <c r="I1432">
        <v>3.4000000000000001E-120</v>
      </c>
      <c r="J1432" t="s">
        <v>3077</v>
      </c>
      <c r="S1432" t="s">
        <v>3075</v>
      </c>
      <c r="T1432" t="s">
        <v>3076</v>
      </c>
    </row>
    <row r="1433" spans="1:20" x14ac:dyDescent="0.2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404</v>
      </c>
      <c r="I1433">
        <v>3.5300000000000002E-120</v>
      </c>
      <c r="J1433" t="s">
        <v>3077</v>
      </c>
      <c r="S1433" t="s">
        <v>3075</v>
      </c>
      <c r="T1433" t="s">
        <v>3076</v>
      </c>
    </row>
    <row r="1434" spans="1:20" x14ac:dyDescent="0.2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403</v>
      </c>
      <c r="I1434">
        <v>3.8300000000000002E-120</v>
      </c>
      <c r="J1434" t="s">
        <v>3077</v>
      </c>
      <c r="S1434" t="s">
        <v>3075</v>
      </c>
      <c r="T1434" t="s">
        <v>3076</v>
      </c>
    </row>
    <row r="1435" spans="1:20" x14ac:dyDescent="0.2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403</v>
      </c>
      <c r="I1435">
        <v>3.9000000000000002E-120</v>
      </c>
      <c r="J1435" t="s">
        <v>3077</v>
      </c>
      <c r="S1435" t="s">
        <v>3075</v>
      </c>
      <c r="T1435" t="s">
        <v>3076</v>
      </c>
    </row>
    <row r="1436" spans="1:20" x14ac:dyDescent="0.2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394</v>
      </c>
      <c r="I1436">
        <v>3.9999999999999999E-120</v>
      </c>
      <c r="J1436" t="s">
        <v>3077</v>
      </c>
      <c r="S1436" t="s">
        <v>3075</v>
      </c>
      <c r="T1436" t="s">
        <v>3076</v>
      </c>
    </row>
    <row r="1437" spans="1:20" x14ac:dyDescent="0.2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403</v>
      </c>
      <c r="I1437">
        <v>5.2700000000000003E-120</v>
      </c>
      <c r="J1437" t="s">
        <v>3077</v>
      </c>
      <c r="S1437" t="s">
        <v>3075</v>
      </c>
      <c r="T1437" t="s">
        <v>3076</v>
      </c>
    </row>
    <row r="1438" spans="1:20" x14ac:dyDescent="0.2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403</v>
      </c>
      <c r="I1438">
        <v>5.3500000000000002E-120</v>
      </c>
      <c r="J1438" t="s">
        <v>3077</v>
      </c>
      <c r="S1438" t="s">
        <v>3075</v>
      </c>
      <c r="T1438" t="s">
        <v>3076</v>
      </c>
    </row>
    <row r="1439" spans="1:20" x14ac:dyDescent="0.2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402</v>
      </c>
      <c r="I1439">
        <v>8.0299999999999995E-120</v>
      </c>
      <c r="J1439" t="s">
        <v>3077</v>
      </c>
      <c r="S1439" t="s">
        <v>3075</v>
      </c>
      <c r="T1439" t="s">
        <v>3076</v>
      </c>
    </row>
    <row r="1440" spans="1:20" x14ac:dyDescent="0.2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402</v>
      </c>
      <c r="I1440">
        <v>1.07E-119</v>
      </c>
      <c r="J1440" t="s">
        <v>3077</v>
      </c>
      <c r="S1440" t="s">
        <v>3075</v>
      </c>
      <c r="T1440" t="s">
        <v>3076</v>
      </c>
    </row>
    <row r="1441" spans="1:20" x14ac:dyDescent="0.2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394</v>
      </c>
      <c r="I1441">
        <v>1.28E-119</v>
      </c>
      <c r="J1441" t="s">
        <v>3077</v>
      </c>
      <c r="S1441" t="s">
        <v>3075</v>
      </c>
      <c r="T1441" t="s">
        <v>3076</v>
      </c>
    </row>
    <row r="1442" spans="1:20" x14ac:dyDescent="0.2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394</v>
      </c>
      <c r="I1442">
        <v>1.3500000000000001E-119</v>
      </c>
      <c r="J1442" t="s">
        <v>3077</v>
      </c>
      <c r="S1442" t="s">
        <v>3075</v>
      </c>
      <c r="T1442" t="s">
        <v>3076</v>
      </c>
    </row>
    <row r="1443" spans="1:20" x14ac:dyDescent="0.2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394</v>
      </c>
      <c r="I1443">
        <v>5.3799999999999996E-119</v>
      </c>
      <c r="J1443" t="s">
        <v>3077</v>
      </c>
      <c r="S1443" t="s">
        <v>3075</v>
      </c>
      <c r="T1443" t="s">
        <v>3076</v>
      </c>
    </row>
    <row r="1444" spans="1:20" x14ac:dyDescent="0.2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394</v>
      </c>
      <c r="I1444">
        <v>7.4799999999999995E-119</v>
      </c>
      <c r="J1444" t="s">
        <v>3077</v>
      </c>
      <c r="S1444" t="s">
        <v>3075</v>
      </c>
      <c r="T1444" t="s">
        <v>3076</v>
      </c>
    </row>
    <row r="1445" spans="1:20" x14ac:dyDescent="0.2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396</v>
      </c>
      <c r="I1445">
        <v>1.18E-118</v>
      </c>
      <c r="J1445" t="s">
        <v>3077</v>
      </c>
      <c r="S1445" t="s">
        <v>3075</v>
      </c>
      <c r="T1445" t="s">
        <v>3076</v>
      </c>
    </row>
    <row r="1446" spans="1:20" x14ac:dyDescent="0.2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393</v>
      </c>
      <c r="I1446">
        <v>1.23E-118</v>
      </c>
      <c r="J1446" t="s">
        <v>3077</v>
      </c>
      <c r="S1446" t="s">
        <v>3075</v>
      </c>
      <c r="T1446" t="s">
        <v>3076</v>
      </c>
    </row>
    <row r="1447" spans="1:20" x14ac:dyDescent="0.2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394</v>
      </c>
      <c r="I1447">
        <v>1.42E-118</v>
      </c>
      <c r="J1447" t="s">
        <v>3077</v>
      </c>
      <c r="S1447" t="s">
        <v>3075</v>
      </c>
      <c r="T1447" t="s">
        <v>3076</v>
      </c>
    </row>
    <row r="1448" spans="1:20" x14ac:dyDescent="0.2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394</v>
      </c>
      <c r="I1448">
        <v>3.2199999999999999E-118</v>
      </c>
      <c r="J1448" t="s">
        <v>3077</v>
      </c>
      <c r="S1448" t="s">
        <v>3075</v>
      </c>
      <c r="T1448" t="s">
        <v>3076</v>
      </c>
    </row>
    <row r="1449" spans="1:20" x14ac:dyDescent="0.2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395</v>
      </c>
      <c r="I1449">
        <v>3.6600000000000001E-118</v>
      </c>
      <c r="J1449" t="s">
        <v>3077</v>
      </c>
      <c r="S1449" t="s">
        <v>3075</v>
      </c>
      <c r="T1449" t="s">
        <v>3076</v>
      </c>
    </row>
    <row r="1450" spans="1:20" x14ac:dyDescent="0.2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394</v>
      </c>
      <c r="I1450">
        <v>6.0000000000000004E-118</v>
      </c>
      <c r="J1450" t="s">
        <v>3077</v>
      </c>
      <c r="S1450" t="s">
        <v>3075</v>
      </c>
      <c r="T1450" t="s">
        <v>3076</v>
      </c>
    </row>
    <row r="1451" spans="1:20" x14ac:dyDescent="0.2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394</v>
      </c>
      <c r="I1451">
        <v>2.5099999999999999E-117</v>
      </c>
      <c r="J1451" t="s">
        <v>3077</v>
      </c>
      <c r="S1451" t="s">
        <v>3075</v>
      </c>
      <c r="T1451" t="s">
        <v>3076</v>
      </c>
    </row>
    <row r="1452" spans="1:20" x14ac:dyDescent="0.2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394</v>
      </c>
      <c r="I1452">
        <v>2.7899999999999999E-117</v>
      </c>
      <c r="J1452" t="s">
        <v>3077</v>
      </c>
      <c r="S1452" t="s">
        <v>3075</v>
      </c>
      <c r="T1452" t="s">
        <v>3076</v>
      </c>
    </row>
    <row r="1453" spans="1:20" x14ac:dyDescent="0.2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394</v>
      </c>
      <c r="I1453">
        <v>4.0799999999999997E-117</v>
      </c>
      <c r="J1453" t="s">
        <v>3077</v>
      </c>
      <c r="S1453" t="s">
        <v>3075</v>
      </c>
      <c r="T1453" t="s">
        <v>3076</v>
      </c>
    </row>
    <row r="1454" spans="1:20" x14ac:dyDescent="0.2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394</v>
      </c>
      <c r="I1454">
        <v>4.7599999999999998E-117</v>
      </c>
      <c r="J1454" t="s">
        <v>3077</v>
      </c>
      <c r="S1454" t="s">
        <v>3075</v>
      </c>
      <c r="T1454" t="s">
        <v>3076</v>
      </c>
    </row>
    <row r="1455" spans="1:20" x14ac:dyDescent="0.2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394</v>
      </c>
      <c r="I1455">
        <v>4.86E-117</v>
      </c>
      <c r="J1455" t="s">
        <v>3077</v>
      </c>
      <c r="S1455" t="s">
        <v>3075</v>
      </c>
      <c r="T1455" t="s">
        <v>3076</v>
      </c>
    </row>
    <row r="1456" spans="1:20" x14ac:dyDescent="0.2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394</v>
      </c>
      <c r="I1456">
        <v>5.8500000000000002E-117</v>
      </c>
      <c r="J1456" t="s">
        <v>3077</v>
      </c>
      <c r="S1456" t="s">
        <v>3075</v>
      </c>
      <c r="T1456" t="s">
        <v>3076</v>
      </c>
    </row>
    <row r="1457" spans="1:20" x14ac:dyDescent="0.2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394</v>
      </c>
      <c r="I1457">
        <v>6.2000000000000002E-117</v>
      </c>
      <c r="J1457" t="s">
        <v>3077</v>
      </c>
      <c r="S1457" t="s">
        <v>3075</v>
      </c>
      <c r="T1457" t="s">
        <v>3076</v>
      </c>
    </row>
    <row r="1458" spans="1:20" x14ac:dyDescent="0.2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394</v>
      </c>
      <c r="I1458">
        <v>7.3099999999999999E-117</v>
      </c>
      <c r="J1458" t="s">
        <v>3077</v>
      </c>
      <c r="S1458" t="s">
        <v>3075</v>
      </c>
      <c r="T1458" t="s">
        <v>3076</v>
      </c>
    </row>
    <row r="1459" spans="1:20" x14ac:dyDescent="0.2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394</v>
      </c>
      <c r="I1459">
        <v>7.4400000000000003E-117</v>
      </c>
      <c r="J1459" t="s">
        <v>3077</v>
      </c>
      <c r="S1459" t="s">
        <v>3075</v>
      </c>
      <c r="T1459" t="s">
        <v>3076</v>
      </c>
    </row>
    <row r="1460" spans="1:20" x14ac:dyDescent="0.2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394</v>
      </c>
      <c r="I1460">
        <v>7.5100000000000003E-117</v>
      </c>
      <c r="J1460" t="s">
        <v>3077</v>
      </c>
      <c r="S1460" t="s">
        <v>3075</v>
      </c>
      <c r="T1460" t="s">
        <v>3076</v>
      </c>
    </row>
    <row r="1461" spans="1:20" x14ac:dyDescent="0.2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394</v>
      </c>
      <c r="I1461">
        <v>8.8199999999999996E-117</v>
      </c>
      <c r="J1461" t="s">
        <v>3077</v>
      </c>
      <c r="S1461" t="s">
        <v>3075</v>
      </c>
      <c r="T1461" t="s">
        <v>3076</v>
      </c>
    </row>
    <row r="1462" spans="1:20" x14ac:dyDescent="0.2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394</v>
      </c>
      <c r="I1462">
        <v>9.8599999999999999E-117</v>
      </c>
      <c r="J1462" t="s">
        <v>3077</v>
      </c>
      <c r="S1462" t="s">
        <v>3075</v>
      </c>
      <c r="T1462" t="s">
        <v>3076</v>
      </c>
    </row>
    <row r="1463" spans="1:20" x14ac:dyDescent="0.2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394</v>
      </c>
      <c r="I1463">
        <v>1.01E-116</v>
      </c>
      <c r="J1463" t="s">
        <v>3077</v>
      </c>
      <c r="S1463" t="s">
        <v>3075</v>
      </c>
      <c r="T1463" t="s">
        <v>3076</v>
      </c>
    </row>
    <row r="1464" spans="1:20" x14ac:dyDescent="0.2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335</v>
      </c>
      <c r="I1464">
        <v>3.4000000000000001E-99</v>
      </c>
      <c r="J1464" t="s">
        <v>3077</v>
      </c>
      <c r="S1464" t="s">
        <v>3075</v>
      </c>
      <c r="T1464" t="s">
        <v>3076</v>
      </c>
    </row>
    <row r="1465" spans="1:20" x14ac:dyDescent="0.2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318</v>
      </c>
      <c r="I1465">
        <v>4.0599999999999996E-93</v>
      </c>
      <c r="J1465" t="s">
        <v>3077</v>
      </c>
      <c r="S1465" t="s">
        <v>3075</v>
      </c>
      <c r="T1465" t="s">
        <v>3076</v>
      </c>
    </row>
    <row r="1466" spans="1:20" x14ac:dyDescent="0.2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308</v>
      </c>
      <c r="I1466">
        <v>1.0600000000000001E-90</v>
      </c>
      <c r="J1466" t="s">
        <v>3077</v>
      </c>
      <c r="S1466" t="s">
        <v>3075</v>
      </c>
      <c r="T1466" t="s">
        <v>3076</v>
      </c>
    </row>
    <row r="1467" spans="1:20" x14ac:dyDescent="0.2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287</v>
      </c>
      <c r="I1467">
        <v>4.7000000000000001E-86</v>
      </c>
      <c r="J1467" t="s">
        <v>3077</v>
      </c>
      <c r="S1467" t="s">
        <v>3075</v>
      </c>
      <c r="T1467" t="s">
        <v>3076</v>
      </c>
    </row>
    <row r="1468" spans="1:20" x14ac:dyDescent="0.2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263</v>
      </c>
      <c r="I1468">
        <v>2.1999999999999999E-79</v>
      </c>
      <c r="J1468" t="s">
        <v>3077</v>
      </c>
      <c r="S1468" t="s">
        <v>3075</v>
      </c>
      <c r="T1468" t="s">
        <v>3076</v>
      </c>
    </row>
    <row r="1469" spans="1:20" x14ac:dyDescent="0.2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229</v>
      </c>
      <c r="I1469">
        <v>4.3400000000000002E-67</v>
      </c>
      <c r="J1469" t="s">
        <v>3077</v>
      </c>
      <c r="S1469" t="s">
        <v>3075</v>
      </c>
      <c r="T1469" t="s">
        <v>3076</v>
      </c>
    </row>
    <row r="1470" spans="1:20" x14ac:dyDescent="0.2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238</v>
      </c>
      <c r="I1470">
        <v>4.62E-66</v>
      </c>
      <c r="J1470" t="s">
        <v>3077</v>
      </c>
      <c r="S1470" t="s">
        <v>3075</v>
      </c>
      <c r="T1470" t="s">
        <v>3076</v>
      </c>
    </row>
    <row r="1471" spans="1:20" x14ac:dyDescent="0.2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234</v>
      </c>
      <c r="I1471">
        <v>6.1699999999999996E-63</v>
      </c>
      <c r="J1471" t="s">
        <v>3077</v>
      </c>
      <c r="S1471" t="s">
        <v>3075</v>
      </c>
      <c r="T1471" t="s">
        <v>3076</v>
      </c>
    </row>
    <row r="1472" spans="1:20" x14ac:dyDescent="0.2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229</v>
      </c>
      <c r="I1472">
        <v>1.43E-61</v>
      </c>
      <c r="J1472" t="s">
        <v>3077</v>
      </c>
      <c r="S1472" t="s">
        <v>3075</v>
      </c>
      <c r="T1472" t="s">
        <v>3076</v>
      </c>
    </row>
    <row r="1473" spans="1:20" x14ac:dyDescent="0.2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229</v>
      </c>
      <c r="I1473">
        <v>1.7800000000000001E-61</v>
      </c>
      <c r="J1473" t="s">
        <v>3077</v>
      </c>
      <c r="S1473" t="s">
        <v>3075</v>
      </c>
      <c r="T1473" t="s">
        <v>3076</v>
      </c>
    </row>
    <row r="1474" spans="1:20" x14ac:dyDescent="0.2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229</v>
      </c>
      <c r="I1474">
        <v>1.9700000000000001E-61</v>
      </c>
      <c r="J1474" t="s">
        <v>3077</v>
      </c>
      <c r="S1474" t="s">
        <v>3075</v>
      </c>
      <c r="T1474" t="s">
        <v>3076</v>
      </c>
    </row>
    <row r="1475" spans="1:20" x14ac:dyDescent="0.2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229</v>
      </c>
      <c r="I1475">
        <v>2.1099999999999999E-61</v>
      </c>
      <c r="J1475" t="s">
        <v>3077</v>
      </c>
      <c r="S1475" t="s">
        <v>3075</v>
      </c>
      <c r="T1475" t="s">
        <v>3076</v>
      </c>
    </row>
    <row r="1476" spans="1:20" x14ac:dyDescent="0.2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229</v>
      </c>
      <c r="I1476">
        <v>2.1199999999999999E-61</v>
      </c>
      <c r="J1476" t="s">
        <v>3077</v>
      </c>
      <c r="S1476" t="s">
        <v>3075</v>
      </c>
      <c r="T1476" t="s">
        <v>3076</v>
      </c>
    </row>
    <row r="1477" spans="1:20" x14ac:dyDescent="0.2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229</v>
      </c>
      <c r="I1477">
        <v>2.1299999999999999E-61</v>
      </c>
      <c r="J1477" t="s">
        <v>3077</v>
      </c>
      <c r="S1477" t="s">
        <v>3075</v>
      </c>
      <c r="T1477" t="s">
        <v>3076</v>
      </c>
    </row>
    <row r="1478" spans="1:20" x14ac:dyDescent="0.2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229</v>
      </c>
      <c r="I1478">
        <v>2.1299999999999999E-61</v>
      </c>
      <c r="J1478" t="s">
        <v>3077</v>
      </c>
      <c r="S1478" t="s">
        <v>3075</v>
      </c>
      <c r="T1478" t="s">
        <v>3076</v>
      </c>
    </row>
    <row r="1479" spans="1:20" x14ac:dyDescent="0.2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229</v>
      </c>
      <c r="I1479">
        <v>2.23E-61</v>
      </c>
      <c r="J1479" t="s">
        <v>3077</v>
      </c>
      <c r="S1479" t="s">
        <v>3075</v>
      </c>
      <c r="T1479" t="s">
        <v>3076</v>
      </c>
    </row>
    <row r="1480" spans="1:20" x14ac:dyDescent="0.2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229</v>
      </c>
      <c r="I1480">
        <v>2.44E-61</v>
      </c>
      <c r="J1480" t="s">
        <v>3077</v>
      </c>
      <c r="S1480" t="s">
        <v>3075</v>
      </c>
      <c r="T1480" t="s">
        <v>3076</v>
      </c>
    </row>
    <row r="1481" spans="1:20" x14ac:dyDescent="0.2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228</v>
      </c>
      <c r="I1481">
        <v>3.2200000000000001E-61</v>
      </c>
      <c r="J1481" t="s">
        <v>3077</v>
      </c>
      <c r="S1481" t="s">
        <v>3075</v>
      </c>
      <c r="T1481" t="s">
        <v>3076</v>
      </c>
    </row>
    <row r="1482" spans="1:20" x14ac:dyDescent="0.2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228</v>
      </c>
      <c r="I1482">
        <v>3.3599999999999999E-61</v>
      </c>
      <c r="J1482" t="s">
        <v>3077</v>
      </c>
      <c r="S1482" t="s">
        <v>3075</v>
      </c>
      <c r="T1482" t="s">
        <v>3076</v>
      </c>
    </row>
    <row r="1483" spans="1:20" x14ac:dyDescent="0.2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228</v>
      </c>
      <c r="I1483">
        <v>4.7499999999999999E-61</v>
      </c>
      <c r="J1483" t="s">
        <v>3077</v>
      </c>
      <c r="S1483" t="s">
        <v>3075</v>
      </c>
      <c r="T1483" t="s">
        <v>3076</v>
      </c>
    </row>
    <row r="1484" spans="1:20" x14ac:dyDescent="0.2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228</v>
      </c>
      <c r="I1484">
        <v>5.0799999999999997E-61</v>
      </c>
      <c r="J1484" t="s">
        <v>3077</v>
      </c>
      <c r="S1484" t="s">
        <v>3075</v>
      </c>
      <c r="T1484" t="s">
        <v>3076</v>
      </c>
    </row>
    <row r="1485" spans="1:20" x14ac:dyDescent="0.2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228</v>
      </c>
      <c r="I1485">
        <v>6.0400000000000002E-61</v>
      </c>
      <c r="J1485" t="s">
        <v>3077</v>
      </c>
      <c r="S1485" t="s">
        <v>3075</v>
      </c>
      <c r="T1485" t="s">
        <v>3076</v>
      </c>
    </row>
    <row r="1486" spans="1:20" x14ac:dyDescent="0.2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226</v>
      </c>
      <c r="I1486">
        <v>1.16E-60</v>
      </c>
      <c r="J1486" t="s">
        <v>3077</v>
      </c>
      <c r="S1486" t="s">
        <v>3075</v>
      </c>
      <c r="T1486" t="s">
        <v>3076</v>
      </c>
    </row>
    <row r="1487" spans="1:20" x14ac:dyDescent="0.2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208</v>
      </c>
      <c r="I1487">
        <v>5.1800000000000002E-58</v>
      </c>
      <c r="J1487" t="s">
        <v>3077</v>
      </c>
      <c r="S1487" t="s">
        <v>3075</v>
      </c>
      <c r="T1487" t="s">
        <v>3076</v>
      </c>
    </row>
    <row r="1488" spans="1:20" x14ac:dyDescent="0.2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217</v>
      </c>
      <c r="I1488">
        <v>7.6699999999999998E-58</v>
      </c>
      <c r="J1488" t="s">
        <v>3077</v>
      </c>
      <c r="S1488" t="s">
        <v>3075</v>
      </c>
      <c r="T1488" t="s">
        <v>3076</v>
      </c>
    </row>
    <row r="1489" spans="1:20" x14ac:dyDescent="0.2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218</v>
      </c>
      <c r="I1489">
        <v>1.0600000000000001E-57</v>
      </c>
      <c r="J1489" t="s">
        <v>3077</v>
      </c>
      <c r="S1489" t="s">
        <v>3075</v>
      </c>
      <c r="T1489" t="s">
        <v>3076</v>
      </c>
    </row>
    <row r="1490" spans="1:20" x14ac:dyDescent="0.2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217</v>
      </c>
      <c r="I1490">
        <v>1.6799999999999999E-57</v>
      </c>
      <c r="J1490" t="s">
        <v>3077</v>
      </c>
      <c r="S1490" t="s">
        <v>3075</v>
      </c>
      <c r="T1490" t="s">
        <v>3076</v>
      </c>
    </row>
    <row r="1491" spans="1:20" x14ac:dyDescent="0.2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216</v>
      </c>
      <c r="I1491">
        <v>2.4400000000000001E-57</v>
      </c>
      <c r="J1491" t="s">
        <v>3077</v>
      </c>
      <c r="S1491" t="s">
        <v>3075</v>
      </c>
      <c r="T1491" t="s">
        <v>3076</v>
      </c>
    </row>
    <row r="1492" spans="1:20" x14ac:dyDescent="0.2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212</v>
      </c>
      <c r="I1492">
        <v>1.1100000000000001E-55</v>
      </c>
      <c r="J1492" t="s">
        <v>3077</v>
      </c>
      <c r="S1492" t="s">
        <v>3075</v>
      </c>
      <c r="T1492" t="s">
        <v>3076</v>
      </c>
    </row>
    <row r="1493" spans="1:20" x14ac:dyDescent="0.2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210</v>
      </c>
      <c r="I1493">
        <v>1.22E-55</v>
      </c>
      <c r="J1493" t="s">
        <v>3077</v>
      </c>
      <c r="S1493" t="s">
        <v>3075</v>
      </c>
      <c r="T1493" t="s">
        <v>3076</v>
      </c>
    </row>
    <row r="1494" spans="1:20" x14ac:dyDescent="0.2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208</v>
      </c>
      <c r="I1494">
        <v>1.4199999999999999E-54</v>
      </c>
      <c r="J1494" t="s">
        <v>3077</v>
      </c>
      <c r="S1494" t="s">
        <v>3075</v>
      </c>
      <c r="T1494" t="s">
        <v>3076</v>
      </c>
    </row>
    <row r="1495" spans="1:20" x14ac:dyDescent="0.2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190</v>
      </c>
      <c r="I1495">
        <v>1.22E-53</v>
      </c>
      <c r="J1495" t="s">
        <v>3077</v>
      </c>
      <c r="S1495" t="s">
        <v>3075</v>
      </c>
      <c r="T1495" t="s">
        <v>3076</v>
      </c>
    </row>
    <row r="1496" spans="1:20" x14ac:dyDescent="0.2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202</v>
      </c>
      <c r="I1496">
        <v>1.26E-52</v>
      </c>
      <c r="J1496" t="s">
        <v>3077</v>
      </c>
      <c r="S1496" t="s">
        <v>3075</v>
      </c>
      <c r="T1496" t="s">
        <v>3076</v>
      </c>
    </row>
    <row r="1497" spans="1:20" x14ac:dyDescent="0.2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201</v>
      </c>
      <c r="I1497">
        <v>2.2099999999999999E-52</v>
      </c>
      <c r="J1497" t="s">
        <v>3077</v>
      </c>
      <c r="S1497" t="s">
        <v>3075</v>
      </c>
      <c r="T1497" t="s">
        <v>3076</v>
      </c>
    </row>
    <row r="1498" spans="1:20" x14ac:dyDescent="0.2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201</v>
      </c>
      <c r="I1498">
        <v>2.8799999999999999E-52</v>
      </c>
      <c r="J1498" t="s">
        <v>3077</v>
      </c>
      <c r="S1498" t="s">
        <v>3075</v>
      </c>
      <c r="T1498" t="s">
        <v>3076</v>
      </c>
    </row>
    <row r="1499" spans="1:20" x14ac:dyDescent="0.2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189</v>
      </c>
      <c r="I1499">
        <v>1.33E-48</v>
      </c>
      <c r="J1499" t="s">
        <v>3077</v>
      </c>
      <c r="S1499" t="s">
        <v>3075</v>
      </c>
      <c r="T1499" t="s">
        <v>3076</v>
      </c>
    </row>
    <row r="1500" spans="1:20" x14ac:dyDescent="0.2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176</v>
      </c>
      <c r="I1500">
        <v>8.5400000000000002E-48</v>
      </c>
      <c r="J1500" t="s">
        <v>3077</v>
      </c>
      <c r="S1500" t="s">
        <v>3075</v>
      </c>
      <c r="T1500" t="s">
        <v>3076</v>
      </c>
    </row>
    <row r="1501" spans="1:20" x14ac:dyDescent="0.2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177</v>
      </c>
      <c r="I1501">
        <v>3.18E-47</v>
      </c>
      <c r="J1501" t="s">
        <v>3077</v>
      </c>
      <c r="S1501" t="s">
        <v>3075</v>
      </c>
      <c r="T1501" t="s">
        <v>3076</v>
      </c>
    </row>
    <row r="1502" spans="1:20" x14ac:dyDescent="0.2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175</v>
      </c>
      <c r="I1502">
        <v>6.2399999999999999E-44</v>
      </c>
      <c r="J1502" t="s">
        <v>3077</v>
      </c>
      <c r="S1502" t="s">
        <v>3075</v>
      </c>
      <c r="T1502" t="s">
        <v>3076</v>
      </c>
    </row>
    <row r="1503" spans="1:20" x14ac:dyDescent="0.2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174</v>
      </c>
      <c r="I1503">
        <v>9.8699999999999997E-44</v>
      </c>
      <c r="J1503" t="s">
        <v>3077</v>
      </c>
      <c r="S1503" t="s">
        <v>3075</v>
      </c>
      <c r="T1503" t="s">
        <v>3076</v>
      </c>
    </row>
    <row r="1504" spans="1:20" x14ac:dyDescent="0.2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164</v>
      </c>
      <c r="I1504">
        <v>2.5800000000000002E-43</v>
      </c>
      <c r="J1504" t="s">
        <v>3077</v>
      </c>
      <c r="S1504" t="s">
        <v>3075</v>
      </c>
      <c r="T1504" t="s">
        <v>3076</v>
      </c>
    </row>
    <row r="1505" spans="1:20" x14ac:dyDescent="0.2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802</v>
      </c>
      <c r="I1505">
        <v>0</v>
      </c>
      <c r="J1505" t="s">
        <v>3078</v>
      </c>
      <c r="S1505" t="s">
        <v>3071</v>
      </c>
      <c r="T1505" t="s">
        <v>3076</v>
      </c>
    </row>
    <row r="1506" spans="1:20" x14ac:dyDescent="0.2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404</v>
      </c>
      <c r="I1506">
        <v>8.98E-125</v>
      </c>
      <c r="J1506" t="s">
        <v>3078</v>
      </c>
      <c r="S1506" t="s">
        <v>3071</v>
      </c>
      <c r="T1506" t="s">
        <v>3076</v>
      </c>
    </row>
    <row r="1507" spans="1:20" x14ac:dyDescent="0.2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403</v>
      </c>
      <c r="I1507">
        <v>9.9300000000000011E-125</v>
      </c>
      <c r="J1507" t="s">
        <v>3078</v>
      </c>
      <c r="S1507" t="s">
        <v>3071</v>
      </c>
      <c r="T1507" t="s">
        <v>3076</v>
      </c>
    </row>
    <row r="1508" spans="1:20" x14ac:dyDescent="0.2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404</v>
      </c>
      <c r="I1508">
        <v>2.3900000000000001E-124</v>
      </c>
      <c r="J1508" t="s">
        <v>3078</v>
      </c>
      <c r="S1508" t="s">
        <v>3071</v>
      </c>
      <c r="T1508" t="s">
        <v>3076</v>
      </c>
    </row>
    <row r="1509" spans="1:20" x14ac:dyDescent="0.2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404</v>
      </c>
      <c r="I1509">
        <v>9.5400000000000008E-124</v>
      </c>
      <c r="J1509" t="s">
        <v>3078</v>
      </c>
      <c r="S1509" t="s">
        <v>3071</v>
      </c>
      <c r="T1509" t="s">
        <v>3076</v>
      </c>
    </row>
    <row r="1510" spans="1:20" x14ac:dyDescent="0.2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394</v>
      </c>
      <c r="I1510">
        <v>3.3099999999999999E-121</v>
      </c>
      <c r="J1510" t="s">
        <v>3078</v>
      </c>
      <c r="S1510" t="s">
        <v>3071</v>
      </c>
      <c r="T1510" t="s">
        <v>3076</v>
      </c>
    </row>
    <row r="1511" spans="1:20" x14ac:dyDescent="0.2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394</v>
      </c>
      <c r="I1511">
        <v>3.5100000000000002E-121</v>
      </c>
      <c r="J1511" t="s">
        <v>3078</v>
      </c>
      <c r="S1511" t="s">
        <v>3071</v>
      </c>
      <c r="T1511" t="s">
        <v>3076</v>
      </c>
    </row>
    <row r="1512" spans="1:20" x14ac:dyDescent="0.2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402</v>
      </c>
      <c r="I1512">
        <v>5.1999999999999997E-121</v>
      </c>
      <c r="J1512" t="s">
        <v>3078</v>
      </c>
      <c r="S1512" t="s">
        <v>3071</v>
      </c>
      <c r="T1512" t="s">
        <v>3076</v>
      </c>
    </row>
    <row r="1513" spans="1:20" x14ac:dyDescent="0.2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404</v>
      </c>
      <c r="I1513">
        <v>7.7899999999999998E-121</v>
      </c>
      <c r="J1513" t="s">
        <v>3078</v>
      </c>
      <c r="S1513" t="s">
        <v>3071</v>
      </c>
      <c r="T1513" t="s">
        <v>3076</v>
      </c>
    </row>
    <row r="1514" spans="1:20" x14ac:dyDescent="0.2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394</v>
      </c>
      <c r="I1514">
        <v>8.8000000000000008E-121</v>
      </c>
      <c r="J1514" t="s">
        <v>3078</v>
      </c>
      <c r="S1514" t="s">
        <v>3071</v>
      </c>
      <c r="T1514" t="s">
        <v>3076</v>
      </c>
    </row>
    <row r="1515" spans="1:20" x14ac:dyDescent="0.2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394</v>
      </c>
      <c r="I1515">
        <v>5.5700000000000002E-120</v>
      </c>
      <c r="J1515" t="s">
        <v>3078</v>
      </c>
      <c r="S1515" t="s">
        <v>3071</v>
      </c>
      <c r="T1515" t="s">
        <v>3076</v>
      </c>
    </row>
    <row r="1516" spans="1:20" x14ac:dyDescent="0.2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394</v>
      </c>
      <c r="I1516">
        <v>3.1199999999999999E-118</v>
      </c>
      <c r="J1516" t="s">
        <v>3078</v>
      </c>
      <c r="S1516" t="s">
        <v>3071</v>
      </c>
      <c r="T1516" t="s">
        <v>3076</v>
      </c>
    </row>
    <row r="1517" spans="1:20" x14ac:dyDescent="0.2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394</v>
      </c>
      <c r="I1517">
        <v>1.5E-117</v>
      </c>
      <c r="J1517" t="s">
        <v>3078</v>
      </c>
      <c r="S1517" t="s">
        <v>3071</v>
      </c>
      <c r="T1517" t="s">
        <v>3076</v>
      </c>
    </row>
    <row r="1518" spans="1:20" x14ac:dyDescent="0.2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337</v>
      </c>
      <c r="I1518">
        <v>1.2800000000000001E-99</v>
      </c>
      <c r="J1518" t="s">
        <v>3078</v>
      </c>
      <c r="S1518" t="s">
        <v>3071</v>
      </c>
      <c r="T1518" t="s">
        <v>3076</v>
      </c>
    </row>
    <row r="1519" spans="1:20" x14ac:dyDescent="0.2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303</v>
      </c>
      <c r="I1519">
        <v>4.7600000000000002E-89</v>
      </c>
      <c r="J1519" t="s">
        <v>3078</v>
      </c>
      <c r="S1519" t="s">
        <v>3071</v>
      </c>
      <c r="T1519" t="s">
        <v>3076</v>
      </c>
    </row>
    <row r="1520" spans="1:20" x14ac:dyDescent="0.2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230</v>
      </c>
      <c r="I1520">
        <v>2.3E-62</v>
      </c>
      <c r="J1520" t="s">
        <v>3078</v>
      </c>
      <c r="S1520" t="s">
        <v>3071</v>
      </c>
      <c r="T1520" t="s">
        <v>3076</v>
      </c>
    </row>
    <row r="1521" spans="1:20" x14ac:dyDescent="0.2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230</v>
      </c>
      <c r="I1521">
        <v>2.6600000000000002E-62</v>
      </c>
      <c r="J1521" t="s">
        <v>3078</v>
      </c>
      <c r="S1521" t="s">
        <v>3071</v>
      </c>
      <c r="T1521" t="s">
        <v>3076</v>
      </c>
    </row>
    <row r="1522" spans="1:20" x14ac:dyDescent="0.2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226</v>
      </c>
      <c r="I1522">
        <v>6.4899999999999998E-61</v>
      </c>
      <c r="J1522" t="s">
        <v>3078</v>
      </c>
      <c r="S1522" t="s">
        <v>3071</v>
      </c>
      <c r="T1522" t="s">
        <v>3076</v>
      </c>
    </row>
    <row r="1523" spans="1:20" x14ac:dyDescent="0.2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217</v>
      </c>
      <c r="I1523">
        <v>5.7999999999999998E-58</v>
      </c>
      <c r="J1523" t="s">
        <v>3078</v>
      </c>
      <c r="S1523" t="s">
        <v>3071</v>
      </c>
      <c r="T1523" t="s">
        <v>3076</v>
      </c>
    </row>
    <row r="1524" spans="1:20" x14ac:dyDescent="0.2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217</v>
      </c>
      <c r="I1524">
        <v>6.02E-58</v>
      </c>
      <c r="J1524" t="s">
        <v>3078</v>
      </c>
      <c r="S1524" t="s">
        <v>3071</v>
      </c>
      <c r="T1524" t="s">
        <v>3076</v>
      </c>
    </row>
    <row r="1525" spans="1:20" x14ac:dyDescent="0.2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217</v>
      </c>
      <c r="I1525">
        <v>6.2300000000000004E-58</v>
      </c>
      <c r="J1525" t="s">
        <v>3078</v>
      </c>
      <c r="S1525" t="s">
        <v>3071</v>
      </c>
      <c r="T1525" t="s">
        <v>3076</v>
      </c>
    </row>
    <row r="1526" spans="1:20" x14ac:dyDescent="0.2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217</v>
      </c>
      <c r="I1526">
        <v>6.3E-58</v>
      </c>
      <c r="J1526" t="s">
        <v>3078</v>
      </c>
      <c r="S1526" t="s">
        <v>3071</v>
      </c>
      <c r="T1526" t="s">
        <v>3076</v>
      </c>
    </row>
    <row r="1527" spans="1:20" x14ac:dyDescent="0.2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217</v>
      </c>
      <c r="I1527">
        <v>6.6899999999999993E-58</v>
      </c>
      <c r="J1527" t="s">
        <v>3078</v>
      </c>
      <c r="S1527" t="s">
        <v>3071</v>
      </c>
      <c r="T1527" t="s">
        <v>3076</v>
      </c>
    </row>
    <row r="1528" spans="1:20" x14ac:dyDescent="0.2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217</v>
      </c>
      <c r="I1528">
        <v>8.5600000000000001E-58</v>
      </c>
      <c r="J1528" t="s">
        <v>3078</v>
      </c>
      <c r="S1528" t="s">
        <v>3071</v>
      </c>
      <c r="T1528" t="s">
        <v>3076</v>
      </c>
    </row>
    <row r="1529" spans="1:20" x14ac:dyDescent="0.2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216</v>
      </c>
      <c r="I1529">
        <v>1.6799999999999999E-57</v>
      </c>
      <c r="J1529" t="s">
        <v>3078</v>
      </c>
      <c r="S1529" t="s">
        <v>3071</v>
      </c>
      <c r="T1529" t="s">
        <v>3076</v>
      </c>
    </row>
    <row r="1530" spans="1:20" x14ac:dyDescent="0.2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200</v>
      </c>
      <c r="I1530">
        <v>9.6700000000000005E-53</v>
      </c>
      <c r="J1530" t="s">
        <v>3078</v>
      </c>
      <c r="S1530" t="s">
        <v>3071</v>
      </c>
      <c r="T1530" t="s">
        <v>3076</v>
      </c>
    </row>
    <row r="1531" spans="1:20" x14ac:dyDescent="0.2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176</v>
      </c>
      <c r="I1531">
        <v>3.8E-45</v>
      </c>
      <c r="J1531" t="s">
        <v>3078</v>
      </c>
      <c r="S1531" t="s">
        <v>3071</v>
      </c>
      <c r="T1531" t="s">
        <v>3076</v>
      </c>
    </row>
    <row r="1532" spans="1:20" x14ac:dyDescent="0.2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176</v>
      </c>
      <c r="I1532">
        <v>7.1499999999999997E-45</v>
      </c>
      <c r="J1532" t="s">
        <v>3078</v>
      </c>
      <c r="S1532" t="s">
        <v>3071</v>
      </c>
      <c r="T1532" t="s">
        <v>3076</v>
      </c>
    </row>
    <row r="1533" spans="1:20" x14ac:dyDescent="0.2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163</v>
      </c>
      <c r="I1533">
        <v>3.79E-41</v>
      </c>
      <c r="J1533" t="s">
        <v>3078</v>
      </c>
      <c r="S1533" t="s">
        <v>3071</v>
      </c>
      <c r="T1533" t="s">
        <v>3076</v>
      </c>
    </row>
    <row r="1534" spans="1:20" x14ac:dyDescent="0.2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163</v>
      </c>
      <c r="I1534">
        <v>9.09E-41</v>
      </c>
      <c r="J1534" t="s">
        <v>3078</v>
      </c>
      <c r="S1534" t="s">
        <v>3071</v>
      </c>
      <c r="T1534" t="s">
        <v>3076</v>
      </c>
    </row>
    <row r="1535" spans="1:20" x14ac:dyDescent="0.2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151</v>
      </c>
      <c r="I1535">
        <v>5.3900000000000001E-37</v>
      </c>
      <c r="J1535" t="s">
        <v>3078</v>
      </c>
      <c r="S1535" t="s">
        <v>3071</v>
      </c>
      <c r="T1535" t="s">
        <v>3076</v>
      </c>
    </row>
    <row r="1536" spans="1:20" x14ac:dyDescent="0.2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151</v>
      </c>
      <c r="I1536">
        <v>6.4700000000000003E-37</v>
      </c>
      <c r="J1536" t="s">
        <v>3078</v>
      </c>
      <c r="S1536" t="s">
        <v>3071</v>
      </c>
      <c r="T1536" t="s">
        <v>3076</v>
      </c>
    </row>
    <row r="1537" spans="1:20" x14ac:dyDescent="0.2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138</v>
      </c>
      <c r="I1537">
        <v>1.5300000000000001E-32</v>
      </c>
      <c r="J1537" t="s">
        <v>3078</v>
      </c>
      <c r="S1537" t="s">
        <v>3071</v>
      </c>
      <c r="T1537" t="s">
        <v>3076</v>
      </c>
    </row>
    <row r="1538" spans="1:20" x14ac:dyDescent="0.2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124</v>
      </c>
      <c r="I1538">
        <v>1.05E-28</v>
      </c>
      <c r="J1538" t="s">
        <v>3078</v>
      </c>
      <c r="S1538" t="s">
        <v>3071</v>
      </c>
      <c r="T1538" t="s">
        <v>3076</v>
      </c>
    </row>
    <row r="1539" spans="1:20" x14ac:dyDescent="0.2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120</v>
      </c>
      <c r="I1539">
        <v>2.2500000000000001E-27</v>
      </c>
      <c r="J1539" t="s">
        <v>3078</v>
      </c>
      <c r="S1539" t="s">
        <v>3071</v>
      </c>
      <c r="T1539" t="s">
        <v>3076</v>
      </c>
    </row>
    <row r="1540" spans="1:20" x14ac:dyDescent="0.2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120</v>
      </c>
      <c r="I1540">
        <v>2.29E-27</v>
      </c>
      <c r="J1540" t="s">
        <v>3078</v>
      </c>
      <c r="S1540" t="s">
        <v>3071</v>
      </c>
      <c r="T1540" t="s">
        <v>3076</v>
      </c>
    </row>
    <row r="1541" spans="1:20" x14ac:dyDescent="0.2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120</v>
      </c>
      <c r="I1541">
        <v>2.33E-27</v>
      </c>
      <c r="J1541" t="s">
        <v>3078</v>
      </c>
      <c r="S1541" t="s">
        <v>3071</v>
      </c>
      <c r="T1541" t="s">
        <v>3076</v>
      </c>
    </row>
    <row r="1542" spans="1:20" x14ac:dyDescent="0.2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120</v>
      </c>
      <c r="I1542">
        <v>2.3500000000000002E-27</v>
      </c>
      <c r="J1542" t="s">
        <v>3078</v>
      </c>
      <c r="S1542" t="s">
        <v>3071</v>
      </c>
      <c r="T1542" t="s">
        <v>3076</v>
      </c>
    </row>
    <row r="1543" spans="1:20" x14ac:dyDescent="0.2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120</v>
      </c>
      <c r="I1543">
        <v>2.4300000000000001E-27</v>
      </c>
      <c r="J1543" t="s">
        <v>3078</v>
      </c>
      <c r="S1543" t="s">
        <v>3071</v>
      </c>
      <c r="T1543" t="s">
        <v>3076</v>
      </c>
    </row>
    <row r="1544" spans="1:20" x14ac:dyDescent="0.2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120</v>
      </c>
      <c r="I1544">
        <v>2.8200000000000001E-27</v>
      </c>
      <c r="J1544" t="s">
        <v>3078</v>
      </c>
      <c r="S1544" t="s">
        <v>3071</v>
      </c>
      <c r="T1544" t="s">
        <v>3076</v>
      </c>
    </row>
    <row r="1545" spans="1:20" x14ac:dyDescent="0.2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117</v>
      </c>
      <c r="I1545">
        <v>2.0800000000000001E-26</v>
      </c>
      <c r="J1545" t="s">
        <v>3078</v>
      </c>
      <c r="S1545" t="s">
        <v>3071</v>
      </c>
      <c r="T1545" t="s">
        <v>3076</v>
      </c>
    </row>
    <row r="1546" spans="1:20" x14ac:dyDescent="0.2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117</v>
      </c>
      <c r="I1546">
        <v>3.4000000000000001E-26</v>
      </c>
      <c r="J1546" t="s">
        <v>3078</v>
      </c>
      <c r="S1546" t="s">
        <v>3071</v>
      </c>
      <c r="T1546" t="s">
        <v>3076</v>
      </c>
    </row>
    <row r="1547" spans="1:20" x14ac:dyDescent="0.2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117</v>
      </c>
      <c r="I1547">
        <v>3.4799999999999999E-26</v>
      </c>
      <c r="J1547" t="s">
        <v>3078</v>
      </c>
      <c r="S1547" t="s">
        <v>3071</v>
      </c>
      <c r="T1547" t="s">
        <v>3076</v>
      </c>
    </row>
    <row r="1548" spans="1:20" x14ac:dyDescent="0.2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117</v>
      </c>
      <c r="I1548">
        <v>3.7299999999999998E-26</v>
      </c>
      <c r="J1548" t="s">
        <v>3078</v>
      </c>
      <c r="S1548" t="s">
        <v>3071</v>
      </c>
      <c r="T1548" t="s">
        <v>3076</v>
      </c>
    </row>
    <row r="1549" spans="1:20" x14ac:dyDescent="0.2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114</v>
      </c>
      <c r="I1549">
        <v>1.85E-25</v>
      </c>
      <c r="J1549" t="s">
        <v>3078</v>
      </c>
      <c r="S1549" t="s">
        <v>3071</v>
      </c>
      <c r="T1549" t="s">
        <v>3076</v>
      </c>
    </row>
    <row r="1550" spans="1:20" x14ac:dyDescent="0.2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87</v>
      </c>
      <c r="I1550">
        <v>5.5900000000000006E-17</v>
      </c>
      <c r="J1550" t="s">
        <v>3078</v>
      </c>
      <c r="S1550" t="s">
        <v>3071</v>
      </c>
      <c r="T1550" t="s">
        <v>3076</v>
      </c>
    </row>
    <row r="1551" spans="1:20" x14ac:dyDescent="0.2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79</v>
      </c>
      <c r="I1551">
        <v>2.0500000000000001E-14</v>
      </c>
      <c r="J1551" t="s">
        <v>3078</v>
      </c>
      <c r="S1551" t="s">
        <v>3071</v>
      </c>
      <c r="T1551" t="s">
        <v>3076</v>
      </c>
    </row>
    <row r="1552" spans="1:20" x14ac:dyDescent="0.2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79</v>
      </c>
      <c r="I1552">
        <v>2.0900000000000001E-14</v>
      </c>
      <c r="J1552" t="s">
        <v>3078</v>
      </c>
      <c r="S1552" t="s">
        <v>3071</v>
      </c>
      <c r="T1552" t="s">
        <v>3076</v>
      </c>
    </row>
    <row r="1553" spans="1:20" x14ac:dyDescent="0.2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78.2</v>
      </c>
      <c r="I1553">
        <v>3.8700000000000002E-14</v>
      </c>
      <c r="J1553" t="s">
        <v>3078</v>
      </c>
      <c r="S1553" t="s">
        <v>3071</v>
      </c>
      <c r="T1553" t="s">
        <v>3076</v>
      </c>
    </row>
    <row r="1554" spans="1:20" x14ac:dyDescent="0.2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58.1</v>
      </c>
      <c r="I1554">
        <v>4.6299999999999998E-8</v>
      </c>
      <c r="J1554" t="s">
        <v>3078</v>
      </c>
      <c r="S1554" t="s">
        <v>3071</v>
      </c>
      <c r="T1554" t="s">
        <v>3076</v>
      </c>
    </row>
    <row r="1555" spans="1:20" x14ac:dyDescent="0.2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56</v>
      </c>
      <c r="I1555">
        <v>1.8699999999999999E-7</v>
      </c>
      <c r="J1555" t="s">
        <v>3078</v>
      </c>
      <c r="S1555" t="s">
        <v>3071</v>
      </c>
      <c r="T1555" t="s">
        <v>3076</v>
      </c>
    </row>
    <row r="1556" spans="1:20" x14ac:dyDescent="0.2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411</v>
      </c>
      <c r="I1556">
        <v>1.71E-125</v>
      </c>
      <c r="J1556" t="s">
        <v>3079</v>
      </c>
      <c r="S1556" t="s">
        <v>3071</v>
      </c>
      <c r="T1556" t="s">
        <v>3072</v>
      </c>
    </row>
    <row r="1557" spans="1:20" x14ac:dyDescent="0.2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410</v>
      </c>
      <c r="I1557">
        <v>2.5200000000000001E-125</v>
      </c>
      <c r="J1557" t="s">
        <v>3079</v>
      </c>
      <c r="S1557" t="s">
        <v>3071</v>
      </c>
      <c r="T1557" t="s">
        <v>3072</v>
      </c>
    </row>
    <row r="1558" spans="1:20" x14ac:dyDescent="0.2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389</v>
      </c>
      <c r="I1558">
        <v>5.9399999999999996E-118</v>
      </c>
      <c r="J1558" t="s">
        <v>3079</v>
      </c>
      <c r="S1558" t="s">
        <v>3071</v>
      </c>
      <c r="T1558" t="s">
        <v>3072</v>
      </c>
    </row>
    <row r="1559" spans="1:20" x14ac:dyDescent="0.2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389</v>
      </c>
      <c r="I1559">
        <v>2.6E-115</v>
      </c>
      <c r="J1559" t="s">
        <v>3079</v>
      </c>
      <c r="S1559" t="s">
        <v>3071</v>
      </c>
      <c r="T1559" t="s">
        <v>3072</v>
      </c>
    </row>
    <row r="1560" spans="1:20" x14ac:dyDescent="0.2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368</v>
      </c>
      <c r="I1560">
        <v>2.14E-110</v>
      </c>
      <c r="J1560" t="s">
        <v>3079</v>
      </c>
      <c r="S1560" t="s">
        <v>3071</v>
      </c>
      <c r="T1560" t="s">
        <v>3072</v>
      </c>
    </row>
    <row r="1561" spans="1:20" x14ac:dyDescent="0.2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368</v>
      </c>
      <c r="I1561">
        <v>6.1300000000000005E-110</v>
      </c>
      <c r="J1561" t="s">
        <v>3079</v>
      </c>
      <c r="S1561" t="s">
        <v>3071</v>
      </c>
      <c r="T1561" t="s">
        <v>3072</v>
      </c>
    </row>
    <row r="1562" spans="1:20" x14ac:dyDescent="0.2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368</v>
      </c>
      <c r="I1562">
        <v>7.5700000000000002E-110</v>
      </c>
      <c r="J1562" t="s">
        <v>3079</v>
      </c>
      <c r="S1562" t="s">
        <v>3071</v>
      </c>
      <c r="T1562" t="s">
        <v>3072</v>
      </c>
    </row>
    <row r="1563" spans="1:20" x14ac:dyDescent="0.2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368</v>
      </c>
      <c r="I1563">
        <v>2.3E-108</v>
      </c>
      <c r="J1563" t="s">
        <v>3079</v>
      </c>
      <c r="S1563" t="s">
        <v>3071</v>
      </c>
      <c r="T1563" t="s">
        <v>3072</v>
      </c>
    </row>
    <row r="1564" spans="1:20" x14ac:dyDescent="0.2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274</v>
      </c>
      <c r="I1564">
        <v>5.9900000000000003E-84</v>
      </c>
      <c r="J1564" t="s">
        <v>3079</v>
      </c>
      <c r="S1564" t="s">
        <v>3071</v>
      </c>
      <c r="T1564" t="s">
        <v>3072</v>
      </c>
    </row>
    <row r="1565" spans="1:20" x14ac:dyDescent="0.2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220</v>
      </c>
      <c r="I1565">
        <v>8.5899999999999998E-64</v>
      </c>
      <c r="J1565" t="s">
        <v>3079</v>
      </c>
      <c r="S1565" t="s">
        <v>3071</v>
      </c>
      <c r="T1565" t="s">
        <v>3072</v>
      </c>
    </row>
    <row r="1566" spans="1:20" x14ac:dyDescent="0.2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227</v>
      </c>
      <c r="I1566">
        <v>7.6100000000000006E-61</v>
      </c>
      <c r="J1566" t="s">
        <v>3079</v>
      </c>
      <c r="S1566" t="s">
        <v>3071</v>
      </c>
      <c r="T1566" t="s">
        <v>3072</v>
      </c>
    </row>
    <row r="1567" spans="1:20" x14ac:dyDescent="0.2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226</v>
      </c>
      <c r="I1567">
        <v>1.21E-60</v>
      </c>
      <c r="J1567" t="s">
        <v>3079</v>
      </c>
      <c r="S1567" t="s">
        <v>3071</v>
      </c>
      <c r="T1567" t="s">
        <v>3072</v>
      </c>
    </row>
    <row r="1568" spans="1:20" x14ac:dyDescent="0.2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220</v>
      </c>
      <c r="I1568">
        <v>8.8800000000000002E-59</v>
      </c>
      <c r="J1568" t="s">
        <v>3079</v>
      </c>
      <c r="S1568" t="s">
        <v>3071</v>
      </c>
      <c r="T1568" t="s">
        <v>3072</v>
      </c>
    </row>
    <row r="1569" spans="1:20" x14ac:dyDescent="0.2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219</v>
      </c>
      <c r="I1569">
        <v>1.75E-58</v>
      </c>
      <c r="J1569" t="s">
        <v>3079</v>
      </c>
      <c r="S1569" t="s">
        <v>3071</v>
      </c>
      <c r="T1569" t="s">
        <v>3072</v>
      </c>
    </row>
    <row r="1570" spans="1:20" x14ac:dyDescent="0.2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219</v>
      </c>
      <c r="I1570">
        <v>2.7699999999999999E-58</v>
      </c>
      <c r="J1570" t="s">
        <v>3079</v>
      </c>
      <c r="S1570" t="s">
        <v>3071</v>
      </c>
      <c r="T1570" t="s">
        <v>3072</v>
      </c>
    </row>
    <row r="1571" spans="1:20" x14ac:dyDescent="0.2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217</v>
      </c>
      <c r="I1571">
        <v>6.9099999999999996E-58</v>
      </c>
      <c r="J1571" t="s">
        <v>3079</v>
      </c>
      <c r="S1571" t="s">
        <v>3071</v>
      </c>
      <c r="T1571" t="s">
        <v>3072</v>
      </c>
    </row>
    <row r="1572" spans="1:20" x14ac:dyDescent="0.2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201</v>
      </c>
      <c r="I1572">
        <v>1.4900000000000001E-52</v>
      </c>
      <c r="J1572" t="s">
        <v>3079</v>
      </c>
      <c r="S1572" t="s">
        <v>3071</v>
      </c>
      <c r="T1572" t="s">
        <v>3072</v>
      </c>
    </row>
    <row r="1573" spans="1:20" x14ac:dyDescent="0.2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201</v>
      </c>
      <c r="I1573">
        <v>1.4900000000000001E-52</v>
      </c>
      <c r="J1573" t="s">
        <v>3079</v>
      </c>
      <c r="S1573" t="s">
        <v>3071</v>
      </c>
      <c r="T1573" t="s">
        <v>3072</v>
      </c>
    </row>
    <row r="1574" spans="1:20" x14ac:dyDescent="0.2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174</v>
      </c>
      <c r="I1574">
        <v>8.3199999999999996E-44</v>
      </c>
      <c r="J1574" t="s">
        <v>3079</v>
      </c>
      <c r="S1574" t="s">
        <v>3071</v>
      </c>
      <c r="T1574" t="s">
        <v>3072</v>
      </c>
    </row>
    <row r="1575" spans="1:20" x14ac:dyDescent="0.2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174</v>
      </c>
      <c r="I1575">
        <v>8.3599999999999998E-44</v>
      </c>
      <c r="J1575" t="s">
        <v>3079</v>
      </c>
      <c r="S1575" t="s">
        <v>3071</v>
      </c>
      <c r="T1575" t="s">
        <v>3072</v>
      </c>
    </row>
    <row r="1576" spans="1:20" x14ac:dyDescent="0.2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160</v>
      </c>
      <c r="I1576">
        <v>9.4599999999999993E-40</v>
      </c>
      <c r="J1576" t="s">
        <v>3079</v>
      </c>
      <c r="S1576" t="s">
        <v>3071</v>
      </c>
      <c r="T1576" t="s">
        <v>3072</v>
      </c>
    </row>
    <row r="1577" spans="1:20" x14ac:dyDescent="0.2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161</v>
      </c>
      <c r="I1577">
        <v>1.25E-39</v>
      </c>
      <c r="J1577" t="s">
        <v>3079</v>
      </c>
      <c r="S1577" t="s">
        <v>3071</v>
      </c>
      <c r="T1577" t="s">
        <v>3072</v>
      </c>
    </row>
    <row r="1578" spans="1:20" x14ac:dyDescent="0.2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161</v>
      </c>
      <c r="I1578">
        <v>1.2699999999999999E-39</v>
      </c>
      <c r="J1578" t="s">
        <v>3079</v>
      </c>
      <c r="S1578" t="s">
        <v>3071</v>
      </c>
      <c r="T1578" t="s">
        <v>3072</v>
      </c>
    </row>
    <row r="1579" spans="1:20" x14ac:dyDescent="0.2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140</v>
      </c>
      <c r="I1579">
        <v>3.2900000000000002E-36</v>
      </c>
      <c r="J1579" t="s">
        <v>3079</v>
      </c>
      <c r="S1579" t="s">
        <v>3071</v>
      </c>
      <c r="T1579" t="s">
        <v>3072</v>
      </c>
    </row>
    <row r="1580" spans="1:20" x14ac:dyDescent="0.2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138</v>
      </c>
      <c r="I1580">
        <v>9.0900000000000002E-35</v>
      </c>
      <c r="J1580" t="s">
        <v>3079</v>
      </c>
      <c r="S1580" t="s">
        <v>3071</v>
      </c>
      <c r="T1580" t="s">
        <v>3072</v>
      </c>
    </row>
    <row r="1581" spans="1:20" x14ac:dyDescent="0.2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85.3</v>
      </c>
      <c r="I1581">
        <v>6.2799999999999998E-34</v>
      </c>
      <c r="J1581" t="s">
        <v>3079</v>
      </c>
      <c r="S1581" t="s">
        <v>3071</v>
      </c>
      <c r="T1581" t="s">
        <v>3072</v>
      </c>
    </row>
    <row r="1582" spans="1:20" x14ac:dyDescent="0.2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80.7</v>
      </c>
      <c r="I1582">
        <v>6.2799999999999998E-34</v>
      </c>
      <c r="J1582" t="s">
        <v>3079</v>
      </c>
      <c r="S1582" t="s">
        <v>3071</v>
      </c>
      <c r="T1582" t="s">
        <v>3072</v>
      </c>
    </row>
    <row r="1583" spans="1:20" x14ac:dyDescent="0.2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127</v>
      </c>
      <c r="I1583">
        <v>2.83E-29</v>
      </c>
      <c r="J1583" t="s">
        <v>3079</v>
      </c>
      <c r="S1583" t="s">
        <v>3071</v>
      </c>
      <c r="T1583" t="s">
        <v>3072</v>
      </c>
    </row>
    <row r="1584" spans="1:20" x14ac:dyDescent="0.2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121</v>
      </c>
      <c r="I1584">
        <v>3.4599999999999998E-27</v>
      </c>
      <c r="J1584" t="s">
        <v>3079</v>
      </c>
      <c r="S1584" t="s">
        <v>3071</v>
      </c>
      <c r="T1584" t="s">
        <v>3072</v>
      </c>
    </row>
    <row r="1585" spans="1:20" x14ac:dyDescent="0.2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119</v>
      </c>
      <c r="I1585">
        <v>1.3700000000000001E-26</v>
      </c>
      <c r="J1585" t="s">
        <v>3079</v>
      </c>
      <c r="S1585" t="s">
        <v>3071</v>
      </c>
      <c r="T1585" t="s">
        <v>3072</v>
      </c>
    </row>
    <row r="1586" spans="1:20" x14ac:dyDescent="0.2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119</v>
      </c>
      <c r="I1586">
        <v>1.3700000000000001E-26</v>
      </c>
      <c r="J1586" t="s">
        <v>3079</v>
      </c>
      <c r="S1586" t="s">
        <v>3071</v>
      </c>
      <c r="T1586" t="s">
        <v>3072</v>
      </c>
    </row>
    <row r="1587" spans="1:20" x14ac:dyDescent="0.2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117</v>
      </c>
      <c r="I1587">
        <v>2.6799999999999999E-26</v>
      </c>
      <c r="J1587" t="s">
        <v>3079</v>
      </c>
      <c r="S1587" t="s">
        <v>3071</v>
      </c>
      <c r="T1587" t="s">
        <v>3072</v>
      </c>
    </row>
    <row r="1588" spans="1:20" x14ac:dyDescent="0.2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108</v>
      </c>
      <c r="I1588">
        <v>2.5600000000000001E-23</v>
      </c>
      <c r="J1588" t="s">
        <v>3079</v>
      </c>
      <c r="S1588" t="s">
        <v>3071</v>
      </c>
      <c r="T1588" t="s">
        <v>3072</v>
      </c>
    </row>
    <row r="1589" spans="1:20" x14ac:dyDescent="0.2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105</v>
      </c>
      <c r="I1589">
        <v>2.28E-22</v>
      </c>
      <c r="J1589" t="s">
        <v>3079</v>
      </c>
      <c r="S1589" t="s">
        <v>3071</v>
      </c>
      <c r="T1589" t="s">
        <v>3072</v>
      </c>
    </row>
    <row r="1590" spans="1:20" x14ac:dyDescent="0.2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102</v>
      </c>
      <c r="I1590">
        <v>2.11E-21</v>
      </c>
      <c r="J1590" t="s">
        <v>3079</v>
      </c>
      <c r="S1590" t="s">
        <v>3071</v>
      </c>
      <c r="T1590" t="s">
        <v>3072</v>
      </c>
    </row>
    <row r="1591" spans="1:20" x14ac:dyDescent="0.2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88.3</v>
      </c>
      <c r="I1591">
        <v>4.1399999999999998E-17</v>
      </c>
      <c r="J1591" t="s">
        <v>3079</v>
      </c>
      <c r="S1591" t="s">
        <v>3071</v>
      </c>
      <c r="T1591" t="s">
        <v>3072</v>
      </c>
    </row>
    <row r="1592" spans="1:20" x14ac:dyDescent="0.2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88.3</v>
      </c>
      <c r="I1592">
        <v>4.5599999999999998E-17</v>
      </c>
      <c r="J1592" t="s">
        <v>3079</v>
      </c>
      <c r="S1592" t="s">
        <v>3071</v>
      </c>
      <c r="T1592" t="s">
        <v>3072</v>
      </c>
    </row>
    <row r="1593" spans="1:20" x14ac:dyDescent="0.2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83.2</v>
      </c>
      <c r="I1593">
        <v>7.5099999999999998E-16</v>
      </c>
      <c r="J1593" t="s">
        <v>3079</v>
      </c>
      <c r="S1593" t="s">
        <v>3071</v>
      </c>
      <c r="T1593" t="s">
        <v>3072</v>
      </c>
    </row>
    <row r="1594" spans="1:20" x14ac:dyDescent="0.2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80.3</v>
      </c>
      <c r="I1594">
        <v>1.0000000000000001E-15</v>
      </c>
      <c r="J1594" t="s">
        <v>3079</v>
      </c>
      <c r="S1594" t="s">
        <v>3071</v>
      </c>
      <c r="T1594" t="s">
        <v>3072</v>
      </c>
    </row>
    <row r="1595" spans="1:20" x14ac:dyDescent="0.2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81.099999999999994</v>
      </c>
      <c r="I1595">
        <v>6.9900000000000004E-15</v>
      </c>
      <c r="J1595" t="s">
        <v>3079</v>
      </c>
      <c r="S1595" t="s">
        <v>3071</v>
      </c>
      <c r="T1595" t="s">
        <v>3072</v>
      </c>
    </row>
    <row r="1596" spans="1:20" x14ac:dyDescent="0.2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75.3</v>
      </c>
      <c r="I1596">
        <v>4.4500000000000002E-13</v>
      </c>
      <c r="J1596" t="s">
        <v>3079</v>
      </c>
      <c r="S1596" t="s">
        <v>3071</v>
      </c>
      <c r="T1596" t="s">
        <v>3072</v>
      </c>
    </row>
    <row r="1597" spans="1:20" x14ac:dyDescent="0.2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75.3</v>
      </c>
      <c r="I1597">
        <v>4.4600000000000002E-13</v>
      </c>
      <c r="J1597" t="s">
        <v>3079</v>
      </c>
      <c r="S1597" t="s">
        <v>3071</v>
      </c>
      <c r="T1597" t="s">
        <v>3072</v>
      </c>
    </row>
    <row r="1598" spans="1:20" x14ac:dyDescent="0.2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61.9</v>
      </c>
      <c r="I1598">
        <v>7.6800000000000004E-10</v>
      </c>
      <c r="J1598" t="s">
        <v>3079</v>
      </c>
      <c r="S1598" t="s">
        <v>3071</v>
      </c>
      <c r="T1598" t="s">
        <v>3072</v>
      </c>
    </row>
    <row r="1599" spans="1:20" x14ac:dyDescent="0.2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64</v>
      </c>
      <c r="I1599">
        <v>1.01E-9</v>
      </c>
      <c r="J1599" t="s">
        <v>3079</v>
      </c>
      <c r="S1599" t="s">
        <v>3071</v>
      </c>
      <c r="T1599" t="s">
        <v>3072</v>
      </c>
    </row>
    <row r="1600" spans="1:20" x14ac:dyDescent="0.2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50.6</v>
      </c>
      <c r="I1600">
        <v>9.4700000000000008E-6</v>
      </c>
      <c r="J1600" t="s">
        <v>3079</v>
      </c>
      <c r="S1600" t="s">
        <v>3071</v>
      </c>
      <c r="T1600" t="s">
        <v>3072</v>
      </c>
    </row>
    <row r="1601" spans="1:20" x14ac:dyDescent="0.2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47.2</v>
      </c>
      <c r="I1601">
        <v>1.01E-4</v>
      </c>
      <c r="J1601" t="s">
        <v>3079</v>
      </c>
      <c r="S1601" t="s">
        <v>3071</v>
      </c>
      <c r="T1601" t="s">
        <v>3072</v>
      </c>
    </row>
    <row r="1602" spans="1:20" x14ac:dyDescent="0.2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43.9</v>
      </c>
      <c r="I1602">
        <v>1E-3</v>
      </c>
      <c r="J1602" t="s">
        <v>3079</v>
      </c>
      <c r="S1602" t="s">
        <v>3071</v>
      </c>
      <c r="T1602" t="s">
        <v>3072</v>
      </c>
    </row>
    <row r="1603" spans="1:20" x14ac:dyDescent="0.2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41.8</v>
      </c>
      <c r="I1603">
        <v>6.0000000000000001E-3</v>
      </c>
      <c r="J1603" t="s">
        <v>3079</v>
      </c>
      <c r="S1603" t="s">
        <v>3071</v>
      </c>
      <c r="T1603" t="s">
        <v>3072</v>
      </c>
    </row>
    <row r="1604" spans="1:20" x14ac:dyDescent="0.2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39.700000000000003</v>
      </c>
      <c r="I1604">
        <v>1.7999999999999999E-2</v>
      </c>
      <c r="J1604" t="s">
        <v>3079</v>
      </c>
      <c r="S1604" t="s">
        <v>3071</v>
      </c>
      <c r="T1604" t="s">
        <v>3072</v>
      </c>
    </row>
    <row r="1605" spans="1:20" x14ac:dyDescent="0.2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404</v>
      </c>
      <c r="I1605">
        <v>4.2799999999999999E-125</v>
      </c>
      <c r="J1605" t="s">
        <v>3080</v>
      </c>
      <c r="S1605" t="s">
        <v>3071</v>
      </c>
      <c r="T1605" t="s">
        <v>3076</v>
      </c>
    </row>
    <row r="1606" spans="1:20" x14ac:dyDescent="0.2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402</v>
      </c>
      <c r="I1606">
        <v>4.4200000000000002E-125</v>
      </c>
      <c r="J1606" t="s">
        <v>3080</v>
      </c>
      <c r="S1606" t="s">
        <v>3071</v>
      </c>
      <c r="T1606" t="s">
        <v>3076</v>
      </c>
    </row>
    <row r="1607" spans="1:20" x14ac:dyDescent="0.2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402</v>
      </c>
      <c r="I1607">
        <v>1.2799999999999999E-124</v>
      </c>
      <c r="J1607" t="s">
        <v>3080</v>
      </c>
      <c r="S1607" t="s">
        <v>3071</v>
      </c>
      <c r="T1607" t="s">
        <v>3076</v>
      </c>
    </row>
    <row r="1608" spans="1:20" x14ac:dyDescent="0.2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404</v>
      </c>
      <c r="I1608">
        <v>1.1E-122</v>
      </c>
      <c r="J1608" t="s">
        <v>3080</v>
      </c>
      <c r="S1608" t="s">
        <v>3071</v>
      </c>
      <c r="T1608" t="s">
        <v>3076</v>
      </c>
    </row>
    <row r="1609" spans="1:20" x14ac:dyDescent="0.2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394</v>
      </c>
      <c r="I1609">
        <v>4.7300000000000002E-122</v>
      </c>
      <c r="J1609" t="s">
        <v>3080</v>
      </c>
      <c r="S1609" t="s">
        <v>3071</v>
      </c>
      <c r="T1609" t="s">
        <v>3076</v>
      </c>
    </row>
    <row r="1610" spans="1:20" x14ac:dyDescent="0.2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394</v>
      </c>
      <c r="I1610">
        <v>1.52E-121</v>
      </c>
      <c r="J1610" t="s">
        <v>3080</v>
      </c>
      <c r="S1610" t="s">
        <v>3071</v>
      </c>
      <c r="T1610" t="s">
        <v>3076</v>
      </c>
    </row>
    <row r="1611" spans="1:20" x14ac:dyDescent="0.2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394</v>
      </c>
      <c r="I1611">
        <v>1.9900000000000001E-121</v>
      </c>
      <c r="J1611" t="s">
        <v>3080</v>
      </c>
      <c r="S1611" t="s">
        <v>3071</v>
      </c>
      <c r="T1611" t="s">
        <v>3076</v>
      </c>
    </row>
    <row r="1612" spans="1:20" x14ac:dyDescent="0.2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394</v>
      </c>
      <c r="I1612">
        <v>3.31E-119</v>
      </c>
      <c r="J1612" t="s">
        <v>3080</v>
      </c>
      <c r="S1612" t="s">
        <v>3071</v>
      </c>
      <c r="T1612" t="s">
        <v>3076</v>
      </c>
    </row>
    <row r="1613" spans="1:20" x14ac:dyDescent="0.2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348</v>
      </c>
      <c r="I1613">
        <v>2.7400000000000002E-106</v>
      </c>
      <c r="J1613" t="s">
        <v>3080</v>
      </c>
      <c r="S1613" t="s">
        <v>3071</v>
      </c>
      <c r="T1613" t="s">
        <v>3076</v>
      </c>
    </row>
    <row r="1614" spans="1:20" x14ac:dyDescent="0.2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244</v>
      </c>
      <c r="I1614">
        <v>1.72E-68</v>
      </c>
      <c r="J1614" t="s">
        <v>3080</v>
      </c>
      <c r="S1614" t="s">
        <v>3071</v>
      </c>
      <c r="T1614" t="s">
        <v>3076</v>
      </c>
    </row>
    <row r="1615" spans="1:20" x14ac:dyDescent="0.2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225</v>
      </c>
      <c r="I1615">
        <v>4.3399999999999996E-65</v>
      </c>
      <c r="J1615" t="s">
        <v>3080</v>
      </c>
      <c r="S1615" t="s">
        <v>3071</v>
      </c>
      <c r="T1615" t="s">
        <v>3076</v>
      </c>
    </row>
    <row r="1616" spans="1:20" x14ac:dyDescent="0.2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229</v>
      </c>
      <c r="I1616">
        <v>1.15E-62</v>
      </c>
      <c r="J1616" t="s">
        <v>3080</v>
      </c>
      <c r="S1616" t="s">
        <v>3071</v>
      </c>
      <c r="T1616" t="s">
        <v>3076</v>
      </c>
    </row>
    <row r="1617" spans="1:20" x14ac:dyDescent="0.2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229</v>
      </c>
      <c r="I1617">
        <v>3.7900000000000002E-62</v>
      </c>
      <c r="J1617" t="s">
        <v>3080</v>
      </c>
      <c r="S1617" t="s">
        <v>3071</v>
      </c>
      <c r="T1617" t="s">
        <v>3076</v>
      </c>
    </row>
    <row r="1618" spans="1:20" x14ac:dyDescent="0.2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229</v>
      </c>
      <c r="I1618">
        <v>3.9599999999999997E-62</v>
      </c>
      <c r="J1618" t="s">
        <v>3080</v>
      </c>
      <c r="S1618" t="s">
        <v>3071</v>
      </c>
      <c r="T1618" t="s">
        <v>3076</v>
      </c>
    </row>
    <row r="1619" spans="1:20" x14ac:dyDescent="0.2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229</v>
      </c>
      <c r="I1619">
        <v>6.2499999999999998E-62</v>
      </c>
      <c r="J1619" t="s">
        <v>3080</v>
      </c>
      <c r="S1619" t="s">
        <v>3071</v>
      </c>
      <c r="T1619" t="s">
        <v>3076</v>
      </c>
    </row>
    <row r="1620" spans="1:20" x14ac:dyDescent="0.2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208</v>
      </c>
      <c r="I1620">
        <v>1.0399999999999999E-59</v>
      </c>
      <c r="J1620" t="s">
        <v>3080</v>
      </c>
      <c r="S1620" t="s">
        <v>3071</v>
      </c>
      <c r="T1620" t="s">
        <v>3076</v>
      </c>
    </row>
    <row r="1621" spans="1:20" x14ac:dyDescent="0.2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199</v>
      </c>
      <c r="I1621">
        <v>1.1600000000000001E-53</v>
      </c>
      <c r="J1621" t="s">
        <v>3080</v>
      </c>
      <c r="S1621" t="s">
        <v>3071</v>
      </c>
      <c r="T1621" t="s">
        <v>3076</v>
      </c>
    </row>
    <row r="1622" spans="1:20" x14ac:dyDescent="0.2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202</v>
      </c>
      <c r="I1622">
        <v>3.2299999999999999E-53</v>
      </c>
      <c r="J1622" t="s">
        <v>3080</v>
      </c>
      <c r="S1622" t="s">
        <v>3071</v>
      </c>
      <c r="T1622" t="s">
        <v>3076</v>
      </c>
    </row>
    <row r="1623" spans="1:20" x14ac:dyDescent="0.2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200</v>
      </c>
      <c r="I1623">
        <v>8.1100000000000004E-53</v>
      </c>
      <c r="J1623" t="s">
        <v>3080</v>
      </c>
      <c r="S1623" t="s">
        <v>3071</v>
      </c>
      <c r="T1623" t="s">
        <v>3076</v>
      </c>
    </row>
    <row r="1624" spans="1:20" x14ac:dyDescent="0.2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176</v>
      </c>
      <c r="I1624">
        <v>3.2599999999999998E-45</v>
      </c>
      <c r="J1624" t="s">
        <v>3080</v>
      </c>
      <c r="S1624" t="s">
        <v>3071</v>
      </c>
      <c r="T1624" t="s">
        <v>3076</v>
      </c>
    </row>
    <row r="1625" spans="1:20" x14ac:dyDescent="0.2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176</v>
      </c>
      <c r="I1625">
        <v>5.24E-45</v>
      </c>
      <c r="J1625" t="s">
        <v>3080</v>
      </c>
      <c r="S1625" t="s">
        <v>3071</v>
      </c>
      <c r="T1625" t="s">
        <v>3076</v>
      </c>
    </row>
    <row r="1626" spans="1:20" x14ac:dyDescent="0.2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164</v>
      </c>
      <c r="I1626">
        <v>1.67E-41</v>
      </c>
      <c r="J1626" t="s">
        <v>3080</v>
      </c>
      <c r="S1626" t="s">
        <v>3071</v>
      </c>
      <c r="T1626" t="s">
        <v>3076</v>
      </c>
    </row>
    <row r="1627" spans="1:20" x14ac:dyDescent="0.2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141</v>
      </c>
      <c r="I1627">
        <v>6.9899999999999999E-34</v>
      </c>
      <c r="J1627" t="s">
        <v>3080</v>
      </c>
      <c r="S1627" t="s">
        <v>3071</v>
      </c>
      <c r="T1627" t="s">
        <v>3076</v>
      </c>
    </row>
    <row r="1628" spans="1:20" x14ac:dyDescent="0.2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118</v>
      </c>
      <c r="I1628">
        <v>6.9299999999999999E-27</v>
      </c>
      <c r="J1628" t="s">
        <v>3080</v>
      </c>
      <c r="S1628" t="s">
        <v>3071</v>
      </c>
      <c r="T1628" t="s">
        <v>3076</v>
      </c>
    </row>
    <row r="1629" spans="1:20" x14ac:dyDescent="0.2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117</v>
      </c>
      <c r="I1629">
        <v>1.06E-26</v>
      </c>
      <c r="J1629" t="s">
        <v>3080</v>
      </c>
      <c r="S1629" t="s">
        <v>3071</v>
      </c>
      <c r="T1629" t="s">
        <v>3076</v>
      </c>
    </row>
    <row r="1630" spans="1:20" x14ac:dyDescent="0.2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116</v>
      </c>
      <c r="I1630">
        <v>2.6899999999999998E-26</v>
      </c>
      <c r="J1630" t="s">
        <v>3080</v>
      </c>
      <c r="S1630" t="s">
        <v>3071</v>
      </c>
      <c r="T1630" t="s">
        <v>3076</v>
      </c>
    </row>
    <row r="1631" spans="1:20" x14ac:dyDescent="0.2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112</v>
      </c>
      <c r="I1631">
        <v>6.8799999999999998E-25</v>
      </c>
      <c r="J1631" t="s">
        <v>3080</v>
      </c>
      <c r="S1631" t="s">
        <v>3071</v>
      </c>
      <c r="T1631" t="s">
        <v>3076</v>
      </c>
    </row>
    <row r="1632" spans="1:20" x14ac:dyDescent="0.2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84.1</v>
      </c>
      <c r="I1632">
        <v>2.8000000000000001E-16</v>
      </c>
      <c r="J1632" t="s">
        <v>3080</v>
      </c>
      <c r="S1632" t="s">
        <v>3071</v>
      </c>
      <c r="T1632" t="s">
        <v>3076</v>
      </c>
    </row>
    <row r="1633" spans="1:20" x14ac:dyDescent="0.2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77.400000000000006</v>
      </c>
      <c r="I1633">
        <v>2.0199999999999998E-14</v>
      </c>
      <c r="J1633" t="s">
        <v>3080</v>
      </c>
      <c r="S1633" t="s">
        <v>3071</v>
      </c>
      <c r="T1633" t="s">
        <v>3076</v>
      </c>
    </row>
    <row r="1634" spans="1:20" x14ac:dyDescent="0.2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78.2</v>
      </c>
      <c r="I1634">
        <v>2.3100000000000001E-14</v>
      </c>
      <c r="J1634" t="s">
        <v>3080</v>
      </c>
      <c r="S1634" t="s">
        <v>3071</v>
      </c>
      <c r="T1634" t="s">
        <v>3076</v>
      </c>
    </row>
    <row r="1635" spans="1:20" x14ac:dyDescent="0.2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74.400000000000006</v>
      </c>
      <c r="I1635">
        <v>2.49E-13</v>
      </c>
      <c r="J1635" t="s">
        <v>3080</v>
      </c>
      <c r="S1635" t="s">
        <v>3071</v>
      </c>
      <c r="T1635" t="s">
        <v>3076</v>
      </c>
    </row>
    <row r="1636" spans="1:20" x14ac:dyDescent="0.2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57.7</v>
      </c>
      <c r="I1636">
        <v>3.1599999999999998E-8</v>
      </c>
      <c r="J1636" t="s">
        <v>3080</v>
      </c>
      <c r="S1636" t="s">
        <v>3071</v>
      </c>
      <c r="T1636" t="s">
        <v>3076</v>
      </c>
    </row>
    <row r="1637" spans="1:20" x14ac:dyDescent="0.2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50.6</v>
      </c>
      <c r="I1637">
        <v>5.1800000000000004E-6</v>
      </c>
      <c r="J1637" t="s">
        <v>3080</v>
      </c>
      <c r="S1637" t="s">
        <v>3071</v>
      </c>
      <c r="T1637" t="s">
        <v>3076</v>
      </c>
    </row>
    <row r="1638" spans="1:20" x14ac:dyDescent="0.2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46</v>
      </c>
      <c r="I1638">
        <v>1.47E-4</v>
      </c>
      <c r="J1638" t="s">
        <v>3080</v>
      </c>
      <c r="S1638" t="s">
        <v>3071</v>
      </c>
      <c r="T1638" t="s">
        <v>3076</v>
      </c>
    </row>
    <row r="1639" spans="1:20" x14ac:dyDescent="0.2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402</v>
      </c>
      <c r="I1639">
        <v>1.4400000000000001E-124</v>
      </c>
      <c r="J1639" t="s">
        <v>3081</v>
      </c>
      <c r="S1639" t="s">
        <v>3071</v>
      </c>
      <c r="T1639" t="s">
        <v>3076</v>
      </c>
    </row>
    <row r="1640" spans="1:20" x14ac:dyDescent="0.2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374</v>
      </c>
      <c r="I1640">
        <v>8.0600000000000001E-114</v>
      </c>
      <c r="J1640" t="s">
        <v>3081</v>
      </c>
      <c r="S1640" t="s">
        <v>3071</v>
      </c>
      <c r="T1640" t="s">
        <v>3076</v>
      </c>
    </row>
    <row r="1641" spans="1:20" x14ac:dyDescent="0.2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231</v>
      </c>
      <c r="I1641">
        <v>1.36E-63</v>
      </c>
      <c r="J1641" t="s">
        <v>3081</v>
      </c>
      <c r="S1641" t="s">
        <v>3071</v>
      </c>
      <c r="T1641" t="s">
        <v>3076</v>
      </c>
    </row>
    <row r="1642" spans="1:20" x14ac:dyDescent="0.2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218</v>
      </c>
      <c r="I1642">
        <v>1.7300000000000001E-59</v>
      </c>
      <c r="J1642" t="s">
        <v>3081</v>
      </c>
      <c r="S1642" t="s">
        <v>3071</v>
      </c>
      <c r="T1642" t="s">
        <v>3076</v>
      </c>
    </row>
    <row r="1643" spans="1:20" x14ac:dyDescent="0.2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217</v>
      </c>
      <c r="I1643">
        <v>8.4700000000000002E-59</v>
      </c>
      <c r="J1643" t="s">
        <v>3081</v>
      </c>
      <c r="S1643" t="s">
        <v>3071</v>
      </c>
      <c r="T1643" t="s">
        <v>3076</v>
      </c>
    </row>
    <row r="1644" spans="1:20" x14ac:dyDescent="0.2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202</v>
      </c>
      <c r="I1644">
        <v>1.0800000000000001E-53</v>
      </c>
      <c r="J1644" t="s">
        <v>3081</v>
      </c>
      <c r="S1644" t="s">
        <v>3071</v>
      </c>
      <c r="T1644" t="s">
        <v>3076</v>
      </c>
    </row>
    <row r="1645" spans="1:20" x14ac:dyDescent="0.2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177</v>
      </c>
      <c r="I1645">
        <v>5.7599999999999999E-46</v>
      </c>
      <c r="J1645" t="s">
        <v>3081</v>
      </c>
      <c r="S1645" t="s">
        <v>3071</v>
      </c>
      <c r="T1645" t="s">
        <v>3076</v>
      </c>
    </row>
    <row r="1646" spans="1:20" x14ac:dyDescent="0.2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165</v>
      </c>
      <c r="I1646">
        <v>3.22E-42</v>
      </c>
      <c r="J1646" t="s">
        <v>3081</v>
      </c>
      <c r="S1646" t="s">
        <v>3071</v>
      </c>
      <c r="T1646" t="s">
        <v>3076</v>
      </c>
    </row>
    <row r="1647" spans="1:20" x14ac:dyDescent="0.2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154</v>
      </c>
      <c r="I1647">
        <v>1.6899999999999999E-38</v>
      </c>
      <c r="J1647" t="s">
        <v>3081</v>
      </c>
      <c r="S1647" t="s">
        <v>3071</v>
      </c>
      <c r="T1647" t="s">
        <v>3076</v>
      </c>
    </row>
    <row r="1648" spans="1:20" x14ac:dyDescent="0.2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120</v>
      </c>
      <c r="I1648">
        <v>5.4800000000000002E-28</v>
      </c>
      <c r="J1648" t="s">
        <v>3081</v>
      </c>
      <c r="S1648" t="s">
        <v>3071</v>
      </c>
      <c r="T1648" t="s">
        <v>3076</v>
      </c>
    </row>
    <row r="1649" spans="1:20" x14ac:dyDescent="0.2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120</v>
      </c>
      <c r="I1649">
        <v>9.3999999999999992E-28</v>
      </c>
      <c r="J1649" t="s">
        <v>3081</v>
      </c>
      <c r="S1649" t="s">
        <v>3071</v>
      </c>
      <c r="T1649" t="s">
        <v>3076</v>
      </c>
    </row>
    <row r="1650" spans="1:20" x14ac:dyDescent="0.2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117</v>
      </c>
      <c r="I1650">
        <v>4.2299999999999996E-27</v>
      </c>
      <c r="J1650" t="s">
        <v>3081</v>
      </c>
      <c r="S1650" t="s">
        <v>3071</v>
      </c>
      <c r="T1650" t="s">
        <v>3076</v>
      </c>
    </row>
    <row r="1651" spans="1:20" x14ac:dyDescent="0.2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89.9</v>
      </c>
      <c r="I1651">
        <v>1.59E-18</v>
      </c>
      <c r="J1651" t="s">
        <v>3081</v>
      </c>
      <c r="S1651" t="s">
        <v>3071</v>
      </c>
      <c r="T1651" t="s">
        <v>3076</v>
      </c>
    </row>
    <row r="1652" spans="1:20" x14ac:dyDescent="0.2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82.4</v>
      </c>
      <c r="I1652">
        <v>3.0899999999999999E-16</v>
      </c>
      <c r="J1652" t="s">
        <v>3081</v>
      </c>
      <c r="S1652" t="s">
        <v>3071</v>
      </c>
      <c r="T1652" t="s">
        <v>3076</v>
      </c>
    </row>
    <row r="1653" spans="1:20" x14ac:dyDescent="0.2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776</v>
      </c>
      <c r="I1653">
        <v>0</v>
      </c>
      <c r="J1653" t="s">
        <v>3082</v>
      </c>
      <c r="S1653" t="s">
        <v>3071</v>
      </c>
      <c r="T1653" t="s">
        <v>3072</v>
      </c>
    </row>
    <row r="1654" spans="1:20" x14ac:dyDescent="0.2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402</v>
      </c>
      <c r="I1654">
        <v>7.3300000000000003E-124</v>
      </c>
      <c r="J1654" t="s">
        <v>3082</v>
      </c>
      <c r="S1654" t="s">
        <v>3071</v>
      </c>
      <c r="T1654" t="s">
        <v>3072</v>
      </c>
    </row>
    <row r="1655" spans="1:20" x14ac:dyDescent="0.2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402</v>
      </c>
      <c r="I1655">
        <v>4.0500000000000001E-123</v>
      </c>
      <c r="J1655" t="s">
        <v>3082</v>
      </c>
      <c r="S1655" t="s">
        <v>3071</v>
      </c>
      <c r="T1655" t="s">
        <v>3072</v>
      </c>
    </row>
    <row r="1656" spans="1:20" x14ac:dyDescent="0.2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402</v>
      </c>
      <c r="I1656">
        <v>6.6800000000000004E-123</v>
      </c>
      <c r="J1656" t="s">
        <v>3082</v>
      </c>
      <c r="S1656" t="s">
        <v>3071</v>
      </c>
      <c r="T1656" t="s">
        <v>3072</v>
      </c>
    </row>
    <row r="1657" spans="1:20" x14ac:dyDescent="0.2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403</v>
      </c>
      <c r="I1657">
        <v>1.08E-122</v>
      </c>
      <c r="J1657" t="s">
        <v>3082</v>
      </c>
      <c r="S1657" t="s">
        <v>3071</v>
      </c>
      <c r="T1657" t="s">
        <v>3072</v>
      </c>
    </row>
    <row r="1658" spans="1:20" x14ac:dyDescent="0.2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402</v>
      </c>
      <c r="I1658">
        <v>1.6799999999999999E-122</v>
      </c>
      <c r="J1658" t="s">
        <v>3082</v>
      </c>
      <c r="S1658" t="s">
        <v>3071</v>
      </c>
      <c r="T1658" t="s">
        <v>3072</v>
      </c>
    </row>
    <row r="1659" spans="1:20" x14ac:dyDescent="0.2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402</v>
      </c>
      <c r="I1659">
        <v>3.2200000000000002E-122</v>
      </c>
      <c r="J1659" t="s">
        <v>3082</v>
      </c>
      <c r="S1659" t="s">
        <v>3071</v>
      </c>
      <c r="T1659" t="s">
        <v>3072</v>
      </c>
    </row>
    <row r="1660" spans="1:20" x14ac:dyDescent="0.2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402</v>
      </c>
      <c r="I1660">
        <v>8.3300000000000001E-122</v>
      </c>
      <c r="J1660" t="s">
        <v>3082</v>
      </c>
      <c r="S1660" t="s">
        <v>3071</v>
      </c>
      <c r="T1660" t="s">
        <v>3072</v>
      </c>
    </row>
    <row r="1661" spans="1:20" x14ac:dyDescent="0.2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401</v>
      </c>
      <c r="I1661">
        <v>1.37E-121</v>
      </c>
      <c r="J1661" t="s">
        <v>3082</v>
      </c>
      <c r="S1661" t="s">
        <v>3071</v>
      </c>
      <c r="T1661" t="s">
        <v>3072</v>
      </c>
    </row>
    <row r="1662" spans="1:20" x14ac:dyDescent="0.2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374</v>
      </c>
      <c r="I1662">
        <v>1.8100000000000001E-113</v>
      </c>
      <c r="J1662" t="s">
        <v>3082</v>
      </c>
      <c r="S1662" t="s">
        <v>3071</v>
      </c>
      <c r="T1662" t="s">
        <v>3072</v>
      </c>
    </row>
    <row r="1663" spans="1:20" x14ac:dyDescent="0.2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374</v>
      </c>
      <c r="I1663">
        <v>8.4100000000000005E-113</v>
      </c>
      <c r="J1663" t="s">
        <v>3082</v>
      </c>
      <c r="S1663" t="s">
        <v>3071</v>
      </c>
      <c r="T1663" t="s">
        <v>3072</v>
      </c>
    </row>
    <row r="1664" spans="1:20" x14ac:dyDescent="0.2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374</v>
      </c>
      <c r="I1664">
        <v>1.2100000000000001E-112</v>
      </c>
      <c r="J1664" t="s">
        <v>3082</v>
      </c>
      <c r="S1664" t="s">
        <v>3071</v>
      </c>
      <c r="T1664" t="s">
        <v>3072</v>
      </c>
    </row>
    <row r="1665" spans="1:20" x14ac:dyDescent="0.2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375</v>
      </c>
      <c r="I1665">
        <v>1.64E-112</v>
      </c>
      <c r="J1665" t="s">
        <v>3082</v>
      </c>
      <c r="S1665" t="s">
        <v>3071</v>
      </c>
      <c r="T1665" t="s">
        <v>3072</v>
      </c>
    </row>
    <row r="1666" spans="1:20" x14ac:dyDescent="0.2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375</v>
      </c>
      <c r="I1666">
        <v>2.2799999999999998E-112</v>
      </c>
      <c r="J1666" t="s">
        <v>3082</v>
      </c>
      <c r="S1666" t="s">
        <v>3071</v>
      </c>
      <c r="T1666" t="s">
        <v>3072</v>
      </c>
    </row>
    <row r="1667" spans="1:20" x14ac:dyDescent="0.2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374</v>
      </c>
      <c r="I1667">
        <v>5.0599999999999999E-112</v>
      </c>
      <c r="J1667" t="s">
        <v>3082</v>
      </c>
      <c r="S1667" t="s">
        <v>3071</v>
      </c>
      <c r="T1667" t="s">
        <v>3072</v>
      </c>
    </row>
    <row r="1668" spans="1:20" x14ac:dyDescent="0.2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373</v>
      </c>
      <c r="I1668">
        <v>5.38E-112</v>
      </c>
      <c r="J1668" t="s">
        <v>3082</v>
      </c>
      <c r="S1668" t="s">
        <v>3071</v>
      </c>
      <c r="T1668" t="s">
        <v>3072</v>
      </c>
    </row>
    <row r="1669" spans="1:20" x14ac:dyDescent="0.2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374</v>
      </c>
      <c r="I1669">
        <v>9.7E-112</v>
      </c>
      <c r="J1669" t="s">
        <v>3082</v>
      </c>
      <c r="S1669" t="s">
        <v>3071</v>
      </c>
      <c r="T1669" t="s">
        <v>3072</v>
      </c>
    </row>
    <row r="1670" spans="1:20" x14ac:dyDescent="0.2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374</v>
      </c>
      <c r="I1670">
        <v>1.4900000000000001E-111</v>
      </c>
      <c r="J1670" t="s">
        <v>3082</v>
      </c>
      <c r="S1670" t="s">
        <v>3071</v>
      </c>
      <c r="T1670" t="s">
        <v>3072</v>
      </c>
    </row>
    <row r="1671" spans="1:20" x14ac:dyDescent="0.2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332</v>
      </c>
      <c r="I1671">
        <v>2.3400000000000001E-98</v>
      </c>
      <c r="J1671" t="s">
        <v>3082</v>
      </c>
      <c r="S1671" t="s">
        <v>3071</v>
      </c>
      <c r="T1671" t="s">
        <v>3072</v>
      </c>
    </row>
    <row r="1672" spans="1:20" x14ac:dyDescent="0.2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313</v>
      </c>
      <c r="I1672">
        <v>1.7999999999999999E-90</v>
      </c>
      <c r="J1672" t="s">
        <v>3082</v>
      </c>
      <c r="S1672" t="s">
        <v>3071</v>
      </c>
      <c r="T1672" t="s">
        <v>3072</v>
      </c>
    </row>
    <row r="1673" spans="1:20" x14ac:dyDescent="0.2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233</v>
      </c>
      <c r="I1673">
        <v>3.13E-63</v>
      </c>
      <c r="J1673" t="s">
        <v>3082</v>
      </c>
      <c r="S1673" t="s">
        <v>3071</v>
      </c>
      <c r="T1673" t="s">
        <v>3072</v>
      </c>
    </row>
    <row r="1674" spans="1:20" x14ac:dyDescent="0.2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228</v>
      </c>
      <c r="I1674">
        <v>2.1299999999999999E-61</v>
      </c>
      <c r="J1674" t="s">
        <v>3082</v>
      </c>
      <c r="S1674" t="s">
        <v>3071</v>
      </c>
      <c r="T1674" t="s">
        <v>3072</v>
      </c>
    </row>
    <row r="1675" spans="1:20" x14ac:dyDescent="0.2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227</v>
      </c>
      <c r="I1675">
        <v>2.4999999999999999E-61</v>
      </c>
      <c r="J1675" t="s">
        <v>3082</v>
      </c>
      <c r="S1675" t="s">
        <v>3071</v>
      </c>
      <c r="T1675" t="s">
        <v>3072</v>
      </c>
    </row>
    <row r="1676" spans="1:20" x14ac:dyDescent="0.2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224</v>
      </c>
      <c r="I1676">
        <v>5.0300000000000001E-60</v>
      </c>
      <c r="J1676" t="s">
        <v>3082</v>
      </c>
      <c r="S1676" t="s">
        <v>3071</v>
      </c>
      <c r="T1676" t="s">
        <v>3072</v>
      </c>
    </row>
    <row r="1677" spans="1:20" x14ac:dyDescent="0.2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217</v>
      </c>
      <c r="I1677">
        <v>6.96E-58</v>
      </c>
      <c r="J1677" t="s">
        <v>3082</v>
      </c>
      <c r="S1677" t="s">
        <v>3071</v>
      </c>
      <c r="T1677" t="s">
        <v>3072</v>
      </c>
    </row>
    <row r="1678" spans="1:20" x14ac:dyDescent="0.2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216</v>
      </c>
      <c r="I1678">
        <v>8.4400000000000007E-58</v>
      </c>
      <c r="J1678" t="s">
        <v>3082</v>
      </c>
      <c r="S1678" t="s">
        <v>3071</v>
      </c>
      <c r="T1678" t="s">
        <v>3072</v>
      </c>
    </row>
    <row r="1679" spans="1:20" x14ac:dyDescent="0.2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216</v>
      </c>
      <c r="I1679">
        <v>1.56E-57</v>
      </c>
      <c r="J1679" t="s">
        <v>3082</v>
      </c>
      <c r="S1679" t="s">
        <v>3071</v>
      </c>
      <c r="T1679" t="s">
        <v>3072</v>
      </c>
    </row>
    <row r="1680" spans="1:20" x14ac:dyDescent="0.2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202</v>
      </c>
      <c r="I1680">
        <v>4.4100000000000001E-53</v>
      </c>
      <c r="J1680" t="s">
        <v>3082</v>
      </c>
      <c r="S1680" t="s">
        <v>3071</v>
      </c>
      <c r="T1680" t="s">
        <v>3072</v>
      </c>
    </row>
    <row r="1681" spans="1:20" x14ac:dyDescent="0.2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177</v>
      </c>
      <c r="I1681">
        <v>8.1399999999999995E-45</v>
      </c>
      <c r="J1681" t="s">
        <v>3082</v>
      </c>
      <c r="S1681" t="s">
        <v>3071</v>
      </c>
      <c r="T1681" t="s">
        <v>3072</v>
      </c>
    </row>
    <row r="1682" spans="1:20" x14ac:dyDescent="0.2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162</v>
      </c>
      <c r="I1682">
        <v>2.8700000000000001E-40</v>
      </c>
      <c r="J1682" t="s">
        <v>3082</v>
      </c>
      <c r="S1682" t="s">
        <v>3071</v>
      </c>
      <c r="T1682" t="s">
        <v>3072</v>
      </c>
    </row>
    <row r="1683" spans="1:20" x14ac:dyDescent="0.2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157</v>
      </c>
      <c r="I1683">
        <v>1.7400000000000001E-38</v>
      </c>
      <c r="J1683" t="s">
        <v>3082</v>
      </c>
      <c r="S1683" t="s">
        <v>3071</v>
      </c>
      <c r="T1683" t="s">
        <v>3072</v>
      </c>
    </row>
    <row r="1684" spans="1:20" x14ac:dyDescent="0.2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135</v>
      </c>
      <c r="I1684">
        <v>5.5000000000000002E-32</v>
      </c>
      <c r="J1684" t="s">
        <v>3082</v>
      </c>
      <c r="S1684" t="s">
        <v>3071</v>
      </c>
      <c r="T1684" t="s">
        <v>3072</v>
      </c>
    </row>
    <row r="1685" spans="1:20" x14ac:dyDescent="0.2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119</v>
      </c>
      <c r="I1685">
        <v>7.8400000000000005E-27</v>
      </c>
      <c r="J1685" t="s">
        <v>3082</v>
      </c>
      <c r="S1685" t="s">
        <v>3071</v>
      </c>
      <c r="T1685" t="s">
        <v>3072</v>
      </c>
    </row>
    <row r="1686" spans="1:20" x14ac:dyDescent="0.2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118</v>
      </c>
      <c r="I1686">
        <v>1.3800000000000001E-26</v>
      </c>
      <c r="J1686" t="s">
        <v>3082</v>
      </c>
      <c r="S1686" t="s">
        <v>3071</v>
      </c>
      <c r="T1686" t="s">
        <v>3072</v>
      </c>
    </row>
    <row r="1687" spans="1:20" x14ac:dyDescent="0.2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115</v>
      </c>
      <c r="I1687">
        <v>1.1900000000000001E-25</v>
      </c>
      <c r="J1687" t="s">
        <v>3082</v>
      </c>
      <c r="S1687" t="s">
        <v>3071</v>
      </c>
      <c r="T1687" t="s">
        <v>3072</v>
      </c>
    </row>
    <row r="1688" spans="1:20" x14ac:dyDescent="0.2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115</v>
      </c>
      <c r="I1688">
        <v>1.5000000000000001E-25</v>
      </c>
      <c r="J1688" t="s">
        <v>3082</v>
      </c>
      <c r="S1688" t="s">
        <v>3071</v>
      </c>
      <c r="T1688" t="s">
        <v>3072</v>
      </c>
    </row>
    <row r="1689" spans="1:20" x14ac:dyDescent="0.2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115</v>
      </c>
      <c r="I1689">
        <v>2.1499999999999999E-25</v>
      </c>
      <c r="J1689" t="s">
        <v>3082</v>
      </c>
      <c r="S1689" t="s">
        <v>3071</v>
      </c>
      <c r="T1689" t="s">
        <v>3072</v>
      </c>
    </row>
    <row r="1690" spans="1:20" x14ac:dyDescent="0.2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114</v>
      </c>
      <c r="I1690">
        <v>2.8199999999999998E-25</v>
      </c>
      <c r="J1690" t="s">
        <v>3082</v>
      </c>
      <c r="S1690" t="s">
        <v>3071</v>
      </c>
      <c r="T1690" t="s">
        <v>3072</v>
      </c>
    </row>
    <row r="1691" spans="1:20" x14ac:dyDescent="0.2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94.1</v>
      </c>
      <c r="I1691">
        <v>5.7299999999999996E-19</v>
      </c>
      <c r="J1691" t="s">
        <v>3082</v>
      </c>
      <c r="S1691" t="s">
        <v>3071</v>
      </c>
      <c r="T1691" t="s">
        <v>3072</v>
      </c>
    </row>
    <row r="1692" spans="1:20" x14ac:dyDescent="0.2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87.4</v>
      </c>
      <c r="I1692">
        <v>6.0900000000000001E-17</v>
      </c>
      <c r="J1692" t="s">
        <v>3082</v>
      </c>
      <c r="S1692" t="s">
        <v>3071</v>
      </c>
      <c r="T1692" t="s">
        <v>3072</v>
      </c>
    </row>
    <row r="1693" spans="1:20" x14ac:dyDescent="0.2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46</v>
      </c>
      <c r="I1693">
        <v>1.9900000000000001E-4</v>
      </c>
      <c r="J1693" t="s">
        <v>3082</v>
      </c>
      <c r="S1693" t="s">
        <v>3071</v>
      </c>
      <c r="T1693" t="s">
        <v>3072</v>
      </c>
    </row>
    <row r="1694" spans="1:20" x14ac:dyDescent="0.2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37.6</v>
      </c>
      <c r="I1694">
        <v>9.5000000000000001E-2</v>
      </c>
      <c r="J1694" t="s">
        <v>3082</v>
      </c>
      <c r="S1694" t="s">
        <v>3071</v>
      </c>
      <c r="T1694" t="s">
        <v>3072</v>
      </c>
    </row>
    <row r="1695" spans="1:20" x14ac:dyDescent="0.2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771</v>
      </c>
      <c r="I1695">
        <v>0</v>
      </c>
      <c r="J1695" t="s">
        <v>3083</v>
      </c>
      <c r="S1695" t="s">
        <v>3075</v>
      </c>
      <c r="T1695" t="s">
        <v>3076</v>
      </c>
    </row>
    <row r="1696" spans="1:20" x14ac:dyDescent="0.2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404</v>
      </c>
      <c r="I1696">
        <v>5.1599999999999996E-125</v>
      </c>
      <c r="J1696" t="s">
        <v>3083</v>
      </c>
      <c r="S1696" t="s">
        <v>3075</v>
      </c>
      <c r="T1696" t="s">
        <v>3076</v>
      </c>
    </row>
    <row r="1697" spans="1:20" x14ac:dyDescent="0.2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404</v>
      </c>
      <c r="I1697">
        <v>5.3399999999999998E-125</v>
      </c>
      <c r="J1697" t="s">
        <v>3083</v>
      </c>
      <c r="S1697" t="s">
        <v>3075</v>
      </c>
      <c r="T1697" t="s">
        <v>3076</v>
      </c>
    </row>
    <row r="1698" spans="1:20" x14ac:dyDescent="0.2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402</v>
      </c>
      <c r="I1698">
        <v>5.9999999999999998E-125</v>
      </c>
      <c r="J1698" t="s">
        <v>3083</v>
      </c>
      <c r="S1698" t="s">
        <v>3075</v>
      </c>
      <c r="T1698" t="s">
        <v>3076</v>
      </c>
    </row>
    <row r="1699" spans="1:20" x14ac:dyDescent="0.2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402</v>
      </c>
      <c r="I1699">
        <v>1.1600000000000001E-124</v>
      </c>
      <c r="J1699" t="s">
        <v>3083</v>
      </c>
      <c r="S1699" t="s">
        <v>3075</v>
      </c>
      <c r="T1699" t="s">
        <v>3076</v>
      </c>
    </row>
    <row r="1700" spans="1:20" x14ac:dyDescent="0.2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403</v>
      </c>
      <c r="I1700">
        <v>2.06E-124</v>
      </c>
      <c r="J1700" t="s">
        <v>3083</v>
      </c>
      <c r="S1700" t="s">
        <v>3075</v>
      </c>
      <c r="T1700" t="s">
        <v>3076</v>
      </c>
    </row>
    <row r="1701" spans="1:20" x14ac:dyDescent="0.2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394</v>
      </c>
      <c r="I1701">
        <v>1.3500000000000001E-121</v>
      </c>
      <c r="J1701" t="s">
        <v>3083</v>
      </c>
      <c r="S1701" t="s">
        <v>3075</v>
      </c>
      <c r="T1701" t="s">
        <v>3076</v>
      </c>
    </row>
    <row r="1702" spans="1:20" x14ac:dyDescent="0.2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393</v>
      </c>
      <c r="I1702">
        <v>2.4099999999999999E-121</v>
      </c>
      <c r="J1702" t="s">
        <v>3083</v>
      </c>
      <c r="S1702" t="s">
        <v>3075</v>
      </c>
      <c r="T1702" t="s">
        <v>3076</v>
      </c>
    </row>
    <row r="1703" spans="1:20" x14ac:dyDescent="0.2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393</v>
      </c>
      <c r="I1703">
        <v>4.0200000000000004E-121</v>
      </c>
      <c r="J1703" t="s">
        <v>3083</v>
      </c>
      <c r="S1703" t="s">
        <v>3075</v>
      </c>
      <c r="T1703" t="s">
        <v>3076</v>
      </c>
    </row>
    <row r="1704" spans="1:20" x14ac:dyDescent="0.2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393</v>
      </c>
      <c r="I1704">
        <v>4.5000000000000003E-121</v>
      </c>
      <c r="J1704" t="s">
        <v>3083</v>
      </c>
      <c r="S1704" t="s">
        <v>3075</v>
      </c>
      <c r="T1704" t="s">
        <v>3076</v>
      </c>
    </row>
    <row r="1705" spans="1:20" x14ac:dyDescent="0.2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393</v>
      </c>
      <c r="I1705">
        <v>1.0599999999999999E-120</v>
      </c>
      <c r="J1705" t="s">
        <v>3083</v>
      </c>
      <c r="S1705" t="s">
        <v>3075</v>
      </c>
      <c r="T1705" t="s">
        <v>3076</v>
      </c>
    </row>
    <row r="1706" spans="1:20" x14ac:dyDescent="0.2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336</v>
      </c>
      <c r="I1706">
        <v>3.0199999999999999E-101</v>
      </c>
      <c r="J1706" t="s">
        <v>3083</v>
      </c>
      <c r="S1706" t="s">
        <v>3075</v>
      </c>
      <c r="T1706" t="s">
        <v>3076</v>
      </c>
    </row>
    <row r="1707" spans="1:20" x14ac:dyDescent="0.2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222</v>
      </c>
      <c r="I1707">
        <v>4.3599999999999998E-64</v>
      </c>
      <c r="J1707" t="s">
        <v>3083</v>
      </c>
      <c r="S1707" t="s">
        <v>3075</v>
      </c>
      <c r="T1707" t="s">
        <v>3076</v>
      </c>
    </row>
    <row r="1708" spans="1:20" x14ac:dyDescent="0.2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228</v>
      </c>
      <c r="I1708">
        <v>3.3899999999999998E-63</v>
      </c>
      <c r="J1708" t="s">
        <v>3083</v>
      </c>
      <c r="S1708" t="s">
        <v>3075</v>
      </c>
      <c r="T1708" t="s">
        <v>3076</v>
      </c>
    </row>
    <row r="1709" spans="1:20" x14ac:dyDescent="0.2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229</v>
      </c>
      <c r="I1709">
        <v>8.0199999999999999E-63</v>
      </c>
      <c r="J1709" t="s">
        <v>3083</v>
      </c>
      <c r="S1709" t="s">
        <v>3075</v>
      </c>
      <c r="T1709" t="s">
        <v>3076</v>
      </c>
    </row>
    <row r="1710" spans="1:20" x14ac:dyDescent="0.2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229</v>
      </c>
      <c r="I1710">
        <v>1.36E-62</v>
      </c>
      <c r="J1710" t="s">
        <v>3083</v>
      </c>
      <c r="S1710" t="s">
        <v>3075</v>
      </c>
      <c r="T1710" t="s">
        <v>3076</v>
      </c>
    </row>
    <row r="1711" spans="1:20" x14ac:dyDescent="0.2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229</v>
      </c>
      <c r="I1711">
        <v>5.4599999999999998E-62</v>
      </c>
      <c r="J1711" t="s">
        <v>3083</v>
      </c>
      <c r="S1711" t="s">
        <v>3075</v>
      </c>
      <c r="T1711" t="s">
        <v>3076</v>
      </c>
    </row>
    <row r="1712" spans="1:20" x14ac:dyDescent="0.2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207</v>
      </c>
      <c r="I1712">
        <v>2.4300000000000002E-59</v>
      </c>
      <c r="J1712" t="s">
        <v>3083</v>
      </c>
      <c r="S1712" t="s">
        <v>3075</v>
      </c>
      <c r="T1712" t="s">
        <v>3076</v>
      </c>
    </row>
    <row r="1713" spans="1:20" x14ac:dyDescent="0.2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217</v>
      </c>
      <c r="I1713">
        <v>1.08E-58</v>
      </c>
      <c r="J1713" t="s">
        <v>3083</v>
      </c>
      <c r="S1713" t="s">
        <v>3075</v>
      </c>
      <c r="T1713" t="s">
        <v>3076</v>
      </c>
    </row>
    <row r="1714" spans="1:20" x14ac:dyDescent="0.2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217</v>
      </c>
      <c r="I1714">
        <v>1.6899999999999999E-58</v>
      </c>
      <c r="J1714" t="s">
        <v>3083</v>
      </c>
      <c r="S1714" t="s">
        <v>3075</v>
      </c>
      <c r="T1714" t="s">
        <v>3076</v>
      </c>
    </row>
    <row r="1715" spans="1:20" x14ac:dyDescent="0.2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216</v>
      </c>
      <c r="I1715">
        <v>1.9599999999999999E-58</v>
      </c>
      <c r="J1715" t="s">
        <v>3083</v>
      </c>
      <c r="S1715" t="s">
        <v>3075</v>
      </c>
      <c r="T1715" t="s">
        <v>3076</v>
      </c>
    </row>
    <row r="1716" spans="1:20" x14ac:dyDescent="0.2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217</v>
      </c>
      <c r="I1716">
        <v>3.3000000000000003E-58</v>
      </c>
      <c r="J1716" t="s">
        <v>3083</v>
      </c>
      <c r="S1716" t="s">
        <v>3075</v>
      </c>
      <c r="T1716" t="s">
        <v>3076</v>
      </c>
    </row>
    <row r="1717" spans="1:20" x14ac:dyDescent="0.2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215</v>
      </c>
      <c r="I1717">
        <v>1.4200000000000001E-57</v>
      </c>
      <c r="J1717" t="s">
        <v>3083</v>
      </c>
      <c r="S1717" t="s">
        <v>3075</v>
      </c>
      <c r="T1717" t="s">
        <v>3076</v>
      </c>
    </row>
    <row r="1718" spans="1:20" x14ac:dyDescent="0.2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199</v>
      </c>
      <c r="I1718">
        <v>1.63E-53</v>
      </c>
      <c r="J1718" t="s">
        <v>3083</v>
      </c>
      <c r="S1718" t="s">
        <v>3075</v>
      </c>
      <c r="T1718" t="s">
        <v>3076</v>
      </c>
    </row>
    <row r="1719" spans="1:20" x14ac:dyDescent="0.2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201</v>
      </c>
      <c r="I1719">
        <v>6.4199999999999997E-53</v>
      </c>
      <c r="J1719" t="s">
        <v>3083</v>
      </c>
      <c r="S1719" t="s">
        <v>3075</v>
      </c>
      <c r="T1719" t="s">
        <v>3076</v>
      </c>
    </row>
    <row r="1720" spans="1:20" x14ac:dyDescent="0.2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174</v>
      </c>
      <c r="I1720">
        <v>1.15E-44</v>
      </c>
      <c r="J1720" t="s">
        <v>3083</v>
      </c>
      <c r="S1720" t="s">
        <v>3075</v>
      </c>
      <c r="T1720" t="s">
        <v>3076</v>
      </c>
    </row>
    <row r="1721" spans="1:20" x14ac:dyDescent="0.2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162</v>
      </c>
      <c r="I1721">
        <v>2.08E-40</v>
      </c>
      <c r="J1721" t="s">
        <v>3083</v>
      </c>
      <c r="S1721" t="s">
        <v>3075</v>
      </c>
      <c r="T1721" t="s">
        <v>3076</v>
      </c>
    </row>
    <row r="1722" spans="1:20" x14ac:dyDescent="0.2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151</v>
      </c>
      <c r="I1722">
        <v>8.4400000000000003E-38</v>
      </c>
      <c r="J1722" t="s">
        <v>3083</v>
      </c>
      <c r="S1722" t="s">
        <v>3075</v>
      </c>
      <c r="T1722" t="s">
        <v>3076</v>
      </c>
    </row>
    <row r="1723" spans="1:20" x14ac:dyDescent="0.2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151</v>
      </c>
      <c r="I1723">
        <v>3.5299999999999999E-37</v>
      </c>
      <c r="J1723" t="s">
        <v>3083</v>
      </c>
      <c r="S1723" t="s">
        <v>3075</v>
      </c>
      <c r="T1723" t="s">
        <v>3076</v>
      </c>
    </row>
    <row r="1724" spans="1:20" x14ac:dyDescent="0.2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136</v>
      </c>
      <c r="I1724">
        <v>1.71E-32</v>
      </c>
      <c r="J1724" t="s">
        <v>3083</v>
      </c>
      <c r="S1724" t="s">
        <v>3075</v>
      </c>
      <c r="T1724" t="s">
        <v>3076</v>
      </c>
    </row>
    <row r="1725" spans="1:20" x14ac:dyDescent="0.2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118</v>
      </c>
      <c r="I1725">
        <v>6.8199999999999999E-27</v>
      </c>
      <c r="J1725" t="s">
        <v>3083</v>
      </c>
      <c r="S1725" t="s">
        <v>3075</v>
      </c>
      <c r="T1725" t="s">
        <v>3076</v>
      </c>
    </row>
    <row r="1726" spans="1:20" x14ac:dyDescent="0.2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117</v>
      </c>
      <c r="I1726">
        <v>1.3900000000000001E-26</v>
      </c>
      <c r="J1726" t="s">
        <v>3083</v>
      </c>
      <c r="S1726" t="s">
        <v>3075</v>
      </c>
      <c r="T1726" t="s">
        <v>3076</v>
      </c>
    </row>
    <row r="1727" spans="1:20" x14ac:dyDescent="0.2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117</v>
      </c>
      <c r="I1727">
        <v>1.6599999999999999E-26</v>
      </c>
      <c r="J1727" t="s">
        <v>3083</v>
      </c>
      <c r="S1727" t="s">
        <v>3075</v>
      </c>
      <c r="T1727" t="s">
        <v>3076</v>
      </c>
    </row>
    <row r="1728" spans="1:20" x14ac:dyDescent="0.2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117</v>
      </c>
      <c r="I1728">
        <v>2.04E-26</v>
      </c>
      <c r="J1728" t="s">
        <v>3083</v>
      </c>
      <c r="S1728" t="s">
        <v>3075</v>
      </c>
      <c r="T1728" t="s">
        <v>3076</v>
      </c>
    </row>
    <row r="1729" spans="1:20" x14ac:dyDescent="0.2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112</v>
      </c>
      <c r="I1729">
        <v>2.91E-25</v>
      </c>
      <c r="J1729" t="s">
        <v>3083</v>
      </c>
      <c r="S1729" t="s">
        <v>3075</v>
      </c>
      <c r="T1729" t="s">
        <v>3076</v>
      </c>
    </row>
    <row r="1730" spans="1:20" x14ac:dyDescent="0.2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90.8</v>
      </c>
      <c r="I1730">
        <v>2.7300000000000001E-18</v>
      </c>
      <c r="J1730" t="s">
        <v>3083</v>
      </c>
      <c r="S1730" t="s">
        <v>3075</v>
      </c>
      <c r="T1730" t="s">
        <v>3076</v>
      </c>
    </row>
    <row r="1731" spans="1:20" x14ac:dyDescent="0.2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84.1</v>
      </c>
      <c r="I1731">
        <v>3.2699999999999999E-16</v>
      </c>
      <c r="J1731" t="s">
        <v>3083</v>
      </c>
      <c r="S1731" t="s">
        <v>3075</v>
      </c>
      <c r="T1731" t="s">
        <v>3076</v>
      </c>
    </row>
    <row r="1732" spans="1:20" x14ac:dyDescent="0.2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78.2</v>
      </c>
      <c r="I1732">
        <v>1.41E-14</v>
      </c>
      <c r="J1732" t="s">
        <v>3083</v>
      </c>
      <c r="S1732" t="s">
        <v>3075</v>
      </c>
      <c r="T1732" t="s">
        <v>3076</v>
      </c>
    </row>
    <row r="1733" spans="1:20" x14ac:dyDescent="0.2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72.400000000000006</v>
      </c>
      <c r="I1733">
        <v>1.89E-13</v>
      </c>
      <c r="J1733" t="s">
        <v>3083</v>
      </c>
      <c r="S1733" t="s">
        <v>3075</v>
      </c>
      <c r="T1733" t="s">
        <v>3076</v>
      </c>
    </row>
    <row r="1734" spans="1:20" x14ac:dyDescent="0.2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71.900000000000006</v>
      </c>
      <c r="I1734">
        <v>1.3899999999999999E-12</v>
      </c>
      <c r="J1734" t="s">
        <v>3083</v>
      </c>
      <c r="S1734" t="s">
        <v>3075</v>
      </c>
      <c r="T1734" t="s">
        <v>3076</v>
      </c>
    </row>
    <row r="1735" spans="1:20" x14ac:dyDescent="0.2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59.4</v>
      </c>
      <c r="I1735">
        <v>1.1900000000000001E-8</v>
      </c>
      <c r="J1735" t="s">
        <v>3083</v>
      </c>
      <c r="S1735" t="s">
        <v>3075</v>
      </c>
      <c r="T1735" t="s">
        <v>3076</v>
      </c>
    </row>
    <row r="1736" spans="1:20" x14ac:dyDescent="0.2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57.3</v>
      </c>
      <c r="I1736">
        <v>5.4399999999999997E-8</v>
      </c>
      <c r="J1736" t="s">
        <v>3083</v>
      </c>
      <c r="S1736" t="s">
        <v>3075</v>
      </c>
      <c r="T1736" t="s">
        <v>3076</v>
      </c>
    </row>
    <row r="1737" spans="1:20" x14ac:dyDescent="0.2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55.2</v>
      </c>
      <c r="I1737">
        <v>2.1E-7</v>
      </c>
      <c r="J1737" t="s">
        <v>3083</v>
      </c>
      <c r="S1737" t="s">
        <v>3075</v>
      </c>
      <c r="T1737" t="s">
        <v>3076</v>
      </c>
    </row>
    <row r="1738" spans="1:20" x14ac:dyDescent="0.2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51.9</v>
      </c>
      <c r="I1738">
        <v>2.0099999999999998E-6</v>
      </c>
      <c r="J1738" t="s">
        <v>3083</v>
      </c>
      <c r="S1738" t="s">
        <v>3075</v>
      </c>
      <c r="T1738" t="s">
        <v>3076</v>
      </c>
    </row>
    <row r="1739" spans="1:20" x14ac:dyDescent="0.2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49.3</v>
      </c>
      <c r="I1739">
        <v>1.17E-5</v>
      </c>
      <c r="J1739" t="s">
        <v>3083</v>
      </c>
      <c r="S1739" t="s">
        <v>3075</v>
      </c>
      <c r="T1739" t="s">
        <v>3076</v>
      </c>
    </row>
    <row r="1740" spans="1:20" x14ac:dyDescent="0.2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46.8</v>
      </c>
      <c r="I1740">
        <v>6.7299999999999996E-5</v>
      </c>
      <c r="J1740" t="s">
        <v>3083</v>
      </c>
      <c r="S1740" t="s">
        <v>3075</v>
      </c>
      <c r="T1740" t="s">
        <v>3076</v>
      </c>
    </row>
    <row r="1741" spans="1:20" x14ac:dyDescent="0.2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404</v>
      </c>
      <c r="I1741">
        <v>5.9499999999999997E-125</v>
      </c>
      <c r="J1741" t="s">
        <v>3084</v>
      </c>
      <c r="S1741" t="s">
        <v>3075</v>
      </c>
      <c r="T1741" t="s">
        <v>3076</v>
      </c>
    </row>
    <row r="1742" spans="1:20" x14ac:dyDescent="0.2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402</v>
      </c>
      <c r="I1742">
        <v>7.3900000000000002E-125</v>
      </c>
      <c r="J1742" t="s">
        <v>3084</v>
      </c>
      <c r="S1742" t="s">
        <v>3075</v>
      </c>
      <c r="T1742" t="s">
        <v>3076</v>
      </c>
    </row>
    <row r="1743" spans="1:20" x14ac:dyDescent="0.2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402</v>
      </c>
      <c r="I1743">
        <v>1.68E-124</v>
      </c>
      <c r="J1743" t="s">
        <v>3084</v>
      </c>
      <c r="S1743" t="s">
        <v>3075</v>
      </c>
      <c r="T1743" t="s">
        <v>3076</v>
      </c>
    </row>
    <row r="1744" spans="1:20" x14ac:dyDescent="0.2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403</v>
      </c>
      <c r="I1744">
        <v>2.98E-124</v>
      </c>
      <c r="J1744" t="s">
        <v>3084</v>
      </c>
      <c r="S1744" t="s">
        <v>3075</v>
      </c>
      <c r="T1744" t="s">
        <v>3076</v>
      </c>
    </row>
    <row r="1745" spans="1:20" x14ac:dyDescent="0.2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404</v>
      </c>
      <c r="I1745">
        <v>1.9499999999999999E-122</v>
      </c>
      <c r="J1745" t="s">
        <v>3084</v>
      </c>
      <c r="S1745" t="s">
        <v>3075</v>
      </c>
      <c r="T1745" t="s">
        <v>3076</v>
      </c>
    </row>
    <row r="1746" spans="1:20" x14ac:dyDescent="0.2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394</v>
      </c>
      <c r="I1746">
        <v>9.9999999999999998E-122</v>
      </c>
      <c r="J1746" t="s">
        <v>3084</v>
      </c>
      <c r="S1746" t="s">
        <v>3075</v>
      </c>
      <c r="T1746" t="s">
        <v>3076</v>
      </c>
    </row>
    <row r="1747" spans="1:20" x14ac:dyDescent="0.2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394</v>
      </c>
      <c r="I1747">
        <v>1.4100000000000001E-121</v>
      </c>
      <c r="J1747" t="s">
        <v>3084</v>
      </c>
      <c r="S1747" t="s">
        <v>3075</v>
      </c>
      <c r="T1747" t="s">
        <v>3076</v>
      </c>
    </row>
    <row r="1748" spans="1:20" x14ac:dyDescent="0.2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394</v>
      </c>
      <c r="I1748">
        <v>2.1600000000000001E-121</v>
      </c>
      <c r="J1748" t="s">
        <v>3084</v>
      </c>
      <c r="S1748" t="s">
        <v>3075</v>
      </c>
      <c r="T1748" t="s">
        <v>3076</v>
      </c>
    </row>
    <row r="1749" spans="1:20" x14ac:dyDescent="0.2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394</v>
      </c>
      <c r="I1749">
        <v>7.49E-121</v>
      </c>
      <c r="J1749" t="s">
        <v>3084</v>
      </c>
      <c r="S1749" t="s">
        <v>3075</v>
      </c>
      <c r="T1749" t="s">
        <v>3076</v>
      </c>
    </row>
    <row r="1750" spans="1:20" x14ac:dyDescent="0.2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394</v>
      </c>
      <c r="I1750">
        <v>5.92E-119</v>
      </c>
      <c r="J1750" t="s">
        <v>3084</v>
      </c>
      <c r="S1750" t="s">
        <v>3075</v>
      </c>
      <c r="T1750" t="s">
        <v>3076</v>
      </c>
    </row>
    <row r="1751" spans="1:20" x14ac:dyDescent="0.2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336</v>
      </c>
      <c r="I1751">
        <v>4.1199999999999999E-101</v>
      </c>
      <c r="J1751" t="s">
        <v>3084</v>
      </c>
      <c r="S1751" t="s">
        <v>3075</v>
      </c>
      <c r="T1751" t="s">
        <v>3076</v>
      </c>
    </row>
    <row r="1752" spans="1:20" x14ac:dyDescent="0.2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222</v>
      </c>
      <c r="I1752">
        <v>5.4399999999999998E-64</v>
      </c>
      <c r="J1752" t="s">
        <v>3084</v>
      </c>
      <c r="S1752" t="s">
        <v>3075</v>
      </c>
      <c r="T1752" t="s">
        <v>3076</v>
      </c>
    </row>
    <row r="1753" spans="1:20" x14ac:dyDescent="0.2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228</v>
      </c>
      <c r="I1753">
        <v>4.2299999999999999E-63</v>
      </c>
      <c r="J1753" t="s">
        <v>3084</v>
      </c>
      <c r="S1753" t="s">
        <v>3075</v>
      </c>
      <c r="T1753" t="s">
        <v>3076</v>
      </c>
    </row>
    <row r="1754" spans="1:20" x14ac:dyDescent="0.2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229</v>
      </c>
      <c r="I1754">
        <v>1E-62</v>
      </c>
      <c r="J1754" t="s">
        <v>3084</v>
      </c>
      <c r="S1754" t="s">
        <v>3075</v>
      </c>
      <c r="T1754" t="s">
        <v>3076</v>
      </c>
    </row>
    <row r="1755" spans="1:20" x14ac:dyDescent="0.2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229</v>
      </c>
      <c r="I1755">
        <v>1.69E-62</v>
      </c>
      <c r="J1755" t="s">
        <v>3084</v>
      </c>
      <c r="S1755" t="s">
        <v>3075</v>
      </c>
      <c r="T1755" t="s">
        <v>3076</v>
      </c>
    </row>
    <row r="1756" spans="1:20" x14ac:dyDescent="0.2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229</v>
      </c>
      <c r="I1756">
        <v>6.9500000000000004E-62</v>
      </c>
      <c r="J1756" t="s">
        <v>3084</v>
      </c>
      <c r="S1756" t="s">
        <v>3075</v>
      </c>
      <c r="T1756" t="s">
        <v>3076</v>
      </c>
    </row>
    <row r="1757" spans="1:20" x14ac:dyDescent="0.2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208</v>
      </c>
      <c r="I1757">
        <v>1.6799999999999999E-59</v>
      </c>
      <c r="J1757" t="s">
        <v>3084</v>
      </c>
      <c r="S1757" t="s">
        <v>3075</v>
      </c>
      <c r="T1757" t="s">
        <v>3076</v>
      </c>
    </row>
    <row r="1758" spans="1:20" x14ac:dyDescent="0.2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217</v>
      </c>
      <c r="I1758">
        <v>1.38E-58</v>
      </c>
      <c r="J1758" t="s">
        <v>3084</v>
      </c>
      <c r="S1758" t="s">
        <v>3075</v>
      </c>
      <c r="T1758" t="s">
        <v>3076</v>
      </c>
    </row>
    <row r="1759" spans="1:20" x14ac:dyDescent="0.2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217</v>
      </c>
      <c r="I1759">
        <v>2.3099999999999998E-58</v>
      </c>
      <c r="J1759" t="s">
        <v>3084</v>
      </c>
      <c r="S1759" t="s">
        <v>3075</v>
      </c>
      <c r="T1759" t="s">
        <v>3076</v>
      </c>
    </row>
    <row r="1760" spans="1:20" x14ac:dyDescent="0.2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216</v>
      </c>
      <c r="I1760">
        <v>2.7599999999999999E-58</v>
      </c>
      <c r="J1760" t="s">
        <v>3084</v>
      </c>
      <c r="S1760" t="s">
        <v>3075</v>
      </c>
      <c r="T1760" t="s">
        <v>3076</v>
      </c>
    </row>
    <row r="1761" spans="1:20" x14ac:dyDescent="0.2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217</v>
      </c>
      <c r="I1761">
        <v>4.8100000000000001E-58</v>
      </c>
      <c r="J1761" t="s">
        <v>3084</v>
      </c>
      <c r="S1761" t="s">
        <v>3075</v>
      </c>
      <c r="T1761" t="s">
        <v>3076</v>
      </c>
    </row>
    <row r="1762" spans="1:20" x14ac:dyDescent="0.2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215</v>
      </c>
      <c r="I1762">
        <v>2.42E-57</v>
      </c>
      <c r="J1762" t="s">
        <v>3084</v>
      </c>
      <c r="S1762" t="s">
        <v>3075</v>
      </c>
      <c r="T1762" t="s">
        <v>3076</v>
      </c>
    </row>
    <row r="1763" spans="1:20" x14ac:dyDescent="0.2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199</v>
      </c>
      <c r="I1763">
        <v>2.04E-53</v>
      </c>
      <c r="J1763" t="s">
        <v>3084</v>
      </c>
      <c r="S1763" t="s">
        <v>3075</v>
      </c>
      <c r="T1763" t="s">
        <v>3076</v>
      </c>
    </row>
    <row r="1764" spans="1:20" x14ac:dyDescent="0.2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201</v>
      </c>
      <c r="I1764">
        <v>2.7999999999999999E-53</v>
      </c>
      <c r="J1764" t="s">
        <v>3084</v>
      </c>
      <c r="S1764" t="s">
        <v>3075</v>
      </c>
      <c r="T1764" t="s">
        <v>3076</v>
      </c>
    </row>
    <row r="1765" spans="1:20" x14ac:dyDescent="0.2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201</v>
      </c>
      <c r="I1765">
        <v>7.9899999999999996E-53</v>
      </c>
      <c r="J1765" t="s">
        <v>3084</v>
      </c>
      <c r="S1765" t="s">
        <v>3075</v>
      </c>
      <c r="T1765" t="s">
        <v>3076</v>
      </c>
    </row>
    <row r="1766" spans="1:20" x14ac:dyDescent="0.2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174</v>
      </c>
      <c r="I1766">
        <v>1.53E-44</v>
      </c>
      <c r="J1766" t="s">
        <v>3084</v>
      </c>
      <c r="S1766" t="s">
        <v>3075</v>
      </c>
      <c r="T1766" t="s">
        <v>3076</v>
      </c>
    </row>
    <row r="1767" spans="1:20" x14ac:dyDescent="0.2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174</v>
      </c>
      <c r="I1767">
        <v>3.01E-44</v>
      </c>
      <c r="J1767" t="s">
        <v>3084</v>
      </c>
      <c r="S1767" t="s">
        <v>3075</v>
      </c>
      <c r="T1767" t="s">
        <v>3076</v>
      </c>
    </row>
    <row r="1768" spans="1:20" x14ac:dyDescent="0.2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162</v>
      </c>
      <c r="I1768">
        <v>2.9200000000000001E-40</v>
      </c>
      <c r="J1768" t="s">
        <v>3084</v>
      </c>
      <c r="S1768" t="s">
        <v>3075</v>
      </c>
      <c r="T1768" t="s">
        <v>3076</v>
      </c>
    </row>
    <row r="1769" spans="1:20" x14ac:dyDescent="0.2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151</v>
      </c>
      <c r="I1769">
        <v>9.7299999999999994E-38</v>
      </c>
      <c r="J1769" t="s">
        <v>3084</v>
      </c>
      <c r="S1769" t="s">
        <v>3075</v>
      </c>
      <c r="T1769" t="s">
        <v>3076</v>
      </c>
    </row>
    <row r="1770" spans="1:20" x14ac:dyDescent="0.2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151</v>
      </c>
      <c r="I1770">
        <v>4.1200000000000002E-37</v>
      </c>
      <c r="J1770" t="s">
        <v>3084</v>
      </c>
      <c r="S1770" t="s">
        <v>3075</v>
      </c>
      <c r="T1770" t="s">
        <v>3076</v>
      </c>
    </row>
    <row r="1771" spans="1:20" x14ac:dyDescent="0.2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151</v>
      </c>
      <c r="I1771">
        <v>7.7299999999999992E-37</v>
      </c>
      <c r="J1771" t="s">
        <v>3084</v>
      </c>
      <c r="S1771" t="s">
        <v>3075</v>
      </c>
      <c r="T1771" t="s">
        <v>3076</v>
      </c>
    </row>
    <row r="1772" spans="1:20" x14ac:dyDescent="0.2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136</v>
      </c>
      <c r="I1772">
        <v>3.3800000000000001E-32</v>
      </c>
      <c r="J1772" t="s">
        <v>3084</v>
      </c>
      <c r="S1772" t="s">
        <v>3075</v>
      </c>
      <c r="T1772" t="s">
        <v>3076</v>
      </c>
    </row>
    <row r="1773" spans="1:20" x14ac:dyDescent="0.2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118</v>
      </c>
      <c r="I1773">
        <v>8.9900000000000001E-27</v>
      </c>
      <c r="J1773" t="s">
        <v>3084</v>
      </c>
      <c r="S1773" t="s">
        <v>3075</v>
      </c>
      <c r="T1773" t="s">
        <v>3076</v>
      </c>
    </row>
    <row r="1774" spans="1:20" x14ac:dyDescent="0.2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117</v>
      </c>
      <c r="I1774">
        <v>1.94E-26</v>
      </c>
      <c r="J1774" t="s">
        <v>3084</v>
      </c>
      <c r="S1774" t="s">
        <v>3075</v>
      </c>
      <c r="T1774" t="s">
        <v>3076</v>
      </c>
    </row>
    <row r="1775" spans="1:20" x14ac:dyDescent="0.2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117</v>
      </c>
      <c r="I1775">
        <v>2.5699999999999999E-26</v>
      </c>
      <c r="J1775" t="s">
        <v>3084</v>
      </c>
      <c r="S1775" t="s">
        <v>3075</v>
      </c>
      <c r="T1775" t="s">
        <v>3076</v>
      </c>
    </row>
    <row r="1776" spans="1:20" x14ac:dyDescent="0.2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117</v>
      </c>
      <c r="I1776">
        <v>2.62E-26</v>
      </c>
      <c r="J1776" t="s">
        <v>3084</v>
      </c>
      <c r="S1776" t="s">
        <v>3075</v>
      </c>
      <c r="T1776" t="s">
        <v>3076</v>
      </c>
    </row>
    <row r="1777" spans="1:20" x14ac:dyDescent="0.2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112</v>
      </c>
      <c r="I1777">
        <v>3.6299999999999998E-25</v>
      </c>
      <c r="J1777" t="s">
        <v>3084</v>
      </c>
      <c r="S1777" t="s">
        <v>3075</v>
      </c>
      <c r="T1777" t="s">
        <v>3076</v>
      </c>
    </row>
    <row r="1778" spans="1:20" x14ac:dyDescent="0.2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91.2</v>
      </c>
      <c r="I1778">
        <v>2.0399999999999999E-18</v>
      </c>
      <c r="J1778" t="s">
        <v>3084</v>
      </c>
      <c r="S1778" t="s">
        <v>3075</v>
      </c>
      <c r="T1778" t="s">
        <v>3076</v>
      </c>
    </row>
    <row r="1779" spans="1:20" x14ac:dyDescent="0.2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87.4</v>
      </c>
      <c r="I1779">
        <v>3.54E-17</v>
      </c>
      <c r="J1779" t="s">
        <v>3084</v>
      </c>
      <c r="S1779" t="s">
        <v>3075</v>
      </c>
      <c r="T1779" t="s">
        <v>3076</v>
      </c>
    </row>
    <row r="1780" spans="1:20" x14ac:dyDescent="0.2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84.1</v>
      </c>
      <c r="I1780">
        <v>4.0800000000000002E-16</v>
      </c>
      <c r="J1780" t="s">
        <v>3084</v>
      </c>
      <c r="S1780" t="s">
        <v>3075</v>
      </c>
      <c r="T1780" t="s">
        <v>3076</v>
      </c>
    </row>
    <row r="1781" spans="1:20" x14ac:dyDescent="0.2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78.2</v>
      </c>
      <c r="I1781">
        <v>1.7599999999999999E-14</v>
      </c>
      <c r="J1781" t="s">
        <v>3084</v>
      </c>
      <c r="S1781" t="s">
        <v>3075</v>
      </c>
      <c r="T1781" t="s">
        <v>3076</v>
      </c>
    </row>
    <row r="1782" spans="1:20" x14ac:dyDescent="0.2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77.8</v>
      </c>
      <c r="I1782">
        <v>4E-14</v>
      </c>
      <c r="J1782" t="s">
        <v>3084</v>
      </c>
      <c r="S1782" t="s">
        <v>3075</v>
      </c>
      <c r="T1782" t="s">
        <v>3076</v>
      </c>
    </row>
    <row r="1783" spans="1:20" x14ac:dyDescent="0.2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72.400000000000006</v>
      </c>
      <c r="I1783">
        <v>2.26E-13</v>
      </c>
      <c r="J1783" t="s">
        <v>3084</v>
      </c>
      <c r="S1783" t="s">
        <v>3075</v>
      </c>
      <c r="T1783" t="s">
        <v>3076</v>
      </c>
    </row>
    <row r="1784" spans="1:20" x14ac:dyDescent="0.2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73.599999999999994</v>
      </c>
      <c r="I1784">
        <v>5.5599999999999995E-13</v>
      </c>
      <c r="J1784" t="s">
        <v>3084</v>
      </c>
      <c r="S1784" t="s">
        <v>3075</v>
      </c>
      <c r="T1784" t="s">
        <v>3076</v>
      </c>
    </row>
    <row r="1785" spans="1:20" x14ac:dyDescent="0.2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71.900000000000006</v>
      </c>
      <c r="I1785">
        <v>1.8899999999999998E-12</v>
      </c>
      <c r="J1785" t="s">
        <v>3084</v>
      </c>
      <c r="S1785" t="s">
        <v>3075</v>
      </c>
      <c r="T1785" t="s">
        <v>3076</v>
      </c>
    </row>
    <row r="1786" spans="1:20" x14ac:dyDescent="0.2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59.8</v>
      </c>
      <c r="I1786">
        <v>9.0799999999999993E-9</v>
      </c>
      <c r="J1786" t="s">
        <v>3084</v>
      </c>
      <c r="S1786" t="s">
        <v>3075</v>
      </c>
      <c r="T1786" t="s">
        <v>3076</v>
      </c>
    </row>
    <row r="1787" spans="1:20" x14ac:dyDescent="0.2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57.7</v>
      </c>
      <c r="I1787">
        <v>4.9600000000000001E-8</v>
      </c>
      <c r="J1787" t="s">
        <v>3084</v>
      </c>
      <c r="S1787" t="s">
        <v>3075</v>
      </c>
      <c r="T1787" t="s">
        <v>3076</v>
      </c>
    </row>
    <row r="1788" spans="1:20" x14ac:dyDescent="0.2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55.6</v>
      </c>
      <c r="I1788">
        <v>1.8199999999999999E-7</v>
      </c>
      <c r="J1788" t="s">
        <v>3084</v>
      </c>
      <c r="S1788" t="s">
        <v>3075</v>
      </c>
      <c r="T1788" t="s">
        <v>3076</v>
      </c>
    </row>
    <row r="1789" spans="1:20" x14ac:dyDescent="0.2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51.9</v>
      </c>
      <c r="I1789">
        <v>2.65E-6</v>
      </c>
      <c r="J1789" t="s">
        <v>3084</v>
      </c>
      <c r="S1789" t="s">
        <v>3075</v>
      </c>
      <c r="T1789" t="s">
        <v>3076</v>
      </c>
    </row>
    <row r="1790" spans="1:20" x14ac:dyDescent="0.2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49.8</v>
      </c>
      <c r="I1790">
        <v>6.2500000000000003E-6</v>
      </c>
      <c r="J1790" t="s">
        <v>3084</v>
      </c>
      <c r="S1790" t="s">
        <v>3075</v>
      </c>
      <c r="T1790" t="s">
        <v>3076</v>
      </c>
    </row>
    <row r="1791" spans="1:20" x14ac:dyDescent="0.2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46.8</v>
      </c>
      <c r="I1791">
        <v>8.3900000000000006E-5</v>
      </c>
      <c r="J1791" t="s">
        <v>3084</v>
      </c>
      <c r="S1791" t="s">
        <v>3075</v>
      </c>
      <c r="T1791" t="s">
        <v>3076</v>
      </c>
    </row>
    <row r="1792" spans="1:20" x14ac:dyDescent="0.2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796</v>
      </c>
      <c r="I1792">
        <v>0</v>
      </c>
      <c r="J1792" t="s">
        <v>3085</v>
      </c>
      <c r="S1792" t="s">
        <v>3075</v>
      </c>
      <c r="T1792" t="s">
        <v>3076</v>
      </c>
    </row>
    <row r="1793" spans="1:20" x14ac:dyDescent="0.2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404</v>
      </c>
      <c r="I1793">
        <v>1.21E-124</v>
      </c>
      <c r="J1793" t="s">
        <v>3085</v>
      </c>
      <c r="S1793" t="s">
        <v>3075</v>
      </c>
      <c r="T1793" t="s">
        <v>3076</v>
      </c>
    </row>
    <row r="1794" spans="1:20" x14ac:dyDescent="0.2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402</v>
      </c>
      <c r="I1794">
        <v>1.5300000000000001E-124</v>
      </c>
      <c r="J1794" t="s">
        <v>3085</v>
      </c>
      <c r="S1794" t="s">
        <v>3075</v>
      </c>
      <c r="T1794" t="s">
        <v>3076</v>
      </c>
    </row>
    <row r="1795" spans="1:20" x14ac:dyDescent="0.2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403</v>
      </c>
      <c r="I1795">
        <v>2.0699999999999998E-124</v>
      </c>
      <c r="J1795" t="s">
        <v>3085</v>
      </c>
      <c r="S1795" t="s">
        <v>3075</v>
      </c>
      <c r="T1795" t="s">
        <v>3076</v>
      </c>
    </row>
    <row r="1796" spans="1:20" x14ac:dyDescent="0.2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403</v>
      </c>
      <c r="I1796">
        <v>2.7799999999999999E-124</v>
      </c>
      <c r="J1796" t="s">
        <v>3085</v>
      </c>
      <c r="S1796" t="s">
        <v>3075</v>
      </c>
      <c r="T1796" t="s">
        <v>3076</v>
      </c>
    </row>
    <row r="1797" spans="1:20" x14ac:dyDescent="0.2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403</v>
      </c>
      <c r="I1797">
        <v>4.6500000000000001E-124</v>
      </c>
      <c r="J1797" t="s">
        <v>3085</v>
      </c>
      <c r="S1797" t="s">
        <v>3075</v>
      </c>
      <c r="T1797" t="s">
        <v>3076</v>
      </c>
    </row>
    <row r="1798" spans="1:20" x14ac:dyDescent="0.2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402</v>
      </c>
      <c r="I1798">
        <v>1.2600000000000001E-123</v>
      </c>
      <c r="J1798" t="s">
        <v>3085</v>
      </c>
      <c r="S1798" t="s">
        <v>3075</v>
      </c>
      <c r="T1798" t="s">
        <v>3076</v>
      </c>
    </row>
    <row r="1799" spans="1:20" x14ac:dyDescent="0.2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392</v>
      </c>
      <c r="I1799">
        <v>9.8099999999999994E-122</v>
      </c>
      <c r="J1799" t="s">
        <v>3085</v>
      </c>
      <c r="S1799" t="s">
        <v>3075</v>
      </c>
      <c r="T1799" t="s">
        <v>3076</v>
      </c>
    </row>
    <row r="1800" spans="1:20" x14ac:dyDescent="0.2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393</v>
      </c>
      <c r="I1800">
        <v>2.4900000000000001E-121</v>
      </c>
      <c r="J1800" t="s">
        <v>3085</v>
      </c>
      <c r="S1800" t="s">
        <v>3075</v>
      </c>
      <c r="T1800" t="s">
        <v>3076</v>
      </c>
    </row>
    <row r="1801" spans="1:20" x14ac:dyDescent="0.2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393</v>
      </c>
      <c r="I1801">
        <v>8.5700000000000003E-121</v>
      </c>
      <c r="J1801" t="s">
        <v>3085</v>
      </c>
      <c r="S1801" t="s">
        <v>3075</v>
      </c>
      <c r="T1801" t="s">
        <v>3076</v>
      </c>
    </row>
    <row r="1802" spans="1:20" x14ac:dyDescent="0.2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393</v>
      </c>
      <c r="I1802">
        <v>1.4599999999999999E-120</v>
      </c>
      <c r="J1802" t="s">
        <v>3085</v>
      </c>
      <c r="S1802" t="s">
        <v>3075</v>
      </c>
      <c r="T1802" t="s">
        <v>3076</v>
      </c>
    </row>
    <row r="1803" spans="1:20" x14ac:dyDescent="0.2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393</v>
      </c>
      <c r="I1803">
        <v>1.7300000000000001E-120</v>
      </c>
      <c r="J1803" t="s">
        <v>3085</v>
      </c>
      <c r="S1803" t="s">
        <v>3075</v>
      </c>
      <c r="T1803" t="s">
        <v>3076</v>
      </c>
    </row>
    <row r="1804" spans="1:20" x14ac:dyDescent="0.2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393</v>
      </c>
      <c r="I1804">
        <v>4.57E-120</v>
      </c>
      <c r="J1804" t="s">
        <v>3085</v>
      </c>
      <c r="S1804" t="s">
        <v>3075</v>
      </c>
      <c r="T1804" t="s">
        <v>3076</v>
      </c>
    </row>
    <row r="1805" spans="1:20" x14ac:dyDescent="0.2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393</v>
      </c>
      <c r="I1805">
        <v>4.64E-120</v>
      </c>
      <c r="J1805" t="s">
        <v>3085</v>
      </c>
      <c r="S1805" t="s">
        <v>3075</v>
      </c>
      <c r="T1805" t="s">
        <v>3076</v>
      </c>
    </row>
    <row r="1806" spans="1:20" x14ac:dyDescent="0.2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337</v>
      </c>
      <c r="I1806">
        <v>6.4500000000000002E-101</v>
      </c>
      <c r="J1806" t="s">
        <v>3085</v>
      </c>
      <c r="S1806" t="s">
        <v>3075</v>
      </c>
      <c r="T1806" t="s">
        <v>3076</v>
      </c>
    </row>
    <row r="1807" spans="1:20" x14ac:dyDescent="0.2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318</v>
      </c>
      <c r="I1807">
        <v>2.8599999999999998E-94</v>
      </c>
      <c r="J1807" t="s">
        <v>3085</v>
      </c>
      <c r="S1807" t="s">
        <v>3075</v>
      </c>
      <c r="T1807" t="s">
        <v>3076</v>
      </c>
    </row>
    <row r="1808" spans="1:20" x14ac:dyDescent="0.2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236</v>
      </c>
      <c r="I1808">
        <v>2.4700000000000001E-64</v>
      </c>
      <c r="J1808" t="s">
        <v>3085</v>
      </c>
      <c r="S1808" t="s">
        <v>3075</v>
      </c>
      <c r="T1808" t="s">
        <v>3076</v>
      </c>
    </row>
    <row r="1809" spans="1:20" x14ac:dyDescent="0.2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230</v>
      </c>
      <c r="I1809">
        <v>1.6199999999999999E-62</v>
      </c>
      <c r="J1809" t="s">
        <v>3085</v>
      </c>
      <c r="S1809" t="s">
        <v>3075</v>
      </c>
      <c r="T1809" t="s">
        <v>3076</v>
      </c>
    </row>
    <row r="1810" spans="1:20" x14ac:dyDescent="0.2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230</v>
      </c>
      <c r="I1810">
        <v>1.8300000000000001E-62</v>
      </c>
      <c r="J1810" t="s">
        <v>3085</v>
      </c>
      <c r="S1810" t="s">
        <v>3075</v>
      </c>
      <c r="T1810" t="s">
        <v>3076</v>
      </c>
    </row>
    <row r="1811" spans="1:20" x14ac:dyDescent="0.2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222</v>
      </c>
      <c r="I1811">
        <v>3.0999999999999999E-60</v>
      </c>
      <c r="J1811" t="s">
        <v>3085</v>
      </c>
      <c r="S1811" t="s">
        <v>3075</v>
      </c>
      <c r="T1811" t="s">
        <v>3076</v>
      </c>
    </row>
    <row r="1812" spans="1:20" x14ac:dyDescent="0.2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218</v>
      </c>
      <c r="I1812">
        <v>8.8200000000000001E-59</v>
      </c>
      <c r="J1812" t="s">
        <v>3085</v>
      </c>
      <c r="S1812" t="s">
        <v>3075</v>
      </c>
      <c r="T1812" t="s">
        <v>3076</v>
      </c>
    </row>
    <row r="1813" spans="1:20" x14ac:dyDescent="0.2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217</v>
      </c>
      <c r="I1813">
        <v>3.02E-58</v>
      </c>
      <c r="J1813" t="s">
        <v>3085</v>
      </c>
      <c r="S1813" t="s">
        <v>3075</v>
      </c>
      <c r="T1813" t="s">
        <v>3076</v>
      </c>
    </row>
    <row r="1814" spans="1:20" x14ac:dyDescent="0.2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216</v>
      </c>
      <c r="I1814">
        <v>3.3699999999999999E-58</v>
      </c>
      <c r="J1814" t="s">
        <v>3085</v>
      </c>
      <c r="S1814" t="s">
        <v>3075</v>
      </c>
      <c r="T1814" t="s">
        <v>3076</v>
      </c>
    </row>
    <row r="1815" spans="1:20" x14ac:dyDescent="0.2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201</v>
      </c>
      <c r="I1815">
        <v>2.05E-53</v>
      </c>
      <c r="J1815" t="s">
        <v>3085</v>
      </c>
      <c r="S1815" t="s">
        <v>3075</v>
      </c>
      <c r="T1815" t="s">
        <v>3076</v>
      </c>
    </row>
    <row r="1816" spans="1:20" x14ac:dyDescent="0.2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200</v>
      </c>
      <c r="I1816">
        <v>5.6399999999999997E-53</v>
      </c>
      <c r="J1816" t="s">
        <v>3085</v>
      </c>
      <c r="S1816" t="s">
        <v>3075</v>
      </c>
      <c r="T1816" t="s">
        <v>3076</v>
      </c>
    </row>
    <row r="1817" spans="1:20" x14ac:dyDescent="0.2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174</v>
      </c>
      <c r="I1817">
        <v>2.1500000000000001E-44</v>
      </c>
      <c r="J1817" t="s">
        <v>3085</v>
      </c>
      <c r="S1817" t="s">
        <v>3075</v>
      </c>
      <c r="T1817" t="s">
        <v>3076</v>
      </c>
    </row>
    <row r="1818" spans="1:20" x14ac:dyDescent="0.2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164</v>
      </c>
      <c r="I1818">
        <v>2.28E-41</v>
      </c>
      <c r="J1818" t="s">
        <v>3085</v>
      </c>
      <c r="S1818" t="s">
        <v>3075</v>
      </c>
      <c r="T1818" t="s">
        <v>3076</v>
      </c>
    </row>
    <row r="1819" spans="1:20" x14ac:dyDescent="0.2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151</v>
      </c>
      <c r="I1819">
        <v>6.8700000000000001E-37</v>
      </c>
      <c r="J1819" t="s">
        <v>3085</v>
      </c>
      <c r="S1819" t="s">
        <v>3075</v>
      </c>
      <c r="T1819" t="s">
        <v>3076</v>
      </c>
    </row>
    <row r="1820" spans="1:20" x14ac:dyDescent="0.2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137</v>
      </c>
      <c r="I1820">
        <v>6.2799999999999998E-33</v>
      </c>
      <c r="J1820" t="s">
        <v>3085</v>
      </c>
      <c r="S1820" t="s">
        <v>3075</v>
      </c>
      <c r="T1820" t="s">
        <v>3076</v>
      </c>
    </row>
    <row r="1821" spans="1:20" x14ac:dyDescent="0.2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120</v>
      </c>
      <c r="I1821">
        <v>1.8099999999999998E-27</v>
      </c>
      <c r="J1821" t="s">
        <v>3085</v>
      </c>
      <c r="S1821" t="s">
        <v>3075</v>
      </c>
      <c r="T1821" t="s">
        <v>3076</v>
      </c>
    </row>
    <row r="1822" spans="1:20" x14ac:dyDescent="0.2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117</v>
      </c>
      <c r="I1822">
        <v>1.18E-26</v>
      </c>
      <c r="J1822" t="s">
        <v>3085</v>
      </c>
      <c r="S1822" t="s">
        <v>3075</v>
      </c>
      <c r="T1822" t="s">
        <v>3076</v>
      </c>
    </row>
    <row r="1823" spans="1:20" x14ac:dyDescent="0.2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117</v>
      </c>
      <c r="I1823">
        <v>1.3800000000000001E-26</v>
      </c>
      <c r="J1823" t="s">
        <v>3085</v>
      </c>
      <c r="S1823" t="s">
        <v>3075</v>
      </c>
      <c r="T1823" t="s">
        <v>3076</v>
      </c>
    </row>
    <row r="1824" spans="1:20" x14ac:dyDescent="0.2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117</v>
      </c>
      <c r="I1824">
        <v>1.8699999999999999E-26</v>
      </c>
      <c r="J1824" t="s">
        <v>3085</v>
      </c>
      <c r="S1824" t="s">
        <v>3075</v>
      </c>
      <c r="T1824" t="s">
        <v>3076</v>
      </c>
    </row>
    <row r="1825" spans="1:20" x14ac:dyDescent="0.2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112</v>
      </c>
      <c r="I1825">
        <v>4.4100000000000004E-25</v>
      </c>
      <c r="J1825" t="s">
        <v>3085</v>
      </c>
      <c r="S1825" t="s">
        <v>3075</v>
      </c>
      <c r="T1825" t="s">
        <v>3076</v>
      </c>
    </row>
    <row r="1826" spans="1:20" x14ac:dyDescent="0.2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87.4</v>
      </c>
      <c r="I1826">
        <v>3.3200000000000002E-17</v>
      </c>
      <c r="J1826" t="s">
        <v>3085</v>
      </c>
      <c r="S1826" t="s">
        <v>3075</v>
      </c>
      <c r="T1826" t="s">
        <v>3076</v>
      </c>
    </row>
    <row r="1827" spans="1:20" x14ac:dyDescent="0.2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75.7</v>
      </c>
      <c r="I1827">
        <v>1.1499999999999999E-13</v>
      </c>
      <c r="J1827" t="s">
        <v>3085</v>
      </c>
      <c r="S1827" t="s">
        <v>3075</v>
      </c>
      <c r="T1827" t="s">
        <v>3076</v>
      </c>
    </row>
    <row r="1828" spans="1:20" x14ac:dyDescent="0.2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74</v>
      </c>
      <c r="I1828">
        <v>3.55E-13</v>
      </c>
      <c r="J1828" t="s">
        <v>3085</v>
      </c>
      <c r="S1828" t="s">
        <v>3075</v>
      </c>
      <c r="T1828" t="s">
        <v>3076</v>
      </c>
    </row>
    <row r="1829" spans="1:20" x14ac:dyDescent="0.2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73.599999999999994</v>
      </c>
      <c r="I1829">
        <v>5.0299999999999998E-13</v>
      </c>
      <c r="J1829" t="s">
        <v>3085</v>
      </c>
      <c r="S1829" t="s">
        <v>3075</v>
      </c>
      <c r="T1829" t="s">
        <v>3076</v>
      </c>
    </row>
    <row r="1830" spans="1:20" x14ac:dyDescent="0.2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50.2</v>
      </c>
      <c r="I1830">
        <v>3.1700000000000001E-6</v>
      </c>
      <c r="J1830" t="s">
        <v>3085</v>
      </c>
      <c r="S1830" t="s">
        <v>3075</v>
      </c>
      <c r="T1830" t="s">
        <v>3076</v>
      </c>
    </row>
    <row r="1831" spans="1:20" x14ac:dyDescent="0.2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417</v>
      </c>
      <c r="I1831">
        <v>3.09E-128</v>
      </c>
      <c r="J1831" t="s">
        <v>3086</v>
      </c>
      <c r="S1831" t="s">
        <v>3071</v>
      </c>
      <c r="T1831" t="s">
        <v>3072</v>
      </c>
    </row>
    <row r="1832" spans="1:20" x14ac:dyDescent="0.2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417</v>
      </c>
      <c r="I1832">
        <v>5.1400000000000005E-128</v>
      </c>
      <c r="J1832" t="s">
        <v>3086</v>
      </c>
      <c r="S1832" t="s">
        <v>3071</v>
      </c>
      <c r="T1832" t="s">
        <v>3072</v>
      </c>
    </row>
    <row r="1833" spans="1:20" x14ac:dyDescent="0.2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417</v>
      </c>
      <c r="I1833">
        <v>1.7100000000000001E-127</v>
      </c>
      <c r="J1833" t="s">
        <v>3086</v>
      </c>
      <c r="S1833" t="s">
        <v>3071</v>
      </c>
      <c r="T1833" t="s">
        <v>3072</v>
      </c>
    </row>
    <row r="1834" spans="1:20" x14ac:dyDescent="0.2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417</v>
      </c>
      <c r="I1834">
        <v>2.1300000000000001E-127</v>
      </c>
      <c r="J1834" t="s">
        <v>3086</v>
      </c>
      <c r="S1834" t="s">
        <v>3071</v>
      </c>
      <c r="T1834" t="s">
        <v>3072</v>
      </c>
    </row>
    <row r="1835" spans="1:20" x14ac:dyDescent="0.2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393</v>
      </c>
      <c r="I1835">
        <v>5.5000000000000003E-121</v>
      </c>
      <c r="J1835" t="s">
        <v>3086</v>
      </c>
      <c r="S1835" t="s">
        <v>3071</v>
      </c>
      <c r="T1835" t="s">
        <v>3072</v>
      </c>
    </row>
    <row r="1836" spans="1:20" x14ac:dyDescent="0.2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395</v>
      </c>
      <c r="I1836">
        <v>2.21E-120</v>
      </c>
      <c r="J1836" t="s">
        <v>3086</v>
      </c>
      <c r="S1836" t="s">
        <v>3071</v>
      </c>
      <c r="T1836" t="s">
        <v>3072</v>
      </c>
    </row>
    <row r="1837" spans="1:20" x14ac:dyDescent="0.2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394</v>
      </c>
      <c r="I1837">
        <v>6.7399999999999994E-120</v>
      </c>
      <c r="J1837" t="s">
        <v>3086</v>
      </c>
      <c r="S1837" t="s">
        <v>3071</v>
      </c>
      <c r="T1837" t="s">
        <v>3072</v>
      </c>
    </row>
    <row r="1838" spans="1:20" x14ac:dyDescent="0.2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367</v>
      </c>
      <c r="I1838">
        <v>4.3500000000000002E-111</v>
      </c>
      <c r="J1838" t="s">
        <v>3086</v>
      </c>
      <c r="S1838" t="s">
        <v>3071</v>
      </c>
      <c r="T1838" t="s">
        <v>3072</v>
      </c>
    </row>
    <row r="1839" spans="1:20" x14ac:dyDescent="0.2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367</v>
      </c>
      <c r="I1839">
        <v>4.1299999999999998E-110</v>
      </c>
      <c r="J1839" t="s">
        <v>3086</v>
      </c>
      <c r="S1839" t="s">
        <v>3071</v>
      </c>
      <c r="T1839" t="s">
        <v>3072</v>
      </c>
    </row>
    <row r="1840" spans="1:20" x14ac:dyDescent="0.2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367</v>
      </c>
      <c r="I1840">
        <v>4.2E-110</v>
      </c>
      <c r="J1840" t="s">
        <v>3086</v>
      </c>
      <c r="S1840" t="s">
        <v>3071</v>
      </c>
      <c r="T1840" t="s">
        <v>3072</v>
      </c>
    </row>
    <row r="1841" spans="1:20" x14ac:dyDescent="0.2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367</v>
      </c>
      <c r="I1841">
        <v>6.7099999999999998E-110</v>
      </c>
      <c r="J1841" t="s">
        <v>3086</v>
      </c>
      <c r="S1841" t="s">
        <v>3071</v>
      </c>
      <c r="T1841" t="s">
        <v>3072</v>
      </c>
    </row>
    <row r="1842" spans="1:20" x14ac:dyDescent="0.2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367</v>
      </c>
      <c r="I1842">
        <v>1.1799999999999999E-109</v>
      </c>
      <c r="J1842" t="s">
        <v>3086</v>
      </c>
      <c r="S1842" t="s">
        <v>3071</v>
      </c>
      <c r="T1842" t="s">
        <v>3072</v>
      </c>
    </row>
    <row r="1843" spans="1:20" x14ac:dyDescent="0.2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367</v>
      </c>
      <c r="I1843">
        <v>1.5900000000000001E-109</v>
      </c>
      <c r="J1843" t="s">
        <v>3086</v>
      </c>
      <c r="S1843" t="s">
        <v>3071</v>
      </c>
      <c r="T1843" t="s">
        <v>3072</v>
      </c>
    </row>
    <row r="1844" spans="1:20" x14ac:dyDescent="0.2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367</v>
      </c>
      <c r="I1844">
        <v>3.0199999999999998E-109</v>
      </c>
      <c r="J1844" t="s">
        <v>3086</v>
      </c>
      <c r="S1844" t="s">
        <v>3071</v>
      </c>
      <c r="T1844" t="s">
        <v>3072</v>
      </c>
    </row>
    <row r="1845" spans="1:20" x14ac:dyDescent="0.2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232</v>
      </c>
      <c r="I1845">
        <v>7.1399999999999999E-63</v>
      </c>
      <c r="J1845" t="s">
        <v>3086</v>
      </c>
      <c r="S1845" t="s">
        <v>3071</v>
      </c>
      <c r="T1845" t="s">
        <v>3072</v>
      </c>
    </row>
    <row r="1846" spans="1:20" x14ac:dyDescent="0.2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227</v>
      </c>
      <c r="I1846">
        <v>4.1300000000000003E-61</v>
      </c>
      <c r="J1846" t="s">
        <v>3086</v>
      </c>
      <c r="S1846" t="s">
        <v>3071</v>
      </c>
      <c r="T1846" t="s">
        <v>3072</v>
      </c>
    </row>
    <row r="1847" spans="1:20" x14ac:dyDescent="0.2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227</v>
      </c>
      <c r="I1847">
        <v>4.5100000000000003E-61</v>
      </c>
      <c r="J1847" t="s">
        <v>3086</v>
      </c>
      <c r="S1847" t="s">
        <v>3071</v>
      </c>
      <c r="T1847" t="s">
        <v>3072</v>
      </c>
    </row>
    <row r="1848" spans="1:20" x14ac:dyDescent="0.2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225</v>
      </c>
      <c r="I1848">
        <v>1.04E-60</v>
      </c>
      <c r="J1848" t="s">
        <v>3086</v>
      </c>
      <c r="S1848" t="s">
        <v>3071</v>
      </c>
      <c r="T1848" t="s">
        <v>3072</v>
      </c>
    </row>
    <row r="1849" spans="1:20" x14ac:dyDescent="0.2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219</v>
      </c>
      <c r="I1849">
        <v>7.5600000000000002E-59</v>
      </c>
      <c r="J1849" t="s">
        <v>3086</v>
      </c>
      <c r="S1849" t="s">
        <v>3071</v>
      </c>
      <c r="T1849" t="s">
        <v>3072</v>
      </c>
    </row>
    <row r="1850" spans="1:20" x14ac:dyDescent="0.2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219</v>
      </c>
      <c r="I1850">
        <v>9.3500000000000002E-59</v>
      </c>
      <c r="J1850" t="s">
        <v>3086</v>
      </c>
      <c r="S1850" t="s">
        <v>3071</v>
      </c>
      <c r="T1850" t="s">
        <v>3072</v>
      </c>
    </row>
    <row r="1851" spans="1:20" x14ac:dyDescent="0.2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217</v>
      </c>
      <c r="I1851">
        <v>3.9199999999999998E-58</v>
      </c>
      <c r="J1851" t="s">
        <v>3086</v>
      </c>
      <c r="S1851" t="s">
        <v>3071</v>
      </c>
      <c r="T1851" t="s">
        <v>3072</v>
      </c>
    </row>
    <row r="1852" spans="1:20" x14ac:dyDescent="0.2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217</v>
      </c>
      <c r="I1852">
        <v>5.2799999999999997E-58</v>
      </c>
      <c r="J1852" t="s">
        <v>3086</v>
      </c>
      <c r="S1852" t="s">
        <v>3071</v>
      </c>
      <c r="T1852" t="s">
        <v>3072</v>
      </c>
    </row>
    <row r="1853" spans="1:20" x14ac:dyDescent="0.2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202</v>
      </c>
      <c r="I1853">
        <v>2.07E-53</v>
      </c>
      <c r="J1853" t="s">
        <v>3086</v>
      </c>
      <c r="S1853" t="s">
        <v>3071</v>
      </c>
      <c r="T1853" t="s">
        <v>3072</v>
      </c>
    </row>
    <row r="1854" spans="1:20" x14ac:dyDescent="0.2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202</v>
      </c>
      <c r="I1854">
        <v>4.9799999999999996E-53</v>
      </c>
      <c r="J1854" t="s">
        <v>3086</v>
      </c>
      <c r="S1854" t="s">
        <v>3071</v>
      </c>
      <c r="T1854" t="s">
        <v>3072</v>
      </c>
    </row>
    <row r="1855" spans="1:20" x14ac:dyDescent="0.2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174</v>
      </c>
      <c r="I1855">
        <v>3.3099999999999999E-44</v>
      </c>
      <c r="J1855" t="s">
        <v>3086</v>
      </c>
      <c r="S1855" t="s">
        <v>3071</v>
      </c>
      <c r="T1855" t="s">
        <v>3072</v>
      </c>
    </row>
    <row r="1856" spans="1:20" x14ac:dyDescent="0.2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171</v>
      </c>
      <c r="I1856">
        <v>1.68E-43</v>
      </c>
      <c r="J1856" t="s">
        <v>3086</v>
      </c>
      <c r="S1856" t="s">
        <v>3071</v>
      </c>
      <c r="T1856" t="s">
        <v>3072</v>
      </c>
    </row>
    <row r="1857" spans="1:20" x14ac:dyDescent="0.2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166</v>
      </c>
      <c r="I1857">
        <v>1.0700000000000001E-41</v>
      </c>
      <c r="J1857" t="s">
        <v>3086</v>
      </c>
      <c r="S1857" t="s">
        <v>3071</v>
      </c>
      <c r="T1857" t="s">
        <v>3072</v>
      </c>
    </row>
    <row r="1858" spans="1:20" x14ac:dyDescent="0.2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161</v>
      </c>
      <c r="I1858">
        <v>3.8899999999999999E-40</v>
      </c>
      <c r="J1858" t="s">
        <v>3086</v>
      </c>
      <c r="S1858" t="s">
        <v>3071</v>
      </c>
      <c r="T1858" t="s">
        <v>3072</v>
      </c>
    </row>
    <row r="1859" spans="1:20" x14ac:dyDescent="0.2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161</v>
      </c>
      <c r="I1859">
        <v>4.8400000000000003E-40</v>
      </c>
      <c r="J1859" t="s">
        <v>3086</v>
      </c>
      <c r="S1859" t="s">
        <v>3071</v>
      </c>
      <c r="T1859" t="s">
        <v>3072</v>
      </c>
    </row>
    <row r="1860" spans="1:20" x14ac:dyDescent="0.2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160</v>
      </c>
      <c r="I1860">
        <v>9.74E-40</v>
      </c>
      <c r="J1860" t="s">
        <v>3086</v>
      </c>
      <c r="S1860" t="s">
        <v>3071</v>
      </c>
      <c r="T1860" t="s">
        <v>3072</v>
      </c>
    </row>
    <row r="1861" spans="1:20" x14ac:dyDescent="0.2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160</v>
      </c>
      <c r="I1861">
        <v>1.1100000000000001E-39</v>
      </c>
      <c r="J1861" t="s">
        <v>3086</v>
      </c>
      <c r="S1861" t="s">
        <v>3071</v>
      </c>
      <c r="T1861" t="s">
        <v>3072</v>
      </c>
    </row>
    <row r="1862" spans="1:20" x14ac:dyDescent="0.2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134</v>
      </c>
      <c r="I1862">
        <v>1.65E-31</v>
      </c>
      <c r="J1862" t="s">
        <v>3086</v>
      </c>
      <c r="S1862" t="s">
        <v>3071</v>
      </c>
      <c r="T1862" t="s">
        <v>3072</v>
      </c>
    </row>
    <row r="1863" spans="1:20" x14ac:dyDescent="0.2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115</v>
      </c>
      <c r="I1863">
        <v>1.19E-29</v>
      </c>
      <c r="J1863" t="s">
        <v>3086</v>
      </c>
      <c r="S1863" t="s">
        <v>3071</v>
      </c>
      <c r="T1863" t="s">
        <v>3072</v>
      </c>
    </row>
    <row r="1864" spans="1:20" x14ac:dyDescent="0.2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120</v>
      </c>
      <c r="I1864">
        <v>2.4099999999999999E-27</v>
      </c>
      <c r="J1864" t="s">
        <v>3086</v>
      </c>
      <c r="S1864" t="s">
        <v>3071</v>
      </c>
      <c r="T1864" t="s">
        <v>3072</v>
      </c>
    </row>
    <row r="1865" spans="1:20" x14ac:dyDescent="0.2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120</v>
      </c>
      <c r="I1865">
        <v>2.6400000000000001E-27</v>
      </c>
      <c r="J1865" t="s">
        <v>3086</v>
      </c>
      <c r="S1865" t="s">
        <v>3071</v>
      </c>
      <c r="T1865" t="s">
        <v>3072</v>
      </c>
    </row>
    <row r="1866" spans="1:20" x14ac:dyDescent="0.2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119</v>
      </c>
      <c r="I1866">
        <v>3.5900000000000003E-27</v>
      </c>
      <c r="J1866" t="s">
        <v>3086</v>
      </c>
      <c r="S1866" t="s">
        <v>3071</v>
      </c>
      <c r="T1866" t="s">
        <v>3072</v>
      </c>
    </row>
    <row r="1867" spans="1:20" x14ac:dyDescent="0.2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120</v>
      </c>
      <c r="I1867">
        <v>4.0399999999999998E-27</v>
      </c>
      <c r="J1867" t="s">
        <v>3086</v>
      </c>
      <c r="S1867" t="s">
        <v>3071</v>
      </c>
      <c r="T1867" t="s">
        <v>3072</v>
      </c>
    </row>
    <row r="1868" spans="1:20" x14ac:dyDescent="0.2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119</v>
      </c>
      <c r="I1868">
        <v>4.3999999999999997E-27</v>
      </c>
      <c r="J1868" t="s">
        <v>3086</v>
      </c>
      <c r="S1868" t="s">
        <v>3071</v>
      </c>
      <c r="T1868" t="s">
        <v>3072</v>
      </c>
    </row>
    <row r="1869" spans="1:20" x14ac:dyDescent="0.2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117</v>
      </c>
      <c r="I1869">
        <v>1.7000000000000001E-26</v>
      </c>
      <c r="J1869" t="s">
        <v>3086</v>
      </c>
      <c r="S1869" t="s">
        <v>3071</v>
      </c>
      <c r="T1869" t="s">
        <v>3072</v>
      </c>
    </row>
    <row r="1870" spans="1:20" x14ac:dyDescent="0.2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116</v>
      </c>
      <c r="I1870">
        <v>4.7099999999999999E-26</v>
      </c>
      <c r="J1870" t="s">
        <v>3086</v>
      </c>
      <c r="S1870" t="s">
        <v>3071</v>
      </c>
      <c r="T1870" t="s">
        <v>3072</v>
      </c>
    </row>
    <row r="1871" spans="1:20" x14ac:dyDescent="0.2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116</v>
      </c>
      <c r="I1871">
        <v>5.0200000000000001E-26</v>
      </c>
      <c r="J1871" t="s">
        <v>3086</v>
      </c>
      <c r="S1871" t="s">
        <v>3071</v>
      </c>
      <c r="T1871" t="s">
        <v>3072</v>
      </c>
    </row>
    <row r="1872" spans="1:20" x14ac:dyDescent="0.2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110</v>
      </c>
      <c r="I1872">
        <v>1.8900000000000002E-24</v>
      </c>
      <c r="J1872" t="s">
        <v>3086</v>
      </c>
      <c r="S1872" t="s">
        <v>3071</v>
      </c>
      <c r="T1872" t="s">
        <v>3072</v>
      </c>
    </row>
    <row r="1873" spans="1:20" x14ac:dyDescent="0.2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86.2</v>
      </c>
      <c r="I1873">
        <v>1.1E-16</v>
      </c>
      <c r="J1873" t="s">
        <v>3086</v>
      </c>
      <c r="S1873" t="s">
        <v>3071</v>
      </c>
      <c r="T1873" t="s">
        <v>3072</v>
      </c>
    </row>
    <row r="1874" spans="1:20" x14ac:dyDescent="0.2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77</v>
      </c>
      <c r="I1874">
        <v>7.1999999999999996E-14</v>
      </c>
      <c r="J1874" t="s">
        <v>3086</v>
      </c>
      <c r="S1874" t="s">
        <v>3071</v>
      </c>
      <c r="T1874" t="s">
        <v>3072</v>
      </c>
    </row>
    <row r="1875" spans="1:20" x14ac:dyDescent="0.2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74</v>
      </c>
      <c r="I1875">
        <v>4.9100000000000003E-13</v>
      </c>
      <c r="J1875" t="s">
        <v>3086</v>
      </c>
      <c r="S1875" t="s">
        <v>3071</v>
      </c>
      <c r="T1875" t="s">
        <v>3072</v>
      </c>
    </row>
    <row r="1876" spans="1:20" x14ac:dyDescent="0.2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59.8</v>
      </c>
      <c r="I1876">
        <v>1.37E-8</v>
      </c>
      <c r="J1876" t="s">
        <v>3086</v>
      </c>
      <c r="S1876" t="s">
        <v>3071</v>
      </c>
      <c r="T1876" t="s">
        <v>3072</v>
      </c>
    </row>
    <row r="1877" spans="1:20" x14ac:dyDescent="0.2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59.4</v>
      </c>
      <c r="I1877">
        <v>1.89E-8</v>
      </c>
      <c r="J1877" t="s">
        <v>3086</v>
      </c>
      <c r="S1877" t="s">
        <v>3071</v>
      </c>
      <c r="T1877" t="s">
        <v>3072</v>
      </c>
    </row>
    <row r="1878" spans="1:20" x14ac:dyDescent="0.2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58.1</v>
      </c>
      <c r="I1878">
        <v>4.0900000000000002E-8</v>
      </c>
      <c r="J1878" t="s">
        <v>3086</v>
      </c>
      <c r="S1878" t="s">
        <v>3071</v>
      </c>
      <c r="T1878" t="s">
        <v>3072</v>
      </c>
    </row>
    <row r="1879" spans="1:20" x14ac:dyDescent="0.2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774</v>
      </c>
      <c r="I1879">
        <v>0</v>
      </c>
      <c r="J1879" t="s">
        <v>3087</v>
      </c>
      <c r="S1879" t="s">
        <v>3071</v>
      </c>
      <c r="T1879" t="s">
        <v>3072</v>
      </c>
    </row>
    <row r="1880" spans="1:20" x14ac:dyDescent="0.2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425</v>
      </c>
      <c r="I1880">
        <v>3.5400000000000001E-128</v>
      </c>
      <c r="J1880" t="s">
        <v>3087</v>
      </c>
      <c r="S1880" t="s">
        <v>3071</v>
      </c>
      <c r="T1880" t="s">
        <v>3072</v>
      </c>
    </row>
    <row r="1881" spans="1:20" x14ac:dyDescent="0.2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425</v>
      </c>
      <c r="I1881">
        <v>4.0499999999999998E-128</v>
      </c>
      <c r="J1881" t="s">
        <v>3087</v>
      </c>
      <c r="S1881" t="s">
        <v>3071</v>
      </c>
      <c r="T1881" t="s">
        <v>3072</v>
      </c>
    </row>
    <row r="1882" spans="1:20" x14ac:dyDescent="0.2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420</v>
      </c>
      <c r="I1882">
        <v>3.9300000000000002E-126</v>
      </c>
      <c r="J1882" t="s">
        <v>3087</v>
      </c>
      <c r="S1882" t="s">
        <v>3071</v>
      </c>
      <c r="T1882" t="s">
        <v>3072</v>
      </c>
    </row>
    <row r="1883" spans="1:20" x14ac:dyDescent="0.2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402</v>
      </c>
      <c r="I1883">
        <v>7.2899999999999997E-120</v>
      </c>
      <c r="J1883" t="s">
        <v>3087</v>
      </c>
      <c r="S1883" t="s">
        <v>3071</v>
      </c>
      <c r="T1883" t="s">
        <v>3072</v>
      </c>
    </row>
    <row r="1884" spans="1:20" x14ac:dyDescent="0.2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401</v>
      </c>
      <c r="I1884">
        <v>8.5300000000000003E-120</v>
      </c>
      <c r="J1884" t="s">
        <v>3087</v>
      </c>
      <c r="S1884" t="s">
        <v>3071</v>
      </c>
      <c r="T1884" t="s">
        <v>3072</v>
      </c>
    </row>
    <row r="1885" spans="1:20" x14ac:dyDescent="0.2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374</v>
      </c>
      <c r="I1885">
        <v>1.36E-110</v>
      </c>
      <c r="J1885" t="s">
        <v>3087</v>
      </c>
      <c r="S1885" t="s">
        <v>3071</v>
      </c>
      <c r="T1885" t="s">
        <v>3072</v>
      </c>
    </row>
    <row r="1886" spans="1:20" x14ac:dyDescent="0.2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373</v>
      </c>
      <c r="I1886">
        <v>2.9999999999999999E-110</v>
      </c>
      <c r="J1886" t="s">
        <v>3087</v>
      </c>
      <c r="S1886" t="s">
        <v>3071</v>
      </c>
      <c r="T1886" t="s">
        <v>3072</v>
      </c>
    </row>
    <row r="1887" spans="1:20" x14ac:dyDescent="0.2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373</v>
      </c>
      <c r="I1887">
        <v>3.0299999999999998E-110</v>
      </c>
      <c r="J1887" t="s">
        <v>3087</v>
      </c>
      <c r="S1887" t="s">
        <v>3071</v>
      </c>
      <c r="T1887" t="s">
        <v>3072</v>
      </c>
    </row>
    <row r="1888" spans="1:20" x14ac:dyDescent="0.2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373</v>
      </c>
      <c r="I1888">
        <v>5.4900000000000001E-110</v>
      </c>
      <c r="J1888" t="s">
        <v>3087</v>
      </c>
      <c r="S1888" t="s">
        <v>3071</v>
      </c>
      <c r="T1888" t="s">
        <v>3072</v>
      </c>
    </row>
    <row r="1889" spans="1:20" x14ac:dyDescent="0.2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372</v>
      </c>
      <c r="I1889">
        <v>6.4999999999999996E-110</v>
      </c>
      <c r="J1889" t="s">
        <v>3087</v>
      </c>
      <c r="S1889" t="s">
        <v>3071</v>
      </c>
      <c r="T1889" t="s">
        <v>3072</v>
      </c>
    </row>
    <row r="1890" spans="1:20" x14ac:dyDescent="0.2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372</v>
      </c>
      <c r="I1890">
        <v>7.1200000000000004E-110</v>
      </c>
      <c r="J1890" t="s">
        <v>3087</v>
      </c>
      <c r="S1890" t="s">
        <v>3071</v>
      </c>
      <c r="T1890" t="s">
        <v>3072</v>
      </c>
    </row>
    <row r="1891" spans="1:20" x14ac:dyDescent="0.2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333</v>
      </c>
      <c r="I1891">
        <v>1.13E-97</v>
      </c>
      <c r="J1891" t="s">
        <v>3087</v>
      </c>
      <c r="S1891" t="s">
        <v>3071</v>
      </c>
      <c r="T1891" t="s">
        <v>3072</v>
      </c>
    </row>
    <row r="1892" spans="1:20" x14ac:dyDescent="0.2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286</v>
      </c>
      <c r="I1892">
        <v>7.2800000000000003E-81</v>
      </c>
      <c r="J1892" t="s">
        <v>3087</v>
      </c>
      <c r="S1892" t="s">
        <v>3071</v>
      </c>
      <c r="T1892" t="s">
        <v>3072</v>
      </c>
    </row>
    <row r="1893" spans="1:20" x14ac:dyDescent="0.2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228</v>
      </c>
      <c r="I1893">
        <v>1.14E-61</v>
      </c>
      <c r="J1893" t="s">
        <v>3087</v>
      </c>
      <c r="S1893" t="s">
        <v>3071</v>
      </c>
      <c r="T1893" t="s">
        <v>3072</v>
      </c>
    </row>
    <row r="1894" spans="1:20" x14ac:dyDescent="0.2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227</v>
      </c>
      <c r="I1894">
        <v>1.33E-61</v>
      </c>
      <c r="J1894" t="s">
        <v>3087</v>
      </c>
      <c r="S1894" t="s">
        <v>3071</v>
      </c>
      <c r="T1894" t="s">
        <v>3072</v>
      </c>
    </row>
    <row r="1895" spans="1:20" x14ac:dyDescent="0.2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227</v>
      </c>
      <c r="I1895">
        <v>1.87E-61</v>
      </c>
      <c r="J1895" t="s">
        <v>3087</v>
      </c>
      <c r="S1895" t="s">
        <v>3071</v>
      </c>
      <c r="T1895" t="s">
        <v>3072</v>
      </c>
    </row>
    <row r="1896" spans="1:20" x14ac:dyDescent="0.2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222</v>
      </c>
      <c r="I1896">
        <v>1.11E-59</v>
      </c>
      <c r="J1896" t="s">
        <v>3087</v>
      </c>
      <c r="S1896" t="s">
        <v>3071</v>
      </c>
      <c r="T1896" t="s">
        <v>3072</v>
      </c>
    </row>
    <row r="1897" spans="1:20" x14ac:dyDescent="0.2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217</v>
      </c>
      <c r="I1897">
        <v>6.3E-58</v>
      </c>
      <c r="J1897" t="s">
        <v>3087</v>
      </c>
      <c r="S1897" t="s">
        <v>3071</v>
      </c>
      <c r="T1897" t="s">
        <v>3072</v>
      </c>
    </row>
    <row r="1898" spans="1:20" x14ac:dyDescent="0.2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215</v>
      </c>
      <c r="I1898">
        <v>1.16E-57</v>
      </c>
      <c r="J1898" t="s">
        <v>3087</v>
      </c>
      <c r="S1898" t="s">
        <v>3071</v>
      </c>
      <c r="T1898" t="s">
        <v>3072</v>
      </c>
    </row>
    <row r="1899" spans="1:20" x14ac:dyDescent="0.2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216</v>
      </c>
      <c r="I1899">
        <v>1.6700000000000001E-57</v>
      </c>
      <c r="J1899" t="s">
        <v>3087</v>
      </c>
      <c r="S1899" t="s">
        <v>3071</v>
      </c>
      <c r="T1899" t="s">
        <v>3072</v>
      </c>
    </row>
    <row r="1900" spans="1:20" x14ac:dyDescent="0.2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215</v>
      </c>
      <c r="I1900">
        <v>1.9900000000000001E-57</v>
      </c>
      <c r="J1900" t="s">
        <v>3087</v>
      </c>
      <c r="S1900" t="s">
        <v>3071</v>
      </c>
      <c r="T1900" t="s">
        <v>3072</v>
      </c>
    </row>
    <row r="1901" spans="1:20" x14ac:dyDescent="0.2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204</v>
      </c>
      <c r="I1901">
        <v>4.3E-54</v>
      </c>
      <c r="J1901" t="s">
        <v>3087</v>
      </c>
      <c r="S1901" t="s">
        <v>3071</v>
      </c>
      <c r="T1901" t="s">
        <v>3072</v>
      </c>
    </row>
    <row r="1902" spans="1:20" x14ac:dyDescent="0.2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199</v>
      </c>
      <c r="I1902">
        <v>3.8899999999999997E-52</v>
      </c>
      <c r="J1902" t="s">
        <v>3087</v>
      </c>
      <c r="S1902" t="s">
        <v>3071</v>
      </c>
      <c r="T1902" t="s">
        <v>3072</v>
      </c>
    </row>
    <row r="1903" spans="1:20" x14ac:dyDescent="0.2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180</v>
      </c>
      <c r="I1903">
        <v>3.1999999999999999E-46</v>
      </c>
      <c r="J1903" t="s">
        <v>3087</v>
      </c>
      <c r="S1903" t="s">
        <v>3071</v>
      </c>
      <c r="T1903" t="s">
        <v>3072</v>
      </c>
    </row>
    <row r="1904" spans="1:20" x14ac:dyDescent="0.2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176</v>
      </c>
      <c r="I1904">
        <v>1.4299999999999999E-44</v>
      </c>
      <c r="J1904" t="s">
        <v>3087</v>
      </c>
      <c r="S1904" t="s">
        <v>3071</v>
      </c>
      <c r="T1904" t="s">
        <v>3072</v>
      </c>
    </row>
    <row r="1905" spans="1:20" x14ac:dyDescent="0.2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161</v>
      </c>
      <c r="I1905">
        <v>5.0200000000000003E-40</v>
      </c>
      <c r="J1905" t="s">
        <v>3087</v>
      </c>
      <c r="S1905" t="s">
        <v>3071</v>
      </c>
      <c r="T1905" t="s">
        <v>3072</v>
      </c>
    </row>
    <row r="1906" spans="1:20" x14ac:dyDescent="0.2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154</v>
      </c>
      <c r="I1906">
        <v>5.2600000000000004E-38</v>
      </c>
      <c r="J1906" t="s">
        <v>3087</v>
      </c>
      <c r="S1906" t="s">
        <v>3071</v>
      </c>
      <c r="T1906" t="s">
        <v>3072</v>
      </c>
    </row>
    <row r="1907" spans="1:20" x14ac:dyDescent="0.2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154</v>
      </c>
      <c r="I1907">
        <v>6.3499999999999996E-38</v>
      </c>
      <c r="J1907" t="s">
        <v>3087</v>
      </c>
      <c r="S1907" t="s">
        <v>3071</v>
      </c>
      <c r="T1907" t="s">
        <v>3072</v>
      </c>
    </row>
    <row r="1908" spans="1:20" x14ac:dyDescent="0.2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135</v>
      </c>
      <c r="I1908">
        <v>6.1900000000000004E-32</v>
      </c>
      <c r="J1908" t="s">
        <v>3087</v>
      </c>
      <c r="S1908" t="s">
        <v>3071</v>
      </c>
      <c r="T1908" t="s">
        <v>3072</v>
      </c>
    </row>
    <row r="1909" spans="1:20" x14ac:dyDescent="0.2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120</v>
      </c>
      <c r="I1909">
        <v>2.2699999999999999E-27</v>
      </c>
      <c r="J1909" t="s">
        <v>3087</v>
      </c>
      <c r="S1909" t="s">
        <v>3071</v>
      </c>
      <c r="T1909" t="s">
        <v>3072</v>
      </c>
    </row>
    <row r="1910" spans="1:20" x14ac:dyDescent="0.2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120</v>
      </c>
      <c r="I1910">
        <v>2.3500000000000002E-27</v>
      </c>
      <c r="J1910" t="s">
        <v>3087</v>
      </c>
      <c r="S1910" t="s">
        <v>3071</v>
      </c>
      <c r="T1910" t="s">
        <v>3072</v>
      </c>
    </row>
    <row r="1911" spans="1:20" x14ac:dyDescent="0.2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120</v>
      </c>
      <c r="I1911">
        <v>2.58E-27</v>
      </c>
      <c r="J1911" t="s">
        <v>3087</v>
      </c>
      <c r="S1911" t="s">
        <v>3071</v>
      </c>
      <c r="T1911" t="s">
        <v>3072</v>
      </c>
    </row>
    <row r="1912" spans="1:20" x14ac:dyDescent="0.2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120</v>
      </c>
      <c r="I1912">
        <v>2.8E-27</v>
      </c>
      <c r="J1912" t="s">
        <v>3087</v>
      </c>
      <c r="S1912" t="s">
        <v>3071</v>
      </c>
      <c r="T1912" t="s">
        <v>3072</v>
      </c>
    </row>
    <row r="1913" spans="1:20" x14ac:dyDescent="0.2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117</v>
      </c>
      <c r="I1913">
        <v>3.24E-26</v>
      </c>
      <c r="J1913" t="s">
        <v>3087</v>
      </c>
      <c r="S1913" t="s">
        <v>3071</v>
      </c>
      <c r="T1913" t="s">
        <v>3072</v>
      </c>
    </row>
    <row r="1914" spans="1:20" x14ac:dyDescent="0.2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116</v>
      </c>
      <c r="I1914">
        <v>4.5900000000000002E-26</v>
      </c>
      <c r="J1914" t="s">
        <v>3087</v>
      </c>
      <c r="S1914" t="s">
        <v>3071</v>
      </c>
      <c r="T1914" t="s">
        <v>3072</v>
      </c>
    </row>
    <row r="1915" spans="1:20" x14ac:dyDescent="0.2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116</v>
      </c>
      <c r="I1915">
        <v>4.7099999999999999E-26</v>
      </c>
      <c r="J1915" t="s">
        <v>3087</v>
      </c>
      <c r="S1915" t="s">
        <v>3071</v>
      </c>
      <c r="T1915" t="s">
        <v>3072</v>
      </c>
    </row>
    <row r="1916" spans="1:20" x14ac:dyDescent="0.2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104</v>
      </c>
      <c r="I1916">
        <v>3.4200000000000002E-22</v>
      </c>
      <c r="J1916" t="s">
        <v>3087</v>
      </c>
      <c r="S1916" t="s">
        <v>3071</v>
      </c>
      <c r="T1916" t="s">
        <v>3072</v>
      </c>
    </row>
    <row r="1917" spans="1:20" x14ac:dyDescent="0.2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87.4</v>
      </c>
      <c r="I1917">
        <v>5.1799999999999999E-17</v>
      </c>
      <c r="J1917" t="s">
        <v>3087</v>
      </c>
      <c r="S1917" t="s">
        <v>3071</v>
      </c>
      <c r="T1917" t="s">
        <v>3072</v>
      </c>
    </row>
    <row r="1918" spans="1:20" x14ac:dyDescent="0.2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83.6</v>
      </c>
      <c r="I1918">
        <v>6.9900000000000002E-16</v>
      </c>
      <c r="J1918" t="s">
        <v>3087</v>
      </c>
      <c r="S1918" t="s">
        <v>3071</v>
      </c>
      <c r="T1918" t="s">
        <v>3072</v>
      </c>
    </row>
    <row r="1919" spans="1:20" x14ac:dyDescent="0.2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71.5</v>
      </c>
      <c r="I1919">
        <v>3.2599999999999998E-12</v>
      </c>
      <c r="J1919" t="s">
        <v>3087</v>
      </c>
      <c r="S1919" t="s">
        <v>3071</v>
      </c>
      <c r="T1919" t="s">
        <v>3072</v>
      </c>
    </row>
    <row r="1920" spans="1:20" x14ac:dyDescent="0.2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63.1</v>
      </c>
      <c r="I1920">
        <v>1.44E-9</v>
      </c>
      <c r="J1920" t="s">
        <v>3087</v>
      </c>
      <c r="S1920" t="s">
        <v>3071</v>
      </c>
      <c r="T1920" t="s">
        <v>3072</v>
      </c>
    </row>
    <row r="1921" spans="1:20" x14ac:dyDescent="0.2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46.8</v>
      </c>
      <c r="I1921">
        <v>1.3200000000000001E-4</v>
      </c>
      <c r="J1921" t="s">
        <v>3087</v>
      </c>
      <c r="S1921" t="s">
        <v>3071</v>
      </c>
      <c r="T1921" t="s">
        <v>3072</v>
      </c>
    </row>
    <row r="1922" spans="1:20" x14ac:dyDescent="0.2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45.6</v>
      </c>
      <c r="I1922">
        <v>1.9799999999999999E-4</v>
      </c>
      <c r="J1922" t="s">
        <v>3087</v>
      </c>
      <c r="S1922" t="s">
        <v>3071</v>
      </c>
      <c r="T1922" t="s">
        <v>3072</v>
      </c>
    </row>
    <row r="1923" spans="1:20" x14ac:dyDescent="0.2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798</v>
      </c>
      <c r="I1923">
        <v>0</v>
      </c>
      <c r="J1923" t="s">
        <v>3088</v>
      </c>
      <c r="S1923" t="s">
        <v>3075</v>
      </c>
      <c r="T1923" t="s">
        <v>3076</v>
      </c>
    </row>
    <row r="1924" spans="1:20" x14ac:dyDescent="0.2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404</v>
      </c>
      <c r="I1924">
        <v>2.4400000000000001E-125</v>
      </c>
      <c r="J1924" t="s">
        <v>3088</v>
      </c>
      <c r="S1924" t="s">
        <v>3075</v>
      </c>
      <c r="T1924" t="s">
        <v>3076</v>
      </c>
    </row>
    <row r="1925" spans="1:20" x14ac:dyDescent="0.2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404</v>
      </c>
      <c r="I1925">
        <v>2.4900000000000002E-125</v>
      </c>
      <c r="J1925" t="s">
        <v>3088</v>
      </c>
      <c r="S1925" t="s">
        <v>3075</v>
      </c>
      <c r="T1925" t="s">
        <v>3076</v>
      </c>
    </row>
    <row r="1926" spans="1:20" x14ac:dyDescent="0.2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404</v>
      </c>
      <c r="I1926">
        <v>2.97E-125</v>
      </c>
      <c r="J1926" t="s">
        <v>3088</v>
      </c>
      <c r="S1926" t="s">
        <v>3075</v>
      </c>
      <c r="T1926" t="s">
        <v>3076</v>
      </c>
    </row>
    <row r="1927" spans="1:20" x14ac:dyDescent="0.2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404</v>
      </c>
      <c r="I1927">
        <v>4.7100000000000002E-125</v>
      </c>
      <c r="J1927" t="s">
        <v>3088</v>
      </c>
      <c r="S1927" t="s">
        <v>3075</v>
      </c>
      <c r="T1927" t="s">
        <v>3076</v>
      </c>
    </row>
    <row r="1928" spans="1:20" x14ac:dyDescent="0.2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402</v>
      </c>
      <c r="I1928">
        <v>6.8300000000000004E-125</v>
      </c>
      <c r="J1928" t="s">
        <v>3088</v>
      </c>
      <c r="S1928" t="s">
        <v>3075</v>
      </c>
      <c r="T1928" t="s">
        <v>3076</v>
      </c>
    </row>
    <row r="1929" spans="1:20" x14ac:dyDescent="0.2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402</v>
      </c>
      <c r="I1929">
        <v>3.6400000000000002E-124</v>
      </c>
      <c r="J1929" t="s">
        <v>3088</v>
      </c>
      <c r="S1929" t="s">
        <v>3075</v>
      </c>
      <c r="T1929" t="s">
        <v>3076</v>
      </c>
    </row>
    <row r="1930" spans="1:20" x14ac:dyDescent="0.2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394</v>
      </c>
      <c r="I1930">
        <v>2.2299999999999999E-122</v>
      </c>
      <c r="J1930" t="s">
        <v>3088</v>
      </c>
      <c r="S1930" t="s">
        <v>3075</v>
      </c>
      <c r="T1930" t="s">
        <v>3076</v>
      </c>
    </row>
    <row r="1931" spans="1:20" x14ac:dyDescent="0.2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394</v>
      </c>
      <c r="I1931">
        <v>8.11E-122</v>
      </c>
      <c r="J1931" t="s">
        <v>3088</v>
      </c>
      <c r="S1931" t="s">
        <v>3075</v>
      </c>
      <c r="T1931" t="s">
        <v>3076</v>
      </c>
    </row>
    <row r="1932" spans="1:20" x14ac:dyDescent="0.2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394</v>
      </c>
      <c r="I1932">
        <v>9.7000000000000009E-122</v>
      </c>
      <c r="J1932" t="s">
        <v>3088</v>
      </c>
      <c r="S1932" t="s">
        <v>3075</v>
      </c>
      <c r="T1932" t="s">
        <v>3076</v>
      </c>
    </row>
    <row r="1933" spans="1:20" x14ac:dyDescent="0.2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394</v>
      </c>
      <c r="I1933">
        <v>9.7299999999999995E-122</v>
      </c>
      <c r="J1933" t="s">
        <v>3088</v>
      </c>
      <c r="S1933" t="s">
        <v>3075</v>
      </c>
      <c r="T1933" t="s">
        <v>3076</v>
      </c>
    </row>
    <row r="1934" spans="1:20" x14ac:dyDescent="0.2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394</v>
      </c>
      <c r="I1934">
        <v>1.06E-121</v>
      </c>
      <c r="J1934" t="s">
        <v>3088</v>
      </c>
      <c r="S1934" t="s">
        <v>3075</v>
      </c>
      <c r="T1934" t="s">
        <v>3076</v>
      </c>
    </row>
    <row r="1935" spans="1:20" x14ac:dyDescent="0.2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394</v>
      </c>
      <c r="I1935">
        <v>1.75E-121</v>
      </c>
      <c r="J1935" t="s">
        <v>3088</v>
      </c>
      <c r="S1935" t="s">
        <v>3075</v>
      </c>
      <c r="T1935" t="s">
        <v>3076</v>
      </c>
    </row>
    <row r="1936" spans="1:20" x14ac:dyDescent="0.2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394</v>
      </c>
      <c r="I1936">
        <v>6.7199999999999998E-121</v>
      </c>
      <c r="J1936" t="s">
        <v>3088</v>
      </c>
      <c r="S1936" t="s">
        <v>3075</v>
      </c>
      <c r="T1936" t="s">
        <v>3076</v>
      </c>
    </row>
    <row r="1937" spans="1:20" x14ac:dyDescent="0.2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337</v>
      </c>
      <c r="I1937">
        <v>8.14E-102</v>
      </c>
      <c r="J1937" t="s">
        <v>3088</v>
      </c>
      <c r="S1937" t="s">
        <v>3075</v>
      </c>
      <c r="T1937" t="s">
        <v>3076</v>
      </c>
    </row>
    <row r="1938" spans="1:20" x14ac:dyDescent="0.2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318</v>
      </c>
      <c r="I1938">
        <v>2.1900000000000001E-94</v>
      </c>
      <c r="J1938" t="s">
        <v>3088</v>
      </c>
      <c r="S1938" t="s">
        <v>3075</v>
      </c>
      <c r="T1938" t="s">
        <v>3076</v>
      </c>
    </row>
    <row r="1939" spans="1:20" x14ac:dyDescent="0.2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225</v>
      </c>
      <c r="I1939">
        <v>4.1300000000000003E-65</v>
      </c>
      <c r="J1939" t="s">
        <v>3088</v>
      </c>
      <c r="S1939" t="s">
        <v>3075</v>
      </c>
      <c r="T1939" t="s">
        <v>3076</v>
      </c>
    </row>
    <row r="1940" spans="1:20" x14ac:dyDescent="0.2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229</v>
      </c>
      <c r="I1940">
        <v>2.4000000000000001E-63</v>
      </c>
      <c r="J1940" t="s">
        <v>3088</v>
      </c>
      <c r="S1940" t="s">
        <v>3075</v>
      </c>
      <c r="T1940" t="s">
        <v>3076</v>
      </c>
    </row>
    <row r="1941" spans="1:20" x14ac:dyDescent="0.2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229</v>
      </c>
      <c r="I1941">
        <v>6.4299999999999999E-63</v>
      </c>
      <c r="J1941" t="s">
        <v>3088</v>
      </c>
      <c r="S1941" t="s">
        <v>3075</v>
      </c>
      <c r="T1941" t="s">
        <v>3076</v>
      </c>
    </row>
    <row r="1942" spans="1:20" x14ac:dyDescent="0.2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229</v>
      </c>
      <c r="I1942">
        <v>3.6200000000000002E-62</v>
      </c>
      <c r="J1942" t="s">
        <v>3088</v>
      </c>
      <c r="S1942" t="s">
        <v>3075</v>
      </c>
      <c r="T1942" t="s">
        <v>3076</v>
      </c>
    </row>
    <row r="1943" spans="1:20" x14ac:dyDescent="0.2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217</v>
      </c>
      <c r="I1943">
        <v>1.8600000000000001E-58</v>
      </c>
      <c r="J1943" t="s">
        <v>3088</v>
      </c>
      <c r="S1943" t="s">
        <v>3075</v>
      </c>
      <c r="T1943" t="s">
        <v>3076</v>
      </c>
    </row>
    <row r="1944" spans="1:20" x14ac:dyDescent="0.2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216</v>
      </c>
      <c r="I1944">
        <v>1.9100000000000002E-58</v>
      </c>
      <c r="J1944" t="s">
        <v>3088</v>
      </c>
      <c r="S1944" t="s">
        <v>3075</v>
      </c>
      <c r="T1944" t="s">
        <v>3076</v>
      </c>
    </row>
    <row r="1945" spans="1:20" x14ac:dyDescent="0.2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215</v>
      </c>
      <c r="I1945">
        <v>2.7599999999999999E-58</v>
      </c>
      <c r="J1945" t="s">
        <v>3088</v>
      </c>
      <c r="S1945" t="s">
        <v>3075</v>
      </c>
      <c r="T1945" t="s">
        <v>3076</v>
      </c>
    </row>
    <row r="1946" spans="1:20" x14ac:dyDescent="0.2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200</v>
      </c>
      <c r="I1946">
        <v>1.9600000000000001E-53</v>
      </c>
      <c r="J1946" t="s">
        <v>3088</v>
      </c>
      <c r="S1946" t="s">
        <v>3075</v>
      </c>
      <c r="T1946" t="s">
        <v>3076</v>
      </c>
    </row>
    <row r="1947" spans="1:20" x14ac:dyDescent="0.2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200</v>
      </c>
      <c r="I1947">
        <v>4.7799999999999997E-53</v>
      </c>
      <c r="J1947" t="s">
        <v>3088</v>
      </c>
      <c r="S1947" t="s">
        <v>3075</v>
      </c>
      <c r="T1947" t="s">
        <v>3076</v>
      </c>
    </row>
    <row r="1948" spans="1:20" x14ac:dyDescent="0.2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176</v>
      </c>
      <c r="I1948">
        <v>4.2400000000000001E-45</v>
      </c>
      <c r="J1948" t="s">
        <v>3088</v>
      </c>
      <c r="S1948" t="s">
        <v>3075</v>
      </c>
      <c r="T1948" t="s">
        <v>3076</v>
      </c>
    </row>
    <row r="1949" spans="1:20" x14ac:dyDescent="0.2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160</v>
      </c>
      <c r="I1949">
        <v>3.02E-40</v>
      </c>
      <c r="J1949" t="s">
        <v>3088</v>
      </c>
      <c r="S1949" t="s">
        <v>3075</v>
      </c>
      <c r="T1949" t="s">
        <v>3076</v>
      </c>
    </row>
    <row r="1950" spans="1:20" x14ac:dyDescent="0.2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151</v>
      </c>
      <c r="I1950">
        <v>3.8600000000000001E-38</v>
      </c>
      <c r="J1950" t="s">
        <v>3088</v>
      </c>
      <c r="S1950" t="s">
        <v>3075</v>
      </c>
      <c r="T1950" t="s">
        <v>3076</v>
      </c>
    </row>
    <row r="1951" spans="1:20" x14ac:dyDescent="0.2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151</v>
      </c>
      <c r="I1951">
        <v>2.1000000000000001E-37</v>
      </c>
      <c r="J1951" t="s">
        <v>3088</v>
      </c>
      <c r="S1951" t="s">
        <v>3075</v>
      </c>
      <c r="T1951" t="s">
        <v>3076</v>
      </c>
    </row>
    <row r="1952" spans="1:20" x14ac:dyDescent="0.2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135</v>
      </c>
      <c r="I1952">
        <v>1.3699999999999999E-32</v>
      </c>
      <c r="J1952" t="s">
        <v>3088</v>
      </c>
      <c r="S1952" t="s">
        <v>3075</v>
      </c>
      <c r="T1952" t="s">
        <v>3076</v>
      </c>
    </row>
    <row r="1953" spans="1:20" x14ac:dyDescent="0.2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120</v>
      </c>
      <c r="I1953">
        <v>1.36E-27</v>
      </c>
      <c r="J1953" t="s">
        <v>3088</v>
      </c>
      <c r="S1953" t="s">
        <v>3075</v>
      </c>
      <c r="T1953" t="s">
        <v>3076</v>
      </c>
    </row>
    <row r="1954" spans="1:20" x14ac:dyDescent="0.2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116</v>
      </c>
      <c r="I1954">
        <v>1.8699999999999999E-26</v>
      </c>
      <c r="J1954" t="s">
        <v>3088</v>
      </c>
      <c r="S1954" t="s">
        <v>3075</v>
      </c>
      <c r="T1954" t="s">
        <v>3076</v>
      </c>
    </row>
    <row r="1955" spans="1:20" x14ac:dyDescent="0.2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116</v>
      </c>
      <c r="I1955">
        <v>2.23E-26</v>
      </c>
      <c r="J1955" t="s">
        <v>3088</v>
      </c>
      <c r="S1955" t="s">
        <v>3075</v>
      </c>
      <c r="T1955" t="s">
        <v>3076</v>
      </c>
    </row>
    <row r="1956" spans="1:20" x14ac:dyDescent="0.2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114</v>
      </c>
      <c r="I1956">
        <v>8.8300000000000003E-26</v>
      </c>
      <c r="J1956" t="s">
        <v>3088</v>
      </c>
      <c r="S1956" t="s">
        <v>3075</v>
      </c>
      <c r="T1956" t="s">
        <v>3076</v>
      </c>
    </row>
    <row r="1957" spans="1:20" x14ac:dyDescent="0.2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112</v>
      </c>
      <c r="I1957">
        <v>3.9099999999999999E-25</v>
      </c>
      <c r="J1957" t="s">
        <v>3088</v>
      </c>
      <c r="S1957" t="s">
        <v>3075</v>
      </c>
      <c r="T1957" t="s">
        <v>3076</v>
      </c>
    </row>
    <row r="1958" spans="1:20" x14ac:dyDescent="0.2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79</v>
      </c>
      <c r="I1958">
        <v>7.62E-15</v>
      </c>
      <c r="J1958" t="s">
        <v>3088</v>
      </c>
      <c r="S1958" t="s">
        <v>3075</v>
      </c>
      <c r="T1958" t="s">
        <v>3076</v>
      </c>
    </row>
    <row r="1959" spans="1:20" x14ac:dyDescent="0.2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78.2</v>
      </c>
      <c r="I1959">
        <v>1.8200000000000001E-14</v>
      </c>
      <c r="J1959" t="s">
        <v>3088</v>
      </c>
      <c r="S1959" t="s">
        <v>3075</v>
      </c>
      <c r="T1959" t="s">
        <v>3076</v>
      </c>
    </row>
    <row r="1960" spans="1:20" x14ac:dyDescent="0.2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74</v>
      </c>
      <c r="I1960">
        <v>2.9400000000000001E-13</v>
      </c>
      <c r="J1960" t="s">
        <v>3088</v>
      </c>
      <c r="S1960" t="s">
        <v>3075</v>
      </c>
      <c r="T1960" t="s">
        <v>3076</v>
      </c>
    </row>
    <row r="1961" spans="1:20" x14ac:dyDescent="0.2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71.5</v>
      </c>
      <c r="I1961">
        <v>1.6799999999999999E-12</v>
      </c>
      <c r="J1961" t="s">
        <v>3088</v>
      </c>
      <c r="S1961" t="s">
        <v>3075</v>
      </c>
      <c r="T1961" t="s">
        <v>3076</v>
      </c>
    </row>
    <row r="1962" spans="1:20" x14ac:dyDescent="0.2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55.6</v>
      </c>
      <c r="I1962">
        <v>1.0700000000000001E-7</v>
      </c>
      <c r="J1962" t="s">
        <v>3088</v>
      </c>
      <c r="S1962" t="s">
        <v>3075</v>
      </c>
      <c r="T1962" t="s">
        <v>3076</v>
      </c>
    </row>
    <row r="1963" spans="1:20" x14ac:dyDescent="0.2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48.9</v>
      </c>
      <c r="I1963">
        <v>5.5999999999999997E-6</v>
      </c>
      <c r="J1963" t="s">
        <v>3088</v>
      </c>
      <c r="S1963" t="s">
        <v>3075</v>
      </c>
      <c r="T1963" t="s">
        <v>3076</v>
      </c>
    </row>
    <row r="1964" spans="1:20" x14ac:dyDescent="0.2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46.4</v>
      </c>
      <c r="I1964">
        <v>8.1899999999999999E-5</v>
      </c>
      <c r="J1964" t="s">
        <v>3088</v>
      </c>
      <c r="S1964" t="s">
        <v>3075</v>
      </c>
      <c r="T1964" t="s">
        <v>3076</v>
      </c>
    </row>
    <row r="1965" spans="1:20" x14ac:dyDescent="0.2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798</v>
      </c>
      <c r="I1965">
        <v>0</v>
      </c>
      <c r="J1965" t="s">
        <v>3088</v>
      </c>
      <c r="S1965" t="s">
        <v>3075</v>
      </c>
      <c r="T1965" t="s">
        <v>3076</v>
      </c>
    </row>
    <row r="1966" spans="1:20" x14ac:dyDescent="0.2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404</v>
      </c>
      <c r="I1966">
        <v>2.4400000000000001E-125</v>
      </c>
      <c r="J1966" t="s">
        <v>3088</v>
      </c>
      <c r="S1966" t="s">
        <v>3075</v>
      </c>
      <c r="T1966" t="s">
        <v>3076</v>
      </c>
    </row>
    <row r="1967" spans="1:20" x14ac:dyDescent="0.2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404</v>
      </c>
      <c r="I1967">
        <v>2.4900000000000002E-125</v>
      </c>
      <c r="J1967" t="s">
        <v>3088</v>
      </c>
      <c r="S1967" t="s">
        <v>3075</v>
      </c>
      <c r="T1967" t="s">
        <v>3076</v>
      </c>
    </row>
    <row r="1968" spans="1:20" x14ac:dyDescent="0.2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404</v>
      </c>
      <c r="I1968">
        <v>2.97E-125</v>
      </c>
      <c r="J1968" t="s">
        <v>3088</v>
      </c>
      <c r="S1968" t="s">
        <v>3075</v>
      </c>
      <c r="T1968" t="s">
        <v>3076</v>
      </c>
    </row>
    <row r="1969" spans="1:20" x14ac:dyDescent="0.2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404</v>
      </c>
      <c r="I1969">
        <v>4.7100000000000002E-125</v>
      </c>
      <c r="J1969" t="s">
        <v>3088</v>
      </c>
      <c r="S1969" t="s">
        <v>3075</v>
      </c>
      <c r="T1969" t="s">
        <v>3076</v>
      </c>
    </row>
    <row r="1970" spans="1:20" x14ac:dyDescent="0.2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402</v>
      </c>
      <c r="I1970">
        <v>6.8300000000000004E-125</v>
      </c>
      <c r="J1970" t="s">
        <v>3088</v>
      </c>
      <c r="S1970" t="s">
        <v>3075</v>
      </c>
      <c r="T1970" t="s">
        <v>3076</v>
      </c>
    </row>
    <row r="1971" spans="1:20" x14ac:dyDescent="0.2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402</v>
      </c>
      <c r="I1971">
        <v>3.6400000000000002E-124</v>
      </c>
      <c r="J1971" t="s">
        <v>3088</v>
      </c>
      <c r="S1971" t="s">
        <v>3075</v>
      </c>
      <c r="T1971" t="s">
        <v>3076</v>
      </c>
    </row>
    <row r="1972" spans="1:20" x14ac:dyDescent="0.2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394</v>
      </c>
      <c r="I1972">
        <v>2.2299999999999999E-122</v>
      </c>
      <c r="J1972" t="s">
        <v>3088</v>
      </c>
      <c r="S1972" t="s">
        <v>3075</v>
      </c>
      <c r="T1972" t="s">
        <v>3076</v>
      </c>
    </row>
    <row r="1973" spans="1:20" x14ac:dyDescent="0.2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394</v>
      </c>
      <c r="I1973">
        <v>8.11E-122</v>
      </c>
      <c r="J1973" t="s">
        <v>3088</v>
      </c>
      <c r="S1973" t="s">
        <v>3075</v>
      </c>
      <c r="T1973" t="s">
        <v>3076</v>
      </c>
    </row>
    <row r="1974" spans="1:20" x14ac:dyDescent="0.2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394</v>
      </c>
      <c r="I1974">
        <v>9.7000000000000009E-122</v>
      </c>
      <c r="J1974" t="s">
        <v>3088</v>
      </c>
      <c r="S1974" t="s">
        <v>3075</v>
      </c>
      <c r="T1974" t="s">
        <v>3076</v>
      </c>
    </row>
    <row r="1975" spans="1:20" x14ac:dyDescent="0.2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394</v>
      </c>
      <c r="I1975">
        <v>9.7299999999999995E-122</v>
      </c>
      <c r="J1975" t="s">
        <v>3088</v>
      </c>
      <c r="S1975" t="s">
        <v>3075</v>
      </c>
      <c r="T1975" t="s">
        <v>3076</v>
      </c>
    </row>
    <row r="1976" spans="1:20" x14ac:dyDescent="0.2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394</v>
      </c>
      <c r="I1976">
        <v>1.06E-121</v>
      </c>
      <c r="J1976" t="s">
        <v>3088</v>
      </c>
      <c r="S1976" t="s">
        <v>3075</v>
      </c>
      <c r="T1976" t="s">
        <v>3076</v>
      </c>
    </row>
    <row r="1977" spans="1:20" x14ac:dyDescent="0.2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394</v>
      </c>
      <c r="I1977">
        <v>1.75E-121</v>
      </c>
      <c r="J1977" t="s">
        <v>3088</v>
      </c>
      <c r="S1977" t="s">
        <v>3075</v>
      </c>
      <c r="T1977" t="s">
        <v>3076</v>
      </c>
    </row>
    <row r="1978" spans="1:20" x14ac:dyDescent="0.2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394</v>
      </c>
      <c r="I1978">
        <v>6.7199999999999998E-121</v>
      </c>
      <c r="J1978" t="s">
        <v>3088</v>
      </c>
      <c r="S1978" t="s">
        <v>3075</v>
      </c>
      <c r="T1978" t="s">
        <v>3076</v>
      </c>
    </row>
    <row r="1979" spans="1:20" x14ac:dyDescent="0.2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337</v>
      </c>
      <c r="I1979">
        <v>8.14E-102</v>
      </c>
      <c r="J1979" t="s">
        <v>3088</v>
      </c>
      <c r="S1979" t="s">
        <v>3075</v>
      </c>
      <c r="T1979" t="s">
        <v>3076</v>
      </c>
    </row>
    <row r="1980" spans="1:20" x14ac:dyDescent="0.2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318</v>
      </c>
      <c r="I1980">
        <v>2.1900000000000001E-94</v>
      </c>
      <c r="J1980" t="s">
        <v>3088</v>
      </c>
      <c r="S1980" t="s">
        <v>3075</v>
      </c>
      <c r="T1980" t="s">
        <v>3076</v>
      </c>
    </row>
    <row r="1981" spans="1:20" x14ac:dyDescent="0.2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225</v>
      </c>
      <c r="I1981">
        <v>4.1300000000000003E-65</v>
      </c>
      <c r="J1981" t="s">
        <v>3088</v>
      </c>
      <c r="S1981" t="s">
        <v>3075</v>
      </c>
      <c r="T1981" t="s">
        <v>3076</v>
      </c>
    </row>
    <row r="1982" spans="1:20" x14ac:dyDescent="0.2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229</v>
      </c>
      <c r="I1982">
        <v>2.4000000000000001E-63</v>
      </c>
      <c r="J1982" t="s">
        <v>3088</v>
      </c>
      <c r="S1982" t="s">
        <v>3075</v>
      </c>
      <c r="T1982" t="s">
        <v>3076</v>
      </c>
    </row>
    <row r="1983" spans="1:20" x14ac:dyDescent="0.2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229</v>
      </c>
      <c r="I1983">
        <v>6.4299999999999999E-63</v>
      </c>
      <c r="J1983" t="s">
        <v>3088</v>
      </c>
      <c r="S1983" t="s">
        <v>3075</v>
      </c>
      <c r="T1983" t="s">
        <v>3076</v>
      </c>
    </row>
    <row r="1984" spans="1:20" x14ac:dyDescent="0.2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229</v>
      </c>
      <c r="I1984">
        <v>3.6200000000000002E-62</v>
      </c>
      <c r="J1984" t="s">
        <v>3088</v>
      </c>
      <c r="S1984" t="s">
        <v>3075</v>
      </c>
      <c r="T1984" t="s">
        <v>3076</v>
      </c>
    </row>
    <row r="1985" spans="1:20" x14ac:dyDescent="0.2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217</v>
      </c>
      <c r="I1985">
        <v>1.8600000000000001E-58</v>
      </c>
      <c r="J1985" t="s">
        <v>3088</v>
      </c>
      <c r="S1985" t="s">
        <v>3075</v>
      </c>
      <c r="T1985" t="s">
        <v>3076</v>
      </c>
    </row>
    <row r="1986" spans="1:20" x14ac:dyDescent="0.2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216</v>
      </c>
      <c r="I1986">
        <v>1.9100000000000002E-58</v>
      </c>
      <c r="J1986" t="s">
        <v>3088</v>
      </c>
      <c r="S1986" t="s">
        <v>3075</v>
      </c>
      <c r="T1986" t="s">
        <v>3076</v>
      </c>
    </row>
    <row r="1987" spans="1:20" x14ac:dyDescent="0.2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215</v>
      </c>
      <c r="I1987">
        <v>2.7599999999999999E-58</v>
      </c>
      <c r="J1987" t="s">
        <v>3088</v>
      </c>
      <c r="S1987" t="s">
        <v>3075</v>
      </c>
      <c r="T1987" t="s">
        <v>3076</v>
      </c>
    </row>
    <row r="1988" spans="1:20" x14ac:dyDescent="0.2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200</v>
      </c>
      <c r="I1988">
        <v>1.9600000000000001E-53</v>
      </c>
      <c r="J1988" t="s">
        <v>3088</v>
      </c>
      <c r="S1988" t="s">
        <v>3075</v>
      </c>
      <c r="T1988" t="s">
        <v>3076</v>
      </c>
    </row>
    <row r="1989" spans="1:20" x14ac:dyDescent="0.2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200</v>
      </c>
      <c r="I1989">
        <v>4.7799999999999997E-53</v>
      </c>
      <c r="J1989" t="s">
        <v>3088</v>
      </c>
      <c r="S1989" t="s">
        <v>3075</v>
      </c>
      <c r="T1989" t="s">
        <v>3076</v>
      </c>
    </row>
    <row r="1990" spans="1:20" x14ac:dyDescent="0.2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176</v>
      </c>
      <c r="I1990">
        <v>4.2400000000000001E-45</v>
      </c>
      <c r="J1990" t="s">
        <v>3088</v>
      </c>
      <c r="S1990" t="s">
        <v>3075</v>
      </c>
      <c r="T1990" t="s">
        <v>3076</v>
      </c>
    </row>
    <row r="1991" spans="1:20" x14ac:dyDescent="0.2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160</v>
      </c>
      <c r="I1991">
        <v>3.02E-40</v>
      </c>
      <c r="J1991" t="s">
        <v>3088</v>
      </c>
      <c r="S1991" t="s">
        <v>3075</v>
      </c>
      <c r="T1991" t="s">
        <v>3076</v>
      </c>
    </row>
    <row r="1992" spans="1:20" x14ac:dyDescent="0.2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151</v>
      </c>
      <c r="I1992">
        <v>3.8600000000000001E-38</v>
      </c>
      <c r="J1992" t="s">
        <v>3088</v>
      </c>
      <c r="S1992" t="s">
        <v>3075</v>
      </c>
      <c r="T1992" t="s">
        <v>3076</v>
      </c>
    </row>
    <row r="1993" spans="1:20" x14ac:dyDescent="0.2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151</v>
      </c>
      <c r="I1993">
        <v>2.1000000000000001E-37</v>
      </c>
      <c r="J1993" t="s">
        <v>3088</v>
      </c>
      <c r="S1993" t="s">
        <v>3075</v>
      </c>
      <c r="T1993" t="s">
        <v>3076</v>
      </c>
    </row>
    <row r="1994" spans="1:20" x14ac:dyDescent="0.2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135</v>
      </c>
      <c r="I1994">
        <v>1.3699999999999999E-32</v>
      </c>
      <c r="J1994" t="s">
        <v>3088</v>
      </c>
      <c r="S1994" t="s">
        <v>3075</v>
      </c>
      <c r="T1994" t="s">
        <v>3076</v>
      </c>
    </row>
    <row r="1995" spans="1:20" x14ac:dyDescent="0.2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120</v>
      </c>
      <c r="I1995">
        <v>1.36E-27</v>
      </c>
      <c r="J1995" t="s">
        <v>3088</v>
      </c>
      <c r="S1995" t="s">
        <v>3075</v>
      </c>
      <c r="T1995" t="s">
        <v>3076</v>
      </c>
    </row>
    <row r="1996" spans="1:20" x14ac:dyDescent="0.2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116</v>
      </c>
      <c r="I1996">
        <v>1.8699999999999999E-26</v>
      </c>
      <c r="J1996" t="s">
        <v>3088</v>
      </c>
      <c r="S1996" t="s">
        <v>3075</v>
      </c>
      <c r="T1996" t="s">
        <v>3076</v>
      </c>
    </row>
    <row r="1997" spans="1:20" x14ac:dyDescent="0.2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116</v>
      </c>
      <c r="I1997">
        <v>2.23E-26</v>
      </c>
      <c r="J1997" t="s">
        <v>3088</v>
      </c>
      <c r="S1997" t="s">
        <v>3075</v>
      </c>
      <c r="T1997" t="s">
        <v>3076</v>
      </c>
    </row>
    <row r="1998" spans="1:20" x14ac:dyDescent="0.2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114</v>
      </c>
      <c r="I1998">
        <v>8.8300000000000003E-26</v>
      </c>
      <c r="J1998" t="s">
        <v>3088</v>
      </c>
      <c r="S1998" t="s">
        <v>3075</v>
      </c>
      <c r="T1998" t="s">
        <v>3076</v>
      </c>
    </row>
    <row r="1999" spans="1:20" x14ac:dyDescent="0.2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112</v>
      </c>
      <c r="I1999">
        <v>3.9099999999999999E-25</v>
      </c>
      <c r="J1999" t="s">
        <v>3088</v>
      </c>
      <c r="S1999" t="s">
        <v>3075</v>
      </c>
      <c r="T1999" t="s">
        <v>3076</v>
      </c>
    </row>
    <row r="2000" spans="1:20" x14ac:dyDescent="0.2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79</v>
      </c>
      <c r="I2000">
        <v>7.62E-15</v>
      </c>
      <c r="J2000" t="s">
        <v>3088</v>
      </c>
      <c r="S2000" t="s">
        <v>3075</v>
      </c>
      <c r="T2000" t="s">
        <v>3076</v>
      </c>
    </row>
    <row r="2001" spans="1:20" x14ac:dyDescent="0.2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78.2</v>
      </c>
      <c r="I2001">
        <v>1.8200000000000001E-14</v>
      </c>
      <c r="J2001" t="s">
        <v>3088</v>
      </c>
      <c r="S2001" t="s">
        <v>3075</v>
      </c>
      <c r="T2001" t="s">
        <v>3076</v>
      </c>
    </row>
    <row r="2002" spans="1:20" x14ac:dyDescent="0.2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74</v>
      </c>
      <c r="I2002">
        <v>2.9400000000000001E-13</v>
      </c>
      <c r="J2002" t="s">
        <v>3088</v>
      </c>
      <c r="S2002" t="s">
        <v>3075</v>
      </c>
      <c r="T2002" t="s">
        <v>3076</v>
      </c>
    </row>
    <row r="2003" spans="1:20" x14ac:dyDescent="0.2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71.5</v>
      </c>
      <c r="I2003">
        <v>1.6799999999999999E-12</v>
      </c>
      <c r="J2003" t="s">
        <v>3088</v>
      </c>
      <c r="S2003" t="s">
        <v>3075</v>
      </c>
      <c r="T2003" t="s">
        <v>3076</v>
      </c>
    </row>
    <row r="2004" spans="1:20" x14ac:dyDescent="0.2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55.6</v>
      </c>
      <c r="I2004">
        <v>1.0700000000000001E-7</v>
      </c>
      <c r="J2004" t="s">
        <v>3088</v>
      </c>
      <c r="S2004" t="s">
        <v>3075</v>
      </c>
      <c r="T2004" t="s">
        <v>3076</v>
      </c>
    </row>
    <row r="2005" spans="1:20" x14ac:dyDescent="0.2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48.9</v>
      </c>
      <c r="I2005">
        <v>5.5999999999999997E-6</v>
      </c>
      <c r="J2005" t="s">
        <v>3088</v>
      </c>
      <c r="S2005" t="s">
        <v>3075</v>
      </c>
      <c r="T2005" t="s">
        <v>3076</v>
      </c>
    </row>
    <row r="2006" spans="1:20" x14ac:dyDescent="0.2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46.4</v>
      </c>
      <c r="I2006">
        <v>8.1899999999999999E-5</v>
      </c>
      <c r="J2006" t="s">
        <v>3088</v>
      </c>
      <c r="S2006" t="s">
        <v>3075</v>
      </c>
      <c r="T2006" t="s">
        <v>3076</v>
      </c>
    </row>
    <row r="2007" spans="1:20" x14ac:dyDescent="0.2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124</v>
      </c>
      <c r="I2007">
        <v>9.2600000000000004E-32</v>
      </c>
      <c r="J2007" t="s">
        <v>3070</v>
      </c>
      <c r="S2007" t="s">
        <v>3071</v>
      </c>
      <c r="T2007" t="s">
        <v>3072</v>
      </c>
    </row>
    <row r="2008" spans="1:20" x14ac:dyDescent="0.2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124</v>
      </c>
      <c r="I2008">
        <v>9.3699999999999998E-32</v>
      </c>
      <c r="J2008" t="s">
        <v>3070</v>
      </c>
      <c r="S2008" t="s">
        <v>3071</v>
      </c>
      <c r="T2008" t="s">
        <v>3072</v>
      </c>
    </row>
    <row r="2009" spans="1:20" x14ac:dyDescent="0.2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116</v>
      </c>
      <c r="I2009">
        <v>4.8999999999999998E-29</v>
      </c>
      <c r="J2009" t="s">
        <v>3070</v>
      </c>
      <c r="S2009" t="s">
        <v>3071</v>
      </c>
      <c r="T2009" t="s">
        <v>3072</v>
      </c>
    </row>
    <row r="2010" spans="1:20" x14ac:dyDescent="0.2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111</v>
      </c>
      <c r="I2010">
        <v>3.0199999999999999E-27</v>
      </c>
      <c r="J2010" t="s">
        <v>3070</v>
      </c>
      <c r="S2010" t="s">
        <v>3071</v>
      </c>
      <c r="T2010" t="s">
        <v>3072</v>
      </c>
    </row>
    <row r="2011" spans="1:20" x14ac:dyDescent="0.2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109</v>
      </c>
      <c r="I2011">
        <v>1.05E-26</v>
      </c>
      <c r="J2011" t="s">
        <v>3070</v>
      </c>
      <c r="S2011" t="s">
        <v>3071</v>
      </c>
      <c r="T2011" t="s">
        <v>3072</v>
      </c>
    </row>
    <row r="2012" spans="1:20" x14ac:dyDescent="0.2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93.3</v>
      </c>
      <c r="I2012">
        <v>5.0699999999999996E-21</v>
      </c>
      <c r="J2012" t="s">
        <v>3070</v>
      </c>
      <c r="S2012" t="s">
        <v>3071</v>
      </c>
      <c r="T2012" t="s">
        <v>3072</v>
      </c>
    </row>
    <row r="2013" spans="1:20" x14ac:dyDescent="0.2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77.400000000000006</v>
      </c>
      <c r="I2013">
        <v>1.0399999999999999E-15</v>
      </c>
      <c r="J2013" t="s">
        <v>3070</v>
      </c>
      <c r="S2013" t="s">
        <v>3071</v>
      </c>
      <c r="T2013" t="s">
        <v>3072</v>
      </c>
    </row>
    <row r="2014" spans="1:20" x14ac:dyDescent="0.2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75.7</v>
      </c>
      <c r="I2014">
        <v>3.0200000000000002E-15</v>
      </c>
      <c r="J2014" t="s">
        <v>3070</v>
      </c>
      <c r="S2014" t="s">
        <v>3071</v>
      </c>
      <c r="T2014" t="s">
        <v>3072</v>
      </c>
    </row>
    <row r="2015" spans="1:20" x14ac:dyDescent="0.2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284</v>
      </c>
      <c r="I2015">
        <v>9.7199999999999996E-87</v>
      </c>
      <c r="J2015" t="s">
        <v>3073</v>
      </c>
      <c r="S2015" t="s">
        <v>3071</v>
      </c>
      <c r="T2015" t="s">
        <v>3072</v>
      </c>
    </row>
    <row r="2016" spans="1:20" x14ac:dyDescent="0.2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284</v>
      </c>
      <c r="I2016">
        <v>9.7500000000000004E-87</v>
      </c>
      <c r="J2016" t="s">
        <v>3073</v>
      </c>
      <c r="S2016" t="s">
        <v>3071</v>
      </c>
      <c r="T2016" t="s">
        <v>3072</v>
      </c>
    </row>
    <row r="2017" spans="1:20" x14ac:dyDescent="0.2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284</v>
      </c>
      <c r="I2017">
        <v>9.8300000000000003E-87</v>
      </c>
      <c r="J2017" t="s">
        <v>3073</v>
      </c>
      <c r="S2017" t="s">
        <v>3071</v>
      </c>
      <c r="T2017" t="s">
        <v>3072</v>
      </c>
    </row>
    <row r="2018" spans="1:20" x14ac:dyDescent="0.2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284</v>
      </c>
      <c r="I2018">
        <v>9.8399999999999994E-87</v>
      </c>
      <c r="J2018" t="s">
        <v>3073</v>
      </c>
      <c r="S2018" t="s">
        <v>3071</v>
      </c>
      <c r="T2018" t="s">
        <v>3072</v>
      </c>
    </row>
    <row r="2019" spans="1:20" x14ac:dyDescent="0.2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284</v>
      </c>
      <c r="I2019">
        <v>1.0100000000000001E-86</v>
      </c>
      <c r="J2019" t="s">
        <v>3073</v>
      </c>
      <c r="S2019" t="s">
        <v>3071</v>
      </c>
      <c r="T2019" t="s">
        <v>3072</v>
      </c>
    </row>
    <row r="2020" spans="1:20" x14ac:dyDescent="0.2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248</v>
      </c>
      <c r="I2020">
        <v>3.1100000000000001E-74</v>
      </c>
      <c r="J2020" t="s">
        <v>3073</v>
      </c>
      <c r="S2020" t="s">
        <v>3071</v>
      </c>
      <c r="T2020" t="s">
        <v>3072</v>
      </c>
    </row>
    <row r="2021" spans="1:20" x14ac:dyDescent="0.2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248</v>
      </c>
      <c r="I2021">
        <v>3.4499999999999999E-74</v>
      </c>
      <c r="J2021" t="s">
        <v>3073</v>
      </c>
      <c r="S2021" t="s">
        <v>3071</v>
      </c>
      <c r="T2021" t="s">
        <v>3072</v>
      </c>
    </row>
    <row r="2022" spans="1:20" x14ac:dyDescent="0.2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135</v>
      </c>
      <c r="I2022">
        <v>3.4499999999999998E-35</v>
      </c>
      <c r="J2022" t="s">
        <v>3073</v>
      </c>
      <c r="S2022" t="s">
        <v>3071</v>
      </c>
      <c r="T2022" t="s">
        <v>3072</v>
      </c>
    </row>
    <row r="2023" spans="1:20" x14ac:dyDescent="0.2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135</v>
      </c>
      <c r="I2023">
        <v>3.4600000000000001E-35</v>
      </c>
      <c r="J2023" t="s">
        <v>3073</v>
      </c>
      <c r="S2023" t="s">
        <v>3071</v>
      </c>
      <c r="T2023" t="s">
        <v>3072</v>
      </c>
    </row>
    <row r="2024" spans="1:20" x14ac:dyDescent="0.2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129</v>
      </c>
      <c r="I2024">
        <v>5.7800000000000001E-33</v>
      </c>
      <c r="J2024" t="s">
        <v>3073</v>
      </c>
      <c r="S2024" t="s">
        <v>3071</v>
      </c>
      <c r="T2024" t="s">
        <v>3072</v>
      </c>
    </row>
    <row r="2025" spans="1:20" x14ac:dyDescent="0.2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129</v>
      </c>
      <c r="I2025">
        <v>5.82E-33</v>
      </c>
      <c r="J2025" t="s">
        <v>3073</v>
      </c>
      <c r="S2025" t="s">
        <v>3071</v>
      </c>
      <c r="T2025" t="s">
        <v>3072</v>
      </c>
    </row>
    <row r="2026" spans="1:20" x14ac:dyDescent="0.2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124</v>
      </c>
      <c r="I2026">
        <v>2.15E-31</v>
      </c>
      <c r="J2026" t="s">
        <v>3073</v>
      </c>
      <c r="S2026" t="s">
        <v>3071</v>
      </c>
      <c r="T2026" t="s">
        <v>3072</v>
      </c>
    </row>
    <row r="2027" spans="1:20" x14ac:dyDescent="0.2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112</v>
      </c>
      <c r="I2027">
        <v>2.8399999999999999E-27</v>
      </c>
      <c r="J2027" t="s">
        <v>3073</v>
      </c>
      <c r="S2027" t="s">
        <v>3071</v>
      </c>
      <c r="T2027" t="s">
        <v>3072</v>
      </c>
    </row>
    <row r="2028" spans="1:20" x14ac:dyDescent="0.2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112</v>
      </c>
      <c r="I2028">
        <v>4.5900000000000003E-27</v>
      </c>
      <c r="J2028" t="s">
        <v>3073</v>
      </c>
      <c r="S2028" t="s">
        <v>3071</v>
      </c>
      <c r="T2028" t="s">
        <v>3072</v>
      </c>
    </row>
    <row r="2029" spans="1:20" x14ac:dyDescent="0.2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111</v>
      </c>
      <c r="I2029">
        <v>5.8699999999999997E-27</v>
      </c>
      <c r="J2029" t="s">
        <v>3073</v>
      </c>
      <c r="S2029" t="s">
        <v>3071</v>
      </c>
      <c r="T2029" t="s">
        <v>3072</v>
      </c>
    </row>
    <row r="2030" spans="1:20" x14ac:dyDescent="0.2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109</v>
      </c>
      <c r="I2030">
        <v>4.2799999999999999E-26</v>
      </c>
      <c r="J2030" t="s">
        <v>3073</v>
      </c>
      <c r="S2030" t="s">
        <v>3071</v>
      </c>
      <c r="T2030" t="s">
        <v>3072</v>
      </c>
    </row>
    <row r="2031" spans="1:20" x14ac:dyDescent="0.2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107</v>
      </c>
      <c r="I2031">
        <v>1.3E-25</v>
      </c>
      <c r="J2031" t="s">
        <v>3073</v>
      </c>
      <c r="S2031" t="s">
        <v>3071</v>
      </c>
      <c r="T2031" t="s">
        <v>3072</v>
      </c>
    </row>
    <row r="2032" spans="1:20" x14ac:dyDescent="0.2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94.5</v>
      </c>
      <c r="I2032">
        <v>5.4299999999999999E-21</v>
      </c>
      <c r="J2032" t="s">
        <v>3073</v>
      </c>
      <c r="S2032" t="s">
        <v>3071</v>
      </c>
      <c r="T2032" t="s">
        <v>3072</v>
      </c>
    </row>
    <row r="2033" spans="1:20" x14ac:dyDescent="0.2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87.4</v>
      </c>
      <c r="I2033">
        <v>1.2900000000000001E-18</v>
      </c>
      <c r="J2033" t="s">
        <v>3073</v>
      </c>
      <c r="S2033" t="s">
        <v>3071</v>
      </c>
      <c r="T2033" t="s">
        <v>3072</v>
      </c>
    </row>
    <row r="2034" spans="1:20" x14ac:dyDescent="0.2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52.3</v>
      </c>
      <c r="I2034">
        <v>4.4999999999999998E-7</v>
      </c>
      <c r="J2034" t="s">
        <v>3073</v>
      </c>
      <c r="S2034" t="s">
        <v>3071</v>
      </c>
      <c r="T2034" t="s">
        <v>3072</v>
      </c>
    </row>
    <row r="2035" spans="1:20" x14ac:dyDescent="0.2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41.4</v>
      </c>
      <c r="I2035">
        <v>1E-3</v>
      </c>
      <c r="J2035" t="s">
        <v>3073</v>
      </c>
      <c r="S2035" t="s">
        <v>3071</v>
      </c>
      <c r="T2035" t="s">
        <v>3072</v>
      </c>
    </row>
    <row r="2036" spans="1:20" x14ac:dyDescent="0.2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315</v>
      </c>
      <c r="I2036">
        <v>2.8500000000000002E-99</v>
      </c>
      <c r="J2036" t="s">
        <v>3074</v>
      </c>
      <c r="S2036" t="s">
        <v>3075</v>
      </c>
      <c r="T2036" t="s">
        <v>3076</v>
      </c>
    </row>
    <row r="2037" spans="1:20" x14ac:dyDescent="0.2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315</v>
      </c>
      <c r="I2037">
        <v>3.0700000000000001E-99</v>
      </c>
      <c r="J2037" t="s">
        <v>3074</v>
      </c>
      <c r="S2037" t="s">
        <v>3075</v>
      </c>
      <c r="T2037" t="s">
        <v>3076</v>
      </c>
    </row>
    <row r="2038" spans="1:20" x14ac:dyDescent="0.2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315</v>
      </c>
      <c r="I2038">
        <v>5.9799999999999998E-99</v>
      </c>
      <c r="J2038" t="s">
        <v>3074</v>
      </c>
      <c r="S2038" t="s">
        <v>3075</v>
      </c>
      <c r="T2038" t="s">
        <v>3076</v>
      </c>
    </row>
    <row r="2039" spans="1:20" x14ac:dyDescent="0.2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263</v>
      </c>
      <c r="I2039">
        <v>2.2300000000000001E-80</v>
      </c>
      <c r="J2039" t="s">
        <v>3074</v>
      </c>
      <c r="S2039" t="s">
        <v>3075</v>
      </c>
      <c r="T2039" t="s">
        <v>3076</v>
      </c>
    </row>
    <row r="2040" spans="1:20" x14ac:dyDescent="0.2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263</v>
      </c>
      <c r="I2040">
        <v>2.8600000000000002E-80</v>
      </c>
      <c r="J2040" t="s">
        <v>3074</v>
      </c>
      <c r="S2040" t="s">
        <v>3075</v>
      </c>
      <c r="T2040" t="s">
        <v>3076</v>
      </c>
    </row>
    <row r="2041" spans="1:20" x14ac:dyDescent="0.2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139</v>
      </c>
      <c r="I2041">
        <v>1.1399999999999999E-36</v>
      </c>
      <c r="J2041" t="s">
        <v>3074</v>
      </c>
      <c r="S2041" t="s">
        <v>3075</v>
      </c>
      <c r="T2041" t="s">
        <v>3076</v>
      </c>
    </row>
    <row r="2042" spans="1:20" x14ac:dyDescent="0.2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134</v>
      </c>
      <c r="I2042">
        <v>8.9E-35</v>
      </c>
      <c r="J2042" t="s">
        <v>3074</v>
      </c>
      <c r="S2042" t="s">
        <v>3075</v>
      </c>
      <c r="T2042" t="s">
        <v>3076</v>
      </c>
    </row>
    <row r="2043" spans="1:20" x14ac:dyDescent="0.2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123</v>
      </c>
      <c r="I2043">
        <v>2.82E-31</v>
      </c>
      <c r="J2043" t="s">
        <v>3074</v>
      </c>
      <c r="S2043" t="s">
        <v>3075</v>
      </c>
      <c r="T2043" t="s">
        <v>3076</v>
      </c>
    </row>
    <row r="2044" spans="1:20" x14ac:dyDescent="0.2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123</v>
      </c>
      <c r="I2044">
        <v>3.0600000000000002E-31</v>
      </c>
      <c r="J2044" t="s">
        <v>3074</v>
      </c>
      <c r="S2044" t="s">
        <v>3075</v>
      </c>
      <c r="T2044" t="s">
        <v>3076</v>
      </c>
    </row>
    <row r="2045" spans="1:20" x14ac:dyDescent="0.2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122</v>
      </c>
      <c r="I2045">
        <v>4.4399999999999996E-31</v>
      </c>
      <c r="J2045" t="s">
        <v>3074</v>
      </c>
      <c r="S2045" t="s">
        <v>3075</v>
      </c>
      <c r="T2045" t="s">
        <v>3076</v>
      </c>
    </row>
    <row r="2046" spans="1:20" x14ac:dyDescent="0.2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113</v>
      </c>
      <c r="I2046">
        <v>8.5899999999999994E-28</v>
      </c>
      <c r="J2046" t="s">
        <v>3074</v>
      </c>
      <c r="S2046" t="s">
        <v>3075</v>
      </c>
      <c r="T2046" t="s">
        <v>3076</v>
      </c>
    </row>
    <row r="2047" spans="1:20" x14ac:dyDescent="0.2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112</v>
      </c>
      <c r="I2047">
        <v>1.4E-27</v>
      </c>
      <c r="J2047" t="s">
        <v>3074</v>
      </c>
      <c r="S2047" t="s">
        <v>3075</v>
      </c>
      <c r="T2047" t="s">
        <v>3076</v>
      </c>
    </row>
    <row r="2048" spans="1:20" x14ac:dyDescent="0.2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112</v>
      </c>
      <c r="I2048">
        <v>2.2100000000000001E-27</v>
      </c>
      <c r="J2048" t="s">
        <v>3074</v>
      </c>
      <c r="S2048" t="s">
        <v>3075</v>
      </c>
      <c r="T2048" t="s">
        <v>3076</v>
      </c>
    </row>
    <row r="2049" spans="1:20" x14ac:dyDescent="0.2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110</v>
      </c>
      <c r="I2049">
        <v>1.7800000000000001E-26</v>
      </c>
      <c r="J2049" t="s">
        <v>3074</v>
      </c>
      <c r="S2049" t="s">
        <v>3075</v>
      </c>
      <c r="T2049" t="s">
        <v>3076</v>
      </c>
    </row>
    <row r="2050" spans="1:20" x14ac:dyDescent="0.2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110</v>
      </c>
      <c r="I2050">
        <v>1.8000000000000001E-26</v>
      </c>
      <c r="J2050" t="s">
        <v>3074</v>
      </c>
      <c r="S2050" t="s">
        <v>3075</v>
      </c>
      <c r="T2050" t="s">
        <v>3076</v>
      </c>
    </row>
    <row r="2051" spans="1:20" x14ac:dyDescent="0.2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106</v>
      </c>
      <c r="I2051">
        <v>1.85E-25</v>
      </c>
      <c r="J2051" t="s">
        <v>3074</v>
      </c>
      <c r="S2051" t="s">
        <v>3075</v>
      </c>
      <c r="T2051" t="s">
        <v>3076</v>
      </c>
    </row>
    <row r="2052" spans="1:20" x14ac:dyDescent="0.2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104</v>
      </c>
      <c r="I2052">
        <v>8.7800000000000009E-25</v>
      </c>
      <c r="J2052" t="s">
        <v>3074</v>
      </c>
      <c r="S2052" t="s">
        <v>3075</v>
      </c>
      <c r="T2052" t="s">
        <v>3076</v>
      </c>
    </row>
    <row r="2053" spans="1:20" x14ac:dyDescent="0.2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103</v>
      </c>
      <c r="I2053">
        <v>2.61E-24</v>
      </c>
      <c r="J2053" t="s">
        <v>3074</v>
      </c>
      <c r="S2053" t="s">
        <v>3075</v>
      </c>
      <c r="T2053" t="s">
        <v>3076</v>
      </c>
    </row>
    <row r="2054" spans="1:20" x14ac:dyDescent="0.2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102</v>
      </c>
      <c r="I2054">
        <v>6.48E-24</v>
      </c>
      <c r="J2054" t="s">
        <v>3074</v>
      </c>
      <c r="S2054" t="s">
        <v>3075</v>
      </c>
      <c r="T2054" t="s">
        <v>3076</v>
      </c>
    </row>
    <row r="2055" spans="1:20" x14ac:dyDescent="0.2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91.2</v>
      </c>
      <c r="I2055">
        <v>3.3999999999999997E-20</v>
      </c>
      <c r="J2055" t="s">
        <v>3074</v>
      </c>
      <c r="S2055" t="s">
        <v>3075</v>
      </c>
      <c r="T2055" t="s">
        <v>3076</v>
      </c>
    </row>
    <row r="2056" spans="1:20" x14ac:dyDescent="0.2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89.1</v>
      </c>
      <c r="I2056">
        <v>1.2000000000000001E-19</v>
      </c>
      <c r="J2056" t="s">
        <v>3074</v>
      </c>
      <c r="S2056" t="s">
        <v>3075</v>
      </c>
      <c r="T2056" t="s">
        <v>3076</v>
      </c>
    </row>
    <row r="2057" spans="1:20" x14ac:dyDescent="0.2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85.7</v>
      </c>
      <c r="I2057">
        <v>2.1600000000000001E-18</v>
      </c>
      <c r="J2057" t="s">
        <v>3074</v>
      </c>
      <c r="S2057" t="s">
        <v>3075</v>
      </c>
      <c r="T2057" t="s">
        <v>3076</v>
      </c>
    </row>
    <row r="2058" spans="1:20" x14ac:dyDescent="0.2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82</v>
      </c>
      <c r="I2058">
        <v>3.9500000000000001E-17</v>
      </c>
      <c r="J2058" t="s">
        <v>3074</v>
      </c>
      <c r="S2058" t="s">
        <v>3075</v>
      </c>
      <c r="T2058" t="s">
        <v>3076</v>
      </c>
    </row>
    <row r="2059" spans="1:20" x14ac:dyDescent="0.2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68.599999999999994</v>
      </c>
      <c r="I2059">
        <v>1.1499999999999999E-12</v>
      </c>
      <c r="J2059" t="s">
        <v>3074</v>
      </c>
      <c r="S2059" t="s">
        <v>3075</v>
      </c>
      <c r="T2059" t="s">
        <v>3076</v>
      </c>
    </row>
    <row r="2060" spans="1:20" x14ac:dyDescent="0.2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68.599999999999994</v>
      </c>
      <c r="I2060">
        <v>1.2200000000000001E-12</v>
      </c>
      <c r="J2060" t="s">
        <v>3074</v>
      </c>
      <c r="S2060" t="s">
        <v>3075</v>
      </c>
      <c r="T2060" t="s">
        <v>3076</v>
      </c>
    </row>
    <row r="2061" spans="1:20" x14ac:dyDescent="0.2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68.2</v>
      </c>
      <c r="I2061">
        <v>1.32E-12</v>
      </c>
      <c r="J2061" t="s">
        <v>3074</v>
      </c>
      <c r="S2061" t="s">
        <v>3075</v>
      </c>
      <c r="T2061" t="s">
        <v>3076</v>
      </c>
    </row>
    <row r="2062" spans="1:20" x14ac:dyDescent="0.2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36</v>
      </c>
      <c r="I2062">
        <v>4.2000000000000003E-2</v>
      </c>
      <c r="J2062" t="s">
        <v>3074</v>
      </c>
      <c r="S2062" t="s">
        <v>3075</v>
      </c>
      <c r="T2062" t="s">
        <v>3076</v>
      </c>
    </row>
    <row r="2063" spans="1:20" x14ac:dyDescent="0.2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335</v>
      </c>
      <c r="I2063">
        <v>8.1299999999999997E-114</v>
      </c>
      <c r="J2063" t="s">
        <v>3077</v>
      </c>
      <c r="S2063" t="s">
        <v>3075</v>
      </c>
      <c r="T2063" t="s">
        <v>3076</v>
      </c>
    </row>
    <row r="2064" spans="1:20" x14ac:dyDescent="0.2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315</v>
      </c>
      <c r="I2064">
        <v>5.9600000000000002E-98</v>
      </c>
      <c r="J2064" t="s">
        <v>3077</v>
      </c>
      <c r="S2064" t="s">
        <v>3075</v>
      </c>
      <c r="T2064" t="s">
        <v>3076</v>
      </c>
    </row>
    <row r="2065" spans="1:20" x14ac:dyDescent="0.2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315</v>
      </c>
      <c r="I2065">
        <v>7.4899999999999997E-98</v>
      </c>
      <c r="J2065" t="s">
        <v>3077</v>
      </c>
      <c r="S2065" t="s">
        <v>3075</v>
      </c>
      <c r="T2065" t="s">
        <v>3076</v>
      </c>
    </row>
    <row r="2066" spans="1:20" x14ac:dyDescent="0.2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315</v>
      </c>
      <c r="I2066">
        <v>2.9700000000000001E-97</v>
      </c>
      <c r="J2066" t="s">
        <v>3077</v>
      </c>
      <c r="S2066" t="s">
        <v>3075</v>
      </c>
      <c r="T2066" t="s">
        <v>3076</v>
      </c>
    </row>
    <row r="2067" spans="1:20" x14ac:dyDescent="0.2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315</v>
      </c>
      <c r="I2067">
        <v>3.2299999999999999E-97</v>
      </c>
      <c r="J2067" t="s">
        <v>3077</v>
      </c>
      <c r="S2067" t="s">
        <v>3075</v>
      </c>
      <c r="T2067" t="s">
        <v>3076</v>
      </c>
    </row>
    <row r="2068" spans="1:20" x14ac:dyDescent="0.2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315</v>
      </c>
      <c r="I2068">
        <v>4.05E-97</v>
      </c>
      <c r="J2068" t="s">
        <v>3077</v>
      </c>
      <c r="S2068" t="s">
        <v>3075</v>
      </c>
      <c r="T2068" t="s">
        <v>3076</v>
      </c>
    </row>
    <row r="2069" spans="1:20" x14ac:dyDescent="0.2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315</v>
      </c>
      <c r="I2069">
        <v>4.18E-97</v>
      </c>
      <c r="J2069" t="s">
        <v>3077</v>
      </c>
      <c r="S2069" t="s">
        <v>3075</v>
      </c>
      <c r="T2069" t="s">
        <v>3076</v>
      </c>
    </row>
    <row r="2070" spans="1:20" x14ac:dyDescent="0.2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315</v>
      </c>
      <c r="I2070">
        <v>4.1899999999999998E-97</v>
      </c>
      <c r="J2070" t="s">
        <v>3077</v>
      </c>
      <c r="S2070" t="s">
        <v>3075</v>
      </c>
      <c r="T2070" t="s">
        <v>3076</v>
      </c>
    </row>
    <row r="2071" spans="1:20" x14ac:dyDescent="0.2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315</v>
      </c>
      <c r="I2071">
        <v>4.2100000000000001E-97</v>
      </c>
      <c r="J2071" t="s">
        <v>3077</v>
      </c>
      <c r="S2071" t="s">
        <v>3075</v>
      </c>
      <c r="T2071" t="s">
        <v>3076</v>
      </c>
    </row>
    <row r="2072" spans="1:20" x14ac:dyDescent="0.2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315</v>
      </c>
      <c r="I2072">
        <v>4.2400000000000002E-97</v>
      </c>
      <c r="J2072" t="s">
        <v>3077</v>
      </c>
      <c r="S2072" t="s">
        <v>3075</v>
      </c>
      <c r="T2072" t="s">
        <v>3076</v>
      </c>
    </row>
    <row r="2073" spans="1:20" x14ac:dyDescent="0.2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315</v>
      </c>
      <c r="I2073">
        <v>4.2500000000000001E-97</v>
      </c>
      <c r="J2073" t="s">
        <v>3077</v>
      </c>
      <c r="S2073" t="s">
        <v>3075</v>
      </c>
      <c r="T2073" t="s">
        <v>3076</v>
      </c>
    </row>
    <row r="2074" spans="1:20" x14ac:dyDescent="0.2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315</v>
      </c>
      <c r="I2074">
        <v>4.2800000000000003E-97</v>
      </c>
      <c r="J2074" t="s">
        <v>3077</v>
      </c>
      <c r="S2074" t="s">
        <v>3075</v>
      </c>
      <c r="T2074" t="s">
        <v>3076</v>
      </c>
    </row>
    <row r="2075" spans="1:20" x14ac:dyDescent="0.2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315</v>
      </c>
      <c r="I2075">
        <v>4.3199999999999998E-97</v>
      </c>
      <c r="J2075" t="s">
        <v>3077</v>
      </c>
      <c r="S2075" t="s">
        <v>3075</v>
      </c>
      <c r="T2075" t="s">
        <v>3076</v>
      </c>
    </row>
    <row r="2076" spans="1:20" x14ac:dyDescent="0.2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315</v>
      </c>
      <c r="I2076">
        <v>4.34E-97</v>
      </c>
      <c r="J2076" t="s">
        <v>3077</v>
      </c>
      <c r="S2076" t="s">
        <v>3075</v>
      </c>
      <c r="T2076" t="s">
        <v>3076</v>
      </c>
    </row>
    <row r="2077" spans="1:20" x14ac:dyDescent="0.2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315</v>
      </c>
      <c r="I2077">
        <v>4.34E-97</v>
      </c>
      <c r="J2077" t="s">
        <v>3077</v>
      </c>
      <c r="S2077" t="s">
        <v>3075</v>
      </c>
      <c r="T2077" t="s">
        <v>3076</v>
      </c>
    </row>
    <row r="2078" spans="1:20" x14ac:dyDescent="0.2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315</v>
      </c>
      <c r="I2078">
        <v>4.4399999999999998E-97</v>
      </c>
      <c r="J2078" t="s">
        <v>3077</v>
      </c>
      <c r="S2078" t="s">
        <v>3075</v>
      </c>
      <c r="T2078" t="s">
        <v>3076</v>
      </c>
    </row>
    <row r="2079" spans="1:20" x14ac:dyDescent="0.2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314</v>
      </c>
      <c r="I2079">
        <v>7.1000000000000002E-97</v>
      </c>
      <c r="J2079" t="s">
        <v>3077</v>
      </c>
      <c r="S2079" t="s">
        <v>3075</v>
      </c>
      <c r="T2079" t="s">
        <v>3076</v>
      </c>
    </row>
    <row r="2080" spans="1:20" x14ac:dyDescent="0.2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288</v>
      </c>
      <c r="I2080">
        <v>5.1E-89</v>
      </c>
      <c r="J2080" t="s">
        <v>3077</v>
      </c>
      <c r="S2080" t="s">
        <v>3075</v>
      </c>
      <c r="T2080" t="s">
        <v>3076</v>
      </c>
    </row>
    <row r="2081" spans="1:20" x14ac:dyDescent="0.2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265</v>
      </c>
      <c r="I2081">
        <v>1.5200000000000001E-81</v>
      </c>
      <c r="J2081" t="s">
        <v>3077</v>
      </c>
      <c r="S2081" t="s">
        <v>3075</v>
      </c>
      <c r="T2081" t="s">
        <v>3076</v>
      </c>
    </row>
    <row r="2082" spans="1:20" x14ac:dyDescent="0.2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264</v>
      </c>
      <c r="I2082">
        <v>1.05E-79</v>
      </c>
      <c r="J2082" t="s">
        <v>3077</v>
      </c>
      <c r="S2082" t="s">
        <v>3075</v>
      </c>
      <c r="T2082" t="s">
        <v>3076</v>
      </c>
    </row>
    <row r="2083" spans="1:20" x14ac:dyDescent="0.2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264</v>
      </c>
      <c r="I2083">
        <v>1.05E-79</v>
      </c>
      <c r="J2083" t="s">
        <v>3077</v>
      </c>
      <c r="S2083" t="s">
        <v>3075</v>
      </c>
      <c r="T2083" t="s">
        <v>3076</v>
      </c>
    </row>
    <row r="2084" spans="1:20" x14ac:dyDescent="0.2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264</v>
      </c>
      <c r="I2084">
        <v>1.0999999999999999E-79</v>
      </c>
      <c r="J2084" t="s">
        <v>3077</v>
      </c>
      <c r="S2084" t="s">
        <v>3075</v>
      </c>
      <c r="T2084" t="s">
        <v>3076</v>
      </c>
    </row>
    <row r="2085" spans="1:20" x14ac:dyDescent="0.2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264</v>
      </c>
      <c r="I2085">
        <v>1.1899999999999999E-79</v>
      </c>
      <c r="J2085" t="s">
        <v>3077</v>
      </c>
      <c r="S2085" t="s">
        <v>3075</v>
      </c>
      <c r="T2085" t="s">
        <v>3076</v>
      </c>
    </row>
    <row r="2086" spans="1:20" x14ac:dyDescent="0.2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264</v>
      </c>
      <c r="I2086">
        <v>1.2400000000000001E-79</v>
      </c>
      <c r="J2086" t="s">
        <v>3077</v>
      </c>
      <c r="S2086" t="s">
        <v>3075</v>
      </c>
      <c r="T2086" t="s">
        <v>3076</v>
      </c>
    </row>
    <row r="2087" spans="1:20" x14ac:dyDescent="0.2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263</v>
      </c>
      <c r="I2087">
        <v>1.3100000000000001E-79</v>
      </c>
      <c r="J2087" t="s">
        <v>3077</v>
      </c>
      <c r="S2087" t="s">
        <v>3075</v>
      </c>
      <c r="T2087" t="s">
        <v>3076</v>
      </c>
    </row>
    <row r="2088" spans="1:20" x14ac:dyDescent="0.2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263</v>
      </c>
      <c r="I2088">
        <v>2.23E-79</v>
      </c>
      <c r="J2088" t="s">
        <v>3077</v>
      </c>
      <c r="S2088" t="s">
        <v>3075</v>
      </c>
      <c r="T2088" t="s">
        <v>3076</v>
      </c>
    </row>
    <row r="2089" spans="1:20" x14ac:dyDescent="0.2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263</v>
      </c>
      <c r="I2089">
        <v>2.9600000000000003E-79</v>
      </c>
      <c r="J2089" t="s">
        <v>3077</v>
      </c>
      <c r="S2089" t="s">
        <v>3075</v>
      </c>
      <c r="T2089" t="s">
        <v>3076</v>
      </c>
    </row>
    <row r="2090" spans="1:20" x14ac:dyDescent="0.2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263</v>
      </c>
      <c r="I2090">
        <v>4.7900000000000002E-79</v>
      </c>
      <c r="J2090" t="s">
        <v>3077</v>
      </c>
      <c r="S2090" t="s">
        <v>3075</v>
      </c>
      <c r="T2090" t="s">
        <v>3076</v>
      </c>
    </row>
    <row r="2091" spans="1:20" x14ac:dyDescent="0.2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263</v>
      </c>
      <c r="I2091">
        <v>4.81E-79</v>
      </c>
      <c r="J2091" t="s">
        <v>3077</v>
      </c>
      <c r="S2091" t="s">
        <v>3075</v>
      </c>
      <c r="T2091" t="s">
        <v>3076</v>
      </c>
    </row>
    <row r="2092" spans="1:20" x14ac:dyDescent="0.2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159</v>
      </c>
      <c r="I2092">
        <v>2.52E-45</v>
      </c>
      <c r="J2092" t="s">
        <v>3077</v>
      </c>
      <c r="S2092" t="s">
        <v>3075</v>
      </c>
      <c r="T2092" t="s">
        <v>3076</v>
      </c>
    </row>
    <row r="2093" spans="1:20" x14ac:dyDescent="0.2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160</v>
      </c>
      <c r="I2093">
        <v>3.3000000000000002E-43</v>
      </c>
      <c r="J2093" t="s">
        <v>3077</v>
      </c>
      <c r="S2093" t="s">
        <v>3075</v>
      </c>
      <c r="T2093" t="s">
        <v>3076</v>
      </c>
    </row>
    <row r="2094" spans="1:20" x14ac:dyDescent="0.2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160</v>
      </c>
      <c r="I2094">
        <v>3.3000000000000002E-43</v>
      </c>
      <c r="J2094" t="s">
        <v>3077</v>
      </c>
      <c r="S2094" t="s">
        <v>3075</v>
      </c>
      <c r="T2094" t="s">
        <v>3076</v>
      </c>
    </row>
    <row r="2095" spans="1:20" x14ac:dyDescent="0.2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160</v>
      </c>
      <c r="I2095">
        <v>3.43E-43</v>
      </c>
      <c r="J2095" t="s">
        <v>3077</v>
      </c>
      <c r="S2095" t="s">
        <v>3075</v>
      </c>
      <c r="T2095" t="s">
        <v>3076</v>
      </c>
    </row>
    <row r="2096" spans="1:20" x14ac:dyDescent="0.2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135</v>
      </c>
      <c r="I2096">
        <v>1.3500000000000001E-34</v>
      </c>
      <c r="J2096" t="s">
        <v>3077</v>
      </c>
      <c r="S2096" t="s">
        <v>3075</v>
      </c>
      <c r="T2096" t="s">
        <v>3076</v>
      </c>
    </row>
    <row r="2097" spans="1:20" x14ac:dyDescent="0.2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135</v>
      </c>
      <c r="I2097">
        <v>1.6400000000000001E-34</v>
      </c>
      <c r="J2097" t="s">
        <v>3077</v>
      </c>
      <c r="S2097" t="s">
        <v>3075</v>
      </c>
      <c r="T2097" t="s">
        <v>3076</v>
      </c>
    </row>
    <row r="2098" spans="1:20" x14ac:dyDescent="0.2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132</v>
      </c>
      <c r="I2098">
        <v>1.6499999999999999E-34</v>
      </c>
      <c r="J2098" t="s">
        <v>3077</v>
      </c>
      <c r="S2098" t="s">
        <v>3075</v>
      </c>
      <c r="T2098" t="s">
        <v>3076</v>
      </c>
    </row>
    <row r="2099" spans="1:20" x14ac:dyDescent="0.2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133</v>
      </c>
      <c r="I2099">
        <v>3.7699999999999998E-34</v>
      </c>
      <c r="J2099" t="s">
        <v>3077</v>
      </c>
      <c r="S2099" t="s">
        <v>3075</v>
      </c>
      <c r="T2099" t="s">
        <v>3076</v>
      </c>
    </row>
    <row r="2100" spans="1:20" x14ac:dyDescent="0.2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133</v>
      </c>
      <c r="I2100">
        <v>4.0200000000000002E-34</v>
      </c>
      <c r="J2100" t="s">
        <v>3077</v>
      </c>
      <c r="S2100" t="s">
        <v>3075</v>
      </c>
      <c r="T2100" t="s">
        <v>3076</v>
      </c>
    </row>
    <row r="2101" spans="1:20" x14ac:dyDescent="0.2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133</v>
      </c>
      <c r="I2101">
        <v>4.0200000000000002E-34</v>
      </c>
      <c r="J2101" t="s">
        <v>3077</v>
      </c>
      <c r="S2101" t="s">
        <v>3075</v>
      </c>
      <c r="T2101" t="s">
        <v>3076</v>
      </c>
    </row>
    <row r="2102" spans="1:20" x14ac:dyDescent="0.2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133</v>
      </c>
      <c r="I2102">
        <v>4.03E-34</v>
      </c>
      <c r="J2102" t="s">
        <v>3077</v>
      </c>
      <c r="S2102" t="s">
        <v>3075</v>
      </c>
      <c r="T2102" t="s">
        <v>3076</v>
      </c>
    </row>
    <row r="2103" spans="1:20" x14ac:dyDescent="0.2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133</v>
      </c>
      <c r="I2103">
        <v>4.03E-34</v>
      </c>
      <c r="J2103" t="s">
        <v>3077</v>
      </c>
      <c r="S2103" t="s">
        <v>3075</v>
      </c>
      <c r="T2103" t="s">
        <v>3076</v>
      </c>
    </row>
    <row r="2104" spans="1:20" x14ac:dyDescent="0.2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133</v>
      </c>
      <c r="I2104">
        <v>4.03E-34</v>
      </c>
      <c r="J2104" t="s">
        <v>3077</v>
      </c>
      <c r="S2104" t="s">
        <v>3075</v>
      </c>
      <c r="T2104" t="s">
        <v>3076</v>
      </c>
    </row>
    <row r="2105" spans="1:20" x14ac:dyDescent="0.2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133</v>
      </c>
      <c r="I2105">
        <v>4.0399999999999998E-34</v>
      </c>
      <c r="J2105" t="s">
        <v>3077</v>
      </c>
      <c r="S2105" t="s">
        <v>3075</v>
      </c>
      <c r="T2105" t="s">
        <v>3076</v>
      </c>
    </row>
    <row r="2106" spans="1:20" x14ac:dyDescent="0.2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133</v>
      </c>
      <c r="I2106">
        <v>4.0600000000000003E-34</v>
      </c>
      <c r="J2106" t="s">
        <v>3077</v>
      </c>
      <c r="S2106" t="s">
        <v>3075</v>
      </c>
      <c r="T2106" t="s">
        <v>3076</v>
      </c>
    </row>
    <row r="2107" spans="1:20" x14ac:dyDescent="0.2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133</v>
      </c>
      <c r="I2107">
        <v>4.0799999999999999E-34</v>
      </c>
      <c r="J2107" t="s">
        <v>3077</v>
      </c>
      <c r="S2107" t="s">
        <v>3075</v>
      </c>
      <c r="T2107" t="s">
        <v>3076</v>
      </c>
    </row>
    <row r="2108" spans="1:20" x14ac:dyDescent="0.2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133</v>
      </c>
      <c r="I2108">
        <v>4.1000000000000004E-34</v>
      </c>
      <c r="J2108" t="s">
        <v>3077</v>
      </c>
      <c r="S2108" t="s">
        <v>3075</v>
      </c>
      <c r="T2108" t="s">
        <v>3076</v>
      </c>
    </row>
    <row r="2109" spans="1:20" x14ac:dyDescent="0.2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133</v>
      </c>
      <c r="I2109">
        <v>4.1799999999999997E-34</v>
      </c>
      <c r="J2109" t="s">
        <v>3077</v>
      </c>
      <c r="S2109" t="s">
        <v>3075</v>
      </c>
      <c r="T2109" t="s">
        <v>3076</v>
      </c>
    </row>
    <row r="2110" spans="1:20" x14ac:dyDescent="0.2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133</v>
      </c>
      <c r="I2110">
        <v>4.1900000000000004E-34</v>
      </c>
      <c r="J2110" t="s">
        <v>3077</v>
      </c>
      <c r="S2110" t="s">
        <v>3075</v>
      </c>
      <c r="T2110" t="s">
        <v>3076</v>
      </c>
    </row>
    <row r="2111" spans="1:20" x14ac:dyDescent="0.2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133</v>
      </c>
      <c r="I2111">
        <v>5.2999999999999997E-34</v>
      </c>
      <c r="J2111" t="s">
        <v>3077</v>
      </c>
      <c r="S2111" t="s">
        <v>3075</v>
      </c>
      <c r="T2111" t="s">
        <v>3076</v>
      </c>
    </row>
    <row r="2112" spans="1:20" x14ac:dyDescent="0.2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123</v>
      </c>
      <c r="I2112">
        <v>1.1499999999999999E-30</v>
      </c>
      <c r="J2112" t="s">
        <v>3077</v>
      </c>
      <c r="S2112" t="s">
        <v>3075</v>
      </c>
      <c r="T2112" t="s">
        <v>3076</v>
      </c>
    </row>
    <row r="2113" spans="1:20" x14ac:dyDescent="0.2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116</v>
      </c>
      <c r="I2113">
        <v>2.7400000000000001E-28</v>
      </c>
      <c r="J2113" t="s">
        <v>3077</v>
      </c>
      <c r="S2113" t="s">
        <v>3075</v>
      </c>
      <c r="T2113" t="s">
        <v>3076</v>
      </c>
    </row>
    <row r="2114" spans="1:20" x14ac:dyDescent="0.2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116</v>
      </c>
      <c r="I2114">
        <v>2.76E-28</v>
      </c>
      <c r="J2114" t="s">
        <v>3077</v>
      </c>
      <c r="S2114" t="s">
        <v>3075</v>
      </c>
      <c r="T2114" t="s">
        <v>3076</v>
      </c>
    </row>
    <row r="2115" spans="1:20" x14ac:dyDescent="0.2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112</v>
      </c>
      <c r="I2115">
        <v>4.8599999999999996E-28</v>
      </c>
      <c r="J2115" t="s">
        <v>3077</v>
      </c>
      <c r="S2115" t="s">
        <v>3075</v>
      </c>
      <c r="T2115" t="s">
        <v>3076</v>
      </c>
    </row>
    <row r="2116" spans="1:20" x14ac:dyDescent="0.2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115</v>
      </c>
      <c r="I2116">
        <v>1.42E-27</v>
      </c>
      <c r="J2116" t="s">
        <v>3077</v>
      </c>
      <c r="S2116" t="s">
        <v>3075</v>
      </c>
      <c r="T2116" t="s">
        <v>3076</v>
      </c>
    </row>
    <row r="2117" spans="1:20" x14ac:dyDescent="0.2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110</v>
      </c>
      <c r="I2117">
        <v>7.29E-26</v>
      </c>
      <c r="J2117" t="s">
        <v>3077</v>
      </c>
      <c r="S2117" t="s">
        <v>3075</v>
      </c>
      <c r="T2117" t="s">
        <v>3076</v>
      </c>
    </row>
    <row r="2118" spans="1:20" x14ac:dyDescent="0.2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110</v>
      </c>
      <c r="I2118">
        <v>7.29E-26</v>
      </c>
      <c r="J2118" t="s">
        <v>3077</v>
      </c>
      <c r="S2118" t="s">
        <v>3075</v>
      </c>
      <c r="T2118" t="s">
        <v>3076</v>
      </c>
    </row>
    <row r="2119" spans="1:20" x14ac:dyDescent="0.2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110</v>
      </c>
      <c r="I2119">
        <v>7.3899999999999997E-26</v>
      </c>
      <c r="J2119" t="s">
        <v>3077</v>
      </c>
      <c r="S2119" t="s">
        <v>3075</v>
      </c>
      <c r="T2119" t="s">
        <v>3076</v>
      </c>
    </row>
    <row r="2120" spans="1:20" x14ac:dyDescent="0.2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107</v>
      </c>
      <c r="I2120">
        <v>3.6600000000000002E-25</v>
      </c>
      <c r="J2120" t="s">
        <v>3077</v>
      </c>
      <c r="S2120" t="s">
        <v>3075</v>
      </c>
      <c r="T2120" t="s">
        <v>3076</v>
      </c>
    </row>
    <row r="2121" spans="1:20" x14ac:dyDescent="0.2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104</v>
      </c>
      <c r="I2121">
        <v>3.4500000000000002E-24</v>
      </c>
      <c r="J2121" t="s">
        <v>3077</v>
      </c>
      <c r="S2121" t="s">
        <v>3075</v>
      </c>
      <c r="T2121" t="s">
        <v>3076</v>
      </c>
    </row>
    <row r="2122" spans="1:20" x14ac:dyDescent="0.2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104</v>
      </c>
      <c r="I2122">
        <v>5.6200000000000003E-24</v>
      </c>
      <c r="J2122" t="s">
        <v>3077</v>
      </c>
      <c r="S2122" t="s">
        <v>3075</v>
      </c>
      <c r="T2122" t="s">
        <v>3076</v>
      </c>
    </row>
    <row r="2123" spans="1:20" x14ac:dyDescent="0.2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100</v>
      </c>
      <c r="I2123">
        <v>1.04E-22</v>
      </c>
      <c r="J2123" t="s">
        <v>3077</v>
      </c>
      <c r="S2123" t="s">
        <v>3075</v>
      </c>
      <c r="T2123" t="s">
        <v>3076</v>
      </c>
    </row>
    <row r="2124" spans="1:20" x14ac:dyDescent="0.2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99</v>
      </c>
      <c r="I2124">
        <v>1.39E-22</v>
      </c>
      <c r="J2124" t="s">
        <v>3077</v>
      </c>
      <c r="S2124" t="s">
        <v>3075</v>
      </c>
      <c r="T2124" t="s">
        <v>3076</v>
      </c>
    </row>
    <row r="2125" spans="1:20" x14ac:dyDescent="0.2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99</v>
      </c>
      <c r="I2125">
        <v>1.4500000000000001E-22</v>
      </c>
      <c r="J2125" t="s">
        <v>3077</v>
      </c>
      <c r="S2125" t="s">
        <v>3075</v>
      </c>
      <c r="T2125" t="s">
        <v>3076</v>
      </c>
    </row>
    <row r="2126" spans="1:20" x14ac:dyDescent="0.2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99</v>
      </c>
      <c r="I2126">
        <v>1.53E-22</v>
      </c>
      <c r="J2126" t="s">
        <v>3077</v>
      </c>
      <c r="S2126" t="s">
        <v>3075</v>
      </c>
      <c r="T2126" t="s">
        <v>3076</v>
      </c>
    </row>
    <row r="2127" spans="1:20" x14ac:dyDescent="0.2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92</v>
      </c>
      <c r="I2127">
        <v>2.3999999999999999E-21</v>
      </c>
      <c r="J2127" t="s">
        <v>3077</v>
      </c>
      <c r="S2127" t="s">
        <v>3075</v>
      </c>
      <c r="T2127" t="s">
        <v>3076</v>
      </c>
    </row>
    <row r="2128" spans="1:20" x14ac:dyDescent="0.2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95.4</v>
      </c>
      <c r="I2128">
        <v>6.0800000000000004E-21</v>
      </c>
      <c r="J2128" t="s">
        <v>3077</v>
      </c>
      <c r="S2128" t="s">
        <v>3075</v>
      </c>
      <c r="T2128" t="s">
        <v>3076</v>
      </c>
    </row>
    <row r="2129" spans="1:20" x14ac:dyDescent="0.2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92</v>
      </c>
      <c r="I2129">
        <v>1.07E-20</v>
      </c>
      <c r="J2129" t="s">
        <v>3077</v>
      </c>
      <c r="S2129" t="s">
        <v>3075</v>
      </c>
      <c r="T2129" t="s">
        <v>3076</v>
      </c>
    </row>
    <row r="2130" spans="1:20" x14ac:dyDescent="0.2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94.5</v>
      </c>
      <c r="I2130">
        <v>1.32E-20</v>
      </c>
      <c r="J2130" t="s">
        <v>3077</v>
      </c>
      <c r="S2130" t="s">
        <v>3075</v>
      </c>
      <c r="T2130" t="s">
        <v>3076</v>
      </c>
    </row>
    <row r="2131" spans="1:20" x14ac:dyDescent="0.2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91.6</v>
      </c>
      <c r="I2131">
        <v>6.1700000000000002E-20</v>
      </c>
      <c r="J2131" t="s">
        <v>3077</v>
      </c>
      <c r="S2131" t="s">
        <v>3075</v>
      </c>
      <c r="T2131" t="s">
        <v>3076</v>
      </c>
    </row>
    <row r="2132" spans="1:20" x14ac:dyDescent="0.2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90.8</v>
      </c>
      <c r="I2132">
        <v>7.8299999999999999E-20</v>
      </c>
      <c r="J2132" t="s">
        <v>3077</v>
      </c>
      <c r="S2132" t="s">
        <v>3075</v>
      </c>
      <c r="T2132" t="s">
        <v>3076</v>
      </c>
    </row>
    <row r="2133" spans="1:20" x14ac:dyDescent="0.2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89.1</v>
      </c>
      <c r="I2133">
        <v>6.3799999999999999E-19</v>
      </c>
      <c r="J2133" t="s">
        <v>3077</v>
      </c>
      <c r="S2133" t="s">
        <v>3075</v>
      </c>
      <c r="T2133" t="s">
        <v>3076</v>
      </c>
    </row>
    <row r="2134" spans="1:20" x14ac:dyDescent="0.2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88.7</v>
      </c>
      <c r="I2134">
        <v>1.01E-18</v>
      </c>
      <c r="J2134" t="s">
        <v>3077</v>
      </c>
      <c r="S2134" t="s">
        <v>3075</v>
      </c>
      <c r="T2134" t="s">
        <v>3076</v>
      </c>
    </row>
    <row r="2135" spans="1:20" x14ac:dyDescent="0.2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75.7</v>
      </c>
      <c r="I2135">
        <v>2.15E-14</v>
      </c>
      <c r="J2135" t="s">
        <v>3077</v>
      </c>
      <c r="S2135" t="s">
        <v>3075</v>
      </c>
      <c r="T2135" t="s">
        <v>3076</v>
      </c>
    </row>
    <row r="2136" spans="1:20" x14ac:dyDescent="0.2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75.7</v>
      </c>
      <c r="I2136">
        <v>2.1600000000000001E-14</v>
      </c>
      <c r="J2136" t="s">
        <v>3077</v>
      </c>
      <c r="S2136" t="s">
        <v>3075</v>
      </c>
      <c r="T2136" t="s">
        <v>3076</v>
      </c>
    </row>
    <row r="2137" spans="1:20" x14ac:dyDescent="0.2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75.7</v>
      </c>
      <c r="I2137">
        <v>2.2099999999999999E-14</v>
      </c>
      <c r="J2137" t="s">
        <v>3077</v>
      </c>
      <c r="S2137" t="s">
        <v>3075</v>
      </c>
      <c r="T2137" t="s">
        <v>3076</v>
      </c>
    </row>
    <row r="2138" spans="1:20" x14ac:dyDescent="0.2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74.900000000000006</v>
      </c>
      <c r="I2138">
        <v>3.92E-14</v>
      </c>
      <c r="J2138" t="s">
        <v>3077</v>
      </c>
      <c r="S2138" t="s">
        <v>3075</v>
      </c>
      <c r="T2138" t="s">
        <v>3076</v>
      </c>
    </row>
    <row r="2139" spans="1:20" x14ac:dyDescent="0.2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74</v>
      </c>
      <c r="I2139">
        <v>7.9599999999999997E-14</v>
      </c>
      <c r="J2139" t="s">
        <v>3077</v>
      </c>
      <c r="S2139" t="s">
        <v>3075</v>
      </c>
      <c r="T2139" t="s">
        <v>3076</v>
      </c>
    </row>
    <row r="2140" spans="1:20" x14ac:dyDescent="0.2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69</v>
      </c>
      <c r="I2140">
        <v>2.76E-12</v>
      </c>
      <c r="J2140" t="s">
        <v>3077</v>
      </c>
      <c r="S2140" t="s">
        <v>3075</v>
      </c>
      <c r="T2140" t="s">
        <v>3076</v>
      </c>
    </row>
    <row r="2141" spans="1:20" x14ac:dyDescent="0.2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69</v>
      </c>
      <c r="I2141">
        <v>3.9200000000000003E-12</v>
      </c>
      <c r="J2141" t="s">
        <v>3077</v>
      </c>
      <c r="S2141" t="s">
        <v>3075</v>
      </c>
      <c r="T2141" t="s">
        <v>3076</v>
      </c>
    </row>
    <row r="2142" spans="1:20" x14ac:dyDescent="0.2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68.599999999999994</v>
      </c>
      <c r="I2142">
        <v>5.0300000000000002E-12</v>
      </c>
      <c r="J2142" t="s">
        <v>3077</v>
      </c>
      <c r="S2142" t="s">
        <v>3075</v>
      </c>
      <c r="T2142" t="s">
        <v>3076</v>
      </c>
    </row>
    <row r="2143" spans="1:20" x14ac:dyDescent="0.2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68.599999999999994</v>
      </c>
      <c r="I2143">
        <v>5.1900000000000003E-12</v>
      </c>
      <c r="J2143" t="s">
        <v>3077</v>
      </c>
      <c r="S2143" t="s">
        <v>3075</v>
      </c>
      <c r="T2143" t="s">
        <v>3076</v>
      </c>
    </row>
    <row r="2144" spans="1:20" x14ac:dyDescent="0.2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68.599999999999994</v>
      </c>
      <c r="I2144">
        <v>5.3599999999999998E-12</v>
      </c>
      <c r="J2144" t="s">
        <v>3077</v>
      </c>
      <c r="S2144" t="s">
        <v>3075</v>
      </c>
      <c r="T2144" t="s">
        <v>3076</v>
      </c>
    </row>
    <row r="2145" spans="1:20" x14ac:dyDescent="0.2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59.8</v>
      </c>
      <c r="I2145">
        <v>2.4800000000000001E-9</v>
      </c>
      <c r="J2145" t="s">
        <v>3077</v>
      </c>
      <c r="S2145" t="s">
        <v>3075</v>
      </c>
      <c r="T2145" t="s">
        <v>3076</v>
      </c>
    </row>
    <row r="2146" spans="1:20" x14ac:dyDescent="0.2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59</v>
      </c>
      <c r="I2146">
        <v>8.3500000000000003E-9</v>
      </c>
      <c r="J2146" t="s">
        <v>3077</v>
      </c>
      <c r="S2146" t="s">
        <v>3075</v>
      </c>
      <c r="T2146" t="s">
        <v>3076</v>
      </c>
    </row>
    <row r="2147" spans="1:20" x14ac:dyDescent="0.2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58.5</v>
      </c>
      <c r="I2147">
        <v>1.18E-8</v>
      </c>
      <c r="J2147" t="s">
        <v>3077</v>
      </c>
      <c r="S2147" t="s">
        <v>3075</v>
      </c>
      <c r="T2147" t="s">
        <v>3076</v>
      </c>
    </row>
    <row r="2148" spans="1:20" x14ac:dyDescent="0.2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58.5</v>
      </c>
      <c r="I2148">
        <v>1.3200000000000001E-8</v>
      </c>
      <c r="J2148" t="s">
        <v>3077</v>
      </c>
      <c r="S2148" t="s">
        <v>3075</v>
      </c>
      <c r="T2148" t="s">
        <v>3076</v>
      </c>
    </row>
    <row r="2149" spans="1:20" x14ac:dyDescent="0.2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51</v>
      </c>
      <c r="I2149">
        <v>3.0699999999999998E-6</v>
      </c>
      <c r="J2149" t="s">
        <v>3077</v>
      </c>
      <c r="S2149" t="s">
        <v>3075</v>
      </c>
      <c r="T2149" t="s">
        <v>3076</v>
      </c>
    </row>
    <row r="2150" spans="1:20" x14ac:dyDescent="0.2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50.6</v>
      </c>
      <c r="I2150">
        <v>4.5700000000000003E-6</v>
      </c>
      <c r="J2150" t="s">
        <v>3077</v>
      </c>
      <c r="S2150" t="s">
        <v>3075</v>
      </c>
      <c r="T2150" t="s">
        <v>3076</v>
      </c>
    </row>
    <row r="2151" spans="1:20" x14ac:dyDescent="0.2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49.8</v>
      </c>
      <c r="I2151">
        <v>7.4200000000000001E-6</v>
      </c>
      <c r="J2151" t="s">
        <v>3077</v>
      </c>
      <c r="S2151" t="s">
        <v>3075</v>
      </c>
      <c r="T2151" t="s">
        <v>3076</v>
      </c>
    </row>
    <row r="2152" spans="1:20" x14ac:dyDescent="0.2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47.7</v>
      </c>
      <c r="I2152">
        <v>1.27E-5</v>
      </c>
      <c r="J2152" t="s">
        <v>3077</v>
      </c>
      <c r="S2152" t="s">
        <v>3075</v>
      </c>
      <c r="T2152" t="s">
        <v>3076</v>
      </c>
    </row>
    <row r="2153" spans="1:20" x14ac:dyDescent="0.2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48.5</v>
      </c>
      <c r="I2153">
        <v>1.95E-5</v>
      </c>
      <c r="J2153" t="s">
        <v>3077</v>
      </c>
      <c r="S2153" t="s">
        <v>3075</v>
      </c>
      <c r="T2153" t="s">
        <v>3076</v>
      </c>
    </row>
    <row r="2154" spans="1:20" x14ac:dyDescent="0.2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46</v>
      </c>
      <c r="I2154">
        <v>1.2999999999999999E-4</v>
      </c>
      <c r="J2154" t="s">
        <v>3077</v>
      </c>
      <c r="S2154" t="s">
        <v>3075</v>
      </c>
      <c r="T2154" t="s">
        <v>3076</v>
      </c>
    </row>
    <row r="2155" spans="1:20" x14ac:dyDescent="0.2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315</v>
      </c>
      <c r="I2155">
        <v>4.6399999999999996E-99</v>
      </c>
      <c r="J2155" t="s">
        <v>3078</v>
      </c>
      <c r="S2155" t="s">
        <v>3071</v>
      </c>
      <c r="T2155" t="s">
        <v>3076</v>
      </c>
    </row>
    <row r="2156" spans="1:20" x14ac:dyDescent="0.2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5.7599999999999998E-99</v>
      </c>
      <c r="J2156" t="s">
        <v>3078</v>
      </c>
      <c r="S2156" t="s">
        <v>3071</v>
      </c>
      <c r="T2156" t="s">
        <v>3076</v>
      </c>
    </row>
    <row r="2157" spans="1:20" x14ac:dyDescent="0.2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315</v>
      </c>
      <c r="I2157">
        <v>1.1099999999999999E-98</v>
      </c>
      <c r="J2157" t="s">
        <v>3078</v>
      </c>
      <c r="S2157" t="s">
        <v>3071</v>
      </c>
      <c r="T2157" t="s">
        <v>3076</v>
      </c>
    </row>
    <row r="2158" spans="1:20" x14ac:dyDescent="0.2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315</v>
      </c>
      <c r="I2158">
        <v>1.9600000000000001E-98</v>
      </c>
      <c r="J2158" t="s">
        <v>3078</v>
      </c>
      <c r="S2158" t="s">
        <v>3071</v>
      </c>
      <c r="T2158" t="s">
        <v>3076</v>
      </c>
    </row>
    <row r="2159" spans="1:20" x14ac:dyDescent="0.2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2.1300000000000001E-98</v>
      </c>
      <c r="J2159" t="s">
        <v>3078</v>
      </c>
      <c r="S2159" t="s">
        <v>3071</v>
      </c>
      <c r="T2159" t="s">
        <v>3076</v>
      </c>
    </row>
    <row r="2160" spans="1:20" x14ac:dyDescent="0.2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315</v>
      </c>
      <c r="I2160">
        <v>1.53E-97</v>
      </c>
      <c r="J2160" t="s">
        <v>3078</v>
      </c>
      <c r="S2160" t="s">
        <v>3071</v>
      </c>
      <c r="T2160" t="s">
        <v>3076</v>
      </c>
    </row>
    <row r="2161" spans="1:20" x14ac:dyDescent="0.2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294</v>
      </c>
      <c r="I2161">
        <v>1.7100000000000001E-90</v>
      </c>
      <c r="J2161" t="s">
        <v>3078</v>
      </c>
      <c r="S2161" t="s">
        <v>3071</v>
      </c>
      <c r="T2161" t="s">
        <v>3076</v>
      </c>
    </row>
    <row r="2162" spans="1:20" x14ac:dyDescent="0.2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162</v>
      </c>
      <c r="I2162">
        <v>1.98E-44</v>
      </c>
      <c r="J2162" t="s">
        <v>3078</v>
      </c>
      <c r="S2162" t="s">
        <v>3071</v>
      </c>
      <c r="T2162" t="s">
        <v>3076</v>
      </c>
    </row>
    <row r="2163" spans="1:20" x14ac:dyDescent="0.2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136</v>
      </c>
      <c r="I2163">
        <v>2.4500000000000002E-35</v>
      </c>
      <c r="J2163" t="s">
        <v>3078</v>
      </c>
      <c r="S2163" t="s">
        <v>3071</v>
      </c>
      <c r="T2163" t="s">
        <v>3076</v>
      </c>
    </row>
    <row r="2164" spans="1:20" x14ac:dyDescent="0.2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136</v>
      </c>
      <c r="I2164">
        <v>2.5400000000000002E-35</v>
      </c>
      <c r="J2164" t="s">
        <v>3078</v>
      </c>
      <c r="S2164" t="s">
        <v>3071</v>
      </c>
      <c r="T2164" t="s">
        <v>3076</v>
      </c>
    </row>
    <row r="2165" spans="1:20" x14ac:dyDescent="0.2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130</v>
      </c>
      <c r="I2165">
        <v>2.0200000000000001E-33</v>
      </c>
      <c r="J2165" t="s">
        <v>3078</v>
      </c>
      <c r="S2165" t="s">
        <v>3071</v>
      </c>
      <c r="T2165" t="s">
        <v>3076</v>
      </c>
    </row>
    <row r="2166" spans="1:20" x14ac:dyDescent="0.2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121</v>
      </c>
      <c r="I2166">
        <v>3.7700000000000002E-30</v>
      </c>
      <c r="J2166" t="s">
        <v>3078</v>
      </c>
      <c r="S2166" t="s">
        <v>3071</v>
      </c>
      <c r="T2166" t="s">
        <v>3076</v>
      </c>
    </row>
    <row r="2167" spans="1:20" x14ac:dyDescent="0.2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120</v>
      </c>
      <c r="I2167">
        <v>6.4599999999999994E-30</v>
      </c>
      <c r="J2167" t="s">
        <v>3078</v>
      </c>
      <c r="S2167" t="s">
        <v>3071</v>
      </c>
      <c r="T2167" t="s">
        <v>3076</v>
      </c>
    </row>
    <row r="2168" spans="1:20" x14ac:dyDescent="0.2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110</v>
      </c>
      <c r="I2168">
        <v>1.06E-26</v>
      </c>
      <c r="J2168" t="s">
        <v>3078</v>
      </c>
      <c r="S2168" t="s">
        <v>3071</v>
      </c>
      <c r="T2168" t="s">
        <v>3076</v>
      </c>
    </row>
    <row r="2169" spans="1:20" x14ac:dyDescent="0.2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104</v>
      </c>
      <c r="I2169">
        <v>1.1400000000000001E-24</v>
      </c>
      <c r="J2169" t="s">
        <v>3078</v>
      </c>
      <c r="S2169" t="s">
        <v>3071</v>
      </c>
      <c r="T2169" t="s">
        <v>3076</v>
      </c>
    </row>
    <row r="2170" spans="1:20" x14ac:dyDescent="0.2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104</v>
      </c>
      <c r="I2170">
        <v>1.7099999999999999E-24</v>
      </c>
      <c r="J2170" t="s">
        <v>3078</v>
      </c>
      <c r="S2170" t="s">
        <v>3071</v>
      </c>
      <c r="T2170" t="s">
        <v>3076</v>
      </c>
    </row>
    <row r="2171" spans="1:20" x14ac:dyDescent="0.2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99</v>
      </c>
      <c r="I2171">
        <v>4.8400000000000001E-23</v>
      </c>
      <c r="J2171" t="s">
        <v>3078</v>
      </c>
      <c r="S2171" t="s">
        <v>3071</v>
      </c>
      <c r="T2171" t="s">
        <v>3076</v>
      </c>
    </row>
    <row r="2172" spans="1:20" x14ac:dyDescent="0.2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99</v>
      </c>
      <c r="I2172">
        <v>6.0699999999999998E-23</v>
      </c>
      <c r="J2172" t="s">
        <v>3078</v>
      </c>
      <c r="S2172" t="s">
        <v>3071</v>
      </c>
      <c r="T2172" t="s">
        <v>3076</v>
      </c>
    </row>
    <row r="2173" spans="1:20" x14ac:dyDescent="0.2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99</v>
      </c>
      <c r="I2173">
        <v>6.1000000000000005E-23</v>
      </c>
      <c r="J2173" t="s">
        <v>3078</v>
      </c>
      <c r="S2173" t="s">
        <v>3071</v>
      </c>
      <c r="T2173" t="s">
        <v>3076</v>
      </c>
    </row>
    <row r="2174" spans="1:20" x14ac:dyDescent="0.2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99</v>
      </c>
      <c r="I2174">
        <v>6.1399999999999995E-23</v>
      </c>
      <c r="J2174" t="s">
        <v>3078</v>
      </c>
      <c r="S2174" t="s">
        <v>3071</v>
      </c>
      <c r="T2174" t="s">
        <v>3076</v>
      </c>
    </row>
    <row r="2175" spans="1:20" x14ac:dyDescent="0.2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99</v>
      </c>
      <c r="I2175">
        <v>6.1500000000000001E-23</v>
      </c>
      <c r="J2175" t="s">
        <v>3078</v>
      </c>
      <c r="S2175" t="s">
        <v>3071</v>
      </c>
      <c r="T2175" t="s">
        <v>3076</v>
      </c>
    </row>
    <row r="2176" spans="1:20" x14ac:dyDescent="0.2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99</v>
      </c>
      <c r="I2176">
        <v>6.2199999999999999E-23</v>
      </c>
      <c r="J2176" t="s">
        <v>3078</v>
      </c>
      <c r="S2176" t="s">
        <v>3071</v>
      </c>
      <c r="T2176" t="s">
        <v>3076</v>
      </c>
    </row>
    <row r="2177" spans="1:20" x14ac:dyDescent="0.2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91.6</v>
      </c>
      <c r="I2177">
        <v>4.2199999999999999E-20</v>
      </c>
      <c r="J2177" t="s">
        <v>3078</v>
      </c>
      <c r="S2177" t="s">
        <v>3071</v>
      </c>
      <c r="T2177" t="s">
        <v>3076</v>
      </c>
    </row>
    <row r="2178" spans="1:20" x14ac:dyDescent="0.2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88.3</v>
      </c>
      <c r="I2178">
        <v>5.8199999999999997E-19</v>
      </c>
      <c r="J2178" t="s">
        <v>3078</v>
      </c>
      <c r="S2178" t="s">
        <v>3071</v>
      </c>
      <c r="T2178" t="s">
        <v>3076</v>
      </c>
    </row>
    <row r="2179" spans="1:20" x14ac:dyDescent="0.2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72.8</v>
      </c>
      <c r="I2179">
        <v>7.17E-14</v>
      </c>
      <c r="J2179" t="s">
        <v>3078</v>
      </c>
      <c r="S2179" t="s">
        <v>3071</v>
      </c>
      <c r="T2179" t="s">
        <v>3076</v>
      </c>
    </row>
    <row r="2180" spans="1:20" x14ac:dyDescent="0.2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68.599999999999994</v>
      </c>
      <c r="I2180">
        <v>2.0600000000000001E-12</v>
      </c>
      <c r="J2180" t="s">
        <v>3078</v>
      </c>
      <c r="S2180" t="s">
        <v>3071</v>
      </c>
      <c r="T2180" t="s">
        <v>3076</v>
      </c>
    </row>
    <row r="2181" spans="1:20" x14ac:dyDescent="0.2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68.599999999999994</v>
      </c>
      <c r="I2181">
        <v>2.0699999999999999E-12</v>
      </c>
      <c r="J2181" t="s">
        <v>3078</v>
      </c>
      <c r="S2181" t="s">
        <v>3071</v>
      </c>
      <c r="T2181" t="s">
        <v>3076</v>
      </c>
    </row>
    <row r="2182" spans="1:20" x14ac:dyDescent="0.2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300</v>
      </c>
      <c r="I2182">
        <v>7.0699999999999996E-93</v>
      </c>
      <c r="J2182" t="s">
        <v>3079</v>
      </c>
      <c r="S2182" t="s">
        <v>3071</v>
      </c>
      <c r="T2182" t="s">
        <v>3072</v>
      </c>
    </row>
    <row r="2183" spans="1:20" x14ac:dyDescent="0.2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300</v>
      </c>
      <c r="I2183">
        <v>3.1499999999999999E-92</v>
      </c>
      <c r="J2183" t="s">
        <v>3079</v>
      </c>
      <c r="S2183" t="s">
        <v>3071</v>
      </c>
      <c r="T2183" t="s">
        <v>3072</v>
      </c>
    </row>
    <row r="2184" spans="1:20" x14ac:dyDescent="0.2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250</v>
      </c>
      <c r="I2184">
        <v>9.0799999999999992E-75</v>
      </c>
      <c r="J2184" t="s">
        <v>3079</v>
      </c>
      <c r="S2184" t="s">
        <v>3071</v>
      </c>
      <c r="T2184" t="s">
        <v>3072</v>
      </c>
    </row>
    <row r="2185" spans="1:20" x14ac:dyDescent="0.2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250</v>
      </c>
      <c r="I2185">
        <v>9.3099999999999993E-75</v>
      </c>
      <c r="J2185" t="s">
        <v>3079</v>
      </c>
      <c r="S2185" t="s">
        <v>3071</v>
      </c>
      <c r="T2185" t="s">
        <v>3072</v>
      </c>
    </row>
    <row r="2186" spans="1:20" x14ac:dyDescent="0.2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220</v>
      </c>
      <c r="I2186">
        <v>4.2699999999999999E-69</v>
      </c>
      <c r="J2186" t="s">
        <v>3079</v>
      </c>
      <c r="S2186" t="s">
        <v>3071</v>
      </c>
      <c r="T2186" t="s">
        <v>3072</v>
      </c>
    </row>
    <row r="2187" spans="1:20" x14ac:dyDescent="0.2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160</v>
      </c>
      <c r="I2187">
        <v>4.4599999999999998E-46</v>
      </c>
      <c r="J2187" t="s">
        <v>3079</v>
      </c>
      <c r="S2187" t="s">
        <v>3071</v>
      </c>
      <c r="T2187" t="s">
        <v>3072</v>
      </c>
    </row>
    <row r="2188" spans="1:20" x14ac:dyDescent="0.2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133</v>
      </c>
      <c r="I2188">
        <v>4.61E-34</v>
      </c>
      <c r="J2188" t="s">
        <v>3079</v>
      </c>
      <c r="S2188" t="s">
        <v>3071</v>
      </c>
      <c r="T2188" t="s">
        <v>3072</v>
      </c>
    </row>
    <row r="2189" spans="1:20" x14ac:dyDescent="0.2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133</v>
      </c>
      <c r="I2189">
        <v>4.6400000000000003E-34</v>
      </c>
      <c r="J2189" t="s">
        <v>3079</v>
      </c>
      <c r="S2189" t="s">
        <v>3071</v>
      </c>
      <c r="T2189" t="s">
        <v>3072</v>
      </c>
    </row>
    <row r="2190" spans="1:20" x14ac:dyDescent="0.2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126</v>
      </c>
      <c r="I2190">
        <v>9.8800000000000005E-32</v>
      </c>
      <c r="J2190" t="s">
        <v>3079</v>
      </c>
      <c r="S2190" t="s">
        <v>3071</v>
      </c>
      <c r="T2190" t="s">
        <v>3072</v>
      </c>
    </row>
    <row r="2191" spans="1:20" x14ac:dyDescent="0.2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125</v>
      </c>
      <c r="I2191">
        <v>1.2800000000000001E-31</v>
      </c>
      <c r="J2191" t="s">
        <v>3079</v>
      </c>
      <c r="S2191" t="s">
        <v>3071</v>
      </c>
      <c r="T2191" t="s">
        <v>3072</v>
      </c>
    </row>
    <row r="2192" spans="1:20" x14ac:dyDescent="0.2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108</v>
      </c>
      <c r="I2192">
        <v>1.38E-25</v>
      </c>
      <c r="J2192" t="s">
        <v>3079</v>
      </c>
      <c r="S2192" t="s">
        <v>3071</v>
      </c>
      <c r="T2192" t="s">
        <v>3072</v>
      </c>
    </row>
    <row r="2193" spans="1:20" x14ac:dyDescent="0.2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101</v>
      </c>
      <c r="I2193">
        <v>2.5099999999999999E-23</v>
      </c>
      <c r="J2193" t="s">
        <v>3079</v>
      </c>
      <c r="S2193" t="s">
        <v>3071</v>
      </c>
      <c r="T2193" t="s">
        <v>3072</v>
      </c>
    </row>
    <row r="2194" spans="1:20" x14ac:dyDescent="0.2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101</v>
      </c>
      <c r="I2194">
        <v>2.5099999999999999E-23</v>
      </c>
      <c r="J2194" t="s">
        <v>3079</v>
      </c>
      <c r="S2194" t="s">
        <v>3071</v>
      </c>
      <c r="T2194" t="s">
        <v>3072</v>
      </c>
    </row>
    <row r="2195" spans="1:20" x14ac:dyDescent="0.2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99</v>
      </c>
      <c r="I2195">
        <v>8.2500000000000002E-23</v>
      </c>
      <c r="J2195" t="s">
        <v>3079</v>
      </c>
      <c r="S2195" t="s">
        <v>3071</v>
      </c>
      <c r="T2195" t="s">
        <v>3072</v>
      </c>
    </row>
    <row r="2196" spans="1:20" x14ac:dyDescent="0.2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91.6</v>
      </c>
      <c r="I2196">
        <v>5.6399999999999995E-20</v>
      </c>
      <c r="J2196" t="s">
        <v>3079</v>
      </c>
      <c r="S2196" t="s">
        <v>3071</v>
      </c>
      <c r="T2196" t="s">
        <v>3072</v>
      </c>
    </row>
    <row r="2197" spans="1:20" x14ac:dyDescent="0.2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91.6</v>
      </c>
      <c r="I2197">
        <v>5.6399999999999995E-20</v>
      </c>
      <c r="J2197" t="s">
        <v>3079</v>
      </c>
      <c r="S2197" t="s">
        <v>3071</v>
      </c>
      <c r="T2197" t="s">
        <v>3072</v>
      </c>
    </row>
    <row r="2198" spans="1:20" x14ac:dyDescent="0.2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91.2</v>
      </c>
      <c r="I2198">
        <v>7.9999999999999996E-20</v>
      </c>
      <c r="J2198" t="s">
        <v>3079</v>
      </c>
      <c r="S2198" t="s">
        <v>3071</v>
      </c>
      <c r="T2198" t="s">
        <v>3072</v>
      </c>
    </row>
    <row r="2199" spans="1:20" x14ac:dyDescent="0.2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75.3</v>
      </c>
      <c r="I2199">
        <v>1.0499999999999999E-14</v>
      </c>
      <c r="J2199" t="s">
        <v>3079</v>
      </c>
      <c r="S2199" t="s">
        <v>3071</v>
      </c>
      <c r="T2199" t="s">
        <v>3072</v>
      </c>
    </row>
    <row r="2200" spans="1:20" x14ac:dyDescent="0.2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76.099999999999994</v>
      </c>
      <c r="I2200">
        <v>1.13E-14</v>
      </c>
      <c r="J2200" t="s">
        <v>3079</v>
      </c>
      <c r="S2200" t="s">
        <v>3071</v>
      </c>
      <c r="T2200" t="s">
        <v>3072</v>
      </c>
    </row>
    <row r="2201" spans="1:20" x14ac:dyDescent="0.2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75.7</v>
      </c>
      <c r="I2201">
        <v>1.43E-14</v>
      </c>
      <c r="J2201" t="s">
        <v>3079</v>
      </c>
      <c r="S2201" t="s">
        <v>3071</v>
      </c>
      <c r="T2201" t="s">
        <v>3072</v>
      </c>
    </row>
    <row r="2202" spans="1:20" x14ac:dyDescent="0.2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71.900000000000006</v>
      </c>
      <c r="I2202">
        <v>2.0000000000000001E-13</v>
      </c>
      <c r="J2202" t="s">
        <v>3079</v>
      </c>
      <c r="S2202" t="s">
        <v>3071</v>
      </c>
      <c r="T2202" t="s">
        <v>3072</v>
      </c>
    </row>
    <row r="2203" spans="1:20" x14ac:dyDescent="0.2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60.6</v>
      </c>
      <c r="I2203">
        <v>4.6200000000000001E-10</v>
      </c>
      <c r="J2203" t="s">
        <v>3079</v>
      </c>
      <c r="S2203" t="s">
        <v>3071</v>
      </c>
      <c r="T2203" t="s">
        <v>3072</v>
      </c>
    </row>
    <row r="2204" spans="1:20" x14ac:dyDescent="0.2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58.5</v>
      </c>
      <c r="I2204">
        <v>3.9000000000000002E-9</v>
      </c>
      <c r="J2204" t="s">
        <v>3079</v>
      </c>
      <c r="S2204" t="s">
        <v>3071</v>
      </c>
      <c r="T2204" t="s">
        <v>3072</v>
      </c>
    </row>
    <row r="2205" spans="1:20" x14ac:dyDescent="0.2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315</v>
      </c>
      <c r="I2205">
        <v>2.82E-99</v>
      </c>
      <c r="J2205" t="s">
        <v>3080</v>
      </c>
      <c r="S2205" t="s">
        <v>3071</v>
      </c>
      <c r="T2205" t="s">
        <v>3076</v>
      </c>
    </row>
    <row r="2206" spans="1:20" x14ac:dyDescent="0.2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5.0599999999999998E-98</v>
      </c>
      <c r="J2206" t="s">
        <v>3080</v>
      </c>
      <c r="S2206" t="s">
        <v>3071</v>
      </c>
      <c r="T2206" t="s">
        <v>3076</v>
      </c>
    </row>
    <row r="2207" spans="1:20" x14ac:dyDescent="0.2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263</v>
      </c>
      <c r="I2207">
        <v>1.9100000000000001E-80</v>
      </c>
      <c r="J2207" t="s">
        <v>3080</v>
      </c>
      <c r="S2207" t="s">
        <v>3071</v>
      </c>
      <c r="T2207" t="s">
        <v>3076</v>
      </c>
    </row>
    <row r="2208" spans="1:20" x14ac:dyDescent="0.2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263</v>
      </c>
      <c r="I2208">
        <v>2.55E-80</v>
      </c>
      <c r="J2208" t="s">
        <v>3080</v>
      </c>
      <c r="S2208" t="s">
        <v>3071</v>
      </c>
      <c r="T2208" t="s">
        <v>3076</v>
      </c>
    </row>
    <row r="2209" spans="1:20" x14ac:dyDescent="0.2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160</v>
      </c>
      <c r="I2209">
        <v>6.6100000000000004E-44</v>
      </c>
      <c r="J2209" t="s">
        <v>3080</v>
      </c>
      <c r="S2209" t="s">
        <v>3071</v>
      </c>
      <c r="T2209" t="s">
        <v>3076</v>
      </c>
    </row>
    <row r="2210" spans="1:20" x14ac:dyDescent="0.2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135</v>
      </c>
      <c r="I2210">
        <v>3.4400000000000001E-35</v>
      </c>
      <c r="J2210" t="s">
        <v>3080</v>
      </c>
      <c r="S2210" t="s">
        <v>3071</v>
      </c>
      <c r="T2210" t="s">
        <v>3076</v>
      </c>
    </row>
    <row r="2211" spans="1:20" x14ac:dyDescent="0.2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133</v>
      </c>
      <c r="I2211">
        <v>8.0699999999999996E-35</v>
      </c>
      <c r="J2211" t="s">
        <v>3080</v>
      </c>
      <c r="S2211" t="s">
        <v>3071</v>
      </c>
      <c r="T2211" t="s">
        <v>3076</v>
      </c>
    </row>
    <row r="2212" spans="1:20" x14ac:dyDescent="0.2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133</v>
      </c>
      <c r="I2212">
        <v>8.1400000000000002E-35</v>
      </c>
      <c r="J2212" t="s">
        <v>3080</v>
      </c>
      <c r="S2212" t="s">
        <v>3071</v>
      </c>
      <c r="T2212" t="s">
        <v>3076</v>
      </c>
    </row>
    <row r="2213" spans="1:20" x14ac:dyDescent="0.2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123</v>
      </c>
      <c r="I2213">
        <v>2.5900000000000001E-31</v>
      </c>
      <c r="J2213" t="s">
        <v>3080</v>
      </c>
      <c r="S2213" t="s">
        <v>3071</v>
      </c>
      <c r="T2213" t="s">
        <v>3076</v>
      </c>
    </row>
    <row r="2214" spans="1:20" x14ac:dyDescent="0.2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113</v>
      </c>
      <c r="I2214">
        <v>1E-27</v>
      </c>
      <c r="J2214" t="s">
        <v>3080</v>
      </c>
      <c r="S2214" t="s">
        <v>3071</v>
      </c>
      <c r="T2214" t="s">
        <v>3076</v>
      </c>
    </row>
    <row r="2215" spans="1:20" x14ac:dyDescent="0.2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110</v>
      </c>
      <c r="I2215">
        <v>1.52E-26</v>
      </c>
      <c r="J2215" t="s">
        <v>3080</v>
      </c>
      <c r="S2215" t="s">
        <v>3071</v>
      </c>
      <c r="T2215" t="s">
        <v>3076</v>
      </c>
    </row>
    <row r="2216" spans="1:20" x14ac:dyDescent="0.2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110</v>
      </c>
      <c r="I2216">
        <v>1.5499999999999999E-26</v>
      </c>
      <c r="J2216" t="s">
        <v>3080</v>
      </c>
      <c r="S2216" t="s">
        <v>3071</v>
      </c>
      <c r="T2216" t="s">
        <v>3076</v>
      </c>
    </row>
    <row r="2217" spans="1:20" x14ac:dyDescent="0.2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107</v>
      </c>
      <c r="I2217">
        <v>9.1900000000000004E-26</v>
      </c>
      <c r="J2217" t="s">
        <v>3080</v>
      </c>
      <c r="S2217" t="s">
        <v>3071</v>
      </c>
      <c r="T2217" t="s">
        <v>3076</v>
      </c>
    </row>
    <row r="2218" spans="1:20" x14ac:dyDescent="0.2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104</v>
      </c>
      <c r="I2218">
        <v>9.1399999999999998E-25</v>
      </c>
      <c r="J2218" t="s">
        <v>3080</v>
      </c>
      <c r="S2218" t="s">
        <v>3071</v>
      </c>
      <c r="T2218" t="s">
        <v>3076</v>
      </c>
    </row>
    <row r="2219" spans="1:20" x14ac:dyDescent="0.2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103</v>
      </c>
      <c r="I2219">
        <v>1.93E-24</v>
      </c>
      <c r="J2219" t="s">
        <v>3080</v>
      </c>
      <c r="S2219" t="s">
        <v>3071</v>
      </c>
      <c r="T2219" t="s">
        <v>3076</v>
      </c>
    </row>
    <row r="2220" spans="1:20" x14ac:dyDescent="0.2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89.1</v>
      </c>
      <c r="I2220">
        <v>9.6699999999999996E-20</v>
      </c>
      <c r="J2220" t="s">
        <v>3080</v>
      </c>
      <c r="S2220" t="s">
        <v>3071</v>
      </c>
      <c r="T2220" t="s">
        <v>3076</v>
      </c>
    </row>
    <row r="2221" spans="1:20" x14ac:dyDescent="0.2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87.8</v>
      </c>
      <c r="I2221">
        <v>4.2700000000000002E-19</v>
      </c>
      <c r="J2221" t="s">
        <v>3080</v>
      </c>
      <c r="S2221" t="s">
        <v>3071</v>
      </c>
      <c r="T2221" t="s">
        <v>3076</v>
      </c>
    </row>
    <row r="2222" spans="1:20" x14ac:dyDescent="0.2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312</v>
      </c>
      <c r="I2222">
        <v>1.42E-98</v>
      </c>
      <c r="J2222" t="s">
        <v>3081</v>
      </c>
      <c r="S2222" t="s">
        <v>3071</v>
      </c>
      <c r="T2222" t="s">
        <v>3076</v>
      </c>
    </row>
    <row r="2223" spans="1:20" x14ac:dyDescent="0.2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115</v>
      </c>
      <c r="I2223">
        <v>9.6600000000000002E-29</v>
      </c>
      <c r="J2223" t="s">
        <v>3081</v>
      </c>
      <c r="S2223" t="s">
        <v>3071</v>
      </c>
      <c r="T2223" t="s">
        <v>3076</v>
      </c>
    </row>
    <row r="2224" spans="1:20" x14ac:dyDescent="0.2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107</v>
      </c>
      <c r="I2224">
        <v>5.06E-26</v>
      </c>
      <c r="J2224" t="s">
        <v>3081</v>
      </c>
      <c r="S2224" t="s">
        <v>3071</v>
      </c>
      <c r="T2224" t="s">
        <v>3076</v>
      </c>
    </row>
    <row r="2225" spans="1:20" x14ac:dyDescent="0.2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99</v>
      </c>
      <c r="I2225">
        <v>1.4600000000000001E-23</v>
      </c>
      <c r="J2225" t="s">
        <v>3081</v>
      </c>
      <c r="S2225" t="s">
        <v>3071</v>
      </c>
      <c r="T2225" t="s">
        <v>3076</v>
      </c>
    </row>
    <row r="2226" spans="1:20" x14ac:dyDescent="0.2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92</v>
      </c>
      <c r="I2226">
        <v>7.3199999999999999E-21</v>
      </c>
      <c r="J2226" t="s">
        <v>3081</v>
      </c>
      <c r="S2226" t="s">
        <v>3071</v>
      </c>
      <c r="T2226" t="s">
        <v>3076</v>
      </c>
    </row>
    <row r="2227" spans="1:20" x14ac:dyDescent="0.2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88.3</v>
      </c>
      <c r="I2227">
        <v>1.1200000000000001E-19</v>
      </c>
      <c r="J2227" t="s">
        <v>3081</v>
      </c>
      <c r="S2227" t="s">
        <v>3071</v>
      </c>
      <c r="T2227" t="s">
        <v>3076</v>
      </c>
    </row>
    <row r="2228" spans="1:20" x14ac:dyDescent="0.2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71.099999999999994</v>
      </c>
      <c r="I2228">
        <v>6.8400000000000004E-14</v>
      </c>
      <c r="J2228" t="s">
        <v>3081</v>
      </c>
      <c r="S2228" t="s">
        <v>3071</v>
      </c>
      <c r="T2228" t="s">
        <v>3076</v>
      </c>
    </row>
    <row r="2229" spans="1:20" x14ac:dyDescent="0.2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311</v>
      </c>
      <c r="I2229">
        <v>2.3300000000000001E-97</v>
      </c>
      <c r="J2229" t="s">
        <v>3082</v>
      </c>
      <c r="S2229" t="s">
        <v>3071</v>
      </c>
      <c r="T2229" t="s">
        <v>3072</v>
      </c>
    </row>
    <row r="2230" spans="1:20" x14ac:dyDescent="0.2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311</v>
      </c>
      <c r="I2230">
        <v>4.34E-97</v>
      </c>
      <c r="J2230" t="s">
        <v>3082</v>
      </c>
      <c r="S2230" t="s">
        <v>3071</v>
      </c>
      <c r="T2230" t="s">
        <v>3072</v>
      </c>
    </row>
    <row r="2231" spans="1:20" x14ac:dyDescent="0.2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311</v>
      </c>
      <c r="I2231">
        <v>8.0899999999999997E-97</v>
      </c>
      <c r="J2231" t="s">
        <v>3082</v>
      </c>
      <c r="S2231" t="s">
        <v>3071</v>
      </c>
      <c r="T2231" t="s">
        <v>3072</v>
      </c>
    </row>
    <row r="2232" spans="1:20" x14ac:dyDescent="0.2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311</v>
      </c>
      <c r="I2232">
        <v>9.2199999999999995E-97</v>
      </c>
      <c r="J2232" t="s">
        <v>3082</v>
      </c>
      <c r="S2232" t="s">
        <v>3071</v>
      </c>
      <c r="T2232" t="s">
        <v>3072</v>
      </c>
    </row>
    <row r="2233" spans="1:20" x14ac:dyDescent="0.2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311</v>
      </c>
      <c r="I2233">
        <v>1.25E-96</v>
      </c>
      <c r="J2233" t="s">
        <v>3082</v>
      </c>
      <c r="S2233" t="s">
        <v>3071</v>
      </c>
      <c r="T2233" t="s">
        <v>3072</v>
      </c>
    </row>
    <row r="2234" spans="1:20" x14ac:dyDescent="0.2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311</v>
      </c>
      <c r="I2234">
        <v>1.3799999999999999E-96</v>
      </c>
      <c r="J2234" t="s">
        <v>3082</v>
      </c>
      <c r="S2234" t="s">
        <v>3071</v>
      </c>
      <c r="T2234" t="s">
        <v>3072</v>
      </c>
    </row>
    <row r="2235" spans="1:20" x14ac:dyDescent="0.2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311</v>
      </c>
      <c r="I2235">
        <v>1.72E-96</v>
      </c>
      <c r="J2235" t="s">
        <v>3082</v>
      </c>
      <c r="S2235" t="s">
        <v>3071</v>
      </c>
      <c r="T2235" t="s">
        <v>3072</v>
      </c>
    </row>
    <row r="2236" spans="1:20" x14ac:dyDescent="0.2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311</v>
      </c>
      <c r="I2236">
        <v>2.4300000000000001E-96</v>
      </c>
      <c r="J2236" t="s">
        <v>3082</v>
      </c>
      <c r="S2236" t="s">
        <v>3071</v>
      </c>
      <c r="T2236" t="s">
        <v>3072</v>
      </c>
    </row>
    <row r="2237" spans="1:20" x14ac:dyDescent="0.2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287</v>
      </c>
      <c r="I2237">
        <v>2.9900000000000002E-88</v>
      </c>
      <c r="J2237" t="s">
        <v>3082</v>
      </c>
      <c r="S2237" t="s">
        <v>3071</v>
      </c>
      <c r="T2237" t="s">
        <v>3072</v>
      </c>
    </row>
    <row r="2238" spans="1:20" x14ac:dyDescent="0.2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261</v>
      </c>
      <c r="I2238">
        <v>5.1899999999999999E-79</v>
      </c>
      <c r="J2238" t="s">
        <v>3082</v>
      </c>
      <c r="S2238" t="s">
        <v>3071</v>
      </c>
      <c r="T2238" t="s">
        <v>3072</v>
      </c>
    </row>
    <row r="2239" spans="1:20" x14ac:dyDescent="0.2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138</v>
      </c>
      <c r="I2239">
        <v>4.0500000000000003E-36</v>
      </c>
      <c r="J2239" t="s">
        <v>3082</v>
      </c>
      <c r="S2239" t="s">
        <v>3071</v>
      </c>
      <c r="T2239" t="s">
        <v>3072</v>
      </c>
    </row>
    <row r="2240" spans="1:20" x14ac:dyDescent="0.2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135</v>
      </c>
      <c r="I2240">
        <v>6.1600000000000004E-35</v>
      </c>
      <c r="J2240" t="s">
        <v>3082</v>
      </c>
      <c r="S2240" t="s">
        <v>3071</v>
      </c>
      <c r="T2240" t="s">
        <v>3072</v>
      </c>
    </row>
    <row r="2241" spans="1:20" x14ac:dyDescent="0.2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134</v>
      </c>
      <c r="I2241">
        <v>1.0700000000000001E-34</v>
      </c>
      <c r="J2241" t="s">
        <v>3082</v>
      </c>
      <c r="S2241" t="s">
        <v>3071</v>
      </c>
      <c r="T2241" t="s">
        <v>3072</v>
      </c>
    </row>
    <row r="2242" spans="1:20" x14ac:dyDescent="0.2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134</v>
      </c>
      <c r="I2242">
        <v>1.0799999999999999E-34</v>
      </c>
      <c r="J2242" t="s">
        <v>3082</v>
      </c>
      <c r="S2242" t="s">
        <v>3071</v>
      </c>
      <c r="T2242" t="s">
        <v>3072</v>
      </c>
    </row>
    <row r="2243" spans="1:20" x14ac:dyDescent="0.2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120</v>
      </c>
      <c r="I2243">
        <v>6.43E-30</v>
      </c>
      <c r="J2243" t="s">
        <v>3082</v>
      </c>
      <c r="S2243" t="s">
        <v>3071</v>
      </c>
      <c r="T2243" t="s">
        <v>3072</v>
      </c>
    </row>
    <row r="2244" spans="1:20" x14ac:dyDescent="0.2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108</v>
      </c>
      <c r="I2244">
        <v>6.7900000000000003E-26</v>
      </c>
      <c r="J2244" t="s">
        <v>3082</v>
      </c>
      <c r="S2244" t="s">
        <v>3071</v>
      </c>
      <c r="T2244" t="s">
        <v>3072</v>
      </c>
    </row>
    <row r="2245" spans="1:20" x14ac:dyDescent="0.2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103</v>
      </c>
      <c r="I2245">
        <v>4.2599999999999997E-24</v>
      </c>
      <c r="J2245" t="s">
        <v>3082</v>
      </c>
      <c r="S2245" t="s">
        <v>3071</v>
      </c>
      <c r="T2245" t="s">
        <v>3072</v>
      </c>
    </row>
    <row r="2246" spans="1:20" x14ac:dyDescent="0.2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100</v>
      </c>
      <c r="I2246">
        <v>4.6299999999999997E-23</v>
      </c>
      <c r="J2246" t="s">
        <v>3082</v>
      </c>
      <c r="S2246" t="s">
        <v>3071</v>
      </c>
      <c r="T2246" t="s">
        <v>3072</v>
      </c>
    </row>
    <row r="2247" spans="1:20" x14ac:dyDescent="0.2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99</v>
      </c>
      <c r="I2247">
        <v>7.5699999999999995E-23</v>
      </c>
      <c r="J2247" t="s">
        <v>3082</v>
      </c>
      <c r="S2247" t="s">
        <v>3071</v>
      </c>
      <c r="T2247" t="s">
        <v>3072</v>
      </c>
    </row>
    <row r="2248" spans="1:20" x14ac:dyDescent="0.2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99</v>
      </c>
      <c r="I2248">
        <v>7.6200000000000003E-23</v>
      </c>
      <c r="J2248" t="s">
        <v>3082</v>
      </c>
      <c r="S2248" t="s">
        <v>3071</v>
      </c>
      <c r="T2248" t="s">
        <v>3072</v>
      </c>
    </row>
    <row r="2249" spans="1:20" x14ac:dyDescent="0.2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87.4</v>
      </c>
      <c r="I2249">
        <v>1.27E-18</v>
      </c>
      <c r="J2249" t="s">
        <v>3082</v>
      </c>
      <c r="S2249" t="s">
        <v>3071</v>
      </c>
      <c r="T2249" t="s">
        <v>3072</v>
      </c>
    </row>
    <row r="2250" spans="1:20" x14ac:dyDescent="0.2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69.8</v>
      </c>
      <c r="I2250">
        <v>9.1999999999999992E-13</v>
      </c>
      <c r="J2250" t="s">
        <v>3082</v>
      </c>
      <c r="S2250" t="s">
        <v>3071</v>
      </c>
      <c r="T2250" t="s">
        <v>3072</v>
      </c>
    </row>
    <row r="2251" spans="1:20" x14ac:dyDescent="0.2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47.7</v>
      </c>
      <c r="I2251">
        <v>8.9600000000000006E-6</v>
      </c>
      <c r="J2251" t="s">
        <v>3082</v>
      </c>
      <c r="S2251" t="s">
        <v>3071</v>
      </c>
      <c r="T2251" t="s">
        <v>3072</v>
      </c>
    </row>
    <row r="2252" spans="1:20" x14ac:dyDescent="0.2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314</v>
      </c>
      <c r="I2252">
        <v>2.3600000000000001E-99</v>
      </c>
      <c r="J2252" t="s">
        <v>3083</v>
      </c>
      <c r="S2252" t="s">
        <v>3075</v>
      </c>
      <c r="T2252" t="s">
        <v>3076</v>
      </c>
    </row>
    <row r="2253" spans="1:20" x14ac:dyDescent="0.2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315</v>
      </c>
      <c r="I2253">
        <v>2.82E-99</v>
      </c>
      <c r="J2253" t="s">
        <v>3083</v>
      </c>
      <c r="S2253" t="s">
        <v>3075</v>
      </c>
      <c r="T2253" t="s">
        <v>3076</v>
      </c>
    </row>
    <row r="2254" spans="1:20" x14ac:dyDescent="0.2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315</v>
      </c>
      <c r="I2254">
        <v>2.82E-99</v>
      </c>
      <c r="J2254" t="s">
        <v>3083</v>
      </c>
      <c r="S2254" t="s">
        <v>3075</v>
      </c>
      <c r="T2254" t="s">
        <v>3076</v>
      </c>
    </row>
    <row r="2255" spans="1:20" x14ac:dyDescent="0.2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315</v>
      </c>
      <c r="I2255">
        <v>5.9099999999999997E-99</v>
      </c>
      <c r="J2255" t="s">
        <v>3083</v>
      </c>
      <c r="S2255" t="s">
        <v>3075</v>
      </c>
      <c r="T2255" t="s">
        <v>3076</v>
      </c>
    </row>
    <row r="2256" spans="1:20" x14ac:dyDescent="0.2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263</v>
      </c>
      <c r="I2256">
        <v>2.21E-80</v>
      </c>
      <c r="J2256" t="s">
        <v>3083</v>
      </c>
      <c r="S2256" t="s">
        <v>3075</v>
      </c>
      <c r="T2256" t="s">
        <v>3076</v>
      </c>
    </row>
    <row r="2257" spans="1:20" x14ac:dyDescent="0.2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263</v>
      </c>
      <c r="I2257">
        <v>2.71E-80</v>
      </c>
      <c r="J2257" t="s">
        <v>3083</v>
      </c>
      <c r="S2257" t="s">
        <v>3075</v>
      </c>
      <c r="T2257" t="s">
        <v>3076</v>
      </c>
    </row>
    <row r="2258" spans="1:20" x14ac:dyDescent="0.2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139</v>
      </c>
      <c r="I2258">
        <v>1.1300000000000001E-36</v>
      </c>
      <c r="J2258" t="s">
        <v>3083</v>
      </c>
      <c r="S2258" t="s">
        <v>3075</v>
      </c>
      <c r="T2258" t="s">
        <v>3076</v>
      </c>
    </row>
    <row r="2259" spans="1:20" x14ac:dyDescent="0.2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133</v>
      </c>
      <c r="I2259">
        <v>9.76E-35</v>
      </c>
      <c r="J2259" t="s">
        <v>3083</v>
      </c>
      <c r="S2259" t="s">
        <v>3075</v>
      </c>
      <c r="T2259" t="s">
        <v>3076</v>
      </c>
    </row>
    <row r="2260" spans="1:20" x14ac:dyDescent="0.2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123</v>
      </c>
      <c r="I2260">
        <v>2.7600000000000001E-31</v>
      </c>
      <c r="J2260" t="s">
        <v>3083</v>
      </c>
      <c r="S2260" t="s">
        <v>3075</v>
      </c>
      <c r="T2260" t="s">
        <v>3076</v>
      </c>
    </row>
    <row r="2261" spans="1:20" x14ac:dyDescent="0.2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113</v>
      </c>
      <c r="I2261">
        <v>9.6099999999999996E-28</v>
      </c>
      <c r="J2261" t="s">
        <v>3083</v>
      </c>
      <c r="S2261" t="s">
        <v>3075</v>
      </c>
      <c r="T2261" t="s">
        <v>3076</v>
      </c>
    </row>
    <row r="2262" spans="1:20" x14ac:dyDescent="0.2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112</v>
      </c>
      <c r="I2262">
        <v>1.4399999999999999E-27</v>
      </c>
      <c r="J2262" t="s">
        <v>3083</v>
      </c>
      <c r="S2262" t="s">
        <v>3075</v>
      </c>
      <c r="T2262" t="s">
        <v>3076</v>
      </c>
    </row>
    <row r="2263" spans="1:20" x14ac:dyDescent="0.2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112</v>
      </c>
      <c r="I2263">
        <v>2.1800000000000001E-27</v>
      </c>
      <c r="J2263" t="s">
        <v>3083</v>
      </c>
      <c r="S2263" t="s">
        <v>3075</v>
      </c>
      <c r="T2263" t="s">
        <v>3076</v>
      </c>
    </row>
    <row r="2264" spans="1:20" x14ac:dyDescent="0.2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110</v>
      </c>
      <c r="I2264">
        <v>1.7900000000000001E-26</v>
      </c>
      <c r="J2264" t="s">
        <v>3083</v>
      </c>
      <c r="S2264" t="s">
        <v>3075</v>
      </c>
      <c r="T2264" t="s">
        <v>3076</v>
      </c>
    </row>
    <row r="2265" spans="1:20" x14ac:dyDescent="0.2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103</v>
      </c>
      <c r="I2265">
        <v>2.5600000000000001E-24</v>
      </c>
      <c r="J2265" t="s">
        <v>3083</v>
      </c>
      <c r="S2265" t="s">
        <v>3075</v>
      </c>
      <c r="T2265" t="s">
        <v>3076</v>
      </c>
    </row>
    <row r="2266" spans="1:20" x14ac:dyDescent="0.2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100</v>
      </c>
      <c r="I2266">
        <v>2.53E-23</v>
      </c>
      <c r="J2266" t="s">
        <v>3083</v>
      </c>
      <c r="S2266" t="s">
        <v>3075</v>
      </c>
      <c r="T2266" t="s">
        <v>3076</v>
      </c>
    </row>
    <row r="2267" spans="1:20" x14ac:dyDescent="0.2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99</v>
      </c>
      <c r="I2267">
        <v>3.5400000000000001E-23</v>
      </c>
      <c r="J2267" t="s">
        <v>3083</v>
      </c>
      <c r="S2267" t="s">
        <v>3075</v>
      </c>
      <c r="T2267" t="s">
        <v>3076</v>
      </c>
    </row>
    <row r="2268" spans="1:20" x14ac:dyDescent="0.2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99</v>
      </c>
      <c r="I2268">
        <v>3.5400000000000001E-23</v>
      </c>
      <c r="J2268" t="s">
        <v>3083</v>
      </c>
      <c r="S2268" t="s">
        <v>3075</v>
      </c>
      <c r="T2268" t="s">
        <v>3076</v>
      </c>
    </row>
    <row r="2269" spans="1:20" x14ac:dyDescent="0.2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99</v>
      </c>
      <c r="I2269">
        <v>3.6299999999999999E-23</v>
      </c>
      <c r="J2269" t="s">
        <v>3083</v>
      </c>
      <c r="S2269" t="s">
        <v>3075</v>
      </c>
      <c r="T2269" t="s">
        <v>3076</v>
      </c>
    </row>
    <row r="2270" spans="1:20" x14ac:dyDescent="0.2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99</v>
      </c>
      <c r="I2270">
        <v>3.7399999999999998E-23</v>
      </c>
      <c r="J2270" t="s">
        <v>3083</v>
      </c>
      <c r="S2270" t="s">
        <v>3075</v>
      </c>
      <c r="T2270" t="s">
        <v>3076</v>
      </c>
    </row>
    <row r="2271" spans="1:20" x14ac:dyDescent="0.2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89.1</v>
      </c>
      <c r="I2271">
        <v>1.19E-19</v>
      </c>
      <c r="J2271" t="s">
        <v>3083</v>
      </c>
      <c r="S2271" t="s">
        <v>3075</v>
      </c>
      <c r="T2271" t="s">
        <v>3076</v>
      </c>
    </row>
    <row r="2272" spans="1:20" x14ac:dyDescent="0.2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88.3</v>
      </c>
      <c r="I2272">
        <v>3.9E-19</v>
      </c>
      <c r="J2272" t="s">
        <v>3083</v>
      </c>
      <c r="S2272" t="s">
        <v>3075</v>
      </c>
      <c r="T2272" t="s">
        <v>3076</v>
      </c>
    </row>
    <row r="2273" spans="1:20" x14ac:dyDescent="0.2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68.599999999999994</v>
      </c>
      <c r="I2273">
        <v>1.14E-12</v>
      </c>
      <c r="J2273" t="s">
        <v>3083</v>
      </c>
      <c r="S2273" t="s">
        <v>3075</v>
      </c>
      <c r="T2273" t="s">
        <v>3076</v>
      </c>
    </row>
    <row r="2274" spans="1:20" x14ac:dyDescent="0.2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68.599999999999994</v>
      </c>
      <c r="I2274">
        <v>1.2600000000000001E-12</v>
      </c>
      <c r="J2274" t="s">
        <v>3083</v>
      </c>
      <c r="S2274" t="s">
        <v>3075</v>
      </c>
      <c r="T2274" t="s">
        <v>3076</v>
      </c>
    </row>
    <row r="2275" spans="1:20" x14ac:dyDescent="0.2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315</v>
      </c>
      <c r="I2275">
        <v>3.5199999999999998E-99</v>
      </c>
      <c r="J2275" t="s">
        <v>3084</v>
      </c>
      <c r="S2275" t="s">
        <v>3075</v>
      </c>
      <c r="T2275" t="s">
        <v>3076</v>
      </c>
    </row>
    <row r="2276" spans="1:20" x14ac:dyDescent="0.2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315</v>
      </c>
      <c r="I2276">
        <v>7.3799999999999994E-99</v>
      </c>
      <c r="J2276" t="s">
        <v>3084</v>
      </c>
      <c r="S2276" t="s">
        <v>3075</v>
      </c>
      <c r="T2276" t="s">
        <v>3076</v>
      </c>
    </row>
    <row r="2277" spans="1:20" x14ac:dyDescent="0.2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315</v>
      </c>
      <c r="I2277">
        <v>7.3499999999999999E-98</v>
      </c>
      <c r="J2277" t="s">
        <v>3084</v>
      </c>
      <c r="S2277" t="s">
        <v>3075</v>
      </c>
      <c r="T2277" t="s">
        <v>3076</v>
      </c>
    </row>
    <row r="2278" spans="1:20" x14ac:dyDescent="0.2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263</v>
      </c>
      <c r="I2278">
        <v>2.7499999999999998E-80</v>
      </c>
      <c r="J2278" t="s">
        <v>3084</v>
      </c>
      <c r="S2278" t="s">
        <v>3075</v>
      </c>
      <c r="T2278" t="s">
        <v>3076</v>
      </c>
    </row>
    <row r="2279" spans="1:20" x14ac:dyDescent="0.2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263</v>
      </c>
      <c r="I2279">
        <v>3.3800000000000003E-80</v>
      </c>
      <c r="J2279" t="s">
        <v>3084</v>
      </c>
      <c r="S2279" t="s">
        <v>3075</v>
      </c>
      <c r="T2279" t="s">
        <v>3076</v>
      </c>
    </row>
    <row r="2280" spans="1:20" x14ac:dyDescent="0.2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160</v>
      </c>
      <c r="I2280">
        <v>9.9400000000000009E-44</v>
      </c>
      <c r="J2280" t="s">
        <v>3084</v>
      </c>
      <c r="S2280" t="s">
        <v>3075</v>
      </c>
      <c r="T2280" t="s">
        <v>3076</v>
      </c>
    </row>
    <row r="2281" spans="1:20" x14ac:dyDescent="0.2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133</v>
      </c>
      <c r="I2281">
        <v>1.22E-34</v>
      </c>
      <c r="J2281" t="s">
        <v>3084</v>
      </c>
      <c r="S2281" t="s">
        <v>3075</v>
      </c>
      <c r="T2281" t="s">
        <v>3076</v>
      </c>
    </row>
    <row r="2282" spans="1:20" x14ac:dyDescent="0.2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123</v>
      </c>
      <c r="I2282">
        <v>3.46E-31</v>
      </c>
      <c r="J2282" t="s">
        <v>3084</v>
      </c>
      <c r="S2282" t="s">
        <v>3075</v>
      </c>
      <c r="T2282" t="s">
        <v>3076</v>
      </c>
    </row>
    <row r="2283" spans="1:20" x14ac:dyDescent="0.2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113</v>
      </c>
      <c r="I2283">
        <v>1.2E-27</v>
      </c>
      <c r="J2283" t="s">
        <v>3084</v>
      </c>
      <c r="S2283" t="s">
        <v>3075</v>
      </c>
      <c r="T2283" t="s">
        <v>3076</v>
      </c>
    </row>
    <row r="2284" spans="1:20" x14ac:dyDescent="0.2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112</v>
      </c>
      <c r="I2284">
        <v>1.79E-27</v>
      </c>
      <c r="J2284" t="s">
        <v>3084</v>
      </c>
      <c r="S2284" t="s">
        <v>3075</v>
      </c>
      <c r="T2284" t="s">
        <v>3076</v>
      </c>
    </row>
    <row r="2285" spans="1:20" x14ac:dyDescent="0.2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112</v>
      </c>
      <c r="I2285">
        <v>2.72E-27</v>
      </c>
      <c r="J2285" t="s">
        <v>3084</v>
      </c>
      <c r="S2285" t="s">
        <v>3075</v>
      </c>
      <c r="T2285" t="s">
        <v>3076</v>
      </c>
    </row>
    <row r="2286" spans="1:20" x14ac:dyDescent="0.2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110</v>
      </c>
      <c r="I2286">
        <v>2.24E-26</v>
      </c>
      <c r="J2286" t="s">
        <v>3084</v>
      </c>
      <c r="S2286" t="s">
        <v>3075</v>
      </c>
      <c r="T2286" t="s">
        <v>3076</v>
      </c>
    </row>
    <row r="2287" spans="1:20" x14ac:dyDescent="0.2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104</v>
      </c>
      <c r="I2287">
        <v>1.04E-24</v>
      </c>
      <c r="J2287" t="s">
        <v>3084</v>
      </c>
      <c r="S2287" t="s">
        <v>3075</v>
      </c>
      <c r="T2287" t="s">
        <v>3076</v>
      </c>
    </row>
    <row r="2288" spans="1:20" x14ac:dyDescent="0.2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103</v>
      </c>
      <c r="I2288">
        <v>3.1900000000000002E-24</v>
      </c>
      <c r="J2288" t="s">
        <v>3084</v>
      </c>
      <c r="S2288" t="s">
        <v>3075</v>
      </c>
      <c r="T2288" t="s">
        <v>3076</v>
      </c>
    </row>
    <row r="2289" spans="1:20" x14ac:dyDescent="0.2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100</v>
      </c>
      <c r="I2289">
        <v>3E-23</v>
      </c>
      <c r="J2289" t="s">
        <v>3084</v>
      </c>
      <c r="S2289" t="s">
        <v>3075</v>
      </c>
      <c r="T2289" t="s">
        <v>3076</v>
      </c>
    </row>
    <row r="2290" spans="1:20" x14ac:dyDescent="0.2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99</v>
      </c>
      <c r="I2290">
        <v>4.03E-23</v>
      </c>
      <c r="J2290" t="s">
        <v>3084</v>
      </c>
      <c r="S2290" t="s">
        <v>3075</v>
      </c>
      <c r="T2290" t="s">
        <v>3076</v>
      </c>
    </row>
    <row r="2291" spans="1:20" x14ac:dyDescent="0.2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99</v>
      </c>
      <c r="I2291">
        <v>4.03E-23</v>
      </c>
      <c r="J2291" t="s">
        <v>3084</v>
      </c>
      <c r="S2291" t="s">
        <v>3075</v>
      </c>
      <c r="T2291" t="s">
        <v>3076</v>
      </c>
    </row>
    <row r="2292" spans="1:20" x14ac:dyDescent="0.2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99</v>
      </c>
      <c r="I2292">
        <v>4.1299999999999998E-23</v>
      </c>
      <c r="J2292" t="s">
        <v>3084</v>
      </c>
      <c r="S2292" t="s">
        <v>3075</v>
      </c>
      <c r="T2292" t="s">
        <v>3076</v>
      </c>
    </row>
    <row r="2293" spans="1:20" x14ac:dyDescent="0.2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99</v>
      </c>
      <c r="I2293">
        <v>4.3799999999999998E-23</v>
      </c>
      <c r="J2293" t="s">
        <v>3084</v>
      </c>
      <c r="S2293" t="s">
        <v>3075</v>
      </c>
      <c r="T2293" t="s">
        <v>3076</v>
      </c>
    </row>
    <row r="2294" spans="1:20" x14ac:dyDescent="0.2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91.6</v>
      </c>
      <c r="I2294">
        <v>2.92E-20</v>
      </c>
      <c r="J2294" t="s">
        <v>3084</v>
      </c>
      <c r="S2294" t="s">
        <v>3075</v>
      </c>
      <c r="T2294" t="s">
        <v>3076</v>
      </c>
    </row>
    <row r="2295" spans="1:20" x14ac:dyDescent="0.2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89.1</v>
      </c>
      <c r="I2295">
        <v>1.48E-19</v>
      </c>
      <c r="J2295" t="s">
        <v>3084</v>
      </c>
      <c r="S2295" t="s">
        <v>3075</v>
      </c>
      <c r="T2295" t="s">
        <v>3076</v>
      </c>
    </row>
    <row r="2296" spans="1:20" x14ac:dyDescent="0.2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88.3</v>
      </c>
      <c r="I2296">
        <v>4.7700000000000004E-19</v>
      </c>
      <c r="J2296" t="s">
        <v>3084</v>
      </c>
      <c r="S2296" t="s">
        <v>3075</v>
      </c>
      <c r="T2296" t="s">
        <v>3076</v>
      </c>
    </row>
    <row r="2297" spans="1:20" x14ac:dyDescent="0.2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68.599999999999994</v>
      </c>
      <c r="I2297">
        <v>1.4500000000000001E-12</v>
      </c>
      <c r="J2297" t="s">
        <v>3084</v>
      </c>
      <c r="S2297" t="s">
        <v>3075</v>
      </c>
      <c r="T2297" t="s">
        <v>3076</v>
      </c>
    </row>
    <row r="2298" spans="1:20" x14ac:dyDescent="0.2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68.599999999999994</v>
      </c>
      <c r="I2298">
        <v>1.51E-12</v>
      </c>
      <c r="J2298" t="s">
        <v>3084</v>
      </c>
      <c r="S2298" t="s">
        <v>3075</v>
      </c>
      <c r="T2298" t="s">
        <v>3076</v>
      </c>
    </row>
    <row r="2299" spans="1:20" x14ac:dyDescent="0.2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68.2</v>
      </c>
      <c r="I2299">
        <v>1.62E-12</v>
      </c>
      <c r="J2299" t="s">
        <v>3084</v>
      </c>
      <c r="S2299" t="s">
        <v>3075</v>
      </c>
      <c r="T2299" t="s">
        <v>3076</v>
      </c>
    </row>
    <row r="2300" spans="1:20" x14ac:dyDescent="0.2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315</v>
      </c>
      <c r="I2300">
        <v>3.5599999999999998E-100</v>
      </c>
      <c r="J2300" t="s">
        <v>3085</v>
      </c>
      <c r="S2300" t="s">
        <v>3075</v>
      </c>
      <c r="T2300" t="s">
        <v>3076</v>
      </c>
    </row>
    <row r="2301" spans="1:20" x14ac:dyDescent="0.2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315</v>
      </c>
      <c r="I2301">
        <v>4.1700000000000003E-99</v>
      </c>
      <c r="J2301" t="s">
        <v>3085</v>
      </c>
      <c r="S2301" t="s">
        <v>3075</v>
      </c>
      <c r="T2301" t="s">
        <v>3076</v>
      </c>
    </row>
    <row r="2302" spans="1:20" x14ac:dyDescent="0.2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315</v>
      </c>
      <c r="I2302">
        <v>4.4600000000000004E-99</v>
      </c>
      <c r="J2302" t="s">
        <v>3085</v>
      </c>
      <c r="S2302" t="s">
        <v>3075</v>
      </c>
      <c r="T2302" t="s">
        <v>3076</v>
      </c>
    </row>
    <row r="2303" spans="1:20" x14ac:dyDescent="0.2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315</v>
      </c>
      <c r="I2303">
        <v>4.9800000000000001E-99</v>
      </c>
      <c r="J2303" t="s">
        <v>3085</v>
      </c>
      <c r="S2303" t="s">
        <v>3075</v>
      </c>
      <c r="T2303" t="s">
        <v>3076</v>
      </c>
    </row>
    <row r="2304" spans="1:20" x14ac:dyDescent="0.2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315</v>
      </c>
      <c r="I2304">
        <v>8.7800000000000006E-99</v>
      </c>
      <c r="J2304" t="s">
        <v>3085</v>
      </c>
      <c r="S2304" t="s">
        <v>3075</v>
      </c>
      <c r="T2304" t="s">
        <v>3076</v>
      </c>
    </row>
    <row r="2305" spans="1:20" x14ac:dyDescent="0.2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315</v>
      </c>
      <c r="I2305">
        <v>9.4600000000000001E-99</v>
      </c>
      <c r="J2305" t="s">
        <v>3085</v>
      </c>
      <c r="S2305" t="s">
        <v>3075</v>
      </c>
      <c r="T2305" t="s">
        <v>3076</v>
      </c>
    </row>
    <row r="2306" spans="1:20" x14ac:dyDescent="0.2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288</v>
      </c>
      <c r="I2306">
        <v>4.0099999999999997E-90</v>
      </c>
      <c r="J2306" t="s">
        <v>3085</v>
      </c>
      <c r="S2306" t="s">
        <v>3075</v>
      </c>
      <c r="T2306" t="s">
        <v>3076</v>
      </c>
    </row>
    <row r="2307" spans="1:20" x14ac:dyDescent="0.2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263</v>
      </c>
      <c r="I2307">
        <v>2.5E-80</v>
      </c>
      <c r="J2307" t="s">
        <v>3085</v>
      </c>
      <c r="S2307" t="s">
        <v>3075</v>
      </c>
      <c r="T2307" t="s">
        <v>3076</v>
      </c>
    </row>
    <row r="2308" spans="1:20" x14ac:dyDescent="0.2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140</v>
      </c>
      <c r="I2308">
        <v>4.3899999999999998E-37</v>
      </c>
      <c r="J2308" t="s">
        <v>3085</v>
      </c>
      <c r="S2308" t="s">
        <v>3075</v>
      </c>
      <c r="T2308" t="s">
        <v>3076</v>
      </c>
    </row>
    <row r="2309" spans="1:20" x14ac:dyDescent="0.2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136</v>
      </c>
      <c r="I2309">
        <v>1.1E-35</v>
      </c>
      <c r="J2309" t="s">
        <v>3085</v>
      </c>
      <c r="S2309" t="s">
        <v>3075</v>
      </c>
      <c r="T2309" t="s">
        <v>3076</v>
      </c>
    </row>
    <row r="2310" spans="1:20" x14ac:dyDescent="0.2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135</v>
      </c>
      <c r="I2310">
        <v>2.7400000000000002E-35</v>
      </c>
      <c r="J2310" t="s">
        <v>3085</v>
      </c>
      <c r="S2310" t="s">
        <v>3075</v>
      </c>
      <c r="T2310" t="s">
        <v>3076</v>
      </c>
    </row>
    <row r="2311" spans="1:20" x14ac:dyDescent="0.2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135</v>
      </c>
      <c r="I2311">
        <v>2.7699999999999998E-35</v>
      </c>
      <c r="J2311" t="s">
        <v>3085</v>
      </c>
      <c r="S2311" t="s">
        <v>3075</v>
      </c>
      <c r="T2311" t="s">
        <v>3076</v>
      </c>
    </row>
    <row r="2312" spans="1:20" x14ac:dyDescent="0.2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106</v>
      </c>
      <c r="I2312">
        <v>1.5900000000000001E-25</v>
      </c>
      <c r="J2312" t="s">
        <v>3085</v>
      </c>
      <c r="S2312" t="s">
        <v>3075</v>
      </c>
      <c r="T2312" t="s">
        <v>3076</v>
      </c>
    </row>
    <row r="2313" spans="1:20" x14ac:dyDescent="0.2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104</v>
      </c>
      <c r="I2313">
        <v>7.2799999999999996E-25</v>
      </c>
      <c r="J2313" t="s">
        <v>3085</v>
      </c>
      <c r="S2313" t="s">
        <v>3075</v>
      </c>
      <c r="T2313" t="s">
        <v>3076</v>
      </c>
    </row>
    <row r="2314" spans="1:20" x14ac:dyDescent="0.2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100</v>
      </c>
      <c r="I2314">
        <v>2.28E-23</v>
      </c>
      <c r="J2314" t="s">
        <v>3085</v>
      </c>
      <c r="S2314" t="s">
        <v>3075</v>
      </c>
      <c r="T2314" t="s">
        <v>3076</v>
      </c>
    </row>
    <row r="2315" spans="1:20" x14ac:dyDescent="0.2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99</v>
      </c>
      <c r="I2315">
        <v>3.0599999999999997E-23</v>
      </c>
      <c r="J2315" t="s">
        <v>3085</v>
      </c>
      <c r="S2315" t="s">
        <v>3075</v>
      </c>
      <c r="T2315" t="s">
        <v>3076</v>
      </c>
    </row>
    <row r="2316" spans="1:20" x14ac:dyDescent="0.2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99</v>
      </c>
      <c r="I2316">
        <v>3.1400000000000001E-23</v>
      </c>
      <c r="J2316" t="s">
        <v>3085</v>
      </c>
      <c r="S2316" t="s">
        <v>3075</v>
      </c>
      <c r="T2316" t="s">
        <v>3076</v>
      </c>
    </row>
    <row r="2317" spans="1:20" x14ac:dyDescent="0.2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91.6</v>
      </c>
      <c r="I2317">
        <v>2.0899999999999999E-20</v>
      </c>
      <c r="J2317" t="s">
        <v>3085</v>
      </c>
      <c r="S2317" t="s">
        <v>3075</v>
      </c>
      <c r="T2317" t="s">
        <v>3076</v>
      </c>
    </row>
    <row r="2318" spans="1:20" x14ac:dyDescent="0.2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91.2</v>
      </c>
      <c r="I2318">
        <v>2.8900000000000002E-20</v>
      </c>
      <c r="J2318" t="s">
        <v>3085</v>
      </c>
      <c r="S2318" t="s">
        <v>3075</v>
      </c>
      <c r="T2318" t="s">
        <v>3076</v>
      </c>
    </row>
    <row r="2319" spans="1:20" x14ac:dyDescent="0.2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89.1</v>
      </c>
      <c r="I2319">
        <v>1.87E-19</v>
      </c>
      <c r="J2319" t="s">
        <v>3085</v>
      </c>
      <c r="S2319" t="s">
        <v>3075</v>
      </c>
      <c r="T2319" t="s">
        <v>3076</v>
      </c>
    </row>
    <row r="2320" spans="1:20" x14ac:dyDescent="0.2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68.599999999999994</v>
      </c>
      <c r="I2320">
        <v>1.14E-12</v>
      </c>
      <c r="J2320" t="s">
        <v>3085</v>
      </c>
      <c r="S2320" t="s">
        <v>3075</v>
      </c>
      <c r="T2320" t="s">
        <v>3076</v>
      </c>
    </row>
    <row r="2321" spans="1:20" x14ac:dyDescent="0.2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306</v>
      </c>
      <c r="I2321">
        <v>3.23E-95</v>
      </c>
      <c r="J2321" t="s">
        <v>3086</v>
      </c>
      <c r="S2321" t="s">
        <v>3071</v>
      </c>
      <c r="T2321" t="s">
        <v>3072</v>
      </c>
    </row>
    <row r="2322" spans="1:20" x14ac:dyDescent="0.2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256</v>
      </c>
      <c r="I2322">
        <v>3.0700000000000002E-77</v>
      </c>
      <c r="J2322" t="s">
        <v>3086</v>
      </c>
      <c r="S2322" t="s">
        <v>3071</v>
      </c>
      <c r="T2322" t="s">
        <v>3072</v>
      </c>
    </row>
    <row r="2323" spans="1:20" x14ac:dyDescent="0.2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256</v>
      </c>
      <c r="I2323">
        <v>3.08E-77</v>
      </c>
      <c r="J2323" t="s">
        <v>3086</v>
      </c>
      <c r="S2323" t="s">
        <v>3071</v>
      </c>
      <c r="T2323" t="s">
        <v>3072</v>
      </c>
    </row>
    <row r="2324" spans="1:20" x14ac:dyDescent="0.2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256</v>
      </c>
      <c r="I2324">
        <v>3.3100000000000001E-77</v>
      </c>
      <c r="J2324" t="s">
        <v>3086</v>
      </c>
      <c r="S2324" t="s">
        <v>3071</v>
      </c>
      <c r="T2324" t="s">
        <v>3072</v>
      </c>
    </row>
    <row r="2325" spans="1:20" x14ac:dyDescent="0.2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256</v>
      </c>
      <c r="I2325">
        <v>3.46E-77</v>
      </c>
      <c r="J2325" t="s">
        <v>3086</v>
      </c>
      <c r="S2325" t="s">
        <v>3071</v>
      </c>
      <c r="T2325" t="s">
        <v>3072</v>
      </c>
    </row>
    <row r="2326" spans="1:20" x14ac:dyDescent="0.2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255</v>
      </c>
      <c r="I2326">
        <v>4.3499999999999998E-77</v>
      </c>
      <c r="J2326" t="s">
        <v>3086</v>
      </c>
      <c r="S2326" t="s">
        <v>3071</v>
      </c>
      <c r="T2326" t="s">
        <v>3072</v>
      </c>
    </row>
    <row r="2327" spans="1:20" x14ac:dyDescent="0.2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254</v>
      </c>
      <c r="I2327">
        <v>1.06E-76</v>
      </c>
      <c r="J2327" t="s">
        <v>3086</v>
      </c>
      <c r="S2327" t="s">
        <v>3071</v>
      </c>
      <c r="T2327" t="s">
        <v>3072</v>
      </c>
    </row>
    <row r="2328" spans="1:20" x14ac:dyDescent="0.2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159</v>
      </c>
      <c r="I2328">
        <v>2.1000000000000001E-43</v>
      </c>
      <c r="J2328" t="s">
        <v>3086</v>
      </c>
      <c r="S2328" t="s">
        <v>3071</v>
      </c>
      <c r="T2328" t="s">
        <v>3072</v>
      </c>
    </row>
    <row r="2329" spans="1:20" x14ac:dyDescent="0.2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134</v>
      </c>
      <c r="I2329">
        <v>1.05E-34</v>
      </c>
      <c r="J2329" t="s">
        <v>3086</v>
      </c>
      <c r="S2329" t="s">
        <v>3071</v>
      </c>
      <c r="T2329" t="s">
        <v>3072</v>
      </c>
    </row>
    <row r="2330" spans="1:20" x14ac:dyDescent="0.2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133</v>
      </c>
      <c r="I2330">
        <v>2.7000000000000002E-34</v>
      </c>
      <c r="J2330" t="s">
        <v>3086</v>
      </c>
      <c r="S2330" t="s">
        <v>3071</v>
      </c>
      <c r="T2330" t="s">
        <v>3072</v>
      </c>
    </row>
    <row r="2331" spans="1:20" x14ac:dyDescent="0.2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133</v>
      </c>
      <c r="I2331">
        <v>2.7200000000000002E-34</v>
      </c>
      <c r="J2331" t="s">
        <v>3086</v>
      </c>
      <c r="S2331" t="s">
        <v>3071</v>
      </c>
      <c r="T2331" t="s">
        <v>3072</v>
      </c>
    </row>
    <row r="2332" spans="1:20" x14ac:dyDescent="0.2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133</v>
      </c>
      <c r="I2332">
        <v>2.73E-34</v>
      </c>
      <c r="J2332" t="s">
        <v>3086</v>
      </c>
      <c r="S2332" t="s">
        <v>3071</v>
      </c>
      <c r="T2332" t="s">
        <v>3072</v>
      </c>
    </row>
    <row r="2333" spans="1:20" x14ac:dyDescent="0.2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125</v>
      </c>
      <c r="I2333">
        <v>1.2E-31</v>
      </c>
      <c r="J2333" t="s">
        <v>3086</v>
      </c>
      <c r="S2333" t="s">
        <v>3071</v>
      </c>
      <c r="T2333" t="s">
        <v>3072</v>
      </c>
    </row>
    <row r="2334" spans="1:20" x14ac:dyDescent="0.2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125</v>
      </c>
      <c r="I2334">
        <v>1.2199999999999999E-31</v>
      </c>
      <c r="J2334" t="s">
        <v>3086</v>
      </c>
      <c r="S2334" t="s">
        <v>3071</v>
      </c>
      <c r="T2334" t="s">
        <v>3072</v>
      </c>
    </row>
    <row r="2335" spans="1:20" x14ac:dyDescent="0.2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117</v>
      </c>
      <c r="I2335">
        <v>4.0300000000000001E-29</v>
      </c>
      <c r="J2335" t="s">
        <v>3086</v>
      </c>
      <c r="S2335" t="s">
        <v>3071</v>
      </c>
      <c r="T2335" t="s">
        <v>3072</v>
      </c>
    </row>
    <row r="2336" spans="1:20" x14ac:dyDescent="0.2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108</v>
      </c>
      <c r="I2336">
        <v>7.1400000000000004E-26</v>
      </c>
      <c r="J2336" t="s">
        <v>3086</v>
      </c>
      <c r="S2336" t="s">
        <v>3071</v>
      </c>
      <c r="T2336" t="s">
        <v>3072</v>
      </c>
    </row>
    <row r="2337" spans="1:20" x14ac:dyDescent="0.2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102</v>
      </c>
      <c r="I2337">
        <v>1.2899999999999999E-23</v>
      </c>
      <c r="J2337" t="s">
        <v>3086</v>
      </c>
      <c r="S2337" t="s">
        <v>3071</v>
      </c>
      <c r="T2337" t="s">
        <v>3072</v>
      </c>
    </row>
    <row r="2338" spans="1:20" x14ac:dyDescent="0.2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99</v>
      </c>
      <c r="I2338">
        <v>5.1000000000000001E-23</v>
      </c>
      <c r="J2338" t="s">
        <v>3086</v>
      </c>
      <c r="S2338" t="s">
        <v>3071</v>
      </c>
      <c r="T2338" t="s">
        <v>3072</v>
      </c>
    </row>
    <row r="2339" spans="1:20" x14ac:dyDescent="0.2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99</v>
      </c>
      <c r="I2339">
        <v>5.1000000000000001E-23</v>
      </c>
      <c r="J2339" t="s">
        <v>3086</v>
      </c>
      <c r="S2339" t="s">
        <v>3071</v>
      </c>
      <c r="T2339" t="s">
        <v>3072</v>
      </c>
    </row>
    <row r="2340" spans="1:20" x14ac:dyDescent="0.2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91.6</v>
      </c>
      <c r="I2340">
        <v>3.21E-20</v>
      </c>
      <c r="J2340" t="s">
        <v>3086</v>
      </c>
      <c r="S2340" t="s">
        <v>3071</v>
      </c>
      <c r="T2340" t="s">
        <v>3072</v>
      </c>
    </row>
    <row r="2341" spans="1:20" x14ac:dyDescent="0.2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84.9</v>
      </c>
      <c r="I2341">
        <v>6.0100000000000004E-18</v>
      </c>
      <c r="J2341" t="s">
        <v>3086</v>
      </c>
      <c r="S2341" t="s">
        <v>3071</v>
      </c>
      <c r="T2341" t="s">
        <v>3072</v>
      </c>
    </row>
    <row r="2342" spans="1:20" x14ac:dyDescent="0.2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74</v>
      </c>
      <c r="I2342">
        <v>3.0400000000000002E-14</v>
      </c>
      <c r="J2342" t="s">
        <v>3086</v>
      </c>
      <c r="S2342" t="s">
        <v>3071</v>
      </c>
      <c r="T2342" t="s">
        <v>3072</v>
      </c>
    </row>
    <row r="2343" spans="1:20" x14ac:dyDescent="0.2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74</v>
      </c>
      <c r="I2343">
        <v>3.0599999999999997E-14</v>
      </c>
      <c r="J2343" t="s">
        <v>3086</v>
      </c>
      <c r="S2343" t="s">
        <v>3071</v>
      </c>
      <c r="T2343" t="s">
        <v>3072</v>
      </c>
    </row>
    <row r="2344" spans="1:20" x14ac:dyDescent="0.2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74</v>
      </c>
      <c r="I2344">
        <v>3.2899999999999997E-14</v>
      </c>
      <c r="J2344" t="s">
        <v>3086</v>
      </c>
      <c r="S2344" t="s">
        <v>3071</v>
      </c>
      <c r="T2344" t="s">
        <v>3072</v>
      </c>
    </row>
    <row r="2345" spans="1:20" x14ac:dyDescent="0.2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58.5</v>
      </c>
      <c r="I2345">
        <v>4.0700000000000002E-9</v>
      </c>
      <c r="J2345" t="s">
        <v>3086</v>
      </c>
      <c r="S2345" t="s">
        <v>3071</v>
      </c>
      <c r="T2345" t="s">
        <v>3072</v>
      </c>
    </row>
    <row r="2346" spans="1:20" x14ac:dyDescent="0.2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38.9</v>
      </c>
      <c r="I2346">
        <v>2E-3</v>
      </c>
      <c r="J2346" t="s">
        <v>3086</v>
      </c>
      <c r="S2346" t="s">
        <v>3071</v>
      </c>
      <c r="T2346" t="s">
        <v>3072</v>
      </c>
    </row>
    <row r="2347" spans="1:20" x14ac:dyDescent="0.2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309</v>
      </c>
      <c r="I2347">
        <v>9.2E-96</v>
      </c>
      <c r="J2347" t="s">
        <v>3087</v>
      </c>
      <c r="S2347" t="s">
        <v>3071</v>
      </c>
      <c r="T2347" t="s">
        <v>3072</v>
      </c>
    </row>
    <row r="2348" spans="1:20" x14ac:dyDescent="0.2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309</v>
      </c>
      <c r="I2348">
        <v>1.29E-95</v>
      </c>
      <c r="J2348" t="s">
        <v>3087</v>
      </c>
      <c r="S2348" t="s">
        <v>3071</v>
      </c>
      <c r="T2348" t="s">
        <v>3072</v>
      </c>
    </row>
    <row r="2349" spans="1:20" x14ac:dyDescent="0.2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309</v>
      </c>
      <c r="I2349">
        <v>1.31E-95</v>
      </c>
      <c r="J2349" t="s">
        <v>3087</v>
      </c>
      <c r="S2349" t="s">
        <v>3071</v>
      </c>
      <c r="T2349" t="s">
        <v>3072</v>
      </c>
    </row>
    <row r="2350" spans="1:20" x14ac:dyDescent="0.2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263</v>
      </c>
      <c r="I2350">
        <v>1.9199999999999999E-79</v>
      </c>
      <c r="J2350" t="s">
        <v>3087</v>
      </c>
      <c r="S2350" t="s">
        <v>3071</v>
      </c>
      <c r="T2350" t="s">
        <v>3072</v>
      </c>
    </row>
    <row r="2351" spans="1:20" x14ac:dyDescent="0.2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263</v>
      </c>
      <c r="I2351">
        <v>1.9299999999999999E-79</v>
      </c>
      <c r="J2351" t="s">
        <v>3087</v>
      </c>
      <c r="S2351" t="s">
        <v>3071</v>
      </c>
      <c r="T2351" t="s">
        <v>3072</v>
      </c>
    </row>
    <row r="2352" spans="1:20" x14ac:dyDescent="0.2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262</v>
      </c>
      <c r="I2352">
        <v>2.7900000000000002E-79</v>
      </c>
      <c r="J2352" t="s">
        <v>3087</v>
      </c>
      <c r="S2352" t="s">
        <v>3071</v>
      </c>
      <c r="T2352" t="s">
        <v>3072</v>
      </c>
    </row>
    <row r="2353" spans="1:20" x14ac:dyDescent="0.2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181</v>
      </c>
      <c r="I2353">
        <v>7.67E-51</v>
      </c>
      <c r="J2353" t="s">
        <v>3087</v>
      </c>
      <c r="S2353" t="s">
        <v>3071</v>
      </c>
      <c r="T2353" t="s">
        <v>3072</v>
      </c>
    </row>
    <row r="2354" spans="1:20" x14ac:dyDescent="0.2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138</v>
      </c>
      <c r="I2354">
        <v>3.5100000000000003E-36</v>
      </c>
      <c r="J2354" t="s">
        <v>3087</v>
      </c>
      <c r="S2354" t="s">
        <v>3071</v>
      </c>
      <c r="T2354" t="s">
        <v>3072</v>
      </c>
    </row>
    <row r="2355" spans="1:20" x14ac:dyDescent="0.2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135</v>
      </c>
      <c r="I2355">
        <v>5.2000000000000001E-35</v>
      </c>
      <c r="J2355" t="s">
        <v>3087</v>
      </c>
      <c r="S2355" t="s">
        <v>3071</v>
      </c>
      <c r="T2355" t="s">
        <v>3072</v>
      </c>
    </row>
    <row r="2356" spans="1:20" x14ac:dyDescent="0.2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134</v>
      </c>
      <c r="I2356">
        <v>9.7000000000000007E-35</v>
      </c>
      <c r="J2356" t="s">
        <v>3087</v>
      </c>
      <c r="S2356" t="s">
        <v>3071</v>
      </c>
      <c r="T2356" t="s">
        <v>3072</v>
      </c>
    </row>
    <row r="2357" spans="1:20" x14ac:dyDescent="0.2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134</v>
      </c>
      <c r="I2357">
        <v>1.03E-34</v>
      </c>
      <c r="J2357" t="s">
        <v>3087</v>
      </c>
      <c r="S2357" t="s">
        <v>3071</v>
      </c>
      <c r="T2357" t="s">
        <v>3072</v>
      </c>
    </row>
    <row r="2358" spans="1:20" x14ac:dyDescent="0.2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120</v>
      </c>
      <c r="I2358">
        <v>5.9100000000000001E-30</v>
      </c>
      <c r="J2358" t="s">
        <v>3087</v>
      </c>
      <c r="S2358" t="s">
        <v>3071</v>
      </c>
      <c r="T2358" t="s">
        <v>3072</v>
      </c>
    </row>
    <row r="2359" spans="1:20" x14ac:dyDescent="0.2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119</v>
      </c>
      <c r="I2359">
        <v>1.7599999999999999E-29</v>
      </c>
      <c r="J2359" t="s">
        <v>3087</v>
      </c>
      <c r="S2359" t="s">
        <v>3071</v>
      </c>
      <c r="T2359" t="s">
        <v>3072</v>
      </c>
    </row>
    <row r="2360" spans="1:20" x14ac:dyDescent="0.2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108</v>
      </c>
      <c r="I2360">
        <v>6.7700000000000003E-26</v>
      </c>
      <c r="J2360" t="s">
        <v>3087</v>
      </c>
      <c r="S2360" t="s">
        <v>3071</v>
      </c>
      <c r="T2360" t="s">
        <v>3072</v>
      </c>
    </row>
    <row r="2361" spans="1:20" x14ac:dyDescent="0.2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102</v>
      </c>
      <c r="I2361">
        <v>1.43E-23</v>
      </c>
      <c r="J2361" t="s">
        <v>3087</v>
      </c>
      <c r="S2361" t="s">
        <v>3071</v>
      </c>
      <c r="T2361" t="s">
        <v>3072</v>
      </c>
    </row>
    <row r="2362" spans="1:20" x14ac:dyDescent="0.2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100</v>
      </c>
      <c r="I2362">
        <v>3.78E-23</v>
      </c>
      <c r="J2362" t="s">
        <v>3087</v>
      </c>
      <c r="S2362" t="s">
        <v>3071</v>
      </c>
      <c r="T2362" t="s">
        <v>3072</v>
      </c>
    </row>
    <row r="2363" spans="1:20" x14ac:dyDescent="0.2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99</v>
      </c>
      <c r="I2363">
        <v>5.5299999999999997E-23</v>
      </c>
      <c r="J2363" t="s">
        <v>3087</v>
      </c>
      <c r="S2363" t="s">
        <v>3071</v>
      </c>
      <c r="T2363" t="s">
        <v>3072</v>
      </c>
    </row>
    <row r="2364" spans="1:20" x14ac:dyDescent="0.2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99</v>
      </c>
      <c r="I2364">
        <v>5.9199999999999997E-23</v>
      </c>
      <c r="J2364" t="s">
        <v>3087</v>
      </c>
      <c r="S2364" t="s">
        <v>3071</v>
      </c>
      <c r="T2364" t="s">
        <v>3072</v>
      </c>
    </row>
    <row r="2365" spans="1:20" x14ac:dyDescent="0.2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92</v>
      </c>
      <c r="I2365">
        <v>2.5899999999999999E-20</v>
      </c>
      <c r="J2365" t="s">
        <v>3087</v>
      </c>
      <c r="S2365" t="s">
        <v>3071</v>
      </c>
      <c r="T2365" t="s">
        <v>3072</v>
      </c>
    </row>
    <row r="2366" spans="1:20" x14ac:dyDescent="0.2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91.2</v>
      </c>
      <c r="I2366">
        <v>4.75E-20</v>
      </c>
      <c r="J2366" t="s">
        <v>3087</v>
      </c>
      <c r="S2366" t="s">
        <v>3071</v>
      </c>
      <c r="T2366" t="s">
        <v>3072</v>
      </c>
    </row>
    <row r="2367" spans="1:20" x14ac:dyDescent="0.2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86.2</v>
      </c>
      <c r="I2367">
        <v>3.0499999999999999E-18</v>
      </c>
      <c r="J2367" t="s">
        <v>3087</v>
      </c>
      <c r="S2367" t="s">
        <v>3071</v>
      </c>
      <c r="T2367" t="s">
        <v>3072</v>
      </c>
    </row>
    <row r="2368" spans="1:20" x14ac:dyDescent="0.2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67.7</v>
      </c>
      <c r="I2368">
        <v>3.47E-12</v>
      </c>
      <c r="J2368" t="s">
        <v>3087</v>
      </c>
      <c r="S2368" t="s">
        <v>3071</v>
      </c>
      <c r="T2368" t="s">
        <v>3072</v>
      </c>
    </row>
    <row r="2369" spans="1:20" x14ac:dyDescent="0.2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67.7</v>
      </c>
      <c r="I2369">
        <v>3.5800000000000001E-12</v>
      </c>
      <c r="J2369" t="s">
        <v>3087</v>
      </c>
      <c r="S2369" t="s">
        <v>3071</v>
      </c>
      <c r="T2369" t="s">
        <v>3072</v>
      </c>
    </row>
    <row r="2370" spans="1:20" x14ac:dyDescent="0.2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315</v>
      </c>
      <c r="I2370">
        <v>1.5E-100</v>
      </c>
      <c r="J2370" t="s">
        <v>3088</v>
      </c>
      <c r="S2370" t="s">
        <v>3075</v>
      </c>
      <c r="T2370" t="s">
        <v>3076</v>
      </c>
    </row>
    <row r="2371" spans="1:20" x14ac:dyDescent="0.2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315</v>
      </c>
      <c r="I2371">
        <v>1.8999999999999998E-99</v>
      </c>
      <c r="J2371" t="s">
        <v>3088</v>
      </c>
      <c r="S2371" t="s">
        <v>3075</v>
      </c>
      <c r="T2371" t="s">
        <v>3076</v>
      </c>
    </row>
    <row r="2372" spans="1:20" x14ac:dyDescent="0.2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315</v>
      </c>
      <c r="I2372">
        <v>1.9499999999999999E-99</v>
      </c>
      <c r="J2372" t="s">
        <v>3088</v>
      </c>
      <c r="S2372" t="s">
        <v>3075</v>
      </c>
      <c r="T2372" t="s">
        <v>3076</v>
      </c>
    </row>
    <row r="2373" spans="1:20" x14ac:dyDescent="0.2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315</v>
      </c>
      <c r="I2373">
        <v>2.0999999999999998E-99</v>
      </c>
      <c r="J2373" t="s">
        <v>3088</v>
      </c>
      <c r="S2373" t="s">
        <v>3075</v>
      </c>
      <c r="T2373" t="s">
        <v>3076</v>
      </c>
    </row>
    <row r="2374" spans="1:20" x14ac:dyDescent="0.2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315</v>
      </c>
      <c r="I2374">
        <v>2.3800000000000001E-99</v>
      </c>
      <c r="J2374" t="s">
        <v>3088</v>
      </c>
      <c r="S2374" t="s">
        <v>3075</v>
      </c>
      <c r="T2374" t="s">
        <v>3076</v>
      </c>
    </row>
    <row r="2375" spans="1:20" x14ac:dyDescent="0.2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315</v>
      </c>
      <c r="I2375">
        <v>4.8000000000000001E-99</v>
      </c>
      <c r="J2375" t="s">
        <v>3088</v>
      </c>
      <c r="S2375" t="s">
        <v>3075</v>
      </c>
      <c r="T2375" t="s">
        <v>3076</v>
      </c>
    </row>
    <row r="2376" spans="1:20" x14ac:dyDescent="0.2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288</v>
      </c>
      <c r="I2376">
        <v>3.2899999999999999E-90</v>
      </c>
      <c r="J2376" t="s">
        <v>3088</v>
      </c>
      <c r="S2376" t="s">
        <v>3075</v>
      </c>
      <c r="T2376" t="s">
        <v>3076</v>
      </c>
    </row>
    <row r="2377" spans="1:20" x14ac:dyDescent="0.2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263</v>
      </c>
      <c r="I2377">
        <v>1.8999999999999998E-80</v>
      </c>
      <c r="J2377" t="s">
        <v>3088</v>
      </c>
      <c r="S2377" t="s">
        <v>3075</v>
      </c>
      <c r="T2377" t="s">
        <v>3076</v>
      </c>
    </row>
    <row r="2378" spans="1:20" x14ac:dyDescent="0.2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139</v>
      </c>
      <c r="I2378">
        <v>8.9399999999999996E-37</v>
      </c>
      <c r="J2378" t="s">
        <v>3088</v>
      </c>
      <c r="S2378" t="s">
        <v>3075</v>
      </c>
      <c r="T2378" t="s">
        <v>3076</v>
      </c>
    </row>
    <row r="2379" spans="1:20" x14ac:dyDescent="0.2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133</v>
      </c>
      <c r="I2379">
        <v>6.7500000000000004E-35</v>
      </c>
      <c r="J2379" t="s">
        <v>3088</v>
      </c>
      <c r="S2379" t="s">
        <v>3075</v>
      </c>
      <c r="T2379" t="s">
        <v>3076</v>
      </c>
    </row>
    <row r="2380" spans="1:20" x14ac:dyDescent="0.2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113</v>
      </c>
      <c r="I2380">
        <v>7.5400000000000001E-28</v>
      </c>
      <c r="J2380" t="s">
        <v>3088</v>
      </c>
      <c r="S2380" t="s">
        <v>3075</v>
      </c>
      <c r="T2380" t="s">
        <v>3076</v>
      </c>
    </row>
    <row r="2381" spans="1:20" x14ac:dyDescent="0.2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112</v>
      </c>
      <c r="I2381">
        <v>1.7500000000000001E-27</v>
      </c>
      <c r="J2381" t="s">
        <v>3088</v>
      </c>
      <c r="S2381" t="s">
        <v>3075</v>
      </c>
      <c r="T2381" t="s">
        <v>3076</v>
      </c>
    </row>
    <row r="2382" spans="1:20" x14ac:dyDescent="0.2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104</v>
      </c>
      <c r="I2382">
        <v>7.5299999999999998E-25</v>
      </c>
      <c r="J2382" t="s">
        <v>3088</v>
      </c>
      <c r="S2382" t="s">
        <v>3075</v>
      </c>
      <c r="T2382" t="s">
        <v>3076</v>
      </c>
    </row>
    <row r="2383" spans="1:20" x14ac:dyDescent="0.2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104</v>
      </c>
      <c r="I2383">
        <v>7.9600000000000004E-25</v>
      </c>
      <c r="J2383" t="s">
        <v>3088</v>
      </c>
      <c r="S2383" t="s">
        <v>3075</v>
      </c>
      <c r="T2383" t="s">
        <v>3076</v>
      </c>
    </row>
    <row r="2384" spans="1:20" x14ac:dyDescent="0.2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100</v>
      </c>
      <c r="I2384">
        <v>2.1800000000000001E-23</v>
      </c>
      <c r="J2384" t="s">
        <v>3088</v>
      </c>
      <c r="S2384" t="s">
        <v>3075</v>
      </c>
      <c r="T2384" t="s">
        <v>3076</v>
      </c>
    </row>
    <row r="2385" spans="1:20" x14ac:dyDescent="0.2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99</v>
      </c>
      <c r="I2385">
        <v>3.1400000000000001E-23</v>
      </c>
      <c r="J2385" t="s">
        <v>3088</v>
      </c>
      <c r="S2385" t="s">
        <v>3075</v>
      </c>
      <c r="T2385" t="s">
        <v>3076</v>
      </c>
    </row>
    <row r="2386" spans="1:20" x14ac:dyDescent="0.2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99</v>
      </c>
      <c r="I2386">
        <v>3.2399999999999999E-23</v>
      </c>
      <c r="J2386" t="s">
        <v>3088</v>
      </c>
      <c r="S2386" t="s">
        <v>3075</v>
      </c>
      <c r="T2386" t="s">
        <v>3076</v>
      </c>
    </row>
    <row r="2387" spans="1:20" x14ac:dyDescent="0.2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91.6</v>
      </c>
      <c r="I2387">
        <v>1.73E-20</v>
      </c>
      <c r="J2387" t="s">
        <v>3088</v>
      </c>
      <c r="S2387" t="s">
        <v>3075</v>
      </c>
      <c r="T2387" t="s">
        <v>3076</v>
      </c>
    </row>
    <row r="2388" spans="1:20" x14ac:dyDescent="0.2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91.6</v>
      </c>
      <c r="I2388">
        <v>2.22E-20</v>
      </c>
      <c r="J2388" t="s">
        <v>3088</v>
      </c>
      <c r="S2388" t="s">
        <v>3075</v>
      </c>
      <c r="T2388" t="s">
        <v>3076</v>
      </c>
    </row>
    <row r="2389" spans="1:20" x14ac:dyDescent="0.2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89.1</v>
      </c>
      <c r="I2389">
        <v>8.5099999999999996E-20</v>
      </c>
      <c r="J2389" t="s">
        <v>3088</v>
      </c>
      <c r="S2389" t="s">
        <v>3075</v>
      </c>
      <c r="T2389" t="s">
        <v>3076</v>
      </c>
    </row>
    <row r="2390" spans="1:20" x14ac:dyDescent="0.2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68.599999999999994</v>
      </c>
      <c r="I2390">
        <v>9.7299999999999999E-13</v>
      </c>
      <c r="J2390" t="s">
        <v>3088</v>
      </c>
      <c r="S2390" t="s">
        <v>3075</v>
      </c>
      <c r="T2390" t="s">
        <v>3076</v>
      </c>
    </row>
    <row r="2391" spans="1:20" x14ac:dyDescent="0.2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68.2</v>
      </c>
      <c r="I2391">
        <v>1.0700000000000001E-12</v>
      </c>
      <c r="J2391" t="s">
        <v>3088</v>
      </c>
      <c r="S2391" t="s">
        <v>3075</v>
      </c>
      <c r="T2391" t="s">
        <v>3076</v>
      </c>
    </row>
    <row r="2392" spans="1:20" x14ac:dyDescent="0.2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352</v>
      </c>
      <c r="I2392">
        <v>1.92E-106</v>
      </c>
      <c r="J2392" t="s">
        <v>3070</v>
      </c>
      <c r="S2392" t="e" cm="1">
        <f t="array" ref="S2392">+S24S2392:S2838</f>
        <v>#NAME?</v>
      </c>
      <c r="T2392" t="s">
        <v>3072</v>
      </c>
    </row>
    <row r="2393" spans="1:20" x14ac:dyDescent="0.2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352</v>
      </c>
      <c r="I2393">
        <v>5.1299999999999996E-106</v>
      </c>
      <c r="J2393" t="s">
        <v>3070</v>
      </c>
      <c r="S2393" t="s">
        <v>3071</v>
      </c>
      <c r="T2393" t="s">
        <v>3072</v>
      </c>
    </row>
    <row r="2394" spans="1:20" x14ac:dyDescent="0.2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278</v>
      </c>
      <c r="I2394">
        <v>1.3E-79</v>
      </c>
      <c r="J2394" t="s">
        <v>3070</v>
      </c>
      <c r="S2394" t="s">
        <v>3071</v>
      </c>
      <c r="T2394" t="s">
        <v>3072</v>
      </c>
    </row>
    <row r="2395" spans="1:20" x14ac:dyDescent="0.2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270</v>
      </c>
      <c r="I2395">
        <v>7.68E-77</v>
      </c>
      <c r="J2395" t="s">
        <v>3070</v>
      </c>
      <c r="S2395" t="s">
        <v>3071</v>
      </c>
      <c r="T2395" t="s">
        <v>3072</v>
      </c>
    </row>
    <row r="2396" spans="1:20" x14ac:dyDescent="0.2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266</v>
      </c>
      <c r="I2396">
        <v>1.1399999999999999E-75</v>
      </c>
      <c r="J2396" t="s">
        <v>3070</v>
      </c>
      <c r="S2396" t="s">
        <v>3071</v>
      </c>
      <c r="T2396" t="s">
        <v>3072</v>
      </c>
    </row>
    <row r="2397" spans="1:20" x14ac:dyDescent="0.2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214</v>
      </c>
      <c r="I2397">
        <v>8.9899999999999999E-58</v>
      </c>
      <c r="J2397" t="s">
        <v>3070</v>
      </c>
      <c r="S2397" t="s">
        <v>3071</v>
      </c>
      <c r="T2397" t="s">
        <v>3072</v>
      </c>
    </row>
    <row r="2398" spans="1:20" x14ac:dyDescent="0.2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214</v>
      </c>
      <c r="I2398">
        <v>9.1900000000000003E-58</v>
      </c>
      <c r="J2398" t="s">
        <v>3070</v>
      </c>
      <c r="S2398" t="s">
        <v>3071</v>
      </c>
      <c r="T2398" t="s">
        <v>3072</v>
      </c>
    </row>
    <row r="2399" spans="1:20" x14ac:dyDescent="0.2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206</v>
      </c>
      <c r="I2399">
        <v>3.2199999999999999E-55</v>
      </c>
      <c r="J2399" t="s">
        <v>3070</v>
      </c>
      <c r="S2399" t="s">
        <v>3071</v>
      </c>
      <c r="T2399" t="s">
        <v>3072</v>
      </c>
    </row>
    <row r="2400" spans="1:20" x14ac:dyDescent="0.2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614</v>
      </c>
      <c r="I2400">
        <v>0</v>
      </c>
      <c r="J2400" t="s">
        <v>3073</v>
      </c>
      <c r="S2400" t="s">
        <v>3071</v>
      </c>
      <c r="T2400" t="s">
        <v>3072</v>
      </c>
    </row>
    <row r="2401" spans="1:20" x14ac:dyDescent="0.2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614</v>
      </c>
      <c r="I2401">
        <v>0</v>
      </c>
      <c r="J2401" t="s">
        <v>3073</v>
      </c>
      <c r="S2401" t="s">
        <v>3071</v>
      </c>
      <c r="T2401" t="s">
        <v>3072</v>
      </c>
    </row>
    <row r="2402" spans="1:20" x14ac:dyDescent="0.2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605</v>
      </c>
      <c r="I2402">
        <v>0</v>
      </c>
      <c r="J2402" t="s">
        <v>3073</v>
      </c>
      <c r="S2402" t="s">
        <v>3071</v>
      </c>
      <c r="T2402" t="s">
        <v>3072</v>
      </c>
    </row>
    <row r="2403" spans="1:20" x14ac:dyDescent="0.2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604</v>
      </c>
      <c r="I2403">
        <v>0</v>
      </c>
      <c r="J2403" t="s">
        <v>3073</v>
      </c>
      <c r="S2403" t="s">
        <v>3071</v>
      </c>
      <c r="T2403" t="s">
        <v>3072</v>
      </c>
    </row>
    <row r="2404" spans="1:20" x14ac:dyDescent="0.2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604</v>
      </c>
      <c r="I2404">
        <v>0</v>
      </c>
      <c r="J2404" t="s">
        <v>3073</v>
      </c>
      <c r="S2404" t="s">
        <v>3071</v>
      </c>
      <c r="T2404" t="s">
        <v>3072</v>
      </c>
    </row>
    <row r="2405" spans="1:20" x14ac:dyDescent="0.2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603</v>
      </c>
      <c r="I2405">
        <v>0</v>
      </c>
      <c r="J2405" t="s">
        <v>3073</v>
      </c>
      <c r="S2405" t="s">
        <v>3071</v>
      </c>
      <c r="T2405" t="s">
        <v>3072</v>
      </c>
    </row>
    <row r="2406" spans="1:20" x14ac:dyDescent="0.2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600</v>
      </c>
      <c r="I2406">
        <v>0</v>
      </c>
      <c r="J2406" t="s">
        <v>3073</v>
      </c>
      <c r="S2406" t="s">
        <v>3071</v>
      </c>
      <c r="T2406" t="s">
        <v>3072</v>
      </c>
    </row>
    <row r="2407" spans="1:20" x14ac:dyDescent="0.2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298</v>
      </c>
      <c r="I2407">
        <v>2.6000000000000001E-85</v>
      </c>
      <c r="J2407" t="s">
        <v>3073</v>
      </c>
      <c r="S2407" t="s">
        <v>3071</v>
      </c>
      <c r="T2407" t="s">
        <v>3072</v>
      </c>
    </row>
    <row r="2408" spans="1:20" x14ac:dyDescent="0.2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295</v>
      </c>
      <c r="I2408">
        <v>2.7199999999999998E-84</v>
      </c>
      <c r="J2408" t="s">
        <v>3073</v>
      </c>
      <c r="S2408" t="s">
        <v>3071</v>
      </c>
      <c r="T2408" t="s">
        <v>3072</v>
      </c>
    </row>
    <row r="2409" spans="1:20" x14ac:dyDescent="0.2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294</v>
      </c>
      <c r="I2409">
        <v>4.8100000000000003E-84</v>
      </c>
      <c r="J2409" t="s">
        <v>3073</v>
      </c>
      <c r="S2409" t="s">
        <v>3071</v>
      </c>
      <c r="T2409" t="s">
        <v>3072</v>
      </c>
    </row>
    <row r="2410" spans="1:20" x14ac:dyDescent="0.2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294</v>
      </c>
      <c r="I2410">
        <v>6.2E-84</v>
      </c>
      <c r="J2410" t="s">
        <v>3073</v>
      </c>
      <c r="S2410" t="s">
        <v>3071</v>
      </c>
      <c r="T2410" t="s">
        <v>3072</v>
      </c>
    </row>
    <row r="2411" spans="1:20" x14ac:dyDescent="0.2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285</v>
      </c>
      <c r="I2411">
        <v>2.2199999999999998E-81</v>
      </c>
      <c r="J2411" t="s">
        <v>3073</v>
      </c>
      <c r="S2411" t="s">
        <v>3071</v>
      </c>
      <c r="T2411" t="s">
        <v>3072</v>
      </c>
    </row>
    <row r="2412" spans="1:20" x14ac:dyDescent="0.2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285</v>
      </c>
      <c r="I2412">
        <v>5.5799999999999999E-81</v>
      </c>
      <c r="J2412" t="s">
        <v>3073</v>
      </c>
      <c r="S2412" t="s">
        <v>3071</v>
      </c>
      <c r="T2412" t="s">
        <v>3072</v>
      </c>
    </row>
    <row r="2413" spans="1:20" x14ac:dyDescent="0.2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285</v>
      </c>
      <c r="I2413">
        <v>6.5900000000000003E-81</v>
      </c>
      <c r="J2413" t="s">
        <v>3073</v>
      </c>
      <c r="S2413" t="s">
        <v>3071</v>
      </c>
      <c r="T2413" t="s">
        <v>3072</v>
      </c>
    </row>
    <row r="2414" spans="1:20" x14ac:dyDescent="0.2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285</v>
      </c>
      <c r="I2414">
        <v>6.6100000000000002E-81</v>
      </c>
      <c r="J2414" t="s">
        <v>3073</v>
      </c>
      <c r="S2414" t="s">
        <v>3071</v>
      </c>
      <c r="T2414" t="s">
        <v>3072</v>
      </c>
    </row>
    <row r="2415" spans="1:20" x14ac:dyDescent="0.2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285</v>
      </c>
      <c r="I2415">
        <v>8.8699999999999998E-81</v>
      </c>
      <c r="J2415" t="s">
        <v>3073</v>
      </c>
      <c r="S2415" t="s">
        <v>3071</v>
      </c>
      <c r="T2415" t="s">
        <v>3072</v>
      </c>
    </row>
    <row r="2416" spans="1:20" x14ac:dyDescent="0.2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255</v>
      </c>
      <c r="I2416">
        <v>7.1000000000000001E-71</v>
      </c>
      <c r="J2416" t="s">
        <v>3073</v>
      </c>
      <c r="S2416" t="s">
        <v>3071</v>
      </c>
      <c r="T2416" t="s">
        <v>3072</v>
      </c>
    </row>
    <row r="2417" spans="1:20" x14ac:dyDescent="0.2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253</v>
      </c>
      <c r="I2417">
        <v>4.4300000000000001E-70</v>
      </c>
      <c r="J2417" t="s">
        <v>3073</v>
      </c>
      <c r="S2417" t="s">
        <v>3071</v>
      </c>
      <c r="T2417" t="s">
        <v>3072</v>
      </c>
    </row>
    <row r="2418" spans="1:20" x14ac:dyDescent="0.2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217</v>
      </c>
      <c r="I2418">
        <v>3.2399999999999999E-58</v>
      </c>
      <c r="J2418" t="s">
        <v>3073</v>
      </c>
      <c r="S2418" t="s">
        <v>3071</v>
      </c>
      <c r="T2418" t="s">
        <v>3072</v>
      </c>
    </row>
    <row r="2419" spans="1:20" x14ac:dyDescent="0.2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735</v>
      </c>
      <c r="I2419">
        <v>0</v>
      </c>
      <c r="J2419" t="s">
        <v>3074</v>
      </c>
      <c r="S2419" t="s">
        <v>3075</v>
      </c>
      <c r="T2419" t="s">
        <v>3076</v>
      </c>
    </row>
    <row r="2420" spans="1:20" x14ac:dyDescent="0.2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725</v>
      </c>
      <c r="I2420">
        <v>0</v>
      </c>
      <c r="J2420" t="s">
        <v>3074</v>
      </c>
      <c r="S2420" t="s">
        <v>3075</v>
      </c>
      <c r="T2420" t="s">
        <v>3076</v>
      </c>
    </row>
    <row r="2421" spans="1:20" x14ac:dyDescent="0.2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725</v>
      </c>
      <c r="I2421">
        <v>0</v>
      </c>
      <c r="J2421" t="s">
        <v>3074</v>
      </c>
      <c r="S2421" t="s">
        <v>3075</v>
      </c>
      <c r="T2421" t="s">
        <v>3076</v>
      </c>
    </row>
    <row r="2422" spans="1:20" x14ac:dyDescent="0.2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722</v>
      </c>
      <c r="I2422">
        <v>0</v>
      </c>
      <c r="J2422" t="s">
        <v>3074</v>
      </c>
      <c r="S2422" t="s">
        <v>3075</v>
      </c>
      <c r="T2422" t="s">
        <v>3076</v>
      </c>
    </row>
    <row r="2423" spans="1:20" x14ac:dyDescent="0.2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716</v>
      </c>
      <c r="I2423">
        <v>0</v>
      </c>
      <c r="J2423" t="s">
        <v>3074</v>
      </c>
      <c r="S2423" t="s">
        <v>3075</v>
      </c>
      <c r="T2423" t="s">
        <v>3076</v>
      </c>
    </row>
    <row r="2424" spans="1:20" x14ac:dyDescent="0.2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312</v>
      </c>
      <c r="I2424">
        <v>2.6500000000000002E-90</v>
      </c>
      <c r="J2424" t="s">
        <v>3074</v>
      </c>
      <c r="S2424" t="s">
        <v>3075</v>
      </c>
      <c r="T2424" t="s">
        <v>3076</v>
      </c>
    </row>
    <row r="2425" spans="1:20" x14ac:dyDescent="0.2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286</v>
      </c>
      <c r="I2425">
        <v>1.8300000000000001E-83</v>
      </c>
      <c r="J2425" t="s">
        <v>3074</v>
      </c>
      <c r="S2425" t="s">
        <v>3075</v>
      </c>
      <c r="T2425" t="s">
        <v>3076</v>
      </c>
    </row>
    <row r="2426" spans="1:20" x14ac:dyDescent="0.2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286</v>
      </c>
      <c r="I2426">
        <v>1.16E-82</v>
      </c>
      <c r="J2426" t="s">
        <v>3074</v>
      </c>
      <c r="S2426" t="s">
        <v>3075</v>
      </c>
      <c r="T2426" t="s">
        <v>3076</v>
      </c>
    </row>
    <row r="2427" spans="1:20" x14ac:dyDescent="0.2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286</v>
      </c>
      <c r="I2427">
        <v>1.5099999999999999E-81</v>
      </c>
      <c r="J2427" t="s">
        <v>3074</v>
      </c>
      <c r="S2427" t="s">
        <v>3075</v>
      </c>
      <c r="T2427" t="s">
        <v>3076</v>
      </c>
    </row>
    <row r="2428" spans="1:20" x14ac:dyDescent="0.2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276</v>
      </c>
      <c r="I2428">
        <v>9.68E-80</v>
      </c>
      <c r="J2428" t="s">
        <v>3074</v>
      </c>
      <c r="S2428" t="s">
        <v>3075</v>
      </c>
      <c r="T2428" t="s">
        <v>3076</v>
      </c>
    </row>
    <row r="2429" spans="1:20" x14ac:dyDescent="0.2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276</v>
      </c>
      <c r="I2429">
        <v>1.4400000000000001E-79</v>
      </c>
      <c r="J2429" t="s">
        <v>3074</v>
      </c>
      <c r="S2429" t="s">
        <v>3075</v>
      </c>
      <c r="T2429" t="s">
        <v>3076</v>
      </c>
    </row>
    <row r="2430" spans="1:20" x14ac:dyDescent="0.2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264</v>
      </c>
      <c r="I2430">
        <v>3.4999999999999999E-75</v>
      </c>
      <c r="J2430" t="s">
        <v>3074</v>
      </c>
      <c r="S2430" t="s">
        <v>3075</v>
      </c>
      <c r="T2430" t="s">
        <v>3076</v>
      </c>
    </row>
    <row r="2431" spans="1:20" x14ac:dyDescent="0.2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264</v>
      </c>
      <c r="I2431">
        <v>3.3900000000000001E-74</v>
      </c>
      <c r="J2431" t="s">
        <v>3074</v>
      </c>
      <c r="S2431" t="s">
        <v>3075</v>
      </c>
      <c r="T2431" t="s">
        <v>3076</v>
      </c>
    </row>
    <row r="2432" spans="1:20" x14ac:dyDescent="0.2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255</v>
      </c>
      <c r="I2432">
        <v>9.5100000000000001E-72</v>
      </c>
      <c r="J2432" t="s">
        <v>3074</v>
      </c>
      <c r="S2432" t="s">
        <v>3075</v>
      </c>
      <c r="T2432" t="s">
        <v>3076</v>
      </c>
    </row>
    <row r="2433" spans="1:20" x14ac:dyDescent="0.2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233</v>
      </c>
      <c r="I2433">
        <v>7.3200000000000003E-65</v>
      </c>
      <c r="J2433" t="s">
        <v>3074</v>
      </c>
      <c r="S2433" t="s">
        <v>3075</v>
      </c>
      <c r="T2433" t="s">
        <v>3076</v>
      </c>
    </row>
    <row r="2434" spans="1:20" x14ac:dyDescent="0.2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212</v>
      </c>
      <c r="I2434">
        <v>6.4100000000000003E-57</v>
      </c>
      <c r="J2434" t="s">
        <v>3074</v>
      </c>
      <c r="S2434" t="s">
        <v>3075</v>
      </c>
      <c r="T2434" t="s">
        <v>3076</v>
      </c>
    </row>
    <row r="2435" spans="1:20" x14ac:dyDescent="0.2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205</v>
      </c>
      <c r="I2435">
        <v>1.25E-54</v>
      </c>
      <c r="J2435" t="s">
        <v>3074</v>
      </c>
      <c r="S2435" t="s">
        <v>3075</v>
      </c>
      <c r="T2435" t="s">
        <v>3076</v>
      </c>
    </row>
    <row r="2436" spans="1:20" x14ac:dyDescent="0.2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200</v>
      </c>
      <c r="I2436">
        <v>9.4599999999999999E-53</v>
      </c>
      <c r="J2436" t="s">
        <v>3074</v>
      </c>
      <c r="S2436" t="s">
        <v>3075</v>
      </c>
      <c r="T2436" t="s">
        <v>3076</v>
      </c>
    </row>
    <row r="2437" spans="1:20" x14ac:dyDescent="0.2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186</v>
      </c>
      <c r="I2437">
        <v>1.23E-48</v>
      </c>
      <c r="J2437" t="s">
        <v>3074</v>
      </c>
      <c r="S2437" t="s">
        <v>3075</v>
      </c>
      <c r="T2437" t="s">
        <v>3076</v>
      </c>
    </row>
    <row r="2438" spans="1:20" x14ac:dyDescent="0.2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178</v>
      </c>
      <c r="I2438">
        <v>5.9400000000000002E-46</v>
      </c>
      <c r="J2438" t="s">
        <v>3074</v>
      </c>
      <c r="S2438" t="s">
        <v>3075</v>
      </c>
      <c r="T2438" t="s">
        <v>3076</v>
      </c>
    </row>
    <row r="2439" spans="1:20" x14ac:dyDescent="0.2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174</v>
      </c>
      <c r="I2439">
        <v>1.06E-45</v>
      </c>
      <c r="J2439" t="s">
        <v>3074</v>
      </c>
      <c r="S2439" t="s">
        <v>3075</v>
      </c>
      <c r="T2439" t="s">
        <v>3076</v>
      </c>
    </row>
    <row r="2440" spans="1:20" x14ac:dyDescent="0.2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171</v>
      </c>
      <c r="I2440">
        <v>1.0200000000000001E-43</v>
      </c>
      <c r="J2440" t="s">
        <v>3074</v>
      </c>
      <c r="S2440" t="s">
        <v>3075</v>
      </c>
      <c r="T2440" t="s">
        <v>3076</v>
      </c>
    </row>
    <row r="2441" spans="1:20" x14ac:dyDescent="0.2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164</v>
      </c>
      <c r="I2441">
        <v>8.9900000000000006E-42</v>
      </c>
      <c r="J2441" t="s">
        <v>3074</v>
      </c>
      <c r="S2441" t="s">
        <v>3075</v>
      </c>
      <c r="T2441" t="s">
        <v>3076</v>
      </c>
    </row>
    <row r="2442" spans="1:20" x14ac:dyDescent="0.2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126</v>
      </c>
      <c r="I2442">
        <v>1.15E-29</v>
      </c>
      <c r="J2442" t="s">
        <v>3074</v>
      </c>
      <c r="S2442" t="s">
        <v>3075</v>
      </c>
      <c r="T2442" t="s">
        <v>3076</v>
      </c>
    </row>
    <row r="2443" spans="1:20" x14ac:dyDescent="0.2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91.6</v>
      </c>
      <c r="I2443">
        <v>1.1800000000000001E-18</v>
      </c>
      <c r="J2443" t="s">
        <v>3074</v>
      </c>
      <c r="S2443" t="s">
        <v>3075</v>
      </c>
      <c r="T2443" t="s">
        <v>3076</v>
      </c>
    </row>
    <row r="2444" spans="1:20" x14ac:dyDescent="0.2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84.9</v>
      </c>
      <c r="I2444">
        <v>1.2999999999999999E-16</v>
      </c>
      <c r="J2444" t="s">
        <v>3074</v>
      </c>
      <c r="S2444" t="s">
        <v>3075</v>
      </c>
      <c r="T2444" t="s">
        <v>3076</v>
      </c>
    </row>
    <row r="2445" spans="1:20" x14ac:dyDescent="0.2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82.4</v>
      </c>
      <c r="I2445">
        <v>8.0599999999999998E-16</v>
      </c>
      <c r="J2445" t="s">
        <v>3074</v>
      </c>
      <c r="S2445" t="s">
        <v>3075</v>
      </c>
      <c r="T2445" t="s">
        <v>3076</v>
      </c>
    </row>
    <row r="2446" spans="1:20" x14ac:dyDescent="0.2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70.7</v>
      </c>
      <c r="I2446">
        <v>1.61E-12</v>
      </c>
      <c r="J2446" t="s">
        <v>3074</v>
      </c>
      <c r="S2446" t="s">
        <v>3075</v>
      </c>
      <c r="T2446" t="s">
        <v>3076</v>
      </c>
    </row>
    <row r="2447" spans="1:20" x14ac:dyDescent="0.2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58.5</v>
      </c>
      <c r="I2447">
        <v>1.7100000000000001E-8</v>
      </c>
      <c r="J2447" t="s">
        <v>3074</v>
      </c>
      <c r="S2447" t="s">
        <v>3075</v>
      </c>
      <c r="T2447" t="s">
        <v>3076</v>
      </c>
    </row>
    <row r="2448" spans="1:20" x14ac:dyDescent="0.2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56.9</v>
      </c>
      <c r="I2448">
        <v>5.1100000000000001E-8</v>
      </c>
      <c r="J2448" t="s">
        <v>3074</v>
      </c>
      <c r="S2448" t="s">
        <v>3075</v>
      </c>
      <c r="T2448" t="s">
        <v>3076</v>
      </c>
    </row>
    <row r="2449" spans="1:20" x14ac:dyDescent="0.2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52.3</v>
      </c>
      <c r="I2449">
        <v>1.5600000000000001E-6</v>
      </c>
      <c r="J2449" t="s">
        <v>3074</v>
      </c>
      <c r="S2449" t="s">
        <v>3075</v>
      </c>
      <c r="T2449" t="s">
        <v>3076</v>
      </c>
    </row>
    <row r="2450" spans="1:20" x14ac:dyDescent="0.2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46.8</v>
      </c>
      <c r="I2450">
        <v>6.0099999999999997E-5</v>
      </c>
      <c r="J2450" t="s">
        <v>3074</v>
      </c>
      <c r="S2450" t="s">
        <v>3075</v>
      </c>
      <c r="T2450" t="s">
        <v>3076</v>
      </c>
    </row>
    <row r="2451" spans="1:20" x14ac:dyDescent="0.2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735</v>
      </c>
      <c r="I2451">
        <v>0</v>
      </c>
      <c r="J2451" t="s">
        <v>3077</v>
      </c>
      <c r="S2451" t="s">
        <v>3075</v>
      </c>
      <c r="T2451" t="s">
        <v>3076</v>
      </c>
    </row>
    <row r="2452" spans="1:20" x14ac:dyDescent="0.2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735</v>
      </c>
      <c r="I2452">
        <v>0</v>
      </c>
      <c r="J2452" t="s">
        <v>3077</v>
      </c>
      <c r="S2452" t="s">
        <v>3075</v>
      </c>
      <c r="T2452" t="s">
        <v>3076</v>
      </c>
    </row>
    <row r="2453" spans="1:20" x14ac:dyDescent="0.2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735</v>
      </c>
      <c r="I2453">
        <v>0</v>
      </c>
      <c r="J2453" t="s">
        <v>3077</v>
      </c>
      <c r="S2453" t="s">
        <v>3075</v>
      </c>
      <c r="T2453" t="s">
        <v>3076</v>
      </c>
    </row>
    <row r="2454" spans="1:20" x14ac:dyDescent="0.2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735</v>
      </c>
      <c r="I2454">
        <v>0</v>
      </c>
      <c r="J2454" t="s">
        <v>3077</v>
      </c>
      <c r="S2454" t="s">
        <v>3075</v>
      </c>
      <c r="T2454" t="s">
        <v>3076</v>
      </c>
    </row>
    <row r="2455" spans="1:20" x14ac:dyDescent="0.2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734</v>
      </c>
      <c r="I2455">
        <v>0</v>
      </c>
      <c r="J2455" t="s">
        <v>3077</v>
      </c>
      <c r="S2455" t="s">
        <v>3075</v>
      </c>
      <c r="T2455" t="s">
        <v>3076</v>
      </c>
    </row>
    <row r="2456" spans="1:20" x14ac:dyDescent="0.2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734</v>
      </c>
      <c r="I2456">
        <v>0</v>
      </c>
      <c r="J2456" t="s">
        <v>3077</v>
      </c>
      <c r="S2456" t="s">
        <v>3075</v>
      </c>
      <c r="T2456" t="s">
        <v>3076</v>
      </c>
    </row>
    <row r="2457" spans="1:20" x14ac:dyDescent="0.2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734</v>
      </c>
      <c r="I2457">
        <v>0</v>
      </c>
      <c r="J2457" t="s">
        <v>3077</v>
      </c>
      <c r="S2457" t="s">
        <v>3075</v>
      </c>
      <c r="T2457" t="s">
        <v>3076</v>
      </c>
    </row>
    <row r="2458" spans="1:20" x14ac:dyDescent="0.2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733</v>
      </c>
      <c r="I2458">
        <v>0</v>
      </c>
      <c r="J2458" t="s">
        <v>3077</v>
      </c>
      <c r="S2458" t="s">
        <v>3075</v>
      </c>
      <c r="T2458" t="s">
        <v>3076</v>
      </c>
    </row>
    <row r="2459" spans="1:20" x14ac:dyDescent="0.2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732</v>
      </c>
      <c r="I2459">
        <v>0</v>
      </c>
      <c r="J2459" t="s">
        <v>3077</v>
      </c>
      <c r="S2459" t="s">
        <v>3075</v>
      </c>
      <c r="T2459" t="s">
        <v>3076</v>
      </c>
    </row>
    <row r="2460" spans="1:20" x14ac:dyDescent="0.2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725</v>
      </c>
      <c r="I2460">
        <v>0</v>
      </c>
      <c r="J2460" t="s">
        <v>3077</v>
      </c>
      <c r="S2460" t="s">
        <v>3075</v>
      </c>
      <c r="T2460" t="s">
        <v>3076</v>
      </c>
    </row>
    <row r="2461" spans="1:20" x14ac:dyDescent="0.2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724</v>
      </c>
      <c r="I2461">
        <v>0</v>
      </c>
      <c r="J2461" t="s">
        <v>3077</v>
      </c>
      <c r="S2461" t="s">
        <v>3075</v>
      </c>
      <c r="T2461" t="s">
        <v>3076</v>
      </c>
    </row>
    <row r="2462" spans="1:20" x14ac:dyDescent="0.2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724</v>
      </c>
      <c r="I2462">
        <v>0</v>
      </c>
      <c r="J2462" t="s">
        <v>3077</v>
      </c>
      <c r="S2462" t="s">
        <v>3075</v>
      </c>
      <c r="T2462" t="s">
        <v>3076</v>
      </c>
    </row>
    <row r="2463" spans="1:20" x14ac:dyDescent="0.2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723</v>
      </c>
      <c r="I2463">
        <v>0</v>
      </c>
      <c r="J2463" t="s">
        <v>3077</v>
      </c>
      <c r="S2463" t="s">
        <v>3075</v>
      </c>
      <c r="T2463" t="s">
        <v>3076</v>
      </c>
    </row>
    <row r="2464" spans="1:20" x14ac:dyDescent="0.2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722</v>
      </c>
      <c r="I2464">
        <v>0</v>
      </c>
      <c r="J2464" t="s">
        <v>3077</v>
      </c>
      <c r="S2464" t="s">
        <v>3075</v>
      </c>
      <c r="T2464" t="s">
        <v>3076</v>
      </c>
    </row>
    <row r="2465" spans="1:20" x14ac:dyDescent="0.2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722</v>
      </c>
      <c r="I2465">
        <v>0</v>
      </c>
      <c r="J2465" t="s">
        <v>3077</v>
      </c>
      <c r="S2465" t="s">
        <v>3075</v>
      </c>
      <c r="T2465" t="s">
        <v>3076</v>
      </c>
    </row>
    <row r="2466" spans="1:20" x14ac:dyDescent="0.2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722</v>
      </c>
      <c r="I2466">
        <v>0</v>
      </c>
      <c r="J2466" t="s">
        <v>3077</v>
      </c>
      <c r="S2466" t="s">
        <v>3075</v>
      </c>
      <c r="T2466" t="s">
        <v>3076</v>
      </c>
    </row>
    <row r="2467" spans="1:20" x14ac:dyDescent="0.2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722</v>
      </c>
      <c r="I2467">
        <v>0</v>
      </c>
      <c r="J2467" t="s">
        <v>3077</v>
      </c>
      <c r="S2467" t="s">
        <v>3075</v>
      </c>
      <c r="T2467" t="s">
        <v>3076</v>
      </c>
    </row>
    <row r="2468" spans="1:20" x14ac:dyDescent="0.2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722</v>
      </c>
      <c r="I2468">
        <v>0</v>
      </c>
      <c r="J2468" t="s">
        <v>3077</v>
      </c>
      <c r="S2468" t="s">
        <v>3075</v>
      </c>
      <c r="T2468" t="s">
        <v>3076</v>
      </c>
    </row>
    <row r="2469" spans="1:20" x14ac:dyDescent="0.2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722</v>
      </c>
      <c r="I2469">
        <v>0</v>
      </c>
      <c r="J2469" t="s">
        <v>3077</v>
      </c>
      <c r="S2469" t="s">
        <v>3075</v>
      </c>
      <c r="T2469" t="s">
        <v>3076</v>
      </c>
    </row>
    <row r="2470" spans="1:20" x14ac:dyDescent="0.2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722</v>
      </c>
      <c r="I2470">
        <v>0</v>
      </c>
      <c r="J2470" t="s">
        <v>3077</v>
      </c>
      <c r="S2470" t="s">
        <v>3075</v>
      </c>
      <c r="T2470" t="s">
        <v>3076</v>
      </c>
    </row>
    <row r="2471" spans="1:20" x14ac:dyDescent="0.2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722</v>
      </c>
      <c r="I2471">
        <v>0</v>
      </c>
      <c r="J2471" t="s">
        <v>3077</v>
      </c>
      <c r="S2471" t="s">
        <v>3075</v>
      </c>
      <c r="T2471" t="s">
        <v>3076</v>
      </c>
    </row>
    <row r="2472" spans="1:20" x14ac:dyDescent="0.2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722</v>
      </c>
      <c r="I2472">
        <v>0</v>
      </c>
      <c r="J2472" t="s">
        <v>3077</v>
      </c>
      <c r="S2472" t="s">
        <v>3075</v>
      </c>
      <c r="T2472" t="s">
        <v>3076</v>
      </c>
    </row>
    <row r="2473" spans="1:20" x14ac:dyDescent="0.2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722</v>
      </c>
      <c r="I2473">
        <v>0</v>
      </c>
      <c r="J2473" t="s">
        <v>3077</v>
      </c>
      <c r="S2473" t="s">
        <v>3075</v>
      </c>
      <c r="T2473" t="s">
        <v>3076</v>
      </c>
    </row>
    <row r="2474" spans="1:20" x14ac:dyDescent="0.2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722</v>
      </c>
      <c r="I2474">
        <v>0</v>
      </c>
      <c r="J2474" t="s">
        <v>3077</v>
      </c>
      <c r="S2474" t="s">
        <v>3075</v>
      </c>
      <c r="T2474" t="s">
        <v>3076</v>
      </c>
    </row>
    <row r="2475" spans="1:20" x14ac:dyDescent="0.2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721</v>
      </c>
      <c r="I2475">
        <v>0</v>
      </c>
      <c r="J2475" t="s">
        <v>3077</v>
      </c>
      <c r="S2475" t="s">
        <v>3075</v>
      </c>
      <c r="T2475" t="s">
        <v>3076</v>
      </c>
    </row>
    <row r="2476" spans="1:20" x14ac:dyDescent="0.2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720</v>
      </c>
      <c r="I2476">
        <v>0</v>
      </c>
      <c r="J2476" t="s">
        <v>3077</v>
      </c>
      <c r="S2476" t="s">
        <v>3075</v>
      </c>
      <c r="T2476" t="s">
        <v>3076</v>
      </c>
    </row>
    <row r="2477" spans="1:20" x14ac:dyDescent="0.2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720</v>
      </c>
      <c r="I2477">
        <v>0</v>
      </c>
      <c r="J2477" t="s">
        <v>3077</v>
      </c>
      <c r="S2477" t="s">
        <v>3075</v>
      </c>
      <c r="T2477" t="s">
        <v>3076</v>
      </c>
    </row>
    <row r="2478" spans="1:20" x14ac:dyDescent="0.2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720</v>
      </c>
      <c r="I2478">
        <v>0</v>
      </c>
      <c r="J2478" t="s">
        <v>3077</v>
      </c>
      <c r="S2478" t="s">
        <v>3075</v>
      </c>
      <c r="T2478" t="s">
        <v>3076</v>
      </c>
    </row>
    <row r="2479" spans="1:20" x14ac:dyDescent="0.2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709</v>
      </c>
      <c r="I2479">
        <v>0</v>
      </c>
      <c r="J2479" t="s">
        <v>3077</v>
      </c>
      <c r="S2479" t="s">
        <v>3075</v>
      </c>
      <c r="T2479" t="s">
        <v>3076</v>
      </c>
    </row>
    <row r="2480" spans="1:20" x14ac:dyDescent="0.2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639</v>
      </c>
      <c r="I2480">
        <v>0</v>
      </c>
      <c r="J2480" t="s">
        <v>3077</v>
      </c>
      <c r="S2480" t="s">
        <v>3075</v>
      </c>
      <c r="T2480" t="s">
        <v>3076</v>
      </c>
    </row>
    <row r="2481" spans="1:20" x14ac:dyDescent="0.2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626</v>
      </c>
      <c r="I2481">
        <v>0</v>
      </c>
      <c r="J2481" t="s">
        <v>3077</v>
      </c>
      <c r="S2481" t="s">
        <v>3075</v>
      </c>
      <c r="T2481" t="s">
        <v>3076</v>
      </c>
    </row>
    <row r="2482" spans="1:20" x14ac:dyDescent="0.2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491</v>
      </c>
      <c r="I2482">
        <v>8.9699999999999995E-162</v>
      </c>
      <c r="J2482" t="s">
        <v>3077</v>
      </c>
      <c r="S2482" t="s">
        <v>3075</v>
      </c>
      <c r="T2482" t="s">
        <v>3076</v>
      </c>
    </row>
    <row r="2483" spans="1:20" x14ac:dyDescent="0.2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504</v>
      </c>
      <c r="I2483">
        <v>9.7799999999999993E-156</v>
      </c>
      <c r="J2483" t="s">
        <v>3077</v>
      </c>
      <c r="S2483" t="s">
        <v>3075</v>
      </c>
      <c r="T2483" t="s">
        <v>3076</v>
      </c>
    </row>
    <row r="2484" spans="1:20" x14ac:dyDescent="0.2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437</v>
      </c>
      <c r="I2484">
        <v>6.0999999999999998E-139</v>
      </c>
      <c r="J2484" t="s">
        <v>3077</v>
      </c>
      <c r="S2484" t="s">
        <v>3075</v>
      </c>
      <c r="T2484" t="s">
        <v>3076</v>
      </c>
    </row>
    <row r="2485" spans="1:20" x14ac:dyDescent="0.2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440</v>
      </c>
      <c r="I2485">
        <v>1.61E-133</v>
      </c>
      <c r="J2485" t="s">
        <v>3077</v>
      </c>
      <c r="S2485" t="s">
        <v>3075</v>
      </c>
      <c r="T2485" t="s">
        <v>3076</v>
      </c>
    </row>
    <row r="2486" spans="1:20" x14ac:dyDescent="0.2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406</v>
      </c>
      <c r="I2486">
        <v>6.9900000000000005E-128</v>
      </c>
      <c r="J2486" t="s">
        <v>3077</v>
      </c>
      <c r="S2486" t="s">
        <v>3075</v>
      </c>
      <c r="T2486" t="s">
        <v>3076</v>
      </c>
    </row>
    <row r="2487" spans="1:20" x14ac:dyDescent="0.2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392</v>
      </c>
      <c r="I2487">
        <v>5.0000000000000003E-123</v>
      </c>
      <c r="J2487" t="s">
        <v>3077</v>
      </c>
      <c r="S2487" t="s">
        <v>3075</v>
      </c>
      <c r="T2487" t="s">
        <v>3076</v>
      </c>
    </row>
    <row r="2488" spans="1:20" x14ac:dyDescent="0.2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317</v>
      </c>
      <c r="I2488">
        <v>2.0299999999999999E-91</v>
      </c>
      <c r="J2488" t="s">
        <v>3077</v>
      </c>
      <c r="S2488" t="s">
        <v>3075</v>
      </c>
      <c r="T2488" t="s">
        <v>3076</v>
      </c>
    </row>
    <row r="2489" spans="1:20" x14ac:dyDescent="0.2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312</v>
      </c>
      <c r="I2489">
        <v>1.1500000000000001E-89</v>
      </c>
      <c r="J2489" t="s">
        <v>3077</v>
      </c>
      <c r="S2489" t="s">
        <v>3075</v>
      </c>
      <c r="T2489" t="s">
        <v>3076</v>
      </c>
    </row>
    <row r="2490" spans="1:20" x14ac:dyDescent="0.2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286</v>
      </c>
      <c r="I2490">
        <v>2.99E-82</v>
      </c>
      <c r="J2490" t="s">
        <v>3077</v>
      </c>
      <c r="S2490" t="s">
        <v>3075</v>
      </c>
      <c r="T2490" t="s">
        <v>3076</v>
      </c>
    </row>
    <row r="2491" spans="1:20" x14ac:dyDescent="0.2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284</v>
      </c>
      <c r="I2491">
        <v>3.76E-81</v>
      </c>
      <c r="J2491" t="s">
        <v>3077</v>
      </c>
      <c r="S2491" t="s">
        <v>3075</v>
      </c>
      <c r="T2491" t="s">
        <v>3076</v>
      </c>
    </row>
    <row r="2492" spans="1:20" x14ac:dyDescent="0.2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286</v>
      </c>
      <c r="I2492">
        <v>6.6899999999999998E-81</v>
      </c>
      <c r="J2492" t="s">
        <v>3077</v>
      </c>
      <c r="S2492" t="s">
        <v>3075</v>
      </c>
      <c r="T2492" t="s">
        <v>3076</v>
      </c>
    </row>
    <row r="2493" spans="1:20" x14ac:dyDescent="0.2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286</v>
      </c>
      <c r="I2493">
        <v>6.7299999999999996E-81</v>
      </c>
      <c r="J2493" t="s">
        <v>3077</v>
      </c>
      <c r="S2493" t="s">
        <v>3075</v>
      </c>
      <c r="T2493" t="s">
        <v>3076</v>
      </c>
    </row>
    <row r="2494" spans="1:20" x14ac:dyDescent="0.2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286</v>
      </c>
      <c r="I2494">
        <v>8.2600000000000003E-81</v>
      </c>
      <c r="J2494" t="s">
        <v>3077</v>
      </c>
      <c r="S2494" t="s">
        <v>3075</v>
      </c>
      <c r="T2494" t="s">
        <v>3076</v>
      </c>
    </row>
    <row r="2495" spans="1:20" x14ac:dyDescent="0.2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286</v>
      </c>
      <c r="I2495">
        <v>8.3000000000000001E-81</v>
      </c>
      <c r="J2495" t="s">
        <v>3077</v>
      </c>
      <c r="S2495" t="s">
        <v>3075</v>
      </c>
      <c r="T2495" t="s">
        <v>3076</v>
      </c>
    </row>
    <row r="2496" spans="1:20" x14ac:dyDescent="0.2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286</v>
      </c>
      <c r="I2496">
        <v>8.3200000000000001E-81</v>
      </c>
      <c r="J2496" t="s">
        <v>3077</v>
      </c>
      <c r="S2496" t="s">
        <v>3075</v>
      </c>
      <c r="T2496" t="s">
        <v>3076</v>
      </c>
    </row>
    <row r="2497" spans="1:20" x14ac:dyDescent="0.2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286</v>
      </c>
      <c r="I2497">
        <v>8.3300000000000005E-81</v>
      </c>
      <c r="J2497" t="s">
        <v>3077</v>
      </c>
      <c r="S2497" t="s">
        <v>3075</v>
      </c>
      <c r="T2497" t="s">
        <v>3076</v>
      </c>
    </row>
    <row r="2498" spans="1:20" x14ac:dyDescent="0.2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286</v>
      </c>
      <c r="I2498">
        <v>8.6899999999999997E-81</v>
      </c>
      <c r="J2498" t="s">
        <v>3077</v>
      </c>
      <c r="S2498" t="s">
        <v>3075</v>
      </c>
      <c r="T2498" t="s">
        <v>3076</v>
      </c>
    </row>
    <row r="2499" spans="1:20" x14ac:dyDescent="0.2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284</v>
      </c>
      <c r="I2499">
        <v>3.0200000000000002E-80</v>
      </c>
      <c r="J2499" t="s">
        <v>3077</v>
      </c>
      <c r="S2499" t="s">
        <v>3075</v>
      </c>
      <c r="T2499" t="s">
        <v>3076</v>
      </c>
    </row>
    <row r="2500" spans="1:20" x14ac:dyDescent="0.2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276</v>
      </c>
      <c r="I2500">
        <v>1.7399999999999998E-77</v>
      </c>
      <c r="J2500" t="s">
        <v>3077</v>
      </c>
      <c r="S2500" t="s">
        <v>3075</v>
      </c>
      <c r="T2500" t="s">
        <v>3076</v>
      </c>
    </row>
    <row r="2501" spans="1:20" x14ac:dyDescent="0.2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276</v>
      </c>
      <c r="I2501">
        <v>2.56E-77</v>
      </c>
      <c r="J2501" t="s">
        <v>3077</v>
      </c>
      <c r="S2501" t="s">
        <v>3075</v>
      </c>
      <c r="T2501" t="s">
        <v>3076</v>
      </c>
    </row>
    <row r="2502" spans="1:20" x14ac:dyDescent="0.2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276</v>
      </c>
      <c r="I2502">
        <v>2.8100000000000002E-77</v>
      </c>
      <c r="J2502" t="s">
        <v>3077</v>
      </c>
      <c r="S2502" t="s">
        <v>3075</v>
      </c>
      <c r="T2502" t="s">
        <v>3076</v>
      </c>
    </row>
    <row r="2503" spans="1:20" x14ac:dyDescent="0.2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275</v>
      </c>
      <c r="I2503">
        <v>3.6199999999999997E-77</v>
      </c>
      <c r="J2503" t="s">
        <v>3077</v>
      </c>
      <c r="S2503" t="s">
        <v>3075</v>
      </c>
      <c r="T2503" t="s">
        <v>3076</v>
      </c>
    </row>
    <row r="2504" spans="1:20" x14ac:dyDescent="0.2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275</v>
      </c>
      <c r="I2504">
        <v>3.7500000000000003E-77</v>
      </c>
      <c r="J2504" t="s">
        <v>3077</v>
      </c>
      <c r="S2504" t="s">
        <v>3075</v>
      </c>
      <c r="T2504" t="s">
        <v>3076</v>
      </c>
    </row>
    <row r="2505" spans="1:20" x14ac:dyDescent="0.2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275</v>
      </c>
      <c r="I2505">
        <v>6.3899999999999998E-77</v>
      </c>
      <c r="J2505" t="s">
        <v>3077</v>
      </c>
      <c r="S2505" t="s">
        <v>3075</v>
      </c>
      <c r="T2505" t="s">
        <v>3076</v>
      </c>
    </row>
    <row r="2506" spans="1:20" x14ac:dyDescent="0.2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264</v>
      </c>
      <c r="I2506">
        <v>1.39E-73</v>
      </c>
      <c r="J2506" t="s">
        <v>3077</v>
      </c>
      <c r="S2506" t="s">
        <v>3075</v>
      </c>
      <c r="T2506" t="s">
        <v>3076</v>
      </c>
    </row>
    <row r="2507" spans="1:20" x14ac:dyDescent="0.2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262</v>
      </c>
      <c r="I2507">
        <v>9.9400000000000003E-73</v>
      </c>
      <c r="J2507" t="s">
        <v>3077</v>
      </c>
      <c r="S2507" t="s">
        <v>3075</v>
      </c>
      <c r="T2507" t="s">
        <v>3076</v>
      </c>
    </row>
    <row r="2508" spans="1:20" x14ac:dyDescent="0.2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240</v>
      </c>
      <c r="I2508">
        <v>2.4799999999999998E-65</v>
      </c>
      <c r="J2508" t="s">
        <v>3077</v>
      </c>
      <c r="S2508" t="s">
        <v>3075</v>
      </c>
      <c r="T2508" t="s">
        <v>3076</v>
      </c>
    </row>
    <row r="2509" spans="1:20" x14ac:dyDescent="0.2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240</v>
      </c>
      <c r="I2509">
        <v>3.2700000000000001E-65</v>
      </c>
      <c r="J2509" t="s">
        <v>3077</v>
      </c>
      <c r="S2509" t="s">
        <v>3075</v>
      </c>
      <c r="T2509" t="s">
        <v>3076</v>
      </c>
    </row>
    <row r="2510" spans="1:20" x14ac:dyDescent="0.2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232</v>
      </c>
      <c r="I2510">
        <v>6.46E-63</v>
      </c>
      <c r="J2510" t="s">
        <v>3077</v>
      </c>
      <c r="S2510" t="s">
        <v>3075</v>
      </c>
      <c r="T2510" t="s">
        <v>3076</v>
      </c>
    </row>
    <row r="2511" spans="1:20" x14ac:dyDescent="0.2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226</v>
      </c>
      <c r="I2511">
        <v>1.2E-61</v>
      </c>
      <c r="J2511" t="s">
        <v>3077</v>
      </c>
      <c r="S2511" t="s">
        <v>3075</v>
      </c>
      <c r="T2511" t="s">
        <v>3076</v>
      </c>
    </row>
    <row r="2512" spans="1:20" x14ac:dyDescent="0.2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207</v>
      </c>
      <c r="I2512">
        <v>9.4500000000000003E-58</v>
      </c>
      <c r="J2512" t="s">
        <v>3077</v>
      </c>
      <c r="S2512" t="s">
        <v>3075</v>
      </c>
      <c r="T2512" t="s">
        <v>3076</v>
      </c>
    </row>
    <row r="2513" spans="1:20" x14ac:dyDescent="0.2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212</v>
      </c>
      <c r="I2513">
        <v>2.5399999999999999E-56</v>
      </c>
      <c r="J2513" t="s">
        <v>3077</v>
      </c>
      <c r="S2513" t="s">
        <v>3075</v>
      </c>
      <c r="T2513" t="s">
        <v>3076</v>
      </c>
    </row>
    <row r="2514" spans="1:20" x14ac:dyDescent="0.2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207</v>
      </c>
      <c r="I2514">
        <v>2.1399999999999999E-54</v>
      </c>
      <c r="J2514" t="s">
        <v>3077</v>
      </c>
      <c r="S2514" t="s">
        <v>3075</v>
      </c>
      <c r="T2514" t="s">
        <v>3076</v>
      </c>
    </row>
    <row r="2515" spans="1:20" x14ac:dyDescent="0.2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205</v>
      </c>
      <c r="I2515">
        <v>4.6100000000000001E-54</v>
      </c>
      <c r="J2515" t="s">
        <v>3077</v>
      </c>
      <c r="S2515" t="s">
        <v>3075</v>
      </c>
      <c r="T2515" t="s">
        <v>3076</v>
      </c>
    </row>
    <row r="2516" spans="1:20" x14ac:dyDescent="0.2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189</v>
      </c>
      <c r="I2516">
        <v>1.21E-53</v>
      </c>
      <c r="J2516" t="s">
        <v>3077</v>
      </c>
      <c r="S2516" t="s">
        <v>3075</v>
      </c>
      <c r="T2516" t="s">
        <v>3076</v>
      </c>
    </row>
    <row r="2517" spans="1:20" x14ac:dyDescent="0.2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199</v>
      </c>
      <c r="I2517">
        <v>4.9199999999999997E-52</v>
      </c>
      <c r="J2517" t="s">
        <v>3077</v>
      </c>
      <c r="S2517" t="s">
        <v>3075</v>
      </c>
      <c r="T2517" t="s">
        <v>3076</v>
      </c>
    </row>
    <row r="2518" spans="1:20" x14ac:dyDescent="0.2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185</v>
      </c>
      <c r="I2518">
        <v>8.6699999999999999E-50</v>
      </c>
      <c r="J2518" t="s">
        <v>3077</v>
      </c>
      <c r="S2518" t="s">
        <v>3075</v>
      </c>
      <c r="T2518" t="s">
        <v>3076</v>
      </c>
    </row>
    <row r="2519" spans="1:20" x14ac:dyDescent="0.2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189</v>
      </c>
      <c r="I2519">
        <v>6.9299999999999998E-49</v>
      </c>
      <c r="J2519" t="s">
        <v>3077</v>
      </c>
      <c r="S2519" t="s">
        <v>3075</v>
      </c>
      <c r="T2519" t="s">
        <v>3076</v>
      </c>
    </row>
    <row r="2520" spans="1:20" x14ac:dyDescent="0.2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186</v>
      </c>
      <c r="I2520">
        <v>6.6699999999999998E-48</v>
      </c>
      <c r="J2520" t="s">
        <v>3077</v>
      </c>
      <c r="S2520" t="s">
        <v>3075</v>
      </c>
      <c r="T2520" t="s">
        <v>3076</v>
      </c>
    </row>
    <row r="2521" spans="1:20" x14ac:dyDescent="0.2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186</v>
      </c>
      <c r="I2521">
        <v>7.28E-48</v>
      </c>
      <c r="J2521" t="s">
        <v>3077</v>
      </c>
      <c r="S2521" t="s">
        <v>3075</v>
      </c>
      <c r="T2521" t="s">
        <v>3076</v>
      </c>
    </row>
    <row r="2522" spans="1:20" x14ac:dyDescent="0.2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183</v>
      </c>
      <c r="I2522">
        <v>9.1900000000000008E-47</v>
      </c>
      <c r="J2522" t="s">
        <v>3077</v>
      </c>
      <c r="S2522" t="s">
        <v>3075</v>
      </c>
      <c r="T2522" t="s">
        <v>3076</v>
      </c>
    </row>
    <row r="2523" spans="1:20" x14ac:dyDescent="0.2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182</v>
      </c>
      <c r="I2523">
        <v>1.13E-46</v>
      </c>
      <c r="J2523" t="s">
        <v>3077</v>
      </c>
      <c r="S2523" t="s">
        <v>3075</v>
      </c>
      <c r="T2523" t="s">
        <v>3076</v>
      </c>
    </row>
    <row r="2524" spans="1:20" x14ac:dyDescent="0.2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170</v>
      </c>
      <c r="I2524">
        <v>8.6099999999999998E-45</v>
      </c>
      <c r="J2524" t="s">
        <v>3077</v>
      </c>
      <c r="S2524" t="s">
        <v>3075</v>
      </c>
      <c r="T2524" t="s">
        <v>3076</v>
      </c>
    </row>
    <row r="2525" spans="1:20" x14ac:dyDescent="0.2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175</v>
      </c>
      <c r="I2525">
        <v>3.0000000000000002E-44</v>
      </c>
      <c r="J2525" t="s">
        <v>3077</v>
      </c>
      <c r="S2525" t="s">
        <v>3075</v>
      </c>
      <c r="T2525" t="s">
        <v>3076</v>
      </c>
    </row>
    <row r="2526" spans="1:20" x14ac:dyDescent="0.2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163</v>
      </c>
      <c r="I2526">
        <v>2.2200000000000002E-43</v>
      </c>
      <c r="J2526" t="s">
        <v>3077</v>
      </c>
      <c r="S2526" t="s">
        <v>3075</v>
      </c>
      <c r="T2526" t="s">
        <v>3076</v>
      </c>
    </row>
    <row r="2527" spans="1:20" x14ac:dyDescent="0.2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167</v>
      </c>
      <c r="I2527">
        <v>1.4999999999999999E-41</v>
      </c>
      <c r="J2527" t="s">
        <v>3077</v>
      </c>
      <c r="S2527" t="s">
        <v>3075</v>
      </c>
      <c r="T2527" t="s">
        <v>3076</v>
      </c>
    </row>
    <row r="2528" spans="1:20" x14ac:dyDescent="0.2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166</v>
      </c>
      <c r="I2528">
        <v>2.2200000000000001E-41</v>
      </c>
      <c r="J2528" t="s">
        <v>3077</v>
      </c>
      <c r="S2528" t="s">
        <v>3075</v>
      </c>
      <c r="T2528" t="s">
        <v>3076</v>
      </c>
    </row>
    <row r="2529" spans="1:20" x14ac:dyDescent="0.2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164</v>
      </c>
      <c r="I2529">
        <v>1.1E-40</v>
      </c>
      <c r="J2529" t="s">
        <v>3077</v>
      </c>
      <c r="S2529" t="s">
        <v>3075</v>
      </c>
      <c r="T2529" t="s">
        <v>3076</v>
      </c>
    </row>
    <row r="2530" spans="1:20" x14ac:dyDescent="0.2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149</v>
      </c>
      <c r="I2530">
        <v>3.7500000000000002E-37</v>
      </c>
      <c r="J2530" t="s">
        <v>3077</v>
      </c>
      <c r="S2530" t="s">
        <v>3075</v>
      </c>
      <c r="T2530" t="s">
        <v>3076</v>
      </c>
    </row>
    <row r="2531" spans="1:20" x14ac:dyDescent="0.2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127</v>
      </c>
      <c r="I2531">
        <v>6.0499999999999999E-34</v>
      </c>
      <c r="J2531" t="s">
        <v>3077</v>
      </c>
      <c r="S2531" t="s">
        <v>3075</v>
      </c>
      <c r="T2531" t="s">
        <v>3076</v>
      </c>
    </row>
    <row r="2532" spans="1:20" x14ac:dyDescent="0.2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39.299999999999997</v>
      </c>
      <c r="I2532">
        <v>6.0499999999999999E-34</v>
      </c>
      <c r="J2532" t="s">
        <v>3077</v>
      </c>
      <c r="S2532" t="s">
        <v>3075</v>
      </c>
      <c r="T2532" t="s">
        <v>3076</v>
      </c>
    </row>
    <row r="2533" spans="1:20" x14ac:dyDescent="0.2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130</v>
      </c>
      <c r="I2533">
        <v>1.3999999999999999E-33</v>
      </c>
      <c r="J2533" t="s">
        <v>3077</v>
      </c>
      <c r="S2533" t="s">
        <v>3075</v>
      </c>
      <c r="T2533" t="s">
        <v>3076</v>
      </c>
    </row>
    <row r="2534" spans="1:20" x14ac:dyDescent="0.2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131</v>
      </c>
      <c r="I2534">
        <v>1.5300000000000001E-31</v>
      </c>
      <c r="J2534" t="s">
        <v>3077</v>
      </c>
      <c r="S2534" t="s">
        <v>3075</v>
      </c>
      <c r="T2534" t="s">
        <v>3076</v>
      </c>
    </row>
    <row r="2535" spans="1:20" x14ac:dyDescent="0.2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130</v>
      </c>
      <c r="I2535">
        <v>6.4099999999999994E-30</v>
      </c>
      <c r="J2535" t="s">
        <v>3077</v>
      </c>
      <c r="S2535" t="s">
        <v>3075</v>
      </c>
      <c r="T2535" t="s">
        <v>3076</v>
      </c>
    </row>
    <row r="2536" spans="1:20" x14ac:dyDescent="0.2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130</v>
      </c>
      <c r="I2536">
        <v>6.88E-30</v>
      </c>
      <c r="J2536" t="s">
        <v>3077</v>
      </c>
      <c r="S2536" t="s">
        <v>3075</v>
      </c>
      <c r="T2536" t="s">
        <v>3076</v>
      </c>
    </row>
    <row r="2537" spans="1:20" x14ac:dyDescent="0.2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127</v>
      </c>
      <c r="I2537">
        <v>4.1799999999999998E-29</v>
      </c>
      <c r="J2537" t="s">
        <v>3077</v>
      </c>
      <c r="S2537" t="s">
        <v>3075</v>
      </c>
      <c r="T2537" t="s">
        <v>3076</v>
      </c>
    </row>
    <row r="2538" spans="1:20" x14ac:dyDescent="0.2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127</v>
      </c>
      <c r="I2538">
        <v>6.4000000000000005E-29</v>
      </c>
      <c r="J2538" t="s">
        <v>3077</v>
      </c>
      <c r="S2538" t="s">
        <v>3075</v>
      </c>
      <c r="T2538" t="s">
        <v>3076</v>
      </c>
    </row>
    <row r="2539" spans="1:20" x14ac:dyDescent="0.2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124</v>
      </c>
      <c r="I2539">
        <v>3.6200000000000002E-28</v>
      </c>
      <c r="J2539" t="s">
        <v>3077</v>
      </c>
      <c r="S2539" t="s">
        <v>3075</v>
      </c>
      <c r="T2539" t="s">
        <v>3076</v>
      </c>
    </row>
    <row r="2540" spans="1:20" x14ac:dyDescent="0.2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110</v>
      </c>
      <c r="I2540">
        <v>7.8799999999999997E-24</v>
      </c>
      <c r="J2540" t="s">
        <v>3077</v>
      </c>
      <c r="S2540" t="s">
        <v>3075</v>
      </c>
      <c r="T2540" t="s">
        <v>3076</v>
      </c>
    </row>
    <row r="2541" spans="1:20" x14ac:dyDescent="0.2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99</v>
      </c>
      <c r="I2541">
        <v>1.1800000000000001E-20</v>
      </c>
      <c r="J2541" t="s">
        <v>3077</v>
      </c>
      <c r="S2541" t="s">
        <v>3075</v>
      </c>
      <c r="T2541" t="s">
        <v>3076</v>
      </c>
    </row>
    <row r="2542" spans="1:20" x14ac:dyDescent="0.2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99.1</v>
      </c>
      <c r="I2542">
        <v>1.27E-20</v>
      </c>
      <c r="J2542" t="s">
        <v>3077</v>
      </c>
      <c r="S2542" t="s">
        <v>3075</v>
      </c>
      <c r="T2542" t="s">
        <v>3076</v>
      </c>
    </row>
    <row r="2543" spans="1:20" x14ac:dyDescent="0.2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99.5</v>
      </c>
      <c r="I2543">
        <v>1.5299999999999999E-20</v>
      </c>
      <c r="J2543" t="s">
        <v>3077</v>
      </c>
      <c r="S2543" t="s">
        <v>3075</v>
      </c>
      <c r="T2543" t="s">
        <v>3076</v>
      </c>
    </row>
    <row r="2544" spans="1:20" x14ac:dyDescent="0.2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99.5</v>
      </c>
      <c r="I2544">
        <v>2.6799999999999999E-20</v>
      </c>
      <c r="J2544" t="s">
        <v>3077</v>
      </c>
      <c r="S2544" t="s">
        <v>3075</v>
      </c>
      <c r="T2544" t="s">
        <v>3076</v>
      </c>
    </row>
    <row r="2545" spans="1:20" x14ac:dyDescent="0.2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95.4</v>
      </c>
      <c r="I2545">
        <v>4.99E-19</v>
      </c>
      <c r="J2545" t="s">
        <v>3077</v>
      </c>
      <c r="S2545" t="s">
        <v>3075</v>
      </c>
      <c r="T2545" t="s">
        <v>3076</v>
      </c>
    </row>
    <row r="2546" spans="1:20" x14ac:dyDescent="0.2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90.3</v>
      </c>
      <c r="I2546">
        <v>7.31E-19</v>
      </c>
      <c r="J2546" t="s">
        <v>3077</v>
      </c>
      <c r="S2546" t="s">
        <v>3075</v>
      </c>
      <c r="T2546" t="s">
        <v>3076</v>
      </c>
    </row>
    <row r="2547" spans="1:20" x14ac:dyDescent="0.2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90.8</v>
      </c>
      <c r="I2547">
        <v>1.1699999999999999E-18</v>
      </c>
      <c r="J2547" t="s">
        <v>3077</v>
      </c>
      <c r="S2547" t="s">
        <v>3075</v>
      </c>
      <c r="T2547" t="s">
        <v>3076</v>
      </c>
    </row>
    <row r="2548" spans="1:20" x14ac:dyDescent="0.2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90.3</v>
      </c>
      <c r="I2548">
        <v>1.5100000000000001E-18</v>
      </c>
      <c r="J2548" t="s">
        <v>3077</v>
      </c>
      <c r="S2548" t="s">
        <v>3075</v>
      </c>
      <c r="T2548" t="s">
        <v>3076</v>
      </c>
    </row>
    <row r="2549" spans="1:20" x14ac:dyDescent="0.2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91.2</v>
      </c>
      <c r="I2549">
        <v>6.5599999999999998E-18</v>
      </c>
      <c r="J2549" t="s">
        <v>3077</v>
      </c>
      <c r="S2549" t="s">
        <v>3075</v>
      </c>
      <c r="T2549" t="s">
        <v>3076</v>
      </c>
    </row>
    <row r="2550" spans="1:20" x14ac:dyDescent="0.2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79.5</v>
      </c>
      <c r="I2550">
        <v>2.1300000000000001E-16</v>
      </c>
      <c r="J2550" t="s">
        <v>3077</v>
      </c>
      <c r="S2550" t="s">
        <v>3075</v>
      </c>
      <c r="T2550" t="s">
        <v>3076</v>
      </c>
    </row>
    <row r="2551" spans="1:20" x14ac:dyDescent="0.2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734</v>
      </c>
      <c r="I2551">
        <v>0</v>
      </c>
      <c r="J2551" t="s">
        <v>3078</v>
      </c>
      <c r="S2551" t="s">
        <v>3071</v>
      </c>
      <c r="T2551" t="s">
        <v>3076</v>
      </c>
    </row>
    <row r="2552" spans="1:20" x14ac:dyDescent="0.2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733</v>
      </c>
      <c r="I2552">
        <v>0</v>
      </c>
      <c r="J2552" t="s">
        <v>3078</v>
      </c>
      <c r="S2552" t="s">
        <v>3071</v>
      </c>
      <c r="T2552" t="s">
        <v>3076</v>
      </c>
    </row>
    <row r="2553" spans="1:20" x14ac:dyDescent="0.2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722</v>
      </c>
      <c r="I2553">
        <v>0</v>
      </c>
      <c r="J2553" t="s">
        <v>3078</v>
      </c>
      <c r="S2553" t="s">
        <v>3071</v>
      </c>
      <c r="T2553" t="s">
        <v>3076</v>
      </c>
    </row>
    <row r="2554" spans="1:20" x14ac:dyDescent="0.2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722</v>
      </c>
      <c r="I2554">
        <v>0</v>
      </c>
      <c r="J2554" t="s">
        <v>3078</v>
      </c>
      <c r="S2554" t="s">
        <v>3071</v>
      </c>
      <c r="T2554" t="s">
        <v>3076</v>
      </c>
    </row>
    <row r="2555" spans="1:20" x14ac:dyDescent="0.2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721</v>
      </c>
      <c r="I2555">
        <v>0</v>
      </c>
      <c r="J2555" t="s">
        <v>3078</v>
      </c>
      <c r="S2555" t="s">
        <v>3071</v>
      </c>
      <c r="T2555" t="s">
        <v>3076</v>
      </c>
    </row>
    <row r="2556" spans="1:20" x14ac:dyDescent="0.2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720</v>
      </c>
      <c r="I2556">
        <v>0</v>
      </c>
      <c r="J2556" t="s">
        <v>3078</v>
      </c>
      <c r="S2556" t="s">
        <v>3071</v>
      </c>
      <c r="T2556" t="s">
        <v>3076</v>
      </c>
    </row>
    <row r="2557" spans="1:20" x14ac:dyDescent="0.2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504</v>
      </c>
      <c r="I2557">
        <v>9.040000000000001E-162</v>
      </c>
      <c r="J2557" t="s">
        <v>3078</v>
      </c>
      <c r="S2557" t="s">
        <v>3071</v>
      </c>
      <c r="T2557" t="s">
        <v>3076</v>
      </c>
    </row>
    <row r="2558" spans="1:20" x14ac:dyDescent="0.2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312</v>
      </c>
      <c r="I2558">
        <v>9.8499999999999994E-93</v>
      </c>
      <c r="J2558" t="s">
        <v>3078</v>
      </c>
      <c r="S2558" t="s">
        <v>3071</v>
      </c>
      <c r="T2558" t="s">
        <v>3076</v>
      </c>
    </row>
    <row r="2559" spans="1:20" x14ac:dyDescent="0.2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312</v>
      </c>
      <c r="I2559">
        <v>6.9600000000000001E-90</v>
      </c>
      <c r="J2559" t="s">
        <v>3078</v>
      </c>
      <c r="S2559" t="s">
        <v>3071</v>
      </c>
      <c r="T2559" t="s">
        <v>3076</v>
      </c>
    </row>
    <row r="2560" spans="1:20" x14ac:dyDescent="0.2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286</v>
      </c>
      <c r="I2560">
        <v>8.6399999999999997E-82</v>
      </c>
      <c r="J2560" t="s">
        <v>3078</v>
      </c>
      <c r="S2560" t="s">
        <v>3071</v>
      </c>
      <c r="T2560" t="s">
        <v>3076</v>
      </c>
    </row>
    <row r="2561" spans="1:20" x14ac:dyDescent="0.2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287</v>
      </c>
      <c r="I2561">
        <v>1.9600000000000001E-81</v>
      </c>
      <c r="J2561" t="s">
        <v>3078</v>
      </c>
      <c r="S2561" t="s">
        <v>3071</v>
      </c>
      <c r="T2561" t="s">
        <v>3076</v>
      </c>
    </row>
    <row r="2562" spans="1:20" x14ac:dyDescent="0.2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286</v>
      </c>
      <c r="I2562">
        <v>2.1700000000000001E-81</v>
      </c>
      <c r="J2562" t="s">
        <v>3078</v>
      </c>
      <c r="S2562" t="s">
        <v>3071</v>
      </c>
      <c r="T2562" t="s">
        <v>3076</v>
      </c>
    </row>
    <row r="2563" spans="1:20" x14ac:dyDescent="0.2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285</v>
      </c>
      <c r="I2563">
        <v>2.47E-81</v>
      </c>
      <c r="J2563" t="s">
        <v>3078</v>
      </c>
      <c r="S2563" t="s">
        <v>3071</v>
      </c>
      <c r="T2563" t="s">
        <v>3076</v>
      </c>
    </row>
    <row r="2564" spans="1:20" x14ac:dyDescent="0.2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286</v>
      </c>
      <c r="I2564">
        <v>2.48E-81</v>
      </c>
      <c r="J2564" t="s">
        <v>3078</v>
      </c>
      <c r="S2564" t="s">
        <v>3071</v>
      </c>
      <c r="T2564" t="s">
        <v>3076</v>
      </c>
    </row>
    <row r="2565" spans="1:20" x14ac:dyDescent="0.2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285</v>
      </c>
      <c r="I2565">
        <v>2.97E-81</v>
      </c>
      <c r="J2565" t="s">
        <v>3078</v>
      </c>
      <c r="S2565" t="s">
        <v>3071</v>
      </c>
      <c r="T2565" t="s">
        <v>3076</v>
      </c>
    </row>
    <row r="2566" spans="1:20" x14ac:dyDescent="0.2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285</v>
      </c>
      <c r="I2566">
        <v>3.4899999999999999E-81</v>
      </c>
      <c r="J2566" t="s">
        <v>3078</v>
      </c>
      <c r="S2566" t="s">
        <v>3071</v>
      </c>
      <c r="T2566" t="s">
        <v>3076</v>
      </c>
    </row>
    <row r="2567" spans="1:20" x14ac:dyDescent="0.2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285</v>
      </c>
      <c r="I2567">
        <v>3.68E-81</v>
      </c>
      <c r="J2567" t="s">
        <v>3078</v>
      </c>
      <c r="S2567" t="s">
        <v>3071</v>
      </c>
      <c r="T2567" t="s">
        <v>3076</v>
      </c>
    </row>
    <row r="2568" spans="1:20" x14ac:dyDescent="0.2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285</v>
      </c>
      <c r="I2568">
        <v>4.6399999999999996E-81</v>
      </c>
      <c r="J2568" t="s">
        <v>3078</v>
      </c>
      <c r="S2568" t="s">
        <v>3071</v>
      </c>
      <c r="T2568" t="s">
        <v>3076</v>
      </c>
    </row>
    <row r="2569" spans="1:20" x14ac:dyDescent="0.2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285</v>
      </c>
      <c r="I2569">
        <v>6.7200000000000001E-81</v>
      </c>
      <c r="J2569" t="s">
        <v>3078</v>
      </c>
      <c r="S2569" t="s">
        <v>3071</v>
      </c>
      <c r="T2569" t="s">
        <v>3076</v>
      </c>
    </row>
    <row r="2570" spans="1:20" x14ac:dyDescent="0.2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244</v>
      </c>
      <c r="I2570">
        <v>2.17E-68</v>
      </c>
      <c r="J2570" t="s">
        <v>3078</v>
      </c>
      <c r="S2570" t="s">
        <v>3071</v>
      </c>
      <c r="T2570" t="s">
        <v>3076</v>
      </c>
    </row>
    <row r="2571" spans="1:20" x14ac:dyDescent="0.2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200</v>
      </c>
      <c r="I2571">
        <v>9.5399999999999999E-53</v>
      </c>
      <c r="J2571" t="s">
        <v>3078</v>
      </c>
      <c r="S2571" t="s">
        <v>3071</v>
      </c>
      <c r="T2571" t="s">
        <v>3076</v>
      </c>
    </row>
    <row r="2572" spans="1:20" x14ac:dyDescent="0.2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197</v>
      </c>
      <c r="I2572">
        <v>7.7499999999999993E-52</v>
      </c>
      <c r="J2572" t="s">
        <v>3078</v>
      </c>
      <c r="S2572" t="s">
        <v>3071</v>
      </c>
      <c r="T2572" t="s">
        <v>3076</v>
      </c>
    </row>
    <row r="2573" spans="1:20" x14ac:dyDescent="0.2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197</v>
      </c>
      <c r="I2573">
        <v>9.9599999999999995E-52</v>
      </c>
      <c r="J2573" t="s">
        <v>3078</v>
      </c>
      <c r="S2573" t="s">
        <v>3071</v>
      </c>
      <c r="T2573" t="s">
        <v>3076</v>
      </c>
    </row>
    <row r="2574" spans="1:20" x14ac:dyDescent="0.2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183</v>
      </c>
      <c r="I2574">
        <v>2.26E-47</v>
      </c>
      <c r="J2574" t="s">
        <v>3078</v>
      </c>
      <c r="S2574" t="s">
        <v>3071</v>
      </c>
      <c r="T2574" t="s">
        <v>3076</v>
      </c>
    </row>
    <row r="2575" spans="1:20" x14ac:dyDescent="0.2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180</v>
      </c>
      <c r="I2575">
        <v>1.32E-46</v>
      </c>
      <c r="J2575" t="s">
        <v>3078</v>
      </c>
      <c r="S2575" t="s">
        <v>3071</v>
      </c>
      <c r="T2575" t="s">
        <v>3076</v>
      </c>
    </row>
    <row r="2576" spans="1:20" x14ac:dyDescent="0.2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174</v>
      </c>
      <c r="I2576">
        <v>1.1399999999999999E-44</v>
      </c>
      <c r="J2576" t="s">
        <v>3078</v>
      </c>
      <c r="S2576" t="s">
        <v>3071</v>
      </c>
      <c r="T2576" t="s">
        <v>3076</v>
      </c>
    </row>
    <row r="2577" spans="1:20" x14ac:dyDescent="0.2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126</v>
      </c>
      <c r="I2577">
        <v>3.59E-29</v>
      </c>
      <c r="J2577" t="s">
        <v>3078</v>
      </c>
      <c r="S2577" t="s">
        <v>3071</v>
      </c>
      <c r="T2577" t="s">
        <v>3076</v>
      </c>
    </row>
    <row r="2578" spans="1:20" x14ac:dyDescent="0.2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99</v>
      </c>
      <c r="I2578">
        <v>5.6999999999999996E-21</v>
      </c>
      <c r="J2578" t="s">
        <v>3078</v>
      </c>
      <c r="S2578" t="s">
        <v>3071</v>
      </c>
      <c r="T2578" t="s">
        <v>3076</v>
      </c>
    </row>
    <row r="2579" spans="1:20" x14ac:dyDescent="0.2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90.8</v>
      </c>
      <c r="I2579">
        <v>3.7300000000000002E-18</v>
      </c>
      <c r="J2579" t="s">
        <v>3078</v>
      </c>
      <c r="S2579" t="s">
        <v>3071</v>
      </c>
      <c r="T2579" t="s">
        <v>3076</v>
      </c>
    </row>
    <row r="2580" spans="1:20" x14ac:dyDescent="0.2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82.4</v>
      </c>
      <c r="I2580">
        <v>1.3799999999999999E-15</v>
      </c>
      <c r="J2580" t="s">
        <v>3078</v>
      </c>
      <c r="S2580" t="s">
        <v>3071</v>
      </c>
      <c r="T2580" t="s">
        <v>3076</v>
      </c>
    </row>
    <row r="2581" spans="1:20" x14ac:dyDescent="0.2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696</v>
      </c>
      <c r="I2581">
        <v>0</v>
      </c>
      <c r="J2581" t="s">
        <v>3079</v>
      </c>
      <c r="S2581" t="s">
        <v>3071</v>
      </c>
      <c r="T2581" t="s">
        <v>3072</v>
      </c>
    </row>
    <row r="2582" spans="1:20" x14ac:dyDescent="0.2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694</v>
      </c>
      <c r="I2582">
        <v>0</v>
      </c>
      <c r="J2582" t="s">
        <v>3079</v>
      </c>
      <c r="S2582" t="s">
        <v>3071</v>
      </c>
      <c r="T2582" t="s">
        <v>3072</v>
      </c>
    </row>
    <row r="2583" spans="1:20" x14ac:dyDescent="0.2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683</v>
      </c>
      <c r="I2583">
        <v>0</v>
      </c>
      <c r="J2583" t="s">
        <v>3079</v>
      </c>
      <c r="S2583" t="s">
        <v>3071</v>
      </c>
      <c r="T2583" t="s">
        <v>3072</v>
      </c>
    </row>
    <row r="2584" spans="1:20" x14ac:dyDescent="0.2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683</v>
      </c>
      <c r="I2584">
        <v>0</v>
      </c>
      <c r="J2584" t="s">
        <v>3079</v>
      </c>
      <c r="S2584" t="s">
        <v>3071</v>
      </c>
      <c r="T2584" t="s">
        <v>3072</v>
      </c>
    </row>
    <row r="2585" spans="1:20" x14ac:dyDescent="0.2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301</v>
      </c>
      <c r="I2585">
        <v>2.3300000000000001E-87</v>
      </c>
      <c r="J2585" t="s">
        <v>3079</v>
      </c>
      <c r="S2585" t="s">
        <v>3071</v>
      </c>
      <c r="T2585" t="s">
        <v>3072</v>
      </c>
    </row>
    <row r="2586" spans="1:20" x14ac:dyDescent="0.2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301</v>
      </c>
      <c r="I2586">
        <v>4.4999999999999998E-86</v>
      </c>
      <c r="J2586" t="s">
        <v>3079</v>
      </c>
      <c r="S2586" t="s">
        <v>3071</v>
      </c>
      <c r="T2586" t="s">
        <v>3072</v>
      </c>
    </row>
    <row r="2587" spans="1:20" x14ac:dyDescent="0.2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289</v>
      </c>
      <c r="I2587">
        <v>4.0900000000000001E-82</v>
      </c>
      <c r="J2587" t="s">
        <v>3079</v>
      </c>
      <c r="S2587" t="s">
        <v>3071</v>
      </c>
      <c r="T2587" t="s">
        <v>3072</v>
      </c>
    </row>
    <row r="2588" spans="1:20" x14ac:dyDescent="0.2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284</v>
      </c>
      <c r="I2588">
        <v>6.3999999999999998E-81</v>
      </c>
      <c r="J2588" t="s">
        <v>3079</v>
      </c>
      <c r="S2588" t="s">
        <v>3071</v>
      </c>
      <c r="T2588" t="s">
        <v>3072</v>
      </c>
    </row>
    <row r="2589" spans="1:20" x14ac:dyDescent="0.2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267</v>
      </c>
      <c r="I2589">
        <v>7.7800000000000001E-75</v>
      </c>
      <c r="J2589" t="s">
        <v>3079</v>
      </c>
      <c r="S2589" t="s">
        <v>3071</v>
      </c>
      <c r="T2589" t="s">
        <v>3072</v>
      </c>
    </row>
    <row r="2590" spans="1:20" x14ac:dyDescent="0.2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256</v>
      </c>
      <c r="I2590">
        <v>3.25E-71</v>
      </c>
      <c r="J2590" t="s">
        <v>3079</v>
      </c>
      <c r="S2590" t="s">
        <v>3071</v>
      </c>
      <c r="T2590" t="s">
        <v>3072</v>
      </c>
    </row>
    <row r="2591" spans="1:20" x14ac:dyDescent="0.2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256</v>
      </c>
      <c r="I2591">
        <v>3.25E-71</v>
      </c>
      <c r="J2591" t="s">
        <v>3079</v>
      </c>
      <c r="S2591" t="s">
        <v>3071</v>
      </c>
      <c r="T2591" t="s">
        <v>3072</v>
      </c>
    </row>
    <row r="2592" spans="1:20" x14ac:dyDescent="0.2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230</v>
      </c>
      <c r="I2592">
        <v>3.0199999999999999E-68</v>
      </c>
      <c r="J2592" t="s">
        <v>3079</v>
      </c>
      <c r="S2592" t="s">
        <v>3071</v>
      </c>
      <c r="T2592" t="s">
        <v>3072</v>
      </c>
    </row>
    <row r="2593" spans="1:20" x14ac:dyDescent="0.2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245</v>
      </c>
      <c r="I2593">
        <v>1.3500000000000001E-67</v>
      </c>
      <c r="J2593" t="s">
        <v>3079</v>
      </c>
      <c r="S2593" t="s">
        <v>3071</v>
      </c>
      <c r="T2593" t="s">
        <v>3072</v>
      </c>
    </row>
    <row r="2594" spans="1:20" x14ac:dyDescent="0.2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243</v>
      </c>
      <c r="I2594">
        <v>1.09E-66</v>
      </c>
      <c r="J2594" t="s">
        <v>3079</v>
      </c>
      <c r="S2594" t="s">
        <v>3071</v>
      </c>
      <c r="T2594" t="s">
        <v>3072</v>
      </c>
    </row>
    <row r="2595" spans="1:20" x14ac:dyDescent="0.2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226</v>
      </c>
      <c r="I2595">
        <v>3.4300000000000002E-66</v>
      </c>
      <c r="J2595" t="s">
        <v>3079</v>
      </c>
      <c r="S2595" t="s">
        <v>3071</v>
      </c>
      <c r="T2595" t="s">
        <v>3072</v>
      </c>
    </row>
    <row r="2596" spans="1:20" x14ac:dyDescent="0.2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208</v>
      </c>
      <c r="I2596">
        <v>2.7300000000000001E-55</v>
      </c>
      <c r="J2596" t="s">
        <v>3079</v>
      </c>
      <c r="S2596" t="s">
        <v>3071</v>
      </c>
      <c r="T2596" t="s">
        <v>3072</v>
      </c>
    </row>
    <row r="2597" spans="1:20" x14ac:dyDescent="0.2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208</v>
      </c>
      <c r="I2597">
        <v>3.0100000000000001E-55</v>
      </c>
      <c r="J2597" t="s">
        <v>3079</v>
      </c>
      <c r="S2597" t="s">
        <v>3071</v>
      </c>
      <c r="T2597" t="s">
        <v>3072</v>
      </c>
    </row>
    <row r="2598" spans="1:20" x14ac:dyDescent="0.2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202</v>
      </c>
      <c r="I2598">
        <v>5.9099999999999998E-53</v>
      </c>
      <c r="J2598" t="s">
        <v>3079</v>
      </c>
      <c r="S2598" t="s">
        <v>3071</v>
      </c>
      <c r="T2598" t="s">
        <v>3072</v>
      </c>
    </row>
    <row r="2599" spans="1:20" x14ac:dyDescent="0.2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202</v>
      </c>
      <c r="I2599">
        <v>5.94E-53</v>
      </c>
      <c r="J2599" t="s">
        <v>3079</v>
      </c>
      <c r="S2599" t="s">
        <v>3071</v>
      </c>
      <c r="T2599" t="s">
        <v>3072</v>
      </c>
    </row>
    <row r="2600" spans="1:20" x14ac:dyDescent="0.2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156</v>
      </c>
      <c r="I2600">
        <v>5.2199999999999997E-42</v>
      </c>
      <c r="J2600" t="s">
        <v>3079</v>
      </c>
      <c r="S2600" t="s">
        <v>3071</v>
      </c>
      <c r="T2600" t="s">
        <v>3072</v>
      </c>
    </row>
    <row r="2601" spans="1:20" x14ac:dyDescent="0.2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117</v>
      </c>
      <c r="I2601">
        <v>5.9400000000000001E-27</v>
      </c>
      <c r="J2601" t="s">
        <v>3079</v>
      </c>
      <c r="S2601" t="s">
        <v>3071</v>
      </c>
      <c r="T2601" t="s">
        <v>3072</v>
      </c>
    </row>
    <row r="2602" spans="1:20" x14ac:dyDescent="0.2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115</v>
      </c>
      <c r="I2602">
        <v>7.9400000000000002E-27</v>
      </c>
      <c r="J2602" t="s">
        <v>3079</v>
      </c>
      <c r="S2602" t="s">
        <v>3071</v>
      </c>
      <c r="T2602" t="s">
        <v>3072</v>
      </c>
    </row>
    <row r="2603" spans="1:20" x14ac:dyDescent="0.2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86.6</v>
      </c>
      <c r="I2603">
        <v>4.2900000000000003E-18</v>
      </c>
      <c r="J2603" t="s">
        <v>3079</v>
      </c>
      <c r="S2603" t="s">
        <v>3071</v>
      </c>
      <c r="T2603" t="s">
        <v>3072</v>
      </c>
    </row>
    <row r="2604" spans="1:20" x14ac:dyDescent="0.2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77.8</v>
      </c>
      <c r="I2604">
        <v>3.2899999999999997E-14</v>
      </c>
      <c r="J2604" t="s">
        <v>3079</v>
      </c>
      <c r="S2604" t="s">
        <v>3071</v>
      </c>
      <c r="T2604" t="s">
        <v>3072</v>
      </c>
    </row>
    <row r="2605" spans="1:20" x14ac:dyDescent="0.2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68.599999999999994</v>
      </c>
      <c r="I2605">
        <v>3.2899999999999998E-11</v>
      </c>
      <c r="J2605" t="s">
        <v>3079</v>
      </c>
      <c r="S2605" t="s">
        <v>3071</v>
      </c>
      <c r="T2605" t="s">
        <v>3072</v>
      </c>
    </row>
    <row r="2606" spans="1:20" x14ac:dyDescent="0.2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53.1</v>
      </c>
      <c r="I2606">
        <v>1.42E-6</v>
      </c>
      <c r="J2606" t="s">
        <v>3079</v>
      </c>
      <c r="S2606" t="s">
        <v>3071</v>
      </c>
      <c r="T2606" t="s">
        <v>3072</v>
      </c>
    </row>
    <row r="2607" spans="1:20" x14ac:dyDescent="0.2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43.9</v>
      </c>
      <c r="I2607">
        <v>1E-3</v>
      </c>
      <c r="J2607" t="s">
        <v>3079</v>
      </c>
      <c r="S2607" t="s">
        <v>3071</v>
      </c>
      <c r="T2607" t="s">
        <v>3072</v>
      </c>
    </row>
    <row r="2608" spans="1:20" x14ac:dyDescent="0.2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39.700000000000003</v>
      </c>
      <c r="I2608">
        <v>1.7999999999999999E-2</v>
      </c>
      <c r="J2608" t="s">
        <v>3079</v>
      </c>
      <c r="S2608" t="s">
        <v>3071</v>
      </c>
      <c r="T2608" t="s">
        <v>3072</v>
      </c>
    </row>
    <row r="2609" spans="1:20" x14ac:dyDescent="0.2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733</v>
      </c>
      <c r="I2609">
        <v>0</v>
      </c>
      <c r="J2609" t="s">
        <v>3080</v>
      </c>
      <c r="S2609" t="s">
        <v>3071</v>
      </c>
      <c r="T2609" t="s">
        <v>3076</v>
      </c>
    </row>
    <row r="2610" spans="1:20" x14ac:dyDescent="0.2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721</v>
      </c>
      <c r="I2610">
        <v>0</v>
      </c>
      <c r="J2610" t="s">
        <v>3080</v>
      </c>
      <c r="S2610" t="s">
        <v>3071</v>
      </c>
      <c r="T2610" t="s">
        <v>3076</v>
      </c>
    </row>
    <row r="2611" spans="1:20" x14ac:dyDescent="0.2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721</v>
      </c>
      <c r="I2611">
        <v>0</v>
      </c>
      <c r="J2611" t="s">
        <v>3080</v>
      </c>
      <c r="S2611" t="s">
        <v>3071</v>
      </c>
      <c r="T2611" t="s">
        <v>3076</v>
      </c>
    </row>
    <row r="2612" spans="1:20" x14ac:dyDescent="0.2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714</v>
      </c>
      <c r="I2612">
        <v>0</v>
      </c>
      <c r="J2612" t="s">
        <v>3080</v>
      </c>
      <c r="S2612" t="s">
        <v>3071</v>
      </c>
      <c r="T2612" t="s">
        <v>3076</v>
      </c>
    </row>
    <row r="2613" spans="1:20" x14ac:dyDescent="0.2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296</v>
      </c>
      <c r="I2613">
        <v>6.38E-93</v>
      </c>
      <c r="J2613" t="s">
        <v>3080</v>
      </c>
      <c r="S2613" t="s">
        <v>3071</v>
      </c>
      <c r="T2613" t="s">
        <v>3076</v>
      </c>
    </row>
    <row r="2614" spans="1:20" x14ac:dyDescent="0.2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286</v>
      </c>
      <c r="I2614">
        <v>1.8200000000000001E-81</v>
      </c>
      <c r="J2614" t="s">
        <v>3080</v>
      </c>
      <c r="S2614" t="s">
        <v>3071</v>
      </c>
      <c r="T2614" t="s">
        <v>3076</v>
      </c>
    </row>
    <row r="2615" spans="1:20" x14ac:dyDescent="0.2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286</v>
      </c>
      <c r="I2615">
        <v>1.94E-81</v>
      </c>
      <c r="J2615" t="s">
        <v>3080</v>
      </c>
      <c r="S2615" t="s">
        <v>3071</v>
      </c>
      <c r="T2615" t="s">
        <v>3076</v>
      </c>
    </row>
    <row r="2616" spans="1:20" x14ac:dyDescent="0.2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276</v>
      </c>
      <c r="I2616">
        <v>4.1200000000000002E-78</v>
      </c>
      <c r="J2616" t="s">
        <v>3080</v>
      </c>
      <c r="S2616" t="s">
        <v>3071</v>
      </c>
      <c r="T2616" t="s">
        <v>3076</v>
      </c>
    </row>
    <row r="2617" spans="1:20" x14ac:dyDescent="0.2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256</v>
      </c>
      <c r="I2617">
        <v>5.1400000000000002E-73</v>
      </c>
      <c r="J2617" t="s">
        <v>3080</v>
      </c>
      <c r="S2617" t="s">
        <v>3071</v>
      </c>
      <c r="T2617" t="s">
        <v>3076</v>
      </c>
    </row>
    <row r="2618" spans="1:20" x14ac:dyDescent="0.2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253</v>
      </c>
      <c r="I2618">
        <v>2.5800000000000001E-71</v>
      </c>
      <c r="J2618" t="s">
        <v>3080</v>
      </c>
      <c r="S2618" t="s">
        <v>3071</v>
      </c>
      <c r="T2618" t="s">
        <v>3076</v>
      </c>
    </row>
    <row r="2619" spans="1:20" x14ac:dyDescent="0.2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213</v>
      </c>
      <c r="I2619">
        <v>2.94E-57</v>
      </c>
      <c r="J2619" t="s">
        <v>3080</v>
      </c>
      <c r="S2619" t="s">
        <v>3071</v>
      </c>
      <c r="T2619" t="s">
        <v>3076</v>
      </c>
    </row>
    <row r="2620" spans="1:20" x14ac:dyDescent="0.2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200</v>
      </c>
      <c r="I2620">
        <v>6.2800000000000003E-53</v>
      </c>
      <c r="J2620" t="s">
        <v>3080</v>
      </c>
      <c r="S2620" t="s">
        <v>3071</v>
      </c>
      <c r="T2620" t="s">
        <v>3076</v>
      </c>
    </row>
    <row r="2621" spans="1:20" x14ac:dyDescent="0.2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186</v>
      </c>
      <c r="I2621">
        <v>1.73E-48</v>
      </c>
      <c r="J2621" t="s">
        <v>3080</v>
      </c>
      <c r="S2621" t="s">
        <v>3071</v>
      </c>
      <c r="T2621" t="s">
        <v>3076</v>
      </c>
    </row>
    <row r="2622" spans="1:20" x14ac:dyDescent="0.2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180</v>
      </c>
      <c r="I2622">
        <v>8.4499999999999996E-47</v>
      </c>
      <c r="J2622" t="s">
        <v>3080</v>
      </c>
      <c r="S2622" t="s">
        <v>3071</v>
      </c>
      <c r="T2622" t="s">
        <v>3076</v>
      </c>
    </row>
    <row r="2623" spans="1:20" x14ac:dyDescent="0.2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164</v>
      </c>
      <c r="I2623">
        <v>2.25E-41</v>
      </c>
      <c r="J2623" t="s">
        <v>3080</v>
      </c>
      <c r="S2623" t="s">
        <v>3071</v>
      </c>
      <c r="T2623" t="s">
        <v>3076</v>
      </c>
    </row>
    <row r="2624" spans="1:20" x14ac:dyDescent="0.2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128</v>
      </c>
      <c r="I2624">
        <v>5.16E-30</v>
      </c>
      <c r="J2624" t="s">
        <v>3080</v>
      </c>
      <c r="S2624" t="s">
        <v>3071</v>
      </c>
      <c r="T2624" t="s">
        <v>3076</v>
      </c>
    </row>
    <row r="2625" spans="1:20" x14ac:dyDescent="0.2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125</v>
      </c>
      <c r="I2625">
        <v>2.1899999999999999E-29</v>
      </c>
      <c r="J2625" t="s">
        <v>3080</v>
      </c>
      <c r="S2625" t="s">
        <v>3071</v>
      </c>
      <c r="T2625" t="s">
        <v>3076</v>
      </c>
    </row>
    <row r="2626" spans="1:20" x14ac:dyDescent="0.2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94.1</v>
      </c>
      <c r="I2626">
        <v>1.5499999999999999E-19</v>
      </c>
      <c r="J2626" t="s">
        <v>3080</v>
      </c>
      <c r="S2626" t="s">
        <v>3071</v>
      </c>
      <c r="T2626" t="s">
        <v>3076</v>
      </c>
    </row>
    <row r="2627" spans="1:20" x14ac:dyDescent="0.2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91.6</v>
      </c>
      <c r="I2627">
        <v>9.4899999999999992E-19</v>
      </c>
      <c r="J2627" t="s">
        <v>3080</v>
      </c>
      <c r="S2627" t="s">
        <v>3071</v>
      </c>
      <c r="T2627" t="s">
        <v>3076</v>
      </c>
    </row>
    <row r="2628" spans="1:20" x14ac:dyDescent="0.2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82.4</v>
      </c>
      <c r="I2628">
        <v>5.8599999999999996E-16</v>
      </c>
      <c r="J2628" t="s">
        <v>3080</v>
      </c>
      <c r="S2628" t="s">
        <v>3071</v>
      </c>
      <c r="T2628" t="s">
        <v>3076</v>
      </c>
    </row>
    <row r="2629" spans="1:20" x14ac:dyDescent="0.2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82.4</v>
      </c>
      <c r="I2629">
        <v>9.5100000000000007E-16</v>
      </c>
      <c r="J2629" t="s">
        <v>3080</v>
      </c>
      <c r="S2629" t="s">
        <v>3071</v>
      </c>
      <c r="T2629" t="s">
        <v>3076</v>
      </c>
    </row>
    <row r="2630" spans="1:20" x14ac:dyDescent="0.2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70.7</v>
      </c>
      <c r="I2630">
        <v>1.3499999999999999E-12</v>
      </c>
      <c r="J2630" t="s">
        <v>3080</v>
      </c>
      <c r="S2630" t="s">
        <v>3071</v>
      </c>
      <c r="T2630" t="s">
        <v>3076</v>
      </c>
    </row>
    <row r="2631" spans="1:20" x14ac:dyDescent="0.2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58.5</v>
      </c>
      <c r="I2631">
        <v>1.4699999999999999E-8</v>
      </c>
      <c r="J2631" t="s">
        <v>3080</v>
      </c>
      <c r="S2631" t="s">
        <v>3071</v>
      </c>
      <c r="T2631" t="s">
        <v>3076</v>
      </c>
    </row>
    <row r="2632" spans="1:20" x14ac:dyDescent="0.2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57.7</v>
      </c>
      <c r="I2632">
        <v>2.4599999999999999E-8</v>
      </c>
      <c r="J2632" t="s">
        <v>3080</v>
      </c>
      <c r="S2632" t="s">
        <v>3071</v>
      </c>
      <c r="T2632" t="s">
        <v>3076</v>
      </c>
    </row>
    <row r="2633" spans="1:20" x14ac:dyDescent="0.2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51</v>
      </c>
      <c r="I2633">
        <v>3.6399999999999999E-6</v>
      </c>
      <c r="J2633" t="s">
        <v>3080</v>
      </c>
      <c r="S2633" t="s">
        <v>3071</v>
      </c>
      <c r="T2633" t="s">
        <v>3076</v>
      </c>
    </row>
    <row r="2634" spans="1:20" x14ac:dyDescent="0.2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46.8</v>
      </c>
      <c r="I2634">
        <v>4.85E-5</v>
      </c>
      <c r="J2634" t="s">
        <v>3080</v>
      </c>
      <c r="S2634" t="s">
        <v>3071</v>
      </c>
      <c r="T2634" t="s">
        <v>3076</v>
      </c>
    </row>
    <row r="2635" spans="1:20" x14ac:dyDescent="0.2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691</v>
      </c>
      <c r="I2635">
        <v>0</v>
      </c>
      <c r="J2635" t="s">
        <v>3081</v>
      </c>
      <c r="S2635" t="s">
        <v>3071</v>
      </c>
      <c r="T2635" t="s">
        <v>3076</v>
      </c>
    </row>
    <row r="2636" spans="1:20" x14ac:dyDescent="0.2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316</v>
      </c>
      <c r="I2636">
        <v>3.7500000000000002E-94</v>
      </c>
      <c r="J2636" t="s">
        <v>3081</v>
      </c>
      <c r="S2636" t="s">
        <v>3071</v>
      </c>
      <c r="T2636" t="s">
        <v>3076</v>
      </c>
    </row>
    <row r="2637" spans="1:20" x14ac:dyDescent="0.2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288</v>
      </c>
      <c r="I2637">
        <v>1.18E-83</v>
      </c>
      <c r="J2637" t="s">
        <v>3081</v>
      </c>
      <c r="S2637" t="s">
        <v>3071</v>
      </c>
      <c r="T2637" t="s">
        <v>3076</v>
      </c>
    </row>
    <row r="2638" spans="1:20" x14ac:dyDescent="0.2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281</v>
      </c>
      <c r="I2638">
        <v>2.6500000000000001E-81</v>
      </c>
      <c r="J2638" t="s">
        <v>3081</v>
      </c>
      <c r="S2638" t="s">
        <v>3071</v>
      </c>
      <c r="T2638" t="s">
        <v>3076</v>
      </c>
    </row>
    <row r="2639" spans="1:20" x14ac:dyDescent="0.2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265</v>
      </c>
      <c r="I2639">
        <v>2.01E-75</v>
      </c>
      <c r="J2639" t="s">
        <v>3081</v>
      </c>
      <c r="S2639" t="s">
        <v>3071</v>
      </c>
      <c r="T2639" t="s">
        <v>3076</v>
      </c>
    </row>
    <row r="2640" spans="1:20" x14ac:dyDescent="0.2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206</v>
      </c>
      <c r="I2640">
        <v>1.21E-55</v>
      </c>
      <c r="J2640" t="s">
        <v>3081</v>
      </c>
      <c r="S2640" t="s">
        <v>3071</v>
      </c>
      <c r="T2640" t="s">
        <v>3076</v>
      </c>
    </row>
    <row r="2641" spans="1:20" x14ac:dyDescent="0.2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204</v>
      </c>
      <c r="I2641">
        <v>9.5200000000000004E-55</v>
      </c>
      <c r="J2641" t="s">
        <v>3081</v>
      </c>
      <c r="S2641" t="s">
        <v>3071</v>
      </c>
      <c r="T2641" t="s">
        <v>3076</v>
      </c>
    </row>
    <row r="2642" spans="1:20" x14ac:dyDescent="0.2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704</v>
      </c>
      <c r="I2642">
        <v>0</v>
      </c>
      <c r="J2642" t="s">
        <v>3082</v>
      </c>
      <c r="S2642" t="s">
        <v>3071</v>
      </c>
      <c r="T2642" t="s">
        <v>3072</v>
      </c>
    </row>
    <row r="2643" spans="1:20" x14ac:dyDescent="0.2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704</v>
      </c>
      <c r="I2643">
        <v>0</v>
      </c>
      <c r="J2643" t="s">
        <v>3082</v>
      </c>
      <c r="S2643" t="s">
        <v>3071</v>
      </c>
      <c r="T2643" t="s">
        <v>3072</v>
      </c>
    </row>
    <row r="2644" spans="1:20" x14ac:dyDescent="0.2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703</v>
      </c>
      <c r="I2644">
        <v>0</v>
      </c>
      <c r="J2644" t="s">
        <v>3082</v>
      </c>
      <c r="S2644" t="s">
        <v>3071</v>
      </c>
      <c r="T2644" t="s">
        <v>3072</v>
      </c>
    </row>
    <row r="2645" spans="1:20" x14ac:dyDescent="0.2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695</v>
      </c>
      <c r="I2645">
        <v>0</v>
      </c>
      <c r="J2645" t="s">
        <v>3082</v>
      </c>
      <c r="S2645" t="s">
        <v>3071</v>
      </c>
      <c r="T2645" t="s">
        <v>3072</v>
      </c>
    </row>
    <row r="2646" spans="1:20" x14ac:dyDescent="0.2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694</v>
      </c>
      <c r="I2646">
        <v>0</v>
      </c>
      <c r="J2646" t="s">
        <v>3082</v>
      </c>
      <c r="S2646" t="s">
        <v>3071</v>
      </c>
      <c r="T2646" t="s">
        <v>3072</v>
      </c>
    </row>
    <row r="2647" spans="1:20" x14ac:dyDescent="0.2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694</v>
      </c>
      <c r="I2647">
        <v>0</v>
      </c>
      <c r="J2647" t="s">
        <v>3082</v>
      </c>
      <c r="S2647" t="s">
        <v>3071</v>
      </c>
      <c r="T2647" t="s">
        <v>3072</v>
      </c>
    </row>
    <row r="2648" spans="1:20" x14ac:dyDescent="0.2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693</v>
      </c>
      <c r="I2648">
        <v>0</v>
      </c>
      <c r="J2648" t="s">
        <v>3082</v>
      </c>
      <c r="S2648" t="s">
        <v>3071</v>
      </c>
      <c r="T2648" t="s">
        <v>3072</v>
      </c>
    </row>
    <row r="2649" spans="1:20" x14ac:dyDescent="0.2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693</v>
      </c>
      <c r="I2649">
        <v>0</v>
      </c>
      <c r="J2649" t="s">
        <v>3082</v>
      </c>
      <c r="S2649" t="s">
        <v>3071</v>
      </c>
      <c r="T2649" t="s">
        <v>3072</v>
      </c>
    </row>
    <row r="2650" spans="1:20" x14ac:dyDescent="0.2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691</v>
      </c>
      <c r="I2650">
        <v>0</v>
      </c>
      <c r="J2650" t="s">
        <v>3082</v>
      </c>
      <c r="S2650" t="s">
        <v>3071</v>
      </c>
      <c r="T2650" t="s">
        <v>3072</v>
      </c>
    </row>
    <row r="2651" spans="1:20" x14ac:dyDescent="0.2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477</v>
      </c>
      <c r="I2651">
        <v>4.7399999999999999E-151</v>
      </c>
      <c r="J2651" t="s">
        <v>3082</v>
      </c>
      <c r="S2651" t="s">
        <v>3071</v>
      </c>
      <c r="T2651" t="s">
        <v>3072</v>
      </c>
    </row>
    <row r="2652" spans="1:20" x14ac:dyDescent="0.2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309</v>
      </c>
      <c r="I2652">
        <v>4.2999999999999999E-89</v>
      </c>
      <c r="J2652" t="s">
        <v>3082</v>
      </c>
      <c r="S2652" t="s">
        <v>3071</v>
      </c>
      <c r="T2652" t="s">
        <v>3072</v>
      </c>
    </row>
    <row r="2653" spans="1:20" x14ac:dyDescent="0.2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288</v>
      </c>
      <c r="I2653">
        <v>5.2299999999999998E-83</v>
      </c>
      <c r="J2653" t="s">
        <v>3082</v>
      </c>
      <c r="S2653" t="s">
        <v>3071</v>
      </c>
      <c r="T2653" t="s">
        <v>3072</v>
      </c>
    </row>
    <row r="2654" spans="1:20" x14ac:dyDescent="0.2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288</v>
      </c>
      <c r="I2654">
        <v>9.9900000000000004E-82</v>
      </c>
      <c r="J2654" t="s">
        <v>3082</v>
      </c>
      <c r="S2654" t="s">
        <v>3071</v>
      </c>
      <c r="T2654" t="s">
        <v>3072</v>
      </c>
    </row>
    <row r="2655" spans="1:20" x14ac:dyDescent="0.2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281</v>
      </c>
      <c r="I2655">
        <v>5.4900000000000002E-80</v>
      </c>
      <c r="J2655" t="s">
        <v>3082</v>
      </c>
      <c r="S2655" t="s">
        <v>3071</v>
      </c>
      <c r="T2655" t="s">
        <v>3072</v>
      </c>
    </row>
    <row r="2656" spans="1:20" x14ac:dyDescent="0.2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277</v>
      </c>
      <c r="I2656">
        <v>1.38E-78</v>
      </c>
      <c r="J2656" t="s">
        <v>3082</v>
      </c>
      <c r="S2656" t="s">
        <v>3071</v>
      </c>
      <c r="T2656" t="s">
        <v>3072</v>
      </c>
    </row>
    <row r="2657" spans="1:20" x14ac:dyDescent="0.2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278</v>
      </c>
      <c r="I2657">
        <v>1.67E-78</v>
      </c>
      <c r="J2657" t="s">
        <v>3082</v>
      </c>
      <c r="S2657" t="s">
        <v>3071</v>
      </c>
      <c r="T2657" t="s">
        <v>3072</v>
      </c>
    </row>
    <row r="2658" spans="1:20" x14ac:dyDescent="0.2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260</v>
      </c>
      <c r="I2658">
        <v>1.9400000000000001E-72</v>
      </c>
      <c r="J2658" t="s">
        <v>3082</v>
      </c>
      <c r="S2658" t="s">
        <v>3071</v>
      </c>
      <c r="T2658" t="s">
        <v>3072</v>
      </c>
    </row>
    <row r="2659" spans="1:20" x14ac:dyDescent="0.2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222</v>
      </c>
      <c r="I2659">
        <v>9.7099999999999997E-60</v>
      </c>
      <c r="J2659" t="s">
        <v>3082</v>
      </c>
      <c r="S2659" t="s">
        <v>3071</v>
      </c>
      <c r="T2659" t="s">
        <v>3072</v>
      </c>
    </row>
    <row r="2660" spans="1:20" x14ac:dyDescent="0.2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200</v>
      </c>
      <c r="I2660">
        <v>1.64E-52</v>
      </c>
      <c r="J2660" t="s">
        <v>3082</v>
      </c>
      <c r="S2660" t="s">
        <v>3071</v>
      </c>
      <c r="T2660" t="s">
        <v>3072</v>
      </c>
    </row>
    <row r="2661" spans="1:20" x14ac:dyDescent="0.2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166</v>
      </c>
      <c r="I2661">
        <v>1.43E-41</v>
      </c>
      <c r="J2661" t="s">
        <v>3082</v>
      </c>
      <c r="S2661" t="s">
        <v>3071</v>
      </c>
      <c r="T2661" t="s">
        <v>3072</v>
      </c>
    </row>
    <row r="2662" spans="1:20" x14ac:dyDescent="0.2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121</v>
      </c>
      <c r="I2662">
        <v>1.6299999999999998E-27</v>
      </c>
      <c r="J2662" t="s">
        <v>3082</v>
      </c>
      <c r="S2662" t="s">
        <v>3071</v>
      </c>
      <c r="T2662" t="s">
        <v>3072</v>
      </c>
    </row>
    <row r="2663" spans="1:20" x14ac:dyDescent="0.2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99</v>
      </c>
      <c r="I2663">
        <v>7.3800000000000006E-21</v>
      </c>
      <c r="J2663" t="s">
        <v>3082</v>
      </c>
      <c r="S2663" t="s">
        <v>3071</v>
      </c>
      <c r="T2663" t="s">
        <v>3072</v>
      </c>
    </row>
    <row r="2664" spans="1:20" x14ac:dyDescent="0.2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91.2</v>
      </c>
      <c r="I2664">
        <v>2.7799999999999998E-18</v>
      </c>
      <c r="J2664" t="s">
        <v>3082</v>
      </c>
      <c r="S2664" t="s">
        <v>3071</v>
      </c>
      <c r="T2664" t="s">
        <v>3072</v>
      </c>
    </row>
    <row r="2665" spans="1:20" x14ac:dyDescent="0.2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71.099999999999994</v>
      </c>
      <c r="I2665">
        <v>5.73E-12</v>
      </c>
      <c r="J2665" t="s">
        <v>3082</v>
      </c>
      <c r="S2665" t="s">
        <v>3071</v>
      </c>
      <c r="T2665" t="s">
        <v>3072</v>
      </c>
    </row>
    <row r="2666" spans="1:20" x14ac:dyDescent="0.2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51.9</v>
      </c>
      <c r="I2666">
        <v>4.3800000000000004E-6</v>
      </c>
      <c r="J2666" t="s">
        <v>3082</v>
      </c>
      <c r="S2666" t="s">
        <v>3071</v>
      </c>
      <c r="T2666" t="s">
        <v>3072</v>
      </c>
    </row>
    <row r="2667" spans="1:20" x14ac:dyDescent="0.2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45.6</v>
      </c>
      <c r="I2667">
        <v>3.8000000000000002E-4</v>
      </c>
      <c r="J2667" t="s">
        <v>3082</v>
      </c>
      <c r="S2667" t="s">
        <v>3071</v>
      </c>
      <c r="T2667" t="s">
        <v>3072</v>
      </c>
    </row>
    <row r="2668" spans="1:20" x14ac:dyDescent="0.2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734</v>
      </c>
      <c r="I2668">
        <v>0</v>
      </c>
      <c r="J2668" t="s">
        <v>3083</v>
      </c>
      <c r="S2668" t="s">
        <v>3075</v>
      </c>
      <c r="T2668" t="s">
        <v>3076</v>
      </c>
    </row>
    <row r="2669" spans="1:20" x14ac:dyDescent="0.2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729</v>
      </c>
      <c r="I2669">
        <v>0</v>
      </c>
      <c r="J2669" t="s">
        <v>3083</v>
      </c>
      <c r="S2669" t="s">
        <v>3075</v>
      </c>
      <c r="T2669" t="s">
        <v>3076</v>
      </c>
    </row>
    <row r="2670" spans="1:20" x14ac:dyDescent="0.2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729</v>
      </c>
      <c r="I2670">
        <v>0</v>
      </c>
      <c r="J2670" t="s">
        <v>3083</v>
      </c>
      <c r="S2670" t="s">
        <v>3075</v>
      </c>
      <c r="T2670" t="s">
        <v>3076</v>
      </c>
    </row>
    <row r="2671" spans="1:20" x14ac:dyDescent="0.2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722</v>
      </c>
      <c r="I2671">
        <v>0</v>
      </c>
      <c r="J2671" t="s">
        <v>3083</v>
      </c>
      <c r="S2671" t="s">
        <v>3075</v>
      </c>
      <c r="T2671" t="s">
        <v>3076</v>
      </c>
    </row>
    <row r="2672" spans="1:20" x14ac:dyDescent="0.2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714</v>
      </c>
      <c r="I2672">
        <v>0</v>
      </c>
      <c r="J2672" t="s">
        <v>3083</v>
      </c>
      <c r="S2672" t="s">
        <v>3075</v>
      </c>
      <c r="T2672" t="s">
        <v>3076</v>
      </c>
    </row>
    <row r="2673" spans="1:20" x14ac:dyDescent="0.2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675</v>
      </c>
      <c r="I2673">
        <v>0</v>
      </c>
      <c r="J2673" t="s">
        <v>3083</v>
      </c>
      <c r="S2673" t="s">
        <v>3075</v>
      </c>
      <c r="T2673" t="s">
        <v>3076</v>
      </c>
    </row>
    <row r="2674" spans="1:20" x14ac:dyDescent="0.2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297</v>
      </c>
      <c r="I2674">
        <v>2.11E-93</v>
      </c>
      <c r="J2674" t="s">
        <v>3083</v>
      </c>
      <c r="S2674" t="s">
        <v>3075</v>
      </c>
      <c r="T2674" t="s">
        <v>3076</v>
      </c>
    </row>
    <row r="2675" spans="1:20" x14ac:dyDescent="0.2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309</v>
      </c>
      <c r="I2675">
        <v>4.89E-89</v>
      </c>
      <c r="J2675" t="s">
        <v>3083</v>
      </c>
      <c r="S2675" t="s">
        <v>3075</v>
      </c>
      <c r="T2675" t="s">
        <v>3076</v>
      </c>
    </row>
    <row r="2676" spans="1:20" x14ac:dyDescent="0.2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287</v>
      </c>
      <c r="I2676">
        <v>1.25E-83</v>
      </c>
      <c r="J2676" t="s">
        <v>3083</v>
      </c>
      <c r="S2676" t="s">
        <v>3075</v>
      </c>
      <c r="T2676" t="s">
        <v>3076</v>
      </c>
    </row>
    <row r="2677" spans="1:20" x14ac:dyDescent="0.2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287</v>
      </c>
      <c r="I2677">
        <v>1.0700000000000001E-81</v>
      </c>
      <c r="J2677" t="s">
        <v>3083</v>
      </c>
      <c r="S2677" t="s">
        <v>3075</v>
      </c>
      <c r="T2677" t="s">
        <v>3076</v>
      </c>
    </row>
    <row r="2678" spans="1:20" x14ac:dyDescent="0.2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284</v>
      </c>
      <c r="I2678">
        <v>9.0100000000000001E-81</v>
      </c>
      <c r="J2678" t="s">
        <v>3083</v>
      </c>
      <c r="S2678" t="s">
        <v>3075</v>
      </c>
      <c r="T2678" t="s">
        <v>3076</v>
      </c>
    </row>
    <row r="2679" spans="1:20" x14ac:dyDescent="0.2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276</v>
      </c>
      <c r="I2679">
        <v>7.8699999999999996E-80</v>
      </c>
      <c r="J2679" t="s">
        <v>3083</v>
      </c>
      <c r="S2679" t="s">
        <v>3075</v>
      </c>
      <c r="T2679" t="s">
        <v>3076</v>
      </c>
    </row>
    <row r="2680" spans="1:20" x14ac:dyDescent="0.2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257</v>
      </c>
      <c r="I2680">
        <v>2.17E-72</v>
      </c>
      <c r="J2680" t="s">
        <v>3083</v>
      </c>
      <c r="S2680" t="s">
        <v>3075</v>
      </c>
      <c r="T2680" t="s">
        <v>3076</v>
      </c>
    </row>
    <row r="2681" spans="1:20" x14ac:dyDescent="0.2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253</v>
      </c>
      <c r="I2681">
        <v>2.6599999999999999E-71</v>
      </c>
      <c r="J2681" t="s">
        <v>3083</v>
      </c>
      <c r="S2681" t="s">
        <v>3075</v>
      </c>
      <c r="T2681" t="s">
        <v>3076</v>
      </c>
    </row>
    <row r="2682" spans="1:20" x14ac:dyDescent="0.2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232</v>
      </c>
      <c r="I2682">
        <v>5.6000000000000001E-64</v>
      </c>
      <c r="J2682" t="s">
        <v>3083</v>
      </c>
      <c r="S2682" t="s">
        <v>3075</v>
      </c>
      <c r="T2682" t="s">
        <v>3076</v>
      </c>
    </row>
    <row r="2683" spans="1:20" x14ac:dyDescent="0.2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212</v>
      </c>
      <c r="I2683">
        <v>1.7700000000000001E-57</v>
      </c>
      <c r="J2683" t="s">
        <v>3083</v>
      </c>
      <c r="S2683" t="s">
        <v>3075</v>
      </c>
      <c r="T2683" t="s">
        <v>3076</v>
      </c>
    </row>
    <row r="2684" spans="1:20" x14ac:dyDescent="0.2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186</v>
      </c>
      <c r="I2684">
        <v>2.0899999999999999E-48</v>
      </c>
      <c r="J2684" t="s">
        <v>3083</v>
      </c>
      <c r="S2684" t="s">
        <v>3075</v>
      </c>
      <c r="T2684" t="s">
        <v>3076</v>
      </c>
    </row>
    <row r="2685" spans="1:20" x14ac:dyDescent="0.2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179</v>
      </c>
      <c r="I2685">
        <v>2.0200000000000002E-46</v>
      </c>
      <c r="J2685" t="s">
        <v>3083</v>
      </c>
      <c r="S2685" t="s">
        <v>3075</v>
      </c>
      <c r="T2685" t="s">
        <v>3076</v>
      </c>
    </row>
    <row r="2686" spans="1:20" x14ac:dyDescent="0.2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177</v>
      </c>
      <c r="I2686">
        <v>1.08E-45</v>
      </c>
      <c r="J2686" t="s">
        <v>3083</v>
      </c>
      <c r="S2686" t="s">
        <v>3075</v>
      </c>
      <c r="T2686" t="s">
        <v>3076</v>
      </c>
    </row>
    <row r="2687" spans="1:20" x14ac:dyDescent="0.2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174</v>
      </c>
      <c r="I2687">
        <v>1.69E-45</v>
      </c>
      <c r="J2687" t="s">
        <v>3083</v>
      </c>
      <c r="S2687" t="s">
        <v>3075</v>
      </c>
      <c r="T2687" t="s">
        <v>3076</v>
      </c>
    </row>
    <row r="2688" spans="1:20" x14ac:dyDescent="0.2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164</v>
      </c>
      <c r="I2688">
        <v>8.8800000000000004E-42</v>
      </c>
      <c r="J2688" t="s">
        <v>3083</v>
      </c>
      <c r="S2688" t="s">
        <v>3075</v>
      </c>
      <c r="T2688" t="s">
        <v>3076</v>
      </c>
    </row>
    <row r="2689" spans="1:20" x14ac:dyDescent="0.2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124</v>
      </c>
      <c r="I2689">
        <v>6.5200000000000005E-29</v>
      </c>
      <c r="J2689" t="s">
        <v>3083</v>
      </c>
      <c r="S2689" t="s">
        <v>3075</v>
      </c>
      <c r="T2689" t="s">
        <v>3076</v>
      </c>
    </row>
    <row r="2690" spans="1:20" x14ac:dyDescent="0.2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91.2</v>
      </c>
      <c r="I2690">
        <v>1.49E-18</v>
      </c>
      <c r="J2690" t="s">
        <v>3083</v>
      </c>
      <c r="S2690" t="s">
        <v>3075</v>
      </c>
      <c r="T2690" t="s">
        <v>3076</v>
      </c>
    </row>
    <row r="2691" spans="1:20" x14ac:dyDescent="0.2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82.8</v>
      </c>
      <c r="I2691">
        <v>4.28E-16</v>
      </c>
      <c r="J2691" t="s">
        <v>3083</v>
      </c>
      <c r="S2691" t="s">
        <v>3075</v>
      </c>
      <c r="T2691" t="s">
        <v>3076</v>
      </c>
    </row>
    <row r="2692" spans="1:20" x14ac:dyDescent="0.2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82.8</v>
      </c>
      <c r="I2692">
        <v>8.7299999999999999E-16</v>
      </c>
      <c r="J2692" t="s">
        <v>3083</v>
      </c>
      <c r="S2692" t="s">
        <v>3075</v>
      </c>
      <c r="T2692" t="s">
        <v>3076</v>
      </c>
    </row>
    <row r="2693" spans="1:20" x14ac:dyDescent="0.2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79</v>
      </c>
      <c r="I2693">
        <v>1.0499999999999999E-15</v>
      </c>
      <c r="J2693" t="s">
        <v>3083</v>
      </c>
      <c r="S2693" t="s">
        <v>3075</v>
      </c>
      <c r="T2693" t="s">
        <v>3076</v>
      </c>
    </row>
    <row r="2694" spans="1:20" x14ac:dyDescent="0.2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70.7</v>
      </c>
      <c r="I2694">
        <v>1.5900000000000001E-12</v>
      </c>
      <c r="J2694" t="s">
        <v>3083</v>
      </c>
      <c r="S2694" t="s">
        <v>3075</v>
      </c>
      <c r="T2694" t="s">
        <v>3076</v>
      </c>
    </row>
    <row r="2695" spans="1:20" x14ac:dyDescent="0.2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58.5</v>
      </c>
      <c r="I2695">
        <v>1.7199999999999999E-8</v>
      </c>
      <c r="J2695" t="s">
        <v>3083</v>
      </c>
      <c r="S2695" t="s">
        <v>3075</v>
      </c>
      <c r="T2695" t="s">
        <v>3076</v>
      </c>
    </row>
    <row r="2696" spans="1:20" x14ac:dyDescent="0.2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56.9</v>
      </c>
      <c r="I2696">
        <v>5.8500000000000001E-8</v>
      </c>
      <c r="J2696" t="s">
        <v>3083</v>
      </c>
      <c r="S2696" t="s">
        <v>3075</v>
      </c>
      <c r="T2696" t="s">
        <v>3076</v>
      </c>
    </row>
    <row r="2697" spans="1:20" x14ac:dyDescent="0.2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52.3</v>
      </c>
      <c r="I2697">
        <v>1.55E-6</v>
      </c>
      <c r="J2697" t="s">
        <v>3083</v>
      </c>
      <c r="S2697" t="s">
        <v>3075</v>
      </c>
      <c r="T2697" t="s">
        <v>3076</v>
      </c>
    </row>
    <row r="2698" spans="1:20" x14ac:dyDescent="0.2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46.8</v>
      </c>
      <c r="I2698">
        <v>5.9299999999999998E-5</v>
      </c>
      <c r="J2698" t="s">
        <v>3083</v>
      </c>
      <c r="S2698" t="s">
        <v>3075</v>
      </c>
      <c r="T2698" t="s">
        <v>3076</v>
      </c>
    </row>
    <row r="2699" spans="1:20" x14ac:dyDescent="0.2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735</v>
      </c>
      <c r="I2699">
        <v>0</v>
      </c>
      <c r="J2699" t="s">
        <v>3084</v>
      </c>
      <c r="S2699" t="s">
        <v>3075</v>
      </c>
      <c r="T2699" t="s">
        <v>3076</v>
      </c>
    </row>
    <row r="2700" spans="1:20" x14ac:dyDescent="0.2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730</v>
      </c>
      <c r="I2700">
        <v>0</v>
      </c>
      <c r="J2700" t="s">
        <v>3084</v>
      </c>
      <c r="S2700" t="s">
        <v>3075</v>
      </c>
      <c r="T2700" t="s">
        <v>3076</v>
      </c>
    </row>
    <row r="2701" spans="1:20" x14ac:dyDescent="0.2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729</v>
      </c>
      <c r="I2701">
        <v>0</v>
      </c>
      <c r="J2701" t="s">
        <v>3084</v>
      </c>
      <c r="S2701" t="s">
        <v>3075</v>
      </c>
      <c r="T2701" t="s">
        <v>3076</v>
      </c>
    </row>
    <row r="2702" spans="1:20" x14ac:dyDescent="0.2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722</v>
      </c>
      <c r="I2702">
        <v>0</v>
      </c>
      <c r="J2702" t="s">
        <v>3084</v>
      </c>
      <c r="S2702" t="s">
        <v>3075</v>
      </c>
      <c r="T2702" t="s">
        <v>3076</v>
      </c>
    </row>
    <row r="2703" spans="1:20" x14ac:dyDescent="0.2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716</v>
      </c>
      <c r="I2703">
        <v>0</v>
      </c>
      <c r="J2703" t="s">
        <v>3084</v>
      </c>
      <c r="S2703" t="s">
        <v>3075</v>
      </c>
      <c r="T2703" t="s">
        <v>3076</v>
      </c>
    </row>
    <row r="2704" spans="1:20" x14ac:dyDescent="0.2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298</v>
      </c>
      <c r="I2704">
        <v>1.1199999999999999E-93</v>
      </c>
      <c r="J2704" t="s">
        <v>3084</v>
      </c>
      <c r="S2704" t="s">
        <v>3075</v>
      </c>
      <c r="T2704" t="s">
        <v>3076</v>
      </c>
    </row>
    <row r="2705" spans="1:20" x14ac:dyDescent="0.2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308</v>
      </c>
      <c r="I2705">
        <v>7.15E-89</v>
      </c>
      <c r="J2705" t="s">
        <v>3084</v>
      </c>
      <c r="S2705" t="s">
        <v>3075</v>
      </c>
      <c r="T2705" t="s">
        <v>3076</v>
      </c>
    </row>
    <row r="2706" spans="1:20" x14ac:dyDescent="0.2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287</v>
      </c>
      <c r="I2706">
        <v>1.1700000000000001E-81</v>
      </c>
      <c r="J2706" t="s">
        <v>3084</v>
      </c>
      <c r="S2706" t="s">
        <v>3075</v>
      </c>
      <c r="T2706" t="s">
        <v>3076</v>
      </c>
    </row>
    <row r="2707" spans="1:20" x14ac:dyDescent="0.2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287</v>
      </c>
      <c r="I2707">
        <v>1.3599999999999999E-81</v>
      </c>
      <c r="J2707" t="s">
        <v>3084</v>
      </c>
      <c r="S2707" t="s">
        <v>3075</v>
      </c>
      <c r="T2707" t="s">
        <v>3076</v>
      </c>
    </row>
    <row r="2708" spans="1:20" x14ac:dyDescent="0.2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284</v>
      </c>
      <c r="I2708">
        <v>1.17E-80</v>
      </c>
      <c r="J2708" t="s">
        <v>3084</v>
      </c>
      <c r="S2708" t="s">
        <v>3075</v>
      </c>
      <c r="T2708" t="s">
        <v>3076</v>
      </c>
    </row>
    <row r="2709" spans="1:20" x14ac:dyDescent="0.2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276</v>
      </c>
      <c r="I2709">
        <v>9.8200000000000003E-80</v>
      </c>
      <c r="J2709" t="s">
        <v>3084</v>
      </c>
      <c r="S2709" t="s">
        <v>3075</v>
      </c>
      <c r="T2709" t="s">
        <v>3076</v>
      </c>
    </row>
    <row r="2710" spans="1:20" x14ac:dyDescent="0.2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258</v>
      </c>
      <c r="I2710">
        <v>1.5000000000000001E-72</v>
      </c>
      <c r="J2710" t="s">
        <v>3084</v>
      </c>
      <c r="S2710" t="s">
        <v>3075</v>
      </c>
      <c r="T2710" t="s">
        <v>3076</v>
      </c>
    </row>
    <row r="2711" spans="1:20" x14ac:dyDescent="0.2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253</v>
      </c>
      <c r="I2711">
        <v>3.3199999999999999E-71</v>
      </c>
      <c r="J2711" t="s">
        <v>3084</v>
      </c>
      <c r="S2711" t="s">
        <v>3075</v>
      </c>
      <c r="T2711" t="s">
        <v>3076</v>
      </c>
    </row>
    <row r="2712" spans="1:20" x14ac:dyDescent="0.2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232</v>
      </c>
      <c r="I2712">
        <v>7.1300000000000005E-64</v>
      </c>
      <c r="J2712" t="s">
        <v>3084</v>
      </c>
      <c r="S2712" t="s">
        <v>3075</v>
      </c>
      <c r="T2712" t="s">
        <v>3076</v>
      </c>
    </row>
    <row r="2713" spans="1:20" x14ac:dyDescent="0.2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212</v>
      </c>
      <c r="I2713">
        <v>1.5199999999999999E-57</v>
      </c>
      <c r="J2713" t="s">
        <v>3084</v>
      </c>
      <c r="S2713" t="s">
        <v>3075</v>
      </c>
      <c r="T2713" t="s">
        <v>3076</v>
      </c>
    </row>
    <row r="2714" spans="1:20" x14ac:dyDescent="0.2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212</v>
      </c>
      <c r="I2714">
        <v>2.62E-57</v>
      </c>
      <c r="J2714" t="s">
        <v>3084</v>
      </c>
      <c r="S2714" t="s">
        <v>3075</v>
      </c>
      <c r="T2714" t="s">
        <v>3076</v>
      </c>
    </row>
    <row r="2715" spans="1:20" x14ac:dyDescent="0.2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205</v>
      </c>
      <c r="I2715">
        <v>1.39E-54</v>
      </c>
      <c r="J2715" t="s">
        <v>3084</v>
      </c>
      <c r="S2715" t="s">
        <v>3075</v>
      </c>
      <c r="T2715" t="s">
        <v>3076</v>
      </c>
    </row>
    <row r="2716" spans="1:20" x14ac:dyDescent="0.2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199</v>
      </c>
      <c r="I2716">
        <v>1.5E-52</v>
      </c>
      <c r="J2716" t="s">
        <v>3084</v>
      </c>
      <c r="S2716" t="s">
        <v>3075</v>
      </c>
      <c r="T2716" t="s">
        <v>3076</v>
      </c>
    </row>
    <row r="2717" spans="1:20" x14ac:dyDescent="0.2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186</v>
      </c>
      <c r="I2717">
        <v>2.24E-48</v>
      </c>
      <c r="J2717" t="s">
        <v>3084</v>
      </c>
      <c r="S2717" t="s">
        <v>3075</v>
      </c>
      <c r="T2717" t="s">
        <v>3076</v>
      </c>
    </row>
    <row r="2718" spans="1:20" x14ac:dyDescent="0.2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180</v>
      </c>
      <c r="I2718">
        <v>1.35E-46</v>
      </c>
      <c r="J2718" t="s">
        <v>3084</v>
      </c>
      <c r="S2718" t="s">
        <v>3075</v>
      </c>
      <c r="T2718" t="s">
        <v>3076</v>
      </c>
    </row>
    <row r="2719" spans="1:20" x14ac:dyDescent="0.2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178</v>
      </c>
      <c r="I2719">
        <v>6.7699999999999997E-46</v>
      </c>
      <c r="J2719" t="s">
        <v>3084</v>
      </c>
      <c r="S2719" t="s">
        <v>3075</v>
      </c>
      <c r="T2719" t="s">
        <v>3076</v>
      </c>
    </row>
    <row r="2720" spans="1:20" x14ac:dyDescent="0.2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174</v>
      </c>
      <c r="I2720">
        <v>1.31E-45</v>
      </c>
      <c r="J2720" t="s">
        <v>3084</v>
      </c>
      <c r="S2720" t="s">
        <v>3075</v>
      </c>
      <c r="T2720" t="s">
        <v>3076</v>
      </c>
    </row>
    <row r="2721" spans="1:20" x14ac:dyDescent="0.2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164</v>
      </c>
      <c r="I2721">
        <v>1.1100000000000001E-41</v>
      </c>
      <c r="J2721" t="s">
        <v>3084</v>
      </c>
      <c r="S2721" t="s">
        <v>3075</v>
      </c>
      <c r="T2721" t="s">
        <v>3076</v>
      </c>
    </row>
    <row r="2722" spans="1:20" x14ac:dyDescent="0.2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124</v>
      </c>
      <c r="I2722">
        <v>7.3300000000000003E-29</v>
      </c>
      <c r="J2722" t="s">
        <v>3084</v>
      </c>
      <c r="S2722" t="s">
        <v>3075</v>
      </c>
      <c r="T2722" t="s">
        <v>3076</v>
      </c>
    </row>
    <row r="2723" spans="1:20" x14ac:dyDescent="0.2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91.2</v>
      </c>
      <c r="I2723">
        <v>1.9400000000000001E-18</v>
      </c>
      <c r="J2723" t="s">
        <v>3084</v>
      </c>
      <c r="S2723" t="s">
        <v>3075</v>
      </c>
      <c r="T2723" t="s">
        <v>3076</v>
      </c>
    </row>
    <row r="2724" spans="1:20" x14ac:dyDescent="0.2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82.8</v>
      </c>
      <c r="I2724">
        <v>5.34E-16</v>
      </c>
      <c r="J2724" t="s">
        <v>3084</v>
      </c>
      <c r="S2724" t="s">
        <v>3075</v>
      </c>
      <c r="T2724" t="s">
        <v>3076</v>
      </c>
    </row>
    <row r="2725" spans="1:20" x14ac:dyDescent="0.2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79.5</v>
      </c>
      <c r="I2725">
        <v>1.03E-15</v>
      </c>
      <c r="J2725" t="s">
        <v>3084</v>
      </c>
      <c r="S2725" t="s">
        <v>3075</v>
      </c>
      <c r="T2725" t="s">
        <v>3076</v>
      </c>
    </row>
    <row r="2726" spans="1:20" x14ac:dyDescent="0.2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82.4</v>
      </c>
      <c r="I2726">
        <v>1.0999999999999999E-15</v>
      </c>
      <c r="J2726" t="s">
        <v>3084</v>
      </c>
      <c r="S2726" t="s">
        <v>3075</v>
      </c>
      <c r="T2726" t="s">
        <v>3076</v>
      </c>
    </row>
    <row r="2727" spans="1:20" x14ac:dyDescent="0.2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70.7</v>
      </c>
      <c r="I2727">
        <v>1.9899999999999998E-12</v>
      </c>
      <c r="J2727" t="s">
        <v>3084</v>
      </c>
      <c r="S2727" t="s">
        <v>3075</v>
      </c>
      <c r="T2727" t="s">
        <v>3076</v>
      </c>
    </row>
    <row r="2728" spans="1:20" x14ac:dyDescent="0.2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58.5</v>
      </c>
      <c r="I2728">
        <v>2.1500000000000001E-8</v>
      </c>
      <c r="J2728" t="s">
        <v>3084</v>
      </c>
      <c r="S2728" t="s">
        <v>3075</v>
      </c>
      <c r="T2728" t="s">
        <v>3076</v>
      </c>
    </row>
    <row r="2729" spans="1:20" x14ac:dyDescent="0.2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56.9</v>
      </c>
      <c r="I2729">
        <v>2.9000000000000002E-8</v>
      </c>
      <c r="J2729" t="s">
        <v>3084</v>
      </c>
      <c r="S2729" t="s">
        <v>3075</v>
      </c>
      <c r="T2729" t="s">
        <v>3076</v>
      </c>
    </row>
    <row r="2730" spans="1:20" x14ac:dyDescent="0.2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52.3</v>
      </c>
      <c r="I2730">
        <v>1.9300000000000002E-6</v>
      </c>
      <c r="J2730" t="s">
        <v>3084</v>
      </c>
      <c r="S2730" t="s">
        <v>3075</v>
      </c>
      <c r="T2730" t="s">
        <v>3076</v>
      </c>
    </row>
    <row r="2731" spans="1:20" x14ac:dyDescent="0.2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46.8</v>
      </c>
      <c r="I2731">
        <v>7.3999999999999996E-5</v>
      </c>
      <c r="J2731" t="s">
        <v>3084</v>
      </c>
      <c r="S2731" t="s">
        <v>3075</v>
      </c>
      <c r="T2731" t="s">
        <v>3076</v>
      </c>
    </row>
    <row r="2732" spans="1:20" x14ac:dyDescent="0.2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734</v>
      </c>
      <c r="I2732">
        <v>0</v>
      </c>
      <c r="J2732" t="s">
        <v>3085</v>
      </c>
      <c r="S2732" t="s">
        <v>3075</v>
      </c>
      <c r="T2732" t="s">
        <v>3076</v>
      </c>
    </row>
    <row r="2733" spans="1:20" x14ac:dyDescent="0.2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733</v>
      </c>
      <c r="I2733">
        <v>0</v>
      </c>
      <c r="J2733" t="s">
        <v>3085</v>
      </c>
      <c r="S2733" t="s">
        <v>3075</v>
      </c>
      <c r="T2733" t="s">
        <v>3076</v>
      </c>
    </row>
    <row r="2734" spans="1:20" x14ac:dyDescent="0.2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732</v>
      </c>
      <c r="I2734">
        <v>0</v>
      </c>
      <c r="J2734" t="s">
        <v>3085</v>
      </c>
      <c r="S2734" t="s">
        <v>3075</v>
      </c>
      <c r="T2734" t="s">
        <v>3076</v>
      </c>
    </row>
    <row r="2735" spans="1:20" x14ac:dyDescent="0.2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723</v>
      </c>
      <c r="I2735">
        <v>0</v>
      </c>
      <c r="J2735" t="s">
        <v>3085</v>
      </c>
      <c r="S2735" t="s">
        <v>3075</v>
      </c>
      <c r="T2735" t="s">
        <v>3076</v>
      </c>
    </row>
    <row r="2736" spans="1:20" x14ac:dyDescent="0.2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721</v>
      </c>
      <c r="I2736">
        <v>0</v>
      </c>
      <c r="J2736" t="s">
        <v>3085</v>
      </c>
      <c r="S2736" t="s">
        <v>3075</v>
      </c>
      <c r="T2736" t="s">
        <v>3076</v>
      </c>
    </row>
    <row r="2737" spans="1:20" x14ac:dyDescent="0.2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721</v>
      </c>
      <c r="I2737">
        <v>0</v>
      </c>
      <c r="J2737" t="s">
        <v>3085</v>
      </c>
      <c r="S2737" t="s">
        <v>3075</v>
      </c>
      <c r="T2737" t="s">
        <v>3076</v>
      </c>
    </row>
    <row r="2738" spans="1:20" x14ac:dyDescent="0.2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721</v>
      </c>
      <c r="I2738">
        <v>0</v>
      </c>
      <c r="J2738" t="s">
        <v>3085</v>
      </c>
      <c r="S2738" t="s">
        <v>3075</v>
      </c>
      <c r="T2738" t="s">
        <v>3076</v>
      </c>
    </row>
    <row r="2739" spans="1:20" x14ac:dyDescent="0.2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503</v>
      </c>
      <c r="I2739">
        <v>1.04E-164</v>
      </c>
      <c r="J2739" t="s">
        <v>3085</v>
      </c>
      <c r="S2739" t="s">
        <v>3075</v>
      </c>
      <c r="T2739" t="s">
        <v>3076</v>
      </c>
    </row>
    <row r="2740" spans="1:20" x14ac:dyDescent="0.2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313</v>
      </c>
      <c r="I2740">
        <v>2.12E-92</v>
      </c>
      <c r="J2740" t="s">
        <v>3085</v>
      </c>
      <c r="S2740" t="s">
        <v>3075</v>
      </c>
      <c r="T2740" t="s">
        <v>3076</v>
      </c>
    </row>
    <row r="2741" spans="1:20" x14ac:dyDescent="0.2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286</v>
      </c>
      <c r="I2741">
        <v>1.23E-82</v>
      </c>
      <c r="J2741" t="s">
        <v>3085</v>
      </c>
      <c r="S2741" t="s">
        <v>3075</v>
      </c>
      <c r="T2741" t="s">
        <v>3076</v>
      </c>
    </row>
    <row r="2742" spans="1:20" x14ac:dyDescent="0.2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285</v>
      </c>
      <c r="I2742">
        <v>8.87E-82</v>
      </c>
      <c r="J2742" t="s">
        <v>3085</v>
      </c>
      <c r="S2742" t="s">
        <v>3075</v>
      </c>
      <c r="T2742" t="s">
        <v>3076</v>
      </c>
    </row>
    <row r="2743" spans="1:20" x14ac:dyDescent="0.2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287</v>
      </c>
      <c r="I2743">
        <v>1.0800000000000001E-81</v>
      </c>
      <c r="J2743" t="s">
        <v>3085</v>
      </c>
      <c r="S2743" t="s">
        <v>3075</v>
      </c>
      <c r="T2743" t="s">
        <v>3076</v>
      </c>
    </row>
    <row r="2744" spans="1:20" x14ac:dyDescent="0.2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276</v>
      </c>
      <c r="I2744">
        <v>2.9399999999999998E-78</v>
      </c>
      <c r="J2744" t="s">
        <v>3085</v>
      </c>
      <c r="S2744" t="s">
        <v>3075</v>
      </c>
      <c r="T2744" t="s">
        <v>3076</v>
      </c>
    </row>
    <row r="2745" spans="1:20" x14ac:dyDescent="0.2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233</v>
      </c>
      <c r="I2745">
        <v>2.8400000000000001E-64</v>
      </c>
      <c r="J2745" t="s">
        <v>3085</v>
      </c>
      <c r="S2745" t="s">
        <v>3075</v>
      </c>
      <c r="T2745" t="s">
        <v>3076</v>
      </c>
    </row>
    <row r="2746" spans="1:20" x14ac:dyDescent="0.2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216</v>
      </c>
      <c r="I2746">
        <v>2.4399999999999999E-58</v>
      </c>
      <c r="J2746" t="s">
        <v>3085</v>
      </c>
      <c r="S2746" t="s">
        <v>3075</v>
      </c>
      <c r="T2746" t="s">
        <v>3076</v>
      </c>
    </row>
    <row r="2747" spans="1:20" x14ac:dyDescent="0.2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213</v>
      </c>
      <c r="I2747">
        <v>9.1399999999999998E-58</v>
      </c>
      <c r="J2747" t="s">
        <v>3085</v>
      </c>
      <c r="S2747" t="s">
        <v>3075</v>
      </c>
      <c r="T2747" t="s">
        <v>3076</v>
      </c>
    </row>
    <row r="2748" spans="1:20" x14ac:dyDescent="0.2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205</v>
      </c>
      <c r="I2748">
        <v>1.24E-54</v>
      </c>
      <c r="J2748" t="s">
        <v>3085</v>
      </c>
      <c r="S2748" t="s">
        <v>3075</v>
      </c>
      <c r="T2748" t="s">
        <v>3076</v>
      </c>
    </row>
    <row r="2749" spans="1:20" x14ac:dyDescent="0.2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197</v>
      </c>
      <c r="I2749">
        <v>4.8400000000000001E-52</v>
      </c>
      <c r="J2749" t="s">
        <v>3085</v>
      </c>
      <c r="S2749" t="s">
        <v>3075</v>
      </c>
      <c r="T2749" t="s">
        <v>3076</v>
      </c>
    </row>
    <row r="2750" spans="1:20" x14ac:dyDescent="0.2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164</v>
      </c>
      <c r="I2750">
        <v>2.57E-41</v>
      </c>
      <c r="J2750" t="s">
        <v>3085</v>
      </c>
      <c r="S2750" t="s">
        <v>3075</v>
      </c>
      <c r="T2750" t="s">
        <v>3076</v>
      </c>
    </row>
    <row r="2751" spans="1:20" x14ac:dyDescent="0.2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125</v>
      </c>
      <c r="I2751">
        <v>2.95E-29</v>
      </c>
      <c r="J2751" t="s">
        <v>3085</v>
      </c>
      <c r="S2751" t="s">
        <v>3075</v>
      </c>
      <c r="T2751" t="s">
        <v>3076</v>
      </c>
    </row>
    <row r="2752" spans="1:20" x14ac:dyDescent="0.2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99</v>
      </c>
      <c r="I2752">
        <v>3.0299999999999999E-21</v>
      </c>
      <c r="J2752" t="s">
        <v>3085</v>
      </c>
      <c r="S2752" t="s">
        <v>3075</v>
      </c>
      <c r="T2752" t="s">
        <v>3076</v>
      </c>
    </row>
    <row r="2753" spans="1:20" x14ac:dyDescent="0.2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91.2</v>
      </c>
      <c r="I2753">
        <v>1.7800000000000002E-18</v>
      </c>
      <c r="J2753" t="s">
        <v>3085</v>
      </c>
      <c r="S2753" t="s">
        <v>3075</v>
      </c>
      <c r="T2753" t="s">
        <v>3076</v>
      </c>
    </row>
    <row r="2754" spans="1:20" x14ac:dyDescent="0.2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70.7</v>
      </c>
      <c r="I2754">
        <v>2.9599999999999999E-12</v>
      </c>
      <c r="J2754" t="s">
        <v>3085</v>
      </c>
      <c r="S2754" t="s">
        <v>3075</v>
      </c>
      <c r="T2754" t="s">
        <v>3076</v>
      </c>
    </row>
    <row r="2755" spans="1:20" x14ac:dyDescent="0.2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57.3</v>
      </c>
      <c r="I2755">
        <v>1.33E-8</v>
      </c>
      <c r="J2755" t="s">
        <v>3085</v>
      </c>
      <c r="S2755" t="s">
        <v>3075</v>
      </c>
      <c r="T2755" t="s">
        <v>3076</v>
      </c>
    </row>
    <row r="2756" spans="1:20" x14ac:dyDescent="0.2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51.9</v>
      </c>
      <c r="I2756">
        <v>2.2800000000000002E-6</v>
      </c>
      <c r="J2756" t="s">
        <v>3085</v>
      </c>
      <c r="S2756" t="s">
        <v>3075</v>
      </c>
      <c r="T2756" t="s">
        <v>3076</v>
      </c>
    </row>
    <row r="2757" spans="1:20" x14ac:dyDescent="0.2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46.8</v>
      </c>
      <c r="I2757">
        <v>7.6299999999999998E-5</v>
      </c>
      <c r="J2757" t="s">
        <v>3085</v>
      </c>
      <c r="S2757" t="s">
        <v>3075</v>
      </c>
      <c r="T2757" t="s">
        <v>3076</v>
      </c>
    </row>
    <row r="2758" spans="1:20" x14ac:dyDescent="0.2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696</v>
      </c>
      <c r="I2758">
        <v>0</v>
      </c>
      <c r="J2758" t="s">
        <v>3086</v>
      </c>
      <c r="S2758" t="s">
        <v>3071</v>
      </c>
      <c r="T2758" t="s">
        <v>3072</v>
      </c>
    </row>
    <row r="2759" spans="1:20" x14ac:dyDescent="0.2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684</v>
      </c>
      <c r="I2759">
        <v>0</v>
      </c>
      <c r="J2759" t="s">
        <v>3086</v>
      </c>
      <c r="S2759" t="s">
        <v>3071</v>
      </c>
      <c r="T2759" t="s">
        <v>3072</v>
      </c>
    </row>
    <row r="2760" spans="1:20" x14ac:dyDescent="0.2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684</v>
      </c>
      <c r="I2760">
        <v>0</v>
      </c>
      <c r="J2760" t="s">
        <v>3086</v>
      </c>
      <c r="S2760" t="s">
        <v>3071</v>
      </c>
      <c r="T2760" t="s">
        <v>3072</v>
      </c>
    </row>
    <row r="2761" spans="1:20" x14ac:dyDescent="0.2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684</v>
      </c>
      <c r="I2761">
        <v>0</v>
      </c>
      <c r="J2761" t="s">
        <v>3086</v>
      </c>
      <c r="S2761" t="s">
        <v>3071</v>
      </c>
      <c r="T2761" t="s">
        <v>3072</v>
      </c>
    </row>
    <row r="2762" spans="1:20" x14ac:dyDescent="0.2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684</v>
      </c>
      <c r="I2762">
        <v>0</v>
      </c>
      <c r="J2762" t="s">
        <v>3086</v>
      </c>
      <c r="S2762" t="s">
        <v>3071</v>
      </c>
      <c r="T2762" t="s">
        <v>3072</v>
      </c>
    </row>
    <row r="2763" spans="1:20" x14ac:dyDescent="0.2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683</v>
      </c>
      <c r="I2763">
        <v>0</v>
      </c>
      <c r="J2763" t="s">
        <v>3086</v>
      </c>
      <c r="S2763" t="s">
        <v>3071</v>
      </c>
      <c r="T2763" t="s">
        <v>3072</v>
      </c>
    </row>
    <row r="2764" spans="1:20" x14ac:dyDescent="0.2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683</v>
      </c>
      <c r="I2764">
        <v>0</v>
      </c>
      <c r="J2764" t="s">
        <v>3086</v>
      </c>
      <c r="S2764" t="s">
        <v>3071</v>
      </c>
      <c r="T2764" t="s">
        <v>3072</v>
      </c>
    </row>
    <row r="2765" spans="1:20" x14ac:dyDescent="0.2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300</v>
      </c>
      <c r="I2765">
        <v>1.3900000000000001E-86</v>
      </c>
      <c r="J2765" t="s">
        <v>3086</v>
      </c>
      <c r="S2765" t="s">
        <v>3071</v>
      </c>
      <c r="T2765" t="s">
        <v>3072</v>
      </c>
    </row>
    <row r="2766" spans="1:20" x14ac:dyDescent="0.2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300</v>
      </c>
      <c r="I2766">
        <v>2.39E-86</v>
      </c>
      <c r="J2766" t="s">
        <v>3086</v>
      </c>
      <c r="S2766" t="s">
        <v>3071</v>
      </c>
      <c r="T2766" t="s">
        <v>3072</v>
      </c>
    </row>
    <row r="2767" spans="1:20" x14ac:dyDescent="0.2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289</v>
      </c>
      <c r="I2767">
        <v>3.1900000000000003E-82</v>
      </c>
      <c r="J2767" t="s">
        <v>3086</v>
      </c>
      <c r="S2767" t="s">
        <v>3071</v>
      </c>
      <c r="T2767" t="s">
        <v>3072</v>
      </c>
    </row>
    <row r="2768" spans="1:20" x14ac:dyDescent="0.2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289</v>
      </c>
      <c r="I2768">
        <v>3.6099999999999998E-82</v>
      </c>
      <c r="J2768" t="s">
        <v>3086</v>
      </c>
      <c r="S2768" t="s">
        <v>3071</v>
      </c>
      <c r="T2768" t="s">
        <v>3072</v>
      </c>
    </row>
    <row r="2769" spans="1:20" x14ac:dyDescent="0.2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285</v>
      </c>
      <c r="I2769">
        <v>2.29E-81</v>
      </c>
      <c r="J2769" t="s">
        <v>3086</v>
      </c>
      <c r="S2769" t="s">
        <v>3071</v>
      </c>
      <c r="T2769" t="s">
        <v>3072</v>
      </c>
    </row>
    <row r="2770" spans="1:20" x14ac:dyDescent="0.2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279</v>
      </c>
      <c r="I2770">
        <v>7.4200000000000002E-79</v>
      </c>
      <c r="J2770" t="s">
        <v>3086</v>
      </c>
      <c r="S2770" t="s">
        <v>3071</v>
      </c>
      <c r="T2770" t="s">
        <v>3072</v>
      </c>
    </row>
    <row r="2771" spans="1:20" x14ac:dyDescent="0.2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278</v>
      </c>
      <c r="I2771">
        <v>1.2200000000000001E-78</v>
      </c>
      <c r="J2771" t="s">
        <v>3086</v>
      </c>
      <c r="S2771" t="s">
        <v>3071</v>
      </c>
      <c r="T2771" t="s">
        <v>3072</v>
      </c>
    </row>
    <row r="2772" spans="1:20" x14ac:dyDescent="0.2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259</v>
      </c>
      <c r="I2772">
        <v>6.3200000000000006E-73</v>
      </c>
      <c r="J2772" t="s">
        <v>3086</v>
      </c>
      <c r="S2772" t="s">
        <v>3071</v>
      </c>
      <c r="T2772" t="s">
        <v>3072</v>
      </c>
    </row>
    <row r="2773" spans="1:20" x14ac:dyDescent="0.2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258</v>
      </c>
      <c r="I2773">
        <v>9.7599999999999997E-73</v>
      </c>
      <c r="J2773" t="s">
        <v>3086</v>
      </c>
      <c r="S2773" t="s">
        <v>3071</v>
      </c>
      <c r="T2773" t="s">
        <v>3072</v>
      </c>
    </row>
    <row r="2774" spans="1:20" x14ac:dyDescent="0.2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259</v>
      </c>
      <c r="I2774">
        <v>3.6599999999999998E-72</v>
      </c>
      <c r="J2774" t="s">
        <v>3086</v>
      </c>
      <c r="S2774" t="s">
        <v>3071</v>
      </c>
      <c r="T2774" t="s">
        <v>3072</v>
      </c>
    </row>
    <row r="2775" spans="1:20" x14ac:dyDescent="0.2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254</v>
      </c>
      <c r="I2775">
        <v>6.8799999999999998E-71</v>
      </c>
      <c r="J2775" t="s">
        <v>3086</v>
      </c>
      <c r="S2775" t="s">
        <v>3071</v>
      </c>
      <c r="T2775" t="s">
        <v>3072</v>
      </c>
    </row>
    <row r="2776" spans="1:20" x14ac:dyDescent="0.2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207</v>
      </c>
      <c r="I2776">
        <v>1.7299999999999999E-55</v>
      </c>
      <c r="J2776" t="s">
        <v>3086</v>
      </c>
      <c r="S2776" t="s">
        <v>3071</v>
      </c>
      <c r="T2776" t="s">
        <v>3072</v>
      </c>
    </row>
    <row r="2777" spans="1:20" x14ac:dyDescent="0.2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206</v>
      </c>
      <c r="I2777">
        <v>1.2599999999999999E-54</v>
      </c>
      <c r="J2777" t="s">
        <v>3086</v>
      </c>
      <c r="S2777" t="s">
        <v>3071</v>
      </c>
      <c r="T2777" t="s">
        <v>3072</v>
      </c>
    </row>
    <row r="2778" spans="1:20" x14ac:dyDescent="0.2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184</v>
      </c>
      <c r="I2778">
        <v>1.33E-47</v>
      </c>
      <c r="J2778" t="s">
        <v>3086</v>
      </c>
      <c r="S2778" t="s">
        <v>3071</v>
      </c>
      <c r="T2778" t="s">
        <v>3072</v>
      </c>
    </row>
    <row r="2779" spans="1:20" x14ac:dyDescent="0.2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182</v>
      </c>
      <c r="I2779">
        <v>5.9800000000000004E-47</v>
      </c>
      <c r="J2779" t="s">
        <v>3086</v>
      </c>
      <c r="S2779" t="s">
        <v>3071</v>
      </c>
      <c r="T2779" t="s">
        <v>3072</v>
      </c>
    </row>
    <row r="2780" spans="1:20" x14ac:dyDescent="0.2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182</v>
      </c>
      <c r="I2780">
        <v>6.7100000000000002E-47</v>
      </c>
      <c r="J2780" t="s">
        <v>3086</v>
      </c>
      <c r="S2780" t="s">
        <v>3071</v>
      </c>
      <c r="T2780" t="s">
        <v>3072</v>
      </c>
    </row>
    <row r="2781" spans="1:20" x14ac:dyDescent="0.2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165</v>
      </c>
      <c r="I2781">
        <v>2.3399999999999998E-41</v>
      </c>
      <c r="J2781" t="s">
        <v>3086</v>
      </c>
      <c r="S2781" t="s">
        <v>3071</v>
      </c>
      <c r="T2781" t="s">
        <v>3072</v>
      </c>
    </row>
    <row r="2782" spans="1:20" x14ac:dyDescent="0.2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51.4</v>
      </c>
      <c r="I2782">
        <v>4.6099999999999999E-6</v>
      </c>
      <c r="J2782" t="s">
        <v>3086</v>
      </c>
      <c r="S2782" t="s">
        <v>3071</v>
      </c>
      <c r="T2782" t="s">
        <v>3072</v>
      </c>
    </row>
    <row r="2783" spans="1:20" x14ac:dyDescent="0.2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703</v>
      </c>
      <c r="I2783">
        <v>0</v>
      </c>
      <c r="J2783" t="s">
        <v>3087</v>
      </c>
      <c r="S2783" t="s">
        <v>3071</v>
      </c>
      <c r="T2783" t="s">
        <v>3072</v>
      </c>
    </row>
    <row r="2784" spans="1:20" x14ac:dyDescent="0.2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702</v>
      </c>
      <c r="I2784">
        <v>0</v>
      </c>
      <c r="J2784" t="s">
        <v>3087</v>
      </c>
      <c r="S2784" t="s">
        <v>3071</v>
      </c>
      <c r="T2784" t="s">
        <v>3072</v>
      </c>
    </row>
    <row r="2785" spans="1:20" x14ac:dyDescent="0.2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694</v>
      </c>
      <c r="I2785">
        <v>0</v>
      </c>
      <c r="J2785" t="s">
        <v>3087</v>
      </c>
      <c r="S2785" t="s">
        <v>3071</v>
      </c>
      <c r="T2785" t="s">
        <v>3072</v>
      </c>
    </row>
    <row r="2786" spans="1:20" x14ac:dyDescent="0.2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693</v>
      </c>
      <c r="I2786">
        <v>0</v>
      </c>
      <c r="J2786" t="s">
        <v>3087</v>
      </c>
      <c r="S2786" t="s">
        <v>3071</v>
      </c>
      <c r="T2786" t="s">
        <v>3072</v>
      </c>
    </row>
    <row r="2787" spans="1:20" x14ac:dyDescent="0.2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692</v>
      </c>
      <c r="I2787">
        <v>0</v>
      </c>
      <c r="J2787" t="s">
        <v>3087</v>
      </c>
      <c r="S2787" t="s">
        <v>3071</v>
      </c>
      <c r="T2787" t="s">
        <v>3072</v>
      </c>
    </row>
    <row r="2788" spans="1:20" x14ac:dyDescent="0.2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691</v>
      </c>
      <c r="I2788">
        <v>0</v>
      </c>
      <c r="J2788" t="s">
        <v>3087</v>
      </c>
      <c r="S2788" t="s">
        <v>3071</v>
      </c>
      <c r="T2788" t="s">
        <v>3072</v>
      </c>
    </row>
    <row r="2789" spans="1:20" x14ac:dyDescent="0.2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476</v>
      </c>
      <c r="I2789">
        <v>2.15E-146</v>
      </c>
      <c r="J2789" t="s">
        <v>3087</v>
      </c>
      <c r="S2789" t="s">
        <v>3071</v>
      </c>
      <c r="T2789" t="s">
        <v>3072</v>
      </c>
    </row>
    <row r="2790" spans="1:20" x14ac:dyDescent="0.2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309</v>
      </c>
      <c r="I2790">
        <v>7.9400000000000001E-89</v>
      </c>
      <c r="J2790" t="s">
        <v>3087</v>
      </c>
      <c r="S2790" t="s">
        <v>3071</v>
      </c>
      <c r="T2790" t="s">
        <v>3072</v>
      </c>
    </row>
    <row r="2791" spans="1:20" x14ac:dyDescent="0.2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289</v>
      </c>
      <c r="I2791">
        <v>1.6199999999999999E-83</v>
      </c>
      <c r="J2791" t="s">
        <v>3087</v>
      </c>
      <c r="S2791" t="s">
        <v>3071</v>
      </c>
      <c r="T2791" t="s">
        <v>3072</v>
      </c>
    </row>
    <row r="2792" spans="1:20" x14ac:dyDescent="0.2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289</v>
      </c>
      <c r="I2792">
        <v>1.9899999999999999E-83</v>
      </c>
      <c r="J2792" t="s">
        <v>3087</v>
      </c>
      <c r="S2792" t="s">
        <v>3071</v>
      </c>
      <c r="T2792" t="s">
        <v>3072</v>
      </c>
    </row>
    <row r="2793" spans="1:20" x14ac:dyDescent="0.2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289</v>
      </c>
      <c r="I2793">
        <v>1.05E-82</v>
      </c>
      <c r="J2793" t="s">
        <v>3087</v>
      </c>
      <c r="S2793" t="s">
        <v>3071</v>
      </c>
      <c r="T2793" t="s">
        <v>3072</v>
      </c>
    </row>
    <row r="2794" spans="1:20" x14ac:dyDescent="0.2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289</v>
      </c>
      <c r="I2794">
        <v>3.9100000000000002E-82</v>
      </c>
      <c r="J2794" t="s">
        <v>3087</v>
      </c>
      <c r="S2794" t="s">
        <v>3071</v>
      </c>
      <c r="T2794" t="s">
        <v>3072</v>
      </c>
    </row>
    <row r="2795" spans="1:20" x14ac:dyDescent="0.2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282</v>
      </c>
      <c r="I2795">
        <v>5.0299999999999999E-80</v>
      </c>
      <c r="J2795" t="s">
        <v>3087</v>
      </c>
      <c r="S2795" t="s">
        <v>3071</v>
      </c>
      <c r="T2795" t="s">
        <v>3072</v>
      </c>
    </row>
    <row r="2796" spans="1:20" x14ac:dyDescent="0.2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279</v>
      </c>
      <c r="I2796">
        <v>3.4200000000000002E-79</v>
      </c>
      <c r="J2796" t="s">
        <v>3087</v>
      </c>
      <c r="S2796" t="s">
        <v>3071</v>
      </c>
      <c r="T2796" t="s">
        <v>3072</v>
      </c>
    </row>
    <row r="2797" spans="1:20" x14ac:dyDescent="0.2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261</v>
      </c>
      <c r="I2797">
        <v>7.0799999999999999E-73</v>
      </c>
      <c r="J2797" t="s">
        <v>3087</v>
      </c>
      <c r="S2797" t="s">
        <v>3071</v>
      </c>
      <c r="T2797" t="s">
        <v>3072</v>
      </c>
    </row>
    <row r="2798" spans="1:20" x14ac:dyDescent="0.2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251</v>
      </c>
      <c r="I2798">
        <v>1.19E-69</v>
      </c>
      <c r="J2798" t="s">
        <v>3087</v>
      </c>
      <c r="S2798" t="s">
        <v>3071</v>
      </c>
      <c r="T2798" t="s">
        <v>3072</v>
      </c>
    </row>
    <row r="2799" spans="1:20" x14ac:dyDescent="0.2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232</v>
      </c>
      <c r="I2799">
        <v>1.76E-63</v>
      </c>
      <c r="J2799" t="s">
        <v>3087</v>
      </c>
      <c r="S2799" t="s">
        <v>3071</v>
      </c>
      <c r="T2799" t="s">
        <v>3072</v>
      </c>
    </row>
    <row r="2800" spans="1:20" x14ac:dyDescent="0.2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205</v>
      </c>
      <c r="I2800">
        <v>3.7899999999999999E-54</v>
      </c>
      <c r="J2800" t="s">
        <v>3087</v>
      </c>
      <c r="S2800" t="s">
        <v>3071</v>
      </c>
      <c r="T2800" t="s">
        <v>3072</v>
      </c>
    </row>
    <row r="2801" spans="1:20" x14ac:dyDescent="0.2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199</v>
      </c>
      <c r="I2801">
        <v>1.54E-52</v>
      </c>
      <c r="J2801" t="s">
        <v>3087</v>
      </c>
      <c r="S2801" t="s">
        <v>3071</v>
      </c>
      <c r="T2801" t="s">
        <v>3072</v>
      </c>
    </row>
    <row r="2802" spans="1:20" x14ac:dyDescent="0.2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175</v>
      </c>
      <c r="I2802">
        <v>9.6800000000000001E-45</v>
      </c>
      <c r="J2802" t="s">
        <v>3087</v>
      </c>
      <c r="S2802" t="s">
        <v>3071</v>
      </c>
      <c r="T2802" t="s">
        <v>3072</v>
      </c>
    </row>
    <row r="2803" spans="1:20" x14ac:dyDescent="0.2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165</v>
      </c>
      <c r="I2803">
        <v>1.6999999999999999E-41</v>
      </c>
      <c r="J2803" t="s">
        <v>3087</v>
      </c>
      <c r="S2803" t="s">
        <v>3071</v>
      </c>
      <c r="T2803" t="s">
        <v>3072</v>
      </c>
    </row>
    <row r="2804" spans="1:20" x14ac:dyDescent="0.2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122</v>
      </c>
      <c r="I2804">
        <v>6.9200000000000004E-28</v>
      </c>
      <c r="J2804" t="s">
        <v>3087</v>
      </c>
      <c r="S2804" t="s">
        <v>3071</v>
      </c>
      <c r="T2804" t="s">
        <v>3072</v>
      </c>
    </row>
    <row r="2805" spans="1:20" x14ac:dyDescent="0.2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99.5</v>
      </c>
      <c r="I2805">
        <v>1.02E-20</v>
      </c>
      <c r="J2805" t="s">
        <v>3087</v>
      </c>
      <c r="S2805" t="s">
        <v>3071</v>
      </c>
      <c r="T2805" t="s">
        <v>3072</v>
      </c>
    </row>
    <row r="2806" spans="1:20" x14ac:dyDescent="0.2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91.2</v>
      </c>
      <c r="I2806">
        <v>2.7200000000000002E-18</v>
      </c>
      <c r="J2806" t="s">
        <v>3087</v>
      </c>
      <c r="S2806" t="s">
        <v>3071</v>
      </c>
      <c r="T2806" t="s">
        <v>3072</v>
      </c>
    </row>
    <row r="2807" spans="1:20" x14ac:dyDescent="0.2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69.400000000000006</v>
      </c>
      <c r="I2807">
        <v>1.44E-11</v>
      </c>
      <c r="J2807" t="s">
        <v>3087</v>
      </c>
      <c r="S2807" t="s">
        <v>3071</v>
      </c>
      <c r="T2807" t="s">
        <v>3072</v>
      </c>
    </row>
    <row r="2808" spans="1:20" x14ac:dyDescent="0.2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53.9</v>
      </c>
      <c r="I2808">
        <v>4.7E-7</v>
      </c>
      <c r="J2808" t="s">
        <v>3087</v>
      </c>
      <c r="S2808" t="s">
        <v>3071</v>
      </c>
      <c r="T2808" t="s">
        <v>3072</v>
      </c>
    </row>
    <row r="2809" spans="1:20" x14ac:dyDescent="0.2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51.9</v>
      </c>
      <c r="I2809">
        <v>3.4000000000000001E-6</v>
      </c>
      <c r="J2809" t="s">
        <v>3087</v>
      </c>
      <c r="S2809" t="s">
        <v>3071</v>
      </c>
      <c r="T2809" t="s">
        <v>3072</v>
      </c>
    </row>
    <row r="2810" spans="1:20" x14ac:dyDescent="0.2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45.6</v>
      </c>
      <c r="I2810">
        <v>3.4499999999999998E-4</v>
      </c>
      <c r="J2810" t="s">
        <v>3087</v>
      </c>
      <c r="S2810" t="s">
        <v>3071</v>
      </c>
      <c r="T2810" t="s">
        <v>3072</v>
      </c>
    </row>
    <row r="2811" spans="1:20" x14ac:dyDescent="0.2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733</v>
      </c>
      <c r="I2811">
        <v>0</v>
      </c>
      <c r="J2811" t="s">
        <v>3088</v>
      </c>
      <c r="S2811" t="s">
        <v>3075</v>
      </c>
      <c r="T2811" t="s">
        <v>3076</v>
      </c>
    </row>
    <row r="2812" spans="1:20" x14ac:dyDescent="0.2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733</v>
      </c>
      <c r="I2812">
        <v>0</v>
      </c>
      <c r="J2812" t="s">
        <v>3088</v>
      </c>
      <c r="S2812" t="s">
        <v>3075</v>
      </c>
      <c r="T2812" t="s">
        <v>3076</v>
      </c>
    </row>
    <row r="2813" spans="1:20" x14ac:dyDescent="0.2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731</v>
      </c>
      <c r="I2813">
        <v>0</v>
      </c>
      <c r="J2813" t="s">
        <v>3088</v>
      </c>
      <c r="S2813" t="s">
        <v>3075</v>
      </c>
      <c r="T2813" t="s">
        <v>3076</v>
      </c>
    </row>
    <row r="2814" spans="1:20" x14ac:dyDescent="0.2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723</v>
      </c>
      <c r="I2814">
        <v>0</v>
      </c>
      <c r="J2814" t="s">
        <v>3088</v>
      </c>
      <c r="S2814" t="s">
        <v>3075</v>
      </c>
      <c r="T2814" t="s">
        <v>3076</v>
      </c>
    </row>
    <row r="2815" spans="1:20" x14ac:dyDescent="0.2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721</v>
      </c>
      <c r="I2815">
        <v>0</v>
      </c>
      <c r="J2815" t="s">
        <v>3088</v>
      </c>
      <c r="S2815" t="s">
        <v>3075</v>
      </c>
      <c r="T2815" t="s">
        <v>3076</v>
      </c>
    </row>
    <row r="2816" spans="1:20" x14ac:dyDescent="0.2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720</v>
      </c>
      <c r="I2816">
        <v>0</v>
      </c>
      <c r="J2816" t="s">
        <v>3088</v>
      </c>
      <c r="S2816" t="s">
        <v>3075</v>
      </c>
      <c r="T2816" t="s">
        <v>3076</v>
      </c>
    </row>
    <row r="2817" spans="1:20" x14ac:dyDescent="0.2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720</v>
      </c>
      <c r="I2817">
        <v>0</v>
      </c>
      <c r="J2817" t="s">
        <v>3088</v>
      </c>
      <c r="S2817" t="s">
        <v>3075</v>
      </c>
      <c r="T2817" t="s">
        <v>3076</v>
      </c>
    </row>
    <row r="2818" spans="1:20" x14ac:dyDescent="0.2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502</v>
      </c>
      <c r="I2818">
        <v>4.2099999999999999E-165</v>
      </c>
      <c r="J2818" t="s">
        <v>3088</v>
      </c>
      <c r="S2818" t="s">
        <v>3075</v>
      </c>
      <c r="T2818" t="s">
        <v>3076</v>
      </c>
    </row>
    <row r="2819" spans="1:20" x14ac:dyDescent="0.2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307</v>
      </c>
      <c r="I2819">
        <v>6.8800000000000002E-91</v>
      </c>
      <c r="J2819" t="s">
        <v>3088</v>
      </c>
      <c r="S2819" t="s">
        <v>3075</v>
      </c>
      <c r="T2819" t="s">
        <v>3076</v>
      </c>
    </row>
    <row r="2820" spans="1:20" x14ac:dyDescent="0.2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288</v>
      </c>
      <c r="I2820">
        <v>1.9299999999999999E-83</v>
      </c>
      <c r="J2820" t="s">
        <v>3088</v>
      </c>
      <c r="S2820" t="s">
        <v>3075</v>
      </c>
      <c r="T2820" t="s">
        <v>3076</v>
      </c>
    </row>
    <row r="2821" spans="1:20" x14ac:dyDescent="0.2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286</v>
      </c>
      <c r="I2821">
        <v>2.22E-83</v>
      </c>
      <c r="J2821" t="s">
        <v>3088</v>
      </c>
      <c r="S2821" t="s">
        <v>3075</v>
      </c>
      <c r="T2821" t="s">
        <v>3076</v>
      </c>
    </row>
    <row r="2822" spans="1:20" x14ac:dyDescent="0.2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286</v>
      </c>
      <c r="I2822">
        <v>1.7099999999999999E-81</v>
      </c>
      <c r="J2822" t="s">
        <v>3088</v>
      </c>
      <c r="S2822" t="s">
        <v>3075</v>
      </c>
      <c r="T2822" t="s">
        <v>3076</v>
      </c>
    </row>
    <row r="2823" spans="1:20" x14ac:dyDescent="0.2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276</v>
      </c>
      <c r="I2823">
        <v>1.25E-79</v>
      </c>
      <c r="J2823" t="s">
        <v>3088</v>
      </c>
      <c r="S2823" t="s">
        <v>3075</v>
      </c>
      <c r="T2823" t="s">
        <v>3076</v>
      </c>
    </row>
    <row r="2824" spans="1:20" x14ac:dyDescent="0.2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233</v>
      </c>
      <c r="I2824">
        <v>1.1699999999999999E-64</v>
      </c>
      <c r="J2824" t="s">
        <v>3088</v>
      </c>
      <c r="S2824" t="s">
        <v>3075</v>
      </c>
      <c r="T2824" t="s">
        <v>3076</v>
      </c>
    </row>
    <row r="2825" spans="1:20" x14ac:dyDescent="0.2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210</v>
      </c>
      <c r="I2825">
        <v>7.9300000000000002E-57</v>
      </c>
      <c r="J2825" t="s">
        <v>3088</v>
      </c>
      <c r="S2825" t="s">
        <v>3075</v>
      </c>
      <c r="T2825" t="s">
        <v>3076</v>
      </c>
    </row>
    <row r="2826" spans="1:20" x14ac:dyDescent="0.2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200</v>
      </c>
      <c r="I2826">
        <v>4.5399999999999998E-53</v>
      </c>
      <c r="J2826" t="s">
        <v>3088</v>
      </c>
      <c r="S2826" t="s">
        <v>3075</v>
      </c>
      <c r="T2826" t="s">
        <v>3076</v>
      </c>
    </row>
    <row r="2827" spans="1:20" x14ac:dyDescent="0.2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193</v>
      </c>
      <c r="I2827">
        <v>4.9900000000000001E-51</v>
      </c>
      <c r="J2827" t="s">
        <v>3088</v>
      </c>
      <c r="S2827" t="s">
        <v>3075</v>
      </c>
      <c r="T2827" t="s">
        <v>3076</v>
      </c>
    </row>
    <row r="2828" spans="1:20" x14ac:dyDescent="0.2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183</v>
      </c>
      <c r="I2828">
        <v>1.2099999999999999E-47</v>
      </c>
      <c r="J2828" t="s">
        <v>3088</v>
      </c>
      <c r="S2828" t="s">
        <v>3075</v>
      </c>
      <c r="T2828" t="s">
        <v>3076</v>
      </c>
    </row>
    <row r="2829" spans="1:20" x14ac:dyDescent="0.2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170</v>
      </c>
      <c r="I2829">
        <v>1.77E-44</v>
      </c>
      <c r="J2829" t="s">
        <v>3088</v>
      </c>
      <c r="S2829" t="s">
        <v>3075</v>
      </c>
      <c r="T2829" t="s">
        <v>3076</v>
      </c>
    </row>
    <row r="2830" spans="1:20" x14ac:dyDescent="0.2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164</v>
      </c>
      <c r="I2830">
        <v>8.8699999999999996E-42</v>
      </c>
      <c r="J2830" t="s">
        <v>3088</v>
      </c>
      <c r="S2830" t="s">
        <v>3075</v>
      </c>
      <c r="T2830" t="s">
        <v>3076</v>
      </c>
    </row>
    <row r="2831" spans="1:20" x14ac:dyDescent="0.2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129</v>
      </c>
      <c r="I2831">
        <v>1.67E-30</v>
      </c>
      <c r="J2831" t="s">
        <v>3088</v>
      </c>
      <c r="S2831" t="s">
        <v>3075</v>
      </c>
      <c r="T2831" t="s">
        <v>3076</v>
      </c>
    </row>
    <row r="2832" spans="1:20" x14ac:dyDescent="0.2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99</v>
      </c>
      <c r="I2832">
        <v>2.2300000000000001E-21</v>
      </c>
      <c r="J2832" t="s">
        <v>3088</v>
      </c>
      <c r="S2832" t="s">
        <v>3075</v>
      </c>
      <c r="T2832" t="s">
        <v>3076</v>
      </c>
    </row>
    <row r="2833" spans="1:20" x14ac:dyDescent="0.2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91.2</v>
      </c>
      <c r="I2833">
        <v>1.1699999999999999E-18</v>
      </c>
      <c r="J2833" t="s">
        <v>3088</v>
      </c>
      <c r="S2833" t="s">
        <v>3075</v>
      </c>
      <c r="T2833" t="s">
        <v>3076</v>
      </c>
    </row>
    <row r="2834" spans="1:20" x14ac:dyDescent="0.2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82.4</v>
      </c>
      <c r="I2834">
        <v>6.8899999999999995E-16</v>
      </c>
      <c r="J2834" t="s">
        <v>3088</v>
      </c>
      <c r="S2834" t="s">
        <v>3075</v>
      </c>
      <c r="T2834" t="s">
        <v>3076</v>
      </c>
    </row>
    <row r="2835" spans="1:20" x14ac:dyDescent="0.2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70.7</v>
      </c>
      <c r="I2835">
        <v>1.1499999999999999E-12</v>
      </c>
      <c r="J2835" t="s">
        <v>3088</v>
      </c>
      <c r="S2835" t="s">
        <v>3075</v>
      </c>
      <c r="T2835" t="s">
        <v>3076</v>
      </c>
    </row>
    <row r="2836" spans="1:20" x14ac:dyDescent="0.2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56</v>
      </c>
      <c r="I2836">
        <v>3.3699999999999997E-8</v>
      </c>
      <c r="J2836" t="s">
        <v>3088</v>
      </c>
      <c r="S2836" t="s">
        <v>3075</v>
      </c>
      <c r="T2836" t="s">
        <v>3076</v>
      </c>
    </row>
    <row r="2837" spans="1:20" x14ac:dyDescent="0.2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51.4</v>
      </c>
      <c r="I2837">
        <v>2.0099999999999998E-6</v>
      </c>
      <c r="J2837" t="s">
        <v>3088</v>
      </c>
      <c r="S2837" t="s">
        <v>3075</v>
      </c>
      <c r="T2837" t="s">
        <v>3076</v>
      </c>
    </row>
    <row r="2838" spans="1:20" x14ac:dyDescent="0.2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46.8</v>
      </c>
      <c r="I2838">
        <v>4.0299999999999997E-5</v>
      </c>
      <c r="J2838" t="s">
        <v>3088</v>
      </c>
      <c r="S2838" t="s">
        <v>3075</v>
      </c>
      <c r="T2838" t="s">
        <v>3076</v>
      </c>
    </row>
    <row r="2839" spans="1:20" x14ac:dyDescent="0.2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52.3</v>
      </c>
      <c r="I2839">
        <v>2.59E-8</v>
      </c>
      <c r="J2839" t="s">
        <v>3070</v>
      </c>
      <c r="S2839" t="s">
        <v>3071</v>
      </c>
      <c r="T2839" t="s">
        <v>3072</v>
      </c>
    </row>
    <row r="2840" spans="1:20" x14ac:dyDescent="0.2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49.3</v>
      </c>
      <c r="I2840">
        <v>2.2100000000000001E-7</v>
      </c>
      <c r="J2840" t="s">
        <v>3070</v>
      </c>
      <c r="S2840" t="s">
        <v>3071</v>
      </c>
      <c r="T2840" t="s">
        <v>3072</v>
      </c>
    </row>
    <row r="2841" spans="1:20" x14ac:dyDescent="0.2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49.3</v>
      </c>
      <c r="I2841">
        <v>2.22E-7</v>
      </c>
      <c r="J2841" t="s">
        <v>3070</v>
      </c>
      <c r="S2841" t="s">
        <v>3071</v>
      </c>
      <c r="T2841" t="s">
        <v>3072</v>
      </c>
    </row>
    <row r="2842" spans="1:20" x14ac:dyDescent="0.2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41.4</v>
      </c>
      <c r="I2842">
        <v>1.0900000000000001E-4</v>
      </c>
      <c r="J2842" t="s">
        <v>3070</v>
      </c>
      <c r="S2842" t="s">
        <v>3071</v>
      </c>
      <c r="T2842" t="s">
        <v>3072</v>
      </c>
    </row>
    <row r="2843" spans="1:20" x14ac:dyDescent="0.2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34.700000000000003</v>
      </c>
      <c r="I2843">
        <v>0.02</v>
      </c>
      <c r="J2843" t="s">
        <v>3070</v>
      </c>
      <c r="S2843" t="s">
        <v>3071</v>
      </c>
      <c r="T2843" t="s">
        <v>3072</v>
      </c>
    </row>
    <row r="2844" spans="1:20" x14ac:dyDescent="0.2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177</v>
      </c>
      <c r="I2844">
        <v>1.7600000000000001E-51</v>
      </c>
      <c r="J2844" t="s">
        <v>3073</v>
      </c>
      <c r="S2844" t="s">
        <v>3071</v>
      </c>
      <c r="T2844" t="s">
        <v>3072</v>
      </c>
    </row>
    <row r="2845" spans="1:20" x14ac:dyDescent="0.2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177</v>
      </c>
      <c r="I2845">
        <v>1.77E-51</v>
      </c>
      <c r="J2845" t="s">
        <v>3073</v>
      </c>
      <c r="S2845" t="s">
        <v>3071</v>
      </c>
      <c r="T2845" t="s">
        <v>3072</v>
      </c>
    </row>
    <row r="2846" spans="1:20" x14ac:dyDescent="0.2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177</v>
      </c>
      <c r="I2846">
        <v>1.77E-51</v>
      </c>
      <c r="J2846" t="s">
        <v>3073</v>
      </c>
      <c r="S2846" t="s">
        <v>3071</v>
      </c>
      <c r="T2846" t="s">
        <v>3072</v>
      </c>
    </row>
    <row r="2847" spans="1:20" x14ac:dyDescent="0.2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177</v>
      </c>
      <c r="I2847">
        <v>1.77E-51</v>
      </c>
      <c r="J2847" t="s">
        <v>3073</v>
      </c>
      <c r="S2847" t="s">
        <v>3071</v>
      </c>
      <c r="T2847" t="s">
        <v>3072</v>
      </c>
    </row>
    <row r="2848" spans="1:20" x14ac:dyDescent="0.2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177</v>
      </c>
      <c r="I2848">
        <v>1.8E-51</v>
      </c>
      <c r="J2848" t="s">
        <v>3073</v>
      </c>
      <c r="S2848" t="s">
        <v>3071</v>
      </c>
      <c r="T2848" t="s">
        <v>3072</v>
      </c>
    </row>
    <row r="2849" spans="1:20" x14ac:dyDescent="0.2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155</v>
      </c>
      <c r="I2849">
        <v>6.21E-44</v>
      </c>
      <c r="J2849" t="s">
        <v>3073</v>
      </c>
      <c r="S2849" t="s">
        <v>3071</v>
      </c>
      <c r="T2849" t="s">
        <v>3072</v>
      </c>
    </row>
    <row r="2850" spans="1:20" x14ac:dyDescent="0.2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152</v>
      </c>
      <c r="I2850">
        <v>9.7399999999999999E-43</v>
      </c>
      <c r="J2850" t="s">
        <v>3073</v>
      </c>
      <c r="S2850" t="s">
        <v>3071</v>
      </c>
      <c r="T2850" t="s">
        <v>3072</v>
      </c>
    </row>
    <row r="2851" spans="1:20" x14ac:dyDescent="0.2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47.2</v>
      </c>
      <c r="I2851">
        <v>3.0000000000000001E-6</v>
      </c>
      <c r="J2851" t="s">
        <v>3073</v>
      </c>
      <c r="S2851" t="s">
        <v>3071</v>
      </c>
      <c r="T2851" t="s">
        <v>3072</v>
      </c>
    </row>
    <row r="2852" spans="1:20" x14ac:dyDescent="0.2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47.2</v>
      </c>
      <c r="I2852">
        <v>3.01E-6</v>
      </c>
      <c r="J2852" t="s">
        <v>3073</v>
      </c>
      <c r="S2852" t="s">
        <v>3071</v>
      </c>
      <c r="T2852" t="s">
        <v>3072</v>
      </c>
    </row>
    <row r="2853" spans="1:20" x14ac:dyDescent="0.2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46.8</v>
      </c>
      <c r="I2853">
        <v>4.6600000000000003E-6</v>
      </c>
      <c r="J2853" t="s">
        <v>3073</v>
      </c>
      <c r="S2853" t="s">
        <v>3071</v>
      </c>
      <c r="T2853" t="s">
        <v>3072</v>
      </c>
    </row>
    <row r="2854" spans="1:20" x14ac:dyDescent="0.2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46.8</v>
      </c>
      <c r="I2854">
        <v>4.78E-6</v>
      </c>
      <c r="J2854" t="s">
        <v>3073</v>
      </c>
      <c r="S2854" t="s">
        <v>3071</v>
      </c>
      <c r="T2854" t="s">
        <v>3072</v>
      </c>
    </row>
    <row r="2855" spans="1:20" x14ac:dyDescent="0.2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46.8</v>
      </c>
      <c r="I2855">
        <v>4.78E-6</v>
      </c>
      <c r="J2855" t="s">
        <v>3073</v>
      </c>
      <c r="S2855" t="s">
        <v>3071</v>
      </c>
      <c r="T2855" t="s">
        <v>3072</v>
      </c>
    </row>
    <row r="2856" spans="1:20" x14ac:dyDescent="0.2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43.1</v>
      </c>
      <c r="I2856">
        <v>1.01E-4</v>
      </c>
      <c r="J2856" t="s">
        <v>3073</v>
      </c>
      <c r="S2856" t="s">
        <v>3071</v>
      </c>
      <c r="T2856" t="s">
        <v>3072</v>
      </c>
    </row>
    <row r="2857" spans="1:20" x14ac:dyDescent="0.2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43.1</v>
      </c>
      <c r="I2857">
        <v>1.01E-4</v>
      </c>
      <c r="J2857" t="s">
        <v>3073</v>
      </c>
      <c r="S2857" t="s">
        <v>3071</v>
      </c>
      <c r="T2857" t="s">
        <v>3072</v>
      </c>
    </row>
    <row r="2858" spans="1:20" x14ac:dyDescent="0.2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41</v>
      </c>
      <c r="I2858">
        <v>4.1599999999999997E-4</v>
      </c>
      <c r="J2858" t="s">
        <v>3073</v>
      </c>
      <c r="S2858" t="s">
        <v>3071</v>
      </c>
      <c r="T2858" t="s">
        <v>3072</v>
      </c>
    </row>
    <row r="2859" spans="1:20" x14ac:dyDescent="0.2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40.1</v>
      </c>
      <c r="I2859">
        <v>1E-3</v>
      </c>
      <c r="J2859" t="s">
        <v>3073</v>
      </c>
      <c r="S2859" t="s">
        <v>3071</v>
      </c>
      <c r="T2859" t="s">
        <v>3072</v>
      </c>
    </row>
    <row r="2860" spans="1:20" x14ac:dyDescent="0.2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192</v>
      </c>
      <c r="I2860">
        <v>4.2900000000000001E-57</v>
      </c>
      <c r="J2860" t="s">
        <v>3074</v>
      </c>
      <c r="S2860" t="s">
        <v>3075</v>
      </c>
      <c r="T2860" t="s">
        <v>3076</v>
      </c>
    </row>
    <row r="2861" spans="1:20" x14ac:dyDescent="0.2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192</v>
      </c>
      <c r="I2861">
        <v>4.3099999999999997E-57</v>
      </c>
      <c r="J2861" t="s">
        <v>3074</v>
      </c>
      <c r="S2861" t="s">
        <v>3075</v>
      </c>
      <c r="T2861" t="s">
        <v>3076</v>
      </c>
    </row>
    <row r="2862" spans="1:20" x14ac:dyDescent="0.2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192</v>
      </c>
      <c r="I2862">
        <v>4.4100000000000001E-57</v>
      </c>
      <c r="J2862" t="s">
        <v>3074</v>
      </c>
      <c r="S2862" t="s">
        <v>3075</v>
      </c>
      <c r="T2862" t="s">
        <v>3076</v>
      </c>
    </row>
    <row r="2863" spans="1:20" x14ac:dyDescent="0.2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163</v>
      </c>
      <c r="I2863">
        <v>4.5900000000000002E-47</v>
      </c>
      <c r="J2863" t="s">
        <v>3074</v>
      </c>
      <c r="S2863" t="s">
        <v>3075</v>
      </c>
      <c r="T2863" t="s">
        <v>3076</v>
      </c>
    </row>
    <row r="2864" spans="1:20" x14ac:dyDescent="0.2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163</v>
      </c>
      <c r="I2864">
        <v>4.6100000000000001E-47</v>
      </c>
      <c r="J2864" t="s">
        <v>3074</v>
      </c>
      <c r="S2864" t="s">
        <v>3075</v>
      </c>
      <c r="T2864" t="s">
        <v>3076</v>
      </c>
    </row>
    <row r="2865" spans="1:20" x14ac:dyDescent="0.2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46.4</v>
      </c>
      <c r="I2865">
        <v>4.3499999999999999E-6</v>
      </c>
      <c r="J2865" t="s">
        <v>3074</v>
      </c>
      <c r="S2865" t="s">
        <v>3075</v>
      </c>
      <c r="T2865" t="s">
        <v>3076</v>
      </c>
    </row>
    <row r="2866" spans="1:20" x14ac:dyDescent="0.2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43.1</v>
      </c>
      <c r="I2866">
        <v>5.8400000000000003E-5</v>
      </c>
      <c r="J2866" t="s">
        <v>3074</v>
      </c>
      <c r="S2866" t="s">
        <v>3075</v>
      </c>
      <c r="T2866" t="s">
        <v>3076</v>
      </c>
    </row>
    <row r="2867" spans="1:20" x14ac:dyDescent="0.2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43.1</v>
      </c>
      <c r="I2867">
        <v>6.2000000000000003E-5</v>
      </c>
      <c r="J2867" t="s">
        <v>3074</v>
      </c>
      <c r="S2867" t="s">
        <v>3075</v>
      </c>
      <c r="T2867" t="s">
        <v>3076</v>
      </c>
    </row>
    <row r="2868" spans="1:20" x14ac:dyDescent="0.2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40.6</v>
      </c>
      <c r="I2868">
        <v>3.4499999999999998E-4</v>
      </c>
      <c r="J2868" t="s">
        <v>3074</v>
      </c>
      <c r="S2868" t="s">
        <v>3075</v>
      </c>
      <c r="T2868" t="s">
        <v>3076</v>
      </c>
    </row>
    <row r="2869" spans="1:20" x14ac:dyDescent="0.2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40.6</v>
      </c>
      <c r="I2869">
        <v>4.1800000000000002E-4</v>
      </c>
      <c r="J2869" t="s">
        <v>3074</v>
      </c>
      <c r="S2869" t="s">
        <v>3075</v>
      </c>
      <c r="T2869" t="s">
        <v>3076</v>
      </c>
    </row>
    <row r="2870" spans="1:20" x14ac:dyDescent="0.2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40.1</v>
      </c>
      <c r="I2870">
        <v>4.4700000000000002E-4</v>
      </c>
      <c r="J2870" t="s">
        <v>3074</v>
      </c>
      <c r="S2870" t="s">
        <v>3075</v>
      </c>
      <c r="T2870" t="s">
        <v>3076</v>
      </c>
    </row>
    <row r="2871" spans="1:20" x14ac:dyDescent="0.2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40.1</v>
      </c>
      <c r="I2871">
        <v>4.6500000000000003E-4</v>
      </c>
      <c r="J2871" t="s">
        <v>3074</v>
      </c>
      <c r="S2871" t="s">
        <v>3075</v>
      </c>
      <c r="T2871" t="s">
        <v>3076</v>
      </c>
    </row>
    <row r="2872" spans="1:20" x14ac:dyDescent="0.2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40.1</v>
      </c>
      <c r="I2872">
        <v>4.6900000000000002E-4</v>
      </c>
      <c r="J2872" t="s">
        <v>3074</v>
      </c>
      <c r="S2872" t="s">
        <v>3075</v>
      </c>
      <c r="T2872" t="s">
        <v>3076</v>
      </c>
    </row>
    <row r="2873" spans="1:20" x14ac:dyDescent="0.2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33.4</v>
      </c>
      <c r="I2873">
        <v>8.1000000000000003E-2</v>
      </c>
      <c r="J2873" t="s">
        <v>3074</v>
      </c>
      <c r="S2873" t="s">
        <v>3075</v>
      </c>
      <c r="T2873" t="s">
        <v>3076</v>
      </c>
    </row>
    <row r="2874" spans="1:20" x14ac:dyDescent="0.2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33.4</v>
      </c>
      <c r="I2874">
        <v>9.7000000000000003E-2</v>
      </c>
      <c r="J2874" t="s">
        <v>3074</v>
      </c>
      <c r="S2874" t="s">
        <v>3075</v>
      </c>
      <c r="T2874" t="s">
        <v>3076</v>
      </c>
    </row>
    <row r="2875" spans="1:20" x14ac:dyDescent="0.2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199</v>
      </c>
      <c r="I2875">
        <v>2.22E-62</v>
      </c>
      <c r="J2875" t="s">
        <v>3077</v>
      </c>
      <c r="S2875" t="s">
        <v>3075</v>
      </c>
      <c r="T2875" t="s">
        <v>3076</v>
      </c>
    </row>
    <row r="2876" spans="1:20" x14ac:dyDescent="0.2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195</v>
      </c>
      <c r="I2876">
        <v>1.5400000000000001E-57</v>
      </c>
      <c r="J2876" t="s">
        <v>3077</v>
      </c>
      <c r="S2876" t="s">
        <v>3075</v>
      </c>
      <c r="T2876" t="s">
        <v>3076</v>
      </c>
    </row>
    <row r="2877" spans="1:20" x14ac:dyDescent="0.2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193</v>
      </c>
      <c r="I2877">
        <v>7.3399999999999994E-57</v>
      </c>
      <c r="J2877" t="s">
        <v>3077</v>
      </c>
      <c r="S2877" t="s">
        <v>3075</v>
      </c>
      <c r="T2877" t="s">
        <v>3076</v>
      </c>
    </row>
    <row r="2878" spans="1:20" x14ac:dyDescent="0.2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192</v>
      </c>
      <c r="I2878">
        <v>1.84E-56</v>
      </c>
      <c r="J2878" t="s">
        <v>3077</v>
      </c>
      <c r="S2878" t="s">
        <v>3075</v>
      </c>
      <c r="T2878" t="s">
        <v>3076</v>
      </c>
    </row>
    <row r="2879" spans="1:20" x14ac:dyDescent="0.2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192</v>
      </c>
      <c r="I2879">
        <v>1.84E-56</v>
      </c>
      <c r="J2879" t="s">
        <v>3077</v>
      </c>
      <c r="S2879" t="s">
        <v>3075</v>
      </c>
      <c r="T2879" t="s">
        <v>3076</v>
      </c>
    </row>
    <row r="2880" spans="1:20" x14ac:dyDescent="0.2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192</v>
      </c>
      <c r="I2880">
        <v>1.86E-56</v>
      </c>
      <c r="J2880" t="s">
        <v>3077</v>
      </c>
      <c r="S2880" t="s">
        <v>3075</v>
      </c>
      <c r="T2880" t="s">
        <v>3076</v>
      </c>
    </row>
    <row r="2881" spans="1:20" x14ac:dyDescent="0.2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192</v>
      </c>
      <c r="I2881">
        <v>1.8799999999999999E-56</v>
      </c>
      <c r="J2881" t="s">
        <v>3077</v>
      </c>
      <c r="S2881" t="s">
        <v>3075</v>
      </c>
      <c r="T2881" t="s">
        <v>3076</v>
      </c>
    </row>
    <row r="2882" spans="1:20" x14ac:dyDescent="0.2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192</v>
      </c>
      <c r="I2882">
        <v>1.89E-56</v>
      </c>
      <c r="J2882" t="s">
        <v>3077</v>
      </c>
      <c r="S2882" t="s">
        <v>3075</v>
      </c>
      <c r="T2882" t="s">
        <v>3076</v>
      </c>
    </row>
    <row r="2883" spans="1:20" x14ac:dyDescent="0.2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192</v>
      </c>
      <c r="I2883">
        <v>1.89E-56</v>
      </c>
      <c r="J2883" t="s">
        <v>3077</v>
      </c>
      <c r="S2883" t="s">
        <v>3075</v>
      </c>
      <c r="T2883" t="s">
        <v>3076</v>
      </c>
    </row>
    <row r="2884" spans="1:20" x14ac:dyDescent="0.2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192</v>
      </c>
      <c r="I2884">
        <v>1.89E-56</v>
      </c>
      <c r="J2884" t="s">
        <v>3077</v>
      </c>
      <c r="S2884" t="s">
        <v>3075</v>
      </c>
      <c r="T2884" t="s">
        <v>3076</v>
      </c>
    </row>
    <row r="2885" spans="1:20" x14ac:dyDescent="0.2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192</v>
      </c>
      <c r="I2885">
        <v>1.9000000000000001E-56</v>
      </c>
      <c r="J2885" t="s">
        <v>3077</v>
      </c>
      <c r="S2885" t="s">
        <v>3075</v>
      </c>
      <c r="T2885" t="s">
        <v>3076</v>
      </c>
    </row>
    <row r="2886" spans="1:20" x14ac:dyDescent="0.2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192</v>
      </c>
      <c r="I2886">
        <v>1.9000000000000001E-56</v>
      </c>
      <c r="J2886" t="s">
        <v>3077</v>
      </c>
      <c r="S2886" t="s">
        <v>3075</v>
      </c>
      <c r="T2886" t="s">
        <v>3076</v>
      </c>
    </row>
    <row r="2887" spans="1:20" x14ac:dyDescent="0.2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192</v>
      </c>
      <c r="I2887">
        <v>1.91E-56</v>
      </c>
      <c r="J2887" t="s">
        <v>3077</v>
      </c>
      <c r="S2887" t="s">
        <v>3075</v>
      </c>
      <c r="T2887" t="s">
        <v>3076</v>
      </c>
    </row>
    <row r="2888" spans="1:20" x14ac:dyDescent="0.2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192</v>
      </c>
      <c r="I2888">
        <v>1.91E-56</v>
      </c>
      <c r="J2888" t="s">
        <v>3077</v>
      </c>
      <c r="S2888" t="s">
        <v>3075</v>
      </c>
      <c r="T2888" t="s">
        <v>3076</v>
      </c>
    </row>
    <row r="2889" spans="1:20" x14ac:dyDescent="0.2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192</v>
      </c>
      <c r="I2889">
        <v>1.91E-56</v>
      </c>
      <c r="J2889" t="s">
        <v>3077</v>
      </c>
      <c r="S2889" t="s">
        <v>3075</v>
      </c>
      <c r="T2889" t="s">
        <v>3076</v>
      </c>
    </row>
    <row r="2890" spans="1:20" x14ac:dyDescent="0.2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192</v>
      </c>
      <c r="I2890">
        <v>1.92E-56</v>
      </c>
      <c r="J2890" t="s">
        <v>3077</v>
      </c>
      <c r="S2890" t="s">
        <v>3075</v>
      </c>
      <c r="T2890" t="s">
        <v>3076</v>
      </c>
    </row>
    <row r="2891" spans="1:20" x14ac:dyDescent="0.2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192</v>
      </c>
      <c r="I2891">
        <v>1.92E-56</v>
      </c>
      <c r="J2891" t="s">
        <v>3077</v>
      </c>
      <c r="S2891" t="s">
        <v>3075</v>
      </c>
      <c r="T2891" t="s">
        <v>3076</v>
      </c>
    </row>
    <row r="2892" spans="1:20" x14ac:dyDescent="0.2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192</v>
      </c>
      <c r="I2892">
        <v>1.94E-56</v>
      </c>
      <c r="J2892" t="s">
        <v>3077</v>
      </c>
      <c r="S2892" t="s">
        <v>3075</v>
      </c>
      <c r="T2892" t="s">
        <v>3076</v>
      </c>
    </row>
    <row r="2893" spans="1:20" x14ac:dyDescent="0.2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161</v>
      </c>
      <c r="I2893">
        <v>1.9000000000000001E-47</v>
      </c>
      <c r="J2893" t="s">
        <v>3077</v>
      </c>
      <c r="S2893" t="s">
        <v>3075</v>
      </c>
      <c r="T2893" t="s">
        <v>3076</v>
      </c>
    </row>
    <row r="2894" spans="1:20" x14ac:dyDescent="0.2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164</v>
      </c>
      <c r="I2894">
        <v>1.29E-46</v>
      </c>
      <c r="J2894" t="s">
        <v>3077</v>
      </c>
      <c r="S2894" t="s">
        <v>3075</v>
      </c>
      <c r="T2894" t="s">
        <v>3076</v>
      </c>
    </row>
    <row r="2895" spans="1:20" x14ac:dyDescent="0.2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164</v>
      </c>
      <c r="I2895">
        <v>1.41E-46</v>
      </c>
      <c r="J2895" t="s">
        <v>3077</v>
      </c>
      <c r="S2895" t="s">
        <v>3075</v>
      </c>
      <c r="T2895" t="s">
        <v>3076</v>
      </c>
    </row>
    <row r="2896" spans="1:20" x14ac:dyDescent="0.2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164</v>
      </c>
      <c r="I2896">
        <v>1.41E-46</v>
      </c>
      <c r="J2896" t="s">
        <v>3077</v>
      </c>
      <c r="S2896" t="s">
        <v>3075</v>
      </c>
      <c r="T2896" t="s">
        <v>3076</v>
      </c>
    </row>
    <row r="2897" spans="1:20" x14ac:dyDescent="0.2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164</v>
      </c>
      <c r="I2897">
        <v>1.41E-46</v>
      </c>
      <c r="J2897" t="s">
        <v>3077</v>
      </c>
      <c r="S2897" t="s">
        <v>3075</v>
      </c>
      <c r="T2897" t="s">
        <v>3076</v>
      </c>
    </row>
    <row r="2898" spans="1:20" x14ac:dyDescent="0.2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164</v>
      </c>
      <c r="I2898">
        <v>1.41E-46</v>
      </c>
      <c r="J2898" t="s">
        <v>3077</v>
      </c>
      <c r="S2898" t="s">
        <v>3075</v>
      </c>
      <c r="T2898" t="s">
        <v>3076</v>
      </c>
    </row>
    <row r="2899" spans="1:20" x14ac:dyDescent="0.2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164</v>
      </c>
      <c r="I2899">
        <v>1.4300000000000001E-46</v>
      </c>
      <c r="J2899" t="s">
        <v>3077</v>
      </c>
      <c r="S2899" t="s">
        <v>3075</v>
      </c>
      <c r="T2899" t="s">
        <v>3076</v>
      </c>
    </row>
    <row r="2900" spans="1:20" x14ac:dyDescent="0.2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164</v>
      </c>
      <c r="I2900">
        <v>1.6599999999999999E-46</v>
      </c>
      <c r="J2900" t="s">
        <v>3077</v>
      </c>
      <c r="S2900" t="s">
        <v>3075</v>
      </c>
      <c r="T2900" t="s">
        <v>3076</v>
      </c>
    </row>
    <row r="2901" spans="1:20" x14ac:dyDescent="0.2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163</v>
      </c>
      <c r="I2901">
        <v>1.9099999999999999E-46</v>
      </c>
      <c r="J2901" t="s">
        <v>3077</v>
      </c>
      <c r="S2901" t="s">
        <v>3075</v>
      </c>
      <c r="T2901" t="s">
        <v>3076</v>
      </c>
    </row>
    <row r="2902" spans="1:20" x14ac:dyDescent="0.2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163</v>
      </c>
      <c r="I2902">
        <v>2.0100000000000001E-46</v>
      </c>
      <c r="J2902" t="s">
        <v>3077</v>
      </c>
      <c r="S2902" t="s">
        <v>3075</v>
      </c>
      <c r="T2902" t="s">
        <v>3076</v>
      </c>
    </row>
    <row r="2903" spans="1:20" x14ac:dyDescent="0.2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163</v>
      </c>
      <c r="I2903">
        <v>2.0100000000000001E-46</v>
      </c>
      <c r="J2903" t="s">
        <v>3077</v>
      </c>
      <c r="S2903" t="s">
        <v>3075</v>
      </c>
      <c r="T2903" t="s">
        <v>3076</v>
      </c>
    </row>
    <row r="2904" spans="1:20" x14ac:dyDescent="0.2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163</v>
      </c>
      <c r="I2904">
        <v>2.0299999999999998E-46</v>
      </c>
      <c r="J2904" t="s">
        <v>3077</v>
      </c>
      <c r="S2904" t="s">
        <v>3075</v>
      </c>
      <c r="T2904" t="s">
        <v>3076</v>
      </c>
    </row>
    <row r="2905" spans="1:20" x14ac:dyDescent="0.2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49.3</v>
      </c>
      <c r="I2905">
        <v>1.77E-6</v>
      </c>
      <c r="J2905" t="s">
        <v>3077</v>
      </c>
      <c r="S2905" t="s">
        <v>3075</v>
      </c>
      <c r="T2905" t="s">
        <v>3076</v>
      </c>
    </row>
    <row r="2906" spans="1:20" x14ac:dyDescent="0.2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48.9</v>
      </c>
      <c r="I2906">
        <v>2.5600000000000001E-6</v>
      </c>
      <c r="J2906" t="s">
        <v>3077</v>
      </c>
      <c r="S2906" t="s">
        <v>3075</v>
      </c>
      <c r="T2906" t="s">
        <v>3076</v>
      </c>
    </row>
    <row r="2907" spans="1:20" x14ac:dyDescent="0.2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46.4</v>
      </c>
      <c r="I2907">
        <v>1.73E-5</v>
      </c>
      <c r="J2907" t="s">
        <v>3077</v>
      </c>
      <c r="S2907" t="s">
        <v>3075</v>
      </c>
      <c r="T2907" t="s">
        <v>3076</v>
      </c>
    </row>
    <row r="2908" spans="1:20" x14ac:dyDescent="0.2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46.4</v>
      </c>
      <c r="I2908">
        <v>1.7399999999999999E-5</v>
      </c>
      <c r="J2908" t="s">
        <v>3077</v>
      </c>
      <c r="S2908" t="s">
        <v>3075</v>
      </c>
      <c r="T2908" t="s">
        <v>3076</v>
      </c>
    </row>
    <row r="2909" spans="1:20" x14ac:dyDescent="0.2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46.4</v>
      </c>
      <c r="I2909">
        <v>1.7799999999999999E-5</v>
      </c>
      <c r="J2909" t="s">
        <v>3077</v>
      </c>
      <c r="S2909" t="s">
        <v>3075</v>
      </c>
      <c r="T2909" t="s">
        <v>3076</v>
      </c>
    </row>
    <row r="2910" spans="1:20" x14ac:dyDescent="0.2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46.4</v>
      </c>
      <c r="I2910">
        <v>1.7799999999999999E-5</v>
      </c>
      <c r="J2910" t="s">
        <v>3077</v>
      </c>
      <c r="S2910" t="s">
        <v>3075</v>
      </c>
      <c r="T2910" t="s">
        <v>3076</v>
      </c>
    </row>
    <row r="2911" spans="1:20" x14ac:dyDescent="0.2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46.4</v>
      </c>
      <c r="I2911">
        <v>1.7799999999999999E-5</v>
      </c>
      <c r="J2911" t="s">
        <v>3077</v>
      </c>
      <c r="S2911" t="s">
        <v>3075</v>
      </c>
      <c r="T2911" t="s">
        <v>3076</v>
      </c>
    </row>
    <row r="2912" spans="1:20" x14ac:dyDescent="0.2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46.4</v>
      </c>
      <c r="I2912">
        <v>1.7799999999999999E-5</v>
      </c>
      <c r="J2912" t="s">
        <v>3077</v>
      </c>
      <c r="S2912" t="s">
        <v>3075</v>
      </c>
      <c r="T2912" t="s">
        <v>3076</v>
      </c>
    </row>
    <row r="2913" spans="1:20" x14ac:dyDescent="0.2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46.4</v>
      </c>
      <c r="I2913">
        <v>1.7799999999999999E-5</v>
      </c>
      <c r="J2913" t="s">
        <v>3077</v>
      </c>
      <c r="S2913" t="s">
        <v>3075</v>
      </c>
      <c r="T2913" t="s">
        <v>3076</v>
      </c>
    </row>
    <row r="2914" spans="1:20" x14ac:dyDescent="0.2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46.4</v>
      </c>
      <c r="I2914">
        <v>1.7799999999999999E-5</v>
      </c>
      <c r="J2914" t="s">
        <v>3077</v>
      </c>
      <c r="S2914" t="s">
        <v>3075</v>
      </c>
      <c r="T2914" t="s">
        <v>3076</v>
      </c>
    </row>
    <row r="2915" spans="1:20" x14ac:dyDescent="0.2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46.4</v>
      </c>
      <c r="I2915">
        <v>1.7799999999999999E-5</v>
      </c>
      <c r="J2915" t="s">
        <v>3077</v>
      </c>
      <c r="S2915" t="s">
        <v>3075</v>
      </c>
      <c r="T2915" t="s">
        <v>3076</v>
      </c>
    </row>
    <row r="2916" spans="1:20" x14ac:dyDescent="0.2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46.4</v>
      </c>
      <c r="I2916">
        <v>1.7799999999999999E-5</v>
      </c>
      <c r="J2916" t="s">
        <v>3077</v>
      </c>
      <c r="S2916" t="s">
        <v>3075</v>
      </c>
      <c r="T2916" t="s">
        <v>3076</v>
      </c>
    </row>
    <row r="2917" spans="1:20" x14ac:dyDescent="0.2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46.4</v>
      </c>
      <c r="I2917">
        <v>1.7900000000000001E-5</v>
      </c>
      <c r="J2917" t="s">
        <v>3077</v>
      </c>
      <c r="S2917" t="s">
        <v>3075</v>
      </c>
      <c r="T2917" t="s">
        <v>3076</v>
      </c>
    </row>
    <row r="2918" spans="1:20" x14ac:dyDescent="0.2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46.4</v>
      </c>
      <c r="I2918">
        <v>1.7900000000000001E-5</v>
      </c>
      <c r="J2918" t="s">
        <v>3077</v>
      </c>
      <c r="S2918" t="s">
        <v>3075</v>
      </c>
      <c r="T2918" t="s">
        <v>3076</v>
      </c>
    </row>
    <row r="2919" spans="1:20" x14ac:dyDescent="0.2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46.4</v>
      </c>
      <c r="I2919">
        <v>1.7900000000000001E-5</v>
      </c>
      <c r="J2919" t="s">
        <v>3077</v>
      </c>
      <c r="S2919" t="s">
        <v>3075</v>
      </c>
      <c r="T2919" t="s">
        <v>3076</v>
      </c>
    </row>
    <row r="2920" spans="1:20" x14ac:dyDescent="0.2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46.4</v>
      </c>
      <c r="I2920">
        <v>1.7900000000000001E-5</v>
      </c>
      <c r="J2920" t="s">
        <v>3077</v>
      </c>
      <c r="S2920" t="s">
        <v>3075</v>
      </c>
      <c r="T2920" t="s">
        <v>3076</v>
      </c>
    </row>
    <row r="2921" spans="1:20" x14ac:dyDescent="0.2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46.4</v>
      </c>
      <c r="I2921">
        <v>1.8099999999999999E-5</v>
      </c>
      <c r="J2921" t="s">
        <v>3077</v>
      </c>
      <c r="S2921" t="s">
        <v>3075</v>
      </c>
      <c r="T2921" t="s">
        <v>3076</v>
      </c>
    </row>
    <row r="2922" spans="1:20" x14ac:dyDescent="0.2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46.4</v>
      </c>
      <c r="I2922">
        <v>1.8099999999999999E-5</v>
      </c>
      <c r="J2922" t="s">
        <v>3077</v>
      </c>
      <c r="S2922" t="s">
        <v>3075</v>
      </c>
      <c r="T2922" t="s">
        <v>3076</v>
      </c>
    </row>
    <row r="2923" spans="1:20" x14ac:dyDescent="0.2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46.4</v>
      </c>
      <c r="I2923">
        <v>1.8099999999999999E-5</v>
      </c>
      <c r="J2923" t="s">
        <v>3077</v>
      </c>
      <c r="S2923" t="s">
        <v>3075</v>
      </c>
      <c r="T2923" t="s">
        <v>3076</v>
      </c>
    </row>
    <row r="2924" spans="1:20" x14ac:dyDescent="0.2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46.4</v>
      </c>
      <c r="I2924">
        <v>1.8099999999999999E-5</v>
      </c>
      <c r="J2924" t="s">
        <v>3077</v>
      </c>
      <c r="S2924" t="s">
        <v>3075</v>
      </c>
      <c r="T2924" t="s">
        <v>3076</v>
      </c>
    </row>
    <row r="2925" spans="1:20" x14ac:dyDescent="0.2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46.4</v>
      </c>
      <c r="I2925">
        <v>1.8499999999999999E-5</v>
      </c>
      <c r="J2925" t="s">
        <v>3077</v>
      </c>
      <c r="S2925" t="s">
        <v>3075</v>
      </c>
      <c r="T2925" t="s">
        <v>3076</v>
      </c>
    </row>
    <row r="2926" spans="1:20" x14ac:dyDescent="0.2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44.3</v>
      </c>
      <c r="I2926">
        <v>9.9400000000000004E-5</v>
      </c>
      <c r="J2926" t="s">
        <v>3077</v>
      </c>
      <c r="S2926" t="s">
        <v>3075</v>
      </c>
      <c r="T2926" t="s">
        <v>3076</v>
      </c>
    </row>
    <row r="2927" spans="1:20" x14ac:dyDescent="0.2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43.1</v>
      </c>
      <c r="I2927">
        <v>2.5399999999999999E-4</v>
      </c>
      <c r="J2927" t="s">
        <v>3077</v>
      </c>
      <c r="S2927" t="s">
        <v>3075</v>
      </c>
      <c r="T2927" t="s">
        <v>3076</v>
      </c>
    </row>
    <row r="2928" spans="1:20" x14ac:dyDescent="0.2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41.4</v>
      </c>
      <c r="I2928">
        <v>6.3400000000000001E-4</v>
      </c>
      <c r="J2928" t="s">
        <v>3077</v>
      </c>
      <c r="S2928" t="s">
        <v>3075</v>
      </c>
      <c r="T2928" t="s">
        <v>3076</v>
      </c>
    </row>
    <row r="2929" spans="1:20" x14ac:dyDescent="0.2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40.1</v>
      </c>
      <c r="I2929">
        <v>2E-3</v>
      </c>
      <c r="J2929" t="s">
        <v>3077</v>
      </c>
      <c r="S2929" t="s">
        <v>3075</v>
      </c>
      <c r="T2929" t="s">
        <v>3076</v>
      </c>
    </row>
    <row r="2930" spans="1:20" x14ac:dyDescent="0.2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40.6</v>
      </c>
      <c r="I2930">
        <v>2E-3</v>
      </c>
      <c r="J2930" t="s">
        <v>3077</v>
      </c>
      <c r="S2930" t="s">
        <v>3075</v>
      </c>
      <c r="T2930" t="s">
        <v>3076</v>
      </c>
    </row>
    <row r="2931" spans="1:20" x14ac:dyDescent="0.2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40.1</v>
      </c>
      <c r="I2931">
        <v>2E-3</v>
      </c>
      <c r="J2931" t="s">
        <v>3077</v>
      </c>
      <c r="S2931" t="s">
        <v>3075</v>
      </c>
      <c r="T2931" t="s">
        <v>3076</v>
      </c>
    </row>
    <row r="2932" spans="1:20" x14ac:dyDescent="0.2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39.299999999999997</v>
      </c>
      <c r="I2932">
        <v>4.0000000000000001E-3</v>
      </c>
      <c r="J2932" t="s">
        <v>3077</v>
      </c>
      <c r="S2932" t="s">
        <v>3075</v>
      </c>
      <c r="T2932" t="s">
        <v>3076</v>
      </c>
    </row>
    <row r="2933" spans="1:20" x14ac:dyDescent="0.2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36</v>
      </c>
      <c r="I2933">
        <v>6.2E-2</v>
      </c>
      <c r="J2933" t="s">
        <v>3077</v>
      </c>
      <c r="S2933" t="s">
        <v>3075</v>
      </c>
      <c r="T2933" t="s">
        <v>3076</v>
      </c>
    </row>
    <row r="2934" spans="1:20" x14ac:dyDescent="0.2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36</v>
      </c>
      <c r="I2934">
        <v>6.3E-2</v>
      </c>
      <c r="J2934" t="s">
        <v>3077</v>
      </c>
      <c r="S2934" t="s">
        <v>3075</v>
      </c>
      <c r="T2934" t="s">
        <v>3076</v>
      </c>
    </row>
    <row r="2935" spans="1:20" x14ac:dyDescent="0.2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192</v>
      </c>
      <c r="I2935">
        <v>6.3499999999999997E-57</v>
      </c>
      <c r="J2935" t="s">
        <v>3078</v>
      </c>
      <c r="S2935" t="s">
        <v>3071</v>
      </c>
      <c r="T2935" t="s">
        <v>3076</v>
      </c>
    </row>
    <row r="2936" spans="1:20" x14ac:dyDescent="0.2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192</v>
      </c>
      <c r="I2936">
        <v>6.4100000000000003E-57</v>
      </c>
      <c r="J2936" t="s">
        <v>3078</v>
      </c>
      <c r="S2936" t="s">
        <v>3071</v>
      </c>
      <c r="T2936" t="s">
        <v>3076</v>
      </c>
    </row>
    <row r="2937" spans="1:20" x14ac:dyDescent="0.2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192</v>
      </c>
      <c r="I2937">
        <v>6.5300000000000002E-57</v>
      </c>
      <c r="J2937" t="s">
        <v>3078</v>
      </c>
      <c r="S2937" t="s">
        <v>3071</v>
      </c>
      <c r="T2937" t="s">
        <v>3076</v>
      </c>
    </row>
    <row r="2938" spans="1:20" x14ac:dyDescent="0.2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192</v>
      </c>
      <c r="I2938">
        <v>6.5899999999999996E-57</v>
      </c>
      <c r="J2938" t="s">
        <v>3078</v>
      </c>
      <c r="S2938" t="s">
        <v>3071</v>
      </c>
      <c r="T2938" t="s">
        <v>3076</v>
      </c>
    </row>
    <row r="2939" spans="1:20" x14ac:dyDescent="0.2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192</v>
      </c>
      <c r="I2939">
        <v>6.8299999999999995E-57</v>
      </c>
      <c r="J2939" t="s">
        <v>3078</v>
      </c>
      <c r="S2939" t="s">
        <v>3071</v>
      </c>
      <c r="T2939" t="s">
        <v>3076</v>
      </c>
    </row>
    <row r="2940" spans="1:20" x14ac:dyDescent="0.2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163</v>
      </c>
      <c r="I2940">
        <v>7.0400000000000004E-47</v>
      </c>
      <c r="J2940" t="s">
        <v>3078</v>
      </c>
      <c r="S2940" t="s">
        <v>3071</v>
      </c>
      <c r="T2940" t="s">
        <v>3076</v>
      </c>
    </row>
    <row r="2941" spans="1:20" x14ac:dyDescent="0.2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163</v>
      </c>
      <c r="I2941">
        <v>1.13E-46</v>
      </c>
      <c r="J2941" t="s">
        <v>3078</v>
      </c>
      <c r="S2941" t="s">
        <v>3071</v>
      </c>
      <c r="T2941" t="s">
        <v>3076</v>
      </c>
    </row>
    <row r="2942" spans="1:20" x14ac:dyDescent="0.2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48.5</v>
      </c>
      <c r="I2942">
        <v>1.0899999999999999E-6</v>
      </c>
      <c r="J2942" t="s">
        <v>3078</v>
      </c>
      <c r="S2942" t="s">
        <v>3071</v>
      </c>
      <c r="T2942" t="s">
        <v>3076</v>
      </c>
    </row>
    <row r="2943" spans="1:20" x14ac:dyDescent="0.2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48.5</v>
      </c>
      <c r="I2943">
        <v>1.1000000000000001E-6</v>
      </c>
      <c r="J2943" t="s">
        <v>3078</v>
      </c>
      <c r="S2943" t="s">
        <v>3071</v>
      </c>
      <c r="T2943" t="s">
        <v>3076</v>
      </c>
    </row>
    <row r="2944" spans="1:20" x14ac:dyDescent="0.2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48.5</v>
      </c>
      <c r="I2944">
        <v>1.11E-6</v>
      </c>
      <c r="J2944" t="s">
        <v>3078</v>
      </c>
      <c r="S2944" t="s">
        <v>3071</v>
      </c>
      <c r="T2944" t="s">
        <v>3076</v>
      </c>
    </row>
    <row r="2945" spans="1:20" x14ac:dyDescent="0.2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45.2</v>
      </c>
      <c r="I2945">
        <v>1.63E-5</v>
      </c>
      <c r="J2945" t="s">
        <v>3078</v>
      </c>
      <c r="S2945" t="s">
        <v>3071</v>
      </c>
      <c r="T2945" t="s">
        <v>3076</v>
      </c>
    </row>
    <row r="2946" spans="1:20" x14ac:dyDescent="0.2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43.1</v>
      </c>
      <c r="I2946">
        <v>7.1000000000000005E-5</v>
      </c>
      <c r="J2946" t="s">
        <v>3078</v>
      </c>
      <c r="S2946" t="s">
        <v>3071</v>
      </c>
      <c r="T2946" t="s">
        <v>3076</v>
      </c>
    </row>
    <row r="2947" spans="1:20" x14ac:dyDescent="0.2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43.1</v>
      </c>
      <c r="I2947">
        <v>8.4400000000000005E-5</v>
      </c>
      <c r="J2947" t="s">
        <v>3078</v>
      </c>
      <c r="S2947" t="s">
        <v>3071</v>
      </c>
      <c r="T2947" t="s">
        <v>3076</v>
      </c>
    </row>
    <row r="2948" spans="1:20" x14ac:dyDescent="0.2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43.1</v>
      </c>
      <c r="I2948">
        <v>8.4900000000000004E-5</v>
      </c>
      <c r="J2948" t="s">
        <v>3078</v>
      </c>
      <c r="S2948" t="s">
        <v>3071</v>
      </c>
      <c r="T2948" t="s">
        <v>3076</v>
      </c>
    </row>
    <row r="2949" spans="1:20" x14ac:dyDescent="0.2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36</v>
      </c>
      <c r="I2949">
        <v>2.1999999999999999E-2</v>
      </c>
      <c r="J2949" t="s">
        <v>3078</v>
      </c>
      <c r="S2949" t="s">
        <v>3071</v>
      </c>
      <c r="T2949" t="s">
        <v>3076</v>
      </c>
    </row>
    <row r="2950" spans="1:20" x14ac:dyDescent="0.2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36</v>
      </c>
      <c r="I2950">
        <v>2.1999999999999999E-2</v>
      </c>
      <c r="J2950" t="s">
        <v>3078</v>
      </c>
      <c r="S2950" t="s">
        <v>3071</v>
      </c>
      <c r="T2950" t="s">
        <v>3076</v>
      </c>
    </row>
    <row r="2951" spans="1:20" x14ac:dyDescent="0.2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36</v>
      </c>
      <c r="I2951">
        <v>2.1999999999999999E-2</v>
      </c>
      <c r="J2951" t="s">
        <v>3078</v>
      </c>
      <c r="S2951" t="s">
        <v>3071</v>
      </c>
      <c r="T2951" t="s">
        <v>3076</v>
      </c>
    </row>
    <row r="2952" spans="1:20" x14ac:dyDescent="0.2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36</v>
      </c>
      <c r="I2952">
        <v>2.1999999999999999E-2</v>
      </c>
      <c r="J2952" t="s">
        <v>3078</v>
      </c>
      <c r="S2952" t="s">
        <v>3071</v>
      </c>
      <c r="T2952" t="s">
        <v>3076</v>
      </c>
    </row>
    <row r="2953" spans="1:20" x14ac:dyDescent="0.2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36</v>
      </c>
      <c r="I2953">
        <v>2.1999999999999999E-2</v>
      </c>
      <c r="J2953" t="s">
        <v>3078</v>
      </c>
      <c r="S2953" t="s">
        <v>3071</v>
      </c>
      <c r="T2953" t="s">
        <v>3076</v>
      </c>
    </row>
    <row r="2954" spans="1:20" x14ac:dyDescent="0.2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36</v>
      </c>
      <c r="I2954">
        <v>2.1999999999999999E-2</v>
      </c>
      <c r="J2954" t="s">
        <v>3078</v>
      </c>
      <c r="S2954" t="s">
        <v>3071</v>
      </c>
      <c r="T2954" t="s">
        <v>3076</v>
      </c>
    </row>
    <row r="2955" spans="1:20" x14ac:dyDescent="0.2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36</v>
      </c>
      <c r="I2955">
        <v>2.3E-2</v>
      </c>
      <c r="J2955" t="s">
        <v>3078</v>
      </c>
      <c r="S2955" t="s">
        <v>3071</v>
      </c>
      <c r="T2955" t="s">
        <v>3076</v>
      </c>
    </row>
    <row r="2956" spans="1:20" x14ac:dyDescent="0.2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183</v>
      </c>
      <c r="I2956">
        <v>2.2800000000000001E-53</v>
      </c>
      <c r="J2956" t="s">
        <v>3079</v>
      </c>
      <c r="S2956" t="s">
        <v>3071</v>
      </c>
      <c r="T2956" t="s">
        <v>3072</v>
      </c>
    </row>
    <row r="2957" spans="1:20" x14ac:dyDescent="0.2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183</v>
      </c>
      <c r="I2957">
        <v>2.2800000000000001E-53</v>
      </c>
      <c r="J2957" t="s">
        <v>3079</v>
      </c>
      <c r="S2957" t="s">
        <v>3071</v>
      </c>
      <c r="T2957" t="s">
        <v>3072</v>
      </c>
    </row>
    <row r="2958" spans="1:20" x14ac:dyDescent="0.2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178</v>
      </c>
      <c r="I2958">
        <v>1.2600000000000001E-51</v>
      </c>
      <c r="J2958" t="s">
        <v>3079</v>
      </c>
      <c r="S2958" t="s">
        <v>3071</v>
      </c>
      <c r="T2958" t="s">
        <v>3072</v>
      </c>
    </row>
    <row r="2959" spans="1:20" x14ac:dyDescent="0.2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178</v>
      </c>
      <c r="I2959">
        <v>1.33E-51</v>
      </c>
      <c r="J2959" t="s">
        <v>3079</v>
      </c>
      <c r="S2959" t="s">
        <v>3071</v>
      </c>
      <c r="T2959" t="s">
        <v>3072</v>
      </c>
    </row>
    <row r="2960" spans="1:20" x14ac:dyDescent="0.2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150</v>
      </c>
      <c r="I2960">
        <v>7.0500000000000001E-44</v>
      </c>
      <c r="J2960" t="s">
        <v>3079</v>
      </c>
      <c r="S2960" t="s">
        <v>3071</v>
      </c>
      <c r="T2960" t="s">
        <v>3072</v>
      </c>
    </row>
    <row r="2961" spans="1:20" x14ac:dyDescent="0.2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99</v>
      </c>
      <c r="I2961">
        <v>8.5399999999999997E-25</v>
      </c>
      <c r="J2961" t="s">
        <v>3079</v>
      </c>
      <c r="S2961" t="s">
        <v>3071</v>
      </c>
      <c r="T2961" t="s">
        <v>3072</v>
      </c>
    </row>
    <row r="2962" spans="1:20" x14ac:dyDescent="0.2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46.4</v>
      </c>
      <c r="I2962">
        <v>9.8300000000000008E-6</v>
      </c>
      <c r="J2962" t="s">
        <v>3079</v>
      </c>
      <c r="S2962" t="s">
        <v>3071</v>
      </c>
      <c r="T2962" t="s">
        <v>3072</v>
      </c>
    </row>
    <row r="2963" spans="1:20" x14ac:dyDescent="0.2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46.4</v>
      </c>
      <c r="I2963">
        <v>9.8500000000000006E-6</v>
      </c>
      <c r="J2963" t="s">
        <v>3079</v>
      </c>
      <c r="S2963" t="s">
        <v>3071</v>
      </c>
      <c r="T2963" t="s">
        <v>3072</v>
      </c>
    </row>
    <row r="2964" spans="1:20" x14ac:dyDescent="0.2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43.1</v>
      </c>
      <c r="I2964">
        <v>1.13E-4</v>
      </c>
      <c r="J2964" t="s">
        <v>3079</v>
      </c>
      <c r="S2964" t="s">
        <v>3071</v>
      </c>
      <c r="T2964" t="s">
        <v>3072</v>
      </c>
    </row>
    <row r="2965" spans="1:20" x14ac:dyDescent="0.2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43.1</v>
      </c>
      <c r="I2965">
        <v>1.17E-4</v>
      </c>
      <c r="J2965" t="s">
        <v>3079</v>
      </c>
      <c r="S2965" t="s">
        <v>3071</v>
      </c>
      <c r="T2965" t="s">
        <v>3072</v>
      </c>
    </row>
    <row r="2966" spans="1:20" x14ac:dyDescent="0.2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39.299999999999997</v>
      </c>
      <c r="I2966">
        <v>2E-3</v>
      </c>
      <c r="J2966" t="s">
        <v>3079</v>
      </c>
      <c r="S2966" t="s">
        <v>3071</v>
      </c>
      <c r="T2966" t="s">
        <v>3072</v>
      </c>
    </row>
    <row r="2967" spans="1:20" x14ac:dyDescent="0.2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36</v>
      </c>
      <c r="I2967">
        <v>3.4000000000000002E-2</v>
      </c>
      <c r="J2967" t="s">
        <v>3079</v>
      </c>
      <c r="S2967" t="s">
        <v>3071</v>
      </c>
      <c r="T2967" t="s">
        <v>3072</v>
      </c>
    </row>
    <row r="2968" spans="1:20" x14ac:dyDescent="0.2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192</v>
      </c>
      <c r="I2968">
        <v>3.6899999999999999E-57</v>
      </c>
      <c r="J2968" t="s">
        <v>3080</v>
      </c>
      <c r="S2968" t="s">
        <v>3071</v>
      </c>
      <c r="T2968" t="s">
        <v>3076</v>
      </c>
    </row>
    <row r="2969" spans="1:20" x14ac:dyDescent="0.2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192</v>
      </c>
      <c r="I2969">
        <v>3.8600000000000003E-57</v>
      </c>
      <c r="J2969" t="s">
        <v>3080</v>
      </c>
      <c r="S2969" t="s">
        <v>3071</v>
      </c>
      <c r="T2969" t="s">
        <v>3076</v>
      </c>
    </row>
    <row r="2970" spans="1:20" x14ac:dyDescent="0.2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163</v>
      </c>
      <c r="I2970">
        <v>3.9200000000000002E-47</v>
      </c>
      <c r="J2970" t="s">
        <v>3080</v>
      </c>
      <c r="S2970" t="s">
        <v>3071</v>
      </c>
      <c r="T2970" t="s">
        <v>3076</v>
      </c>
    </row>
    <row r="2971" spans="1:20" x14ac:dyDescent="0.2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163</v>
      </c>
      <c r="I2971">
        <v>3.9400000000000001E-47</v>
      </c>
      <c r="J2971" t="s">
        <v>3080</v>
      </c>
      <c r="S2971" t="s">
        <v>3071</v>
      </c>
      <c r="T2971" t="s">
        <v>3076</v>
      </c>
    </row>
    <row r="2972" spans="1:20" x14ac:dyDescent="0.2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46.4</v>
      </c>
      <c r="I2972">
        <v>3.7100000000000001E-6</v>
      </c>
      <c r="J2972" t="s">
        <v>3080</v>
      </c>
      <c r="S2972" t="s">
        <v>3071</v>
      </c>
      <c r="T2972" t="s">
        <v>3076</v>
      </c>
    </row>
    <row r="2973" spans="1:20" x14ac:dyDescent="0.2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46.4</v>
      </c>
      <c r="I2973">
        <v>3.7100000000000001E-6</v>
      </c>
      <c r="J2973" t="s">
        <v>3080</v>
      </c>
      <c r="S2973" t="s">
        <v>3071</v>
      </c>
      <c r="T2973" t="s">
        <v>3076</v>
      </c>
    </row>
    <row r="2974" spans="1:20" x14ac:dyDescent="0.2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46.4</v>
      </c>
      <c r="I2974">
        <v>3.72E-6</v>
      </c>
      <c r="J2974" t="s">
        <v>3080</v>
      </c>
      <c r="S2974" t="s">
        <v>3071</v>
      </c>
      <c r="T2974" t="s">
        <v>3076</v>
      </c>
    </row>
    <row r="2975" spans="1:20" x14ac:dyDescent="0.2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46.4</v>
      </c>
      <c r="I2975">
        <v>3.8199999999999998E-6</v>
      </c>
      <c r="J2975" t="s">
        <v>3080</v>
      </c>
      <c r="S2975" t="s">
        <v>3071</v>
      </c>
      <c r="T2975" t="s">
        <v>3076</v>
      </c>
    </row>
    <row r="2976" spans="1:20" x14ac:dyDescent="0.2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42.6</v>
      </c>
      <c r="I2976">
        <v>5.6700000000000003E-5</v>
      </c>
      <c r="J2976" t="s">
        <v>3080</v>
      </c>
      <c r="S2976" t="s">
        <v>3071</v>
      </c>
      <c r="T2976" t="s">
        <v>3076</v>
      </c>
    </row>
    <row r="2977" spans="1:20" x14ac:dyDescent="0.2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41</v>
      </c>
      <c r="I2977">
        <v>2.41E-4</v>
      </c>
      <c r="J2977" t="s">
        <v>3080</v>
      </c>
      <c r="S2977" t="s">
        <v>3071</v>
      </c>
      <c r="T2977" t="s">
        <v>3076</v>
      </c>
    </row>
    <row r="2978" spans="1:20" x14ac:dyDescent="0.2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40.6</v>
      </c>
      <c r="I2978">
        <v>3.1100000000000002E-4</v>
      </c>
      <c r="J2978" t="s">
        <v>3080</v>
      </c>
      <c r="S2978" t="s">
        <v>3071</v>
      </c>
      <c r="T2978" t="s">
        <v>3076</v>
      </c>
    </row>
    <row r="2979" spans="1:20" x14ac:dyDescent="0.2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33.4</v>
      </c>
      <c r="I2979">
        <v>6.6000000000000003E-2</v>
      </c>
      <c r="J2979" t="s">
        <v>3080</v>
      </c>
      <c r="S2979" t="s">
        <v>3071</v>
      </c>
      <c r="T2979" t="s">
        <v>3076</v>
      </c>
    </row>
    <row r="2980" spans="1:20" x14ac:dyDescent="0.2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33.4</v>
      </c>
      <c r="I2980">
        <v>7.2999999999999995E-2</v>
      </c>
      <c r="J2980" t="s">
        <v>3080</v>
      </c>
      <c r="S2980" t="s">
        <v>3071</v>
      </c>
      <c r="T2980" t="s">
        <v>3076</v>
      </c>
    </row>
    <row r="2981" spans="1:20" x14ac:dyDescent="0.2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161</v>
      </c>
      <c r="I2981">
        <v>1.1E-46</v>
      </c>
      <c r="J2981" t="s">
        <v>3081</v>
      </c>
      <c r="S2981" t="s">
        <v>3071</v>
      </c>
      <c r="T2981" t="s">
        <v>3076</v>
      </c>
    </row>
    <row r="2982" spans="1:20" x14ac:dyDescent="0.2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43.1</v>
      </c>
      <c r="I2982">
        <v>2.02E-5</v>
      </c>
      <c r="J2982" t="s">
        <v>3081</v>
      </c>
      <c r="S2982" t="s">
        <v>3071</v>
      </c>
      <c r="T2982" t="s">
        <v>3076</v>
      </c>
    </row>
    <row r="2983" spans="1:20" x14ac:dyDescent="0.2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43.1</v>
      </c>
      <c r="I2983">
        <v>2.2500000000000001E-5</v>
      </c>
      <c r="J2983" t="s">
        <v>3081</v>
      </c>
      <c r="S2983" t="s">
        <v>3071</v>
      </c>
      <c r="T2983" t="s">
        <v>3076</v>
      </c>
    </row>
    <row r="2984" spans="1:20" x14ac:dyDescent="0.2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33.4</v>
      </c>
      <c r="I2984">
        <v>3.1E-2</v>
      </c>
      <c r="J2984" t="s">
        <v>3081</v>
      </c>
      <c r="S2984" t="s">
        <v>3071</v>
      </c>
      <c r="T2984" t="s">
        <v>3076</v>
      </c>
    </row>
    <row r="2985" spans="1:20" x14ac:dyDescent="0.2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197</v>
      </c>
      <c r="I2985">
        <v>1.7599999999999999E-58</v>
      </c>
      <c r="J2985" t="s">
        <v>3082</v>
      </c>
      <c r="S2985" t="s">
        <v>3071</v>
      </c>
      <c r="T2985" t="s">
        <v>3072</v>
      </c>
    </row>
    <row r="2986" spans="1:20" x14ac:dyDescent="0.2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190</v>
      </c>
      <c r="I2986">
        <v>3.6099999999999999E-56</v>
      </c>
      <c r="J2986" t="s">
        <v>3082</v>
      </c>
      <c r="S2986" t="s">
        <v>3071</v>
      </c>
      <c r="T2986" t="s">
        <v>3072</v>
      </c>
    </row>
    <row r="2987" spans="1:20" x14ac:dyDescent="0.2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190</v>
      </c>
      <c r="I2987">
        <v>3.6599999999999999E-56</v>
      </c>
      <c r="J2987" t="s">
        <v>3082</v>
      </c>
      <c r="S2987" t="s">
        <v>3071</v>
      </c>
      <c r="T2987" t="s">
        <v>3072</v>
      </c>
    </row>
    <row r="2988" spans="1:20" x14ac:dyDescent="0.2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190</v>
      </c>
      <c r="I2988">
        <v>3.6900000000000001E-56</v>
      </c>
      <c r="J2988" t="s">
        <v>3082</v>
      </c>
      <c r="S2988" t="s">
        <v>3071</v>
      </c>
      <c r="T2988" t="s">
        <v>3072</v>
      </c>
    </row>
    <row r="2989" spans="1:20" x14ac:dyDescent="0.2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190</v>
      </c>
      <c r="I2989">
        <v>3.7000000000000002E-56</v>
      </c>
      <c r="J2989" t="s">
        <v>3082</v>
      </c>
      <c r="S2989" t="s">
        <v>3071</v>
      </c>
      <c r="T2989" t="s">
        <v>3072</v>
      </c>
    </row>
    <row r="2990" spans="1:20" x14ac:dyDescent="0.2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190</v>
      </c>
      <c r="I2990">
        <v>3.7000000000000002E-56</v>
      </c>
      <c r="J2990" t="s">
        <v>3082</v>
      </c>
      <c r="S2990" t="s">
        <v>3071</v>
      </c>
      <c r="T2990" t="s">
        <v>3072</v>
      </c>
    </row>
    <row r="2991" spans="1:20" x14ac:dyDescent="0.2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190</v>
      </c>
      <c r="I2991">
        <v>3.7099999999999999E-56</v>
      </c>
      <c r="J2991" t="s">
        <v>3082</v>
      </c>
      <c r="S2991" t="s">
        <v>3071</v>
      </c>
      <c r="T2991" t="s">
        <v>3072</v>
      </c>
    </row>
    <row r="2992" spans="1:20" x14ac:dyDescent="0.2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190</v>
      </c>
      <c r="I2992">
        <v>3.7099999999999999E-56</v>
      </c>
      <c r="J2992" t="s">
        <v>3082</v>
      </c>
      <c r="S2992" t="s">
        <v>3071</v>
      </c>
      <c r="T2992" t="s">
        <v>3072</v>
      </c>
    </row>
    <row r="2993" spans="1:20" x14ac:dyDescent="0.2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190</v>
      </c>
      <c r="I2993">
        <v>3.7199999999999999E-56</v>
      </c>
      <c r="J2993" t="s">
        <v>3082</v>
      </c>
      <c r="S2993" t="s">
        <v>3071</v>
      </c>
      <c r="T2993" t="s">
        <v>3072</v>
      </c>
    </row>
    <row r="2994" spans="1:20" x14ac:dyDescent="0.2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162</v>
      </c>
      <c r="I2994">
        <v>3.15E-46</v>
      </c>
      <c r="J2994" t="s">
        <v>3082</v>
      </c>
      <c r="S2994" t="s">
        <v>3071</v>
      </c>
      <c r="T2994" t="s">
        <v>3072</v>
      </c>
    </row>
    <row r="2995" spans="1:20" x14ac:dyDescent="0.2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46.4</v>
      </c>
      <c r="I2995">
        <v>7.7100000000000007E-6</v>
      </c>
      <c r="J2995" t="s">
        <v>3082</v>
      </c>
      <c r="S2995" t="s">
        <v>3071</v>
      </c>
      <c r="T2995" t="s">
        <v>3072</v>
      </c>
    </row>
    <row r="2996" spans="1:20" x14ac:dyDescent="0.2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46.4</v>
      </c>
      <c r="I2996">
        <v>7.79E-6</v>
      </c>
      <c r="J2996" t="s">
        <v>3082</v>
      </c>
      <c r="S2996" t="s">
        <v>3071</v>
      </c>
      <c r="T2996" t="s">
        <v>3072</v>
      </c>
    </row>
    <row r="2997" spans="1:20" x14ac:dyDescent="0.2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46.4</v>
      </c>
      <c r="I2997">
        <v>7.8199999999999997E-6</v>
      </c>
      <c r="J2997" t="s">
        <v>3082</v>
      </c>
      <c r="S2997" t="s">
        <v>3071</v>
      </c>
      <c r="T2997" t="s">
        <v>3072</v>
      </c>
    </row>
    <row r="2998" spans="1:20" x14ac:dyDescent="0.2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42.6</v>
      </c>
      <c r="I2998">
        <v>1.25E-4</v>
      </c>
      <c r="J2998" t="s">
        <v>3082</v>
      </c>
      <c r="S2998" t="s">
        <v>3071</v>
      </c>
      <c r="T2998" t="s">
        <v>3072</v>
      </c>
    </row>
    <row r="2999" spans="1:20" x14ac:dyDescent="0.2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39.700000000000003</v>
      </c>
      <c r="I2999">
        <v>1E-3</v>
      </c>
      <c r="J2999" t="s">
        <v>3082</v>
      </c>
      <c r="S2999" t="s">
        <v>3071</v>
      </c>
      <c r="T2999" t="s">
        <v>3072</v>
      </c>
    </row>
    <row r="3000" spans="1:20" x14ac:dyDescent="0.2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37.200000000000003</v>
      </c>
      <c r="I3000">
        <v>8.0000000000000002E-3</v>
      </c>
      <c r="J3000" t="s">
        <v>3082</v>
      </c>
      <c r="S3000" t="s">
        <v>3071</v>
      </c>
      <c r="T3000" t="s">
        <v>3072</v>
      </c>
    </row>
    <row r="3001" spans="1:20" x14ac:dyDescent="0.2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36</v>
      </c>
      <c r="I3001">
        <v>2.7E-2</v>
      </c>
      <c r="J3001" t="s">
        <v>3082</v>
      </c>
      <c r="S3001" t="s">
        <v>3071</v>
      </c>
      <c r="T3001" t="s">
        <v>3072</v>
      </c>
    </row>
    <row r="3002" spans="1:20" x14ac:dyDescent="0.2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36</v>
      </c>
      <c r="I3002">
        <v>2.7E-2</v>
      </c>
      <c r="J3002" t="s">
        <v>3082</v>
      </c>
      <c r="S3002" t="s">
        <v>3071</v>
      </c>
      <c r="T3002" t="s">
        <v>3072</v>
      </c>
    </row>
    <row r="3003" spans="1:20" x14ac:dyDescent="0.2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36</v>
      </c>
      <c r="I3003">
        <v>2.7E-2</v>
      </c>
      <c r="J3003" t="s">
        <v>3082</v>
      </c>
      <c r="S3003" t="s">
        <v>3071</v>
      </c>
      <c r="T3003" t="s">
        <v>3072</v>
      </c>
    </row>
    <row r="3004" spans="1:20" x14ac:dyDescent="0.2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192</v>
      </c>
      <c r="I3004">
        <v>3.9000000000000001E-57</v>
      </c>
      <c r="J3004" t="s">
        <v>3083</v>
      </c>
      <c r="S3004" t="s">
        <v>3075</v>
      </c>
      <c r="T3004" t="s">
        <v>3076</v>
      </c>
    </row>
    <row r="3005" spans="1:20" x14ac:dyDescent="0.2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192</v>
      </c>
      <c r="I3005">
        <v>4.2400000000000003E-57</v>
      </c>
      <c r="J3005" t="s">
        <v>3083</v>
      </c>
      <c r="S3005" t="s">
        <v>3075</v>
      </c>
      <c r="T3005" t="s">
        <v>3076</v>
      </c>
    </row>
    <row r="3006" spans="1:20" x14ac:dyDescent="0.2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192</v>
      </c>
      <c r="I3006">
        <v>4.2400000000000003E-57</v>
      </c>
      <c r="J3006" t="s">
        <v>3083</v>
      </c>
      <c r="S3006" t="s">
        <v>3075</v>
      </c>
      <c r="T3006" t="s">
        <v>3076</v>
      </c>
    </row>
    <row r="3007" spans="1:20" x14ac:dyDescent="0.2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192</v>
      </c>
      <c r="I3007">
        <v>4.3600000000000002E-57</v>
      </c>
      <c r="J3007" t="s">
        <v>3083</v>
      </c>
      <c r="S3007" t="s">
        <v>3075</v>
      </c>
      <c r="T3007" t="s">
        <v>3076</v>
      </c>
    </row>
    <row r="3008" spans="1:20" x14ac:dyDescent="0.2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163</v>
      </c>
      <c r="I3008">
        <v>4.5399999999999999E-47</v>
      </c>
      <c r="J3008" t="s">
        <v>3083</v>
      </c>
      <c r="S3008" t="s">
        <v>3075</v>
      </c>
      <c r="T3008" t="s">
        <v>3076</v>
      </c>
    </row>
    <row r="3009" spans="1:20" x14ac:dyDescent="0.2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163</v>
      </c>
      <c r="I3009">
        <v>4.5500000000000003E-47</v>
      </c>
      <c r="J3009" t="s">
        <v>3083</v>
      </c>
      <c r="S3009" t="s">
        <v>3075</v>
      </c>
      <c r="T3009" t="s">
        <v>3076</v>
      </c>
    </row>
    <row r="3010" spans="1:20" x14ac:dyDescent="0.2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46.4</v>
      </c>
      <c r="I3010">
        <v>4.3000000000000003E-6</v>
      </c>
      <c r="J3010" t="s">
        <v>3083</v>
      </c>
      <c r="S3010" t="s">
        <v>3075</v>
      </c>
      <c r="T3010" t="s">
        <v>3076</v>
      </c>
    </row>
    <row r="3011" spans="1:20" x14ac:dyDescent="0.2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42.6</v>
      </c>
      <c r="I3011">
        <v>7.0400000000000004E-5</v>
      </c>
      <c r="J3011" t="s">
        <v>3083</v>
      </c>
      <c r="S3011" t="s">
        <v>3075</v>
      </c>
      <c r="T3011" t="s">
        <v>3076</v>
      </c>
    </row>
    <row r="3012" spans="1:20" x14ac:dyDescent="0.2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40.6</v>
      </c>
      <c r="I3012">
        <v>3.48E-4</v>
      </c>
      <c r="J3012" t="s">
        <v>3083</v>
      </c>
      <c r="S3012" t="s">
        <v>3075</v>
      </c>
      <c r="T3012" t="s">
        <v>3076</v>
      </c>
    </row>
    <row r="3013" spans="1:20" x14ac:dyDescent="0.2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40.6</v>
      </c>
      <c r="I3013">
        <v>4.1300000000000001E-4</v>
      </c>
      <c r="J3013" t="s">
        <v>3083</v>
      </c>
      <c r="S3013" t="s">
        <v>3075</v>
      </c>
      <c r="T3013" t="s">
        <v>3076</v>
      </c>
    </row>
    <row r="3014" spans="1:20" x14ac:dyDescent="0.2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40.1</v>
      </c>
      <c r="I3014">
        <v>4.4200000000000001E-4</v>
      </c>
      <c r="J3014" t="s">
        <v>3083</v>
      </c>
      <c r="S3014" t="s">
        <v>3075</v>
      </c>
      <c r="T3014" t="s">
        <v>3076</v>
      </c>
    </row>
    <row r="3015" spans="1:20" x14ac:dyDescent="0.2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40.1</v>
      </c>
      <c r="I3015">
        <v>4.6000000000000001E-4</v>
      </c>
      <c r="J3015" t="s">
        <v>3083</v>
      </c>
      <c r="S3015" t="s">
        <v>3075</v>
      </c>
      <c r="T3015" t="s">
        <v>3076</v>
      </c>
    </row>
    <row r="3016" spans="1:20" x14ac:dyDescent="0.2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40.1</v>
      </c>
      <c r="I3016">
        <v>4.64E-4</v>
      </c>
      <c r="J3016" t="s">
        <v>3083</v>
      </c>
      <c r="S3016" t="s">
        <v>3075</v>
      </c>
      <c r="T3016" t="s">
        <v>3076</v>
      </c>
    </row>
    <row r="3017" spans="1:20" x14ac:dyDescent="0.2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36</v>
      </c>
      <c r="I3017">
        <v>1.4999999999999999E-2</v>
      </c>
      <c r="J3017" t="s">
        <v>3083</v>
      </c>
      <c r="S3017" t="s">
        <v>3075</v>
      </c>
      <c r="T3017" t="s">
        <v>3076</v>
      </c>
    </row>
    <row r="3018" spans="1:20" x14ac:dyDescent="0.2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33.4</v>
      </c>
      <c r="I3018">
        <v>7.4999999999999997E-2</v>
      </c>
      <c r="J3018" t="s">
        <v>3083</v>
      </c>
      <c r="S3018" t="s">
        <v>3075</v>
      </c>
      <c r="T3018" t="s">
        <v>3076</v>
      </c>
    </row>
    <row r="3019" spans="1:20" x14ac:dyDescent="0.2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192</v>
      </c>
      <c r="I3019">
        <v>5.2900000000000005E-57</v>
      </c>
      <c r="J3019" t="s">
        <v>3084</v>
      </c>
      <c r="S3019" t="s">
        <v>3075</v>
      </c>
      <c r="T3019" t="s">
        <v>3076</v>
      </c>
    </row>
    <row r="3020" spans="1:20" x14ac:dyDescent="0.2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192</v>
      </c>
      <c r="I3020">
        <v>5.4299999999999995E-57</v>
      </c>
      <c r="J3020" t="s">
        <v>3084</v>
      </c>
      <c r="S3020" t="s">
        <v>3075</v>
      </c>
      <c r="T3020" t="s">
        <v>3076</v>
      </c>
    </row>
    <row r="3021" spans="1:20" x14ac:dyDescent="0.2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192</v>
      </c>
      <c r="I3021">
        <v>5.5799999999999997E-57</v>
      </c>
      <c r="J3021" t="s">
        <v>3084</v>
      </c>
      <c r="S3021" t="s">
        <v>3075</v>
      </c>
      <c r="T3021" t="s">
        <v>3076</v>
      </c>
    </row>
    <row r="3022" spans="1:20" x14ac:dyDescent="0.2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163</v>
      </c>
      <c r="I3022">
        <v>5.6599999999999996E-47</v>
      </c>
      <c r="J3022" t="s">
        <v>3084</v>
      </c>
      <c r="S3022" t="s">
        <v>3075</v>
      </c>
      <c r="T3022" t="s">
        <v>3076</v>
      </c>
    </row>
    <row r="3023" spans="1:20" x14ac:dyDescent="0.2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163</v>
      </c>
      <c r="I3023">
        <v>5.6799999999999996E-47</v>
      </c>
      <c r="J3023" t="s">
        <v>3084</v>
      </c>
      <c r="S3023" t="s">
        <v>3075</v>
      </c>
      <c r="T3023" t="s">
        <v>3076</v>
      </c>
    </row>
    <row r="3024" spans="1:20" x14ac:dyDescent="0.2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46.4</v>
      </c>
      <c r="I3024">
        <v>5.3499999999999996E-6</v>
      </c>
      <c r="J3024" t="s">
        <v>3084</v>
      </c>
      <c r="S3024" t="s">
        <v>3075</v>
      </c>
      <c r="T3024" t="s">
        <v>3076</v>
      </c>
    </row>
    <row r="3025" spans="1:20" x14ac:dyDescent="0.2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46.4</v>
      </c>
      <c r="I3025">
        <v>5.3700000000000003E-6</v>
      </c>
      <c r="J3025" t="s">
        <v>3084</v>
      </c>
      <c r="S3025" t="s">
        <v>3075</v>
      </c>
      <c r="T3025" t="s">
        <v>3076</v>
      </c>
    </row>
    <row r="3026" spans="1:20" x14ac:dyDescent="0.2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42.6</v>
      </c>
      <c r="I3026">
        <v>8.7999999999999998E-5</v>
      </c>
      <c r="J3026" t="s">
        <v>3084</v>
      </c>
      <c r="S3026" t="s">
        <v>3075</v>
      </c>
      <c r="T3026" t="s">
        <v>3076</v>
      </c>
    </row>
    <row r="3027" spans="1:20" x14ac:dyDescent="0.2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40.6</v>
      </c>
      <c r="I3027">
        <v>4.3399999999999998E-4</v>
      </c>
      <c r="J3027" t="s">
        <v>3084</v>
      </c>
      <c r="S3027" t="s">
        <v>3075</v>
      </c>
      <c r="T3027" t="s">
        <v>3076</v>
      </c>
    </row>
    <row r="3028" spans="1:20" x14ac:dyDescent="0.2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40.6</v>
      </c>
      <c r="I3028">
        <v>5.1500000000000005E-4</v>
      </c>
      <c r="J3028" t="s">
        <v>3084</v>
      </c>
      <c r="S3028" t="s">
        <v>3075</v>
      </c>
      <c r="T3028" t="s">
        <v>3076</v>
      </c>
    </row>
    <row r="3029" spans="1:20" x14ac:dyDescent="0.2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40.1</v>
      </c>
      <c r="I3029">
        <v>5.7399999999999997E-4</v>
      </c>
      <c r="J3029" t="s">
        <v>3084</v>
      </c>
      <c r="S3029" t="s">
        <v>3075</v>
      </c>
      <c r="T3029" t="s">
        <v>3076</v>
      </c>
    </row>
    <row r="3030" spans="1:20" x14ac:dyDescent="0.2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40.1</v>
      </c>
      <c r="I3030">
        <v>5.7799999999999995E-4</v>
      </c>
      <c r="J3030" t="s">
        <v>3084</v>
      </c>
      <c r="S3030" t="s">
        <v>3075</v>
      </c>
      <c r="T3030" t="s">
        <v>3076</v>
      </c>
    </row>
    <row r="3031" spans="1:20" x14ac:dyDescent="0.2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36</v>
      </c>
      <c r="I3031">
        <v>1.9E-2</v>
      </c>
      <c r="J3031" t="s">
        <v>3084</v>
      </c>
      <c r="S3031" t="s">
        <v>3075</v>
      </c>
      <c r="T3031" t="s">
        <v>3076</v>
      </c>
    </row>
    <row r="3032" spans="1:20" x14ac:dyDescent="0.2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33.4</v>
      </c>
      <c r="I3032">
        <v>9.4E-2</v>
      </c>
      <c r="J3032" t="s">
        <v>3084</v>
      </c>
      <c r="S3032" t="s">
        <v>3075</v>
      </c>
      <c r="T3032" t="s">
        <v>3076</v>
      </c>
    </row>
    <row r="3033" spans="1:20" x14ac:dyDescent="0.2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33.4</v>
      </c>
      <c r="I3033">
        <v>0.1</v>
      </c>
      <c r="J3033" t="s">
        <v>3084</v>
      </c>
      <c r="S3033" t="s">
        <v>3075</v>
      </c>
      <c r="T3033" t="s">
        <v>3076</v>
      </c>
    </row>
    <row r="3034" spans="1:20" x14ac:dyDescent="0.2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193</v>
      </c>
      <c r="I3034">
        <v>1.47E-57</v>
      </c>
      <c r="J3034" t="s">
        <v>3085</v>
      </c>
      <c r="S3034" t="s">
        <v>3075</v>
      </c>
      <c r="T3034" t="s">
        <v>3076</v>
      </c>
    </row>
    <row r="3035" spans="1:20" x14ac:dyDescent="0.2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192</v>
      </c>
      <c r="I3035">
        <v>3.9499999999999999E-57</v>
      </c>
      <c r="J3035" t="s">
        <v>3085</v>
      </c>
      <c r="S3035" t="s">
        <v>3075</v>
      </c>
      <c r="T3035" t="s">
        <v>3076</v>
      </c>
    </row>
    <row r="3036" spans="1:20" x14ac:dyDescent="0.2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192</v>
      </c>
      <c r="I3036">
        <v>3.9499999999999999E-57</v>
      </c>
      <c r="J3036" t="s">
        <v>3085</v>
      </c>
      <c r="S3036" t="s">
        <v>3075</v>
      </c>
      <c r="T3036" t="s">
        <v>3076</v>
      </c>
    </row>
    <row r="3037" spans="1:20" x14ac:dyDescent="0.2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192</v>
      </c>
      <c r="I3037">
        <v>3.9700000000000001E-57</v>
      </c>
      <c r="J3037" t="s">
        <v>3085</v>
      </c>
      <c r="S3037" t="s">
        <v>3075</v>
      </c>
      <c r="T3037" t="s">
        <v>3076</v>
      </c>
    </row>
    <row r="3038" spans="1:20" x14ac:dyDescent="0.2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192</v>
      </c>
      <c r="I3038">
        <v>4.0099999999999999E-57</v>
      </c>
      <c r="J3038" t="s">
        <v>3085</v>
      </c>
      <c r="S3038" t="s">
        <v>3075</v>
      </c>
      <c r="T3038" t="s">
        <v>3076</v>
      </c>
    </row>
    <row r="3039" spans="1:20" x14ac:dyDescent="0.2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192</v>
      </c>
      <c r="I3039">
        <v>4.0099999999999999E-57</v>
      </c>
      <c r="J3039" t="s">
        <v>3085</v>
      </c>
      <c r="S3039" t="s">
        <v>3075</v>
      </c>
      <c r="T3039" t="s">
        <v>3076</v>
      </c>
    </row>
    <row r="3040" spans="1:20" x14ac:dyDescent="0.2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163</v>
      </c>
      <c r="I3040">
        <v>3.9500000000000001E-47</v>
      </c>
      <c r="J3040" t="s">
        <v>3085</v>
      </c>
      <c r="S3040" t="s">
        <v>3075</v>
      </c>
      <c r="T3040" t="s">
        <v>3076</v>
      </c>
    </row>
    <row r="3041" spans="1:20" x14ac:dyDescent="0.2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163</v>
      </c>
      <c r="I3041">
        <v>4.5100000000000005E-47</v>
      </c>
      <c r="J3041" t="s">
        <v>3085</v>
      </c>
      <c r="S3041" t="s">
        <v>3075</v>
      </c>
      <c r="T3041" t="s">
        <v>3076</v>
      </c>
    </row>
    <row r="3042" spans="1:20" x14ac:dyDescent="0.2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47.7</v>
      </c>
      <c r="I3042">
        <v>1.26E-6</v>
      </c>
      <c r="J3042" t="s">
        <v>3085</v>
      </c>
      <c r="S3042" t="s">
        <v>3075</v>
      </c>
      <c r="T3042" t="s">
        <v>3076</v>
      </c>
    </row>
    <row r="3043" spans="1:20" x14ac:dyDescent="0.2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47.7</v>
      </c>
      <c r="I3043">
        <v>1.2699999999999999E-6</v>
      </c>
      <c r="J3043" t="s">
        <v>3085</v>
      </c>
      <c r="S3043" t="s">
        <v>3075</v>
      </c>
      <c r="T3043" t="s">
        <v>3076</v>
      </c>
    </row>
    <row r="3044" spans="1:20" x14ac:dyDescent="0.2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47.7</v>
      </c>
      <c r="I3044">
        <v>1.3200000000000001E-6</v>
      </c>
      <c r="J3044" t="s">
        <v>3085</v>
      </c>
      <c r="S3044" t="s">
        <v>3075</v>
      </c>
      <c r="T3044" t="s">
        <v>3076</v>
      </c>
    </row>
    <row r="3045" spans="1:20" x14ac:dyDescent="0.2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43.1</v>
      </c>
      <c r="I3045">
        <v>5.4700000000000001E-5</v>
      </c>
      <c r="J3045" t="s">
        <v>3085</v>
      </c>
      <c r="S3045" t="s">
        <v>3075</v>
      </c>
      <c r="T3045" t="s">
        <v>3076</v>
      </c>
    </row>
    <row r="3046" spans="1:20" x14ac:dyDescent="0.2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41.4</v>
      </c>
      <c r="I3046">
        <v>1.6000000000000001E-4</v>
      </c>
      <c r="J3046" t="s">
        <v>3085</v>
      </c>
      <c r="S3046" t="s">
        <v>3075</v>
      </c>
      <c r="T3046" t="s">
        <v>3076</v>
      </c>
    </row>
    <row r="3047" spans="1:20" x14ac:dyDescent="0.2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36</v>
      </c>
      <c r="I3047">
        <v>1.4E-2</v>
      </c>
      <c r="J3047" t="s">
        <v>3085</v>
      </c>
      <c r="S3047" t="s">
        <v>3075</v>
      </c>
      <c r="T3047" t="s">
        <v>3076</v>
      </c>
    </row>
    <row r="3048" spans="1:20" x14ac:dyDescent="0.2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36</v>
      </c>
      <c r="I3048">
        <v>1.4E-2</v>
      </c>
      <c r="J3048" t="s">
        <v>3085</v>
      </c>
      <c r="S3048" t="s">
        <v>3075</v>
      </c>
      <c r="T3048" t="s">
        <v>3076</v>
      </c>
    </row>
    <row r="3049" spans="1:20" x14ac:dyDescent="0.2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36</v>
      </c>
      <c r="I3049">
        <v>1.4E-2</v>
      </c>
      <c r="J3049" t="s">
        <v>3085</v>
      </c>
      <c r="S3049" t="s">
        <v>3075</v>
      </c>
      <c r="T3049" t="s">
        <v>3076</v>
      </c>
    </row>
    <row r="3050" spans="1:20" x14ac:dyDescent="0.2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33.4</v>
      </c>
      <c r="I3050">
        <v>7.3999999999999996E-2</v>
      </c>
      <c r="J3050" t="s">
        <v>3085</v>
      </c>
      <c r="S3050" t="s">
        <v>3075</v>
      </c>
      <c r="T3050" t="s">
        <v>3076</v>
      </c>
    </row>
    <row r="3051" spans="1:20" x14ac:dyDescent="0.2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33.4</v>
      </c>
      <c r="I3051">
        <v>0.09</v>
      </c>
      <c r="J3051" t="s">
        <v>3085</v>
      </c>
      <c r="S3051" t="s">
        <v>3075</v>
      </c>
      <c r="T3051" t="s">
        <v>3076</v>
      </c>
    </row>
    <row r="3052" spans="1:20" x14ac:dyDescent="0.2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189</v>
      </c>
      <c r="I3052">
        <v>6.4700000000000003E-56</v>
      </c>
      <c r="J3052" t="s">
        <v>3086</v>
      </c>
      <c r="S3052" t="s">
        <v>3071</v>
      </c>
      <c r="T3052" t="s">
        <v>3072</v>
      </c>
    </row>
    <row r="3053" spans="1:20" x14ac:dyDescent="0.2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189</v>
      </c>
      <c r="I3053">
        <v>6.4700000000000003E-56</v>
      </c>
      <c r="J3053" t="s">
        <v>3086</v>
      </c>
      <c r="S3053" t="s">
        <v>3071</v>
      </c>
      <c r="T3053" t="s">
        <v>3072</v>
      </c>
    </row>
    <row r="3054" spans="1:20" x14ac:dyDescent="0.2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189</v>
      </c>
      <c r="I3054">
        <v>6.4899999999999996E-56</v>
      </c>
      <c r="J3054" t="s">
        <v>3086</v>
      </c>
      <c r="S3054" t="s">
        <v>3071</v>
      </c>
      <c r="T3054" t="s">
        <v>3072</v>
      </c>
    </row>
    <row r="3055" spans="1:20" x14ac:dyDescent="0.2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189</v>
      </c>
      <c r="I3055">
        <v>6.5099999999999998E-56</v>
      </c>
      <c r="J3055" t="s">
        <v>3086</v>
      </c>
      <c r="S3055" t="s">
        <v>3071</v>
      </c>
      <c r="T3055" t="s">
        <v>3072</v>
      </c>
    </row>
    <row r="3056" spans="1:20" x14ac:dyDescent="0.2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187</v>
      </c>
      <c r="I3056">
        <v>2.7700000000000001E-55</v>
      </c>
      <c r="J3056" t="s">
        <v>3086</v>
      </c>
      <c r="S3056" t="s">
        <v>3071</v>
      </c>
      <c r="T3056" t="s">
        <v>3072</v>
      </c>
    </row>
    <row r="3057" spans="1:20" x14ac:dyDescent="0.2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185</v>
      </c>
      <c r="I3057">
        <v>2.2999999999999999E-54</v>
      </c>
      <c r="J3057" t="s">
        <v>3086</v>
      </c>
      <c r="S3057" t="s">
        <v>3071</v>
      </c>
      <c r="T3057" t="s">
        <v>3072</v>
      </c>
    </row>
    <row r="3058" spans="1:20" x14ac:dyDescent="0.2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185</v>
      </c>
      <c r="I3058">
        <v>2.2999999999999999E-54</v>
      </c>
      <c r="J3058" t="s">
        <v>3086</v>
      </c>
      <c r="S3058" t="s">
        <v>3071</v>
      </c>
      <c r="T3058" t="s">
        <v>3072</v>
      </c>
    </row>
    <row r="3059" spans="1:20" x14ac:dyDescent="0.2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46.4</v>
      </c>
      <c r="I3059">
        <v>6.0499999999999997E-6</v>
      </c>
      <c r="J3059" t="s">
        <v>3086</v>
      </c>
      <c r="S3059" t="s">
        <v>3071</v>
      </c>
      <c r="T3059" t="s">
        <v>3072</v>
      </c>
    </row>
    <row r="3060" spans="1:20" x14ac:dyDescent="0.2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46.4</v>
      </c>
      <c r="I3060">
        <v>6.0700000000000003E-6</v>
      </c>
      <c r="J3060" t="s">
        <v>3086</v>
      </c>
      <c r="S3060" t="s">
        <v>3071</v>
      </c>
      <c r="T3060" t="s">
        <v>3072</v>
      </c>
    </row>
    <row r="3061" spans="1:20" x14ac:dyDescent="0.2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46.4</v>
      </c>
      <c r="I3061">
        <v>6.0700000000000003E-6</v>
      </c>
      <c r="J3061" t="s">
        <v>3086</v>
      </c>
      <c r="S3061" t="s">
        <v>3071</v>
      </c>
      <c r="T3061" t="s">
        <v>3072</v>
      </c>
    </row>
    <row r="3062" spans="1:20" x14ac:dyDescent="0.2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46.4</v>
      </c>
      <c r="I3062">
        <v>6.0700000000000003E-6</v>
      </c>
      <c r="J3062" t="s">
        <v>3086</v>
      </c>
      <c r="S3062" t="s">
        <v>3071</v>
      </c>
      <c r="T3062" t="s">
        <v>3072</v>
      </c>
    </row>
    <row r="3063" spans="1:20" x14ac:dyDescent="0.2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46.4</v>
      </c>
      <c r="I3063">
        <v>6.2400000000000004E-6</v>
      </c>
      <c r="J3063" t="s">
        <v>3086</v>
      </c>
      <c r="S3063" t="s">
        <v>3071</v>
      </c>
      <c r="T3063" t="s">
        <v>3072</v>
      </c>
    </row>
    <row r="3064" spans="1:20" x14ac:dyDescent="0.2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43.5</v>
      </c>
      <c r="I3064">
        <v>5.0500000000000001E-5</v>
      </c>
      <c r="J3064" t="s">
        <v>3086</v>
      </c>
      <c r="S3064" t="s">
        <v>3071</v>
      </c>
      <c r="T3064" t="s">
        <v>3072</v>
      </c>
    </row>
    <row r="3065" spans="1:20" x14ac:dyDescent="0.2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43.5</v>
      </c>
      <c r="I3065">
        <v>5.0800000000000002E-5</v>
      </c>
      <c r="J3065" t="s">
        <v>3086</v>
      </c>
      <c r="S3065" t="s">
        <v>3071</v>
      </c>
      <c r="T3065" t="s">
        <v>3072</v>
      </c>
    </row>
    <row r="3066" spans="1:20" x14ac:dyDescent="0.2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36</v>
      </c>
      <c r="I3066">
        <v>2.1000000000000001E-2</v>
      </c>
      <c r="J3066" t="s">
        <v>3086</v>
      </c>
      <c r="S3066" t="s">
        <v>3071</v>
      </c>
      <c r="T3066" t="s">
        <v>3072</v>
      </c>
    </row>
    <row r="3067" spans="1:20" x14ac:dyDescent="0.2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36</v>
      </c>
      <c r="I3067">
        <v>2.1000000000000001E-2</v>
      </c>
      <c r="J3067" t="s">
        <v>3086</v>
      </c>
      <c r="S3067" t="s">
        <v>3071</v>
      </c>
      <c r="T3067" t="s">
        <v>3072</v>
      </c>
    </row>
    <row r="3068" spans="1:20" x14ac:dyDescent="0.2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195</v>
      </c>
      <c r="I3068">
        <v>5.4800000000000001E-58</v>
      </c>
      <c r="J3068" t="s">
        <v>3087</v>
      </c>
      <c r="S3068" t="s">
        <v>3071</v>
      </c>
      <c r="T3068" t="s">
        <v>3072</v>
      </c>
    </row>
    <row r="3069" spans="1:20" x14ac:dyDescent="0.2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195</v>
      </c>
      <c r="I3069">
        <v>5.49E-58</v>
      </c>
      <c r="J3069" t="s">
        <v>3087</v>
      </c>
      <c r="S3069" t="s">
        <v>3071</v>
      </c>
      <c r="T3069" t="s">
        <v>3072</v>
      </c>
    </row>
    <row r="3070" spans="1:20" x14ac:dyDescent="0.2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195</v>
      </c>
      <c r="I3070">
        <v>6.03E-58</v>
      </c>
      <c r="J3070" t="s">
        <v>3087</v>
      </c>
      <c r="S3070" t="s">
        <v>3071</v>
      </c>
      <c r="T3070" t="s">
        <v>3072</v>
      </c>
    </row>
    <row r="3071" spans="1:20" x14ac:dyDescent="0.2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190</v>
      </c>
      <c r="I3071">
        <v>3.3800000000000001E-56</v>
      </c>
      <c r="J3071" t="s">
        <v>3087</v>
      </c>
      <c r="S3071" t="s">
        <v>3071</v>
      </c>
      <c r="T3071" t="s">
        <v>3072</v>
      </c>
    </row>
    <row r="3072" spans="1:20" x14ac:dyDescent="0.2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190</v>
      </c>
      <c r="I3072">
        <v>3.3999999999999998E-56</v>
      </c>
      <c r="J3072" t="s">
        <v>3087</v>
      </c>
      <c r="S3072" t="s">
        <v>3071</v>
      </c>
      <c r="T3072" t="s">
        <v>3072</v>
      </c>
    </row>
    <row r="3073" spans="1:20" x14ac:dyDescent="0.2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162</v>
      </c>
      <c r="I3073">
        <v>2.89E-46</v>
      </c>
      <c r="J3073" t="s">
        <v>3087</v>
      </c>
      <c r="S3073" t="s">
        <v>3071</v>
      </c>
      <c r="T3073" t="s">
        <v>3072</v>
      </c>
    </row>
    <row r="3074" spans="1:20" x14ac:dyDescent="0.2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61.5</v>
      </c>
      <c r="I3074">
        <v>5.17E-11</v>
      </c>
      <c r="J3074" t="s">
        <v>3087</v>
      </c>
      <c r="S3074" t="s">
        <v>3071</v>
      </c>
      <c r="T3074" t="s">
        <v>3072</v>
      </c>
    </row>
    <row r="3075" spans="1:20" x14ac:dyDescent="0.2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46.4</v>
      </c>
      <c r="I3075">
        <v>6.4099999999999996E-6</v>
      </c>
      <c r="J3075" t="s">
        <v>3087</v>
      </c>
      <c r="S3075" t="s">
        <v>3071</v>
      </c>
      <c r="T3075" t="s">
        <v>3072</v>
      </c>
    </row>
    <row r="3076" spans="1:20" x14ac:dyDescent="0.2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46.4</v>
      </c>
      <c r="I3076">
        <v>6.4099999999999996E-6</v>
      </c>
      <c r="J3076" t="s">
        <v>3087</v>
      </c>
      <c r="S3076" t="s">
        <v>3071</v>
      </c>
      <c r="T3076" t="s">
        <v>3072</v>
      </c>
    </row>
    <row r="3077" spans="1:20" x14ac:dyDescent="0.2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46.4</v>
      </c>
      <c r="I3077">
        <v>6.55E-6</v>
      </c>
      <c r="J3077" t="s">
        <v>3087</v>
      </c>
      <c r="S3077" t="s">
        <v>3071</v>
      </c>
      <c r="T3077" t="s">
        <v>3072</v>
      </c>
    </row>
    <row r="3078" spans="1:20" x14ac:dyDescent="0.2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46.4</v>
      </c>
      <c r="I3078">
        <v>6.5599999999999999E-6</v>
      </c>
      <c r="J3078" t="s">
        <v>3087</v>
      </c>
      <c r="S3078" t="s">
        <v>3071</v>
      </c>
      <c r="T3078" t="s">
        <v>3072</v>
      </c>
    </row>
    <row r="3079" spans="1:20" x14ac:dyDescent="0.2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42.6</v>
      </c>
      <c r="I3079">
        <v>1.0900000000000001E-4</v>
      </c>
      <c r="J3079" t="s">
        <v>3087</v>
      </c>
      <c r="S3079" t="s">
        <v>3071</v>
      </c>
      <c r="T3079" t="s">
        <v>3072</v>
      </c>
    </row>
    <row r="3080" spans="1:20" x14ac:dyDescent="0.2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42.6</v>
      </c>
      <c r="I3080">
        <v>1.0900000000000001E-4</v>
      </c>
      <c r="J3080" t="s">
        <v>3087</v>
      </c>
      <c r="S3080" t="s">
        <v>3071</v>
      </c>
      <c r="T3080" t="s">
        <v>3072</v>
      </c>
    </row>
    <row r="3081" spans="1:20" x14ac:dyDescent="0.2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37.200000000000003</v>
      </c>
      <c r="I3081">
        <v>8.0000000000000002E-3</v>
      </c>
      <c r="J3081" t="s">
        <v>3087</v>
      </c>
      <c r="S3081" t="s">
        <v>3071</v>
      </c>
      <c r="T3081" t="s">
        <v>3072</v>
      </c>
    </row>
    <row r="3082" spans="1:20" x14ac:dyDescent="0.2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36</v>
      </c>
      <c r="I3082">
        <v>2.3E-2</v>
      </c>
      <c r="J3082" t="s">
        <v>3087</v>
      </c>
      <c r="S3082" t="s">
        <v>3071</v>
      </c>
      <c r="T3082" t="s">
        <v>3072</v>
      </c>
    </row>
    <row r="3083" spans="1:20" x14ac:dyDescent="0.2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36</v>
      </c>
      <c r="I3083">
        <v>2.3E-2</v>
      </c>
      <c r="J3083" t="s">
        <v>3087</v>
      </c>
      <c r="S3083" t="s">
        <v>3071</v>
      </c>
      <c r="T3083" t="s">
        <v>3072</v>
      </c>
    </row>
    <row r="3084" spans="1:20" x14ac:dyDescent="0.2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35.5</v>
      </c>
      <c r="I3084">
        <v>2.4E-2</v>
      </c>
      <c r="J3084" t="s">
        <v>3087</v>
      </c>
      <c r="S3084" t="s">
        <v>3071</v>
      </c>
      <c r="T3084" t="s">
        <v>3072</v>
      </c>
    </row>
    <row r="3085" spans="1:20" x14ac:dyDescent="0.2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193</v>
      </c>
      <c r="I3085">
        <v>1.16E-57</v>
      </c>
      <c r="J3085" t="s">
        <v>3088</v>
      </c>
      <c r="S3085" t="s">
        <v>3075</v>
      </c>
      <c r="T3085" t="s">
        <v>3076</v>
      </c>
    </row>
    <row r="3086" spans="1:20" x14ac:dyDescent="0.2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192</v>
      </c>
      <c r="I3086">
        <v>3.1400000000000001E-57</v>
      </c>
      <c r="J3086" t="s">
        <v>3088</v>
      </c>
      <c r="S3086" t="s">
        <v>3075</v>
      </c>
      <c r="T3086" t="s">
        <v>3076</v>
      </c>
    </row>
    <row r="3087" spans="1:20" x14ac:dyDescent="0.2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192</v>
      </c>
      <c r="I3087">
        <v>3.1500000000000002E-57</v>
      </c>
      <c r="J3087" t="s">
        <v>3088</v>
      </c>
      <c r="S3087" t="s">
        <v>3075</v>
      </c>
      <c r="T3087" t="s">
        <v>3076</v>
      </c>
    </row>
    <row r="3088" spans="1:20" x14ac:dyDescent="0.2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192</v>
      </c>
      <c r="I3088">
        <v>3.1599999999999997E-57</v>
      </c>
      <c r="J3088" t="s">
        <v>3088</v>
      </c>
      <c r="S3088" t="s">
        <v>3075</v>
      </c>
      <c r="T3088" t="s">
        <v>3076</v>
      </c>
    </row>
    <row r="3089" spans="1:20" x14ac:dyDescent="0.2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192</v>
      </c>
      <c r="I3089">
        <v>3.1799999999999999E-57</v>
      </c>
      <c r="J3089" t="s">
        <v>3088</v>
      </c>
      <c r="S3089" t="s">
        <v>3075</v>
      </c>
      <c r="T3089" t="s">
        <v>3076</v>
      </c>
    </row>
    <row r="3090" spans="1:20" x14ac:dyDescent="0.2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192</v>
      </c>
      <c r="I3090">
        <v>3.25E-57</v>
      </c>
      <c r="J3090" t="s">
        <v>3088</v>
      </c>
      <c r="S3090" t="s">
        <v>3075</v>
      </c>
      <c r="T3090" t="s">
        <v>3076</v>
      </c>
    </row>
    <row r="3091" spans="1:20" x14ac:dyDescent="0.2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163</v>
      </c>
      <c r="I3091">
        <v>3.3299999999999999E-47</v>
      </c>
      <c r="J3091" t="s">
        <v>3088</v>
      </c>
      <c r="S3091" t="s">
        <v>3075</v>
      </c>
      <c r="T3091" t="s">
        <v>3076</v>
      </c>
    </row>
    <row r="3092" spans="1:20" x14ac:dyDescent="0.2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163</v>
      </c>
      <c r="I3092">
        <v>3.3900000000000002E-47</v>
      </c>
      <c r="J3092" t="s">
        <v>3088</v>
      </c>
      <c r="S3092" t="s">
        <v>3075</v>
      </c>
      <c r="T3092" t="s">
        <v>3076</v>
      </c>
    </row>
    <row r="3093" spans="1:20" x14ac:dyDescent="0.2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46.4</v>
      </c>
      <c r="I3093">
        <v>3.1599999999999998E-6</v>
      </c>
      <c r="J3093" t="s">
        <v>3088</v>
      </c>
      <c r="S3093" t="s">
        <v>3075</v>
      </c>
      <c r="T3093" t="s">
        <v>3076</v>
      </c>
    </row>
    <row r="3094" spans="1:20" x14ac:dyDescent="0.2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43.1</v>
      </c>
      <c r="I3094">
        <v>4.0099999999999999E-5</v>
      </c>
      <c r="J3094" t="s">
        <v>3088</v>
      </c>
      <c r="S3094" t="s">
        <v>3075</v>
      </c>
      <c r="T3094" t="s">
        <v>3076</v>
      </c>
    </row>
    <row r="3095" spans="1:20" x14ac:dyDescent="0.2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40.6</v>
      </c>
      <c r="I3095">
        <v>3.0499999999999999E-4</v>
      </c>
      <c r="J3095" t="s">
        <v>3088</v>
      </c>
      <c r="S3095" t="s">
        <v>3075</v>
      </c>
      <c r="T3095" t="s">
        <v>3076</v>
      </c>
    </row>
    <row r="3096" spans="1:20" x14ac:dyDescent="0.2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40.1</v>
      </c>
      <c r="I3096">
        <v>3.3300000000000002E-4</v>
      </c>
      <c r="J3096" t="s">
        <v>3088</v>
      </c>
      <c r="S3096" t="s">
        <v>3075</v>
      </c>
      <c r="T3096" t="s">
        <v>3076</v>
      </c>
    </row>
    <row r="3097" spans="1:20" x14ac:dyDescent="0.2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40.1</v>
      </c>
      <c r="I3097">
        <v>3.4299999999999999E-4</v>
      </c>
      <c r="J3097" t="s">
        <v>3088</v>
      </c>
      <c r="S3097" t="s">
        <v>3075</v>
      </c>
      <c r="T3097" t="s">
        <v>3076</v>
      </c>
    </row>
    <row r="3098" spans="1:20" x14ac:dyDescent="0.2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33.4</v>
      </c>
      <c r="I3098">
        <v>6.3E-2</v>
      </c>
      <c r="J3098" t="s">
        <v>3088</v>
      </c>
      <c r="S3098" t="s">
        <v>3075</v>
      </c>
      <c r="T3098" t="s">
        <v>3076</v>
      </c>
    </row>
    <row r="3099" spans="1:20" x14ac:dyDescent="0.2">
      <c r="S3099" t="e" cm="1">
        <f t="array" ref="S3099">+S30R2839:S3099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80AD-9B58-4071-B42E-C0EBE3B2913F}">
  <dimension ref="A2:Z3098"/>
  <sheetViews>
    <sheetView topLeftCell="A4" workbookViewId="0">
      <selection activeCell="I1" sqref="I1:I1048576"/>
    </sheetView>
  </sheetViews>
  <sheetFormatPr baseColWidth="10" defaultColWidth="8.83203125" defaultRowHeight="15" x14ac:dyDescent="0.2"/>
  <cols>
    <col min="1" max="1" width="80.33203125" customWidth="1"/>
    <col min="10" max="10" width="42.83203125" customWidth="1"/>
    <col min="13" max="13" width="34" customWidth="1"/>
    <col min="15" max="16" width="20.83203125" customWidth="1"/>
    <col min="17" max="17" width="31.1640625" customWidth="1"/>
    <col min="24" max="24" width="8.83203125" style="1"/>
  </cols>
  <sheetData>
    <row r="2" spans="1:26" x14ac:dyDescent="0.2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33.4</v>
      </c>
      <c r="I2">
        <v>0.1</v>
      </c>
      <c r="J2" t="s">
        <v>3084</v>
      </c>
      <c r="Y2" t="s">
        <v>3071</v>
      </c>
      <c r="Z2" t="s">
        <v>3072</v>
      </c>
    </row>
    <row r="3" spans="1:26" x14ac:dyDescent="0.2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33.4</v>
      </c>
      <c r="I3">
        <v>9.7000000000000003E-2</v>
      </c>
      <c r="J3" t="s">
        <v>3074</v>
      </c>
      <c r="Y3" t="s">
        <v>3071</v>
      </c>
      <c r="Z3" t="s">
        <v>3072</v>
      </c>
    </row>
    <row r="4" spans="1:26" x14ac:dyDescent="0.2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37.6</v>
      </c>
      <c r="I4">
        <v>9.5000000000000001E-2</v>
      </c>
      <c r="J4" t="s">
        <v>3082</v>
      </c>
      <c r="Y4" t="s">
        <v>3071</v>
      </c>
      <c r="Z4" t="s">
        <v>3072</v>
      </c>
    </row>
    <row r="5" spans="1:26" x14ac:dyDescent="0.2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33.4</v>
      </c>
      <c r="I5">
        <v>9.4E-2</v>
      </c>
      <c r="J5" t="s">
        <v>3084</v>
      </c>
      <c r="Y5" t="s">
        <v>3071</v>
      </c>
      <c r="Z5" t="s">
        <v>3072</v>
      </c>
    </row>
    <row r="6" spans="1:26" x14ac:dyDescent="0.2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36.4</v>
      </c>
      <c r="I6">
        <v>9.1999999999999998E-2</v>
      </c>
      <c r="J6" t="s">
        <v>3085</v>
      </c>
      <c r="Y6" t="s">
        <v>3071</v>
      </c>
      <c r="Z6" t="s">
        <v>3072</v>
      </c>
    </row>
    <row r="7" spans="1:26" x14ac:dyDescent="0.2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33.4</v>
      </c>
      <c r="I7">
        <v>0.09</v>
      </c>
      <c r="J7" t="s">
        <v>3085</v>
      </c>
      <c r="Y7" t="s">
        <v>3071</v>
      </c>
      <c r="Z7" t="s">
        <v>3072</v>
      </c>
    </row>
    <row r="8" spans="1:26" x14ac:dyDescent="0.2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36.4</v>
      </c>
      <c r="I8">
        <v>8.1000000000000003E-2</v>
      </c>
      <c r="J8" t="s">
        <v>3074</v>
      </c>
      <c r="Y8" t="s">
        <v>3071</v>
      </c>
      <c r="Z8" t="s">
        <v>3072</v>
      </c>
    </row>
    <row r="9" spans="1:26" x14ac:dyDescent="0.2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33.4</v>
      </c>
      <c r="I9">
        <v>8.1000000000000003E-2</v>
      </c>
      <c r="J9" t="s">
        <v>3074</v>
      </c>
      <c r="Y9" t="s">
        <v>3071</v>
      </c>
      <c r="Z9" t="s">
        <v>3072</v>
      </c>
    </row>
    <row r="10" spans="1:26" x14ac:dyDescent="0.2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36.4</v>
      </c>
      <c r="I10">
        <v>0.08</v>
      </c>
      <c r="J10" t="s">
        <v>3083</v>
      </c>
      <c r="Y10" t="s">
        <v>3071</v>
      </c>
      <c r="Z10" t="s">
        <v>3072</v>
      </c>
    </row>
    <row r="11" spans="1:26" x14ac:dyDescent="0.2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33.4</v>
      </c>
      <c r="I11">
        <v>7.4999999999999997E-2</v>
      </c>
      <c r="J11" t="s">
        <v>3083</v>
      </c>
      <c r="Y11" t="s">
        <v>3071</v>
      </c>
      <c r="Z11" t="s">
        <v>3072</v>
      </c>
    </row>
    <row r="12" spans="1:26" x14ac:dyDescent="0.2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33.4</v>
      </c>
      <c r="I12">
        <v>7.3999999999999996E-2</v>
      </c>
      <c r="J12" t="s">
        <v>3085</v>
      </c>
      <c r="Y12" t="s">
        <v>3071</v>
      </c>
      <c r="Z12" t="s">
        <v>3072</v>
      </c>
    </row>
    <row r="13" spans="1:26" x14ac:dyDescent="0.2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33.4</v>
      </c>
      <c r="I13">
        <v>7.2999999999999995E-2</v>
      </c>
      <c r="J13" t="s">
        <v>3080</v>
      </c>
      <c r="Y13" t="s">
        <v>3071</v>
      </c>
      <c r="Z13" t="s">
        <v>3072</v>
      </c>
    </row>
    <row r="14" spans="1:26" x14ac:dyDescent="0.2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36.4</v>
      </c>
      <c r="I14">
        <v>6.7000000000000004E-2</v>
      </c>
      <c r="J14" t="s">
        <v>3080</v>
      </c>
      <c r="Y14" t="s">
        <v>3071</v>
      </c>
      <c r="Z14" t="s">
        <v>3072</v>
      </c>
    </row>
    <row r="15" spans="1:26" x14ac:dyDescent="0.2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33.4</v>
      </c>
      <c r="I15">
        <v>6.6000000000000003E-2</v>
      </c>
      <c r="J15" t="s">
        <v>3080</v>
      </c>
      <c r="Y15" t="s">
        <v>3071</v>
      </c>
      <c r="Z15" t="s">
        <v>3072</v>
      </c>
    </row>
    <row r="16" spans="1:26" x14ac:dyDescent="0.2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36</v>
      </c>
      <c r="I16">
        <v>6.3E-2</v>
      </c>
      <c r="J16" t="s">
        <v>3077</v>
      </c>
      <c r="Y16" t="s">
        <v>3071</v>
      </c>
      <c r="Z16" t="s">
        <v>3072</v>
      </c>
    </row>
    <row r="17" spans="1:26" x14ac:dyDescent="0.2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33.4</v>
      </c>
      <c r="I17">
        <v>6.3E-2</v>
      </c>
      <c r="J17" t="s">
        <v>3088</v>
      </c>
      <c r="Y17" t="s">
        <v>3071</v>
      </c>
      <c r="Z17" t="s">
        <v>3072</v>
      </c>
    </row>
    <row r="18" spans="1:26" x14ac:dyDescent="0.2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36</v>
      </c>
      <c r="I18">
        <v>6.2E-2</v>
      </c>
      <c r="J18" t="s">
        <v>3077</v>
      </c>
      <c r="Y18" t="s">
        <v>3071</v>
      </c>
      <c r="Z18" t="s">
        <v>3072</v>
      </c>
    </row>
    <row r="19" spans="1:26" x14ac:dyDescent="0.2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36</v>
      </c>
      <c r="I19">
        <v>4.2000000000000003E-2</v>
      </c>
      <c r="J19" t="s">
        <v>3074</v>
      </c>
      <c r="Y19" t="s">
        <v>3071</v>
      </c>
      <c r="Z19" t="s">
        <v>3072</v>
      </c>
    </row>
    <row r="20" spans="1:26" x14ac:dyDescent="0.2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36</v>
      </c>
      <c r="I20">
        <v>3.4000000000000002E-2</v>
      </c>
      <c r="J20" t="s">
        <v>3079</v>
      </c>
      <c r="Y20" t="s">
        <v>3071</v>
      </c>
      <c r="Z20" t="s">
        <v>3072</v>
      </c>
    </row>
    <row r="21" spans="1:26" x14ac:dyDescent="0.2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33.4</v>
      </c>
      <c r="I21">
        <v>3.1E-2</v>
      </c>
      <c r="J21" t="s">
        <v>3081</v>
      </c>
      <c r="Y21" t="s">
        <v>3071</v>
      </c>
      <c r="Z21" t="s">
        <v>3072</v>
      </c>
    </row>
    <row r="22" spans="1:26" x14ac:dyDescent="0.2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36</v>
      </c>
      <c r="I22">
        <v>2.7E-2</v>
      </c>
      <c r="J22" t="s">
        <v>3082</v>
      </c>
      <c r="Y22" t="s">
        <v>3071</v>
      </c>
      <c r="Z22" t="s">
        <v>3072</v>
      </c>
    </row>
    <row r="23" spans="1:26" x14ac:dyDescent="0.2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36</v>
      </c>
      <c r="I23">
        <v>2.7E-2</v>
      </c>
      <c r="J23" t="s">
        <v>3082</v>
      </c>
      <c r="Y23" t="s">
        <v>3071</v>
      </c>
      <c r="Z23" t="s">
        <v>3072</v>
      </c>
    </row>
    <row r="24" spans="1:26" x14ac:dyDescent="0.2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36</v>
      </c>
      <c r="I24">
        <v>2.7E-2</v>
      </c>
      <c r="J24" t="s">
        <v>3082</v>
      </c>
      <c r="Y24" t="s">
        <v>3071</v>
      </c>
      <c r="Z24" t="s">
        <v>3072</v>
      </c>
    </row>
    <row r="25" spans="1:26" x14ac:dyDescent="0.2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35.5</v>
      </c>
      <c r="I25">
        <v>2.4E-2</v>
      </c>
      <c r="J25" t="s">
        <v>3087</v>
      </c>
      <c r="Y25" t="s">
        <v>3071</v>
      </c>
      <c r="Z25" t="s">
        <v>3072</v>
      </c>
    </row>
    <row r="26" spans="1:26" x14ac:dyDescent="0.2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36</v>
      </c>
      <c r="I26">
        <v>2.3E-2</v>
      </c>
      <c r="J26" t="s">
        <v>3078</v>
      </c>
      <c r="Y26" t="s">
        <v>3071</v>
      </c>
      <c r="Z26" t="s">
        <v>3072</v>
      </c>
    </row>
    <row r="27" spans="1:26" x14ac:dyDescent="0.2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36</v>
      </c>
      <c r="I27">
        <v>2.3E-2</v>
      </c>
      <c r="J27" t="s">
        <v>3087</v>
      </c>
      <c r="Y27" t="s">
        <v>3071</v>
      </c>
      <c r="Z27" t="s">
        <v>3072</v>
      </c>
    </row>
    <row r="28" spans="1:26" x14ac:dyDescent="0.2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36</v>
      </c>
      <c r="I28">
        <v>2.3E-2</v>
      </c>
      <c r="J28" t="s">
        <v>3087</v>
      </c>
      <c r="Y28" t="s">
        <v>3071</v>
      </c>
      <c r="Z28" t="s">
        <v>3072</v>
      </c>
    </row>
    <row r="29" spans="1:26" x14ac:dyDescent="0.2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36</v>
      </c>
      <c r="I29">
        <v>2.1999999999999999E-2</v>
      </c>
      <c r="J29" t="s">
        <v>3078</v>
      </c>
      <c r="Y29" t="s">
        <v>3071</v>
      </c>
      <c r="Z29" t="s">
        <v>3072</v>
      </c>
    </row>
    <row r="30" spans="1:26" x14ac:dyDescent="0.2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36</v>
      </c>
      <c r="I30">
        <v>2.1999999999999999E-2</v>
      </c>
      <c r="J30" t="s">
        <v>3078</v>
      </c>
      <c r="Y30" t="s">
        <v>3071</v>
      </c>
      <c r="Z30" t="s">
        <v>3072</v>
      </c>
    </row>
    <row r="31" spans="1:26" x14ac:dyDescent="0.2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36</v>
      </c>
      <c r="I31">
        <v>2.1999999999999999E-2</v>
      </c>
      <c r="J31" t="s">
        <v>3078</v>
      </c>
      <c r="Y31" t="s">
        <v>3075</v>
      </c>
      <c r="Z31" t="s">
        <v>3076</v>
      </c>
    </row>
    <row r="32" spans="1:26" x14ac:dyDescent="0.2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36</v>
      </c>
      <c r="I32">
        <v>2.1999999999999999E-2</v>
      </c>
      <c r="J32" t="s">
        <v>3078</v>
      </c>
      <c r="Y32" t="s">
        <v>3075</v>
      </c>
      <c r="Z32" t="s">
        <v>3076</v>
      </c>
    </row>
    <row r="33" spans="1:26" x14ac:dyDescent="0.2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36</v>
      </c>
      <c r="I33">
        <v>2.1999999999999999E-2</v>
      </c>
      <c r="J33" t="s">
        <v>3078</v>
      </c>
      <c r="Y33" t="s">
        <v>3075</v>
      </c>
      <c r="Z33" t="s">
        <v>3076</v>
      </c>
    </row>
    <row r="34" spans="1:26" x14ac:dyDescent="0.2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36</v>
      </c>
      <c r="I34">
        <v>2.1999999999999999E-2</v>
      </c>
      <c r="J34" t="s">
        <v>3078</v>
      </c>
      <c r="Y34" t="s">
        <v>3075</v>
      </c>
      <c r="Z34" t="s">
        <v>3076</v>
      </c>
    </row>
    <row r="35" spans="1:26" x14ac:dyDescent="0.2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36</v>
      </c>
      <c r="I35">
        <v>2.1000000000000001E-2</v>
      </c>
      <c r="J35" t="s">
        <v>3086</v>
      </c>
      <c r="Y35" t="s">
        <v>3075</v>
      </c>
      <c r="Z35" t="s">
        <v>3076</v>
      </c>
    </row>
    <row r="36" spans="1:26" x14ac:dyDescent="0.2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36</v>
      </c>
      <c r="I36">
        <v>2.1000000000000001E-2</v>
      </c>
      <c r="J36" t="s">
        <v>3086</v>
      </c>
      <c r="Y36" t="s">
        <v>3075</v>
      </c>
      <c r="Z36" t="s">
        <v>3076</v>
      </c>
    </row>
    <row r="37" spans="1:26" x14ac:dyDescent="0.2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34.700000000000003</v>
      </c>
      <c r="I37">
        <v>0.02</v>
      </c>
      <c r="J37" t="s">
        <v>3070</v>
      </c>
      <c r="Y37" t="s">
        <v>3075</v>
      </c>
      <c r="Z37" t="s">
        <v>3076</v>
      </c>
    </row>
    <row r="38" spans="1:26" x14ac:dyDescent="0.2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36</v>
      </c>
      <c r="I38">
        <v>1.9E-2</v>
      </c>
      <c r="J38" t="s">
        <v>3084</v>
      </c>
      <c r="Y38" t="s">
        <v>3075</v>
      </c>
      <c r="Z38" t="s">
        <v>3076</v>
      </c>
    </row>
    <row r="39" spans="1:26" x14ac:dyDescent="0.2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39.299999999999997</v>
      </c>
      <c r="I39">
        <v>1.7999999999999999E-2</v>
      </c>
      <c r="J39" t="s">
        <v>3079</v>
      </c>
      <c r="Y39" t="s">
        <v>3075</v>
      </c>
      <c r="Z39" t="s">
        <v>3076</v>
      </c>
    </row>
    <row r="40" spans="1:26" x14ac:dyDescent="0.2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39.700000000000003</v>
      </c>
      <c r="I40">
        <v>1.7999999999999999E-2</v>
      </c>
      <c r="J40" t="s">
        <v>3079</v>
      </c>
      <c r="Y40" t="s">
        <v>3075</v>
      </c>
      <c r="Z40" t="s">
        <v>3076</v>
      </c>
    </row>
    <row r="41" spans="1:26" x14ac:dyDescent="0.2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39.700000000000003</v>
      </c>
      <c r="I41">
        <v>1.7999999999999999E-2</v>
      </c>
      <c r="J41" t="s">
        <v>3079</v>
      </c>
      <c r="Y41" t="s">
        <v>3075</v>
      </c>
      <c r="Z41" t="s">
        <v>3076</v>
      </c>
    </row>
    <row r="42" spans="1:26" x14ac:dyDescent="0.2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36</v>
      </c>
      <c r="I42">
        <v>1.4999999999999999E-2</v>
      </c>
      <c r="J42" t="s">
        <v>3083</v>
      </c>
      <c r="Y42" t="s">
        <v>3075</v>
      </c>
      <c r="Z42" t="s">
        <v>3076</v>
      </c>
    </row>
    <row r="43" spans="1:26" x14ac:dyDescent="0.2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36</v>
      </c>
      <c r="I43">
        <v>1.4E-2</v>
      </c>
      <c r="J43" t="s">
        <v>3085</v>
      </c>
      <c r="Y43" t="s">
        <v>3075</v>
      </c>
      <c r="Z43" t="s">
        <v>3076</v>
      </c>
    </row>
    <row r="44" spans="1:26" x14ac:dyDescent="0.2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36</v>
      </c>
      <c r="I44">
        <v>1.4E-2</v>
      </c>
      <c r="J44" t="s">
        <v>3085</v>
      </c>
      <c r="Y44" t="s">
        <v>3075</v>
      </c>
      <c r="Z44" t="s">
        <v>3076</v>
      </c>
    </row>
    <row r="45" spans="1:26" x14ac:dyDescent="0.2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36</v>
      </c>
      <c r="I45">
        <v>1.4E-2</v>
      </c>
      <c r="J45" t="s">
        <v>3085</v>
      </c>
      <c r="Y45" t="s">
        <v>3075</v>
      </c>
      <c r="Z45" t="s">
        <v>3076</v>
      </c>
    </row>
    <row r="46" spans="1:26" x14ac:dyDescent="0.2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37.200000000000003</v>
      </c>
      <c r="I46">
        <v>8.0000000000000002E-3</v>
      </c>
      <c r="J46" t="s">
        <v>3082</v>
      </c>
      <c r="Y46" t="s">
        <v>3075</v>
      </c>
      <c r="Z46" t="s">
        <v>3076</v>
      </c>
    </row>
    <row r="47" spans="1:26" x14ac:dyDescent="0.2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37.200000000000003</v>
      </c>
      <c r="I47">
        <v>8.0000000000000002E-3</v>
      </c>
      <c r="J47" t="s">
        <v>3087</v>
      </c>
      <c r="Y47" t="s">
        <v>3075</v>
      </c>
      <c r="Z47" t="s">
        <v>3076</v>
      </c>
    </row>
    <row r="48" spans="1:26" x14ac:dyDescent="0.2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41.8</v>
      </c>
      <c r="I48">
        <v>6.0000000000000001E-3</v>
      </c>
      <c r="J48" t="s">
        <v>3073</v>
      </c>
      <c r="Y48" t="s">
        <v>3075</v>
      </c>
      <c r="Z48" t="s">
        <v>3076</v>
      </c>
    </row>
    <row r="49" spans="1:26" x14ac:dyDescent="0.2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41.8</v>
      </c>
      <c r="I49">
        <v>6.0000000000000001E-3</v>
      </c>
      <c r="J49" t="s">
        <v>3079</v>
      </c>
      <c r="Y49" t="s">
        <v>3075</v>
      </c>
      <c r="Z49" t="s">
        <v>3076</v>
      </c>
    </row>
    <row r="50" spans="1:26" x14ac:dyDescent="0.2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41.4</v>
      </c>
      <c r="I50">
        <v>5.0000000000000001E-3</v>
      </c>
      <c r="J50" t="s">
        <v>3082</v>
      </c>
      <c r="Y50" t="s">
        <v>3075</v>
      </c>
      <c r="Z50" t="s">
        <v>3076</v>
      </c>
    </row>
    <row r="51" spans="1:26" x14ac:dyDescent="0.2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41.4</v>
      </c>
      <c r="I51">
        <v>4.0000000000000001E-3</v>
      </c>
      <c r="J51" t="s">
        <v>3078</v>
      </c>
      <c r="Y51" t="s">
        <v>3075</v>
      </c>
      <c r="Z51" t="s">
        <v>3076</v>
      </c>
    </row>
    <row r="52" spans="1:26" x14ac:dyDescent="0.2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41</v>
      </c>
      <c r="I52">
        <v>4.0000000000000001E-3</v>
      </c>
      <c r="J52" t="s">
        <v>3083</v>
      </c>
      <c r="Y52" t="s">
        <v>3075</v>
      </c>
      <c r="Z52" t="s">
        <v>3076</v>
      </c>
    </row>
    <row r="53" spans="1:26" x14ac:dyDescent="0.2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41</v>
      </c>
      <c r="I53">
        <v>4.0000000000000001E-3</v>
      </c>
      <c r="J53" t="s">
        <v>3084</v>
      </c>
      <c r="Y53" t="s">
        <v>3075</v>
      </c>
      <c r="Z53" t="s">
        <v>3076</v>
      </c>
    </row>
    <row r="54" spans="1:26" x14ac:dyDescent="0.2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41.4</v>
      </c>
      <c r="I54">
        <v>4.0000000000000001E-3</v>
      </c>
      <c r="J54" t="s">
        <v>3087</v>
      </c>
      <c r="Y54" t="s">
        <v>3075</v>
      </c>
      <c r="Z54" t="s">
        <v>3076</v>
      </c>
    </row>
    <row r="55" spans="1:26" x14ac:dyDescent="0.2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39.299999999999997</v>
      </c>
      <c r="I55">
        <v>4.0000000000000001E-3</v>
      </c>
      <c r="J55" t="s">
        <v>3077</v>
      </c>
      <c r="Y55" t="s">
        <v>3075</v>
      </c>
      <c r="Z55" t="s">
        <v>3076</v>
      </c>
    </row>
    <row r="56" spans="1:26" x14ac:dyDescent="0.2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41.8</v>
      </c>
      <c r="I56">
        <v>3.0000000000000001E-3</v>
      </c>
      <c r="J56" t="s">
        <v>3073</v>
      </c>
      <c r="Y56" t="s">
        <v>3075</v>
      </c>
      <c r="Z56" t="s">
        <v>3076</v>
      </c>
    </row>
    <row r="57" spans="1:26" x14ac:dyDescent="0.2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41</v>
      </c>
      <c r="I57">
        <v>3.0000000000000001E-3</v>
      </c>
      <c r="J57" t="s">
        <v>3074</v>
      </c>
      <c r="Y57" t="s">
        <v>3075</v>
      </c>
      <c r="Z57" t="s">
        <v>3076</v>
      </c>
    </row>
    <row r="58" spans="1:26" x14ac:dyDescent="0.2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41</v>
      </c>
      <c r="I58">
        <v>3.0000000000000001E-3</v>
      </c>
      <c r="J58" t="s">
        <v>3080</v>
      </c>
      <c r="Y58" t="s">
        <v>3075</v>
      </c>
      <c r="Z58" t="s">
        <v>3076</v>
      </c>
    </row>
    <row r="59" spans="1:26" x14ac:dyDescent="0.2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43.9</v>
      </c>
      <c r="I59">
        <v>2E-3</v>
      </c>
      <c r="J59" t="s">
        <v>3079</v>
      </c>
      <c r="Y59" t="s">
        <v>3075</v>
      </c>
      <c r="Z59" t="s">
        <v>3076</v>
      </c>
    </row>
    <row r="60" spans="1:26" x14ac:dyDescent="0.2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41.4</v>
      </c>
      <c r="I60">
        <v>2E-3</v>
      </c>
      <c r="J60" t="s">
        <v>3085</v>
      </c>
      <c r="Y60" t="s">
        <v>3075</v>
      </c>
      <c r="Z60" t="s">
        <v>3076</v>
      </c>
    </row>
    <row r="61" spans="1:26" x14ac:dyDescent="0.2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38.9</v>
      </c>
      <c r="I61">
        <v>2E-3</v>
      </c>
      <c r="J61" t="s">
        <v>3086</v>
      </c>
      <c r="Y61" t="s">
        <v>3075</v>
      </c>
      <c r="Z61" t="s">
        <v>3076</v>
      </c>
    </row>
    <row r="62" spans="1:26" x14ac:dyDescent="0.2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40.1</v>
      </c>
      <c r="I62">
        <v>2E-3</v>
      </c>
      <c r="J62" t="s">
        <v>3077</v>
      </c>
      <c r="Y62" t="s">
        <v>3075</v>
      </c>
      <c r="Z62" t="s">
        <v>3076</v>
      </c>
    </row>
    <row r="63" spans="1:26" x14ac:dyDescent="0.2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40.6</v>
      </c>
      <c r="I63">
        <v>2E-3</v>
      </c>
      <c r="J63" t="s">
        <v>3077</v>
      </c>
      <c r="Y63" t="s">
        <v>3075</v>
      </c>
      <c r="Z63" t="s">
        <v>3076</v>
      </c>
    </row>
    <row r="64" spans="1:26" x14ac:dyDescent="0.2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40.1</v>
      </c>
      <c r="I64">
        <v>2E-3</v>
      </c>
      <c r="J64" t="s">
        <v>3077</v>
      </c>
      <c r="Y64" t="s">
        <v>3075</v>
      </c>
      <c r="Z64" t="s">
        <v>3076</v>
      </c>
    </row>
    <row r="65" spans="1:26" x14ac:dyDescent="0.2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39.299999999999997</v>
      </c>
      <c r="I65">
        <v>2E-3</v>
      </c>
      <c r="J65" t="s">
        <v>3079</v>
      </c>
      <c r="Y65" t="s">
        <v>3075</v>
      </c>
      <c r="Z65" t="s">
        <v>3076</v>
      </c>
    </row>
    <row r="66" spans="1:26" x14ac:dyDescent="0.2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43.9</v>
      </c>
      <c r="I66">
        <v>1E-3</v>
      </c>
      <c r="J66" t="s">
        <v>3079</v>
      </c>
      <c r="Y66" t="s">
        <v>3075</v>
      </c>
      <c r="Z66" t="s">
        <v>3076</v>
      </c>
    </row>
    <row r="67" spans="1:26" x14ac:dyDescent="0.2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43.9</v>
      </c>
      <c r="I67">
        <v>1E-3</v>
      </c>
      <c r="J67" t="s">
        <v>3079</v>
      </c>
      <c r="Y67" t="s">
        <v>3075</v>
      </c>
      <c r="Z67" t="s">
        <v>3076</v>
      </c>
    </row>
    <row r="68" spans="1:26" x14ac:dyDescent="0.2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41.4</v>
      </c>
      <c r="I68">
        <v>1E-3</v>
      </c>
      <c r="J68" t="s">
        <v>3073</v>
      </c>
      <c r="Y68" t="s">
        <v>3075</v>
      </c>
      <c r="Z68" t="s">
        <v>3076</v>
      </c>
    </row>
    <row r="69" spans="1:26" x14ac:dyDescent="0.2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43.9</v>
      </c>
      <c r="I69">
        <v>1E-3</v>
      </c>
      <c r="J69" t="s">
        <v>3079</v>
      </c>
      <c r="Y69" t="s">
        <v>3075</v>
      </c>
      <c r="Z69" t="s">
        <v>3076</v>
      </c>
    </row>
    <row r="70" spans="1:26" x14ac:dyDescent="0.2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40.1</v>
      </c>
      <c r="I70">
        <v>1E-3</v>
      </c>
      <c r="J70" t="s">
        <v>3073</v>
      </c>
      <c r="Y70" t="s">
        <v>3075</v>
      </c>
      <c r="Z70" t="s">
        <v>3076</v>
      </c>
    </row>
    <row r="71" spans="1:26" x14ac:dyDescent="0.2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39.700000000000003</v>
      </c>
      <c r="I71">
        <v>1E-3</v>
      </c>
      <c r="J71" t="s">
        <v>3082</v>
      </c>
      <c r="Y71" t="s">
        <v>3075</v>
      </c>
      <c r="Z71" t="s">
        <v>3076</v>
      </c>
    </row>
    <row r="72" spans="1:26" x14ac:dyDescent="0.2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43.1</v>
      </c>
      <c r="I72">
        <v>8.0000000000000004E-4</v>
      </c>
      <c r="J72" t="s">
        <v>3080</v>
      </c>
      <c r="Y72" t="s">
        <v>3075</v>
      </c>
      <c r="Z72" t="s">
        <v>3076</v>
      </c>
    </row>
    <row r="73" spans="1:26" x14ac:dyDescent="0.2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41.4</v>
      </c>
      <c r="I73">
        <v>6.3400000000000001E-4</v>
      </c>
      <c r="J73" t="s">
        <v>3077</v>
      </c>
      <c r="Y73" t="s">
        <v>3075</v>
      </c>
      <c r="Z73" t="s">
        <v>3076</v>
      </c>
    </row>
    <row r="74" spans="1:26" x14ac:dyDescent="0.2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40.1</v>
      </c>
      <c r="I74">
        <v>5.7799999999999995E-4</v>
      </c>
      <c r="J74" t="s">
        <v>3084</v>
      </c>
      <c r="Y74" t="s">
        <v>3075</v>
      </c>
      <c r="Z74" t="s">
        <v>3076</v>
      </c>
    </row>
    <row r="75" spans="1:26" x14ac:dyDescent="0.2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40.1</v>
      </c>
      <c r="I75">
        <v>5.7399999999999997E-4</v>
      </c>
      <c r="J75" t="s">
        <v>3084</v>
      </c>
      <c r="Y75" t="s">
        <v>3075</v>
      </c>
      <c r="Z75" t="s">
        <v>3076</v>
      </c>
    </row>
    <row r="76" spans="1:26" x14ac:dyDescent="0.2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40.6</v>
      </c>
      <c r="I76">
        <v>5.1500000000000005E-4</v>
      </c>
      <c r="J76" t="s">
        <v>3084</v>
      </c>
      <c r="Y76" t="s">
        <v>3075</v>
      </c>
      <c r="Z76" t="s">
        <v>3076</v>
      </c>
    </row>
    <row r="77" spans="1:26" x14ac:dyDescent="0.2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40.1</v>
      </c>
      <c r="I77">
        <v>4.6900000000000002E-4</v>
      </c>
      <c r="J77" t="s">
        <v>3074</v>
      </c>
      <c r="Y77" t="s">
        <v>3075</v>
      </c>
      <c r="Z77" t="s">
        <v>3076</v>
      </c>
    </row>
    <row r="78" spans="1:26" x14ac:dyDescent="0.2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40.1</v>
      </c>
      <c r="I78">
        <v>4.6500000000000003E-4</v>
      </c>
      <c r="J78" t="s">
        <v>3074</v>
      </c>
      <c r="Y78" t="s">
        <v>3075</v>
      </c>
      <c r="Z78" t="s">
        <v>3076</v>
      </c>
    </row>
    <row r="79" spans="1:26" x14ac:dyDescent="0.2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40.1</v>
      </c>
      <c r="I79">
        <v>4.64E-4</v>
      </c>
      <c r="J79" t="s">
        <v>3083</v>
      </c>
      <c r="Y79" t="s">
        <v>3075</v>
      </c>
      <c r="Z79" t="s">
        <v>3076</v>
      </c>
    </row>
    <row r="80" spans="1:26" x14ac:dyDescent="0.2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46</v>
      </c>
      <c r="I80">
        <v>4.6200000000000001E-4</v>
      </c>
      <c r="J80" t="s">
        <v>3082</v>
      </c>
      <c r="Y80" t="s">
        <v>3075</v>
      </c>
      <c r="Z80" t="s">
        <v>3076</v>
      </c>
    </row>
    <row r="81" spans="1:26" x14ac:dyDescent="0.2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40.1</v>
      </c>
      <c r="I81">
        <v>4.6000000000000001E-4</v>
      </c>
      <c r="J81" t="s">
        <v>3083</v>
      </c>
      <c r="Y81" t="s">
        <v>3075</v>
      </c>
      <c r="Z81" t="s">
        <v>3076</v>
      </c>
    </row>
    <row r="82" spans="1:26" x14ac:dyDescent="0.2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40.1</v>
      </c>
      <c r="I82">
        <v>4.4700000000000002E-4</v>
      </c>
      <c r="J82" t="s">
        <v>3074</v>
      </c>
      <c r="Y82" t="s">
        <v>3075</v>
      </c>
      <c r="Z82" t="s">
        <v>3076</v>
      </c>
    </row>
    <row r="83" spans="1:26" x14ac:dyDescent="0.2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40.1</v>
      </c>
      <c r="I83">
        <v>4.4200000000000001E-4</v>
      </c>
      <c r="J83" t="s">
        <v>3083</v>
      </c>
      <c r="Y83" t="s">
        <v>3075</v>
      </c>
      <c r="Z83" t="s">
        <v>3076</v>
      </c>
    </row>
    <row r="84" spans="1:26" x14ac:dyDescent="0.2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40.6</v>
      </c>
      <c r="I84">
        <v>4.3399999999999998E-4</v>
      </c>
      <c r="J84" t="s">
        <v>3084</v>
      </c>
      <c r="Y84" t="s">
        <v>3075</v>
      </c>
      <c r="Z84" t="s">
        <v>3076</v>
      </c>
    </row>
    <row r="85" spans="1:26" x14ac:dyDescent="0.2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45.6</v>
      </c>
      <c r="I85">
        <v>4.2400000000000001E-4</v>
      </c>
      <c r="J85" t="s">
        <v>3087</v>
      </c>
      <c r="Y85" t="s">
        <v>3075</v>
      </c>
      <c r="Z85" t="s">
        <v>3076</v>
      </c>
    </row>
    <row r="86" spans="1:26" x14ac:dyDescent="0.2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40.6</v>
      </c>
      <c r="I86">
        <v>4.1800000000000002E-4</v>
      </c>
      <c r="J86" t="s">
        <v>3074</v>
      </c>
      <c r="Y86" t="s">
        <v>3075</v>
      </c>
      <c r="Z86" t="s">
        <v>3076</v>
      </c>
    </row>
    <row r="87" spans="1:26" x14ac:dyDescent="0.2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41</v>
      </c>
      <c r="I87">
        <v>4.1599999999999997E-4</v>
      </c>
      <c r="J87" t="s">
        <v>3073</v>
      </c>
      <c r="Y87" t="s">
        <v>3075</v>
      </c>
      <c r="Z87" t="s">
        <v>3076</v>
      </c>
    </row>
    <row r="88" spans="1:26" x14ac:dyDescent="0.2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40.6</v>
      </c>
      <c r="I88">
        <v>4.1300000000000001E-4</v>
      </c>
      <c r="J88" t="s">
        <v>3083</v>
      </c>
      <c r="Y88" t="s">
        <v>3075</v>
      </c>
      <c r="Z88" t="s">
        <v>3076</v>
      </c>
    </row>
    <row r="89" spans="1:26" x14ac:dyDescent="0.2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45.6</v>
      </c>
      <c r="I89">
        <v>3.8000000000000002E-4</v>
      </c>
      <c r="J89" t="s">
        <v>3082</v>
      </c>
      <c r="Y89" t="s">
        <v>3075</v>
      </c>
      <c r="Z89" t="s">
        <v>3076</v>
      </c>
    </row>
    <row r="90" spans="1:26" x14ac:dyDescent="0.2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45.6</v>
      </c>
      <c r="I90">
        <v>3.7300000000000001E-4</v>
      </c>
      <c r="J90" t="s">
        <v>3079</v>
      </c>
      <c r="Y90" t="s">
        <v>3075</v>
      </c>
      <c r="Z90" t="s">
        <v>3076</v>
      </c>
    </row>
    <row r="91" spans="1:26" x14ac:dyDescent="0.2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45.6</v>
      </c>
      <c r="I91">
        <v>3.59E-4</v>
      </c>
      <c r="J91" t="s">
        <v>3082</v>
      </c>
      <c r="Y91" t="s">
        <v>3075</v>
      </c>
      <c r="Z91" t="s">
        <v>3076</v>
      </c>
    </row>
    <row r="92" spans="1:26" x14ac:dyDescent="0.2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40.6</v>
      </c>
      <c r="I92">
        <v>3.48E-4</v>
      </c>
      <c r="J92" t="s">
        <v>3083</v>
      </c>
      <c r="Y92" t="s">
        <v>3075</v>
      </c>
      <c r="Z92" t="s">
        <v>3076</v>
      </c>
    </row>
    <row r="93" spans="1:26" x14ac:dyDescent="0.2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45.6</v>
      </c>
      <c r="I93">
        <v>3.4499999999999998E-4</v>
      </c>
      <c r="J93" t="s">
        <v>3087</v>
      </c>
      <c r="Y93" t="s">
        <v>3075</v>
      </c>
      <c r="Z93" t="s">
        <v>3076</v>
      </c>
    </row>
    <row r="94" spans="1:26" x14ac:dyDescent="0.2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40.6</v>
      </c>
      <c r="I94">
        <v>3.4499999999999998E-4</v>
      </c>
      <c r="J94" t="s">
        <v>3074</v>
      </c>
      <c r="Y94" t="s">
        <v>3075</v>
      </c>
      <c r="Z94" t="s">
        <v>3076</v>
      </c>
    </row>
    <row r="95" spans="1:26" x14ac:dyDescent="0.2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40.1</v>
      </c>
      <c r="I95">
        <v>3.4299999999999999E-4</v>
      </c>
      <c r="J95" t="s">
        <v>3088</v>
      </c>
      <c r="Y95" t="s">
        <v>3075</v>
      </c>
      <c r="Z95" t="s">
        <v>3076</v>
      </c>
    </row>
    <row r="96" spans="1:26" x14ac:dyDescent="0.2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40.1</v>
      </c>
      <c r="I96">
        <v>3.3300000000000002E-4</v>
      </c>
      <c r="J96" t="s">
        <v>3088</v>
      </c>
      <c r="Y96" t="s">
        <v>3075</v>
      </c>
      <c r="Z96" t="s">
        <v>3076</v>
      </c>
    </row>
    <row r="97" spans="1:26" x14ac:dyDescent="0.2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45.6</v>
      </c>
      <c r="I97">
        <v>3.2299999999999999E-4</v>
      </c>
      <c r="J97" t="s">
        <v>3082</v>
      </c>
      <c r="Y97" t="s">
        <v>3075</v>
      </c>
      <c r="Z97" t="s">
        <v>3076</v>
      </c>
    </row>
    <row r="98" spans="1:26" x14ac:dyDescent="0.2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40.6</v>
      </c>
      <c r="I98">
        <v>3.1100000000000002E-4</v>
      </c>
      <c r="J98" t="s">
        <v>3080</v>
      </c>
      <c r="Y98" t="s">
        <v>3075</v>
      </c>
      <c r="Z98" t="s">
        <v>3076</v>
      </c>
    </row>
    <row r="99" spans="1:26" x14ac:dyDescent="0.2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45.6</v>
      </c>
      <c r="I99">
        <v>3.0899999999999998E-4</v>
      </c>
      <c r="J99" t="s">
        <v>3087</v>
      </c>
      <c r="Y99" t="s">
        <v>3075</v>
      </c>
      <c r="Z99" t="s">
        <v>3076</v>
      </c>
    </row>
    <row r="100" spans="1:26" x14ac:dyDescent="0.2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40.6</v>
      </c>
      <c r="I100">
        <v>3.0499999999999999E-4</v>
      </c>
      <c r="J100" t="s">
        <v>3088</v>
      </c>
      <c r="Y100" t="s">
        <v>3075</v>
      </c>
      <c r="Z100" t="s">
        <v>3076</v>
      </c>
    </row>
    <row r="101" spans="1:26" x14ac:dyDescent="0.2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43.1</v>
      </c>
      <c r="I101">
        <v>2.5399999999999999E-4</v>
      </c>
      <c r="J101" t="s">
        <v>3077</v>
      </c>
      <c r="Y101" t="s">
        <v>3075</v>
      </c>
      <c r="Z101" t="s">
        <v>3076</v>
      </c>
    </row>
    <row r="102" spans="1:26" x14ac:dyDescent="0.2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41</v>
      </c>
      <c r="I102">
        <v>2.41E-4</v>
      </c>
      <c r="J102" t="s">
        <v>3080</v>
      </c>
      <c r="Y102" t="s">
        <v>3075</v>
      </c>
      <c r="Z102" t="s">
        <v>3076</v>
      </c>
    </row>
    <row r="103" spans="1:26" x14ac:dyDescent="0.2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46</v>
      </c>
      <c r="I103">
        <v>1.9900000000000001E-4</v>
      </c>
      <c r="J103" t="s">
        <v>3082</v>
      </c>
      <c r="Y103" t="s">
        <v>3075</v>
      </c>
      <c r="Z103" t="s">
        <v>3076</v>
      </c>
    </row>
    <row r="104" spans="1:26" x14ac:dyDescent="0.2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45.6</v>
      </c>
      <c r="I104">
        <v>1.9799999999999999E-4</v>
      </c>
      <c r="J104" t="s">
        <v>3087</v>
      </c>
      <c r="Y104" t="s">
        <v>3075</v>
      </c>
      <c r="Z104" t="s">
        <v>3076</v>
      </c>
    </row>
    <row r="105" spans="1:26" x14ac:dyDescent="0.2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41.4</v>
      </c>
      <c r="I105">
        <v>1.6000000000000001E-4</v>
      </c>
      <c r="J105" t="s">
        <v>3085</v>
      </c>
      <c r="Y105" t="s">
        <v>3075</v>
      </c>
      <c r="Z105" t="s">
        <v>3076</v>
      </c>
    </row>
    <row r="106" spans="1:26" x14ac:dyDescent="0.2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46</v>
      </c>
      <c r="I106">
        <v>1.47E-4</v>
      </c>
      <c r="J106" t="s">
        <v>3080</v>
      </c>
      <c r="Y106" t="s">
        <v>3075</v>
      </c>
      <c r="Z106" t="s">
        <v>3076</v>
      </c>
    </row>
    <row r="107" spans="1:26" x14ac:dyDescent="0.2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46.8</v>
      </c>
      <c r="I107">
        <v>1.3200000000000001E-4</v>
      </c>
      <c r="J107" t="s">
        <v>3087</v>
      </c>
      <c r="Y107" t="s">
        <v>3075</v>
      </c>
      <c r="Z107" t="s">
        <v>3076</v>
      </c>
    </row>
    <row r="108" spans="1:26" x14ac:dyDescent="0.2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46</v>
      </c>
      <c r="I108">
        <v>1.2999999999999999E-4</v>
      </c>
      <c r="J108" t="s">
        <v>3082</v>
      </c>
      <c r="Y108" t="s">
        <v>3075</v>
      </c>
      <c r="Z108" t="s">
        <v>3076</v>
      </c>
    </row>
    <row r="109" spans="1:26" x14ac:dyDescent="0.2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46</v>
      </c>
      <c r="I109">
        <v>1.2999999999999999E-4</v>
      </c>
      <c r="J109" t="s">
        <v>3077</v>
      </c>
      <c r="Y109" t="s">
        <v>3075</v>
      </c>
      <c r="Z109" t="s">
        <v>3076</v>
      </c>
    </row>
    <row r="110" spans="1:26" x14ac:dyDescent="0.2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42.6</v>
      </c>
      <c r="I110">
        <v>1.25E-4</v>
      </c>
      <c r="J110" t="s">
        <v>3082</v>
      </c>
      <c r="Y110" t="s">
        <v>3075</v>
      </c>
      <c r="Z110" t="s">
        <v>3076</v>
      </c>
    </row>
    <row r="111" spans="1:26" x14ac:dyDescent="0.2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43.1</v>
      </c>
      <c r="I111">
        <v>1.17E-4</v>
      </c>
      <c r="J111" t="s">
        <v>3079</v>
      </c>
      <c r="Y111" t="s">
        <v>3075</v>
      </c>
      <c r="Z111" t="s">
        <v>3076</v>
      </c>
    </row>
    <row r="112" spans="1:26" x14ac:dyDescent="0.2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46.8</v>
      </c>
      <c r="I112">
        <v>1.15E-4</v>
      </c>
      <c r="J112" t="s">
        <v>3085</v>
      </c>
      <c r="Y112" t="s">
        <v>3075</v>
      </c>
      <c r="Z112" t="s">
        <v>3076</v>
      </c>
    </row>
    <row r="113" spans="1:26" x14ac:dyDescent="0.2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43.1</v>
      </c>
      <c r="I113">
        <v>1.13E-4</v>
      </c>
      <c r="J113" t="s">
        <v>3079</v>
      </c>
      <c r="Y113" t="s">
        <v>3075</v>
      </c>
      <c r="Z113" t="s">
        <v>3076</v>
      </c>
    </row>
    <row r="114" spans="1:26" x14ac:dyDescent="0.2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46.8</v>
      </c>
      <c r="I114">
        <v>1.11E-4</v>
      </c>
      <c r="J114" t="s">
        <v>3084</v>
      </c>
      <c r="Y114" t="s">
        <v>3075</v>
      </c>
      <c r="Z114" t="s">
        <v>3076</v>
      </c>
    </row>
    <row r="115" spans="1:26" x14ac:dyDescent="0.2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41.4</v>
      </c>
      <c r="I115">
        <v>1.0900000000000001E-4</v>
      </c>
      <c r="J115" t="s">
        <v>3070</v>
      </c>
      <c r="Y115" t="s">
        <v>3075</v>
      </c>
      <c r="Z115" t="s">
        <v>3076</v>
      </c>
    </row>
    <row r="116" spans="1:26" x14ac:dyDescent="0.2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42.6</v>
      </c>
      <c r="I116">
        <v>1.0900000000000001E-4</v>
      </c>
      <c r="J116" t="s">
        <v>3087</v>
      </c>
      <c r="Y116" t="s">
        <v>3075</v>
      </c>
      <c r="Z116" t="s">
        <v>3076</v>
      </c>
    </row>
    <row r="117" spans="1:26" x14ac:dyDescent="0.2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42.6</v>
      </c>
      <c r="I117">
        <v>1.0900000000000001E-4</v>
      </c>
      <c r="J117" t="s">
        <v>3087</v>
      </c>
      <c r="Y117" t="s">
        <v>3075</v>
      </c>
      <c r="Z117" t="s">
        <v>3076</v>
      </c>
    </row>
    <row r="118" spans="1:26" x14ac:dyDescent="0.2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47.2</v>
      </c>
      <c r="I118">
        <v>1.01E-4</v>
      </c>
      <c r="J118" t="s">
        <v>3079</v>
      </c>
      <c r="Y118" t="s">
        <v>3075</v>
      </c>
      <c r="Z118" t="s">
        <v>3076</v>
      </c>
    </row>
    <row r="119" spans="1:26" x14ac:dyDescent="0.2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43.1</v>
      </c>
      <c r="I119">
        <v>1.01E-4</v>
      </c>
      <c r="J119" t="s">
        <v>3073</v>
      </c>
      <c r="Y119" t="s">
        <v>3075</v>
      </c>
      <c r="Z119" t="s">
        <v>3076</v>
      </c>
    </row>
    <row r="120" spans="1:26" x14ac:dyDescent="0.2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43.1</v>
      </c>
      <c r="I120">
        <v>1.01E-4</v>
      </c>
      <c r="J120" t="s">
        <v>3073</v>
      </c>
      <c r="Y120" t="s">
        <v>3075</v>
      </c>
      <c r="Z120" t="s">
        <v>3076</v>
      </c>
    </row>
    <row r="121" spans="1:26" x14ac:dyDescent="0.2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44.3</v>
      </c>
      <c r="I121">
        <v>9.9400000000000004E-5</v>
      </c>
      <c r="J121" t="s">
        <v>3077</v>
      </c>
      <c r="Y121" t="s">
        <v>3075</v>
      </c>
      <c r="Z121" t="s">
        <v>3076</v>
      </c>
    </row>
    <row r="122" spans="1:26" x14ac:dyDescent="0.2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46.8</v>
      </c>
      <c r="I122">
        <v>8.9900000000000003E-5</v>
      </c>
      <c r="J122" t="s">
        <v>3074</v>
      </c>
      <c r="Y122" t="s">
        <v>3075</v>
      </c>
      <c r="Z122" t="s">
        <v>3076</v>
      </c>
    </row>
    <row r="123" spans="1:26" x14ac:dyDescent="0.2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46.8</v>
      </c>
      <c r="I123">
        <v>8.8900000000000006E-5</v>
      </c>
      <c r="J123" t="s">
        <v>3083</v>
      </c>
      <c r="Y123" t="s">
        <v>3075</v>
      </c>
      <c r="Z123" t="s">
        <v>3076</v>
      </c>
    </row>
    <row r="124" spans="1:26" x14ac:dyDescent="0.2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42.6</v>
      </c>
      <c r="I124">
        <v>8.7999999999999998E-5</v>
      </c>
      <c r="J124" t="s">
        <v>3084</v>
      </c>
      <c r="Y124" t="s">
        <v>3075</v>
      </c>
      <c r="Z124" t="s">
        <v>3076</v>
      </c>
    </row>
    <row r="125" spans="1:26" x14ac:dyDescent="0.2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43.1</v>
      </c>
      <c r="I125">
        <v>8.4900000000000004E-5</v>
      </c>
      <c r="J125" t="s">
        <v>3078</v>
      </c>
      <c r="Y125" t="s">
        <v>3075</v>
      </c>
      <c r="Z125" t="s">
        <v>3076</v>
      </c>
    </row>
    <row r="126" spans="1:26" x14ac:dyDescent="0.2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43.1</v>
      </c>
      <c r="I126">
        <v>8.4400000000000005E-5</v>
      </c>
      <c r="J126" t="s">
        <v>3078</v>
      </c>
      <c r="Y126" t="s">
        <v>3075</v>
      </c>
      <c r="Z126" t="s">
        <v>3076</v>
      </c>
    </row>
    <row r="127" spans="1:26" x14ac:dyDescent="0.2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46.8</v>
      </c>
      <c r="I127">
        <v>8.3900000000000006E-5</v>
      </c>
      <c r="J127" t="s">
        <v>3084</v>
      </c>
      <c r="Y127" t="s">
        <v>3075</v>
      </c>
      <c r="Z127" t="s">
        <v>3076</v>
      </c>
    </row>
    <row r="128" spans="1:26" x14ac:dyDescent="0.2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46.4</v>
      </c>
      <c r="I128">
        <v>8.1899999999999999E-5</v>
      </c>
      <c r="J128" t="s">
        <v>3088</v>
      </c>
      <c r="Y128" t="s">
        <v>3075</v>
      </c>
      <c r="Z128" t="s">
        <v>3076</v>
      </c>
    </row>
    <row r="129" spans="1:26" x14ac:dyDescent="0.2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46.4</v>
      </c>
      <c r="I129">
        <v>8.1899999999999999E-5</v>
      </c>
      <c r="J129" t="s">
        <v>3088</v>
      </c>
      <c r="Y129" t="s">
        <v>3075</v>
      </c>
      <c r="Z129" t="s">
        <v>3076</v>
      </c>
    </row>
    <row r="130" spans="1:26" x14ac:dyDescent="0.2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46.8</v>
      </c>
      <c r="I130">
        <v>7.6299999999999998E-5</v>
      </c>
      <c r="J130" t="s">
        <v>3085</v>
      </c>
      <c r="Y130" t="s">
        <v>3075</v>
      </c>
      <c r="Z130" t="s">
        <v>3076</v>
      </c>
    </row>
    <row r="131" spans="1:26" x14ac:dyDescent="0.2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46.8</v>
      </c>
      <c r="I131">
        <v>7.3999999999999996E-5</v>
      </c>
      <c r="J131" t="s">
        <v>3084</v>
      </c>
      <c r="Y131" t="s">
        <v>3075</v>
      </c>
      <c r="Z131" t="s">
        <v>3076</v>
      </c>
    </row>
    <row r="132" spans="1:26" x14ac:dyDescent="0.2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46.8</v>
      </c>
      <c r="I132">
        <v>7.3399999999999995E-5</v>
      </c>
      <c r="J132" t="s">
        <v>3085</v>
      </c>
      <c r="Y132" t="s">
        <v>3075</v>
      </c>
      <c r="Z132" t="s">
        <v>3076</v>
      </c>
    </row>
    <row r="133" spans="1:26" x14ac:dyDescent="0.2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46.8</v>
      </c>
      <c r="I133">
        <v>7.1299999999999998E-5</v>
      </c>
      <c r="J133" t="s">
        <v>3084</v>
      </c>
      <c r="Y133" t="s">
        <v>3075</v>
      </c>
      <c r="Z133" t="s">
        <v>3076</v>
      </c>
    </row>
    <row r="134" spans="1:26" x14ac:dyDescent="0.2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43.1</v>
      </c>
      <c r="I134">
        <v>7.1000000000000005E-5</v>
      </c>
      <c r="J134" t="s">
        <v>3078</v>
      </c>
      <c r="Y134" t="s">
        <v>3075</v>
      </c>
      <c r="Z134" t="s">
        <v>3076</v>
      </c>
    </row>
    <row r="135" spans="1:26" x14ac:dyDescent="0.2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42.6</v>
      </c>
      <c r="I135">
        <v>7.0400000000000004E-5</v>
      </c>
      <c r="J135" t="s">
        <v>3083</v>
      </c>
      <c r="Y135" t="s">
        <v>3075</v>
      </c>
      <c r="Z135" t="s">
        <v>3076</v>
      </c>
    </row>
    <row r="136" spans="1:26" x14ac:dyDescent="0.2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46.8</v>
      </c>
      <c r="I136">
        <v>6.8700000000000003E-5</v>
      </c>
      <c r="J136" t="s">
        <v>3080</v>
      </c>
      <c r="Y136" t="s">
        <v>3075</v>
      </c>
      <c r="Z136" t="s">
        <v>3076</v>
      </c>
    </row>
    <row r="137" spans="1:26" x14ac:dyDescent="0.2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46.8</v>
      </c>
      <c r="I137">
        <v>6.8100000000000002E-5</v>
      </c>
      <c r="J137" t="s">
        <v>3074</v>
      </c>
      <c r="Y137" t="s">
        <v>3075</v>
      </c>
      <c r="Z137" t="s">
        <v>3076</v>
      </c>
    </row>
    <row r="138" spans="1:26" x14ac:dyDescent="0.2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46.8</v>
      </c>
      <c r="I138">
        <v>6.7299999999999996E-5</v>
      </c>
      <c r="J138" t="s">
        <v>3083</v>
      </c>
      <c r="Y138" t="s">
        <v>3075</v>
      </c>
      <c r="Z138" t="s">
        <v>3076</v>
      </c>
    </row>
    <row r="139" spans="1:26" x14ac:dyDescent="0.2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43.1</v>
      </c>
      <c r="I139">
        <v>6.2000000000000003E-5</v>
      </c>
      <c r="J139" t="s">
        <v>3074</v>
      </c>
      <c r="Y139" t="s">
        <v>3075</v>
      </c>
      <c r="Z139" t="s">
        <v>3076</v>
      </c>
    </row>
    <row r="140" spans="1:26" x14ac:dyDescent="0.2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46.8</v>
      </c>
      <c r="I140">
        <v>6.0099999999999997E-5</v>
      </c>
      <c r="J140" t="s">
        <v>3074</v>
      </c>
      <c r="Y140" t="s">
        <v>3075</v>
      </c>
      <c r="Z140" t="s">
        <v>3076</v>
      </c>
    </row>
    <row r="141" spans="1:26" x14ac:dyDescent="0.2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46.8</v>
      </c>
      <c r="I141">
        <v>5.9299999999999998E-5</v>
      </c>
      <c r="J141" t="s">
        <v>3083</v>
      </c>
      <c r="Y141" t="s">
        <v>3075</v>
      </c>
      <c r="Z141" t="s">
        <v>3076</v>
      </c>
    </row>
    <row r="142" spans="1:26" x14ac:dyDescent="0.2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46.8</v>
      </c>
      <c r="I142">
        <v>5.9200000000000002E-5</v>
      </c>
      <c r="J142" t="s">
        <v>3088</v>
      </c>
      <c r="Y142" t="s">
        <v>3075</v>
      </c>
      <c r="Z142" t="s">
        <v>3076</v>
      </c>
    </row>
    <row r="143" spans="1:26" x14ac:dyDescent="0.2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43.1</v>
      </c>
      <c r="I143">
        <v>5.8400000000000003E-5</v>
      </c>
      <c r="J143" t="s">
        <v>3074</v>
      </c>
      <c r="Y143" t="s">
        <v>3075</v>
      </c>
      <c r="Z143" t="s">
        <v>3076</v>
      </c>
    </row>
    <row r="144" spans="1:26" x14ac:dyDescent="0.2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46.8</v>
      </c>
      <c r="I144">
        <v>5.7800000000000002E-5</v>
      </c>
      <c r="J144" t="s">
        <v>3074</v>
      </c>
      <c r="Y144" t="s">
        <v>3075</v>
      </c>
      <c r="Z144" t="s">
        <v>3076</v>
      </c>
    </row>
    <row r="145" spans="1:26" x14ac:dyDescent="0.2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46.8</v>
      </c>
      <c r="I145">
        <v>5.7099999999999999E-5</v>
      </c>
      <c r="J145" t="s">
        <v>3083</v>
      </c>
      <c r="Y145" t="s">
        <v>3075</v>
      </c>
      <c r="Z145" t="s">
        <v>3076</v>
      </c>
    </row>
    <row r="146" spans="1:26" x14ac:dyDescent="0.2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42.6</v>
      </c>
      <c r="I146">
        <v>5.6700000000000003E-5</v>
      </c>
      <c r="J146" t="s">
        <v>3080</v>
      </c>
      <c r="Y146" t="s">
        <v>3075</v>
      </c>
      <c r="Z146" t="s">
        <v>3076</v>
      </c>
    </row>
    <row r="147" spans="1:26" x14ac:dyDescent="0.2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43.1</v>
      </c>
      <c r="I147">
        <v>5.4700000000000001E-5</v>
      </c>
      <c r="J147" t="s">
        <v>3085</v>
      </c>
      <c r="Y147" t="s">
        <v>3075</v>
      </c>
      <c r="Z147" t="s">
        <v>3076</v>
      </c>
    </row>
    <row r="148" spans="1:26" x14ac:dyDescent="0.2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43.5</v>
      </c>
      <c r="I148">
        <v>5.0800000000000002E-5</v>
      </c>
      <c r="J148" t="s">
        <v>3086</v>
      </c>
      <c r="Y148" t="s">
        <v>3075</v>
      </c>
      <c r="Z148" t="s">
        <v>3076</v>
      </c>
    </row>
    <row r="149" spans="1:26" x14ac:dyDescent="0.2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43.5</v>
      </c>
      <c r="I149">
        <v>5.0500000000000001E-5</v>
      </c>
      <c r="J149" t="s">
        <v>3086</v>
      </c>
      <c r="Y149" t="s">
        <v>3075</v>
      </c>
      <c r="Z149" t="s">
        <v>3076</v>
      </c>
    </row>
    <row r="150" spans="1:26" x14ac:dyDescent="0.2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46.8</v>
      </c>
      <c r="I150">
        <v>4.85E-5</v>
      </c>
      <c r="J150" t="s">
        <v>3080</v>
      </c>
      <c r="Y150" t="s">
        <v>3075</v>
      </c>
      <c r="Z150" t="s">
        <v>3076</v>
      </c>
    </row>
    <row r="151" spans="1:26" x14ac:dyDescent="0.2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46.8</v>
      </c>
      <c r="I151">
        <v>4.8000000000000001E-5</v>
      </c>
      <c r="J151" t="s">
        <v>3080</v>
      </c>
      <c r="Y151" t="s">
        <v>3075</v>
      </c>
      <c r="Z151" t="s">
        <v>3076</v>
      </c>
    </row>
    <row r="152" spans="1:26" x14ac:dyDescent="0.2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46.8</v>
      </c>
      <c r="I152">
        <v>4.0299999999999997E-5</v>
      </c>
      <c r="J152" t="s">
        <v>3088</v>
      </c>
      <c r="Y152" t="s">
        <v>3075</v>
      </c>
      <c r="Z152" t="s">
        <v>3076</v>
      </c>
    </row>
    <row r="153" spans="1:26" x14ac:dyDescent="0.2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43.1</v>
      </c>
      <c r="I153">
        <v>4.0099999999999999E-5</v>
      </c>
      <c r="J153" t="s">
        <v>3088</v>
      </c>
      <c r="Y153" t="s">
        <v>3075</v>
      </c>
      <c r="Z153" t="s">
        <v>3076</v>
      </c>
    </row>
    <row r="154" spans="1:26" x14ac:dyDescent="0.2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46.8</v>
      </c>
      <c r="I154">
        <v>3.9900000000000001E-5</v>
      </c>
      <c r="J154" t="s">
        <v>3088</v>
      </c>
      <c r="Y154" t="s">
        <v>3075</v>
      </c>
      <c r="Z154" t="s">
        <v>3076</v>
      </c>
    </row>
    <row r="155" spans="1:26" x14ac:dyDescent="0.2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43.1</v>
      </c>
      <c r="I155">
        <v>2.2500000000000001E-5</v>
      </c>
      <c r="J155" t="s">
        <v>3081</v>
      </c>
      <c r="Y155" t="s">
        <v>3075</v>
      </c>
      <c r="Z155" t="s">
        <v>3076</v>
      </c>
    </row>
    <row r="156" spans="1:26" x14ac:dyDescent="0.2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43.1</v>
      </c>
      <c r="I156">
        <v>2.02E-5</v>
      </c>
      <c r="J156" t="s">
        <v>3081</v>
      </c>
      <c r="Y156" t="s">
        <v>3075</v>
      </c>
      <c r="Z156" t="s">
        <v>3076</v>
      </c>
    </row>
    <row r="157" spans="1:26" x14ac:dyDescent="0.2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48.5</v>
      </c>
      <c r="I157">
        <v>1.95E-5</v>
      </c>
      <c r="J157" t="s">
        <v>3077</v>
      </c>
      <c r="Y157" t="s">
        <v>3075</v>
      </c>
      <c r="Z157" t="s">
        <v>3076</v>
      </c>
    </row>
    <row r="158" spans="1:26" x14ac:dyDescent="0.2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46.4</v>
      </c>
      <c r="I158">
        <v>1.8499999999999999E-5</v>
      </c>
      <c r="J158" t="s">
        <v>3077</v>
      </c>
      <c r="Y158" t="s">
        <v>3075</v>
      </c>
      <c r="Z158" t="s">
        <v>3076</v>
      </c>
    </row>
    <row r="159" spans="1:26" x14ac:dyDescent="0.2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46.4</v>
      </c>
      <c r="I159">
        <v>1.8099999999999999E-5</v>
      </c>
      <c r="J159" t="s">
        <v>3077</v>
      </c>
      <c r="Y159" t="s">
        <v>3075</v>
      </c>
      <c r="Z159" t="s">
        <v>3076</v>
      </c>
    </row>
    <row r="160" spans="1:26" x14ac:dyDescent="0.2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46.4</v>
      </c>
      <c r="I160">
        <v>1.8099999999999999E-5</v>
      </c>
      <c r="J160" t="s">
        <v>3077</v>
      </c>
      <c r="Y160" t="s">
        <v>3075</v>
      </c>
      <c r="Z160" t="s">
        <v>3076</v>
      </c>
    </row>
    <row r="161" spans="1:26" x14ac:dyDescent="0.2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46.4</v>
      </c>
      <c r="I161">
        <v>1.8099999999999999E-5</v>
      </c>
      <c r="J161" t="s">
        <v>3077</v>
      </c>
      <c r="Y161" t="s">
        <v>3075</v>
      </c>
      <c r="Z161" t="s">
        <v>3076</v>
      </c>
    </row>
    <row r="162" spans="1:26" x14ac:dyDescent="0.2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46.4</v>
      </c>
      <c r="I162">
        <v>1.8099999999999999E-5</v>
      </c>
      <c r="J162" t="s">
        <v>3077</v>
      </c>
      <c r="Y162" t="s">
        <v>3075</v>
      </c>
      <c r="Z162" t="s">
        <v>3076</v>
      </c>
    </row>
    <row r="163" spans="1:26" x14ac:dyDescent="0.2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46.4</v>
      </c>
      <c r="I163">
        <v>1.7900000000000001E-5</v>
      </c>
      <c r="J163" t="s">
        <v>3077</v>
      </c>
      <c r="Y163" t="s">
        <v>3071</v>
      </c>
      <c r="Z163" t="s">
        <v>3076</v>
      </c>
    </row>
    <row r="164" spans="1:26" x14ac:dyDescent="0.2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46.4</v>
      </c>
      <c r="I164">
        <v>1.7900000000000001E-5</v>
      </c>
      <c r="J164" t="s">
        <v>3077</v>
      </c>
      <c r="Y164" t="s">
        <v>3071</v>
      </c>
      <c r="Z164" t="s">
        <v>3076</v>
      </c>
    </row>
    <row r="165" spans="1:26" x14ac:dyDescent="0.2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46.4</v>
      </c>
      <c r="I165">
        <v>1.7900000000000001E-5</v>
      </c>
      <c r="J165" t="s">
        <v>3077</v>
      </c>
      <c r="Y165" t="s">
        <v>3071</v>
      </c>
      <c r="Z165" t="s">
        <v>3076</v>
      </c>
    </row>
    <row r="166" spans="1:26" x14ac:dyDescent="0.2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46.4</v>
      </c>
      <c r="I166">
        <v>1.7900000000000001E-5</v>
      </c>
      <c r="J166" t="s">
        <v>3077</v>
      </c>
      <c r="Y166" t="s">
        <v>3071</v>
      </c>
      <c r="Z166" t="s">
        <v>3076</v>
      </c>
    </row>
    <row r="167" spans="1:26" x14ac:dyDescent="0.2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46.4</v>
      </c>
      <c r="I167">
        <v>1.7799999999999999E-5</v>
      </c>
      <c r="J167" t="s">
        <v>3077</v>
      </c>
      <c r="Y167" t="s">
        <v>3071</v>
      </c>
      <c r="Z167" t="s">
        <v>3076</v>
      </c>
    </row>
    <row r="168" spans="1:26" x14ac:dyDescent="0.2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46.4</v>
      </c>
      <c r="I168">
        <v>1.7799999999999999E-5</v>
      </c>
      <c r="J168" t="s">
        <v>3077</v>
      </c>
      <c r="Y168" t="s">
        <v>3071</v>
      </c>
      <c r="Z168" t="s">
        <v>3076</v>
      </c>
    </row>
    <row r="169" spans="1:26" x14ac:dyDescent="0.2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46.4</v>
      </c>
      <c r="I169">
        <v>1.7799999999999999E-5</v>
      </c>
      <c r="J169" t="s">
        <v>3077</v>
      </c>
      <c r="Y169" t="s">
        <v>3071</v>
      </c>
      <c r="Z169" t="s">
        <v>3076</v>
      </c>
    </row>
    <row r="170" spans="1:26" x14ac:dyDescent="0.2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46.4</v>
      </c>
      <c r="I170">
        <v>1.7799999999999999E-5</v>
      </c>
      <c r="J170" t="s">
        <v>3077</v>
      </c>
      <c r="Y170" t="s">
        <v>3071</v>
      </c>
      <c r="Z170" t="s">
        <v>3076</v>
      </c>
    </row>
    <row r="171" spans="1:26" x14ac:dyDescent="0.2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46.4</v>
      </c>
      <c r="I171">
        <v>1.7799999999999999E-5</v>
      </c>
      <c r="J171" t="s">
        <v>3077</v>
      </c>
      <c r="Y171" t="s">
        <v>3071</v>
      </c>
      <c r="Z171" t="s">
        <v>3076</v>
      </c>
    </row>
    <row r="172" spans="1:26" x14ac:dyDescent="0.2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46.4</v>
      </c>
      <c r="I172">
        <v>1.7799999999999999E-5</v>
      </c>
      <c r="J172" t="s">
        <v>3077</v>
      </c>
      <c r="Y172" t="s">
        <v>3071</v>
      </c>
      <c r="Z172" t="s">
        <v>3076</v>
      </c>
    </row>
    <row r="173" spans="1:26" x14ac:dyDescent="0.2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46.4</v>
      </c>
      <c r="I173">
        <v>1.7799999999999999E-5</v>
      </c>
      <c r="J173" t="s">
        <v>3077</v>
      </c>
      <c r="Y173" t="s">
        <v>3071</v>
      </c>
      <c r="Z173" t="s">
        <v>3076</v>
      </c>
    </row>
    <row r="174" spans="1:26" x14ac:dyDescent="0.2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46.4</v>
      </c>
      <c r="I174">
        <v>1.7799999999999999E-5</v>
      </c>
      <c r="J174" t="s">
        <v>3077</v>
      </c>
      <c r="Y174" t="s">
        <v>3071</v>
      </c>
      <c r="Z174" t="s">
        <v>3076</v>
      </c>
    </row>
    <row r="175" spans="1:26" x14ac:dyDescent="0.2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46.4</v>
      </c>
      <c r="I175">
        <v>1.7399999999999999E-5</v>
      </c>
      <c r="J175" t="s">
        <v>3077</v>
      </c>
      <c r="Y175" t="s">
        <v>3071</v>
      </c>
      <c r="Z175" t="s">
        <v>3076</v>
      </c>
    </row>
    <row r="176" spans="1:26" x14ac:dyDescent="0.2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46.4</v>
      </c>
      <c r="I176">
        <v>1.73E-5</v>
      </c>
      <c r="J176" t="s">
        <v>3077</v>
      </c>
      <c r="Y176" t="s">
        <v>3071</v>
      </c>
      <c r="Z176" t="s">
        <v>3076</v>
      </c>
    </row>
    <row r="177" spans="1:26" x14ac:dyDescent="0.2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49.8</v>
      </c>
      <c r="I177">
        <v>1.66E-5</v>
      </c>
      <c r="J177" t="s">
        <v>3079</v>
      </c>
      <c r="Y177" t="s">
        <v>3071</v>
      </c>
      <c r="Z177" t="s">
        <v>3076</v>
      </c>
    </row>
    <row r="178" spans="1:26" x14ac:dyDescent="0.2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45.2</v>
      </c>
      <c r="I178">
        <v>1.63E-5</v>
      </c>
      <c r="J178" t="s">
        <v>3078</v>
      </c>
      <c r="Y178" t="s">
        <v>3071</v>
      </c>
      <c r="Z178" t="s">
        <v>3076</v>
      </c>
    </row>
    <row r="179" spans="1:26" x14ac:dyDescent="0.2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47.7</v>
      </c>
      <c r="I179">
        <v>1.27E-5</v>
      </c>
      <c r="J179" t="s">
        <v>3077</v>
      </c>
      <c r="Y179" t="s">
        <v>3071</v>
      </c>
      <c r="Z179" t="s">
        <v>3076</v>
      </c>
    </row>
    <row r="180" spans="1:26" x14ac:dyDescent="0.2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49.3</v>
      </c>
      <c r="I180">
        <v>1.17E-5</v>
      </c>
      <c r="J180" t="s">
        <v>3083</v>
      </c>
      <c r="Y180" t="s">
        <v>3071</v>
      </c>
      <c r="Z180" t="s">
        <v>3076</v>
      </c>
    </row>
    <row r="181" spans="1:26" x14ac:dyDescent="0.2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48.9</v>
      </c>
      <c r="I181">
        <v>1.06E-5</v>
      </c>
      <c r="J181" t="s">
        <v>3080</v>
      </c>
      <c r="Y181" t="s">
        <v>3071</v>
      </c>
      <c r="Z181" t="s">
        <v>3076</v>
      </c>
    </row>
    <row r="182" spans="1:26" x14ac:dyDescent="0.2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46.4</v>
      </c>
      <c r="I182">
        <v>9.8500000000000006E-6</v>
      </c>
      <c r="J182" t="s">
        <v>3079</v>
      </c>
      <c r="Y182" t="s">
        <v>3071</v>
      </c>
      <c r="Z182" t="s">
        <v>3076</v>
      </c>
    </row>
    <row r="183" spans="1:26" x14ac:dyDescent="0.2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46.4</v>
      </c>
      <c r="I183">
        <v>9.8300000000000008E-6</v>
      </c>
      <c r="J183" t="s">
        <v>3079</v>
      </c>
      <c r="Y183" t="s">
        <v>3071</v>
      </c>
      <c r="Z183" t="s">
        <v>3076</v>
      </c>
    </row>
    <row r="184" spans="1:26" x14ac:dyDescent="0.2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49.8</v>
      </c>
      <c r="I184">
        <v>9.6299999999999993E-6</v>
      </c>
      <c r="J184" t="s">
        <v>3074</v>
      </c>
      <c r="Y184" t="s">
        <v>3071</v>
      </c>
      <c r="Z184" t="s">
        <v>3076</v>
      </c>
    </row>
    <row r="185" spans="1:26" x14ac:dyDescent="0.2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50.6</v>
      </c>
      <c r="I185">
        <v>9.4700000000000008E-6</v>
      </c>
      <c r="J185" t="s">
        <v>3079</v>
      </c>
      <c r="Y185" t="s">
        <v>3071</v>
      </c>
      <c r="Z185" t="s">
        <v>3076</v>
      </c>
    </row>
    <row r="186" spans="1:26" x14ac:dyDescent="0.2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49.8</v>
      </c>
      <c r="I186">
        <v>9.38E-6</v>
      </c>
      <c r="J186" t="s">
        <v>3074</v>
      </c>
      <c r="Y186" t="s">
        <v>3071</v>
      </c>
      <c r="Z186" t="s">
        <v>3076</v>
      </c>
    </row>
    <row r="187" spans="1:26" x14ac:dyDescent="0.2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47.7</v>
      </c>
      <c r="I187">
        <v>8.9600000000000006E-6</v>
      </c>
      <c r="J187" t="s">
        <v>3082</v>
      </c>
      <c r="Y187" t="s">
        <v>3071</v>
      </c>
      <c r="Z187" t="s">
        <v>3076</v>
      </c>
    </row>
    <row r="188" spans="1:26" x14ac:dyDescent="0.2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46.4</v>
      </c>
      <c r="I188">
        <v>7.8199999999999997E-6</v>
      </c>
      <c r="J188" t="s">
        <v>3082</v>
      </c>
      <c r="Y188" t="s">
        <v>3071</v>
      </c>
      <c r="Z188" t="s">
        <v>3076</v>
      </c>
    </row>
    <row r="189" spans="1:26" x14ac:dyDescent="0.2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46.4</v>
      </c>
      <c r="I189">
        <v>7.79E-6</v>
      </c>
      <c r="J189" t="s">
        <v>3082</v>
      </c>
      <c r="Y189" t="s">
        <v>3071</v>
      </c>
      <c r="Z189" t="s">
        <v>3076</v>
      </c>
    </row>
    <row r="190" spans="1:26" x14ac:dyDescent="0.2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46.4</v>
      </c>
      <c r="I190">
        <v>7.7100000000000007E-6</v>
      </c>
      <c r="J190" t="s">
        <v>3082</v>
      </c>
      <c r="Y190" t="s">
        <v>3071</v>
      </c>
      <c r="Z190" t="s">
        <v>3076</v>
      </c>
    </row>
    <row r="191" spans="1:26" x14ac:dyDescent="0.2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49.8</v>
      </c>
      <c r="I191">
        <v>7.4200000000000001E-6</v>
      </c>
      <c r="J191" t="s">
        <v>3077</v>
      </c>
      <c r="Y191" t="s">
        <v>3071</v>
      </c>
      <c r="Z191" t="s">
        <v>3076</v>
      </c>
    </row>
    <row r="192" spans="1:26" x14ac:dyDescent="0.2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46.4</v>
      </c>
      <c r="I192">
        <v>6.5599999999999999E-6</v>
      </c>
      <c r="J192" t="s">
        <v>3087</v>
      </c>
      <c r="Y192" t="s">
        <v>3071</v>
      </c>
      <c r="Z192" t="s">
        <v>3076</v>
      </c>
    </row>
    <row r="193" spans="1:26" x14ac:dyDescent="0.2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46.4</v>
      </c>
      <c r="I193">
        <v>6.55E-6</v>
      </c>
      <c r="J193" t="s">
        <v>3087</v>
      </c>
      <c r="Y193" t="s">
        <v>3071</v>
      </c>
      <c r="Z193" t="s">
        <v>3072</v>
      </c>
    </row>
    <row r="194" spans="1:26" x14ac:dyDescent="0.2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46.4</v>
      </c>
      <c r="I194">
        <v>6.4099999999999996E-6</v>
      </c>
      <c r="J194" t="s">
        <v>3087</v>
      </c>
      <c r="Y194" t="s">
        <v>3071</v>
      </c>
      <c r="Z194" t="s">
        <v>3072</v>
      </c>
    </row>
    <row r="195" spans="1:26" x14ac:dyDescent="0.2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46.4</v>
      </c>
      <c r="I195">
        <v>6.4099999999999996E-6</v>
      </c>
      <c r="J195" t="s">
        <v>3087</v>
      </c>
      <c r="Y195" t="s">
        <v>3071</v>
      </c>
      <c r="Z195" t="s">
        <v>3072</v>
      </c>
    </row>
    <row r="196" spans="1:26" x14ac:dyDescent="0.2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49.8</v>
      </c>
      <c r="I196">
        <v>6.2500000000000003E-6</v>
      </c>
      <c r="J196" t="s">
        <v>3084</v>
      </c>
      <c r="Y196" t="s">
        <v>3071</v>
      </c>
      <c r="Z196" t="s">
        <v>3072</v>
      </c>
    </row>
    <row r="197" spans="1:26" x14ac:dyDescent="0.2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46.4</v>
      </c>
      <c r="I197">
        <v>6.2400000000000004E-6</v>
      </c>
      <c r="J197" t="s">
        <v>3086</v>
      </c>
      <c r="Y197" t="s">
        <v>3071</v>
      </c>
      <c r="Z197" t="s">
        <v>3072</v>
      </c>
    </row>
    <row r="198" spans="1:26" x14ac:dyDescent="0.2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46.4</v>
      </c>
      <c r="I198">
        <v>6.0700000000000003E-6</v>
      </c>
      <c r="J198" t="s">
        <v>3086</v>
      </c>
      <c r="Y198" t="s">
        <v>3071</v>
      </c>
      <c r="Z198" t="s">
        <v>3072</v>
      </c>
    </row>
    <row r="199" spans="1:26" x14ac:dyDescent="0.2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46.4</v>
      </c>
      <c r="I199">
        <v>6.0700000000000003E-6</v>
      </c>
      <c r="J199" t="s">
        <v>3086</v>
      </c>
      <c r="Y199" t="s">
        <v>3071</v>
      </c>
      <c r="Z199" t="s">
        <v>3072</v>
      </c>
    </row>
    <row r="200" spans="1:26" x14ac:dyDescent="0.2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46.4</v>
      </c>
      <c r="I200">
        <v>6.0700000000000003E-6</v>
      </c>
      <c r="J200" t="s">
        <v>3086</v>
      </c>
      <c r="Y200" t="s">
        <v>3071</v>
      </c>
      <c r="Z200" t="s">
        <v>3072</v>
      </c>
    </row>
    <row r="201" spans="1:26" x14ac:dyDescent="0.2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46.4</v>
      </c>
      <c r="I201">
        <v>6.0499999999999997E-6</v>
      </c>
      <c r="J201" t="s">
        <v>3086</v>
      </c>
      <c r="Y201" t="s">
        <v>3071</v>
      </c>
      <c r="Z201" t="s">
        <v>3072</v>
      </c>
    </row>
    <row r="202" spans="1:26" x14ac:dyDescent="0.2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51.9</v>
      </c>
      <c r="I202">
        <v>5.9000000000000003E-6</v>
      </c>
      <c r="J202" t="s">
        <v>3082</v>
      </c>
      <c r="Y202" t="s">
        <v>3071</v>
      </c>
      <c r="Z202" t="s">
        <v>3072</v>
      </c>
    </row>
    <row r="203" spans="1:26" x14ac:dyDescent="0.2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48.9</v>
      </c>
      <c r="I203">
        <v>5.5999999999999997E-6</v>
      </c>
      <c r="J203" t="s">
        <v>3088</v>
      </c>
      <c r="Y203" t="s">
        <v>3071</v>
      </c>
      <c r="Z203" t="s">
        <v>3072</v>
      </c>
    </row>
    <row r="204" spans="1:26" x14ac:dyDescent="0.2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48.9</v>
      </c>
      <c r="I204">
        <v>5.5999999999999997E-6</v>
      </c>
      <c r="J204" t="s">
        <v>3088</v>
      </c>
      <c r="Y204" t="s">
        <v>3071</v>
      </c>
      <c r="Z204" t="s">
        <v>3072</v>
      </c>
    </row>
    <row r="205" spans="1:26" x14ac:dyDescent="0.2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46.4</v>
      </c>
      <c r="I205">
        <v>5.3700000000000003E-6</v>
      </c>
      <c r="J205" t="s">
        <v>3084</v>
      </c>
      <c r="Y205" t="s">
        <v>3071</v>
      </c>
      <c r="Z205" t="s">
        <v>3072</v>
      </c>
    </row>
    <row r="206" spans="1:26" x14ac:dyDescent="0.2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46.4</v>
      </c>
      <c r="I206">
        <v>5.3499999999999996E-6</v>
      </c>
      <c r="J206" t="s">
        <v>3084</v>
      </c>
      <c r="Y206" t="s">
        <v>3071</v>
      </c>
      <c r="Z206" t="s">
        <v>3072</v>
      </c>
    </row>
    <row r="207" spans="1:26" x14ac:dyDescent="0.2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50.6</v>
      </c>
      <c r="I207">
        <v>5.1800000000000004E-6</v>
      </c>
      <c r="J207" t="s">
        <v>3080</v>
      </c>
      <c r="Y207" t="s">
        <v>3071</v>
      </c>
      <c r="Z207" t="s">
        <v>3072</v>
      </c>
    </row>
    <row r="208" spans="1:26" x14ac:dyDescent="0.2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51.9</v>
      </c>
      <c r="I208">
        <v>4.9699999999999998E-6</v>
      </c>
      <c r="J208" t="s">
        <v>3086</v>
      </c>
      <c r="Y208" t="s">
        <v>3071</v>
      </c>
      <c r="Z208" t="s">
        <v>3072</v>
      </c>
    </row>
    <row r="209" spans="1:26" x14ac:dyDescent="0.2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46.8</v>
      </c>
      <c r="I209">
        <v>4.78E-6</v>
      </c>
      <c r="J209" t="s">
        <v>3073</v>
      </c>
      <c r="Y209" t="s">
        <v>3071</v>
      </c>
      <c r="Z209" t="s">
        <v>3072</v>
      </c>
    </row>
    <row r="210" spans="1:26" x14ac:dyDescent="0.2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46.8</v>
      </c>
      <c r="I210">
        <v>4.78E-6</v>
      </c>
      <c r="J210" t="s">
        <v>3073</v>
      </c>
      <c r="Y210" t="s">
        <v>3071</v>
      </c>
      <c r="Z210" t="s">
        <v>3072</v>
      </c>
    </row>
    <row r="211" spans="1:26" x14ac:dyDescent="0.2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46.8</v>
      </c>
      <c r="I211">
        <v>4.6600000000000003E-6</v>
      </c>
      <c r="J211" t="s">
        <v>3073</v>
      </c>
      <c r="Y211" t="s">
        <v>3071</v>
      </c>
      <c r="Z211" t="s">
        <v>3072</v>
      </c>
    </row>
    <row r="212" spans="1:26" x14ac:dyDescent="0.2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51.4</v>
      </c>
      <c r="I212">
        <v>4.6199999999999998E-6</v>
      </c>
      <c r="J212" t="s">
        <v>3080</v>
      </c>
      <c r="Y212" t="s">
        <v>3071</v>
      </c>
      <c r="Z212" t="s">
        <v>3072</v>
      </c>
    </row>
    <row r="213" spans="1:26" x14ac:dyDescent="0.2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51.4</v>
      </c>
      <c r="I213">
        <v>4.6099999999999999E-6</v>
      </c>
      <c r="J213" t="s">
        <v>3086</v>
      </c>
      <c r="Y213" t="s">
        <v>3071</v>
      </c>
      <c r="Z213" t="s">
        <v>3072</v>
      </c>
    </row>
    <row r="214" spans="1:26" x14ac:dyDescent="0.2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50.6</v>
      </c>
      <c r="I214">
        <v>4.5700000000000003E-6</v>
      </c>
      <c r="J214" t="s">
        <v>3077</v>
      </c>
      <c r="Y214" t="s">
        <v>3071</v>
      </c>
      <c r="Z214" t="s">
        <v>3072</v>
      </c>
    </row>
    <row r="215" spans="1:26" x14ac:dyDescent="0.2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51.9</v>
      </c>
      <c r="I215">
        <v>4.3800000000000004E-6</v>
      </c>
      <c r="J215" t="s">
        <v>3082</v>
      </c>
      <c r="Y215" t="s">
        <v>3071</v>
      </c>
      <c r="Z215" t="s">
        <v>3072</v>
      </c>
    </row>
    <row r="216" spans="1:26" x14ac:dyDescent="0.2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51.9</v>
      </c>
      <c r="I216">
        <v>4.3699999999999997E-6</v>
      </c>
      <c r="J216" t="s">
        <v>3082</v>
      </c>
      <c r="Y216" t="s">
        <v>3071</v>
      </c>
      <c r="Z216" t="s">
        <v>3072</v>
      </c>
    </row>
    <row r="217" spans="1:26" x14ac:dyDescent="0.2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46.4</v>
      </c>
      <c r="I217">
        <v>4.3499999999999999E-6</v>
      </c>
      <c r="J217" t="s">
        <v>3074</v>
      </c>
      <c r="Y217" t="s">
        <v>3071</v>
      </c>
      <c r="Z217" t="s">
        <v>3072</v>
      </c>
    </row>
    <row r="218" spans="1:26" x14ac:dyDescent="0.2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51.4</v>
      </c>
      <c r="I218">
        <v>4.3100000000000002E-6</v>
      </c>
      <c r="J218" t="s">
        <v>3086</v>
      </c>
      <c r="Y218" t="s">
        <v>3071</v>
      </c>
      <c r="Z218" t="s">
        <v>3072</v>
      </c>
    </row>
    <row r="219" spans="1:26" x14ac:dyDescent="0.2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46.4</v>
      </c>
      <c r="I219">
        <v>4.3000000000000003E-6</v>
      </c>
      <c r="J219" t="s">
        <v>3083</v>
      </c>
      <c r="Y219" t="s">
        <v>3071</v>
      </c>
      <c r="Z219" t="s">
        <v>3072</v>
      </c>
    </row>
    <row r="220" spans="1:26" x14ac:dyDescent="0.2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52.3</v>
      </c>
      <c r="I220">
        <v>4.0500000000000002E-6</v>
      </c>
      <c r="J220" t="s">
        <v>3087</v>
      </c>
      <c r="Y220" t="s">
        <v>3071</v>
      </c>
      <c r="Z220" t="s">
        <v>3072</v>
      </c>
    </row>
    <row r="221" spans="1:26" x14ac:dyDescent="0.2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46.4</v>
      </c>
      <c r="I221">
        <v>3.8199999999999998E-6</v>
      </c>
      <c r="J221" t="s">
        <v>3080</v>
      </c>
      <c r="Y221" t="s">
        <v>3071</v>
      </c>
      <c r="Z221" t="s">
        <v>3072</v>
      </c>
    </row>
    <row r="222" spans="1:26" x14ac:dyDescent="0.2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46.4</v>
      </c>
      <c r="I222">
        <v>3.72E-6</v>
      </c>
      <c r="J222" t="s">
        <v>3080</v>
      </c>
      <c r="Y222" t="s">
        <v>3071</v>
      </c>
      <c r="Z222" t="s">
        <v>3072</v>
      </c>
    </row>
    <row r="223" spans="1:26" x14ac:dyDescent="0.2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46.4</v>
      </c>
      <c r="I223">
        <v>3.7100000000000001E-6</v>
      </c>
      <c r="J223" t="s">
        <v>3080</v>
      </c>
      <c r="Y223" t="s">
        <v>3071</v>
      </c>
      <c r="Z223" t="s">
        <v>3072</v>
      </c>
    </row>
    <row r="224" spans="1:26" x14ac:dyDescent="0.2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46.4</v>
      </c>
      <c r="I224">
        <v>3.7100000000000001E-6</v>
      </c>
      <c r="J224" t="s">
        <v>3080</v>
      </c>
      <c r="Y224" t="s">
        <v>3071</v>
      </c>
      <c r="Z224" t="s">
        <v>3072</v>
      </c>
    </row>
    <row r="225" spans="1:26" x14ac:dyDescent="0.2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51</v>
      </c>
      <c r="I225">
        <v>3.6399999999999999E-6</v>
      </c>
      <c r="J225" t="s">
        <v>3080</v>
      </c>
      <c r="Y225" t="s">
        <v>3071</v>
      </c>
      <c r="Z225" t="s">
        <v>3076</v>
      </c>
    </row>
    <row r="226" spans="1:26" x14ac:dyDescent="0.2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51</v>
      </c>
      <c r="I226">
        <v>3.5899999999999999E-6</v>
      </c>
      <c r="J226" t="s">
        <v>3080</v>
      </c>
      <c r="Y226" t="s">
        <v>3071</v>
      </c>
      <c r="Z226" t="s">
        <v>3076</v>
      </c>
    </row>
    <row r="227" spans="1:26" x14ac:dyDescent="0.2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51.9</v>
      </c>
      <c r="I227">
        <v>3.4000000000000001E-6</v>
      </c>
      <c r="J227" t="s">
        <v>3087</v>
      </c>
      <c r="Y227" t="s">
        <v>3071</v>
      </c>
      <c r="Z227" t="s">
        <v>3076</v>
      </c>
    </row>
    <row r="228" spans="1:26" x14ac:dyDescent="0.2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50.2</v>
      </c>
      <c r="I228">
        <v>3.1700000000000001E-6</v>
      </c>
      <c r="J228" t="s">
        <v>3085</v>
      </c>
      <c r="Y228" t="s">
        <v>3071</v>
      </c>
      <c r="Z228" t="s">
        <v>3076</v>
      </c>
    </row>
    <row r="229" spans="1:26" x14ac:dyDescent="0.2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46.4</v>
      </c>
      <c r="I229">
        <v>3.1599999999999998E-6</v>
      </c>
      <c r="J229" t="s">
        <v>3088</v>
      </c>
      <c r="Y229" t="s">
        <v>3071</v>
      </c>
      <c r="Z229" t="s">
        <v>3076</v>
      </c>
    </row>
    <row r="230" spans="1:26" x14ac:dyDescent="0.2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51</v>
      </c>
      <c r="I230">
        <v>3.0699999999999998E-6</v>
      </c>
      <c r="J230" t="s">
        <v>3077</v>
      </c>
      <c r="Y230" t="s">
        <v>3071</v>
      </c>
      <c r="Z230" t="s">
        <v>3076</v>
      </c>
    </row>
    <row r="231" spans="1:26" x14ac:dyDescent="0.2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47.2</v>
      </c>
      <c r="I231">
        <v>3.01E-6</v>
      </c>
      <c r="J231" t="s">
        <v>3073</v>
      </c>
      <c r="Y231" t="s">
        <v>3071</v>
      </c>
      <c r="Z231" t="s">
        <v>3076</v>
      </c>
    </row>
    <row r="232" spans="1:26" x14ac:dyDescent="0.2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51.9</v>
      </c>
      <c r="I232">
        <v>3.0000000000000001E-6</v>
      </c>
      <c r="J232" t="s">
        <v>3087</v>
      </c>
      <c r="Y232" t="s">
        <v>3071</v>
      </c>
      <c r="Z232" t="s">
        <v>3076</v>
      </c>
    </row>
    <row r="233" spans="1:26" x14ac:dyDescent="0.2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47.2</v>
      </c>
      <c r="I233">
        <v>3.0000000000000001E-6</v>
      </c>
      <c r="J233" t="s">
        <v>3073</v>
      </c>
      <c r="Y233" t="s">
        <v>3071</v>
      </c>
      <c r="Z233" t="s">
        <v>3076</v>
      </c>
    </row>
    <row r="234" spans="1:26" x14ac:dyDescent="0.2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52.3</v>
      </c>
      <c r="I234">
        <v>2.7999999999999999E-6</v>
      </c>
      <c r="J234" t="s">
        <v>3085</v>
      </c>
      <c r="Y234" t="s">
        <v>3071</v>
      </c>
      <c r="Z234" t="s">
        <v>3076</v>
      </c>
    </row>
    <row r="235" spans="1:26" x14ac:dyDescent="0.2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51.9</v>
      </c>
      <c r="I235">
        <v>2.65E-6</v>
      </c>
      <c r="J235" t="s">
        <v>3084</v>
      </c>
      <c r="Y235" t="s">
        <v>3071</v>
      </c>
      <c r="Z235" t="s">
        <v>3076</v>
      </c>
    </row>
    <row r="236" spans="1:26" x14ac:dyDescent="0.2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48.9</v>
      </c>
      <c r="I236">
        <v>2.5600000000000001E-6</v>
      </c>
      <c r="J236" t="s">
        <v>3077</v>
      </c>
      <c r="Y236" t="s">
        <v>3071</v>
      </c>
      <c r="Z236" t="s">
        <v>3076</v>
      </c>
    </row>
    <row r="237" spans="1:26" x14ac:dyDescent="0.2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51.9</v>
      </c>
      <c r="I237">
        <v>2.52E-6</v>
      </c>
      <c r="J237" t="s">
        <v>3088</v>
      </c>
      <c r="Y237" t="s">
        <v>3071</v>
      </c>
      <c r="Z237" t="s">
        <v>3076</v>
      </c>
    </row>
    <row r="238" spans="1:26" x14ac:dyDescent="0.2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52.7</v>
      </c>
      <c r="I238">
        <v>2.3999999999999999E-6</v>
      </c>
      <c r="J238" t="s">
        <v>3084</v>
      </c>
      <c r="Y238" t="s">
        <v>3071</v>
      </c>
      <c r="Z238" t="s">
        <v>3076</v>
      </c>
    </row>
    <row r="239" spans="1:26" x14ac:dyDescent="0.2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51.9</v>
      </c>
      <c r="I239">
        <v>2.2800000000000002E-6</v>
      </c>
      <c r="J239" t="s">
        <v>3085</v>
      </c>
      <c r="Y239" t="s">
        <v>3071</v>
      </c>
      <c r="Z239" t="s">
        <v>3076</v>
      </c>
    </row>
    <row r="240" spans="1:26" x14ac:dyDescent="0.2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51.9</v>
      </c>
      <c r="I240">
        <v>2.17E-6</v>
      </c>
      <c r="J240" t="s">
        <v>3085</v>
      </c>
      <c r="Y240" t="s">
        <v>3071</v>
      </c>
      <c r="Z240" t="s">
        <v>3076</v>
      </c>
    </row>
    <row r="241" spans="1:26" x14ac:dyDescent="0.2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51.4</v>
      </c>
      <c r="I241">
        <v>2.12E-6</v>
      </c>
      <c r="J241" t="s">
        <v>3088</v>
      </c>
      <c r="Y241" t="s">
        <v>3071</v>
      </c>
      <c r="Z241" t="s">
        <v>3076</v>
      </c>
    </row>
    <row r="242" spans="1:26" x14ac:dyDescent="0.2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52.3</v>
      </c>
      <c r="I242">
        <v>2.0099999999999998E-6</v>
      </c>
      <c r="J242" t="s">
        <v>3084</v>
      </c>
      <c r="Y242" t="s">
        <v>3071</v>
      </c>
      <c r="Z242" t="s">
        <v>3076</v>
      </c>
    </row>
    <row r="243" spans="1:26" x14ac:dyDescent="0.2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51.9</v>
      </c>
      <c r="I243">
        <v>2.0099999999999998E-6</v>
      </c>
      <c r="J243" t="s">
        <v>3083</v>
      </c>
      <c r="Y243" t="s">
        <v>3071</v>
      </c>
      <c r="Z243" t="s">
        <v>3076</v>
      </c>
    </row>
    <row r="244" spans="1:26" x14ac:dyDescent="0.2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51.4</v>
      </c>
      <c r="I244">
        <v>2.0099999999999998E-6</v>
      </c>
      <c r="J244" t="s">
        <v>3088</v>
      </c>
      <c r="Y244" t="s">
        <v>3071</v>
      </c>
      <c r="Z244" t="s">
        <v>3076</v>
      </c>
    </row>
    <row r="245" spans="1:26" x14ac:dyDescent="0.2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52.7</v>
      </c>
      <c r="I245">
        <v>1.95E-6</v>
      </c>
      <c r="J245" t="s">
        <v>3074</v>
      </c>
      <c r="Y245" t="s">
        <v>3071</v>
      </c>
      <c r="Z245" t="s">
        <v>3076</v>
      </c>
    </row>
    <row r="246" spans="1:26" x14ac:dyDescent="0.2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52.3</v>
      </c>
      <c r="I246">
        <v>1.9300000000000002E-6</v>
      </c>
      <c r="J246" t="s">
        <v>3084</v>
      </c>
      <c r="Y246" t="s">
        <v>3071</v>
      </c>
      <c r="Z246" t="s">
        <v>3076</v>
      </c>
    </row>
    <row r="247" spans="1:26" x14ac:dyDescent="0.2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52.7</v>
      </c>
      <c r="I247">
        <v>1.9199999999999998E-6</v>
      </c>
      <c r="J247" t="s">
        <v>3083</v>
      </c>
      <c r="Y247" t="s">
        <v>3071</v>
      </c>
      <c r="Z247" t="s">
        <v>3076</v>
      </c>
    </row>
    <row r="248" spans="1:26" x14ac:dyDescent="0.2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49.3</v>
      </c>
      <c r="I248">
        <v>1.77E-6</v>
      </c>
      <c r="J248" t="s">
        <v>3077</v>
      </c>
      <c r="Y248" t="s">
        <v>3071</v>
      </c>
      <c r="Z248" t="s">
        <v>3076</v>
      </c>
    </row>
    <row r="249" spans="1:26" x14ac:dyDescent="0.2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53.1</v>
      </c>
      <c r="I249">
        <v>1.68E-6</v>
      </c>
      <c r="J249" t="s">
        <v>3079</v>
      </c>
      <c r="Y249" t="s">
        <v>3071</v>
      </c>
      <c r="Z249" t="s">
        <v>3076</v>
      </c>
    </row>
    <row r="250" spans="1:26" x14ac:dyDescent="0.2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52.3</v>
      </c>
      <c r="I250">
        <v>1.6300000000000001E-6</v>
      </c>
      <c r="J250" t="s">
        <v>3074</v>
      </c>
      <c r="Y250" t="s">
        <v>3071</v>
      </c>
      <c r="Z250" t="s">
        <v>3076</v>
      </c>
    </row>
    <row r="251" spans="1:26" x14ac:dyDescent="0.2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52.3</v>
      </c>
      <c r="I251">
        <v>1.61E-6</v>
      </c>
      <c r="J251" t="s">
        <v>3083</v>
      </c>
      <c r="Y251" t="s">
        <v>3071</v>
      </c>
      <c r="Z251" t="s">
        <v>3076</v>
      </c>
    </row>
    <row r="252" spans="1:26" x14ac:dyDescent="0.2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52.3</v>
      </c>
      <c r="I252">
        <v>1.5600000000000001E-6</v>
      </c>
      <c r="J252" t="s">
        <v>3074</v>
      </c>
      <c r="Y252" t="s">
        <v>3071</v>
      </c>
      <c r="Z252" t="s">
        <v>3076</v>
      </c>
    </row>
    <row r="253" spans="1:26" x14ac:dyDescent="0.2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52.3</v>
      </c>
      <c r="I253">
        <v>1.55E-6</v>
      </c>
      <c r="J253" t="s">
        <v>3083</v>
      </c>
      <c r="Y253" t="s">
        <v>3071</v>
      </c>
      <c r="Z253" t="s">
        <v>3076</v>
      </c>
    </row>
    <row r="254" spans="1:26" x14ac:dyDescent="0.2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53.1</v>
      </c>
      <c r="I254">
        <v>1.42E-6</v>
      </c>
      <c r="J254" t="s">
        <v>3079</v>
      </c>
      <c r="Y254" t="s">
        <v>3071</v>
      </c>
      <c r="Z254" t="s">
        <v>3076</v>
      </c>
    </row>
    <row r="255" spans="1:26" x14ac:dyDescent="0.2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47.7</v>
      </c>
      <c r="I255">
        <v>1.3200000000000001E-6</v>
      </c>
      <c r="J255" t="s">
        <v>3085</v>
      </c>
      <c r="Y255" t="s">
        <v>3071</v>
      </c>
      <c r="Z255" t="s">
        <v>3076</v>
      </c>
    </row>
    <row r="256" spans="1:26" x14ac:dyDescent="0.2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53.1</v>
      </c>
      <c r="I256">
        <v>1.31E-6</v>
      </c>
      <c r="J256" t="s">
        <v>3087</v>
      </c>
      <c r="Y256" t="s">
        <v>3071</v>
      </c>
      <c r="Z256" t="s">
        <v>3076</v>
      </c>
    </row>
    <row r="257" spans="1:26" x14ac:dyDescent="0.2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53.1</v>
      </c>
      <c r="I257">
        <v>1.3E-6</v>
      </c>
      <c r="J257" t="s">
        <v>3079</v>
      </c>
      <c r="Y257" t="s">
        <v>3071</v>
      </c>
      <c r="Z257" t="s">
        <v>3076</v>
      </c>
    </row>
    <row r="258" spans="1:26" x14ac:dyDescent="0.2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47.7</v>
      </c>
      <c r="I258">
        <v>1.2699999999999999E-6</v>
      </c>
      <c r="J258" t="s">
        <v>3085</v>
      </c>
      <c r="Y258" t="s">
        <v>3071</v>
      </c>
      <c r="Z258" t="s">
        <v>3076</v>
      </c>
    </row>
    <row r="259" spans="1:26" x14ac:dyDescent="0.2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47.7</v>
      </c>
      <c r="I259">
        <v>1.26E-6</v>
      </c>
      <c r="J259" t="s">
        <v>3085</v>
      </c>
      <c r="Y259" t="s">
        <v>3071</v>
      </c>
      <c r="Z259" t="s">
        <v>3072</v>
      </c>
    </row>
    <row r="260" spans="1:26" x14ac:dyDescent="0.2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48.5</v>
      </c>
      <c r="I260">
        <v>1.11E-6</v>
      </c>
      <c r="J260" t="s">
        <v>3078</v>
      </c>
      <c r="Y260" t="s">
        <v>3071</v>
      </c>
      <c r="Z260" t="s">
        <v>3072</v>
      </c>
    </row>
    <row r="261" spans="1:26" x14ac:dyDescent="0.2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48.5</v>
      </c>
      <c r="I261">
        <v>1.1000000000000001E-6</v>
      </c>
      <c r="J261" t="s">
        <v>3078</v>
      </c>
      <c r="Y261" t="s">
        <v>3071</v>
      </c>
      <c r="Z261" t="s">
        <v>3072</v>
      </c>
    </row>
    <row r="262" spans="1:26" x14ac:dyDescent="0.2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48.5</v>
      </c>
      <c r="I262">
        <v>1.0899999999999999E-6</v>
      </c>
      <c r="J262" t="s">
        <v>3078</v>
      </c>
      <c r="Y262" t="s">
        <v>3071</v>
      </c>
      <c r="Z262" t="s">
        <v>3072</v>
      </c>
    </row>
    <row r="263" spans="1:26" x14ac:dyDescent="0.2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53.9</v>
      </c>
      <c r="I263">
        <v>8.3799999999999996E-7</v>
      </c>
      <c r="J263" t="s">
        <v>3087</v>
      </c>
      <c r="Y263" t="s">
        <v>3071</v>
      </c>
      <c r="Z263" t="s">
        <v>3072</v>
      </c>
    </row>
    <row r="264" spans="1:26" x14ac:dyDescent="0.2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54.8</v>
      </c>
      <c r="I264">
        <v>5.8800000000000002E-7</v>
      </c>
      <c r="J264" t="s">
        <v>3082</v>
      </c>
      <c r="Y264" t="s">
        <v>3071</v>
      </c>
      <c r="Z264" t="s">
        <v>3072</v>
      </c>
    </row>
    <row r="265" spans="1:26" x14ac:dyDescent="0.2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53.9</v>
      </c>
      <c r="I265">
        <v>5.2499999999999995E-7</v>
      </c>
      <c r="J265" t="s">
        <v>3087</v>
      </c>
      <c r="Y265" t="s">
        <v>3071</v>
      </c>
      <c r="Z265" t="s">
        <v>3072</v>
      </c>
    </row>
    <row r="266" spans="1:26" x14ac:dyDescent="0.2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53.9</v>
      </c>
      <c r="I266">
        <v>4.7E-7</v>
      </c>
      <c r="J266" t="s">
        <v>3087</v>
      </c>
      <c r="Y266" t="s">
        <v>3071</v>
      </c>
      <c r="Z266" t="s">
        <v>3072</v>
      </c>
    </row>
    <row r="267" spans="1:26" x14ac:dyDescent="0.2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52.3</v>
      </c>
      <c r="I267">
        <v>4.4999999999999998E-7</v>
      </c>
      <c r="J267" t="s">
        <v>3073</v>
      </c>
      <c r="Y267" t="s">
        <v>3071</v>
      </c>
      <c r="Z267" t="s">
        <v>3072</v>
      </c>
    </row>
    <row r="268" spans="1:26" x14ac:dyDescent="0.2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54.4</v>
      </c>
      <c r="I268">
        <v>3.1800000000000002E-7</v>
      </c>
      <c r="J268" t="s">
        <v>3085</v>
      </c>
      <c r="Y268" t="s">
        <v>3071</v>
      </c>
      <c r="Z268" t="s">
        <v>3072</v>
      </c>
    </row>
    <row r="269" spans="1:26" x14ac:dyDescent="0.2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54.4</v>
      </c>
      <c r="I269">
        <v>2.8099999999999999E-7</v>
      </c>
      <c r="J269" t="s">
        <v>3084</v>
      </c>
      <c r="Y269" t="s">
        <v>3071</v>
      </c>
      <c r="Z269" t="s">
        <v>3072</v>
      </c>
    </row>
    <row r="270" spans="1:26" x14ac:dyDescent="0.2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54.4</v>
      </c>
      <c r="I270">
        <v>2.28E-7</v>
      </c>
      <c r="J270" t="s">
        <v>3074</v>
      </c>
      <c r="Y270" t="s">
        <v>3071</v>
      </c>
      <c r="Z270" t="s">
        <v>3072</v>
      </c>
    </row>
    <row r="271" spans="1:26" x14ac:dyDescent="0.2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54.4</v>
      </c>
      <c r="I271">
        <v>2.2499999999999999E-7</v>
      </c>
      <c r="J271" t="s">
        <v>3083</v>
      </c>
      <c r="Y271" t="s">
        <v>3071</v>
      </c>
      <c r="Z271" t="s">
        <v>3072</v>
      </c>
    </row>
    <row r="272" spans="1:26" x14ac:dyDescent="0.2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49.3</v>
      </c>
      <c r="I272">
        <v>2.22E-7</v>
      </c>
      <c r="J272" t="s">
        <v>3070</v>
      </c>
      <c r="Y272" t="s">
        <v>3071</v>
      </c>
      <c r="Z272" t="s">
        <v>3072</v>
      </c>
    </row>
    <row r="273" spans="1:26" x14ac:dyDescent="0.2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49.3</v>
      </c>
      <c r="I273">
        <v>2.2100000000000001E-7</v>
      </c>
      <c r="J273" t="s">
        <v>3070</v>
      </c>
      <c r="Y273" t="s">
        <v>3071</v>
      </c>
      <c r="Z273" t="s">
        <v>3072</v>
      </c>
    </row>
    <row r="274" spans="1:26" x14ac:dyDescent="0.2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55.2</v>
      </c>
      <c r="I274">
        <v>2.1E-7</v>
      </c>
      <c r="J274" t="s">
        <v>3083</v>
      </c>
      <c r="Y274" t="s">
        <v>3071</v>
      </c>
      <c r="Z274" t="s">
        <v>3072</v>
      </c>
    </row>
    <row r="275" spans="1:26" x14ac:dyDescent="0.2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54.4</v>
      </c>
      <c r="I275">
        <v>1.9500000000000001E-7</v>
      </c>
      <c r="J275" t="s">
        <v>3080</v>
      </c>
      <c r="Y275" t="s">
        <v>3071</v>
      </c>
      <c r="Z275" t="s">
        <v>3072</v>
      </c>
    </row>
    <row r="276" spans="1:26" x14ac:dyDescent="0.2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56</v>
      </c>
      <c r="I276">
        <v>1.8699999999999999E-7</v>
      </c>
      <c r="J276" t="s">
        <v>3078</v>
      </c>
      <c r="Y276" t="s">
        <v>3071</v>
      </c>
      <c r="Z276" t="s">
        <v>3072</v>
      </c>
    </row>
    <row r="277" spans="1:26" x14ac:dyDescent="0.2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55.6</v>
      </c>
      <c r="I277">
        <v>1.8199999999999999E-7</v>
      </c>
      <c r="J277" t="s">
        <v>3084</v>
      </c>
      <c r="Y277" t="s">
        <v>3071</v>
      </c>
      <c r="Z277" t="s">
        <v>3072</v>
      </c>
    </row>
    <row r="278" spans="1:26" x14ac:dyDescent="0.2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54.4</v>
      </c>
      <c r="I278">
        <v>1.6500000000000001E-7</v>
      </c>
      <c r="J278" t="s">
        <v>3088</v>
      </c>
      <c r="Y278" t="s">
        <v>3071</v>
      </c>
      <c r="Z278" t="s">
        <v>3072</v>
      </c>
    </row>
    <row r="279" spans="1:26" x14ac:dyDescent="0.2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55.6</v>
      </c>
      <c r="I279">
        <v>1.48E-7</v>
      </c>
      <c r="J279" t="s">
        <v>3074</v>
      </c>
      <c r="Y279" t="s">
        <v>3071</v>
      </c>
      <c r="Z279" t="s">
        <v>3072</v>
      </c>
    </row>
    <row r="280" spans="1:26" x14ac:dyDescent="0.2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55.6</v>
      </c>
      <c r="I280">
        <v>1.0700000000000001E-7</v>
      </c>
      <c r="J280" t="s">
        <v>3088</v>
      </c>
      <c r="Y280" t="s">
        <v>3071</v>
      </c>
      <c r="Z280" t="s">
        <v>3072</v>
      </c>
    </row>
    <row r="281" spans="1:26" x14ac:dyDescent="0.2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55.6</v>
      </c>
      <c r="I281">
        <v>1.0700000000000001E-7</v>
      </c>
      <c r="J281" t="s">
        <v>3088</v>
      </c>
      <c r="Y281" t="s">
        <v>3071</v>
      </c>
      <c r="Z281" t="s">
        <v>3072</v>
      </c>
    </row>
    <row r="282" spans="1:26" x14ac:dyDescent="0.2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56.9</v>
      </c>
      <c r="I282">
        <v>7.9500000000000004E-8</v>
      </c>
      <c r="J282" t="s">
        <v>3083</v>
      </c>
      <c r="Y282" t="s">
        <v>3071</v>
      </c>
      <c r="Z282" t="s">
        <v>3072</v>
      </c>
    </row>
    <row r="283" spans="1:26" x14ac:dyDescent="0.2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57.3</v>
      </c>
      <c r="I283">
        <v>7.2699999999999996E-8</v>
      </c>
      <c r="J283" t="s">
        <v>3074</v>
      </c>
      <c r="Y283" t="s">
        <v>3071</v>
      </c>
      <c r="Z283" t="s">
        <v>3072</v>
      </c>
    </row>
    <row r="284" spans="1:26" x14ac:dyDescent="0.2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56.9</v>
      </c>
      <c r="I284">
        <v>6.2699999999999999E-8</v>
      </c>
      <c r="J284" t="s">
        <v>3083</v>
      </c>
      <c r="Y284" t="s">
        <v>3071</v>
      </c>
      <c r="Z284" t="s">
        <v>3072</v>
      </c>
    </row>
    <row r="285" spans="1:26" x14ac:dyDescent="0.2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56.9</v>
      </c>
      <c r="I285">
        <v>5.8500000000000001E-8</v>
      </c>
      <c r="J285" t="s">
        <v>3083</v>
      </c>
      <c r="Y285" t="s">
        <v>3071</v>
      </c>
      <c r="Z285" t="s">
        <v>3072</v>
      </c>
    </row>
    <row r="286" spans="1:26" x14ac:dyDescent="0.2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57.3</v>
      </c>
      <c r="I286">
        <v>5.4399999999999997E-8</v>
      </c>
      <c r="J286" t="s">
        <v>3083</v>
      </c>
      <c r="Y286" t="s">
        <v>3075</v>
      </c>
      <c r="Z286" t="s">
        <v>3076</v>
      </c>
    </row>
    <row r="287" spans="1:26" x14ac:dyDescent="0.2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56.9</v>
      </c>
      <c r="I287">
        <v>5.1100000000000001E-8</v>
      </c>
      <c r="J287" t="s">
        <v>3074</v>
      </c>
      <c r="Y287" t="s">
        <v>3075</v>
      </c>
      <c r="Z287" t="s">
        <v>3076</v>
      </c>
    </row>
    <row r="288" spans="1:26" x14ac:dyDescent="0.2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57.7</v>
      </c>
      <c r="I288">
        <v>4.9600000000000001E-8</v>
      </c>
      <c r="J288" t="s">
        <v>3084</v>
      </c>
      <c r="Y288" t="s">
        <v>3075</v>
      </c>
      <c r="Z288" t="s">
        <v>3076</v>
      </c>
    </row>
    <row r="289" spans="1:26" x14ac:dyDescent="0.2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56.9</v>
      </c>
      <c r="I289">
        <v>4.9399999999999999E-8</v>
      </c>
      <c r="J289" t="s">
        <v>3074</v>
      </c>
      <c r="Y289" t="s">
        <v>3075</v>
      </c>
      <c r="Z289" t="s">
        <v>3076</v>
      </c>
    </row>
    <row r="290" spans="1:26" x14ac:dyDescent="0.2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58.1</v>
      </c>
      <c r="I290">
        <v>4.6299999999999998E-8</v>
      </c>
      <c r="J290" t="s">
        <v>3078</v>
      </c>
      <c r="Y290" t="s">
        <v>3075</v>
      </c>
      <c r="Z290" t="s">
        <v>3076</v>
      </c>
    </row>
    <row r="291" spans="1:26" x14ac:dyDescent="0.2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56</v>
      </c>
      <c r="I291">
        <v>4.5900000000000001E-8</v>
      </c>
      <c r="J291" t="s">
        <v>3088</v>
      </c>
      <c r="Y291" t="s">
        <v>3075</v>
      </c>
      <c r="Z291" t="s">
        <v>3076</v>
      </c>
    </row>
    <row r="292" spans="1:26" x14ac:dyDescent="0.2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57.7</v>
      </c>
      <c r="I292">
        <v>4.36E-8</v>
      </c>
      <c r="J292" t="s">
        <v>3078</v>
      </c>
      <c r="Y292" t="s">
        <v>3075</v>
      </c>
      <c r="Z292" t="s">
        <v>3076</v>
      </c>
    </row>
    <row r="293" spans="1:26" x14ac:dyDescent="0.2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56.9</v>
      </c>
      <c r="I293">
        <v>4.2799999999999999E-8</v>
      </c>
      <c r="J293" t="s">
        <v>3084</v>
      </c>
      <c r="Y293" t="s">
        <v>3075</v>
      </c>
      <c r="Z293" t="s">
        <v>3076</v>
      </c>
    </row>
    <row r="294" spans="1:26" x14ac:dyDescent="0.2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58.1</v>
      </c>
      <c r="I294">
        <v>4.0900000000000002E-8</v>
      </c>
      <c r="J294" t="s">
        <v>3086</v>
      </c>
      <c r="Y294" t="s">
        <v>3075</v>
      </c>
      <c r="Z294" t="s">
        <v>3076</v>
      </c>
    </row>
    <row r="295" spans="1:26" x14ac:dyDescent="0.2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55.6</v>
      </c>
      <c r="I295">
        <v>3.8600000000000002E-8</v>
      </c>
      <c r="J295" t="s">
        <v>3088</v>
      </c>
      <c r="Y295" t="s">
        <v>3075</v>
      </c>
      <c r="Z295" t="s">
        <v>3076</v>
      </c>
    </row>
    <row r="296" spans="1:26" x14ac:dyDescent="0.2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58.1</v>
      </c>
      <c r="I296">
        <v>3.6400000000000002E-8</v>
      </c>
      <c r="J296" t="s">
        <v>3080</v>
      </c>
      <c r="Y296" t="s">
        <v>3075</v>
      </c>
      <c r="Z296" t="s">
        <v>3076</v>
      </c>
    </row>
    <row r="297" spans="1:26" x14ac:dyDescent="0.2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58.1</v>
      </c>
      <c r="I297">
        <v>3.5700000000000002E-8</v>
      </c>
      <c r="J297" t="s">
        <v>3084</v>
      </c>
      <c r="Y297" t="s">
        <v>3075</v>
      </c>
      <c r="Z297" t="s">
        <v>3076</v>
      </c>
    </row>
    <row r="298" spans="1:26" x14ac:dyDescent="0.2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56</v>
      </c>
      <c r="I298">
        <v>3.3699999999999997E-8</v>
      </c>
      <c r="J298" t="s">
        <v>3088</v>
      </c>
      <c r="Y298" t="s">
        <v>3075</v>
      </c>
      <c r="Z298" t="s">
        <v>3076</v>
      </c>
    </row>
    <row r="299" spans="1:26" x14ac:dyDescent="0.2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57.7</v>
      </c>
      <c r="I299">
        <v>3.1599999999999998E-8</v>
      </c>
      <c r="J299" t="s">
        <v>3080</v>
      </c>
      <c r="Y299" t="s">
        <v>3075</v>
      </c>
      <c r="Z299" t="s">
        <v>3076</v>
      </c>
    </row>
    <row r="300" spans="1:26" x14ac:dyDescent="0.2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56.9</v>
      </c>
      <c r="I300">
        <v>3.0799999999999998E-8</v>
      </c>
      <c r="J300" t="s">
        <v>3084</v>
      </c>
      <c r="Y300" t="s">
        <v>3075</v>
      </c>
      <c r="Z300" t="s">
        <v>3076</v>
      </c>
    </row>
    <row r="301" spans="1:26" x14ac:dyDescent="0.2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59</v>
      </c>
      <c r="I301">
        <v>3.0500000000000002E-8</v>
      </c>
      <c r="J301" t="s">
        <v>3086</v>
      </c>
      <c r="Y301" t="s">
        <v>3075</v>
      </c>
      <c r="Z301" t="s">
        <v>3076</v>
      </c>
    </row>
    <row r="302" spans="1:26" x14ac:dyDescent="0.2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56.9</v>
      </c>
      <c r="I302">
        <v>2.9000000000000002E-8</v>
      </c>
      <c r="J302" t="s">
        <v>3084</v>
      </c>
      <c r="Y302" t="s">
        <v>3075</v>
      </c>
      <c r="Z302" t="s">
        <v>3076</v>
      </c>
    </row>
    <row r="303" spans="1:26" x14ac:dyDescent="0.2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58.1</v>
      </c>
      <c r="I303">
        <v>2.8900000000000001E-8</v>
      </c>
      <c r="J303" t="s">
        <v>3083</v>
      </c>
      <c r="Y303" t="s">
        <v>3075</v>
      </c>
      <c r="Z303" t="s">
        <v>3076</v>
      </c>
    </row>
    <row r="304" spans="1:26" x14ac:dyDescent="0.2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57.7</v>
      </c>
      <c r="I304">
        <v>2.84E-8</v>
      </c>
      <c r="J304" t="s">
        <v>3080</v>
      </c>
      <c r="Y304" t="s">
        <v>3075</v>
      </c>
      <c r="Z304" t="s">
        <v>3076</v>
      </c>
    </row>
    <row r="305" spans="1:26" x14ac:dyDescent="0.2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57.7</v>
      </c>
      <c r="I305">
        <v>2.7800000000000001E-8</v>
      </c>
      <c r="J305" t="s">
        <v>3080</v>
      </c>
      <c r="Y305" t="s">
        <v>3075</v>
      </c>
      <c r="Z305" t="s">
        <v>3076</v>
      </c>
    </row>
    <row r="306" spans="1:26" x14ac:dyDescent="0.2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58.1</v>
      </c>
      <c r="I306">
        <v>2.6000000000000001E-8</v>
      </c>
      <c r="J306" t="s">
        <v>3074</v>
      </c>
      <c r="Y306" t="s">
        <v>3075</v>
      </c>
      <c r="Z306" t="s">
        <v>3076</v>
      </c>
    </row>
    <row r="307" spans="1:26" x14ac:dyDescent="0.2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52.3</v>
      </c>
      <c r="I307">
        <v>2.59E-8</v>
      </c>
      <c r="J307" t="s">
        <v>3070</v>
      </c>
      <c r="Y307" t="s">
        <v>3075</v>
      </c>
      <c r="Z307" t="s">
        <v>3076</v>
      </c>
    </row>
    <row r="308" spans="1:26" x14ac:dyDescent="0.2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57.7</v>
      </c>
      <c r="I308">
        <v>2.4599999999999999E-8</v>
      </c>
      <c r="J308" t="s">
        <v>3080</v>
      </c>
      <c r="Y308" t="s">
        <v>3075</v>
      </c>
      <c r="Z308" t="s">
        <v>3076</v>
      </c>
    </row>
    <row r="309" spans="1:26" x14ac:dyDescent="0.2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57.7</v>
      </c>
      <c r="I309">
        <v>2.1600000000000002E-8</v>
      </c>
      <c r="J309" t="s">
        <v>3088</v>
      </c>
      <c r="Y309" t="s">
        <v>3075</v>
      </c>
      <c r="Z309" t="s">
        <v>3076</v>
      </c>
    </row>
    <row r="310" spans="1:26" x14ac:dyDescent="0.2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58.5</v>
      </c>
      <c r="I310">
        <v>2.1500000000000001E-8</v>
      </c>
      <c r="J310" t="s">
        <v>3084</v>
      </c>
      <c r="Y310" t="s">
        <v>3075</v>
      </c>
      <c r="Z310" t="s">
        <v>3076</v>
      </c>
    </row>
    <row r="311" spans="1:26" x14ac:dyDescent="0.2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57.3</v>
      </c>
      <c r="I311">
        <v>2.0199999999999999E-8</v>
      </c>
      <c r="J311" t="s">
        <v>3085</v>
      </c>
      <c r="Y311" t="s">
        <v>3075</v>
      </c>
      <c r="Z311" t="s">
        <v>3076</v>
      </c>
    </row>
    <row r="312" spans="1:26" x14ac:dyDescent="0.2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59.4</v>
      </c>
      <c r="I312">
        <v>1.89E-8</v>
      </c>
      <c r="J312" t="s">
        <v>3086</v>
      </c>
      <c r="Y312" t="s">
        <v>3075</v>
      </c>
      <c r="Z312" t="s">
        <v>3076</v>
      </c>
    </row>
    <row r="313" spans="1:26" x14ac:dyDescent="0.2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58.5</v>
      </c>
      <c r="I313">
        <v>1.7199999999999999E-8</v>
      </c>
      <c r="J313" t="s">
        <v>3083</v>
      </c>
      <c r="Y313" t="s">
        <v>3075</v>
      </c>
      <c r="Z313" t="s">
        <v>3076</v>
      </c>
    </row>
    <row r="314" spans="1:26" x14ac:dyDescent="0.2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58.5</v>
      </c>
      <c r="I314">
        <v>1.7100000000000001E-8</v>
      </c>
      <c r="J314" t="s">
        <v>3074</v>
      </c>
      <c r="Y314" t="s">
        <v>3075</v>
      </c>
      <c r="Z314" t="s">
        <v>3076</v>
      </c>
    </row>
    <row r="315" spans="1:26" x14ac:dyDescent="0.2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57.3</v>
      </c>
      <c r="I315">
        <v>1.6199999999999999E-8</v>
      </c>
      <c r="J315" t="s">
        <v>3085</v>
      </c>
      <c r="Y315" t="s">
        <v>3075</v>
      </c>
      <c r="Z315" t="s">
        <v>3076</v>
      </c>
    </row>
    <row r="316" spans="1:26" x14ac:dyDescent="0.2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58.5</v>
      </c>
      <c r="I316">
        <v>1.4699999999999999E-8</v>
      </c>
      <c r="J316" t="s">
        <v>3080</v>
      </c>
      <c r="Y316" t="s">
        <v>3075</v>
      </c>
      <c r="Z316" t="s">
        <v>3076</v>
      </c>
    </row>
    <row r="317" spans="1:26" x14ac:dyDescent="0.2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59.8</v>
      </c>
      <c r="I317">
        <v>1.37E-8</v>
      </c>
      <c r="J317" t="s">
        <v>3086</v>
      </c>
      <c r="Y317" t="s">
        <v>3075</v>
      </c>
      <c r="Z317" t="s">
        <v>3076</v>
      </c>
    </row>
    <row r="318" spans="1:26" x14ac:dyDescent="0.2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57.3</v>
      </c>
      <c r="I318">
        <v>1.33E-8</v>
      </c>
      <c r="J318" t="s">
        <v>3085</v>
      </c>
      <c r="Y318" t="s">
        <v>3075</v>
      </c>
      <c r="Z318" t="s">
        <v>3076</v>
      </c>
    </row>
    <row r="319" spans="1:26" x14ac:dyDescent="0.2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58.5</v>
      </c>
      <c r="I319">
        <v>1.3200000000000001E-8</v>
      </c>
      <c r="J319" t="s">
        <v>3077</v>
      </c>
      <c r="Y319" t="s">
        <v>3075</v>
      </c>
      <c r="Z319" t="s">
        <v>3076</v>
      </c>
    </row>
    <row r="320" spans="1:26" x14ac:dyDescent="0.2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59</v>
      </c>
      <c r="I320">
        <v>1.29E-8</v>
      </c>
      <c r="J320" t="s">
        <v>3086</v>
      </c>
      <c r="Y320" t="s">
        <v>3075</v>
      </c>
      <c r="Z320" t="s">
        <v>3076</v>
      </c>
    </row>
    <row r="321" spans="1:26" x14ac:dyDescent="0.2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59.4</v>
      </c>
      <c r="I321">
        <v>1.1900000000000001E-8</v>
      </c>
      <c r="J321" t="s">
        <v>3083</v>
      </c>
      <c r="Y321" t="s">
        <v>3075</v>
      </c>
      <c r="Z321" t="s">
        <v>3076</v>
      </c>
    </row>
    <row r="322" spans="1:26" x14ac:dyDescent="0.2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58.5</v>
      </c>
      <c r="I322">
        <v>1.18E-8</v>
      </c>
      <c r="J322" t="s">
        <v>3077</v>
      </c>
      <c r="Y322" t="s">
        <v>3075</v>
      </c>
      <c r="Z322" t="s">
        <v>3076</v>
      </c>
    </row>
    <row r="323" spans="1:26" x14ac:dyDescent="0.2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59</v>
      </c>
      <c r="I323">
        <v>9.5499999999999995E-9</v>
      </c>
      <c r="J323" t="s">
        <v>3079</v>
      </c>
      <c r="Y323" t="s">
        <v>3075</v>
      </c>
      <c r="Z323" t="s">
        <v>3076</v>
      </c>
    </row>
    <row r="324" spans="1:26" x14ac:dyDescent="0.2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59.8</v>
      </c>
      <c r="I324">
        <v>9.0799999999999993E-9</v>
      </c>
      <c r="J324" t="s">
        <v>3084</v>
      </c>
      <c r="Y324" t="s">
        <v>3075</v>
      </c>
      <c r="Z324" t="s">
        <v>3076</v>
      </c>
    </row>
    <row r="325" spans="1:26" x14ac:dyDescent="0.2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59</v>
      </c>
      <c r="I325">
        <v>8.3500000000000003E-9</v>
      </c>
      <c r="J325" t="s">
        <v>3077</v>
      </c>
      <c r="Y325" t="s">
        <v>3075</v>
      </c>
      <c r="Z325" t="s">
        <v>3076</v>
      </c>
    </row>
    <row r="326" spans="1:26" x14ac:dyDescent="0.2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59.8</v>
      </c>
      <c r="I326">
        <v>8.1599999999999999E-9</v>
      </c>
      <c r="J326" t="s">
        <v>3074</v>
      </c>
      <c r="Y326" t="s">
        <v>3075</v>
      </c>
      <c r="Z326" t="s">
        <v>3076</v>
      </c>
    </row>
    <row r="327" spans="1:26" x14ac:dyDescent="0.2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58.5</v>
      </c>
      <c r="I327">
        <v>4.0700000000000002E-9</v>
      </c>
      <c r="J327" t="s">
        <v>3086</v>
      </c>
      <c r="Y327" t="s">
        <v>3075</v>
      </c>
      <c r="Z327" t="s">
        <v>3076</v>
      </c>
    </row>
    <row r="328" spans="1:26" x14ac:dyDescent="0.2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58.5</v>
      </c>
      <c r="I328">
        <v>3.9000000000000002E-9</v>
      </c>
      <c r="J328" t="s">
        <v>3079</v>
      </c>
      <c r="Y328" t="s">
        <v>3075</v>
      </c>
      <c r="Z328" t="s">
        <v>3076</v>
      </c>
    </row>
    <row r="329" spans="1:26" x14ac:dyDescent="0.2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59.8</v>
      </c>
      <c r="I329">
        <v>2.4800000000000001E-9</v>
      </c>
      <c r="J329" t="s">
        <v>3077</v>
      </c>
      <c r="Y329" t="s">
        <v>3075</v>
      </c>
      <c r="Z329" t="s">
        <v>3076</v>
      </c>
    </row>
    <row r="330" spans="1:26" x14ac:dyDescent="0.2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63.1</v>
      </c>
      <c r="I330">
        <v>1.44E-9</v>
      </c>
      <c r="J330" t="s">
        <v>3087</v>
      </c>
      <c r="Y330" t="s">
        <v>3075</v>
      </c>
      <c r="Z330" t="s">
        <v>3076</v>
      </c>
    </row>
    <row r="331" spans="1:26" x14ac:dyDescent="0.2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64</v>
      </c>
      <c r="I331">
        <v>1.01E-9</v>
      </c>
      <c r="J331" t="s">
        <v>3079</v>
      </c>
      <c r="Y331" t="s">
        <v>3075</v>
      </c>
      <c r="Z331" t="s">
        <v>3076</v>
      </c>
    </row>
    <row r="332" spans="1:26" x14ac:dyDescent="0.2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61.9</v>
      </c>
      <c r="I332">
        <v>7.6800000000000004E-10</v>
      </c>
      <c r="J332" t="s">
        <v>3079</v>
      </c>
      <c r="Y332" t="s">
        <v>3075</v>
      </c>
      <c r="Z332" t="s">
        <v>3076</v>
      </c>
    </row>
    <row r="333" spans="1:26" x14ac:dyDescent="0.2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63.6</v>
      </c>
      <c r="I333">
        <v>5.6500000000000001E-10</v>
      </c>
      <c r="J333" t="s">
        <v>3079</v>
      </c>
      <c r="Y333" t="s">
        <v>3075</v>
      </c>
      <c r="Z333" t="s">
        <v>3076</v>
      </c>
    </row>
    <row r="334" spans="1:26" x14ac:dyDescent="0.2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60.6</v>
      </c>
      <c r="I334">
        <v>4.6200000000000001E-10</v>
      </c>
      <c r="J334" t="s">
        <v>3079</v>
      </c>
      <c r="Y334" t="s">
        <v>3075</v>
      </c>
      <c r="Z334" t="s">
        <v>3076</v>
      </c>
    </row>
    <row r="335" spans="1:26" x14ac:dyDescent="0.2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63.6</v>
      </c>
      <c r="I335">
        <v>1.4800000000000001E-10</v>
      </c>
      <c r="J335" t="s">
        <v>3079</v>
      </c>
      <c r="Y335" t="s">
        <v>3075</v>
      </c>
      <c r="Z335" t="s">
        <v>3076</v>
      </c>
    </row>
    <row r="336" spans="1:26" x14ac:dyDescent="0.2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68.599999999999994</v>
      </c>
      <c r="I336">
        <v>5.3900000000000003E-11</v>
      </c>
      <c r="J336" t="s">
        <v>3079</v>
      </c>
      <c r="Y336" t="s">
        <v>3075</v>
      </c>
      <c r="Z336" t="s">
        <v>3076</v>
      </c>
    </row>
    <row r="337" spans="1:26" x14ac:dyDescent="0.2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61.5</v>
      </c>
      <c r="I337">
        <v>5.17E-11</v>
      </c>
      <c r="J337" t="s">
        <v>3087</v>
      </c>
      <c r="Y337" t="s">
        <v>3075</v>
      </c>
      <c r="Z337" t="s">
        <v>3076</v>
      </c>
    </row>
    <row r="338" spans="1:26" x14ac:dyDescent="0.2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67.3</v>
      </c>
      <c r="I338">
        <v>4.8999999999999999E-11</v>
      </c>
      <c r="J338" t="s">
        <v>3078</v>
      </c>
      <c r="Y338" t="s">
        <v>3075</v>
      </c>
      <c r="Z338" t="s">
        <v>3076</v>
      </c>
    </row>
    <row r="339" spans="1:26" x14ac:dyDescent="0.2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68.2</v>
      </c>
      <c r="I339">
        <v>4.1099999999999999E-11</v>
      </c>
      <c r="J339" t="s">
        <v>3082</v>
      </c>
      <c r="Y339" t="s">
        <v>3075</v>
      </c>
      <c r="Z339" t="s">
        <v>3076</v>
      </c>
    </row>
    <row r="340" spans="1:26" x14ac:dyDescent="0.2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68.2</v>
      </c>
      <c r="I340">
        <v>3.59E-11</v>
      </c>
      <c r="J340" t="s">
        <v>3087</v>
      </c>
      <c r="Y340" t="s">
        <v>3075</v>
      </c>
      <c r="Z340" t="s">
        <v>3076</v>
      </c>
    </row>
    <row r="341" spans="1:26" x14ac:dyDescent="0.2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68.599999999999994</v>
      </c>
      <c r="I341">
        <v>3.2899999999999998E-11</v>
      </c>
      <c r="J341" t="s">
        <v>3079</v>
      </c>
      <c r="Y341" t="s">
        <v>3075</v>
      </c>
      <c r="Z341" t="s">
        <v>3076</v>
      </c>
    </row>
    <row r="342" spans="1:26" x14ac:dyDescent="0.2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68.599999999999994</v>
      </c>
      <c r="I342">
        <v>3.2300000000000001E-11</v>
      </c>
      <c r="J342" t="s">
        <v>3079</v>
      </c>
      <c r="Y342" t="s">
        <v>3075</v>
      </c>
      <c r="Z342" t="s">
        <v>3076</v>
      </c>
    </row>
    <row r="343" spans="1:26" x14ac:dyDescent="0.2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67.7</v>
      </c>
      <c r="I343">
        <v>2.82E-11</v>
      </c>
      <c r="J343" t="s">
        <v>3084</v>
      </c>
      <c r="Y343" t="s">
        <v>3075</v>
      </c>
      <c r="Z343" t="s">
        <v>3076</v>
      </c>
    </row>
    <row r="344" spans="1:26" x14ac:dyDescent="0.2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67.7</v>
      </c>
      <c r="I344">
        <v>2.6600000000000001E-11</v>
      </c>
      <c r="J344" t="s">
        <v>3085</v>
      </c>
      <c r="Y344" t="s">
        <v>3075</v>
      </c>
      <c r="Z344" t="s">
        <v>3076</v>
      </c>
    </row>
    <row r="345" spans="1:26" x14ac:dyDescent="0.2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67.7</v>
      </c>
      <c r="I345">
        <v>2.3200000000000001E-11</v>
      </c>
      <c r="J345" t="s">
        <v>3083</v>
      </c>
      <c r="Y345" t="s">
        <v>3075</v>
      </c>
      <c r="Z345" t="s">
        <v>3076</v>
      </c>
    </row>
    <row r="346" spans="1:26" x14ac:dyDescent="0.2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68.2</v>
      </c>
      <c r="I346">
        <v>2.0199999999999999E-11</v>
      </c>
      <c r="J346" t="s">
        <v>3074</v>
      </c>
      <c r="Y346" t="s">
        <v>3075</v>
      </c>
      <c r="Z346" t="s">
        <v>3076</v>
      </c>
    </row>
    <row r="347" spans="1:26" x14ac:dyDescent="0.2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67.7</v>
      </c>
      <c r="I347">
        <v>1.7999999999999999E-11</v>
      </c>
      <c r="J347" t="s">
        <v>3088</v>
      </c>
      <c r="Y347" t="s">
        <v>3075</v>
      </c>
      <c r="Z347" t="s">
        <v>3076</v>
      </c>
    </row>
    <row r="348" spans="1:26" x14ac:dyDescent="0.2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69</v>
      </c>
      <c r="I348">
        <v>1.6300000000000001E-11</v>
      </c>
      <c r="J348" t="s">
        <v>3079</v>
      </c>
      <c r="Y348" t="s">
        <v>3075</v>
      </c>
      <c r="Z348" t="s">
        <v>3076</v>
      </c>
    </row>
    <row r="349" spans="1:26" x14ac:dyDescent="0.2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68.2</v>
      </c>
      <c r="I349">
        <v>1.6300000000000001E-11</v>
      </c>
      <c r="J349" t="s">
        <v>3080</v>
      </c>
      <c r="Y349" t="s">
        <v>3075</v>
      </c>
      <c r="Z349" t="s">
        <v>3076</v>
      </c>
    </row>
    <row r="350" spans="1:26" x14ac:dyDescent="0.2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69.400000000000006</v>
      </c>
      <c r="I350">
        <v>1.44E-11</v>
      </c>
      <c r="J350" t="s">
        <v>3087</v>
      </c>
      <c r="Y350" t="s">
        <v>3075</v>
      </c>
      <c r="Z350" t="s">
        <v>3076</v>
      </c>
    </row>
    <row r="351" spans="1:26" x14ac:dyDescent="0.2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71.099999999999994</v>
      </c>
      <c r="I351">
        <v>5.73E-12</v>
      </c>
      <c r="J351" t="s">
        <v>3082</v>
      </c>
      <c r="Y351" t="s">
        <v>3075</v>
      </c>
      <c r="Z351" t="s">
        <v>3076</v>
      </c>
    </row>
    <row r="352" spans="1:26" x14ac:dyDescent="0.2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68.599999999999994</v>
      </c>
      <c r="I352">
        <v>5.3599999999999998E-12</v>
      </c>
      <c r="J352" t="s">
        <v>3077</v>
      </c>
      <c r="Y352" t="s">
        <v>3075</v>
      </c>
      <c r="Z352" t="s">
        <v>3076</v>
      </c>
    </row>
    <row r="353" spans="1:26" x14ac:dyDescent="0.2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68.599999999999994</v>
      </c>
      <c r="I353">
        <v>5.1900000000000003E-12</v>
      </c>
      <c r="J353" t="s">
        <v>3077</v>
      </c>
      <c r="Y353" t="s">
        <v>3075</v>
      </c>
      <c r="Z353" t="s">
        <v>3076</v>
      </c>
    </row>
    <row r="354" spans="1:26" x14ac:dyDescent="0.2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68.599999999999994</v>
      </c>
      <c r="I354">
        <v>5.0300000000000002E-12</v>
      </c>
      <c r="J354" t="s">
        <v>3077</v>
      </c>
      <c r="Y354" t="s">
        <v>3075</v>
      </c>
      <c r="Z354" t="s">
        <v>3076</v>
      </c>
    </row>
    <row r="355" spans="1:26" x14ac:dyDescent="0.2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69</v>
      </c>
      <c r="I355">
        <v>3.9200000000000003E-12</v>
      </c>
      <c r="J355" t="s">
        <v>3077</v>
      </c>
      <c r="Y355" t="s">
        <v>3075</v>
      </c>
      <c r="Z355" t="s">
        <v>3076</v>
      </c>
    </row>
    <row r="356" spans="1:26" x14ac:dyDescent="0.2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67.7</v>
      </c>
      <c r="I356">
        <v>3.5800000000000001E-12</v>
      </c>
      <c r="J356" t="s">
        <v>3087</v>
      </c>
      <c r="Y356" t="s">
        <v>3075</v>
      </c>
      <c r="Z356" t="s">
        <v>3076</v>
      </c>
    </row>
    <row r="357" spans="1:26" x14ac:dyDescent="0.2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67.7</v>
      </c>
      <c r="I357">
        <v>3.47E-12</v>
      </c>
      <c r="J357" t="s">
        <v>3087</v>
      </c>
      <c r="Y357" t="s">
        <v>3075</v>
      </c>
      <c r="Z357" t="s">
        <v>3076</v>
      </c>
    </row>
    <row r="358" spans="1:26" x14ac:dyDescent="0.2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71.5</v>
      </c>
      <c r="I358">
        <v>3.2599999999999998E-12</v>
      </c>
      <c r="J358" t="s">
        <v>3087</v>
      </c>
      <c r="Y358" t="s">
        <v>3075</v>
      </c>
      <c r="Z358" t="s">
        <v>3076</v>
      </c>
    </row>
    <row r="359" spans="1:26" x14ac:dyDescent="0.2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70.7</v>
      </c>
      <c r="I359">
        <v>2.9599999999999999E-12</v>
      </c>
      <c r="J359" t="s">
        <v>3085</v>
      </c>
      <c r="Y359" t="s">
        <v>3075</v>
      </c>
      <c r="Z359" t="s">
        <v>3076</v>
      </c>
    </row>
    <row r="360" spans="1:26" x14ac:dyDescent="0.2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69</v>
      </c>
      <c r="I360">
        <v>2.76E-12</v>
      </c>
      <c r="J360" t="s">
        <v>3077</v>
      </c>
      <c r="Y360" t="s">
        <v>3075</v>
      </c>
      <c r="Z360" t="s">
        <v>3076</v>
      </c>
    </row>
    <row r="361" spans="1:26" x14ac:dyDescent="0.2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68.599999999999994</v>
      </c>
      <c r="I361">
        <v>2.0699999999999999E-12</v>
      </c>
      <c r="J361" t="s">
        <v>3078</v>
      </c>
      <c r="Y361" t="s">
        <v>3075</v>
      </c>
      <c r="Z361" t="s">
        <v>3076</v>
      </c>
    </row>
    <row r="362" spans="1:26" x14ac:dyDescent="0.2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68.599999999999994</v>
      </c>
      <c r="I362">
        <v>2.0600000000000001E-12</v>
      </c>
      <c r="J362" t="s">
        <v>3078</v>
      </c>
      <c r="Y362" t="s">
        <v>3075</v>
      </c>
      <c r="Z362" t="s">
        <v>3076</v>
      </c>
    </row>
    <row r="363" spans="1:26" x14ac:dyDescent="0.2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70.7</v>
      </c>
      <c r="I363">
        <v>1.9899999999999998E-12</v>
      </c>
      <c r="J363" t="s">
        <v>3084</v>
      </c>
      <c r="Y363" t="s">
        <v>3075</v>
      </c>
      <c r="Z363" t="s">
        <v>3076</v>
      </c>
    </row>
    <row r="364" spans="1:26" x14ac:dyDescent="0.2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71.900000000000006</v>
      </c>
      <c r="I364">
        <v>1.8899999999999998E-12</v>
      </c>
      <c r="J364" t="s">
        <v>3084</v>
      </c>
      <c r="Y364" t="s">
        <v>3075</v>
      </c>
      <c r="Z364" t="s">
        <v>3076</v>
      </c>
    </row>
    <row r="365" spans="1:26" x14ac:dyDescent="0.2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71.5</v>
      </c>
      <c r="I365">
        <v>1.6799999999999999E-12</v>
      </c>
      <c r="J365" t="s">
        <v>3088</v>
      </c>
      <c r="Y365" t="s">
        <v>3075</v>
      </c>
      <c r="Z365" t="s">
        <v>3076</v>
      </c>
    </row>
    <row r="366" spans="1:26" x14ac:dyDescent="0.2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71.5</v>
      </c>
      <c r="I366">
        <v>1.6799999999999999E-12</v>
      </c>
      <c r="J366" t="s">
        <v>3088</v>
      </c>
      <c r="Y366" t="s">
        <v>3075</v>
      </c>
      <c r="Z366" t="s">
        <v>3076</v>
      </c>
    </row>
    <row r="367" spans="1:26" x14ac:dyDescent="0.2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68.2</v>
      </c>
      <c r="I367">
        <v>1.62E-12</v>
      </c>
      <c r="J367" t="s">
        <v>3084</v>
      </c>
      <c r="Y367" t="s">
        <v>3075</v>
      </c>
      <c r="Z367" t="s">
        <v>3076</v>
      </c>
    </row>
    <row r="368" spans="1:26" x14ac:dyDescent="0.2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70.7</v>
      </c>
      <c r="I368">
        <v>1.61E-12</v>
      </c>
      <c r="J368" t="s">
        <v>3074</v>
      </c>
      <c r="Y368" t="s">
        <v>3075</v>
      </c>
      <c r="Z368" t="s">
        <v>3076</v>
      </c>
    </row>
    <row r="369" spans="1:26" x14ac:dyDescent="0.2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70.7</v>
      </c>
      <c r="I369">
        <v>1.5900000000000001E-12</v>
      </c>
      <c r="J369" t="s">
        <v>3083</v>
      </c>
      <c r="Y369" t="s">
        <v>3075</v>
      </c>
      <c r="Z369" t="s">
        <v>3076</v>
      </c>
    </row>
    <row r="370" spans="1:26" x14ac:dyDescent="0.2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68.599999999999994</v>
      </c>
      <c r="I370">
        <v>1.51E-12</v>
      </c>
      <c r="J370" t="s">
        <v>3084</v>
      </c>
      <c r="Y370" t="s">
        <v>3075</v>
      </c>
      <c r="Z370" t="s">
        <v>3076</v>
      </c>
    </row>
    <row r="371" spans="1:26" x14ac:dyDescent="0.2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68.599999999999994</v>
      </c>
      <c r="I371">
        <v>1.4500000000000001E-12</v>
      </c>
      <c r="J371" t="s">
        <v>3084</v>
      </c>
      <c r="Y371" t="s">
        <v>3075</v>
      </c>
      <c r="Z371" t="s">
        <v>3076</v>
      </c>
    </row>
    <row r="372" spans="1:26" x14ac:dyDescent="0.2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71.900000000000006</v>
      </c>
      <c r="I372">
        <v>1.3899999999999999E-12</v>
      </c>
      <c r="J372" t="s">
        <v>3083</v>
      </c>
      <c r="Y372" t="s">
        <v>3075</v>
      </c>
      <c r="Z372" t="s">
        <v>3076</v>
      </c>
    </row>
    <row r="373" spans="1:26" x14ac:dyDescent="0.2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70.7</v>
      </c>
      <c r="I373">
        <v>1.3499999999999999E-12</v>
      </c>
      <c r="J373" t="s">
        <v>3080</v>
      </c>
      <c r="Y373" t="s">
        <v>3075</v>
      </c>
      <c r="Z373" t="s">
        <v>3076</v>
      </c>
    </row>
    <row r="374" spans="1:26" x14ac:dyDescent="0.2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68.2</v>
      </c>
      <c r="I374">
        <v>1.32E-12</v>
      </c>
      <c r="J374" t="s">
        <v>3074</v>
      </c>
      <c r="Y374" t="s">
        <v>3075</v>
      </c>
      <c r="Z374" t="s">
        <v>3076</v>
      </c>
    </row>
    <row r="375" spans="1:26" x14ac:dyDescent="0.2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68.599999999999994</v>
      </c>
      <c r="I375">
        <v>1.2600000000000001E-12</v>
      </c>
      <c r="J375" t="s">
        <v>3083</v>
      </c>
      <c r="Y375" t="s">
        <v>3075</v>
      </c>
      <c r="Z375" t="s">
        <v>3076</v>
      </c>
    </row>
    <row r="376" spans="1:26" x14ac:dyDescent="0.2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68.599999999999994</v>
      </c>
      <c r="I376">
        <v>1.2200000000000001E-12</v>
      </c>
      <c r="J376" t="s">
        <v>3074</v>
      </c>
      <c r="Y376" t="s">
        <v>3071</v>
      </c>
      <c r="Z376" t="s">
        <v>3072</v>
      </c>
    </row>
    <row r="377" spans="1:26" x14ac:dyDescent="0.2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68.599999999999994</v>
      </c>
      <c r="I377">
        <v>1.1499999999999999E-12</v>
      </c>
      <c r="J377" t="s">
        <v>3074</v>
      </c>
      <c r="Y377" t="s">
        <v>3071</v>
      </c>
      <c r="Z377" t="s">
        <v>3072</v>
      </c>
    </row>
    <row r="378" spans="1:26" x14ac:dyDescent="0.2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70.7</v>
      </c>
      <c r="I378">
        <v>1.1499999999999999E-12</v>
      </c>
      <c r="J378" t="s">
        <v>3088</v>
      </c>
      <c r="Y378" t="s">
        <v>3071</v>
      </c>
      <c r="Z378" t="s">
        <v>3072</v>
      </c>
    </row>
    <row r="379" spans="1:26" x14ac:dyDescent="0.2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68.599999999999994</v>
      </c>
      <c r="I379">
        <v>1.14E-12</v>
      </c>
      <c r="J379" t="s">
        <v>3083</v>
      </c>
      <c r="Y379" t="s">
        <v>3071</v>
      </c>
      <c r="Z379" t="s">
        <v>3072</v>
      </c>
    </row>
    <row r="380" spans="1:26" x14ac:dyDescent="0.2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68.599999999999994</v>
      </c>
      <c r="I380">
        <v>1.14E-12</v>
      </c>
      <c r="J380" t="s">
        <v>3085</v>
      </c>
      <c r="Y380" t="s">
        <v>3071</v>
      </c>
      <c r="Z380" t="s">
        <v>3072</v>
      </c>
    </row>
    <row r="381" spans="1:26" x14ac:dyDescent="0.2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68.2</v>
      </c>
      <c r="I381">
        <v>1.0700000000000001E-12</v>
      </c>
      <c r="J381" t="s">
        <v>3088</v>
      </c>
      <c r="Y381" t="s">
        <v>3071</v>
      </c>
      <c r="Z381" t="s">
        <v>3072</v>
      </c>
    </row>
    <row r="382" spans="1:26" x14ac:dyDescent="0.2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68.599999999999994</v>
      </c>
      <c r="I382">
        <v>9.7299999999999999E-13</v>
      </c>
      <c r="J382" t="s">
        <v>3088</v>
      </c>
      <c r="Y382" t="s">
        <v>3071</v>
      </c>
      <c r="Z382" t="s">
        <v>3072</v>
      </c>
    </row>
    <row r="383" spans="1:26" x14ac:dyDescent="0.2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69.8</v>
      </c>
      <c r="I383">
        <v>9.1999999999999992E-13</v>
      </c>
      <c r="J383" t="s">
        <v>3082</v>
      </c>
      <c r="Y383" t="s">
        <v>3071</v>
      </c>
      <c r="Z383" t="s">
        <v>3072</v>
      </c>
    </row>
    <row r="384" spans="1:26" x14ac:dyDescent="0.2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73.2</v>
      </c>
      <c r="I384">
        <v>5.7999999999999995E-13</v>
      </c>
      <c r="J384" t="s">
        <v>3074</v>
      </c>
      <c r="Y384" t="s">
        <v>3071</v>
      </c>
      <c r="Z384" t="s">
        <v>3072</v>
      </c>
    </row>
    <row r="385" spans="1:26" x14ac:dyDescent="0.2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73.599999999999994</v>
      </c>
      <c r="I385">
        <v>5.6000000000000004E-13</v>
      </c>
      <c r="J385" t="s">
        <v>3074</v>
      </c>
      <c r="Y385" t="s">
        <v>3071</v>
      </c>
      <c r="Z385" t="s">
        <v>3072</v>
      </c>
    </row>
    <row r="386" spans="1:26" x14ac:dyDescent="0.2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73.599999999999994</v>
      </c>
      <c r="I386">
        <v>5.5599999999999995E-13</v>
      </c>
      <c r="J386" t="s">
        <v>3084</v>
      </c>
      <c r="Y386" t="s">
        <v>3071</v>
      </c>
      <c r="Z386" t="s">
        <v>3072</v>
      </c>
    </row>
    <row r="387" spans="1:26" x14ac:dyDescent="0.2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73.599999999999994</v>
      </c>
      <c r="I387">
        <v>5.0299999999999998E-13</v>
      </c>
      <c r="J387" t="s">
        <v>3085</v>
      </c>
      <c r="Y387" t="s">
        <v>3071</v>
      </c>
      <c r="Z387" t="s">
        <v>3072</v>
      </c>
    </row>
    <row r="388" spans="1:26" x14ac:dyDescent="0.2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74</v>
      </c>
      <c r="I388">
        <v>4.9100000000000003E-13</v>
      </c>
      <c r="J388" t="s">
        <v>3086</v>
      </c>
      <c r="Y388" t="s">
        <v>3071</v>
      </c>
      <c r="Z388" t="s">
        <v>3072</v>
      </c>
    </row>
    <row r="389" spans="1:26" x14ac:dyDescent="0.2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75.3</v>
      </c>
      <c r="I389">
        <v>4.5399999999999998E-13</v>
      </c>
      <c r="J389" t="s">
        <v>3077</v>
      </c>
      <c r="Y389" t="s">
        <v>3071</v>
      </c>
      <c r="Z389" t="s">
        <v>3072</v>
      </c>
    </row>
    <row r="390" spans="1:26" x14ac:dyDescent="0.2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75.3</v>
      </c>
      <c r="I390">
        <v>4.4600000000000002E-13</v>
      </c>
      <c r="J390" t="s">
        <v>3079</v>
      </c>
      <c r="Y390" t="s">
        <v>3071</v>
      </c>
      <c r="Z390" t="s">
        <v>3072</v>
      </c>
    </row>
    <row r="391" spans="1:26" x14ac:dyDescent="0.2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75.3</v>
      </c>
      <c r="I391">
        <v>4.4500000000000002E-13</v>
      </c>
      <c r="J391" t="s">
        <v>3079</v>
      </c>
      <c r="Y391" t="s">
        <v>3071</v>
      </c>
      <c r="Z391" t="s">
        <v>3072</v>
      </c>
    </row>
    <row r="392" spans="1:26" x14ac:dyDescent="0.2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74</v>
      </c>
      <c r="I392">
        <v>3.55E-13</v>
      </c>
      <c r="J392" t="s">
        <v>3085</v>
      </c>
      <c r="Y392" t="s">
        <v>3071</v>
      </c>
      <c r="Z392" t="s">
        <v>3072</v>
      </c>
    </row>
    <row r="393" spans="1:26" x14ac:dyDescent="0.2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74.900000000000006</v>
      </c>
      <c r="I393">
        <v>3.5000000000000002E-13</v>
      </c>
      <c r="J393" t="s">
        <v>3087</v>
      </c>
      <c r="Y393" t="s">
        <v>3071</v>
      </c>
      <c r="Z393" t="s">
        <v>3072</v>
      </c>
    </row>
    <row r="394" spans="1:26" x14ac:dyDescent="0.2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74</v>
      </c>
      <c r="I394">
        <v>2.9400000000000001E-13</v>
      </c>
      <c r="J394" t="s">
        <v>3088</v>
      </c>
      <c r="Y394" t="s">
        <v>3071</v>
      </c>
      <c r="Z394" t="s">
        <v>3072</v>
      </c>
    </row>
    <row r="395" spans="1:26" x14ac:dyDescent="0.2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74</v>
      </c>
      <c r="I395">
        <v>2.9400000000000001E-13</v>
      </c>
      <c r="J395" t="s">
        <v>3088</v>
      </c>
      <c r="Y395" t="s">
        <v>3071</v>
      </c>
      <c r="Z395" t="s">
        <v>3072</v>
      </c>
    </row>
    <row r="396" spans="1:26" x14ac:dyDescent="0.2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75.3</v>
      </c>
      <c r="I396">
        <v>2.5700000000000002E-13</v>
      </c>
      <c r="J396" t="s">
        <v>3082</v>
      </c>
      <c r="Y396" t="s">
        <v>3071</v>
      </c>
      <c r="Z396" t="s">
        <v>3072</v>
      </c>
    </row>
    <row r="397" spans="1:26" x14ac:dyDescent="0.2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74.400000000000006</v>
      </c>
      <c r="I397">
        <v>2.49E-13</v>
      </c>
      <c r="J397" t="s">
        <v>3080</v>
      </c>
      <c r="Y397" t="s">
        <v>3071</v>
      </c>
      <c r="Z397" t="s">
        <v>3072</v>
      </c>
    </row>
    <row r="398" spans="1:26" x14ac:dyDescent="0.2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75.3</v>
      </c>
      <c r="I398">
        <v>2.3099999999999997E-13</v>
      </c>
      <c r="J398" t="s">
        <v>3078</v>
      </c>
      <c r="Y398" t="s">
        <v>3071</v>
      </c>
      <c r="Z398" t="s">
        <v>3072</v>
      </c>
    </row>
    <row r="399" spans="1:26" x14ac:dyDescent="0.2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72.400000000000006</v>
      </c>
      <c r="I399">
        <v>2.26E-13</v>
      </c>
      <c r="J399" t="s">
        <v>3084</v>
      </c>
      <c r="Y399" t="s">
        <v>3071</v>
      </c>
      <c r="Z399" t="s">
        <v>3072</v>
      </c>
    </row>
    <row r="400" spans="1:26" x14ac:dyDescent="0.2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71.900000000000006</v>
      </c>
      <c r="I400">
        <v>2.0000000000000001E-13</v>
      </c>
      <c r="J400" t="s">
        <v>3079</v>
      </c>
      <c r="Y400" t="s">
        <v>3071</v>
      </c>
      <c r="Z400" t="s">
        <v>3072</v>
      </c>
    </row>
    <row r="401" spans="1:26" x14ac:dyDescent="0.2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72.400000000000006</v>
      </c>
      <c r="I401">
        <v>1.89E-13</v>
      </c>
      <c r="J401" t="s">
        <v>3083</v>
      </c>
      <c r="Y401" t="s">
        <v>3071</v>
      </c>
      <c r="Z401" t="s">
        <v>3072</v>
      </c>
    </row>
    <row r="402" spans="1:26" x14ac:dyDescent="0.2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77</v>
      </c>
      <c r="I402">
        <v>1.6900000000000001E-13</v>
      </c>
      <c r="J402" t="s">
        <v>3077</v>
      </c>
      <c r="Y402" t="s">
        <v>3071</v>
      </c>
      <c r="Z402" t="s">
        <v>3072</v>
      </c>
    </row>
    <row r="403" spans="1:26" x14ac:dyDescent="0.2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75.3</v>
      </c>
      <c r="I403">
        <v>1.1999999999999999E-13</v>
      </c>
      <c r="J403" t="s">
        <v>3085</v>
      </c>
      <c r="Y403" t="s">
        <v>3071</v>
      </c>
      <c r="Z403" t="s">
        <v>3072</v>
      </c>
    </row>
    <row r="404" spans="1:26" x14ac:dyDescent="0.2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75.7</v>
      </c>
      <c r="I404">
        <v>1.1499999999999999E-13</v>
      </c>
      <c r="J404" t="s">
        <v>3085</v>
      </c>
      <c r="Y404" t="s">
        <v>3071</v>
      </c>
      <c r="Z404" t="s">
        <v>3072</v>
      </c>
    </row>
    <row r="405" spans="1:26" x14ac:dyDescent="0.2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75.3</v>
      </c>
      <c r="I405">
        <v>8.9499999999999997E-14</v>
      </c>
      <c r="J405" t="s">
        <v>3088</v>
      </c>
      <c r="Y405" t="s">
        <v>3071</v>
      </c>
      <c r="Z405" t="s">
        <v>3072</v>
      </c>
    </row>
    <row r="406" spans="1:26" x14ac:dyDescent="0.2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74</v>
      </c>
      <c r="I406">
        <v>7.9599999999999997E-14</v>
      </c>
      <c r="J406" t="s">
        <v>3077</v>
      </c>
      <c r="Y406" t="s">
        <v>3071</v>
      </c>
      <c r="Z406" t="s">
        <v>3072</v>
      </c>
    </row>
    <row r="407" spans="1:26" x14ac:dyDescent="0.2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77</v>
      </c>
      <c r="I407">
        <v>7.1999999999999996E-14</v>
      </c>
      <c r="J407" t="s">
        <v>3086</v>
      </c>
      <c r="Y407" t="s">
        <v>3071</v>
      </c>
      <c r="Z407" t="s">
        <v>3072</v>
      </c>
    </row>
    <row r="408" spans="1:26" x14ac:dyDescent="0.2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72.8</v>
      </c>
      <c r="I408">
        <v>7.17E-14</v>
      </c>
      <c r="J408" t="s">
        <v>3078</v>
      </c>
      <c r="Y408" t="s">
        <v>3071</v>
      </c>
      <c r="Z408" t="s">
        <v>3072</v>
      </c>
    </row>
    <row r="409" spans="1:26" x14ac:dyDescent="0.2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71.099999999999994</v>
      </c>
      <c r="I409">
        <v>6.8400000000000004E-14</v>
      </c>
      <c r="J409" t="s">
        <v>3081</v>
      </c>
      <c r="Y409" t="s">
        <v>3071</v>
      </c>
      <c r="Z409" t="s">
        <v>3072</v>
      </c>
    </row>
    <row r="410" spans="1:26" x14ac:dyDescent="0.2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77.400000000000006</v>
      </c>
      <c r="I410">
        <v>6.0600000000000002E-14</v>
      </c>
      <c r="J410" t="s">
        <v>3079</v>
      </c>
      <c r="Y410" t="s">
        <v>3071</v>
      </c>
      <c r="Z410" t="s">
        <v>3072</v>
      </c>
    </row>
    <row r="411" spans="1:26" x14ac:dyDescent="0.2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77.8</v>
      </c>
      <c r="I411">
        <v>4E-14</v>
      </c>
      <c r="J411" t="s">
        <v>3084</v>
      </c>
      <c r="Y411" t="s">
        <v>3071</v>
      </c>
      <c r="Z411" t="s">
        <v>3072</v>
      </c>
    </row>
    <row r="412" spans="1:26" x14ac:dyDescent="0.2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74.900000000000006</v>
      </c>
      <c r="I412">
        <v>3.92E-14</v>
      </c>
      <c r="J412" t="s">
        <v>3077</v>
      </c>
      <c r="Y412" t="s">
        <v>3071</v>
      </c>
      <c r="Z412" t="s">
        <v>3072</v>
      </c>
    </row>
    <row r="413" spans="1:26" x14ac:dyDescent="0.2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78.2</v>
      </c>
      <c r="I413">
        <v>3.8700000000000002E-14</v>
      </c>
      <c r="J413" t="s">
        <v>3078</v>
      </c>
      <c r="Y413" t="s">
        <v>3071</v>
      </c>
      <c r="Z413" t="s">
        <v>3072</v>
      </c>
    </row>
    <row r="414" spans="1:26" x14ac:dyDescent="0.2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77.8</v>
      </c>
      <c r="I414">
        <v>3.3500000000000002E-14</v>
      </c>
      <c r="J414" t="s">
        <v>3079</v>
      </c>
      <c r="Y414" t="s">
        <v>3071</v>
      </c>
      <c r="Z414" t="s">
        <v>3072</v>
      </c>
    </row>
    <row r="415" spans="1:26" x14ac:dyDescent="0.2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74</v>
      </c>
      <c r="I415">
        <v>3.2899999999999997E-14</v>
      </c>
      <c r="J415" t="s">
        <v>3086</v>
      </c>
      <c r="Y415" t="s">
        <v>3071</v>
      </c>
      <c r="Z415" t="s">
        <v>3072</v>
      </c>
    </row>
    <row r="416" spans="1:26" x14ac:dyDescent="0.2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77.8</v>
      </c>
      <c r="I416">
        <v>3.2899999999999997E-14</v>
      </c>
      <c r="J416" t="s">
        <v>3079</v>
      </c>
      <c r="Y416" t="s">
        <v>3071</v>
      </c>
      <c r="Z416" t="s">
        <v>3072</v>
      </c>
    </row>
    <row r="417" spans="1:26" x14ac:dyDescent="0.2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77.8</v>
      </c>
      <c r="I417">
        <v>3.0799999999999999E-14</v>
      </c>
      <c r="J417" t="s">
        <v>3074</v>
      </c>
      <c r="Y417" t="s">
        <v>3071</v>
      </c>
      <c r="Z417" t="s">
        <v>3072</v>
      </c>
    </row>
    <row r="418" spans="1:26" x14ac:dyDescent="0.2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78.599999999999994</v>
      </c>
      <c r="I418">
        <v>3.0599999999999997E-14</v>
      </c>
      <c r="J418" t="s">
        <v>3077</v>
      </c>
      <c r="Y418" t="s">
        <v>3071</v>
      </c>
      <c r="Z418" t="s">
        <v>3072</v>
      </c>
    </row>
    <row r="419" spans="1:26" x14ac:dyDescent="0.2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74</v>
      </c>
      <c r="I419">
        <v>3.0599999999999997E-14</v>
      </c>
      <c r="J419" t="s">
        <v>3086</v>
      </c>
      <c r="Y419" t="s">
        <v>3071</v>
      </c>
      <c r="Z419" t="s">
        <v>3072</v>
      </c>
    </row>
    <row r="420" spans="1:26" x14ac:dyDescent="0.2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74</v>
      </c>
      <c r="I420">
        <v>3.0400000000000002E-14</v>
      </c>
      <c r="J420" t="s">
        <v>3086</v>
      </c>
      <c r="Y420" t="s">
        <v>3071</v>
      </c>
      <c r="Z420" t="s">
        <v>3072</v>
      </c>
    </row>
    <row r="421" spans="1:26" x14ac:dyDescent="0.2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78.2</v>
      </c>
      <c r="I421">
        <v>2.3100000000000001E-14</v>
      </c>
      <c r="J421" t="s">
        <v>3080</v>
      </c>
      <c r="Y421" t="s">
        <v>3071</v>
      </c>
      <c r="Z421" t="s">
        <v>3072</v>
      </c>
    </row>
    <row r="422" spans="1:26" x14ac:dyDescent="0.2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75.7</v>
      </c>
      <c r="I422">
        <v>2.2099999999999999E-14</v>
      </c>
      <c r="J422" t="s">
        <v>3077</v>
      </c>
      <c r="Y422" t="s">
        <v>3071</v>
      </c>
      <c r="Z422" t="s">
        <v>3072</v>
      </c>
    </row>
    <row r="423" spans="1:26" x14ac:dyDescent="0.2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75.7</v>
      </c>
      <c r="I423">
        <v>2.1600000000000001E-14</v>
      </c>
      <c r="J423" t="s">
        <v>3077</v>
      </c>
      <c r="Y423" t="s">
        <v>3071</v>
      </c>
      <c r="Z423" t="s">
        <v>3072</v>
      </c>
    </row>
    <row r="424" spans="1:26" x14ac:dyDescent="0.2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75.7</v>
      </c>
      <c r="I424">
        <v>2.15E-14</v>
      </c>
      <c r="J424" t="s">
        <v>3077</v>
      </c>
      <c r="Y424" t="s">
        <v>3071</v>
      </c>
      <c r="Z424" t="s">
        <v>3072</v>
      </c>
    </row>
    <row r="425" spans="1:26" x14ac:dyDescent="0.2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79</v>
      </c>
      <c r="I425">
        <v>2.0900000000000001E-14</v>
      </c>
      <c r="J425" t="s">
        <v>3078</v>
      </c>
      <c r="Y425" t="s">
        <v>3071</v>
      </c>
      <c r="Z425" t="s">
        <v>3072</v>
      </c>
    </row>
    <row r="426" spans="1:26" x14ac:dyDescent="0.2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79</v>
      </c>
      <c r="I426">
        <v>2.0500000000000001E-14</v>
      </c>
      <c r="J426" t="s">
        <v>3078</v>
      </c>
      <c r="Y426" t="s">
        <v>3071</v>
      </c>
      <c r="Z426" t="s">
        <v>3072</v>
      </c>
    </row>
    <row r="427" spans="1:26" x14ac:dyDescent="0.2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77.400000000000006</v>
      </c>
      <c r="I427">
        <v>2.0199999999999998E-14</v>
      </c>
      <c r="J427" t="s">
        <v>3080</v>
      </c>
      <c r="Y427" t="s">
        <v>3071</v>
      </c>
      <c r="Z427" t="s">
        <v>3072</v>
      </c>
    </row>
    <row r="428" spans="1:26" x14ac:dyDescent="0.2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78.2</v>
      </c>
      <c r="I428">
        <v>1.8200000000000001E-14</v>
      </c>
      <c r="J428" t="s">
        <v>3088</v>
      </c>
      <c r="Y428" t="s">
        <v>3071</v>
      </c>
      <c r="Z428" t="s">
        <v>3072</v>
      </c>
    </row>
    <row r="429" spans="1:26" x14ac:dyDescent="0.2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78.2</v>
      </c>
      <c r="I429">
        <v>1.8200000000000001E-14</v>
      </c>
      <c r="J429" t="s">
        <v>3088</v>
      </c>
      <c r="Y429" t="s">
        <v>3071</v>
      </c>
      <c r="Z429" t="s">
        <v>3072</v>
      </c>
    </row>
    <row r="430" spans="1:26" x14ac:dyDescent="0.2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78.2</v>
      </c>
      <c r="I430">
        <v>1.7599999999999999E-14</v>
      </c>
      <c r="J430" t="s">
        <v>3084</v>
      </c>
      <c r="Y430" t="s">
        <v>3071</v>
      </c>
      <c r="Z430" t="s">
        <v>3072</v>
      </c>
    </row>
    <row r="431" spans="1:26" x14ac:dyDescent="0.2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75.7</v>
      </c>
      <c r="I431">
        <v>1.43E-14</v>
      </c>
      <c r="J431" t="s">
        <v>3079</v>
      </c>
      <c r="Y431" t="s">
        <v>3075</v>
      </c>
      <c r="Z431" t="s">
        <v>3076</v>
      </c>
    </row>
    <row r="432" spans="1:26" x14ac:dyDescent="0.2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78.2</v>
      </c>
      <c r="I432">
        <v>1.41E-14</v>
      </c>
      <c r="J432" t="s">
        <v>3083</v>
      </c>
      <c r="Y432" t="s">
        <v>3075</v>
      </c>
      <c r="Z432" t="s">
        <v>3076</v>
      </c>
    </row>
    <row r="433" spans="1:26" x14ac:dyDescent="0.2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76.099999999999994</v>
      </c>
      <c r="I433">
        <v>1.13E-14</v>
      </c>
      <c r="J433" t="s">
        <v>3079</v>
      </c>
      <c r="Y433" t="s">
        <v>3075</v>
      </c>
      <c r="Z433" t="s">
        <v>3076</v>
      </c>
    </row>
    <row r="434" spans="1:26" x14ac:dyDescent="0.2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75.3</v>
      </c>
      <c r="I434">
        <v>1.0499999999999999E-14</v>
      </c>
      <c r="J434" t="s">
        <v>3079</v>
      </c>
      <c r="Y434" t="s">
        <v>3075</v>
      </c>
      <c r="Z434" t="s">
        <v>3076</v>
      </c>
    </row>
    <row r="435" spans="1:26" x14ac:dyDescent="0.2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81.599999999999994</v>
      </c>
      <c r="I435">
        <v>7.8399999999999996E-15</v>
      </c>
      <c r="J435" t="s">
        <v>3077</v>
      </c>
      <c r="Y435" t="s">
        <v>3075</v>
      </c>
      <c r="Z435" t="s">
        <v>3076</v>
      </c>
    </row>
    <row r="436" spans="1:26" x14ac:dyDescent="0.2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79</v>
      </c>
      <c r="I436">
        <v>7.62E-15</v>
      </c>
      <c r="J436" t="s">
        <v>3088</v>
      </c>
      <c r="Y436" t="s">
        <v>3075</v>
      </c>
      <c r="Z436" t="s">
        <v>3076</v>
      </c>
    </row>
    <row r="437" spans="1:26" x14ac:dyDescent="0.2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79</v>
      </c>
      <c r="I437">
        <v>7.62E-15</v>
      </c>
      <c r="J437" t="s">
        <v>3088</v>
      </c>
      <c r="Y437" t="s">
        <v>3075</v>
      </c>
      <c r="Z437" t="s">
        <v>3076</v>
      </c>
    </row>
    <row r="438" spans="1:26" x14ac:dyDescent="0.2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81.099999999999994</v>
      </c>
      <c r="I438">
        <v>6.9900000000000004E-15</v>
      </c>
      <c r="J438" t="s">
        <v>3079</v>
      </c>
      <c r="Y438" t="s">
        <v>3075</v>
      </c>
      <c r="Z438" t="s">
        <v>3076</v>
      </c>
    </row>
    <row r="439" spans="1:26" x14ac:dyDescent="0.2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82</v>
      </c>
      <c r="I439">
        <v>5.2799999999999998E-15</v>
      </c>
      <c r="J439" t="s">
        <v>3077</v>
      </c>
      <c r="Y439" t="s">
        <v>3075</v>
      </c>
      <c r="Z439" t="s">
        <v>3076</v>
      </c>
    </row>
    <row r="440" spans="1:26" x14ac:dyDescent="0.2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79.900000000000006</v>
      </c>
      <c r="I440">
        <v>4.6100000000000004E-15</v>
      </c>
      <c r="J440" t="s">
        <v>3074</v>
      </c>
      <c r="Y440" t="s">
        <v>3075</v>
      </c>
      <c r="Z440" t="s">
        <v>3076</v>
      </c>
    </row>
    <row r="441" spans="1:26" x14ac:dyDescent="0.2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75.7</v>
      </c>
      <c r="I441">
        <v>3.0200000000000002E-15</v>
      </c>
      <c r="J441" t="s">
        <v>3070</v>
      </c>
      <c r="Y441" t="s">
        <v>3075</v>
      </c>
      <c r="Z441" t="s">
        <v>3076</v>
      </c>
    </row>
    <row r="442" spans="1:26" x14ac:dyDescent="0.2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79.5</v>
      </c>
      <c r="I442">
        <v>1.59E-15</v>
      </c>
      <c r="J442" t="s">
        <v>3084</v>
      </c>
      <c r="Y442" t="s">
        <v>3075</v>
      </c>
      <c r="Z442" t="s">
        <v>3076</v>
      </c>
    </row>
    <row r="443" spans="1:26" x14ac:dyDescent="0.2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79.5</v>
      </c>
      <c r="I443">
        <v>1.48E-15</v>
      </c>
      <c r="J443" t="s">
        <v>3083</v>
      </c>
      <c r="Y443" t="s">
        <v>3075</v>
      </c>
      <c r="Z443" t="s">
        <v>3076</v>
      </c>
    </row>
    <row r="444" spans="1:26" x14ac:dyDescent="0.2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82.4</v>
      </c>
      <c r="I444">
        <v>1.3799999999999999E-15</v>
      </c>
      <c r="J444" t="s">
        <v>3078</v>
      </c>
      <c r="Y444" t="s">
        <v>3075</v>
      </c>
      <c r="Z444" t="s">
        <v>3076</v>
      </c>
    </row>
    <row r="445" spans="1:26" x14ac:dyDescent="0.2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79</v>
      </c>
      <c r="I445">
        <v>1.13E-15</v>
      </c>
      <c r="J445" t="s">
        <v>3083</v>
      </c>
      <c r="Y445" t="s">
        <v>3075</v>
      </c>
      <c r="Z445" t="s">
        <v>3076</v>
      </c>
    </row>
    <row r="446" spans="1:26" x14ac:dyDescent="0.2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79.5</v>
      </c>
      <c r="I446">
        <v>1.1200000000000001E-15</v>
      </c>
      <c r="J446" t="s">
        <v>3084</v>
      </c>
      <c r="Y446" t="s">
        <v>3075</v>
      </c>
      <c r="Z446" t="s">
        <v>3076</v>
      </c>
    </row>
    <row r="447" spans="1:26" x14ac:dyDescent="0.2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82.4</v>
      </c>
      <c r="I447">
        <v>1.0999999999999999E-15</v>
      </c>
      <c r="J447" t="s">
        <v>3084</v>
      </c>
      <c r="Y447" t="s">
        <v>3075</v>
      </c>
      <c r="Z447" t="s">
        <v>3076</v>
      </c>
    </row>
    <row r="448" spans="1:26" x14ac:dyDescent="0.2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79</v>
      </c>
      <c r="I448">
        <v>1.0499999999999999E-15</v>
      </c>
      <c r="J448" t="s">
        <v>3083</v>
      </c>
      <c r="Y448" t="s">
        <v>3075</v>
      </c>
      <c r="Z448" t="s">
        <v>3076</v>
      </c>
    </row>
    <row r="449" spans="1:26" x14ac:dyDescent="0.2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77.400000000000006</v>
      </c>
      <c r="I449">
        <v>1.0399999999999999E-15</v>
      </c>
      <c r="J449" t="s">
        <v>3070</v>
      </c>
      <c r="Y449" t="s">
        <v>3075</v>
      </c>
      <c r="Z449" t="s">
        <v>3076</v>
      </c>
    </row>
    <row r="450" spans="1:26" x14ac:dyDescent="0.2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79.5</v>
      </c>
      <c r="I450">
        <v>1.03E-15</v>
      </c>
      <c r="J450" t="s">
        <v>3077</v>
      </c>
      <c r="Y450" t="s">
        <v>3075</v>
      </c>
      <c r="Z450" t="s">
        <v>3076</v>
      </c>
    </row>
    <row r="451" spans="1:26" x14ac:dyDescent="0.2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79.5</v>
      </c>
      <c r="I451">
        <v>1.03E-15</v>
      </c>
      <c r="J451" t="s">
        <v>3084</v>
      </c>
      <c r="Y451" t="s">
        <v>3075</v>
      </c>
      <c r="Z451" t="s">
        <v>3076</v>
      </c>
    </row>
    <row r="452" spans="1:26" x14ac:dyDescent="0.2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80.3</v>
      </c>
      <c r="I452">
        <v>1.0000000000000001E-15</v>
      </c>
      <c r="J452" t="s">
        <v>3079</v>
      </c>
      <c r="Y452" t="s">
        <v>3075</v>
      </c>
      <c r="Z452" t="s">
        <v>3076</v>
      </c>
    </row>
    <row r="453" spans="1:26" x14ac:dyDescent="0.2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82.4</v>
      </c>
      <c r="I453">
        <v>9.5100000000000007E-16</v>
      </c>
      <c r="J453" t="s">
        <v>3080</v>
      </c>
      <c r="Y453" t="s">
        <v>3075</v>
      </c>
      <c r="Z453" t="s">
        <v>3076</v>
      </c>
    </row>
    <row r="454" spans="1:26" x14ac:dyDescent="0.2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82.8</v>
      </c>
      <c r="I454">
        <v>8.7299999999999999E-16</v>
      </c>
      <c r="J454" t="s">
        <v>3083</v>
      </c>
      <c r="Y454" t="s">
        <v>3075</v>
      </c>
      <c r="Z454" t="s">
        <v>3076</v>
      </c>
    </row>
    <row r="455" spans="1:26" x14ac:dyDescent="0.2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82.4</v>
      </c>
      <c r="I455">
        <v>8.0599999999999998E-16</v>
      </c>
      <c r="J455" t="s">
        <v>3074</v>
      </c>
      <c r="Y455" t="s">
        <v>3075</v>
      </c>
      <c r="Z455" t="s">
        <v>3076</v>
      </c>
    </row>
    <row r="456" spans="1:26" x14ac:dyDescent="0.2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83.2</v>
      </c>
      <c r="I456">
        <v>7.5099999999999998E-16</v>
      </c>
      <c r="J456" t="s">
        <v>3079</v>
      </c>
      <c r="Y456" t="s">
        <v>3075</v>
      </c>
      <c r="Z456" t="s">
        <v>3076</v>
      </c>
    </row>
    <row r="457" spans="1:26" x14ac:dyDescent="0.2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83.6</v>
      </c>
      <c r="I457">
        <v>6.9900000000000002E-16</v>
      </c>
      <c r="J457" t="s">
        <v>3087</v>
      </c>
      <c r="Y457" t="s">
        <v>3075</v>
      </c>
      <c r="Z457" t="s">
        <v>3076</v>
      </c>
    </row>
    <row r="458" spans="1:26" x14ac:dyDescent="0.2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82.4</v>
      </c>
      <c r="I458">
        <v>6.8899999999999995E-16</v>
      </c>
      <c r="J458" t="s">
        <v>3088</v>
      </c>
      <c r="Y458" t="s">
        <v>3075</v>
      </c>
      <c r="Z458" t="s">
        <v>3076</v>
      </c>
    </row>
    <row r="459" spans="1:26" x14ac:dyDescent="0.2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82.4</v>
      </c>
      <c r="I459">
        <v>5.9899999999999997E-16</v>
      </c>
      <c r="J459" t="s">
        <v>3080</v>
      </c>
      <c r="Y459" t="s">
        <v>3071</v>
      </c>
      <c r="Z459" t="s">
        <v>3072</v>
      </c>
    </row>
    <row r="460" spans="1:26" x14ac:dyDescent="0.2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82.4</v>
      </c>
      <c r="I460">
        <v>5.8599999999999996E-16</v>
      </c>
      <c r="J460" t="s">
        <v>3080</v>
      </c>
      <c r="Y460" t="s">
        <v>3071</v>
      </c>
      <c r="Z460" t="s">
        <v>3072</v>
      </c>
    </row>
    <row r="461" spans="1:26" x14ac:dyDescent="0.2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82.8</v>
      </c>
      <c r="I461">
        <v>5.34E-16</v>
      </c>
      <c r="J461" t="s">
        <v>3084</v>
      </c>
      <c r="Y461" t="s">
        <v>3071</v>
      </c>
      <c r="Z461" t="s">
        <v>3072</v>
      </c>
    </row>
    <row r="462" spans="1:26" x14ac:dyDescent="0.2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83.2</v>
      </c>
      <c r="I462">
        <v>4.9300000000000002E-16</v>
      </c>
      <c r="J462" t="s">
        <v>3084</v>
      </c>
      <c r="Y462" t="s">
        <v>3071</v>
      </c>
      <c r="Z462" t="s">
        <v>3072</v>
      </c>
    </row>
    <row r="463" spans="1:26" x14ac:dyDescent="0.2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85.3</v>
      </c>
      <c r="I463">
        <v>4.8299999999999996E-16</v>
      </c>
      <c r="J463" t="s">
        <v>3077</v>
      </c>
      <c r="Y463" t="s">
        <v>3071</v>
      </c>
      <c r="Z463" t="s">
        <v>3072</v>
      </c>
    </row>
    <row r="464" spans="1:26" x14ac:dyDescent="0.2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83.6</v>
      </c>
      <c r="I464">
        <v>4.6300000000000003E-16</v>
      </c>
      <c r="J464" t="s">
        <v>3080</v>
      </c>
      <c r="Y464" t="s">
        <v>3071</v>
      </c>
      <c r="Z464" t="s">
        <v>3072</v>
      </c>
    </row>
    <row r="465" spans="1:26" x14ac:dyDescent="0.2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82.8</v>
      </c>
      <c r="I465">
        <v>4.28E-16</v>
      </c>
      <c r="J465" t="s">
        <v>3083</v>
      </c>
      <c r="Y465" t="s">
        <v>3071</v>
      </c>
      <c r="Z465" t="s">
        <v>3072</v>
      </c>
    </row>
    <row r="466" spans="1:26" x14ac:dyDescent="0.2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84.1</v>
      </c>
      <c r="I466">
        <v>4.2699999999999999E-16</v>
      </c>
      <c r="J466" t="s">
        <v>3084</v>
      </c>
      <c r="Y466" t="s">
        <v>3071</v>
      </c>
      <c r="Z466" t="s">
        <v>3072</v>
      </c>
    </row>
    <row r="467" spans="1:26" x14ac:dyDescent="0.2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84.1</v>
      </c>
      <c r="I467">
        <v>4.0800000000000002E-16</v>
      </c>
      <c r="J467" t="s">
        <v>3084</v>
      </c>
      <c r="Y467" t="s">
        <v>3071</v>
      </c>
      <c r="Z467" t="s">
        <v>3072</v>
      </c>
    </row>
    <row r="468" spans="1:26" x14ac:dyDescent="0.2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80.3</v>
      </c>
      <c r="I468">
        <v>3.9599999999999998E-16</v>
      </c>
      <c r="J468" t="s">
        <v>3077</v>
      </c>
      <c r="Y468" t="s">
        <v>3071</v>
      </c>
      <c r="Z468" t="s">
        <v>3072</v>
      </c>
    </row>
    <row r="469" spans="1:26" x14ac:dyDescent="0.2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83.2</v>
      </c>
      <c r="I469">
        <v>3.9500000000000001E-16</v>
      </c>
      <c r="J469" t="s">
        <v>3083</v>
      </c>
      <c r="Y469" t="s">
        <v>3071</v>
      </c>
      <c r="Z469" t="s">
        <v>3072</v>
      </c>
    </row>
    <row r="470" spans="1:26" x14ac:dyDescent="0.2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84.1</v>
      </c>
      <c r="I470">
        <v>3.43E-16</v>
      </c>
      <c r="J470" t="s">
        <v>3083</v>
      </c>
      <c r="Y470" t="s">
        <v>3071</v>
      </c>
      <c r="Z470" t="s">
        <v>3072</v>
      </c>
    </row>
    <row r="471" spans="1:26" x14ac:dyDescent="0.2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84.1</v>
      </c>
      <c r="I471">
        <v>3.2699999999999999E-16</v>
      </c>
      <c r="J471" t="s">
        <v>3083</v>
      </c>
      <c r="Y471" t="s">
        <v>3071</v>
      </c>
      <c r="Z471" t="s">
        <v>3072</v>
      </c>
    </row>
    <row r="472" spans="1:26" x14ac:dyDescent="0.2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82.4</v>
      </c>
      <c r="I472">
        <v>3.0899999999999999E-16</v>
      </c>
      <c r="J472" t="s">
        <v>3081</v>
      </c>
      <c r="Y472" t="s">
        <v>3071</v>
      </c>
      <c r="Z472" t="s">
        <v>3072</v>
      </c>
    </row>
    <row r="473" spans="1:26" x14ac:dyDescent="0.2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84.1</v>
      </c>
      <c r="I473">
        <v>2.8000000000000001E-16</v>
      </c>
      <c r="J473" t="s">
        <v>3080</v>
      </c>
      <c r="Y473" t="s">
        <v>3071</v>
      </c>
      <c r="Z473" t="s">
        <v>3072</v>
      </c>
    </row>
    <row r="474" spans="1:26" x14ac:dyDescent="0.2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79.5</v>
      </c>
      <c r="I474">
        <v>2.2E-16</v>
      </c>
      <c r="J474" t="s">
        <v>3077</v>
      </c>
      <c r="Y474" t="s">
        <v>3071</v>
      </c>
      <c r="Z474" t="s">
        <v>3072</v>
      </c>
    </row>
    <row r="475" spans="1:26" x14ac:dyDescent="0.2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79.5</v>
      </c>
      <c r="I475">
        <v>2.1300000000000001E-16</v>
      </c>
      <c r="J475" t="s">
        <v>3077</v>
      </c>
      <c r="Y475" t="s">
        <v>3071</v>
      </c>
      <c r="Z475" t="s">
        <v>3072</v>
      </c>
    </row>
    <row r="476" spans="1:26" x14ac:dyDescent="0.2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85.3</v>
      </c>
      <c r="I476">
        <v>1.5099999999999999E-16</v>
      </c>
      <c r="J476" t="s">
        <v>3087</v>
      </c>
      <c r="Y476" t="s">
        <v>3071</v>
      </c>
      <c r="Z476" t="s">
        <v>3072</v>
      </c>
    </row>
    <row r="477" spans="1:26" x14ac:dyDescent="0.2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84.9</v>
      </c>
      <c r="I477">
        <v>1.5E-16</v>
      </c>
      <c r="J477" t="s">
        <v>3074</v>
      </c>
      <c r="Y477" t="s">
        <v>3071</v>
      </c>
      <c r="Z477" t="s">
        <v>3072</v>
      </c>
    </row>
    <row r="478" spans="1:26" x14ac:dyDescent="0.2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84.5</v>
      </c>
      <c r="I478">
        <v>1.3400000000000001E-16</v>
      </c>
      <c r="J478" t="s">
        <v>3074</v>
      </c>
      <c r="Y478" t="s">
        <v>3071</v>
      </c>
      <c r="Z478" t="s">
        <v>3072</v>
      </c>
    </row>
    <row r="479" spans="1:26" x14ac:dyDescent="0.2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84.9</v>
      </c>
      <c r="I479">
        <v>1.2999999999999999E-16</v>
      </c>
      <c r="J479" t="s">
        <v>3074</v>
      </c>
      <c r="Y479" t="s">
        <v>3071</v>
      </c>
      <c r="Z479" t="s">
        <v>3072</v>
      </c>
    </row>
    <row r="480" spans="1:26" x14ac:dyDescent="0.2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85.3</v>
      </c>
      <c r="I480">
        <v>1.2699999999999999E-16</v>
      </c>
      <c r="J480" t="s">
        <v>3082</v>
      </c>
      <c r="Y480" t="s">
        <v>3071</v>
      </c>
      <c r="Z480" t="s">
        <v>3072</v>
      </c>
    </row>
    <row r="481" spans="1:26" x14ac:dyDescent="0.2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86.6</v>
      </c>
      <c r="I481">
        <v>1.2500000000000001E-16</v>
      </c>
      <c r="J481" t="s">
        <v>3077</v>
      </c>
      <c r="Y481" t="s">
        <v>3071</v>
      </c>
      <c r="Z481" t="s">
        <v>3072</v>
      </c>
    </row>
    <row r="482" spans="1:26" x14ac:dyDescent="0.2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85.3</v>
      </c>
      <c r="I482">
        <v>1.23E-16</v>
      </c>
      <c r="J482" t="s">
        <v>3074</v>
      </c>
      <c r="Y482" t="s">
        <v>3071</v>
      </c>
      <c r="Z482" t="s">
        <v>3072</v>
      </c>
    </row>
    <row r="483" spans="1:26" x14ac:dyDescent="0.2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79.900000000000006</v>
      </c>
      <c r="I483">
        <v>1.17E-16</v>
      </c>
      <c r="J483" t="s">
        <v>3077</v>
      </c>
      <c r="Y483" t="s">
        <v>3071</v>
      </c>
      <c r="Z483" t="s">
        <v>3072</v>
      </c>
    </row>
    <row r="484" spans="1:26" x14ac:dyDescent="0.2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86.2</v>
      </c>
      <c r="I484">
        <v>1.1E-16</v>
      </c>
      <c r="J484" t="s">
        <v>3086</v>
      </c>
      <c r="Y484" t="s">
        <v>3071</v>
      </c>
      <c r="Z484" t="s">
        <v>3072</v>
      </c>
    </row>
    <row r="485" spans="1:26" x14ac:dyDescent="0.2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87.4</v>
      </c>
      <c r="I485">
        <v>6.0900000000000001E-17</v>
      </c>
      <c r="J485" t="s">
        <v>3082</v>
      </c>
      <c r="Y485" t="s">
        <v>3071</v>
      </c>
      <c r="Z485" t="s">
        <v>3072</v>
      </c>
    </row>
    <row r="486" spans="1:26" x14ac:dyDescent="0.2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86.2</v>
      </c>
      <c r="I486">
        <v>5.7300000000000002E-17</v>
      </c>
      <c r="J486" t="s">
        <v>3077</v>
      </c>
      <c r="Y486" t="s">
        <v>3075</v>
      </c>
      <c r="Z486" t="s">
        <v>3076</v>
      </c>
    </row>
    <row r="487" spans="1:26" x14ac:dyDescent="0.2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87</v>
      </c>
      <c r="I487">
        <v>5.5900000000000006E-17</v>
      </c>
      <c r="J487" t="s">
        <v>3078</v>
      </c>
      <c r="Y487" t="s">
        <v>3075</v>
      </c>
      <c r="Z487" t="s">
        <v>3076</v>
      </c>
    </row>
    <row r="488" spans="1:26" x14ac:dyDescent="0.2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87.4</v>
      </c>
      <c r="I488">
        <v>5.1799999999999999E-17</v>
      </c>
      <c r="J488" t="s">
        <v>3087</v>
      </c>
      <c r="Y488" t="s">
        <v>3075</v>
      </c>
      <c r="Z488" t="s">
        <v>3076</v>
      </c>
    </row>
    <row r="489" spans="1:26" x14ac:dyDescent="0.2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87</v>
      </c>
      <c r="I489">
        <v>4.7E-17</v>
      </c>
      <c r="J489" t="s">
        <v>3077</v>
      </c>
      <c r="Y489" t="s">
        <v>3075</v>
      </c>
      <c r="Z489" t="s">
        <v>3076</v>
      </c>
    </row>
    <row r="490" spans="1:26" x14ac:dyDescent="0.2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88.3</v>
      </c>
      <c r="I490">
        <v>4.5599999999999998E-17</v>
      </c>
      <c r="J490" t="s">
        <v>3079</v>
      </c>
      <c r="Y490" t="s">
        <v>3075</v>
      </c>
      <c r="Z490" t="s">
        <v>3076</v>
      </c>
    </row>
    <row r="491" spans="1:26" x14ac:dyDescent="0.2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88.3</v>
      </c>
      <c r="I491">
        <v>4.1399999999999998E-17</v>
      </c>
      <c r="J491" t="s">
        <v>3079</v>
      </c>
      <c r="Y491" t="s">
        <v>3075</v>
      </c>
      <c r="Z491" t="s">
        <v>3076</v>
      </c>
    </row>
    <row r="492" spans="1:26" x14ac:dyDescent="0.2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82</v>
      </c>
      <c r="I492">
        <v>3.9500000000000001E-17</v>
      </c>
      <c r="J492" t="s">
        <v>3074</v>
      </c>
      <c r="Y492" t="s">
        <v>3075</v>
      </c>
      <c r="Z492" t="s">
        <v>3076</v>
      </c>
    </row>
    <row r="493" spans="1:26" x14ac:dyDescent="0.2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87.4</v>
      </c>
      <c r="I493">
        <v>3.54E-17</v>
      </c>
      <c r="J493" t="s">
        <v>3084</v>
      </c>
      <c r="Y493" t="s">
        <v>3075</v>
      </c>
      <c r="Z493" t="s">
        <v>3076</v>
      </c>
    </row>
    <row r="494" spans="1:26" x14ac:dyDescent="0.2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87.4</v>
      </c>
      <c r="I494">
        <v>3.39E-17</v>
      </c>
      <c r="J494" t="s">
        <v>3074</v>
      </c>
      <c r="Y494" t="s">
        <v>3075</v>
      </c>
      <c r="Z494" t="s">
        <v>3076</v>
      </c>
    </row>
    <row r="495" spans="1:26" x14ac:dyDescent="0.2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87.4</v>
      </c>
      <c r="I495">
        <v>3.3200000000000002E-17</v>
      </c>
      <c r="J495" t="s">
        <v>3085</v>
      </c>
      <c r="Y495" t="s">
        <v>3075</v>
      </c>
      <c r="Z495" t="s">
        <v>3076</v>
      </c>
    </row>
    <row r="496" spans="1:26" x14ac:dyDescent="0.2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88.3</v>
      </c>
      <c r="I496">
        <v>3.2499999999999998E-17</v>
      </c>
      <c r="J496" t="s">
        <v>3077</v>
      </c>
      <c r="Y496" t="s">
        <v>3075</v>
      </c>
      <c r="Z496" t="s">
        <v>3076</v>
      </c>
    </row>
    <row r="497" spans="1:26" x14ac:dyDescent="0.2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89.1</v>
      </c>
      <c r="I497">
        <v>2.6799999999999999E-17</v>
      </c>
      <c r="J497" t="s">
        <v>3077</v>
      </c>
      <c r="Y497" t="s">
        <v>3075</v>
      </c>
      <c r="Z497" t="s">
        <v>3076</v>
      </c>
    </row>
    <row r="498" spans="1:26" x14ac:dyDescent="0.2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88.7</v>
      </c>
      <c r="I498">
        <v>2.23E-17</v>
      </c>
      <c r="J498" t="s">
        <v>3077</v>
      </c>
      <c r="Y498" t="s">
        <v>3075</v>
      </c>
      <c r="Z498" t="s">
        <v>3076</v>
      </c>
    </row>
    <row r="499" spans="1:26" x14ac:dyDescent="0.2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89.1</v>
      </c>
      <c r="I499">
        <v>8.1900000000000003E-18</v>
      </c>
      <c r="J499" t="s">
        <v>3078</v>
      </c>
      <c r="Y499" t="s">
        <v>3075</v>
      </c>
      <c r="Z499" t="s">
        <v>3076</v>
      </c>
    </row>
    <row r="500" spans="1:26" x14ac:dyDescent="0.2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91.2</v>
      </c>
      <c r="I500">
        <v>6.5599999999999998E-18</v>
      </c>
      <c r="J500" t="s">
        <v>3077</v>
      </c>
      <c r="Y500" t="s">
        <v>3075</v>
      </c>
      <c r="Z500" t="s">
        <v>3076</v>
      </c>
    </row>
    <row r="501" spans="1:26" x14ac:dyDescent="0.2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84.9</v>
      </c>
      <c r="I501">
        <v>6.0100000000000004E-18</v>
      </c>
      <c r="J501" t="s">
        <v>3086</v>
      </c>
      <c r="Y501" t="s">
        <v>3075</v>
      </c>
      <c r="Z501" t="s">
        <v>3076</v>
      </c>
    </row>
    <row r="502" spans="1:26" x14ac:dyDescent="0.2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86.6</v>
      </c>
      <c r="I502">
        <v>5.6000000000000002E-18</v>
      </c>
      <c r="J502" t="s">
        <v>3079</v>
      </c>
      <c r="Y502" t="s">
        <v>3075</v>
      </c>
      <c r="Z502" t="s">
        <v>3076</v>
      </c>
    </row>
    <row r="503" spans="1:26" x14ac:dyDescent="0.2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88.7</v>
      </c>
      <c r="I503">
        <v>5.1099999999999998E-18</v>
      </c>
      <c r="J503" t="s">
        <v>3085</v>
      </c>
      <c r="Y503" t="s">
        <v>3075</v>
      </c>
      <c r="Z503" t="s">
        <v>3076</v>
      </c>
    </row>
    <row r="504" spans="1:26" x14ac:dyDescent="0.2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86.2</v>
      </c>
      <c r="I504">
        <v>4.6200000000000001E-18</v>
      </c>
      <c r="J504" t="s">
        <v>3079</v>
      </c>
      <c r="Y504" t="s">
        <v>3075</v>
      </c>
      <c r="Z504" t="s">
        <v>3076</v>
      </c>
    </row>
    <row r="505" spans="1:26" x14ac:dyDescent="0.2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86.6</v>
      </c>
      <c r="I505">
        <v>4.2900000000000003E-18</v>
      </c>
      <c r="J505" t="s">
        <v>3079</v>
      </c>
      <c r="Y505" t="s">
        <v>3075</v>
      </c>
      <c r="Z505" t="s">
        <v>3076</v>
      </c>
    </row>
    <row r="506" spans="1:26" x14ac:dyDescent="0.2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90.8</v>
      </c>
      <c r="I506">
        <v>3.7300000000000002E-18</v>
      </c>
      <c r="J506" t="s">
        <v>3078</v>
      </c>
      <c r="Y506" t="s">
        <v>3075</v>
      </c>
      <c r="Z506" t="s">
        <v>3076</v>
      </c>
    </row>
    <row r="507" spans="1:26" x14ac:dyDescent="0.2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89.5</v>
      </c>
      <c r="I507">
        <v>3.4999999999999999E-18</v>
      </c>
      <c r="J507" t="s">
        <v>3070</v>
      </c>
      <c r="Y507" t="s">
        <v>3075</v>
      </c>
      <c r="Z507" t="s">
        <v>3076</v>
      </c>
    </row>
    <row r="508" spans="1:26" x14ac:dyDescent="0.2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86.2</v>
      </c>
      <c r="I508">
        <v>3.0499999999999999E-18</v>
      </c>
      <c r="J508" t="s">
        <v>3087</v>
      </c>
      <c r="Y508" t="s">
        <v>3075</v>
      </c>
      <c r="Z508" t="s">
        <v>3076</v>
      </c>
    </row>
    <row r="509" spans="1:26" x14ac:dyDescent="0.2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91.2</v>
      </c>
      <c r="I509">
        <v>2.7799999999999998E-18</v>
      </c>
      <c r="J509" t="s">
        <v>3082</v>
      </c>
      <c r="Y509" t="s">
        <v>3075</v>
      </c>
      <c r="Z509" t="s">
        <v>3076</v>
      </c>
    </row>
    <row r="510" spans="1:26" x14ac:dyDescent="0.2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90.8</v>
      </c>
      <c r="I510">
        <v>2.7300000000000001E-18</v>
      </c>
      <c r="J510" t="s">
        <v>3083</v>
      </c>
      <c r="Y510" t="s">
        <v>3075</v>
      </c>
      <c r="Z510" t="s">
        <v>3076</v>
      </c>
    </row>
    <row r="511" spans="1:26" x14ac:dyDescent="0.2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91.2</v>
      </c>
      <c r="I511">
        <v>2.7200000000000002E-18</v>
      </c>
      <c r="J511" t="s">
        <v>3087</v>
      </c>
      <c r="Y511" t="s">
        <v>3075</v>
      </c>
      <c r="Z511" t="s">
        <v>3076</v>
      </c>
    </row>
    <row r="512" spans="1:26" x14ac:dyDescent="0.2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90.3</v>
      </c>
      <c r="I512">
        <v>2.5900000000000001E-18</v>
      </c>
      <c r="J512" t="s">
        <v>3070</v>
      </c>
      <c r="Y512" t="s">
        <v>3075</v>
      </c>
      <c r="Z512" t="s">
        <v>3076</v>
      </c>
    </row>
    <row r="513" spans="1:26" x14ac:dyDescent="0.2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85.7</v>
      </c>
      <c r="I513">
        <v>2.1600000000000001E-18</v>
      </c>
      <c r="J513" t="s">
        <v>3074</v>
      </c>
      <c r="Y513" t="s">
        <v>3075</v>
      </c>
      <c r="Z513" t="s">
        <v>3076</v>
      </c>
    </row>
    <row r="514" spans="1:26" x14ac:dyDescent="0.2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91.2</v>
      </c>
      <c r="I514">
        <v>2.0399999999999999E-18</v>
      </c>
      <c r="J514" t="s">
        <v>3084</v>
      </c>
      <c r="Y514" t="s">
        <v>3075</v>
      </c>
      <c r="Z514" t="s">
        <v>3076</v>
      </c>
    </row>
    <row r="515" spans="1:26" x14ac:dyDescent="0.2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91.2</v>
      </c>
      <c r="I515">
        <v>1.9400000000000001E-18</v>
      </c>
      <c r="J515" t="s">
        <v>3084</v>
      </c>
      <c r="Y515" t="s">
        <v>3075</v>
      </c>
      <c r="Z515" t="s">
        <v>3076</v>
      </c>
    </row>
    <row r="516" spans="1:26" x14ac:dyDescent="0.2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91.2</v>
      </c>
      <c r="I516">
        <v>1.7800000000000002E-18</v>
      </c>
      <c r="J516" t="s">
        <v>3085</v>
      </c>
      <c r="Y516" t="s">
        <v>3075</v>
      </c>
      <c r="Z516" t="s">
        <v>3076</v>
      </c>
    </row>
    <row r="517" spans="1:26" x14ac:dyDescent="0.2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89.9</v>
      </c>
      <c r="I517">
        <v>1.59E-18</v>
      </c>
      <c r="J517" t="s">
        <v>3081</v>
      </c>
      <c r="Y517" t="s">
        <v>3075</v>
      </c>
      <c r="Z517" t="s">
        <v>3076</v>
      </c>
    </row>
    <row r="518" spans="1:26" x14ac:dyDescent="0.2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90.3</v>
      </c>
      <c r="I518">
        <v>1.5100000000000001E-18</v>
      </c>
      <c r="J518" t="s">
        <v>3077</v>
      </c>
      <c r="Y518" t="s">
        <v>3075</v>
      </c>
      <c r="Z518" t="s">
        <v>3076</v>
      </c>
    </row>
    <row r="519" spans="1:26" x14ac:dyDescent="0.2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91.2</v>
      </c>
      <c r="I519">
        <v>1.49E-18</v>
      </c>
      <c r="J519" t="s">
        <v>3083</v>
      </c>
      <c r="Y519" t="s">
        <v>3075</v>
      </c>
      <c r="Z519" t="s">
        <v>3076</v>
      </c>
    </row>
    <row r="520" spans="1:26" x14ac:dyDescent="0.2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90.8</v>
      </c>
      <c r="I520">
        <v>1.2900000000000001E-18</v>
      </c>
      <c r="J520" t="s">
        <v>3077</v>
      </c>
      <c r="Y520" t="s">
        <v>3075</v>
      </c>
      <c r="Z520" t="s">
        <v>3076</v>
      </c>
    </row>
    <row r="521" spans="1:26" x14ac:dyDescent="0.2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87.4</v>
      </c>
      <c r="I521">
        <v>1.2900000000000001E-18</v>
      </c>
      <c r="J521" t="s">
        <v>3073</v>
      </c>
      <c r="Y521" t="s">
        <v>3075</v>
      </c>
      <c r="Z521" t="s">
        <v>3076</v>
      </c>
    </row>
    <row r="522" spans="1:26" x14ac:dyDescent="0.2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87.4</v>
      </c>
      <c r="I522">
        <v>1.27E-18</v>
      </c>
      <c r="J522" t="s">
        <v>3082</v>
      </c>
      <c r="Y522" t="s">
        <v>3075</v>
      </c>
      <c r="Z522" t="s">
        <v>3076</v>
      </c>
    </row>
    <row r="523" spans="1:26" x14ac:dyDescent="0.2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91.6</v>
      </c>
      <c r="I523">
        <v>1.1800000000000001E-18</v>
      </c>
      <c r="J523" t="s">
        <v>3074</v>
      </c>
      <c r="Y523" t="s">
        <v>3075</v>
      </c>
      <c r="Z523" t="s">
        <v>3076</v>
      </c>
    </row>
    <row r="524" spans="1:26" x14ac:dyDescent="0.2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90.8</v>
      </c>
      <c r="I524">
        <v>1.1699999999999999E-18</v>
      </c>
      <c r="J524" t="s">
        <v>3077</v>
      </c>
      <c r="Y524" t="s">
        <v>3075</v>
      </c>
      <c r="Z524" t="s">
        <v>3076</v>
      </c>
    </row>
    <row r="525" spans="1:26" x14ac:dyDescent="0.2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91.2</v>
      </c>
      <c r="I525">
        <v>1.1699999999999999E-18</v>
      </c>
      <c r="J525" t="s">
        <v>3088</v>
      </c>
      <c r="Y525" t="s">
        <v>3075</v>
      </c>
      <c r="Z525" t="s">
        <v>3076</v>
      </c>
    </row>
    <row r="526" spans="1:26" x14ac:dyDescent="0.2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88.7</v>
      </c>
      <c r="I526">
        <v>1.01E-18</v>
      </c>
      <c r="J526" t="s">
        <v>3077</v>
      </c>
      <c r="Y526" t="s">
        <v>3075</v>
      </c>
      <c r="Z526" t="s">
        <v>3076</v>
      </c>
    </row>
    <row r="527" spans="1:26" x14ac:dyDescent="0.2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91.6</v>
      </c>
      <c r="I527">
        <v>9.4899999999999992E-19</v>
      </c>
      <c r="J527" t="s">
        <v>3080</v>
      </c>
      <c r="Y527" t="s">
        <v>3075</v>
      </c>
      <c r="Z527" t="s">
        <v>3076</v>
      </c>
    </row>
    <row r="528" spans="1:26" x14ac:dyDescent="0.2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90.3</v>
      </c>
      <c r="I528">
        <v>7.31E-19</v>
      </c>
      <c r="J528" t="s">
        <v>3077</v>
      </c>
      <c r="Y528" t="s">
        <v>3075</v>
      </c>
      <c r="Z528" t="s">
        <v>3076</v>
      </c>
    </row>
    <row r="529" spans="1:26" x14ac:dyDescent="0.2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89.1</v>
      </c>
      <c r="I529">
        <v>6.3799999999999999E-19</v>
      </c>
      <c r="J529" t="s">
        <v>3077</v>
      </c>
      <c r="Y529" t="s">
        <v>3075</v>
      </c>
      <c r="Z529" t="s">
        <v>3076</v>
      </c>
    </row>
    <row r="530" spans="1:26" x14ac:dyDescent="0.2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88.3</v>
      </c>
      <c r="I530">
        <v>5.8199999999999997E-19</v>
      </c>
      <c r="J530" t="s">
        <v>3078</v>
      </c>
      <c r="Y530" t="s">
        <v>3075</v>
      </c>
      <c r="Z530" t="s">
        <v>3076</v>
      </c>
    </row>
    <row r="531" spans="1:26" x14ac:dyDescent="0.2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94.1</v>
      </c>
      <c r="I531">
        <v>5.7299999999999996E-19</v>
      </c>
      <c r="J531" t="s">
        <v>3082</v>
      </c>
      <c r="Y531" t="s">
        <v>3075</v>
      </c>
      <c r="Z531" t="s">
        <v>3076</v>
      </c>
    </row>
    <row r="532" spans="1:26" x14ac:dyDescent="0.2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95.4</v>
      </c>
      <c r="I532">
        <v>4.99E-19</v>
      </c>
      <c r="J532" t="s">
        <v>3077</v>
      </c>
      <c r="Y532" t="s">
        <v>3075</v>
      </c>
      <c r="Z532" t="s">
        <v>3076</v>
      </c>
    </row>
    <row r="533" spans="1:26" x14ac:dyDescent="0.2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95.4</v>
      </c>
      <c r="I533">
        <v>4.8599999999999996E-19</v>
      </c>
      <c r="J533" t="s">
        <v>3077</v>
      </c>
      <c r="Y533" t="s">
        <v>3075</v>
      </c>
      <c r="Z533" t="s">
        <v>3076</v>
      </c>
    </row>
    <row r="534" spans="1:26" x14ac:dyDescent="0.2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88.3</v>
      </c>
      <c r="I534">
        <v>4.7700000000000004E-19</v>
      </c>
      <c r="J534" t="s">
        <v>3084</v>
      </c>
      <c r="Y534" t="s">
        <v>3075</v>
      </c>
      <c r="Z534" t="s">
        <v>3076</v>
      </c>
    </row>
    <row r="535" spans="1:26" x14ac:dyDescent="0.2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87.8</v>
      </c>
      <c r="I535">
        <v>4.2700000000000002E-19</v>
      </c>
      <c r="J535" t="s">
        <v>3080</v>
      </c>
      <c r="Y535" t="s">
        <v>3075</v>
      </c>
      <c r="Z535" t="s">
        <v>3076</v>
      </c>
    </row>
    <row r="536" spans="1:26" x14ac:dyDescent="0.2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88.3</v>
      </c>
      <c r="I536">
        <v>3.9E-19</v>
      </c>
      <c r="J536" t="s">
        <v>3083</v>
      </c>
      <c r="Y536" t="s">
        <v>3075</v>
      </c>
      <c r="Z536" t="s">
        <v>3076</v>
      </c>
    </row>
    <row r="537" spans="1:26" x14ac:dyDescent="0.2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95.8</v>
      </c>
      <c r="I537">
        <v>2.1800000000000001E-19</v>
      </c>
      <c r="J537" t="s">
        <v>3077</v>
      </c>
      <c r="Y537" t="s">
        <v>3075</v>
      </c>
      <c r="Z537" t="s">
        <v>3076</v>
      </c>
    </row>
    <row r="538" spans="1:26" x14ac:dyDescent="0.2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89.1</v>
      </c>
      <c r="I538">
        <v>1.87E-19</v>
      </c>
      <c r="J538" t="s">
        <v>3085</v>
      </c>
      <c r="Y538" t="s">
        <v>3075</v>
      </c>
      <c r="Z538" t="s">
        <v>3076</v>
      </c>
    </row>
    <row r="539" spans="1:26" x14ac:dyDescent="0.2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94.9</v>
      </c>
      <c r="I539">
        <v>1.61E-19</v>
      </c>
      <c r="J539" t="s">
        <v>3080</v>
      </c>
      <c r="Y539" t="s">
        <v>3075</v>
      </c>
      <c r="Z539" t="s">
        <v>3076</v>
      </c>
    </row>
    <row r="540" spans="1:26" x14ac:dyDescent="0.2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94.1</v>
      </c>
      <c r="I540">
        <v>1.5900000000000001E-19</v>
      </c>
      <c r="J540" t="s">
        <v>3080</v>
      </c>
      <c r="Y540" t="s">
        <v>3075</v>
      </c>
      <c r="Z540" t="s">
        <v>3076</v>
      </c>
    </row>
    <row r="541" spans="1:26" x14ac:dyDescent="0.2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94.1</v>
      </c>
      <c r="I541">
        <v>1.5499999999999999E-19</v>
      </c>
      <c r="J541" t="s">
        <v>3080</v>
      </c>
      <c r="Y541" t="s">
        <v>3075</v>
      </c>
      <c r="Z541" t="s">
        <v>3076</v>
      </c>
    </row>
    <row r="542" spans="1:26" x14ac:dyDescent="0.2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89.1</v>
      </c>
      <c r="I542">
        <v>1.48E-19</v>
      </c>
      <c r="J542" t="s">
        <v>3084</v>
      </c>
      <c r="Y542" t="s">
        <v>3075</v>
      </c>
      <c r="Z542" t="s">
        <v>3076</v>
      </c>
    </row>
    <row r="543" spans="1:26" x14ac:dyDescent="0.2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89.1</v>
      </c>
      <c r="I543">
        <v>1.2000000000000001E-19</v>
      </c>
      <c r="J543" t="s">
        <v>3074</v>
      </c>
      <c r="Y543" t="s">
        <v>3075</v>
      </c>
      <c r="Z543" t="s">
        <v>3076</v>
      </c>
    </row>
    <row r="544" spans="1:26" x14ac:dyDescent="0.2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89.1</v>
      </c>
      <c r="I544">
        <v>1.19E-19</v>
      </c>
      <c r="J544" t="s">
        <v>3083</v>
      </c>
      <c r="Y544" t="s">
        <v>3075</v>
      </c>
      <c r="Z544" t="s">
        <v>3076</v>
      </c>
    </row>
    <row r="545" spans="1:26" x14ac:dyDescent="0.2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88.3</v>
      </c>
      <c r="I545">
        <v>1.1200000000000001E-19</v>
      </c>
      <c r="J545" t="s">
        <v>3081</v>
      </c>
      <c r="Y545" t="s">
        <v>3075</v>
      </c>
      <c r="Z545" t="s">
        <v>3076</v>
      </c>
    </row>
    <row r="546" spans="1:26" x14ac:dyDescent="0.2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89.1</v>
      </c>
      <c r="I546">
        <v>9.6699999999999996E-20</v>
      </c>
      <c r="J546" t="s">
        <v>3080</v>
      </c>
      <c r="Y546" t="s">
        <v>3075</v>
      </c>
      <c r="Z546" t="s">
        <v>3076</v>
      </c>
    </row>
    <row r="547" spans="1:26" x14ac:dyDescent="0.2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89.1</v>
      </c>
      <c r="I547">
        <v>8.5099999999999996E-20</v>
      </c>
      <c r="J547" t="s">
        <v>3088</v>
      </c>
      <c r="Y547" t="s">
        <v>3075</v>
      </c>
      <c r="Z547" t="s">
        <v>3076</v>
      </c>
    </row>
    <row r="548" spans="1:26" x14ac:dyDescent="0.2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91.2</v>
      </c>
      <c r="I548">
        <v>7.9999999999999996E-20</v>
      </c>
      <c r="J548" t="s">
        <v>3079</v>
      </c>
      <c r="Y548" t="s">
        <v>3075</v>
      </c>
      <c r="Z548" t="s">
        <v>3076</v>
      </c>
    </row>
    <row r="549" spans="1:26" x14ac:dyDescent="0.2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90.8</v>
      </c>
      <c r="I549">
        <v>7.8299999999999999E-20</v>
      </c>
      <c r="J549" t="s">
        <v>3077</v>
      </c>
      <c r="Y549" t="s">
        <v>3075</v>
      </c>
      <c r="Z549" t="s">
        <v>3076</v>
      </c>
    </row>
    <row r="550" spans="1:26" x14ac:dyDescent="0.2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91.6</v>
      </c>
      <c r="I550">
        <v>6.1700000000000002E-20</v>
      </c>
      <c r="J550" t="s">
        <v>3077</v>
      </c>
      <c r="Y550" t="s">
        <v>3075</v>
      </c>
      <c r="Z550" t="s">
        <v>3076</v>
      </c>
    </row>
    <row r="551" spans="1:26" x14ac:dyDescent="0.2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91.6</v>
      </c>
      <c r="I551">
        <v>5.6399999999999995E-20</v>
      </c>
      <c r="J551" t="s">
        <v>3079</v>
      </c>
      <c r="Y551" t="s">
        <v>3075</v>
      </c>
      <c r="Z551" t="s">
        <v>3076</v>
      </c>
    </row>
    <row r="552" spans="1:26" x14ac:dyDescent="0.2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91.6</v>
      </c>
      <c r="I552">
        <v>5.6399999999999995E-20</v>
      </c>
      <c r="J552" t="s">
        <v>3079</v>
      </c>
      <c r="Y552" t="s">
        <v>3075</v>
      </c>
      <c r="Z552" t="s">
        <v>3076</v>
      </c>
    </row>
    <row r="553" spans="1:26" x14ac:dyDescent="0.2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96.6</v>
      </c>
      <c r="I553">
        <v>4.9900000000000001E-20</v>
      </c>
      <c r="J553" t="s">
        <v>3080</v>
      </c>
      <c r="Y553" t="s">
        <v>3075</v>
      </c>
      <c r="Z553" t="s">
        <v>3076</v>
      </c>
    </row>
    <row r="554" spans="1:26" x14ac:dyDescent="0.2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91.2</v>
      </c>
      <c r="I554">
        <v>4.75E-20</v>
      </c>
      <c r="J554" t="s">
        <v>3087</v>
      </c>
      <c r="Y554" t="s">
        <v>3075</v>
      </c>
      <c r="Z554" t="s">
        <v>3076</v>
      </c>
    </row>
    <row r="555" spans="1:26" x14ac:dyDescent="0.2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91.6</v>
      </c>
      <c r="I555">
        <v>4.2199999999999999E-20</v>
      </c>
      <c r="J555" t="s">
        <v>3078</v>
      </c>
      <c r="Y555" t="s">
        <v>3075</v>
      </c>
      <c r="Z555" t="s">
        <v>3076</v>
      </c>
    </row>
    <row r="556" spans="1:26" x14ac:dyDescent="0.2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91.2</v>
      </c>
      <c r="I556">
        <v>3.3999999999999997E-20</v>
      </c>
      <c r="J556" t="s">
        <v>3074</v>
      </c>
      <c r="Y556" t="s">
        <v>3075</v>
      </c>
      <c r="Z556" t="s">
        <v>3076</v>
      </c>
    </row>
    <row r="557" spans="1:26" x14ac:dyDescent="0.2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91.6</v>
      </c>
      <c r="I557">
        <v>3.21E-20</v>
      </c>
      <c r="J557" t="s">
        <v>3086</v>
      </c>
      <c r="Y557" t="s">
        <v>3075</v>
      </c>
      <c r="Z557" t="s">
        <v>3076</v>
      </c>
    </row>
    <row r="558" spans="1:26" x14ac:dyDescent="0.2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91.6</v>
      </c>
      <c r="I558">
        <v>2.92E-20</v>
      </c>
      <c r="J558" t="s">
        <v>3084</v>
      </c>
      <c r="Y558" t="s">
        <v>3075</v>
      </c>
      <c r="Z558" t="s">
        <v>3076</v>
      </c>
    </row>
    <row r="559" spans="1:26" x14ac:dyDescent="0.2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91.2</v>
      </c>
      <c r="I559">
        <v>2.8900000000000002E-20</v>
      </c>
      <c r="J559" t="s">
        <v>3085</v>
      </c>
      <c r="Y559" t="s">
        <v>3075</v>
      </c>
      <c r="Z559" t="s">
        <v>3076</v>
      </c>
    </row>
    <row r="560" spans="1:26" x14ac:dyDescent="0.2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99.5</v>
      </c>
      <c r="I560">
        <v>2.6799999999999999E-20</v>
      </c>
      <c r="J560" t="s">
        <v>3077</v>
      </c>
      <c r="Y560" t="s">
        <v>3075</v>
      </c>
      <c r="Z560" t="s">
        <v>3076</v>
      </c>
    </row>
    <row r="561" spans="1:26" x14ac:dyDescent="0.2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92</v>
      </c>
      <c r="I561">
        <v>2.5899999999999999E-20</v>
      </c>
      <c r="J561" t="s">
        <v>3087</v>
      </c>
      <c r="Y561" t="s">
        <v>3075</v>
      </c>
      <c r="Z561" t="s">
        <v>3076</v>
      </c>
    </row>
    <row r="562" spans="1:26" x14ac:dyDescent="0.2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91.6</v>
      </c>
      <c r="I562">
        <v>2.22E-20</v>
      </c>
      <c r="J562" t="s">
        <v>3088</v>
      </c>
      <c r="Y562" t="s">
        <v>3075</v>
      </c>
      <c r="Z562" t="s">
        <v>3076</v>
      </c>
    </row>
    <row r="563" spans="1:26" x14ac:dyDescent="0.2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91.6</v>
      </c>
      <c r="I563">
        <v>2.0899999999999999E-20</v>
      </c>
      <c r="J563" t="s">
        <v>3085</v>
      </c>
      <c r="Y563" t="s">
        <v>3075</v>
      </c>
      <c r="Z563" t="s">
        <v>3076</v>
      </c>
    </row>
    <row r="564" spans="1:26" x14ac:dyDescent="0.2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91.6</v>
      </c>
      <c r="I564">
        <v>1.73E-20</v>
      </c>
      <c r="J564" t="s">
        <v>3088</v>
      </c>
      <c r="Y564" t="s">
        <v>3075</v>
      </c>
      <c r="Z564" t="s">
        <v>3076</v>
      </c>
    </row>
    <row r="565" spans="1:26" x14ac:dyDescent="0.2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97.5</v>
      </c>
      <c r="I565">
        <v>1.6299999999999999E-20</v>
      </c>
      <c r="J565" t="s">
        <v>3078</v>
      </c>
      <c r="Y565" t="s">
        <v>3075</v>
      </c>
      <c r="Z565" t="s">
        <v>3076</v>
      </c>
    </row>
    <row r="566" spans="1:26" x14ac:dyDescent="0.2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99.5</v>
      </c>
      <c r="I566">
        <v>1.5299999999999999E-20</v>
      </c>
      <c r="J566" t="s">
        <v>3077</v>
      </c>
      <c r="Y566" t="s">
        <v>3075</v>
      </c>
      <c r="Z566" t="s">
        <v>3076</v>
      </c>
    </row>
    <row r="567" spans="1:26" x14ac:dyDescent="0.2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94.5</v>
      </c>
      <c r="I567">
        <v>1.32E-20</v>
      </c>
      <c r="J567" t="s">
        <v>3077</v>
      </c>
      <c r="Y567" t="s">
        <v>3075</v>
      </c>
      <c r="Z567" t="s">
        <v>3076</v>
      </c>
    </row>
    <row r="568" spans="1:26" x14ac:dyDescent="0.2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99.1</v>
      </c>
      <c r="I568">
        <v>1.27E-20</v>
      </c>
      <c r="J568" t="s">
        <v>3077</v>
      </c>
      <c r="Y568" t="s">
        <v>3075</v>
      </c>
      <c r="Z568" t="s">
        <v>3076</v>
      </c>
    </row>
    <row r="569" spans="1:26" x14ac:dyDescent="0.2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99</v>
      </c>
      <c r="I569">
        <v>1.1800000000000001E-20</v>
      </c>
      <c r="J569" t="s">
        <v>3077</v>
      </c>
      <c r="Y569" t="s">
        <v>3075</v>
      </c>
      <c r="Z569" t="s">
        <v>3076</v>
      </c>
    </row>
    <row r="570" spans="1:26" x14ac:dyDescent="0.2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92</v>
      </c>
      <c r="I570">
        <v>1.07E-20</v>
      </c>
      <c r="J570" t="s">
        <v>3077</v>
      </c>
      <c r="Y570" t="s">
        <v>3075</v>
      </c>
      <c r="Z570" t="s">
        <v>3076</v>
      </c>
    </row>
    <row r="571" spans="1:26" x14ac:dyDescent="0.2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99.5</v>
      </c>
      <c r="I571">
        <v>1.02E-20</v>
      </c>
      <c r="J571" t="s">
        <v>3087</v>
      </c>
      <c r="Y571" t="s">
        <v>3075</v>
      </c>
      <c r="Z571" t="s">
        <v>3076</v>
      </c>
    </row>
    <row r="572" spans="1:26" x14ac:dyDescent="0.2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99</v>
      </c>
      <c r="I572">
        <v>8.9900000000000002E-21</v>
      </c>
      <c r="J572" t="s">
        <v>3077</v>
      </c>
      <c r="Y572" t="s">
        <v>3075</v>
      </c>
      <c r="Z572" t="s">
        <v>3076</v>
      </c>
    </row>
    <row r="573" spans="1:26" x14ac:dyDescent="0.2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99</v>
      </c>
      <c r="I573">
        <v>7.3800000000000006E-21</v>
      </c>
      <c r="J573" t="s">
        <v>3082</v>
      </c>
      <c r="Y573" t="s">
        <v>3075</v>
      </c>
      <c r="Z573" t="s">
        <v>3076</v>
      </c>
    </row>
    <row r="574" spans="1:26" x14ac:dyDescent="0.2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92</v>
      </c>
      <c r="I574">
        <v>7.3199999999999999E-21</v>
      </c>
      <c r="J574" t="s">
        <v>3081</v>
      </c>
      <c r="Y574" t="s">
        <v>3075</v>
      </c>
      <c r="Z574" t="s">
        <v>3076</v>
      </c>
    </row>
    <row r="575" spans="1:26" x14ac:dyDescent="0.2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97</v>
      </c>
      <c r="I575">
        <v>6.6500000000000003E-21</v>
      </c>
      <c r="J575" t="s">
        <v>3079</v>
      </c>
      <c r="Y575" t="s">
        <v>3075</v>
      </c>
      <c r="Z575" t="s">
        <v>3076</v>
      </c>
    </row>
    <row r="576" spans="1:26" x14ac:dyDescent="0.2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97.9</v>
      </c>
      <c r="I576">
        <v>6.6500000000000003E-21</v>
      </c>
      <c r="J576" t="s">
        <v>3080</v>
      </c>
      <c r="Y576" t="s">
        <v>3075</v>
      </c>
      <c r="Z576" t="s">
        <v>3076</v>
      </c>
    </row>
    <row r="577" spans="1:26" x14ac:dyDescent="0.2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95.4</v>
      </c>
      <c r="I577">
        <v>6.0800000000000004E-21</v>
      </c>
      <c r="J577" t="s">
        <v>3077</v>
      </c>
      <c r="Y577" t="s">
        <v>3075</v>
      </c>
      <c r="Z577" t="s">
        <v>3076</v>
      </c>
    </row>
    <row r="578" spans="1:26" x14ac:dyDescent="0.2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99</v>
      </c>
      <c r="I578">
        <v>5.6999999999999996E-21</v>
      </c>
      <c r="J578" t="s">
        <v>3078</v>
      </c>
      <c r="Y578" t="s">
        <v>3075</v>
      </c>
      <c r="Z578" t="s">
        <v>3076</v>
      </c>
    </row>
    <row r="579" spans="1:26" x14ac:dyDescent="0.2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94.5</v>
      </c>
      <c r="I579">
        <v>5.4299999999999999E-21</v>
      </c>
      <c r="J579" t="s">
        <v>3073</v>
      </c>
      <c r="Y579" t="s">
        <v>3075</v>
      </c>
      <c r="Z579" t="s">
        <v>3076</v>
      </c>
    </row>
    <row r="580" spans="1:26" x14ac:dyDescent="0.2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93.3</v>
      </c>
      <c r="I580">
        <v>5.0699999999999996E-21</v>
      </c>
      <c r="J580" t="s">
        <v>3070</v>
      </c>
      <c r="Y580" t="s">
        <v>3075</v>
      </c>
      <c r="Z580" t="s">
        <v>3076</v>
      </c>
    </row>
    <row r="581" spans="1:26" x14ac:dyDescent="0.2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100</v>
      </c>
      <c r="I581">
        <v>4.5900000000000001E-21</v>
      </c>
      <c r="J581" t="s">
        <v>3077</v>
      </c>
      <c r="Y581" t="s">
        <v>3075</v>
      </c>
      <c r="Z581" t="s">
        <v>3076</v>
      </c>
    </row>
    <row r="582" spans="1:26" x14ac:dyDescent="0.2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100</v>
      </c>
      <c r="I582">
        <v>4.4299999999999998E-21</v>
      </c>
      <c r="J582" t="s">
        <v>3077</v>
      </c>
      <c r="Y582" t="s">
        <v>3075</v>
      </c>
      <c r="Z582" t="s">
        <v>3076</v>
      </c>
    </row>
    <row r="583" spans="1:26" x14ac:dyDescent="0.2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99.1</v>
      </c>
      <c r="I583">
        <v>3.6699999999999998E-21</v>
      </c>
      <c r="J583" t="s">
        <v>3080</v>
      </c>
      <c r="Y583" t="s">
        <v>3075</v>
      </c>
      <c r="Z583" t="s">
        <v>3076</v>
      </c>
    </row>
    <row r="584" spans="1:26" x14ac:dyDescent="0.2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99</v>
      </c>
      <c r="I584">
        <v>3.2000000000000002E-21</v>
      </c>
      <c r="J584" t="s">
        <v>3079</v>
      </c>
      <c r="Y584" t="s">
        <v>3075</v>
      </c>
      <c r="Z584" t="s">
        <v>3076</v>
      </c>
    </row>
    <row r="585" spans="1:26" x14ac:dyDescent="0.2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102</v>
      </c>
      <c r="I585">
        <v>3.0500000000000001E-21</v>
      </c>
      <c r="J585" t="s">
        <v>3079</v>
      </c>
      <c r="Y585" t="s">
        <v>3075</v>
      </c>
      <c r="Z585" t="s">
        <v>3076</v>
      </c>
    </row>
    <row r="586" spans="1:26" x14ac:dyDescent="0.2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99</v>
      </c>
      <c r="I586">
        <v>3.0299999999999999E-21</v>
      </c>
      <c r="J586" t="s">
        <v>3085</v>
      </c>
      <c r="Y586" t="s">
        <v>3075</v>
      </c>
      <c r="Z586" t="s">
        <v>3076</v>
      </c>
    </row>
    <row r="587" spans="1:26" x14ac:dyDescent="0.2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99.5</v>
      </c>
      <c r="I587">
        <v>2.93E-21</v>
      </c>
      <c r="J587" t="s">
        <v>3074</v>
      </c>
      <c r="Y587" t="s">
        <v>3075</v>
      </c>
      <c r="Z587" t="s">
        <v>3076</v>
      </c>
    </row>
    <row r="588" spans="1:26" x14ac:dyDescent="0.2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99</v>
      </c>
      <c r="I588">
        <v>2.4999999999999999E-21</v>
      </c>
      <c r="J588" t="s">
        <v>3084</v>
      </c>
      <c r="Y588" t="s">
        <v>3075</v>
      </c>
      <c r="Z588" t="s">
        <v>3076</v>
      </c>
    </row>
    <row r="589" spans="1:26" x14ac:dyDescent="0.2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92</v>
      </c>
      <c r="I589">
        <v>2.3999999999999999E-21</v>
      </c>
      <c r="J589" t="s">
        <v>3077</v>
      </c>
      <c r="Y589" t="s">
        <v>3075</v>
      </c>
      <c r="Z589" t="s">
        <v>3076</v>
      </c>
    </row>
    <row r="590" spans="1:26" x14ac:dyDescent="0.2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99</v>
      </c>
      <c r="I590">
        <v>2.2300000000000001E-21</v>
      </c>
      <c r="J590" t="s">
        <v>3088</v>
      </c>
      <c r="Y590" t="s">
        <v>3075</v>
      </c>
      <c r="Z590" t="s">
        <v>3076</v>
      </c>
    </row>
    <row r="591" spans="1:26" x14ac:dyDescent="0.2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102</v>
      </c>
      <c r="I591">
        <v>2.2000000000000001E-21</v>
      </c>
      <c r="J591" t="s">
        <v>3077</v>
      </c>
      <c r="Y591" t="s">
        <v>3075</v>
      </c>
      <c r="Z591" t="s">
        <v>3076</v>
      </c>
    </row>
    <row r="592" spans="1:26" x14ac:dyDescent="0.2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99</v>
      </c>
      <c r="I592">
        <v>2.1199999999999999E-21</v>
      </c>
      <c r="J592" t="s">
        <v>3083</v>
      </c>
      <c r="Y592" t="s">
        <v>3075</v>
      </c>
      <c r="Z592" t="s">
        <v>3076</v>
      </c>
    </row>
    <row r="593" spans="1:26" x14ac:dyDescent="0.2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102</v>
      </c>
      <c r="I593">
        <v>2.11E-21</v>
      </c>
      <c r="J593" t="s">
        <v>3079</v>
      </c>
      <c r="Y593" t="s">
        <v>3075</v>
      </c>
      <c r="Z593" t="s">
        <v>3076</v>
      </c>
    </row>
    <row r="594" spans="1:26" x14ac:dyDescent="0.2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102</v>
      </c>
      <c r="I594">
        <v>1.8200000000000001E-21</v>
      </c>
      <c r="J594" t="s">
        <v>3073</v>
      </c>
      <c r="Y594" t="s">
        <v>3075</v>
      </c>
      <c r="Z594" t="s">
        <v>3076</v>
      </c>
    </row>
    <row r="595" spans="1:26" x14ac:dyDescent="0.2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102</v>
      </c>
      <c r="I595">
        <v>1.12E-21</v>
      </c>
      <c r="J595" t="s">
        <v>3079</v>
      </c>
      <c r="Y595" t="s">
        <v>3075</v>
      </c>
      <c r="Z595" t="s">
        <v>3076</v>
      </c>
    </row>
    <row r="596" spans="1:26" x14ac:dyDescent="0.2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103</v>
      </c>
      <c r="I596">
        <v>4.3199999999999998E-22</v>
      </c>
      <c r="J596" t="s">
        <v>3073</v>
      </c>
      <c r="Y596" t="s">
        <v>3075</v>
      </c>
      <c r="Z596" t="s">
        <v>3076</v>
      </c>
    </row>
    <row r="597" spans="1:26" x14ac:dyDescent="0.2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104</v>
      </c>
      <c r="I597">
        <v>3.4200000000000002E-22</v>
      </c>
      <c r="J597" t="s">
        <v>3087</v>
      </c>
      <c r="Y597" t="s">
        <v>3075</v>
      </c>
      <c r="Z597" t="s">
        <v>3076</v>
      </c>
    </row>
    <row r="598" spans="1:26" x14ac:dyDescent="0.2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105</v>
      </c>
      <c r="I598">
        <v>2.28E-22</v>
      </c>
      <c r="J598" t="s">
        <v>3079</v>
      </c>
      <c r="Y598" t="s">
        <v>3075</v>
      </c>
      <c r="Z598" t="s">
        <v>3076</v>
      </c>
    </row>
    <row r="599" spans="1:26" x14ac:dyDescent="0.2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104</v>
      </c>
      <c r="I599">
        <v>1.98E-22</v>
      </c>
      <c r="J599" t="s">
        <v>3073</v>
      </c>
      <c r="Y599" t="s">
        <v>3075</v>
      </c>
      <c r="Z599" t="s">
        <v>3076</v>
      </c>
    </row>
    <row r="600" spans="1:26" x14ac:dyDescent="0.2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99</v>
      </c>
      <c r="I600">
        <v>1.53E-22</v>
      </c>
      <c r="J600" t="s">
        <v>3077</v>
      </c>
      <c r="Y600" t="s">
        <v>3075</v>
      </c>
      <c r="Z600" t="s">
        <v>3076</v>
      </c>
    </row>
    <row r="601" spans="1:26" x14ac:dyDescent="0.2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99</v>
      </c>
      <c r="I601">
        <v>1.4500000000000001E-22</v>
      </c>
      <c r="J601" t="s">
        <v>3077</v>
      </c>
      <c r="Y601" t="s">
        <v>3075</v>
      </c>
      <c r="Z601" t="s">
        <v>3076</v>
      </c>
    </row>
    <row r="602" spans="1:26" x14ac:dyDescent="0.2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99</v>
      </c>
      <c r="I602">
        <v>1.39E-22</v>
      </c>
      <c r="J602" t="s">
        <v>3077</v>
      </c>
      <c r="Y602" t="s">
        <v>3075</v>
      </c>
      <c r="Z602" t="s">
        <v>3076</v>
      </c>
    </row>
    <row r="603" spans="1:26" x14ac:dyDescent="0.2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100</v>
      </c>
      <c r="I603">
        <v>1.04E-22</v>
      </c>
      <c r="J603" t="s">
        <v>3077</v>
      </c>
      <c r="Y603" t="s">
        <v>3075</v>
      </c>
      <c r="Z603" t="s">
        <v>3076</v>
      </c>
    </row>
    <row r="604" spans="1:26" x14ac:dyDescent="0.2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99</v>
      </c>
      <c r="I604">
        <v>8.2500000000000002E-23</v>
      </c>
      <c r="J604" t="s">
        <v>3079</v>
      </c>
      <c r="Y604" t="s">
        <v>3075</v>
      </c>
      <c r="Z604" t="s">
        <v>3076</v>
      </c>
    </row>
    <row r="605" spans="1:26" x14ac:dyDescent="0.2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99</v>
      </c>
      <c r="I605">
        <v>7.6200000000000003E-23</v>
      </c>
      <c r="J605" t="s">
        <v>3082</v>
      </c>
      <c r="Y605" t="s">
        <v>3075</v>
      </c>
      <c r="Z605" t="s">
        <v>3076</v>
      </c>
    </row>
    <row r="606" spans="1:26" x14ac:dyDescent="0.2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99</v>
      </c>
      <c r="I606">
        <v>7.5699999999999995E-23</v>
      </c>
      <c r="J606" t="s">
        <v>3082</v>
      </c>
      <c r="Y606" t="s">
        <v>3075</v>
      </c>
      <c r="Z606" t="s">
        <v>3076</v>
      </c>
    </row>
    <row r="607" spans="1:26" x14ac:dyDescent="0.2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99</v>
      </c>
      <c r="I607">
        <v>6.2199999999999999E-23</v>
      </c>
      <c r="J607" t="s">
        <v>3078</v>
      </c>
      <c r="Y607" t="s">
        <v>3075</v>
      </c>
      <c r="Z607" t="s">
        <v>3076</v>
      </c>
    </row>
    <row r="608" spans="1:26" x14ac:dyDescent="0.2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99</v>
      </c>
      <c r="I608">
        <v>6.1500000000000001E-23</v>
      </c>
      <c r="J608" t="s">
        <v>3078</v>
      </c>
      <c r="Y608" t="s">
        <v>3075</v>
      </c>
      <c r="Z608" t="s">
        <v>3076</v>
      </c>
    </row>
    <row r="609" spans="1:26" x14ac:dyDescent="0.2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99</v>
      </c>
      <c r="I609">
        <v>6.1399999999999995E-23</v>
      </c>
      <c r="J609" t="s">
        <v>3078</v>
      </c>
      <c r="Y609" t="s">
        <v>3075</v>
      </c>
      <c r="Z609" t="s">
        <v>3076</v>
      </c>
    </row>
    <row r="610" spans="1:26" x14ac:dyDescent="0.2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99</v>
      </c>
      <c r="I610">
        <v>6.1000000000000005E-23</v>
      </c>
      <c r="J610" t="s">
        <v>3078</v>
      </c>
      <c r="Y610" t="s">
        <v>3075</v>
      </c>
      <c r="Z610" t="s">
        <v>3076</v>
      </c>
    </row>
    <row r="611" spans="1:26" x14ac:dyDescent="0.2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99</v>
      </c>
      <c r="I611">
        <v>6.0699999999999998E-23</v>
      </c>
      <c r="J611" t="s">
        <v>3078</v>
      </c>
      <c r="Y611" t="s">
        <v>3075</v>
      </c>
      <c r="Z611" t="s">
        <v>3076</v>
      </c>
    </row>
    <row r="612" spans="1:26" x14ac:dyDescent="0.2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99</v>
      </c>
      <c r="I612">
        <v>5.9199999999999997E-23</v>
      </c>
      <c r="J612" t="s">
        <v>3087</v>
      </c>
      <c r="Y612" t="s">
        <v>3075</v>
      </c>
      <c r="Z612" t="s">
        <v>3076</v>
      </c>
    </row>
    <row r="613" spans="1:26" x14ac:dyDescent="0.2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99</v>
      </c>
      <c r="I613">
        <v>5.5299999999999997E-23</v>
      </c>
      <c r="J613" t="s">
        <v>3087</v>
      </c>
      <c r="Y613" t="s">
        <v>3075</v>
      </c>
      <c r="Z613" t="s">
        <v>3076</v>
      </c>
    </row>
    <row r="614" spans="1:26" x14ac:dyDescent="0.2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99</v>
      </c>
      <c r="I614">
        <v>5.1000000000000001E-23</v>
      </c>
      <c r="J614" t="s">
        <v>3086</v>
      </c>
      <c r="Y614" t="s">
        <v>3075</v>
      </c>
      <c r="Z614" t="s">
        <v>3076</v>
      </c>
    </row>
    <row r="615" spans="1:26" x14ac:dyDescent="0.2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99</v>
      </c>
      <c r="I615">
        <v>5.1000000000000001E-23</v>
      </c>
      <c r="J615" t="s">
        <v>3086</v>
      </c>
      <c r="Y615" t="s">
        <v>3075</v>
      </c>
      <c r="Z615" t="s">
        <v>3076</v>
      </c>
    </row>
    <row r="616" spans="1:26" x14ac:dyDescent="0.2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99</v>
      </c>
      <c r="I616">
        <v>4.8400000000000001E-23</v>
      </c>
      <c r="J616" t="s">
        <v>3078</v>
      </c>
      <c r="Y616" t="s">
        <v>3075</v>
      </c>
      <c r="Z616" t="s">
        <v>3076</v>
      </c>
    </row>
    <row r="617" spans="1:26" x14ac:dyDescent="0.2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100</v>
      </c>
      <c r="I617">
        <v>4.6299999999999997E-23</v>
      </c>
      <c r="J617" t="s">
        <v>3082</v>
      </c>
      <c r="Y617" t="s">
        <v>3071</v>
      </c>
      <c r="Z617" t="s">
        <v>3076</v>
      </c>
    </row>
    <row r="618" spans="1:26" x14ac:dyDescent="0.2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99</v>
      </c>
      <c r="I618">
        <v>4.3799999999999998E-23</v>
      </c>
      <c r="J618" t="s">
        <v>3084</v>
      </c>
      <c r="Y618" t="s">
        <v>3071</v>
      </c>
      <c r="Z618" t="s">
        <v>3076</v>
      </c>
    </row>
    <row r="619" spans="1:26" x14ac:dyDescent="0.2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99</v>
      </c>
      <c r="I619">
        <v>4.1299999999999998E-23</v>
      </c>
      <c r="J619" t="s">
        <v>3084</v>
      </c>
      <c r="Y619" t="s">
        <v>3071</v>
      </c>
      <c r="Z619" t="s">
        <v>3076</v>
      </c>
    </row>
    <row r="620" spans="1:26" x14ac:dyDescent="0.2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99</v>
      </c>
      <c r="I620">
        <v>4.03E-23</v>
      </c>
      <c r="J620" t="s">
        <v>3084</v>
      </c>
      <c r="Y620" t="s">
        <v>3071</v>
      </c>
      <c r="Z620" t="s">
        <v>3076</v>
      </c>
    </row>
    <row r="621" spans="1:26" x14ac:dyDescent="0.2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99</v>
      </c>
      <c r="I621">
        <v>4.03E-23</v>
      </c>
      <c r="J621" t="s">
        <v>3084</v>
      </c>
      <c r="Y621" t="s">
        <v>3071</v>
      </c>
      <c r="Z621" t="s">
        <v>3076</v>
      </c>
    </row>
    <row r="622" spans="1:26" x14ac:dyDescent="0.2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100</v>
      </c>
      <c r="I622">
        <v>3.78E-23</v>
      </c>
      <c r="J622" t="s">
        <v>3087</v>
      </c>
      <c r="Y622" t="s">
        <v>3071</v>
      </c>
      <c r="Z622" t="s">
        <v>3076</v>
      </c>
    </row>
    <row r="623" spans="1:26" x14ac:dyDescent="0.2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99</v>
      </c>
      <c r="I623">
        <v>3.7399999999999998E-23</v>
      </c>
      <c r="J623" t="s">
        <v>3083</v>
      </c>
      <c r="Y623" t="s">
        <v>3071</v>
      </c>
      <c r="Z623" t="s">
        <v>3076</v>
      </c>
    </row>
    <row r="624" spans="1:26" x14ac:dyDescent="0.2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99</v>
      </c>
      <c r="I624">
        <v>3.6299999999999999E-23</v>
      </c>
      <c r="J624" t="s">
        <v>3083</v>
      </c>
      <c r="Y624" t="s">
        <v>3071</v>
      </c>
      <c r="Z624" t="s">
        <v>3076</v>
      </c>
    </row>
    <row r="625" spans="1:26" x14ac:dyDescent="0.2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99</v>
      </c>
      <c r="I625">
        <v>3.5400000000000001E-23</v>
      </c>
      <c r="J625" t="s">
        <v>3083</v>
      </c>
      <c r="Y625" t="s">
        <v>3071</v>
      </c>
      <c r="Z625" t="s">
        <v>3076</v>
      </c>
    </row>
    <row r="626" spans="1:26" x14ac:dyDescent="0.2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99</v>
      </c>
      <c r="I626">
        <v>3.5400000000000001E-23</v>
      </c>
      <c r="J626" t="s">
        <v>3083</v>
      </c>
      <c r="Y626" t="s">
        <v>3071</v>
      </c>
      <c r="Z626" t="s">
        <v>3076</v>
      </c>
    </row>
    <row r="627" spans="1:26" x14ac:dyDescent="0.2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99</v>
      </c>
      <c r="I627">
        <v>3.2399999999999999E-23</v>
      </c>
      <c r="J627" t="s">
        <v>3088</v>
      </c>
      <c r="Y627" t="s">
        <v>3071</v>
      </c>
      <c r="Z627" t="s">
        <v>3076</v>
      </c>
    </row>
    <row r="628" spans="1:26" x14ac:dyDescent="0.2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99</v>
      </c>
      <c r="I628">
        <v>3.1400000000000001E-23</v>
      </c>
      <c r="J628" t="s">
        <v>3085</v>
      </c>
      <c r="Y628" t="s">
        <v>3071</v>
      </c>
      <c r="Z628" t="s">
        <v>3076</v>
      </c>
    </row>
    <row r="629" spans="1:26" x14ac:dyDescent="0.2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99</v>
      </c>
      <c r="I629">
        <v>3.1400000000000001E-23</v>
      </c>
      <c r="J629" t="s">
        <v>3088</v>
      </c>
      <c r="Y629" t="s">
        <v>3071</v>
      </c>
      <c r="Z629" t="s">
        <v>3076</v>
      </c>
    </row>
    <row r="630" spans="1:26" x14ac:dyDescent="0.2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99</v>
      </c>
      <c r="I630">
        <v>3.0599999999999997E-23</v>
      </c>
      <c r="J630" t="s">
        <v>3085</v>
      </c>
      <c r="Y630" t="s">
        <v>3071</v>
      </c>
      <c r="Z630" t="s">
        <v>3076</v>
      </c>
    </row>
    <row r="631" spans="1:26" x14ac:dyDescent="0.2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100</v>
      </c>
      <c r="I631">
        <v>3E-23</v>
      </c>
      <c r="J631" t="s">
        <v>3084</v>
      </c>
      <c r="Y631" t="s">
        <v>3071</v>
      </c>
      <c r="Z631" t="s">
        <v>3076</v>
      </c>
    </row>
    <row r="632" spans="1:26" x14ac:dyDescent="0.2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108</v>
      </c>
      <c r="I632">
        <v>2.5600000000000001E-23</v>
      </c>
      <c r="J632" t="s">
        <v>3079</v>
      </c>
      <c r="Y632" t="s">
        <v>3071</v>
      </c>
      <c r="Z632" t="s">
        <v>3076</v>
      </c>
    </row>
    <row r="633" spans="1:26" x14ac:dyDescent="0.2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100</v>
      </c>
      <c r="I633">
        <v>2.53E-23</v>
      </c>
      <c r="J633" t="s">
        <v>3083</v>
      </c>
      <c r="Y633" t="s">
        <v>3071</v>
      </c>
      <c r="Z633" t="s">
        <v>3076</v>
      </c>
    </row>
    <row r="634" spans="1:26" x14ac:dyDescent="0.2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101</v>
      </c>
      <c r="I634">
        <v>2.5099999999999999E-23</v>
      </c>
      <c r="J634" t="s">
        <v>3079</v>
      </c>
      <c r="Y634" t="s">
        <v>3071</v>
      </c>
      <c r="Z634" t="s">
        <v>3076</v>
      </c>
    </row>
    <row r="635" spans="1:26" x14ac:dyDescent="0.2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101</v>
      </c>
      <c r="I635">
        <v>2.5099999999999999E-23</v>
      </c>
      <c r="J635" t="s">
        <v>3079</v>
      </c>
      <c r="Y635" t="s">
        <v>3071</v>
      </c>
      <c r="Z635" t="s">
        <v>3076</v>
      </c>
    </row>
    <row r="636" spans="1:26" x14ac:dyDescent="0.2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100</v>
      </c>
      <c r="I636">
        <v>2.28E-23</v>
      </c>
      <c r="J636" t="s">
        <v>3085</v>
      </c>
      <c r="Y636" t="s">
        <v>3071</v>
      </c>
      <c r="Z636" t="s">
        <v>3076</v>
      </c>
    </row>
    <row r="637" spans="1:26" x14ac:dyDescent="0.2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100</v>
      </c>
      <c r="I637">
        <v>2.1800000000000001E-23</v>
      </c>
      <c r="J637" t="s">
        <v>3088</v>
      </c>
      <c r="Y637" t="s">
        <v>3071</v>
      </c>
      <c r="Z637" t="s">
        <v>3076</v>
      </c>
    </row>
    <row r="638" spans="1:26" x14ac:dyDescent="0.2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99</v>
      </c>
      <c r="I638">
        <v>1.4600000000000001E-23</v>
      </c>
      <c r="J638" t="s">
        <v>3081</v>
      </c>
      <c r="Y638" t="s">
        <v>3071</v>
      </c>
      <c r="Z638" t="s">
        <v>3076</v>
      </c>
    </row>
    <row r="639" spans="1:26" x14ac:dyDescent="0.2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102</v>
      </c>
      <c r="I639">
        <v>1.43E-23</v>
      </c>
      <c r="J639" t="s">
        <v>3087</v>
      </c>
      <c r="Y639" t="s">
        <v>3071</v>
      </c>
      <c r="Z639" t="s">
        <v>3076</v>
      </c>
    </row>
    <row r="640" spans="1:26" x14ac:dyDescent="0.2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102</v>
      </c>
      <c r="I640">
        <v>1.2899999999999999E-23</v>
      </c>
      <c r="J640" t="s">
        <v>3086</v>
      </c>
      <c r="Y640" t="s">
        <v>3071</v>
      </c>
      <c r="Z640" t="s">
        <v>3076</v>
      </c>
    </row>
    <row r="641" spans="1:26" x14ac:dyDescent="0.2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110</v>
      </c>
      <c r="I641">
        <v>7.93E-24</v>
      </c>
      <c r="J641" t="s">
        <v>3077</v>
      </c>
      <c r="Y641" t="s">
        <v>3071</v>
      </c>
      <c r="Z641" t="s">
        <v>3076</v>
      </c>
    </row>
    <row r="642" spans="1:26" x14ac:dyDescent="0.2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110</v>
      </c>
      <c r="I642">
        <v>7.8799999999999997E-24</v>
      </c>
      <c r="J642" t="s">
        <v>3077</v>
      </c>
      <c r="Y642" t="s">
        <v>3071</v>
      </c>
      <c r="Z642" t="s">
        <v>3076</v>
      </c>
    </row>
    <row r="643" spans="1:26" x14ac:dyDescent="0.2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110</v>
      </c>
      <c r="I643">
        <v>7.02E-24</v>
      </c>
      <c r="J643" t="s">
        <v>3077</v>
      </c>
      <c r="Y643" t="s">
        <v>3071</v>
      </c>
      <c r="Z643" t="s">
        <v>3076</v>
      </c>
    </row>
    <row r="644" spans="1:26" x14ac:dyDescent="0.2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108</v>
      </c>
      <c r="I644">
        <v>6.5399999999999998E-24</v>
      </c>
      <c r="J644" t="s">
        <v>3077</v>
      </c>
      <c r="Y644" t="s">
        <v>3071</v>
      </c>
      <c r="Z644" t="s">
        <v>3076</v>
      </c>
    </row>
    <row r="645" spans="1:26" x14ac:dyDescent="0.2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102</v>
      </c>
      <c r="I645">
        <v>6.48E-24</v>
      </c>
      <c r="J645" t="s">
        <v>3074</v>
      </c>
      <c r="Y645" t="s">
        <v>3071</v>
      </c>
      <c r="Z645" t="s">
        <v>3076</v>
      </c>
    </row>
    <row r="646" spans="1:26" x14ac:dyDescent="0.2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104</v>
      </c>
      <c r="I646">
        <v>5.6200000000000003E-24</v>
      </c>
      <c r="J646" t="s">
        <v>3077</v>
      </c>
      <c r="Y646" t="s">
        <v>3071</v>
      </c>
      <c r="Z646" t="s">
        <v>3076</v>
      </c>
    </row>
    <row r="647" spans="1:26" x14ac:dyDescent="0.2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103</v>
      </c>
      <c r="I647">
        <v>4.2599999999999997E-24</v>
      </c>
      <c r="J647" t="s">
        <v>3082</v>
      </c>
      <c r="Y647" t="s">
        <v>3071</v>
      </c>
      <c r="Z647" t="s">
        <v>3072</v>
      </c>
    </row>
    <row r="648" spans="1:26" x14ac:dyDescent="0.2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104</v>
      </c>
      <c r="I648">
        <v>3.4500000000000002E-24</v>
      </c>
      <c r="J648" t="s">
        <v>3077</v>
      </c>
      <c r="Y648" t="s">
        <v>3071</v>
      </c>
      <c r="Z648" t="s">
        <v>3072</v>
      </c>
    </row>
    <row r="649" spans="1:26" x14ac:dyDescent="0.2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103</v>
      </c>
      <c r="I649">
        <v>3.1900000000000002E-24</v>
      </c>
      <c r="J649" t="s">
        <v>3084</v>
      </c>
      <c r="Y649" t="s">
        <v>3071</v>
      </c>
      <c r="Z649" t="s">
        <v>3072</v>
      </c>
    </row>
    <row r="650" spans="1:26" x14ac:dyDescent="0.2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103</v>
      </c>
      <c r="I650">
        <v>2.61E-24</v>
      </c>
      <c r="J650" t="s">
        <v>3074</v>
      </c>
      <c r="Y650" t="s">
        <v>3071</v>
      </c>
      <c r="Z650" t="s">
        <v>3072</v>
      </c>
    </row>
    <row r="651" spans="1:26" x14ac:dyDescent="0.2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103</v>
      </c>
      <c r="I651">
        <v>2.5600000000000001E-24</v>
      </c>
      <c r="J651" t="s">
        <v>3083</v>
      </c>
      <c r="Y651" t="s">
        <v>3071</v>
      </c>
      <c r="Z651" t="s">
        <v>3072</v>
      </c>
    </row>
    <row r="652" spans="1:26" x14ac:dyDescent="0.2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103</v>
      </c>
      <c r="I652">
        <v>1.93E-24</v>
      </c>
      <c r="J652" t="s">
        <v>3080</v>
      </c>
      <c r="Y652" t="s">
        <v>3071</v>
      </c>
      <c r="Z652" t="s">
        <v>3072</v>
      </c>
    </row>
    <row r="653" spans="1:26" x14ac:dyDescent="0.2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110</v>
      </c>
      <c r="I653">
        <v>1.8900000000000002E-24</v>
      </c>
      <c r="J653" t="s">
        <v>3086</v>
      </c>
      <c r="Y653" t="s">
        <v>3071</v>
      </c>
      <c r="Z653" t="s">
        <v>3072</v>
      </c>
    </row>
    <row r="654" spans="1:26" x14ac:dyDescent="0.2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104</v>
      </c>
      <c r="I654">
        <v>1.7099999999999999E-24</v>
      </c>
      <c r="J654" t="s">
        <v>3078</v>
      </c>
      <c r="Y654" t="s">
        <v>3071</v>
      </c>
      <c r="Z654" t="s">
        <v>3072</v>
      </c>
    </row>
    <row r="655" spans="1:26" x14ac:dyDescent="0.2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104</v>
      </c>
      <c r="I655">
        <v>1.1400000000000001E-24</v>
      </c>
      <c r="J655" t="s">
        <v>3078</v>
      </c>
      <c r="Y655" t="s">
        <v>3071</v>
      </c>
      <c r="Z655" t="s">
        <v>3072</v>
      </c>
    </row>
    <row r="656" spans="1:26" x14ac:dyDescent="0.2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104</v>
      </c>
      <c r="I656">
        <v>1.04E-24</v>
      </c>
      <c r="J656" t="s">
        <v>3084</v>
      </c>
      <c r="Y656" t="s">
        <v>3071</v>
      </c>
      <c r="Z656" t="s">
        <v>3072</v>
      </c>
    </row>
    <row r="657" spans="1:26" x14ac:dyDescent="0.2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104</v>
      </c>
      <c r="I657">
        <v>9.1399999999999998E-25</v>
      </c>
      <c r="J657" t="s">
        <v>3080</v>
      </c>
      <c r="Y657" t="s">
        <v>3071</v>
      </c>
      <c r="Z657" t="s">
        <v>3072</v>
      </c>
    </row>
    <row r="658" spans="1:26" x14ac:dyDescent="0.2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104</v>
      </c>
      <c r="I658">
        <v>8.7800000000000009E-25</v>
      </c>
      <c r="J658" t="s">
        <v>3074</v>
      </c>
      <c r="Y658" t="s">
        <v>3071</v>
      </c>
      <c r="Z658" t="s">
        <v>3072</v>
      </c>
    </row>
    <row r="659" spans="1:26" x14ac:dyDescent="0.2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99</v>
      </c>
      <c r="I659">
        <v>8.5399999999999997E-25</v>
      </c>
      <c r="J659" t="s">
        <v>3079</v>
      </c>
      <c r="Y659" t="s">
        <v>3071</v>
      </c>
      <c r="Z659" t="s">
        <v>3072</v>
      </c>
    </row>
    <row r="660" spans="1:26" x14ac:dyDescent="0.2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104</v>
      </c>
      <c r="I660">
        <v>7.9600000000000004E-25</v>
      </c>
      <c r="J660" t="s">
        <v>3088</v>
      </c>
      <c r="Y660" t="s">
        <v>3071</v>
      </c>
      <c r="Z660" t="s">
        <v>3072</v>
      </c>
    </row>
    <row r="661" spans="1:26" x14ac:dyDescent="0.2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104</v>
      </c>
      <c r="I661">
        <v>7.5299999999999998E-25</v>
      </c>
      <c r="J661" t="s">
        <v>3088</v>
      </c>
      <c r="Y661" t="s">
        <v>3071</v>
      </c>
      <c r="Z661" t="s">
        <v>3072</v>
      </c>
    </row>
    <row r="662" spans="1:26" x14ac:dyDescent="0.2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104</v>
      </c>
      <c r="I662">
        <v>7.2799999999999996E-25</v>
      </c>
      <c r="J662" t="s">
        <v>3085</v>
      </c>
      <c r="Y662" t="s">
        <v>3071</v>
      </c>
      <c r="Z662" t="s">
        <v>3072</v>
      </c>
    </row>
    <row r="663" spans="1:26" x14ac:dyDescent="0.2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112</v>
      </c>
      <c r="I663">
        <v>6.8799999999999998E-25</v>
      </c>
      <c r="J663" t="s">
        <v>3080</v>
      </c>
      <c r="Y663" t="s">
        <v>3071</v>
      </c>
      <c r="Z663" t="s">
        <v>3072</v>
      </c>
    </row>
    <row r="664" spans="1:26" x14ac:dyDescent="0.2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112</v>
      </c>
      <c r="I664">
        <v>4.4100000000000004E-25</v>
      </c>
      <c r="J664" t="s">
        <v>3085</v>
      </c>
      <c r="Y664" t="s">
        <v>3071</v>
      </c>
      <c r="Z664" t="s">
        <v>3072</v>
      </c>
    </row>
    <row r="665" spans="1:26" x14ac:dyDescent="0.2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112</v>
      </c>
      <c r="I665">
        <v>3.9099999999999999E-25</v>
      </c>
      <c r="J665" t="s">
        <v>3088</v>
      </c>
      <c r="Y665" t="s">
        <v>3071</v>
      </c>
      <c r="Z665" t="s">
        <v>3072</v>
      </c>
    </row>
    <row r="666" spans="1:26" x14ac:dyDescent="0.2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112</v>
      </c>
      <c r="I666">
        <v>3.9099999999999999E-25</v>
      </c>
      <c r="J666" t="s">
        <v>3088</v>
      </c>
      <c r="Y666" t="s">
        <v>3071</v>
      </c>
      <c r="Z666" t="s">
        <v>3072</v>
      </c>
    </row>
    <row r="667" spans="1:26" x14ac:dyDescent="0.2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112</v>
      </c>
      <c r="I667">
        <v>3.9E-25</v>
      </c>
      <c r="J667" t="s">
        <v>3074</v>
      </c>
      <c r="Y667" t="s">
        <v>3071</v>
      </c>
      <c r="Z667" t="s">
        <v>3072</v>
      </c>
    </row>
    <row r="668" spans="1:26" x14ac:dyDescent="0.2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107</v>
      </c>
      <c r="I668">
        <v>3.6600000000000002E-25</v>
      </c>
      <c r="J668" t="s">
        <v>3077</v>
      </c>
      <c r="Y668" t="s">
        <v>3071</v>
      </c>
      <c r="Z668" t="s">
        <v>3072</v>
      </c>
    </row>
    <row r="669" spans="1:26" x14ac:dyDescent="0.2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112</v>
      </c>
      <c r="I669">
        <v>3.6299999999999998E-25</v>
      </c>
      <c r="J669" t="s">
        <v>3084</v>
      </c>
      <c r="Y669" t="s">
        <v>3071</v>
      </c>
      <c r="Z669" t="s">
        <v>3072</v>
      </c>
    </row>
    <row r="670" spans="1:26" x14ac:dyDescent="0.2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112</v>
      </c>
      <c r="I670">
        <v>2.91E-25</v>
      </c>
      <c r="J670" t="s">
        <v>3083</v>
      </c>
      <c r="Y670" t="s">
        <v>3071</v>
      </c>
      <c r="Z670" t="s">
        <v>3072</v>
      </c>
    </row>
    <row r="671" spans="1:26" x14ac:dyDescent="0.2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114</v>
      </c>
      <c r="I671">
        <v>2.8199999999999998E-25</v>
      </c>
      <c r="J671" t="s">
        <v>3082</v>
      </c>
      <c r="Y671" t="s">
        <v>3071</v>
      </c>
      <c r="Z671" t="s">
        <v>3072</v>
      </c>
    </row>
    <row r="672" spans="1:26" x14ac:dyDescent="0.2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115</v>
      </c>
      <c r="I672">
        <v>2.1499999999999999E-25</v>
      </c>
      <c r="J672" t="s">
        <v>3082</v>
      </c>
      <c r="Y672" t="s">
        <v>3071</v>
      </c>
      <c r="Z672" t="s">
        <v>3072</v>
      </c>
    </row>
    <row r="673" spans="1:26" x14ac:dyDescent="0.2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114</v>
      </c>
      <c r="I673">
        <v>1.85E-25</v>
      </c>
      <c r="J673" t="s">
        <v>3078</v>
      </c>
      <c r="Y673" t="s">
        <v>3071</v>
      </c>
      <c r="Z673" t="s">
        <v>3072</v>
      </c>
    </row>
    <row r="674" spans="1:26" x14ac:dyDescent="0.2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106</v>
      </c>
      <c r="I674">
        <v>1.85E-25</v>
      </c>
      <c r="J674" t="s">
        <v>3074</v>
      </c>
      <c r="Y674" t="s">
        <v>3071</v>
      </c>
      <c r="Z674" t="s">
        <v>3072</v>
      </c>
    </row>
    <row r="675" spans="1:26" x14ac:dyDescent="0.2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107</v>
      </c>
      <c r="I675">
        <v>1.62E-25</v>
      </c>
      <c r="J675" t="s">
        <v>3077</v>
      </c>
      <c r="Y675" t="s">
        <v>3071</v>
      </c>
      <c r="Z675" t="s">
        <v>3076</v>
      </c>
    </row>
    <row r="676" spans="1:26" x14ac:dyDescent="0.2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106</v>
      </c>
      <c r="I676">
        <v>1.5900000000000001E-25</v>
      </c>
      <c r="J676" t="s">
        <v>3085</v>
      </c>
      <c r="Y676" t="s">
        <v>3071</v>
      </c>
      <c r="Z676" t="s">
        <v>3076</v>
      </c>
    </row>
    <row r="677" spans="1:26" x14ac:dyDescent="0.2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115</v>
      </c>
      <c r="I677">
        <v>1.5000000000000001E-25</v>
      </c>
      <c r="J677" t="s">
        <v>3082</v>
      </c>
      <c r="Y677" t="s">
        <v>3071</v>
      </c>
      <c r="Z677" t="s">
        <v>3076</v>
      </c>
    </row>
    <row r="678" spans="1:26" x14ac:dyDescent="0.2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108</v>
      </c>
      <c r="I678">
        <v>1.38E-25</v>
      </c>
      <c r="J678" t="s">
        <v>3079</v>
      </c>
      <c r="Y678" t="s">
        <v>3071</v>
      </c>
      <c r="Z678" t="s">
        <v>3076</v>
      </c>
    </row>
    <row r="679" spans="1:26" x14ac:dyDescent="0.2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107</v>
      </c>
      <c r="I679">
        <v>1.3E-25</v>
      </c>
      <c r="J679" t="s">
        <v>3073</v>
      </c>
      <c r="Y679" t="s">
        <v>3071</v>
      </c>
      <c r="Z679" t="s">
        <v>3076</v>
      </c>
    </row>
    <row r="680" spans="1:26" x14ac:dyDescent="0.2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115</v>
      </c>
      <c r="I680">
        <v>1.1900000000000001E-25</v>
      </c>
      <c r="J680" t="s">
        <v>3082</v>
      </c>
      <c r="Y680" t="s">
        <v>3071</v>
      </c>
      <c r="Z680" t="s">
        <v>3076</v>
      </c>
    </row>
    <row r="681" spans="1:26" x14ac:dyDescent="0.2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107</v>
      </c>
      <c r="I681">
        <v>9.1900000000000004E-26</v>
      </c>
      <c r="J681" t="s">
        <v>3080</v>
      </c>
      <c r="Y681" t="s">
        <v>3071</v>
      </c>
      <c r="Z681" t="s">
        <v>3076</v>
      </c>
    </row>
    <row r="682" spans="1:26" x14ac:dyDescent="0.2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114</v>
      </c>
      <c r="I682">
        <v>8.8300000000000003E-26</v>
      </c>
      <c r="J682" t="s">
        <v>3088</v>
      </c>
      <c r="Y682" t="s">
        <v>3071</v>
      </c>
      <c r="Z682" t="s">
        <v>3076</v>
      </c>
    </row>
    <row r="683" spans="1:26" x14ac:dyDescent="0.2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114</v>
      </c>
      <c r="I683">
        <v>8.8300000000000003E-26</v>
      </c>
      <c r="J683" t="s">
        <v>3088</v>
      </c>
      <c r="Y683" t="s">
        <v>3071</v>
      </c>
      <c r="Z683" t="s">
        <v>3076</v>
      </c>
    </row>
    <row r="684" spans="1:26" x14ac:dyDescent="0.2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110</v>
      </c>
      <c r="I684">
        <v>7.3899999999999997E-26</v>
      </c>
      <c r="J684" t="s">
        <v>3077</v>
      </c>
      <c r="Y684" t="s">
        <v>3071</v>
      </c>
      <c r="Z684" t="s">
        <v>3076</v>
      </c>
    </row>
    <row r="685" spans="1:26" x14ac:dyDescent="0.2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110</v>
      </c>
      <c r="I685">
        <v>7.29E-26</v>
      </c>
      <c r="J685" t="s">
        <v>3077</v>
      </c>
      <c r="Y685" t="s">
        <v>3071</v>
      </c>
      <c r="Z685" t="s">
        <v>3076</v>
      </c>
    </row>
    <row r="686" spans="1:26" x14ac:dyDescent="0.2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110</v>
      </c>
      <c r="I686">
        <v>7.29E-26</v>
      </c>
      <c r="J686" t="s">
        <v>3077</v>
      </c>
      <c r="Y686" t="s">
        <v>3071</v>
      </c>
      <c r="Z686" t="s">
        <v>3076</v>
      </c>
    </row>
    <row r="687" spans="1:26" x14ac:dyDescent="0.2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108</v>
      </c>
      <c r="I687">
        <v>7.1400000000000004E-26</v>
      </c>
      <c r="J687" t="s">
        <v>3086</v>
      </c>
      <c r="Y687" t="s">
        <v>3071</v>
      </c>
      <c r="Z687" t="s">
        <v>3076</v>
      </c>
    </row>
    <row r="688" spans="1:26" x14ac:dyDescent="0.2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108</v>
      </c>
      <c r="I688">
        <v>6.7900000000000003E-26</v>
      </c>
      <c r="J688" t="s">
        <v>3082</v>
      </c>
      <c r="Y688" t="s">
        <v>3071</v>
      </c>
      <c r="Z688" t="s">
        <v>3076</v>
      </c>
    </row>
    <row r="689" spans="1:26" x14ac:dyDescent="0.2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108</v>
      </c>
      <c r="I689">
        <v>6.7700000000000003E-26</v>
      </c>
      <c r="J689" t="s">
        <v>3087</v>
      </c>
      <c r="Y689" t="s">
        <v>3071</v>
      </c>
      <c r="Z689" t="s">
        <v>3076</v>
      </c>
    </row>
    <row r="690" spans="1:26" x14ac:dyDescent="0.2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107</v>
      </c>
      <c r="I690">
        <v>5.06E-26</v>
      </c>
      <c r="J690" t="s">
        <v>3081</v>
      </c>
      <c r="Y690" t="s">
        <v>3071</v>
      </c>
      <c r="Z690" t="s">
        <v>3076</v>
      </c>
    </row>
    <row r="691" spans="1:26" x14ac:dyDescent="0.2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116</v>
      </c>
      <c r="I691">
        <v>5.0200000000000001E-26</v>
      </c>
      <c r="J691" t="s">
        <v>3086</v>
      </c>
      <c r="Y691" t="s">
        <v>3071</v>
      </c>
      <c r="Z691" t="s">
        <v>3076</v>
      </c>
    </row>
    <row r="692" spans="1:26" x14ac:dyDescent="0.2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116</v>
      </c>
      <c r="I692">
        <v>4.7099999999999999E-26</v>
      </c>
      <c r="J692" t="s">
        <v>3086</v>
      </c>
      <c r="Y692" t="s">
        <v>3071</v>
      </c>
      <c r="Z692" t="s">
        <v>3076</v>
      </c>
    </row>
    <row r="693" spans="1:26" x14ac:dyDescent="0.2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116</v>
      </c>
      <c r="I693">
        <v>4.7099999999999999E-26</v>
      </c>
      <c r="J693" t="s">
        <v>3087</v>
      </c>
      <c r="Y693" t="s">
        <v>3071</v>
      </c>
      <c r="Z693" t="s">
        <v>3076</v>
      </c>
    </row>
    <row r="694" spans="1:26" x14ac:dyDescent="0.2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116</v>
      </c>
      <c r="I694">
        <v>4.5900000000000002E-26</v>
      </c>
      <c r="J694" t="s">
        <v>3087</v>
      </c>
      <c r="Y694" t="s">
        <v>3071</v>
      </c>
      <c r="Z694" t="s">
        <v>3076</v>
      </c>
    </row>
    <row r="695" spans="1:26" x14ac:dyDescent="0.2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109</v>
      </c>
      <c r="I695">
        <v>4.2799999999999999E-26</v>
      </c>
      <c r="J695" t="s">
        <v>3073</v>
      </c>
      <c r="Y695" t="s">
        <v>3071</v>
      </c>
      <c r="Z695" t="s">
        <v>3076</v>
      </c>
    </row>
    <row r="696" spans="1:26" x14ac:dyDescent="0.2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117</v>
      </c>
      <c r="I696">
        <v>3.7299999999999998E-26</v>
      </c>
      <c r="J696" t="s">
        <v>3078</v>
      </c>
      <c r="Y696" t="s">
        <v>3071</v>
      </c>
      <c r="Z696" t="s">
        <v>3076</v>
      </c>
    </row>
    <row r="697" spans="1:26" x14ac:dyDescent="0.2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117</v>
      </c>
      <c r="I697">
        <v>3.4799999999999999E-26</v>
      </c>
      <c r="J697" t="s">
        <v>3078</v>
      </c>
      <c r="Y697" t="s">
        <v>3071</v>
      </c>
      <c r="Z697" t="s">
        <v>3076</v>
      </c>
    </row>
    <row r="698" spans="1:26" x14ac:dyDescent="0.2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117</v>
      </c>
      <c r="I698">
        <v>3.4000000000000001E-26</v>
      </c>
      <c r="J698" t="s">
        <v>3078</v>
      </c>
      <c r="Y698" t="s">
        <v>3071</v>
      </c>
      <c r="Z698" t="s">
        <v>3076</v>
      </c>
    </row>
    <row r="699" spans="1:26" x14ac:dyDescent="0.2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117</v>
      </c>
      <c r="I699">
        <v>3.24E-26</v>
      </c>
      <c r="J699" t="s">
        <v>3087</v>
      </c>
      <c r="Y699" t="s">
        <v>3071</v>
      </c>
      <c r="Z699" t="s">
        <v>3076</v>
      </c>
    </row>
    <row r="700" spans="1:26" x14ac:dyDescent="0.2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116</v>
      </c>
      <c r="I700">
        <v>3.0999999999999998E-26</v>
      </c>
      <c r="J700" t="s">
        <v>3074</v>
      </c>
      <c r="Y700" t="s">
        <v>3071</v>
      </c>
      <c r="Z700" t="s">
        <v>3076</v>
      </c>
    </row>
    <row r="701" spans="1:26" x14ac:dyDescent="0.2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116</v>
      </c>
      <c r="I701">
        <v>2.6899999999999998E-26</v>
      </c>
      <c r="J701" t="s">
        <v>3080</v>
      </c>
      <c r="Y701" t="s">
        <v>3071</v>
      </c>
      <c r="Z701" t="s">
        <v>3076</v>
      </c>
    </row>
    <row r="702" spans="1:26" x14ac:dyDescent="0.2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117</v>
      </c>
      <c r="I702">
        <v>2.6799999999999999E-26</v>
      </c>
      <c r="J702" t="s">
        <v>3079</v>
      </c>
      <c r="Y702" t="s">
        <v>3071</v>
      </c>
      <c r="Z702" t="s">
        <v>3076</v>
      </c>
    </row>
    <row r="703" spans="1:26" x14ac:dyDescent="0.2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117</v>
      </c>
      <c r="I703">
        <v>2.62E-26</v>
      </c>
      <c r="J703" t="s">
        <v>3084</v>
      </c>
      <c r="Y703" t="s">
        <v>3071</v>
      </c>
      <c r="Z703" t="s">
        <v>3076</v>
      </c>
    </row>
    <row r="704" spans="1:26" x14ac:dyDescent="0.2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117</v>
      </c>
      <c r="I704">
        <v>2.5699999999999999E-26</v>
      </c>
      <c r="J704" t="s">
        <v>3084</v>
      </c>
      <c r="Y704" t="s">
        <v>3071</v>
      </c>
      <c r="Z704" t="s">
        <v>3076</v>
      </c>
    </row>
    <row r="705" spans="1:26" x14ac:dyDescent="0.2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110</v>
      </c>
      <c r="I705">
        <v>2.24E-26</v>
      </c>
      <c r="J705" t="s">
        <v>3084</v>
      </c>
      <c r="Y705" t="s">
        <v>3071</v>
      </c>
      <c r="Z705" t="s">
        <v>3076</v>
      </c>
    </row>
    <row r="706" spans="1:26" x14ac:dyDescent="0.2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116</v>
      </c>
      <c r="I706">
        <v>2.23E-26</v>
      </c>
      <c r="J706" t="s">
        <v>3088</v>
      </c>
      <c r="Y706" t="s">
        <v>3071</v>
      </c>
      <c r="Z706" t="s">
        <v>3076</v>
      </c>
    </row>
    <row r="707" spans="1:26" x14ac:dyDescent="0.2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116</v>
      </c>
      <c r="I707">
        <v>2.23E-26</v>
      </c>
      <c r="J707" t="s">
        <v>3088</v>
      </c>
      <c r="Y707" t="s">
        <v>3071</v>
      </c>
      <c r="Z707" t="s">
        <v>3072</v>
      </c>
    </row>
    <row r="708" spans="1:26" x14ac:dyDescent="0.2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117</v>
      </c>
      <c r="I708">
        <v>2.0800000000000001E-26</v>
      </c>
      <c r="J708" t="s">
        <v>3078</v>
      </c>
      <c r="Y708" t="s">
        <v>3071</v>
      </c>
      <c r="Z708" t="s">
        <v>3072</v>
      </c>
    </row>
    <row r="709" spans="1:26" x14ac:dyDescent="0.2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117</v>
      </c>
      <c r="I709">
        <v>2.04E-26</v>
      </c>
      <c r="J709" t="s">
        <v>3083</v>
      </c>
      <c r="Y709" t="s">
        <v>3071</v>
      </c>
      <c r="Z709" t="s">
        <v>3072</v>
      </c>
    </row>
    <row r="710" spans="1:26" x14ac:dyDescent="0.2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117</v>
      </c>
      <c r="I710">
        <v>1.94E-26</v>
      </c>
      <c r="J710" t="s">
        <v>3084</v>
      </c>
      <c r="Y710" t="s">
        <v>3071</v>
      </c>
      <c r="Z710" t="s">
        <v>3072</v>
      </c>
    </row>
    <row r="711" spans="1:26" x14ac:dyDescent="0.2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117</v>
      </c>
      <c r="I711">
        <v>1.91E-26</v>
      </c>
      <c r="J711" t="s">
        <v>3074</v>
      </c>
      <c r="Y711" t="s">
        <v>3071</v>
      </c>
      <c r="Z711" t="s">
        <v>3072</v>
      </c>
    </row>
    <row r="712" spans="1:26" x14ac:dyDescent="0.2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117</v>
      </c>
      <c r="I712">
        <v>1.8699999999999999E-26</v>
      </c>
      <c r="J712" t="s">
        <v>3085</v>
      </c>
      <c r="Y712" t="s">
        <v>3071</v>
      </c>
      <c r="Z712" t="s">
        <v>3072</v>
      </c>
    </row>
    <row r="713" spans="1:26" x14ac:dyDescent="0.2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116</v>
      </c>
      <c r="I713">
        <v>1.8699999999999999E-26</v>
      </c>
      <c r="J713" t="s">
        <v>3088</v>
      </c>
      <c r="Y713" t="s">
        <v>3071</v>
      </c>
      <c r="Z713" t="s">
        <v>3072</v>
      </c>
    </row>
    <row r="714" spans="1:26" x14ac:dyDescent="0.2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116</v>
      </c>
      <c r="I714">
        <v>1.8699999999999999E-26</v>
      </c>
      <c r="J714" t="s">
        <v>3088</v>
      </c>
      <c r="Y714" t="s">
        <v>3071</v>
      </c>
      <c r="Z714" t="s">
        <v>3072</v>
      </c>
    </row>
    <row r="715" spans="1:26" x14ac:dyDescent="0.2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110</v>
      </c>
      <c r="I715">
        <v>1.8000000000000001E-26</v>
      </c>
      <c r="J715" t="s">
        <v>3074</v>
      </c>
      <c r="Y715" t="s">
        <v>3071</v>
      </c>
      <c r="Z715" t="s">
        <v>3072</v>
      </c>
    </row>
    <row r="716" spans="1:26" x14ac:dyDescent="0.2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110</v>
      </c>
      <c r="I716">
        <v>1.7900000000000001E-26</v>
      </c>
      <c r="J716" t="s">
        <v>3083</v>
      </c>
      <c r="Y716" t="s">
        <v>3071</v>
      </c>
      <c r="Z716" t="s">
        <v>3072</v>
      </c>
    </row>
    <row r="717" spans="1:26" x14ac:dyDescent="0.2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110</v>
      </c>
      <c r="I717">
        <v>1.7800000000000001E-26</v>
      </c>
      <c r="J717" t="s">
        <v>3074</v>
      </c>
      <c r="Y717" t="s">
        <v>3071</v>
      </c>
      <c r="Z717" t="s">
        <v>3072</v>
      </c>
    </row>
    <row r="718" spans="1:26" x14ac:dyDescent="0.2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117</v>
      </c>
      <c r="I718">
        <v>1.7000000000000001E-26</v>
      </c>
      <c r="J718" t="s">
        <v>3086</v>
      </c>
      <c r="Y718" t="s">
        <v>3071</v>
      </c>
      <c r="Z718" t="s">
        <v>3072</v>
      </c>
    </row>
    <row r="719" spans="1:26" x14ac:dyDescent="0.2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117</v>
      </c>
      <c r="I719">
        <v>1.6599999999999999E-26</v>
      </c>
      <c r="J719" t="s">
        <v>3083</v>
      </c>
      <c r="Y719" t="s">
        <v>3071</v>
      </c>
      <c r="Z719" t="s">
        <v>3072</v>
      </c>
    </row>
    <row r="720" spans="1:26" x14ac:dyDescent="0.2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117</v>
      </c>
      <c r="I720">
        <v>1.61E-26</v>
      </c>
      <c r="J720" t="s">
        <v>3074</v>
      </c>
      <c r="Y720" t="s">
        <v>3071</v>
      </c>
      <c r="Z720" t="s">
        <v>3072</v>
      </c>
    </row>
    <row r="721" spans="1:26" x14ac:dyDescent="0.2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117</v>
      </c>
      <c r="I721">
        <v>1.5599999999999999E-26</v>
      </c>
      <c r="J721" t="s">
        <v>3074</v>
      </c>
      <c r="Y721" t="s">
        <v>3071</v>
      </c>
      <c r="Z721" t="s">
        <v>3072</v>
      </c>
    </row>
    <row r="722" spans="1:26" x14ac:dyDescent="0.2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110</v>
      </c>
      <c r="I722">
        <v>1.5499999999999999E-26</v>
      </c>
      <c r="J722" t="s">
        <v>3080</v>
      </c>
      <c r="Y722" t="s">
        <v>3071</v>
      </c>
      <c r="Z722" t="s">
        <v>3072</v>
      </c>
    </row>
    <row r="723" spans="1:26" x14ac:dyDescent="0.2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110</v>
      </c>
      <c r="I723">
        <v>1.52E-26</v>
      </c>
      <c r="J723" t="s">
        <v>3080</v>
      </c>
      <c r="Y723" t="s">
        <v>3071</v>
      </c>
      <c r="Z723" t="s">
        <v>3072</v>
      </c>
    </row>
    <row r="724" spans="1:26" x14ac:dyDescent="0.2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117</v>
      </c>
      <c r="I724">
        <v>1.3900000000000001E-26</v>
      </c>
      <c r="J724" t="s">
        <v>3074</v>
      </c>
      <c r="Y724" t="s">
        <v>3071</v>
      </c>
      <c r="Z724" t="s">
        <v>3072</v>
      </c>
    </row>
    <row r="725" spans="1:26" x14ac:dyDescent="0.2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117</v>
      </c>
      <c r="I725">
        <v>1.3900000000000001E-26</v>
      </c>
      <c r="J725" t="s">
        <v>3083</v>
      </c>
      <c r="Y725" t="s">
        <v>3071</v>
      </c>
      <c r="Z725" t="s">
        <v>3072</v>
      </c>
    </row>
    <row r="726" spans="1:26" x14ac:dyDescent="0.2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118</v>
      </c>
      <c r="I726">
        <v>1.3800000000000001E-26</v>
      </c>
      <c r="J726" t="s">
        <v>3082</v>
      </c>
      <c r="Y726" t="s">
        <v>3071</v>
      </c>
      <c r="Z726" t="s">
        <v>3072</v>
      </c>
    </row>
    <row r="727" spans="1:26" x14ac:dyDescent="0.2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117</v>
      </c>
      <c r="I727">
        <v>1.3800000000000001E-26</v>
      </c>
      <c r="J727" t="s">
        <v>3085</v>
      </c>
      <c r="Y727" t="s">
        <v>3071</v>
      </c>
      <c r="Z727" t="s">
        <v>3072</v>
      </c>
    </row>
    <row r="728" spans="1:26" x14ac:dyDescent="0.2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119</v>
      </c>
      <c r="I728">
        <v>1.3700000000000001E-26</v>
      </c>
      <c r="J728" t="s">
        <v>3079</v>
      </c>
      <c r="Y728" t="s">
        <v>3071</v>
      </c>
      <c r="Z728" t="s">
        <v>3072</v>
      </c>
    </row>
    <row r="729" spans="1:26" x14ac:dyDescent="0.2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119</v>
      </c>
      <c r="I729">
        <v>1.3700000000000001E-26</v>
      </c>
      <c r="J729" t="s">
        <v>3079</v>
      </c>
      <c r="Y729" t="s">
        <v>3071</v>
      </c>
      <c r="Z729" t="s">
        <v>3072</v>
      </c>
    </row>
    <row r="730" spans="1:26" x14ac:dyDescent="0.2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118</v>
      </c>
      <c r="I730">
        <v>1.2399999999999999E-26</v>
      </c>
      <c r="J730" t="s">
        <v>3073</v>
      </c>
      <c r="Y730" t="s">
        <v>3071</v>
      </c>
      <c r="Z730" t="s">
        <v>3072</v>
      </c>
    </row>
    <row r="731" spans="1:26" x14ac:dyDescent="0.2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117</v>
      </c>
      <c r="I731">
        <v>1.18E-26</v>
      </c>
      <c r="J731" t="s">
        <v>3085</v>
      </c>
      <c r="Y731" t="s">
        <v>3071</v>
      </c>
      <c r="Z731" t="s">
        <v>3072</v>
      </c>
    </row>
    <row r="732" spans="1:26" x14ac:dyDescent="0.2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117</v>
      </c>
      <c r="I732">
        <v>1.06E-26</v>
      </c>
      <c r="J732" t="s">
        <v>3080</v>
      </c>
      <c r="Y732" t="s">
        <v>3071</v>
      </c>
      <c r="Z732" t="s">
        <v>3072</v>
      </c>
    </row>
    <row r="733" spans="1:26" x14ac:dyDescent="0.2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110</v>
      </c>
      <c r="I733">
        <v>1.06E-26</v>
      </c>
      <c r="J733" t="s">
        <v>3078</v>
      </c>
      <c r="Y733" t="s">
        <v>3075</v>
      </c>
      <c r="Z733" t="s">
        <v>3076</v>
      </c>
    </row>
    <row r="734" spans="1:26" x14ac:dyDescent="0.2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109</v>
      </c>
      <c r="I734">
        <v>1.05E-26</v>
      </c>
      <c r="J734" t="s">
        <v>3070</v>
      </c>
      <c r="Y734" t="s">
        <v>3075</v>
      </c>
      <c r="Z734" t="s">
        <v>3076</v>
      </c>
    </row>
    <row r="735" spans="1:26" x14ac:dyDescent="0.2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118</v>
      </c>
      <c r="I735">
        <v>1.01E-26</v>
      </c>
      <c r="J735" t="s">
        <v>3073</v>
      </c>
      <c r="Y735" t="s">
        <v>3075</v>
      </c>
      <c r="Z735" t="s">
        <v>3076</v>
      </c>
    </row>
    <row r="736" spans="1:26" x14ac:dyDescent="0.2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113</v>
      </c>
      <c r="I736">
        <v>9.2900000000000007E-27</v>
      </c>
      <c r="J736" t="s">
        <v>3077</v>
      </c>
      <c r="Y736" t="s">
        <v>3075</v>
      </c>
      <c r="Z736" t="s">
        <v>3076</v>
      </c>
    </row>
    <row r="737" spans="1:26" x14ac:dyDescent="0.2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118</v>
      </c>
      <c r="I737">
        <v>8.9900000000000001E-27</v>
      </c>
      <c r="J737" t="s">
        <v>3084</v>
      </c>
      <c r="Y737" t="s">
        <v>3075</v>
      </c>
      <c r="Z737" t="s">
        <v>3076</v>
      </c>
    </row>
    <row r="738" spans="1:26" x14ac:dyDescent="0.2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119</v>
      </c>
      <c r="I738">
        <v>8.9400000000000002E-27</v>
      </c>
      <c r="J738" t="s">
        <v>3073</v>
      </c>
      <c r="Y738" t="s">
        <v>3075</v>
      </c>
      <c r="Z738" t="s">
        <v>3076</v>
      </c>
    </row>
    <row r="739" spans="1:26" x14ac:dyDescent="0.2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119</v>
      </c>
      <c r="I739">
        <v>8.6800000000000007E-27</v>
      </c>
      <c r="J739" t="s">
        <v>3073</v>
      </c>
      <c r="Y739" t="s">
        <v>3075</v>
      </c>
      <c r="Z739" t="s">
        <v>3076</v>
      </c>
    </row>
    <row r="740" spans="1:26" x14ac:dyDescent="0.2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115</v>
      </c>
      <c r="I740">
        <v>7.9400000000000002E-27</v>
      </c>
      <c r="J740" t="s">
        <v>3079</v>
      </c>
      <c r="Y740" t="s">
        <v>3075</v>
      </c>
      <c r="Z740" t="s">
        <v>3076</v>
      </c>
    </row>
    <row r="741" spans="1:26" x14ac:dyDescent="0.2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119</v>
      </c>
      <c r="I741">
        <v>7.8400000000000005E-27</v>
      </c>
      <c r="J741" t="s">
        <v>3082</v>
      </c>
      <c r="Y741" t="s">
        <v>3075</v>
      </c>
      <c r="Z741" t="s">
        <v>3076</v>
      </c>
    </row>
    <row r="742" spans="1:26" x14ac:dyDescent="0.2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118</v>
      </c>
      <c r="I742">
        <v>6.9299999999999999E-27</v>
      </c>
      <c r="J742" t="s">
        <v>3080</v>
      </c>
      <c r="Y742" t="s">
        <v>3075</v>
      </c>
      <c r="Z742" t="s">
        <v>3076</v>
      </c>
    </row>
    <row r="743" spans="1:26" x14ac:dyDescent="0.2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118</v>
      </c>
      <c r="I743">
        <v>6.8199999999999999E-27</v>
      </c>
      <c r="J743" t="s">
        <v>3083</v>
      </c>
      <c r="Y743" t="s">
        <v>3075</v>
      </c>
      <c r="Z743" t="s">
        <v>3076</v>
      </c>
    </row>
    <row r="744" spans="1:26" x14ac:dyDescent="0.2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116</v>
      </c>
      <c r="I744">
        <v>6.3300000000000002E-27</v>
      </c>
      <c r="J744" t="s">
        <v>3077</v>
      </c>
      <c r="Y744" t="s">
        <v>3075</v>
      </c>
      <c r="Z744" t="s">
        <v>3076</v>
      </c>
    </row>
    <row r="745" spans="1:26" x14ac:dyDescent="0.2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117</v>
      </c>
      <c r="I745">
        <v>5.9400000000000001E-27</v>
      </c>
      <c r="J745" t="s">
        <v>3079</v>
      </c>
      <c r="Y745" t="s">
        <v>3075</v>
      </c>
      <c r="Z745" t="s">
        <v>3076</v>
      </c>
    </row>
    <row r="746" spans="1:26" x14ac:dyDescent="0.2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111</v>
      </c>
      <c r="I746">
        <v>5.8699999999999997E-27</v>
      </c>
      <c r="J746" t="s">
        <v>3073</v>
      </c>
      <c r="Y746" t="s">
        <v>3075</v>
      </c>
      <c r="Z746" t="s">
        <v>3076</v>
      </c>
    </row>
    <row r="747" spans="1:26" x14ac:dyDescent="0.2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112</v>
      </c>
      <c r="I747">
        <v>4.5900000000000003E-27</v>
      </c>
      <c r="J747" t="s">
        <v>3073</v>
      </c>
      <c r="Y747" t="s">
        <v>3075</v>
      </c>
      <c r="Z747" t="s">
        <v>3076</v>
      </c>
    </row>
    <row r="748" spans="1:26" x14ac:dyDescent="0.2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119</v>
      </c>
      <c r="I748">
        <v>4.3999999999999997E-27</v>
      </c>
      <c r="J748" t="s">
        <v>3086</v>
      </c>
      <c r="Y748" t="s">
        <v>3075</v>
      </c>
      <c r="Z748" t="s">
        <v>3076</v>
      </c>
    </row>
    <row r="749" spans="1:26" x14ac:dyDescent="0.2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117</v>
      </c>
      <c r="I749">
        <v>4.2299999999999996E-27</v>
      </c>
      <c r="J749" t="s">
        <v>3081</v>
      </c>
      <c r="Y749" t="s">
        <v>3075</v>
      </c>
      <c r="Z749" t="s">
        <v>3076</v>
      </c>
    </row>
    <row r="750" spans="1:26" x14ac:dyDescent="0.2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120</v>
      </c>
      <c r="I750">
        <v>4.0399999999999998E-27</v>
      </c>
      <c r="J750" t="s">
        <v>3086</v>
      </c>
      <c r="Y750" t="s">
        <v>3075</v>
      </c>
      <c r="Z750" t="s">
        <v>3076</v>
      </c>
    </row>
    <row r="751" spans="1:26" x14ac:dyDescent="0.2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119</v>
      </c>
      <c r="I751">
        <v>3.5900000000000003E-27</v>
      </c>
      <c r="J751" t="s">
        <v>3086</v>
      </c>
      <c r="Y751" t="s">
        <v>3075</v>
      </c>
      <c r="Z751" t="s">
        <v>3076</v>
      </c>
    </row>
    <row r="752" spans="1:26" x14ac:dyDescent="0.2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121</v>
      </c>
      <c r="I752">
        <v>3.4599999999999998E-27</v>
      </c>
      <c r="J752" t="s">
        <v>3079</v>
      </c>
      <c r="Y752" t="s">
        <v>3075</v>
      </c>
      <c r="Z752" t="s">
        <v>3076</v>
      </c>
    </row>
    <row r="753" spans="1:26" x14ac:dyDescent="0.2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111</v>
      </c>
      <c r="I753">
        <v>3.0199999999999999E-27</v>
      </c>
      <c r="J753" t="s">
        <v>3070</v>
      </c>
      <c r="Y753" t="s">
        <v>3075</v>
      </c>
      <c r="Z753" t="s">
        <v>3076</v>
      </c>
    </row>
    <row r="754" spans="1:26" x14ac:dyDescent="0.2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112</v>
      </c>
      <c r="I754">
        <v>2.8399999999999999E-27</v>
      </c>
      <c r="J754" t="s">
        <v>3073</v>
      </c>
      <c r="Y754" t="s">
        <v>3075</v>
      </c>
      <c r="Z754" t="s">
        <v>3076</v>
      </c>
    </row>
    <row r="755" spans="1:26" x14ac:dyDescent="0.2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120</v>
      </c>
      <c r="I755">
        <v>2.8200000000000001E-27</v>
      </c>
      <c r="J755" t="s">
        <v>3078</v>
      </c>
      <c r="Y755" t="s">
        <v>3075</v>
      </c>
      <c r="Z755" t="s">
        <v>3076</v>
      </c>
    </row>
    <row r="756" spans="1:26" x14ac:dyDescent="0.2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120</v>
      </c>
      <c r="I756">
        <v>2.8E-27</v>
      </c>
      <c r="J756" t="s">
        <v>3087</v>
      </c>
      <c r="Y756" t="s">
        <v>3075</v>
      </c>
      <c r="Z756" t="s">
        <v>3076</v>
      </c>
    </row>
    <row r="757" spans="1:26" x14ac:dyDescent="0.2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112</v>
      </c>
      <c r="I757">
        <v>2.72E-27</v>
      </c>
      <c r="J757" t="s">
        <v>3084</v>
      </c>
      <c r="Y757" t="s">
        <v>3075</v>
      </c>
      <c r="Z757" t="s">
        <v>3076</v>
      </c>
    </row>
    <row r="758" spans="1:26" x14ac:dyDescent="0.2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120</v>
      </c>
      <c r="I758">
        <v>2.6400000000000001E-27</v>
      </c>
      <c r="J758" t="s">
        <v>3086</v>
      </c>
      <c r="Y758" t="s">
        <v>3075</v>
      </c>
      <c r="Z758" t="s">
        <v>3076</v>
      </c>
    </row>
    <row r="759" spans="1:26" x14ac:dyDescent="0.2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120</v>
      </c>
      <c r="I759">
        <v>2.58E-27</v>
      </c>
      <c r="J759" t="s">
        <v>3087</v>
      </c>
      <c r="Y759" t="s">
        <v>3075</v>
      </c>
      <c r="Z759" t="s">
        <v>3076</v>
      </c>
    </row>
    <row r="760" spans="1:26" x14ac:dyDescent="0.2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120</v>
      </c>
      <c r="I760">
        <v>2.5700000000000001E-27</v>
      </c>
      <c r="J760" t="s">
        <v>3077</v>
      </c>
      <c r="Y760" t="s">
        <v>3075</v>
      </c>
      <c r="Z760" t="s">
        <v>3076</v>
      </c>
    </row>
    <row r="761" spans="1:26" x14ac:dyDescent="0.2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120</v>
      </c>
      <c r="I761">
        <v>2.4300000000000001E-27</v>
      </c>
      <c r="J761" t="s">
        <v>3078</v>
      </c>
      <c r="Y761" t="s">
        <v>3075</v>
      </c>
      <c r="Z761" t="s">
        <v>3076</v>
      </c>
    </row>
    <row r="762" spans="1:26" x14ac:dyDescent="0.2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120</v>
      </c>
      <c r="I762">
        <v>2.4099999999999999E-27</v>
      </c>
      <c r="J762" t="s">
        <v>3086</v>
      </c>
      <c r="Y762" t="s">
        <v>3075</v>
      </c>
      <c r="Z762" t="s">
        <v>3076</v>
      </c>
    </row>
    <row r="763" spans="1:26" x14ac:dyDescent="0.2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120</v>
      </c>
      <c r="I763">
        <v>2.3500000000000002E-27</v>
      </c>
      <c r="J763" t="s">
        <v>3078</v>
      </c>
      <c r="Y763" t="s">
        <v>3075</v>
      </c>
      <c r="Z763" t="s">
        <v>3076</v>
      </c>
    </row>
    <row r="764" spans="1:26" x14ac:dyDescent="0.2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120</v>
      </c>
      <c r="I764">
        <v>2.3500000000000002E-27</v>
      </c>
      <c r="J764" t="s">
        <v>3087</v>
      </c>
      <c r="Y764" t="s">
        <v>3075</v>
      </c>
      <c r="Z764" t="s">
        <v>3076</v>
      </c>
    </row>
    <row r="765" spans="1:26" x14ac:dyDescent="0.2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120</v>
      </c>
      <c r="I765">
        <v>2.33E-27</v>
      </c>
      <c r="J765" t="s">
        <v>3078</v>
      </c>
      <c r="Y765" t="s">
        <v>3075</v>
      </c>
      <c r="Z765" t="s">
        <v>3076</v>
      </c>
    </row>
    <row r="766" spans="1:26" x14ac:dyDescent="0.2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120</v>
      </c>
      <c r="I766">
        <v>2.29E-27</v>
      </c>
      <c r="J766" t="s">
        <v>3078</v>
      </c>
      <c r="Y766" t="s">
        <v>3075</v>
      </c>
      <c r="Z766" t="s">
        <v>3076</v>
      </c>
    </row>
    <row r="767" spans="1:26" x14ac:dyDescent="0.2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120</v>
      </c>
      <c r="I767">
        <v>2.2699999999999999E-27</v>
      </c>
      <c r="J767" t="s">
        <v>3087</v>
      </c>
      <c r="Y767" t="s">
        <v>3075</v>
      </c>
      <c r="Z767" t="s">
        <v>3076</v>
      </c>
    </row>
    <row r="768" spans="1:26" x14ac:dyDescent="0.2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120</v>
      </c>
      <c r="I768">
        <v>2.2500000000000001E-27</v>
      </c>
      <c r="J768" t="s">
        <v>3078</v>
      </c>
      <c r="Y768" t="s">
        <v>3075</v>
      </c>
      <c r="Z768" t="s">
        <v>3076</v>
      </c>
    </row>
    <row r="769" spans="1:26" x14ac:dyDescent="0.2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112</v>
      </c>
      <c r="I769">
        <v>2.2100000000000001E-27</v>
      </c>
      <c r="J769" t="s">
        <v>3074</v>
      </c>
      <c r="Y769" t="s">
        <v>3075</v>
      </c>
      <c r="Z769" t="s">
        <v>3076</v>
      </c>
    </row>
    <row r="770" spans="1:26" x14ac:dyDescent="0.2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112</v>
      </c>
      <c r="I770">
        <v>2.1800000000000001E-27</v>
      </c>
      <c r="J770" t="s">
        <v>3083</v>
      </c>
      <c r="Y770" t="s">
        <v>3075</v>
      </c>
      <c r="Z770" t="s">
        <v>3076</v>
      </c>
    </row>
    <row r="771" spans="1:26" x14ac:dyDescent="0.2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120</v>
      </c>
      <c r="I771">
        <v>2.1700000000000002E-27</v>
      </c>
      <c r="J771" t="s">
        <v>3074</v>
      </c>
      <c r="Y771" t="s">
        <v>3075</v>
      </c>
      <c r="Z771" t="s">
        <v>3076</v>
      </c>
    </row>
    <row r="772" spans="1:26" x14ac:dyDescent="0.2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120</v>
      </c>
      <c r="I772">
        <v>2.0899999999999999E-27</v>
      </c>
      <c r="J772" t="s">
        <v>3082</v>
      </c>
      <c r="Y772" t="s">
        <v>3075</v>
      </c>
      <c r="Z772" t="s">
        <v>3076</v>
      </c>
    </row>
    <row r="773" spans="1:26" x14ac:dyDescent="0.2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120</v>
      </c>
      <c r="I773">
        <v>1.8699999999999999E-27</v>
      </c>
      <c r="J773" t="s">
        <v>3074</v>
      </c>
      <c r="Y773" t="s">
        <v>3075</v>
      </c>
      <c r="Z773" t="s">
        <v>3076</v>
      </c>
    </row>
    <row r="774" spans="1:26" x14ac:dyDescent="0.2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120</v>
      </c>
      <c r="I774">
        <v>1.8099999999999998E-27</v>
      </c>
      <c r="J774" t="s">
        <v>3085</v>
      </c>
      <c r="Y774" t="s">
        <v>3075</v>
      </c>
      <c r="Z774" t="s">
        <v>3076</v>
      </c>
    </row>
    <row r="775" spans="1:26" x14ac:dyDescent="0.2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112</v>
      </c>
      <c r="I775">
        <v>1.79E-27</v>
      </c>
      <c r="J775" t="s">
        <v>3084</v>
      </c>
      <c r="Y775" t="s">
        <v>3075</v>
      </c>
      <c r="Z775" t="s">
        <v>3076</v>
      </c>
    </row>
    <row r="776" spans="1:26" x14ac:dyDescent="0.2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122</v>
      </c>
      <c r="I776">
        <v>1.76E-27</v>
      </c>
      <c r="J776" t="s">
        <v>3082</v>
      </c>
      <c r="Y776" t="s">
        <v>3075</v>
      </c>
      <c r="Z776" t="s">
        <v>3076</v>
      </c>
    </row>
    <row r="777" spans="1:26" x14ac:dyDescent="0.2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112</v>
      </c>
      <c r="I777">
        <v>1.7500000000000001E-27</v>
      </c>
      <c r="J777" t="s">
        <v>3088</v>
      </c>
      <c r="Y777" t="s">
        <v>3075</v>
      </c>
      <c r="Z777" t="s">
        <v>3076</v>
      </c>
    </row>
    <row r="778" spans="1:26" x14ac:dyDescent="0.2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121</v>
      </c>
      <c r="I778">
        <v>1.6299999999999998E-27</v>
      </c>
      <c r="J778" t="s">
        <v>3082</v>
      </c>
      <c r="Y778" t="s">
        <v>3075</v>
      </c>
      <c r="Z778" t="s">
        <v>3076</v>
      </c>
    </row>
    <row r="779" spans="1:26" x14ac:dyDescent="0.2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112</v>
      </c>
      <c r="I779">
        <v>1.4399999999999999E-27</v>
      </c>
      <c r="J779" t="s">
        <v>3083</v>
      </c>
      <c r="Y779" t="s">
        <v>3075</v>
      </c>
      <c r="Z779" t="s">
        <v>3076</v>
      </c>
    </row>
    <row r="780" spans="1:26" x14ac:dyDescent="0.2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115</v>
      </c>
      <c r="I780">
        <v>1.42E-27</v>
      </c>
      <c r="J780" t="s">
        <v>3077</v>
      </c>
      <c r="Y780" t="s">
        <v>3075</v>
      </c>
      <c r="Z780" t="s">
        <v>3076</v>
      </c>
    </row>
    <row r="781" spans="1:26" x14ac:dyDescent="0.2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112</v>
      </c>
      <c r="I781">
        <v>1.4E-27</v>
      </c>
      <c r="J781" t="s">
        <v>3074</v>
      </c>
      <c r="Y781" t="s">
        <v>3075</v>
      </c>
      <c r="Z781" t="s">
        <v>3076</v>
      </c>
    </row>
    <row r="782" spans="1:26" x14ac:dyDescent="0.2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120</v>
      </c>
      <c r="I782">
        <v>1.36E-27</v>
      </c>
      <c r="J782" t="s">
        <v>3088</v>
      </c>
      <c r="Y782" t="s">
        <v>3075</v>
      </c>
      <c r="Z782" t="s">
        <v>3076</v>
      </c>
    </row>
    <row r="783" spans="1:26" x14ac:dyDescent="0.2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120</v>
      </c>
      <c r="I783">
        <v>1.36E-27</v>
      </c>
      <c r="J783" t="s">
        <v>3088</v>
      </c>
      <c r="Y783" t="s">
        <v>3075</v>
      </c>
      <c r="Z783" t="s">
        <v>3076</v>
      </c>
    </row>
    <row r="784" spans="1:26" x14ac:dyDescent="0.2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113</v>
      </c>
      <c r="I784">
        <v>1.2E-27</v>
      </c>
      <c r="J784" t="s">
        <v>3084</v>
      </c>
      <c r="Y784" t="s">
        <v>3075</v>
      </c>
      <c r="Z784" t="s">
        <v>3076</v>
      </c>
    </row>
    <row r="785" spans="1:26" x14ac:dyDescent="0.2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113</v>
      </c>
      <c r="I785">
        <v>1E-27</v>
      </c>
      <c r="J785" t="s">
        <v>3080</v>
      </c>
      <c r="Y785" t="s">
        <v>3075</v>
      </c>
      <c r="Z785" t="s">
        <v>3076</v>
      </c>
    </row>
    <row r="786" spans="1:26" x14ac:dyDescent="0.2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113</v>
      </c>
      <c r="I786">
        <v>9.6099999999999996E-28</v>
      </c>
      <c r="J786" t="s">
        <v>3083</v>
      </c>
      <c r="Y786" t="s">
        <v>3075</v>
      </c>
      <c r="Z786" t="s">
        <v>3076</v>
      </c>
    </row>
    <row r="787" spans="1:26" x14ac:dyDescent="0.2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120</v>
      </c>
      <c r="I787">
        <v>9.3999999999999992E-28</v>
      </c>
      <c r="J787" t="s">
        <v>3081</v>
      </c>
      <c r="Y787" t="s">
        <v>3075</v>
      </c>
      <c r="Z787" t="s">
        <v>3076</v>
      </c>
    </row>
    <row r="788" spans="1:26" x14ac:dyDescent="0.2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122</v>
      </c>
      <c r="I788">
        <v>9.1499999999999999E-28</v>
      </c>
      <c r="J788" t="s">
        <v>3087</v>
      </c>
      <c r="Y788" t="s">
        <v>3075</v>
      </c>
      <c r="Z788" t="s">
        <v>3076</v>
      </c>
    </row>
    <row r="789" spans="1:26" x14ac:dyDescent="0.2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113</v>
      </c>
      <c r="I789">
        <v>8.5899999999999994E-28</v>
      </c>
      <c r="J789" t="s">
        <v>3074</v>
      </c>
      <c r="Y789" t="s">
        <v>3075</v>
      </c>
      <c r="Z789" t="s">
        <v>3076</v>
      </c>
    </row>
    <row r="790" spans="1:26" x14ac:dyDescent="0.2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113</v>
      </c>
      <c r="I790">
        <v>7.5400000000000001E-28</v>
      </c>
      <c r="J790" t="s">
        <v>3088</v>
      </c>
      <c r="Y790" t="s">
        <v>3075</v>
      </c>
      <c r="Z790" t="s">
        <v>3076</v>
      </c>
    </row>
    <row r="791" spans="1:26" x14ac:dyDescent="0.2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122</v>
      </c>
      <c r="I791">
        <v>7.1999999999999997E-28</v>
      </c>
      <c r="J791" t="s">
        <v>3087</v>
      </c>
      <c r="Y791" t="s">
        <v>3075</v>
      </c>
      <c r="Z791" t="s">
        <v>3076</v>
      </c>
    </row>
    <row r="792" spans="1:26" x14ac:dyDescent="0.2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122</v>
      </c>
      <c r="I792">
        <v>6.9200000000000004E-28</v>
      </c>
      <c r="J792" t="s">
        <v>3087</v>
      </c>
      <c r="Y792" t="s">
        <v>3075</v>
      </c>
      <c r="Z792" t="s">
        <v>3076</v>
      </c>
    </row>
    <row r="793" spans="1:26" x14ac:dyDescent="0.2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120</v>
      </c>
      <c r="I793">
        <v>5.4800000000000002E-28</v>
      </c>
      <c r="J793" t="s">
        <v>3081</v>
      </c>
      <c r="Y793" t="s">
        <v>3075</v>
      </c>
      <c r="Z793" t="s">
        <v>3076</v>
      </c>
    </row>
    <row r="794" spans="1:26" x14ac:dyDescent="0.2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112</v>
      </c>
      <c r="I794">
        <v>4.8599999999999996E-28</v>
      </c>
      <c r="J794" t="s">
        <v>3077</v>
      </c>
      <c r="Y794" t="s">
        <v>3075</v>
      </c>
      <c r="Z794" t="s">
        <v>3076</v>
      </c>
    </row>
    <row r="795" spans="1:26" x14ac:dyDescent="0.2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123</v>
      </c>
      <c r="I795">
        <v>4.2499999999999996E-28</v>
      </c>
      <c r="J795" t="s">
        <v>3077</v>
      </c>
      <c r="Y795" t="s">
        <v>3075</v>
      </c>
      <c r="Z795" t="s">
        <v>3076</v>
      </c>
    </row>
    <row r="796" spans="1:26" x14ac:dyDescent="0.2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124</v>
      </c>
      <c r="I796">
        <v>3.6200000000000002E-28</v>
      </c>
      <c r="J796" t="s">
        <v>3077</v>
      </c>
      <c r="Y796" t="s">
        <v>3075</v>
      </c>
      <c r="Z796" t="s">
        <v>3076</v>
      </c>
    </row>
    <row r="797" spans="1:26" x14ac:dyDescent="0.2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125</v>
      </c>
      <c r="I797">
        <v>3.3399999999999999E-28</v>
      </c>
      <c r="J797" t="s">
        <v>3077</v>
      </c>
      <c r="Y797" t="s">
        <v>3075</v>
      </c>
      <c r="Z797" t="s">
        <v>3076</v>
      </c>
    </row>
    <row r="798" spans="1:26" x14ac:dyDescent="0.2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116</v>
      </c>
      <c r="I798">
        <v>2.76E-28</v>
      </c>
      <c r="J798" t="s">
        <v>3077</v>
      </c>
      <c r="Y798" t="s">
        <v>3075</v>
      </c>
      <c r="Z798" t="s">
        <v>3076</v>
      </c>
    </row>
    <row r="799" spans="1:26" x14ac:dyDescent="0.2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116</v>
      </c>
      <c r="I799">
        <v>2.7400000000000001E-28</v>
      </c>
      <c r="J799" t="s">
        <v>3077</v>
      </c>
      <c r="Y799" t="s">
        <v>3075</v>
      </c>
      <c r="Z799" t="s">
        <v>3076</v>
      </c>
    </row>
    <row r="800" spans="1:26" x14ac:dyDescent="0.2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123</v>
      </c>
      <c r="I800">
        <v>1.1E-28</v>
      </c>
      <c r="J800" t="s">
        <v>3070</v>
      </c>
      <c r="Y800" t="s">
        <v>3075</v>
      </c>
      <c r="Z800" t="s">
        <v>3076</v>
      </c>
    </row>
    <row r="801" spans="1:26" x14ac:dyDescent="0.2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124</v>
      </c>
      <c r="I801">
        <v>1.05E-28</v>
      </c>
      <c r="J801" t="s">
        <v>3078</v>
      </c>
      <c r="Y801" t="s">
        <v>3075</v>
      </c>
      <c r="Z801" t="s">
        <v>3076</v>
      </c>
    </row>
    <row r="802" spans="1:26" x14ac:dyDescent="0.2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115</v>
      </c>
      <c r="I802">
        <v>9.6600000000000002E-29</v>
      </c>
      <c r="J802" t="s">
        <v>3081</v>
      </c>
      <c r="Y802" t="s">
        <v>3075</v>
      </c>
      <c r="Z802" t="s">
        <v>3076</v>
      </c>
    </row>
    <row r="803" spans="1:26" x14ac:dyDescent="0.2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124</v>
      </c>
      <c r="I803">
        <v>8.6500000000000004E-29</v>
      </c>
      <c r="J803" t="s">
        <v>3084</v>
      </c>
      <c r="Y803" t="s">
        <v>3075</v>
      </c>
      <c r="Z803" t="s">
        <v>3076</v>
      </c>
    </row>
    <row r="804" spans="1:26" x14ac:dyDescent="0.2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126</v>
      </c>
      <c r="I804">
        <v>8.3499999999999999E-29</v>
      </c>
      <c r="J804" t="s">
        <v>3077</v>
      </c>
      <c r="Y804" t="s">
        <v>3075</v>
      </c>
      <c r="Z804" t="s">
        <v>3076</v>
      </c>
    </row>
    <row r="805" spans="1:26" x14ac:dyDescent="0.2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124</v>
      </c>
      <c r="I805">
        <v>7.4799999999999995E-29</v>
      </c>
      <c r="J805" t="s">
        <v>3074</v>
      </c>
      <c r="Y805" t="s">
        <v>3075</v>
      </c>
      <c r="Z805" t="s">
        <v>3076</v>
      </c>
    </row>
    <row r="806" spans="1:26" x14ac:dyDescent="0.2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124</v>
      </c>
      <c r="I806">
        <v>7.3400000000000001E-29</v>
      </c>
      <c r="J806" t="s">
        <v>3083</v>
      </c>
      <c r="Y806" t="s">
        <v>3075</v>
      </c>
      <c r="Z806" t="s">
        <v>3076</v>
      </c>
    </row>
    <row r="807" spans="1:26" x14ac:dyDescent="0.2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124</v>
      </c>
      <c r="I807">
        <v>7.3300000000000003E-29</v>
      </c>
      <c r="J807" t="s">
        <v>3084</v>
      </c>
      <c r="Y807" t="s">
        <v>3075</v>
      </c>
      <c r="Z807" t="s">
        <v>3076</v>
      </c>
    </row>
    <row r="808" spans="1:26" x14ac:dyDescent="0.2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125</v>
      </c>
      <c r="I808">
        <v>7.1099999999999998E-29</v>
      </c>
      <c r="J808" t="s">
        <v>3073</v>
      </c>
      <c r="Y808" t="s">
        <v>3075</v>
      </c>
      <c r="Z808" t="s">
        <v>3076</v>
      </c>
    </row>
    <row r="809" spans="1:26" x14ac:dyDescent="0.2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124</v>
      </c>
      <c r="I809">
        <v>6.5200000000000005E-29</v>
      </c>
      <c r="J809" t="s">
        <v>3083</v>
      </c>
      <c r="Y809" t="s">
        <v>3075</v>
      </c>
      <c r="Z809" t="s">
        <v>3076</v>
      </c>
    </row>
    <row r="810" spans="1:26" x14ac:dyDescent="0.2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127</v>
      </c>
      <c r="I810">
        <v>6.4000000000000005E-29</v>
      </c>
      <c r="J810" t="s">
        <v>3077</v>
      </c>
      <c r="Y810" t="s">
        <v>3075</v>
      </c>
      <c r="Z810" t="s">
        <v>3076</v>
      </c>
    </row>
    <row r="811" spans="1:26" x14ac:dyDescent="0.2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128</v>
      </c>
      <c r="I811">
        <v>5.4299999999999996E-29</v>
      </c>
      <c r="J811" t="s">
        <v>3077</v>
      </c>
      <c r="Y811" t="s">
        <v>3075</v>
      </c>
      <c r="Z811" t="s">
        <v>3076</v>
      </c>
    </row>
    <row r="812" spans="1:26" x14ac:dyDescent="0.2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125</v>
      </c>
      <c r="I812">
        <v>5.3700000000000002E-29</v>
      </c>
      <c r="J812" t="s">
        <v>3083</v>
      </c>
      <c r="Y812" t="s">
        <v>3075</v>
      </c>
      <c r="Z812" t="s">
        <v>3076</v>
      </c>
    </row>
    <row r="813" spans="1:26" x14ac:dyDescent="0.2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126</v>
      </c>
      <c r="I813">
        <v>5.1600000000000004E-29</v>
      </c>
      <c r="J813" t="s">
        <v>3084</v>
      </c>
      <c r="Y813" t="s">
        <v>3075</v>
      </c>
      <c r="Z813" t="s">
        <v>3076</v>
      </c>
    </row>
    <row r="814" spans="1:26" x14ac:dyDescent="0.2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128</v>
      </c>
      <c r="I814">
        <v>4.9399999999999999E-29</v>
      </c>
      <c r="J814" t="s">
        <v>3077</v>
      </c>
      <c r="Y814" t="s">
        <v>3075</v>
      </c>
      <c r="Z814" t="s">
        <v>3076</v>
      </c>
    </row>
    <row r="815" spans="1:26" x14ac:dyDescent="0.2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116</v>
      </c>
      <c r="I815">
        <v>4.8999999999999998E-29</v>
      </c>
      <c r="J815" t="s">
        <v>3070</v>
      </c>
      <c r="Y815" t="s">
        <v>3075</v>
      </c>
      <c r="Z815" t="s">
        <v>3076</v>
      </c>
    </row>
    <row r="816" spans="1:26" x14ac:dyDescent="0.2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127</v>
      </c>
      <c r="I816">
        <v>4.2999999999999998E-29</v>
      </c>
      <c r="J816" t="s">
        <v>3077</v>
      </c>
      <c r="Y816" t="s">
        <v>3075</v>
      </c>
      <c r="Z816" t="s">
        <v>3076</v>
      </c>
    </row>
    <row r="817" spans="1:26" x14ac:dyDescent="0.2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127</v>
      </c>
      <c r="I817">
        <v>4.1799999999999998E-29</v>
      </c>
      <c r="J817" t="s">
        <v>3077</v>
      </c>
      <c r="Y817" t="s">
        <v>3075</v>
      </c>
      <c r="Z817" t="s">
        <v>3076</v>
      </c>
    </row>
    <row r="818" spans="1:26" x14ac:dyDescent="0.2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117</v>
      </c>
      <c r="I818">
        <v>4.0300000000000001E-29</v>
      </c>
      <c r="J818" t="s">
        <v>3086</v>
      </c>
      <c r="Y818" t="s">
        <v>3075</v>
      </c>
      <c r="Z818" t="s">
        <v>3076</v>
      </c>
    </row>
    <row r="819" spans="1:26" x14ac:dyDescent="0.2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125</v>
      </c>
      <c r="I819">
        <v>4.0199999999999998E-29</v>
      </c>
      <c r="J819" t="s">
        <v>3085</v>
      </c>
      <c r="Y819" t="s">
        <v>3075</v>
      </c>
      <c r="Z819" t="s">
        <v>3076</v>
      </c>
    </row>
    <row r="820" spans="1:26" x14ac:dyDescent="0.2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125</v>
      </c>
      <c r="I820">
        <v>3.75E-29</v>
      </c>
      <c r="J820" t="s">
        <v>3078</v>
      </c>
      <c r="Y820" t="s">
        <v>3075</v>
      </c>
      <c r="Z820" t="s">
        <v>3076</v>
      </c>
    </row>
    <row r="821" spans="1:26" x14ac:dyDescent="0.2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126</v>
      </c>
      <c r="I821">
        <v>3.59E-29</v>
      </c>
      <c r="J821" t="s">
        <v>3078</v>
      </c>
      <c r="Y821" t="s">
        <v>3071</v>
      </c>
      <c r="Z821" t="s">
        <v>3072</v>
      </c>
    </row>
    <row r="822" spans="1:26" x14ac:dyDescent="0.2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119</v>
      </c>
      <c r="I822">
        <v>2.9800000000000002E-29</v>
      </c>
      <c r="J822" t="s">
        <v>3077</v>
      </c>
      <c r="Y822" t="s">
        <v>3071</v>
      </c>
      <c r="Z822" t="s">
        <v>3072</v>
      </c>
    </row>
    <row r="823" spans="1:26" x14ac:dyDescent="0.2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125</v>
      </c>
      <c r="I823">
        <v>2.95E-29</v>
      </c>
      <c r="J823" t="s">
        <v>3085</v>
      </c>
      <c r="Y823" t="s">
        <v>3071</v>
      </c>
      <c r="Z823" t="s">
        <v>3072</v>
      </c>
    </row>
    <row r="824" spans="1:26" x14ac:dyDescent="0.2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127</v>
      </c>
      <c r="I824">
        <v>2.83E-29</v>
      </c>
      <c r="J824" t="s">
        <v>3079</v>
      </c>
      <c r="Y824" t="s">
        <v>3071</v>
      </c>
      <c r="Z824" t="s">
        <v>3072</v>
      </c>
    </row>
    <row r="825" spans="1:26" x14ac:dyDescent="0.2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127</v>
      </c>
      <c r="I825">
        <v>2.6600000000000002E-29</v>
      </c>
      <c r="J825" t="s">
        <v>3078</v>
      </c>
      <c r="Y825" t="s">
        <v>3071</v>
      </c>
      <c r="Z825" t="s">
        <v>3072</v>
      </c>
    </row>
    <row r="826" spans="1:26" x14ac:dyDescent="0.2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125</v>
      </c>
      <c r="I826">
        <v>2.2399999999999999E-29</v>
      </c>
      <c r="J826" t="s">
        <v>3080</v>
      </c>
      <c r="Y826" t="s">
        <v>3071</v>
      </c>
      <c r="Z826" t="s">
        <v>3072</v>
      </c>
    </row>
    <row r="827" spans="1:26" x14ac:dyDescent="0.2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127</v>
      </c>
      <c r="I827">
        <v>2.2299999999999999E-29</v>
      </c>
      <c r="J827" t="s">
        <v>3085</v>
      </c>
      <c r="Y827" t="s">
        <v>3071</v>
      </c>
      <c r="Z827" t="s">
        <v>3072</v>
      </c>
    </row>
    <row r="828" spans="1:26" x14ac:dyDescent="0.2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125</v>
      </c>
      <c r="I828">
        <v>2.1899999999999999E-29</v>
      </c>
      <c r="J828" t="s">
        <v>3080</v>
      </c>
      <c r="Y828" t="s">
        <v>3071</v>
      </c>
      <c r="Z828" t="s">
        <v>3072</v>
      </c>
    </row>
    <row r="829" spans="1:26" x14ac:dyDescent="0.2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130</v>
      </c>
      <c r="I829">
        <v>1.7999999999999999E-29</v>
      </c>
      <c r="J829" t="s">
        <v>3077</v>
      </c>
      <c r="Y829" t="s">
        <v>3071</v>
      </c>
      <c r="Z829" t="s">
        <v>3072</v>
      </c>
    </row>
    <row r="830" spans="1:26" x14ac:dyDescent="0.2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115</v>
      </c>
      <c r="I830">
        <v>1.7999999999999999E-29</v>
      </c>
      <c r="J830" t="s">
        <v>3086</v>
      </c>
      <c r="Y830" t="s">
        <v>3071</v>
      </c>
      <c r="Z830" t="s">
        <v>3072</v>
      </c>
    </row>
    <row r="831" spans="1:26" x14ac:dyDescent="0.2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127</v>
      </c>
      <c r="I831">
        <v>1.7599999999999999E-29</v>
      </c>
      <c r="J831" t="s">
        <v>3080</v>
      </c>
      <c r="Y831" t="s">
        <v>3071</v>
      </c>
      <c r="Z831" t="s">
        <v>3072</v>
      </c>
    </row>
    <row r="832" spans="1:26" x14ac:dyDescent="0.2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119</v>
      </c>
      <c r="I832">
        <v>1.7599999999999999E-29</v>
      </c>
      <c r="J832" t="s">
        <v>3087</v>
      </c>
      <c r="Y832" t="s">
        <v>3071</v>
      </c>
      <c r="Z832" t="s">
        <v>3072</v>
      </c>
    </row>
    <row r="833" spans="1:26" x14ac:dyDescent="0.2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130</v>
      </c>
      <c r="I833">
        <v>1.6700000000000001E-29</v>
      </c>
      <c r="J833" t="s">
        <v>3077</v>
      </c>
      <c r="Y833" t="s">
        <v>3071</v>
      </c>
      <c r="Z833" t="s">
        <v>3072</v>
      </c>
    </row>
    <row r="834" spans="1:26" x14ac:dyDescent="0.2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126</v>
      </c>
      <c r="I834">
        <v>1.3900000000000001E-29</v>
      </c>
      <c r="J834" t="s">
        <v>3074</v>
      </c>
      <c r="Y834" t="s">
        <v>3071</v>
      </c>
      <c r="Z834" t="s">
        <v>3072</v>
      </c>
    </row>
    <row r="835" spans="1:26" x14ac:dyDescent="0.2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115</v>
      </c>
      <c r="I835">
        <v>1.2900000000000001E-29</v>
      </c>
      <c r="J835" t="s">
        <v>3086</v>
      </c>
      <c r="Y835" t="s">
        <v>3071</v>
      </c>
      <c r="Z835" t="s">
        <v>3072</v>
      </c>
    </row>
    <row r="836" spans="1:26" x14ac:dyDescent="0.2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115</v>
      </c>
      <c r="I836">
        <v>1.19E-29</v>
      </c>
      <c r="J836" t="s">
        <v>3086</v>
      </c>
      <c r="Y836" t="s">
        <v>3071</v>
      </c>
      <c r="Z836" t="s">
        <v>3072</v>
      </c>
    </row>
    <row r="837" spans="1:26" x14ac:dyDescent="0.2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127</v>
      </c>
      <c r="I837">
        <v>1.17E-29</v>
      </c>
      <c r="J837" t="s">
        <v>3074</v>
      </c>
      <c r="Y837" t="s">
        <v>3071</v>
      </c>
      <c r="Z837" t="s">
        <v>3072</v>
      </c>
    </row>
    <row r="838" spans="1:26" x14ac:dyDescent="0.2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126</v>
      </c>
      <c r="I838">
        <v>1.15E-29</v>
      </c>
      <c r="J838" t="s">
        <v>3074</v>
      </c>
      <c r="Y838" t="s">
        <v>3071</v>
      </c>
      <c r="Z838" t="s">
        <v>3072</v>
      </c>
    </row>
    <row r="839" spans="1:26" x14ac:dyDescent="0.2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120</v>
      </c>
      <c r="I839">
        <v>8.0800000000000001E-30</v>
      </c>
      <c r="J839" t="s">
        <v>3077</v>
      </c>
      <c r="Y839" t="s">
        <v>3071</v>
      </c>
      <c r="Z839" t="s">
        <v>3072</v>
      </c>
    </row>
    <row r="840" spans="1:26" x14ac:dyDescent="0.2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130</v>
      </c>
      <c r="I840">
        <v>6.88E-30</v>
      </c>
      <c r="J840" t="s">
        <v>3077</v>
      </c>
      <c r="Y840" t="s">
        <v>3071</v>
      </c>
      <c r="Z840" t="s">
        <v>3072</v>
      </c>
    </row>
    <row r="841" spans="1:26" x14ac:dyDescent="0.2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127</v>
      </c>
      <c r="I841">
        <v>6.6400000000000003E-30</v>
      </c>
      <c r="J841" t="s">
        <v>3074</v>
      </c>
      <c r="Y841" t="s">
        <v>3071</v>
      </c>
      <c r="Z841" t="s">
        <v>3072</v>
      </c>
    </row>
    <row r="842" spans="1:26" x14ac:dyDescent="0.2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128</v>
      </c>
      <c r="I842">
        <v>6.5699999999999997E-30</v>
      </c>
      <c r="J842" t="s">
        <v>3074</v>
      </c>
      <c r="Y842" t="s">
        <v>3071</v>
      </c>
      <c r="Z842" t="s">
        <v>3072</v>
      </c>
    </row>
    <row r="843" spans="1:26" x14ac:dyDescent="0.2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120</v>
      </c>
      <c r="I843">
        <v>6.4599999999999994E-30</v>
      </c>
      <c r="J843" t="s">
        <v>3078</v>
      </c>
      <c r="Y843" t="s">
        <v>3071</v>
      </c>
      <c r="Z843" t="s">
        <v>3072</v>
      </c>
    </row>
    <row r="844" spans="1:26" x14ac:dyDescent="0.2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120</v>
      </c>
      <c r="I844">
        <v>6.43E-30</v>
      </c>
      <c r="J844" t="s">
        <v>3082</v>
      </c>
      <c r="Y844" t="s">
        <v>3071</v>
      </c>
      <c r="Z844" t="s">
        <v>3072</v>
      </c>
    </row>
    <row r="845" spans="1:26" x14ac:dyDescent="0.2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130</v>
      </c>
      <c r="I845">
        <v>6.4099999999999994E-30</v>
      </c>
      <c r="J845" t="s">
        <v>3077</v>
      </c>
      <c r="Y845" t="s">
        <v>3071</v>
      </c>
      <c r="Z845" t="s">
        <v>3072</v>
      </c>
    </row>
    <row r="846" spans="1:26" x14ac:dyDescent="0.2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120</v>
      </c>
      <c r="I846">
        <v>5.9100000000000001E-30</v>
      </c>
      <c r="J846" t="s">
        <v>3087</v>
      </c>
      <c r="Y846" t="s">
        <v>3071</v>
      </c>
      <c r="Z846" t="s">
        <v>3072</v>
      </c>
    </row>
    <row r="847" spans="1:26" x14ac:dyDescent="0.2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129</v>
      </c>
      <c r="I847">
        <v>5.4900000000000002E-30</v>
      </c>
      <c r="J847" t="s">
        <v>3080</v>
      </c>
      <c r="Y847" t="s">
        <v>3071</v>
      </c>
      <c r="Z847" t="s">
        <v>3072</v>
      </c>
    </row>
    <row r="848" spans="1:26" x14ac:dyDescent="0.2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128</v>
      </c>
      <c r="I848">
        <v>5.16E-30</v>
      </c>
      <c r="J848" t="s">
        <v>3080</v>
      </c>
      <c r="Y848" t="s">
        <v>3071</v>
      </c>
      <c r="Z848" t="s">
        <v>3072</v>
      </c>
    </row>
    <row r="849" spans="1:26" x14ac:dyDescent="0.2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128</v>
      </c>
      <c r="I849">
        <v>4.8799999999999998E-30</v>
      </c>
      <c r="J849" t="s">
        <v>3080</v>
      </c>
      <c r="Y849" t="s">
        <v>3071</v>
      </c>
      <c r="Z849" t="s">
        <v>3072</v>
      </c>
    </row>
    <row r="850" spans="1:26" x14ac:dyDescent="0.2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130</v>
      </c>
      <c r="I850">
        <v>4.7799999999999998E-30</v>
      </c>
      <c r="J850" t="s">
        <v>3077</v>
      </c>
      <c r="Y850" t="s">
        <v>3071</v>
      </c>
      <c r="Z850" t="s">
        <v>3072</v>
      </c>
    </row>
    <row r="851" spans="1:26" x14ac:dyDescent="0.2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128</v>
      </c>
      <c r="I851">
        <v>4.56E-30</v>
      </c>
      <c r="J851" t="s">
        <v>3080</v>
      </c>
      <c r="Y851" t="s">
        <v>3071</v>
      </c>
      <c r="Z851" t="s">
        <v>3072</v>
      </c>
    </row>
    <row r="852" spans="1:26" x14ac:dyDescent="0.2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130</v>
      </c>
      <c r="I852">
        <v>4.4499999999999997E-30</v>
      </c>
      <c r="J852" t="s">
        <v>3077</v>
      </c>
      <c r="Y852" t="s">
        <v>3071</v>
      </c>
      <c r="Z852" t="s">
        <v>3072</v>
      </c>
    </row>
    <row r="853" spans="1:26" x14ac:dyDescent="0.2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121</v>
      </c>
      <c r="I853">
        <v>3.7700000000000002E-30</v>
      </c>
      <c r="J853" t="s">
        <v>3078</v>
      </c>
      <c r="Y853" t="s">
        <v>3071</v>
      </c>
      <c r="Z853" t="s">
        <v>3072</v>
      </c>
    </row>
    <row r="854" spans="1:26" x14ac:dyDescent="0.2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130</v>
      </c>
      <c r="I854">
        <v>2.1499999999999998E-30</v>
      </c>
      <c r="J854" t="s">
        <v>3073</v>
      </c>
      <c r="Y854" t="s">
        <v>3071</v>
      </c>
      <c r="Z854" t="s">
        <v>3072</v>
      </c>
    </row>
    <row r="855" spans="1:26" x14ac:dyDescent="0.2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128</v>
      </c>
      <c r="I855">
        <v>1.77E-30</v>
      </c>
      <c r="J855" t="s">
        <v>3088</v>
      </c>
      <c r="Y855" t="s">
        <v>3071</v>
      </c>
      <c r="Z855" t="s">
        <v>3072</v>
      </c>
    </row>
    <row r="856" spans="1:26" x14ac:dyDescent="0.2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129</v>
      </c>
      <c r="I856">
        <v>1.67E-30</v>
      </c>
      <c r="J856" t="s">
        <v>3088</v>
      </c>
      <c r="Y856" t="s">
        <v>3071</v>
      </c>
      <c r="Z856" t="s">
        <v>3072</v>
      </c>
    </row>
    <row r="857" spans="1:26" x14ac:dyDescent="0.2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131</v>
      </c>
      <c r="I857">
        <v>1.5100000000000001E-30</v>
      </c>
      <c r="J857" t="s">
        <v>3073</v>
      </c>
      <c r="Y857" t="s">
        <v>3071</v>
      </c>
      <c r="Z857" t="s">
        <v>3072</v>
      </c>
    </row>
    <row r="858" spans="1:26" x14ac:dyDescent="0.2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130</v>
      </c>
      <c r="I858">
        <v>1.3300000000000001E-30</v>
      </c>
      <c r="J858" t="s">
        <v>3088</v>
      </c>
      <c r="Y858" t="s">
        <v>3071</v>
      </c>
      <c r="Z858" t="s">
        <v>3072</v>
      </c>
    </row>
    <row r="859" spans="1:26" x14ac:dyDescent="0.2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123</v>
      </c>
      <c r="I859">
        <v>1.1499999999999999E-30</v>
      </c>
      <c r="J859" t="s">
        <v>3077</v>
      </c>
      <c r="Y859" t="s">
        <v>3071</v>
      </c>
      <c r="Z859" t="s">
        <v>3072</v>
      </c>
    </row>
    <row r="860" spans="1:26" x14ac:dyDescent="0.2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128</v>
      </c>
      <c r="I860">
        <v>1.0199999999999999E-30</v>
      </c>
      <c r="J860" t="s">
        <v>3074</v>
      </c>
      <c r="Y860" t="s">
        <v>3071</v>
      </c>
      <c r="Z860" t="s">
        <v>3072</v>
      </c>
    </row>
    <row r="861" spans="1:26" x14ac:dyDescent="0.2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128</v>
      </c>
      <c r="I861">
        <v>8.8199999999999992E-31</v>
      </c>
      <c r="J861" t="s">
        <v>3080</v>
      </c>
      <c r="Y861" t="s">
        <v>3071</v>
      </c>
      <c r="Z861" t="s">
        <v>3072</v>
      </c>
    </row>
    <row r="862" spans="1:26" x14ac:dyDescent="0.2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122</v>
      </c>
      <c r="I862">
        <v>4.4399999999999996E-31</v>
      </c>
      <c r="J862" t="s">
        <v>3074</v>
      </c>
      <c r="Y862" t="s">
        <v>3071</v>
      </c>
      <c r="Z862" t="s">
        <v>3072</v>
      </c>
    </row>
    <row r="863" spans="1:26" x14ac:dyDescent="0.2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123</v>
      </c>
      <c r="I863">
        <v>3.46E-31</v>
      </c>
      <c r="J863" t="s">
        <v>3084</v>
      </c>
      <c r="Y863" t="s">
        <v>3071</v>
      </c>
      <c r="Z863" t="s">
        <v>3072</v>
      </c>
    </row>
    <row r="864" spans="1:26" x14ac:dyDescent="0.2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123</v>
      </c>
      <c r="I864">
        <v>3.0600000000000002E-31</v>
      </c>
      <c r="J864" t="s">
        <v>3074</v>
      </c>
      <c r="Y864" t="s">
        <v>3071</v>
      </c>
      <c r="Z864" t="s">
        <v>3072</v>
      </c>
    </row>
    <row r="865" spans="1:26" x14ac:dyDescent="0.2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123</v>
      </c>
      <c r="I865">
        <v>2.82E-31</v>
      </c>
      <c r="J865" t="s">
        <v>3074</v>
      </c>
      <c r="Y865" t="s">
        <v>3071</v>
      </c>
      <c r="Z865" t="s">
        <v>3072</v>
      </c>
    </row>
    <row r="866" spans="1:26" x14ac:dyDescent="0.2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123</v>
      </c>
      <c r="I866">
        <v>2.7600000000000001E-31</v>
      </c>
      <c r="J866" t="s">
        <v>3083</v>
      </c>
      <c r="Y866" t="s">
        <v>3071</v>
      </c>
      <c r="Z866" t="s">
        <v>3072</v>
      </c>
    </row>
    <row r="867" spans="1:26" x14ac:dyDescent="0.2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123</v>
      </c>
      <c r="I867">
        <v>2.5900000000000001E-31</v>
      </c>
      <c r="J867" t="s">
        <v>3080</v>
      </c>
      <c r="Y867" t="s">
        <v>3071</v>
      </c>
      <c r="Z867" t="s">
        <v>3072</v>
      </c>
    </row>
    <row r="868" spans="1:26" x14ac:dyDescent="0.2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124</v>
      </c>
      <c r="I868">
        <v>2.15E-31</v>
      </c>
      <c r="J868" t="s">
        <v>3073</v>
      </c>
      <c r="Y868" t="s">
        <v>3071</v>
      </c>
      <c r="Z868" t="s">
        <v>3072</v>
      </c>
    </row>
    <row r="869" spans="1:26" x14ac:dyDescent="0.2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134</v>
      </c>
      <c r="I869">
        <v>1.65E-31</v>
      </c>
      <c r="J869" t="s">
        <v>3086</v>
      </c>
      <c r="Y869" t="s">
        <v>3071</v>
      </c>
      <c r="Z869" t="s">
        <v>3072</v>
      </c>
    </row>
    <row r="870" spans="1:26" x14ac:dyDescent="0.2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131</v>
      </c>
      <c r="I870">
        <v>1.5300000000000001E-31</v>
      </c>
      <c r="J870" t="s">
        <v>3077</v>
      </c>
      <c r="Y870" t="s">
        <v>3071</v>
      </c>
      <c r="Z870" t="s">
        <v>3072</v>
      </c>
    </row>
    <row r="871" spans="1:26" x14ac:dyDescent="0.2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125</v>
      </c>
      <c r="I871">
        <v>1.2800000000000001E-31</v>
      </c>
      <c r="J871" t="s">
        <v>3079</v>
      </c>
      <c r="Y871" t="s">
        <v>3071</v>
      </c>
      <c r="Z871" t="s">
        <v>3072</v>
      </c>
    </row>
    <row r="872" spans="1:26" x14ac:dyDescent="0.2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125</v>
      </c>
      <c r="I872">
        <v>1.2199999999999999E-31</v>
      </c>
      <c r="J872" t="s">
        <v>3086</v>
      </c>
      <c r="Y872" t="s">
        <v>3071</v>
      </c>
      <c r="Z872" t="s">
        <v>3072</v>
      </c>
    </row>
    <row r="873" spans="1:26" x14ac:dyDescent="0.2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125</v>
      </c>
      <c r="I873">
        <v>1.2E-31</v>
      </c>
      <c r="J873" t="s">
        <v>3086</v>
      </c>
      <c r="Y873" t="s">
        <v>3071</v>
      </c>
      <c r="Z873" t="s">
        <v>3072</v>
      </c>
    </row>
    <row r="874" spans="1:26" x14ac:dyDescent="0.2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126</v>
      </c>
      <c r="I874">
        <v>9.8800000000000005E-32</v>
      </c>
      <c r="J874" t="s">
        <v>3079</v>
      </c>
      <c r="Y874" t="s">
        <v>3075</v>
      </c>
      <c r="Z874" t="s">
        <v>3076</v>
      </c>
    </row>
    <row r="875" spans="1:26" x14ac:dyDescent="0.2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124</v>
      </c>
      <c r="I875">
        <v>9.3699999999999998E-32</v>
      </c>
      <c r="J875" t="s">
        <v>3070</v>
      </c>
      <c r="Y875" t="s">
        <v>3075</v>
      </c>
      <c r="Z875" t="s">
        <v>3076</v>
      </c>
    </row>
    <row r="876" spans="1:26" x14ac:dyDescent="0.2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124</v>
      </c>
      <c r="I876">
        <v>9.2600000000000004E-32</v>
      </c>
      <c r="J876" t="s">
        <v>3070</v>
      </c>
      <c r="Y876" t="s">
        <v>3075</v>
      </c>
      <c r="Z876" t="s">
        <v>3076</v>
      </c>
    </row>
    <row r="877" spans="1:26" x14ac:dyDescent="0.2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135</v>
      </c>
      <c r="I877">
        <v>6.1900000000000004E-32</v>
      </c>
      <c r="J877" t="s">
        <v>3087</v>
      </c>
      <c r="Y877" t="s">
        <v>3075</v>
      </c>
      <c r="Z877" t="s">
        <v>3076</v>
      </c>
    </row>
    <row r="878" spans="1:26" x14ac:dyDescent="0.2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135</v>
      </c>
      <c r="I878">
        <v>5.5000000000000002E-32</v>
      </c>
      <c r="J878" t="s">
        <v>3082</v>
      </c>
      <c r="Y878" t="s">
        <v>3075</v>
      </c>
      <c r="Z878" t="s">
        <v>3076</v>
      </c>
    </row>
    <row r="879" spans="1:26" x14ac:dyDescent="0.2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134</v>
      </c>
      <c r="I879">
        <v>5.1400000000000004E-32</v>
      </c>
      <c r="J879" t="s">
        <v>3070</v>
      </c>
      <c r="Y879" t="s">
        <v>3075</v>
      </c>
      <c r="Z879" t="s">
        <v>3076</v>
      </c>
    </row>
    <row r="880" spans="1:26" x14ac:dyDescent="0.2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136</v>
      </c>
      <c r="I880">
        <v>3.3800000000000001E-32</v>
      </c>
      <c r="J880" t="s">
        <v>3084</v>
      </c>
      <c r="Y880" t="s">
        <v>3075</v>
      </c>
      <c r="Z880" t="s">
        <v>3076</v>
      </c>
    </row>
    <row r="881" spans="1:26" x14ac:dyDescent="0.2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136</v>
      </c>
      <c r="I881">
        <v>1.71E-32</v>
      </c>
      <c r="J881" t="s">
        <v>3083</v>
      </c>
      <c r="Y881" t="s">
        <v>3075</v>
      </c>
      <c r="Z881" t="s">
        <v>3076</v>
      </c>
    </row>
    <row r="882" spans="1:26" x14ac:dyDescent="0.2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136</v>
      </c>
      <c r="I882">
        <v>1.62E-32</v>
      </c>
      <c r="J882" t="s">
        <v>3074</v>
      </c>
      <c r="Y882" t="s">
        <v>3075</v>
      </c>
      <c r="Z882" t="s">
        <v>3076</v>
      </c>
    </row>
    <row r="883" spans="1:26" x14ac:dyDescent="0.2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138</v>
      </c>
      <c r="I883">
        <v>1.5300000000000001E-32</v>
      </c>
      <c r="J883" t="s">
        <v>3078</v>
      </c>
      <c r="Y883" t="s">
        <v>3075</v>
      </c>
      <c r="Z883" t="s">
        <v>3076</v>
      </c>
    </row>
    <row r="884" spans="1:26" x14ac:dyDescent="0.2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135</v>
      </c>
      <c r="I884">
        <v>1.3699999999999999E-32</v>
      </c>
      <c r="J884" t="s">
        <v>3088</v>
      </c>
      <c r="Y884" t="s">
        <v>3075</v>
      </c>
      <c r="Z884" t="s">
        <v>3076</v>
      </c>
    </row>
    <row r="885" spans="1:26" x14ac:dyDescent="0.2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135</v>
      </c>
      <c r="I885">
        <v>1.3699999999999999E-32</v>
      </c>
      <c r="J885" t="s">
        <v>3088</v>
      </c>
      <c r="Y885" t="s">
        <v>3075</v>
      </c>
      <c r="Z885" t="s">
        <v>3076</v>
      </c>
    </row>
    <row r="886" spans="1:26" x14ac:dyDescent="0.2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138</v>
      </c>
      <c r="I886">
        <v>6.4100000000000002E-33</v>
      </c>
      <c r="J886" t="s">
        <v>3077</v>
      </c>
      <c r="Y886" t="s">
        <v>3075</v>
      </c>
      <c r="Z886" t="s">
        <v>3076</v>
      </c>
    </row>
    <row r="887" spans="1:26" x14ac:dyDescent="0.2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137</v>
      </c>
      <c r="I887">
        <v>6.2799999999999998E-33</v>
      </c>
      <c r="J887" t="s">
        <v>3085</v>
      </c>
      <c r="Y887" t="s">
        <v>3075</v>
      </c>
      <c r="Z887" t="s">
        <v>3076</v>
      </c>
    </row>
    <row r="888" spans="1:26" x14ac:dyDescent="0.2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129</v>
      </c>
      <c r="I888">
        <v>5.82E-33</v>
      </c>
      <c r="J888" t="s">
        <v>3073</v>
      </c>
      <c r="Y888" t="s">
        <v>3075</v>
      </c>
      <c r="Z888" t="s">
        <v>3076</v>
      </c>
    </row>
    <row r="889" spans="1:26" x14ac:dyDescent="0.2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129</v>
      </c>
      <c r="I889">
        <v>5.7800000000000001E-33</v>
      </c>
      <c r="J889" t="s">
        <v>3073</v>
      </c>
      <c r="Y889" t="s">
        <v>3075</v>
      </c>
      <c r="Z889" t="s">
        <v>3076</v>
      </c>
    </row>
    <row r="890" spans="1:26" x14ac:dyDescent="0.2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137</v>
      </c>
      <c r="I890">
        <v>4.6099999999999997E-33</v>
      </c>
      <c r="J890" t="s">
        <v>3079</v>
      </c>
      <c r="Y890" t="s">
        <v>3075</v>
      </c>
      <c r="Z890" t="s">
        <v>3076</v>
      </c>
    </row>
    <row r="891" spans="1:26" x14ac:dyDescent="0.2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130</v>
      </c>
      <c r="I891">
        <v>2.0200000000000001E-33</v>
      </c>
      <c r="J891" t="s">
        <v>3078</v>
      </c>
      <c r="Y891" t="s">
        <v>3075</v>
      </c>
      <c r="Z891" t="s">
        <v>3076</v>
      </c>
    </row>
    <row r="892" spans="1:26" x14ac:dyDescent="0.2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141</v>
      </c>
      <c r="I892">
        <v>1.9E-33</v>
      </c>
      <c r="J892" t="s">
        <v>3077</v>
      </c>
      <c r="Y892" t="s">
        <v>3075</v>
      </c>
      <c r="Z892" t="s">
        <v>3076</v>
      </c>
    </row>
    <row r="893" spans="1:26" x14ac:dyDescent="0.2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130</v>
      </c>
      <c r="I893">
        <v>1.3999999999999999E-33</v>
      </c>
      <c r="J893" t="s">
        <v>3077</v>
      </c>
      <c r="Y893" t="s">
        <v>3075</v>
      </c>
      <c r="Z893" t="s">
        <v>3076</v>
      </c>
    </row>
    <row r="894" spans="1:26" x14ac:dyDescent="0.2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138</v>
      </c>
      <c r="I894">
        <v>1.3E-33</v>
      </c>
      <c r="J894" t="s">
        <v>3077</v>
      </c>
      <c r="Y894" t="s">
        <v>3075</v>
      </c>
      <c r="Z894" t="s">
        <v>3076</v>
      </c>
    </row>
    <row r="895" spans="1:26" x14ac:dyDescent="0.2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141</v>
      </c>
      <c r="I895">
        <v>6.9899999999999999E-34</v>
      </c>
      <c r="J895" t="s">
        <v>3080</v>
      </c>
      <c r="Y895" t="s">
        <v>3075</v>
      </c>
      <c r="Z895" t="s">
        <v>3076</v>
      </c>
    </row>
    <row r="896" spans="1:26" x14ac:dyDescent="0.2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138</v>
      </c>
      <c r="I896">
        <v>6.3199999999999999E-34</v>
      </c>
      <c r="J896" t="s">
        <v>3079</v>
      </c>
      <c r="Y896" t="s">
        <v>3075</v>
      </c>
      <c r="Z896" t="s">
        <v>3076</v>
      </c>
    </row>
    <row r="897" spans="1:26" x14ac:dyDescent="0.2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85.3</v>
      </c>
      <c r="I897">
        <v>6.2799999999999998E-34</v>
      </c>
      <c r="J897" t="s">
        <v>3079</v>
      </c>
      <c r="Y897" t="s">
        <v>3075</v>
      </c>
      <c r="Z897" t="s">
        <v>3076</v>
      </c>
    </row>
    <row r="898" spans="1:26" x14ac:dyDescent="0.2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80.7</v>
      </c>
      <c r="I898">
        <v>6.2799999999999998E-34</v>
      </c>
      <c r="J898" t="s">
        <v>3079</v>
      </c>
      <c r="Y898" t="s">
        <v>3075</v>
      </c>
      <c r="Z898" t="s">
        <v>3076</v>
      </c>
    </row>
    <row r="899" spans="1:26" x14ac:dyDescent="0.2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127</v>
      </c>
      <c r="I899">
        <v>6.0499999999999999E-34</v>
      </c>
      <c r="J899" t="s">
        <v>3077</v>
      </c>
      <c r="Y899" t="s">
        <v>3075</v>
      </c>
      <c r="Z899" t="s">
        <v>3076</v>
      </c>
    </row>
    <row r="900" spans="1:26" x14ac:dyDescent="0.2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39.299999999999997</v>
      </c>
      <c r="I900">
        <v>6.0499999999999999E-34</v>
      </c>
      <c r="J900" t="s">
        <v>3077</v>
      </c>
      <c r="Y900" t="s">
        <v>3075</v>
      </c>
      <c r="Z900" t="s">
        <v>3076</v>
      </c>
    </row>
    <row r="901" spans="1:26" x14ac:dyDescent="0.2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133</v>
      </c>
      <c r="I901">
        <v>5.2999999999999997E-34</v>
      </c>
      <c r="J901" t="s">
        <v>3077</v>
      </c>
      <c r="Y901" t="s">
        <v>3075</v>
      </c>
      <c r="Z901" t="s">
        <v>3076</v>
      </c>
    </row>
    <row r="902" spans="1:26" x14ac:dyDescent="0.2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127</v>
      </c>
      <c r="I902">
        <v>4.7099999999999998E-34</v>
      </c>
      <c r="J902" t="s">
        <v>3077</v>
      </c>
      <c r="Y902" t="s">
        <v>3071</v>
      </c>
      <c r="Z902" t="s">
        <v>3072</v>
      </c>
    </row>
    <row r="903" spans="1:26" x14ac:dyDescent="0.2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39.299999999999997</v>
      </c>
      <c r="I903">
        <v>4.7099999999999998E-34</v>
      </c>
      <c r="J903" t="s">
        <v>3077</v>
      </c>
      <c r="Y903" t="s">
        <v>3071</v>
      </c>
      <c r="Z903" t="s">
        <v>3072</v>
      </c>
    </row>
    <row r="904" spans="1:26" x14ac:dyDescent="0.2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133</v>
      </c>
      <c r="I904">
        <v>4.6400000000000003E-34</v>
      </c>
      <c r="J904" t="s">
        <v>3079</v>
      </c>
      <c r="Y904" t="s">
        <v>3071</v>
      </c>
      <c r="Z904" t="s">
        <v>3072</v>
      </c>
    </row>
    <row r="905" spans="1:26" x14ac:dyDescent="0.2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133</v>
      </c>
      <c r="I905">
        <v>4.61E-34</v>
      </c>
      <c r="J905" t="s">
        <v>3079</v>
      </c>
      <c r="Y905" t="s">
        <v>3071</v>
      </c>
      <c r="Z905" t="s">
        <v>3072</v>
      </c>
    </row>
    <row r="906" spans="1:26" x14ac:dyDescent="0.2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142</v>
      </c>
      <c r="I906">
        <v>4.3099999999999998E-34</v>
      </c>
      <c r="J906" t="s">
        <v>3086</v>
      </c>
      <c r="Y906" t="s">
        <v>3071</v>
      </c>
      <c r="Z906" t="s">
        <v>3072</v>
      </c>
    </row>
    <row r="907" spans="1:26" x14ac:dyDescent="0.2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128</v>
      </c>
      <c r="I907">
        <v>4.2800000000000003E-34</v>
      </c>
      <c r="J907" t="s">
        <v>3077</v>
      </c>
      <c r="Y907" t="s">
        <v>3071</v>
      </c>
      <c r="Z907" t="s">
        <v>3072</v>
      </c>
    </row>
    <row r="908" spans="1:26" x14ac:dyDescent="0.2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39.299999999999997</v>
      </c>
      <c r="I908">
        <v>4.2800000000000003E-34</v>
      </c>
      <c r="J908" t="s">
        <v>3077</v>
      </c>
      <c r="Y908" t="s">
        <v>3071</v>
      </c>
      <c r="Z908" t="s">
        <v>3072</v>
      </c>
    </row>
    <row r="909" spans="1:26" x14ac:dyDescent="0.2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133</v>
      </c>
      <c r="I909">
        <v>4.1900000000000004E-34</v>
      </c>
      <c r="J909" t="s">
        <v>3077</v>
      </c>
      <c r="Y909" t="s">
        <v>3071</v>
      </c>
      <c r="Z909" t="s">
        <v>3072</v>
      </c>
    </row>
    <row r="910" spans="1:26" x14ac:dyDescent="0.2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133</v>
      </c>
      <c r="I910">
        <v>4.1799999999999997E-34</v>
      </c>
      <c r="J910" t="s">
        <v>3077</v>
      </c>
      <c r="Y910" t="s">
        <v>3071</v>
      </c>
      <c r="Z910" t="s">
        <v>3072</v>
      </c>
    </row>
    <row r="911" spans="1:26" x14ac:dyDescent="0.2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133</v>
      </c>
      <c r="I911">
        <v>4.1000000000000004E-34</v>
      </c>
      <c r="J911" t="s">
        <v>3077</v>
      </c>
      <c r="Y911" t="s">
        <v>3071</v>
      </c>
      <c r="Z911" t="s">
        <v>3072</v>
      </c>
    </row>
    <row r="912" spans="1:26" x14ac:dyDescent="0.2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141</v>
      </c>
      <c r="I912">
        <v>4.0899999999999997E-34</v>
      </c>
      <c r="J912" t="s">
        <v>3085</v>
      </c>
      <c r="Y912" t="s">
        <v>3071</v>
      </c>
      <c r="Z912" t="s">
        <v>3072</v>
      </c>
    </row>
    <row r="913" spans="1:26" x14ac:dyDescent="0.2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133</v>
      </c>
      <c r="I913">
        <v>4.0799999999999999E-34</v>
      </c>
      <c r="J913" t="s">
        <v>3077</v>
      </c>
      <c r="Y913" t="s">
        <v>3071</v>
      </c>
      <c r="Z913" t="s">
        <v>3072</v>
      </c>
    </row>
    <row r="914" spans="1:26" x14ac:dyDescent="0.2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133</v>
      </c>
      <c r="I914">
        <v>4.0600000000000003E-34</v>
      </c>
      <c r="J914" t="s">
        <v>3077</v>
      </c>
      <c r="Y914" t="s">
        <v>3071</v>
      </c>
      <c r="Z914" t="s">
        <v>3072</v>
      </c>
    </row>
    <row r="915" spans="1:26" x14ac:dyDescent="0.2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133</v>
      </c>
      <c r="I915">
        <v>4.0399999999999998E-34</v>
      </c>
      <c r="J915" t="s">
        <v>3077</v>
      </c>
      <c r="Y915" t="s">
        <v>3071</v>
      </c>
      <c r="Z915" t="s">
        <v>3072</v>
      </c>
    </row>
    <row r="916" spans="1:26" x14ac:dyDescent="0.2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133</v>
      </c>
      <c r="I916">
        <v>4.03E-34</v>
      </c>
      <c r="J916" t="s">
        <v>3077</v>
      </c>
      <c r="Y916" t="s">
        <v>3071</v>
      </c>
      <c r="Z916" t="s">
        <v>3072</v>
      </c>
    </row>
    <row r="917" spans="1:26" x14ac:dyDescent="0.2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133</v>
      </c>
      <c r="I917">
        <v>4.03E-34</v>
      </c>
      <c r="J917" t="s">
        <v>3077</v>
      </c>
      <c r="Y917" t="s">
        <v>3071</v>
      </c>
      <c r="Z917" t="s">
        <v>3072</v>
      </c>
    </row>
    <row r="918" spans="1:26" x14ac:dyDescent="0.2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133</v>
      </c>
      <c r="I918">
        <v>4.03E-34</v>
      </c>
      <c r="J918" t="s">
        <v>3077</v>
      </c>
      <c r="Y918" t="s">
        <v>3071</v>
      </c>
      <c r="Z918" t="s">
        <v>3072</v>
      </c>
    </row>
    <row r="919" spans="1:26" x14ac:dyDescent="0.2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133</v>
      </c>
      <c r="I919">
        <v>4.0200000000000002E-34</v>
      </c>
      <c r="J919" t="s">
        <v>3077</v>
      </c>
      <c r="Y919" t="s">
        <v>3071</v>
      </c>
      <c r="Z919" t="s">
        <v>3072</v>
      </c>
    </row>
    <row r="920" spans="1:26" x14ac:dyDescent="0.2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133</v>
      </c>
      <c r="I920">
        <v>4.0200000000000002E-34</v>
      </c>
      <c r="J920" t="s">
        <v>3077</v>
      </c>
      <c r="Y920" t="s">
        <v>3071</v>
      </c>
      <c r="Z920" t="s">
        <v>3072</v>
      </c>
    </row>
    <row r="921" spans="1:26" x14ac:dyDescent="0.2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143</v>
      </c>
      <c r="I921">
        <v>3.9700000000000003E-34</v>
      </c>
      <c r="J921" t="s">
        <v>3077</v>
      </c>
      <c r="Y921" t="s">
        <v>3071</v>
      </c>
      <c r="Z921" t="s">
        <v>3072</v>
      </c>
    </row>
    <row r="922" spans="1:26" x14ac:dyDescent="0.2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141</v>
      </c>
      <c r="I922">
        <v>3.8099999999999999E-34</v>
      </c>
      <c r="J922" t="s">
        <v>3080</v>
      </c>
      <c r="Y922" t="s">
        <v>3071</v>
      </c>
      <c r="Z922" t="s">
        <v>3072</v>
      </c>
    </row>
    <row r="923" spans="1:26" x14ac:dyDescent="0.2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133</v>
      </c>
      <c r="I923">
        <v>3.7699999999999998E-34</v>
      </c>
      <c r="J923" t="s">
        <v>3077</v>
      </c>
      <c r="Y923" t="s">
        <v>3071</v>
      </c>
      <c r="Z923" t="s">
        <v>3072</v>
      </c>
    </row>
    <row r="924" spans="1:26" x14ac:dyDescent="0.2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142</v>
      </c>
      <c r="I924">
        <v>2.9900000000000002E-34</v>
      </c>
      <c r="J924" t="s">
        <v>3087</v>
      </c>
      <c r="Y924" t="s">
        <v>3071</v>
      </c>
      <c r="Z924" t="s">
        <v>3072</v>
      </c>
    </row>
    <row r="925" spans="1:26" x14ac:dyDescent="0.2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133</v>
      </c>
      <c r="I925">
        <v>2.73E-34</v>
      </c>
      <c r="J925" t="s">
        <v>3086</v>
      </c>
      <c r="Y925" t="s">
        <v>3071</v>
      </c>
      <c r="Z925" t="s">
        <v>3072</v>
      </c>
    </row>
    <row r="926" spans="1:26" x14ac:dyDescent="0.2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133</v>
      </c>
      <c r="I926">
        <v>2.7200000000000002E-34</v>
      </c>
      <c r="J926" t="s">
        <v>3086</v>
      </c>
      <c r="Y926" t="s">
        <v>3071</v>
      </c>
      <c r="Z926" t="s">
        <v>3072</v>
      </c>
    </row>
    <row r="927" spans="1:26" x14ac:dyDescent="0.2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133</v>
      </c>
      <c r="I927">
        <v>2.7000000000000002E-34</v>
      </c>
      <c r="J927" t="s">
        <v>3086</v>
      </c>
      <c r="Y927" t="s">
        <v>3071</v>
      </c>
      <c r="Z927" t="s">
        <v>3072</v>
      </c>
    </row>
    <row r="928" spans="1:26" x14ac:dyDescent="0.2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141</v>
      </c>
      <c r="I928">
        <v>2.6899999999999999E-34</v>
      </c>
      <c r="J928" t="s">
        <v>3084</v>
      </c>
      <c r="Y928" t="s">
        <v>3071</v>
      </c>
      <c r="Z928" t="s">
        <v>3072</v>
      </c>
    </row>
    <row r="929" spans="1:26" x14ac:dyDescent="0.2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143</v>
      </c>
      <c r="I929">
        <v>2.5999999999999999E-34</v>
      </c>
      <c r="J929" t="s">
        <v>3082</v>
      </c>
      <c r="Y929" t="s">
        <v>3071</v>
      </c>
      <c r="Z929" t="s">
        <v>3072</v>
      </c>
    </row>
    <row r="930" spans="1:26" x14ac:dyDescent="0.2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141</v>
      </c>
      <c r="I930">
        <v>2.1900000000000001E-34</v>
      </c>
      <c r="J930" t="s">
        <v>3074</v>
      </c>
      <c r="Y930" t="s">
        <v>3071</v>
      </c>
      <c r="Z930" t="s">
        <v>3072</v>
      </c>
    </row>
    <row r="931" spans="1:26" x14ac:dyDescent="0.2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144</v>
      </c>
      <c r="I931">
        <v>2.1599999999999998E-34</v>
      </c>
      <c r="J931" t="s">
        <v>3077</v>
      </c>
      <c r="Y931" t="s">
        <v>3075</v>
      </c>
      <c r="Z931" t="s">
        <v>3076</v>
      </c>
    </row>
    <row r="932" spans="1:26" x14ac:dyDescent="0.2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141</v>
      </c>
      <c r="I932">
        <v>2.1599999999999998E-34</v>
      </c>
      <c r="J932" t="s">
        <v>3083</v>
      </c>
      <c r="Y932" t="s">
        <v>3075</v>
      </c>
      <c r="Z932" t="s">
        <v>3076</v>
      </c>
    </row>
    <row r="933" spans="1:26" x14ac:dyDescent="0.2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141</v>
      </c>
      <c r="I933">
        <v>2.0300000000000001E-34</v>
      </c>
      <c r="J933" t="s">
        <v>3088</v>
      </c>
      <c r="Y933" t="s">
        <v>3075</v>
      </c>
      <c r="Z933" t="s">
        <v>3076</v>
      </c>
    </row>
    <row r="934" spans="1:26" x14ac:dyDescent="0.2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132</v>
      </c>
      <c r="I934">
        <v>1.6499999999999999E-34</v>
      </c>
      <c r="J934" t="s">
        <v>3077</v>
      </c>
      <c r="Y934" t="s">
        <v>3075</v>
      </c>
      <c r="Z934" t="s">
        <v>3076</v>
      </c>
    </row>
    <row r="935" spans="1:26" x14ac:dyDescent="0.2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135</v>
      </c>
      <c r="I935">
        <v>1.6400000000000001E-34</v>
      </c>
      <c r="J935" t="s">
        <v>3077</v>
      </c>
      <c r="Y935" t="s">
        <v>3075</v>
      </c>
      <c r="Z935" t="s">
        <v>3076</v>
      </c>
    </row>
    <row r="936" spans="1:26" x14ac:dyDescent="0.2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135</v>
      </c>
      <c r="I936">
        <v>1.3500000000000001E-34</v>
      </c>
      <c r="J936" t="s">
        <v>3077</v>
      </c>
      <c r="Y936" t="s">
        <v>3075</v>
      </c>
      <c r="Z936" t="s">
        <v>3076</v>
      </c>
    </row>
    <row r="937" spans="1:26" x14ac:dyDescent="0.2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133</v>
      </c>
      <c r="I937">
        <v>1.22E-34</v>
      </c>
      <c r="J937" t="s">
        <v>3084</v>
      </c>
      <c r="Y937" t="s">
        <v>3075</v>
      </c>
      <c r="Z937" t="s">
        <v>3076</v>
      </c>
    </row>
    <row r="938" spans="1:26" x14ac:dyDescent="0.2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134</v>
      </c>
      <c r="I938">
        <v>1.0799999999999999E-34</v>
      </c>
      <c r="J938" t="s">
        <v>3082</v>
      </c>
      <c r="Y938" t="s">
        <v>3075</v>
      </c>
      <c r="Z938" t="s">
        <v>3076</v>
      </c>
    </row>
    <row r="939" spans="1:26" x14ac:dyDescent="0.2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134</v>
      </c>
      <c r="I939">
        <v>1.0700000000000001E-34</v>
      </c>
      <c r="J939" t="s">
        <v>3082</v>
      </c>
      <c r="Y939" t="s">
        <v>3075</v>
      </c>
      <c r="Z939" t="s">
        <v>3076</v>
      </c>
    </row>
    <row r="940" spans="1:26" x14ac:dyDescent="0.2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134</v>
      </c>
      <c r="I940">
        <v>1.05E-34</v>
      </c>
      <c r="J940" t="s">
        <v>3086</v>
      </c>
      <c r="Y940" t="s">
        <v>3075</v>
      </c>
      <c r="Z940" t="s">
        <v>3076</v>
      </c>
    </row>
    <row r="941" spans="1:26" x14ac:dyDescent="0.2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134</v>
      </c>
      <c r="I941">
        <v>1.03E-34</v>
      </c>
      <c r="J941" t="s">
        <v>3087</v>
      </c>
      <c r="Y941" t="s">
        <v>3075</v>
      </c>
      <c r="Z941" t="s">
        <v>3076</v>
      </c>
    </row>
    <row r="942" spans="1:26" x14ac:dyDescent="0.2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133</v>
      </c>
      <c r="I942">
        <v>9.76E-35</v>
      </c>
      <c r="J942" t="s">
        <v>3083</v>
      </c>
      <c r="Y942" t="s">
        <v>3075</v>
      </c>
      <c r="Z942" t="s">
        <v>3076</v>
      </c>
    </row>
    <row r="943" spans="1:26" x14ac:dyDescent="0.2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134</v>
      </c>
      <c r="I943">
        <v>9.7000000000000007E-35</v>
      </c>
      <c r="J943" t="s">
        <v>3087</v>
      </c>
      <c r="Y943" t="s">
        <v>3075</v>
      </c>
      <c r="Z943" t="s">
        <v>3076</v>
      </c>
    </row>
    <row r="944" spans="1:26" x14ac:dyDescent="0.2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138</v>
      </c>
      <c r="I944">
        <v>9.0900000000000002E-35</v>
      </c>
      <c r="J944" t="s">
        <v>3079</v>
      </c>
      <c r="Y944" t="s">
        <v>3075</v>
      </c>
      <c r="Z944" t="s">
        <v>3076</v>
      </c>
    </row>
    <row r="945" spans="1:26" x14ac:dyDescent="0.2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134</v>
      </c>
      <c r="I945">
        <v>8.9E-35</v>
      </c>
      <c r="J945" t="s">
        <v>3074</v>
      </c>
      <c r="Y945" t="s">
        <v>3075</v>
      </c>
      <c r="Z945" t="s">
        <v>3076</v>
      </c>
    </row>
    <row r="946" spans="1:26" x14ac:dyDescent="0.2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133</v>
      </c>
      <c r="I946">
        <v>8.1400000000000002E-35</v>
      </c>
      <c r="J946" t="s">
        <v>3080</v>
      </c>
      <c r="Y946" t="s">
        <v>3075</v>
      </c>
      <c r="Z946" t="s">
        <v>3076</v>
      </c>
    </row>
    <row r="947" spans="1:26" x14ac:dyDescent="0.2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133</v>
      </c>
      <c r="I947">
        <v>8.0699999999999996E-35</v>
      </c>
      <c r="J947" t="s">
        <v>3080</v>
      </c>
      <c r="Y947" t="s">
        <v>3075</v>
      </c>
      <c r="Z947" t="s">
        <v>3076</v>
      </c>
    </row>
    <row r="948" spans="1:26" x14ac:dyDescent="0.2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133</v>
      </c>
      <c r="I948">
        <v>6.7500000000000004E-35</v>
      </c>
      <c r="J948" t="s">
        <v>3088</v>
      </c>
      <c r="Y948" t="s">
        <v>3075</v>
      </c>
      <c r="Z948" t="s">
        <v>3076</v>
      </c>
    </row>
    <row r="949" spans="1:26" x14ac:dyDescent="0.2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135</v>
      </c>
      <c r="I949">
        <v>6.1600000000000004E-35</v>
      </c>
      <c r="J949" t="s">
        <v>3082</v>
      </c>
      <c r="Y949" t="s">
        <v>3075</v>
      </c>
      <c r="Z949" t="s">
        <v>3076</v>
      </c>
    </row>
    <row r="950" spans="1:26" x14ac:dyDescent="0.2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135</v>
      </c>
      <c r="I950">
        <v>5.2000000000000001E-35</v>
      </c>
      <c r="J950" t="s">
        <v>3087</v>
      </c>
      <c r="Y950" t="s">
        <v>3075</v>
      </c>
      <c r="Z950" t="s">
        <v>3076</v>
      </c>
    </row>
    <row r="951" spans="1:26" x14ac:dyDescent="0.2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135</v>
      </c>
      <c r="I951">
        <v>3.4600000000000001E-35</v>
      </c>
      <c r="J951" t="s">
        <v>3073</v>
      </c>
      <c r="Y951" t="s">
        <v>3075</v>
      </c>
      <c r="Z951" t="s">
        <v>3076</v>
      </c>
    </row>
    <row r="952" spans="1:26" x14ac:dyDescent="0.2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135</v>
      </c>
      <c r="I952">
        <v>3.4499999999999998E-35</v>
      </c>
      <c r="J952" t="s">
        <v>3073</v>
      </c>
      <c r="Y952" t="s">
        <v>3075</v>
      </c>
      <c r="Z952" t="s">
        <v>3076</v>
      </c>
    </row>
    <row r="953" spans="1:26" x14ac:dyDescent="0.2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135</v>
      </c>
      <c r="I953">
        <v>3.4400000000000001E-35</v>
      </c>
      <c r="J953" t="s">
        <v>3080</v>
      </c>
      <c r="Y953" t="s">
        <v>3075</v>
      </c>
      <c r="Z953" t="s">
        <v>3076</v>
      </c>
    </row>
    <row r="954" spans="1:26" x14ac:dyDescent="0.2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146</v>
      </c>
      <c r="I954">
        <v>3.3399999999999999E-35</v>
      </c>
      <c r="J954" t="s">
        <v>3073</v>
      </c>
      <c r="Y954" t="s">
        <v>3075</v>
      </c>
      <c r="Z954" t="s">
        <v>3076</v>
      </c>
    </row>
    <row r="955" spans="1:26" x14ac:dyDescent="0.2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135</v>
      </c>
      <c r="I955">
        <v>2.7699999999999998E-35</v>
      </c>
      <c r="J955" t="s">
        <v>3085</v>
      </c>
      <c r="Y955" t="s">
        <v>3075</v>
      </c>
      <c r="Z955" t="s">
        <v>3076</v>
      </c>
    </row>
    <row r="956" spans="1:26" x14ac:dyDescent="0.2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135</v>
      </c>
      <c r="I956">
        <v>2.7400000000000002E-35</v>
      </c>
      <c r="J956" t="s">
        <v>3085</v>
      </c>
      <c r="Y956" t="s">
        <v>3075</v>
      </c>
      <c r="Z956" t="s">
        <v>3076</v>
      </c>
    </row>
    <row r="957" spans="1:26" x14ac:dyDescent="0.2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136</v>
      </c>
      <c r="I957">
        <v>2.5400000000000002E-35</v>
      </c>
      <c r="J957" t="s">
        <v>3078</v>
      </c>
      <c r="Y957" t="s">
        <v>3075</v>
      </c>
      <c r="Z957" t="s">
        <v>3076</v>
      </c>
    </row>
    <row r="958" spans="1:26" x14ac:dyDescent="0.2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136</v>
      </c>
      <c r="I958">
        <v>2.4500000000000002E-35</v>
      </c>
      <c r="J958" t="s">
        <v>3078</v>
      </c>
      <c r="Y958" t="s">
        <v>3075</v>
      </c>
      <c r="Z958" t="s">
        <v>3076</v>
      </c>
    </row>
    <row r="959" spans="1:26" x14ac:dyDescent="0.2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140</v>
      </c>
      <c r="I959">
        <v>2.0600000000000001E-35</v>
      </c>
      <c r="J959" t="s">
        <v>3077</v>
      </c>
      <c r="Y959" t="s">
        <v>3075</v>
      </c>
      <c r="Z959" t="s">
        <v>3076</v>
      </c>
    </row>
    <row r="960" spans="1:26" x14ac:dyDescent="0.2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136</v>
      </c>
      <c r="I960">
        <v>1.1E-35</v>
      </c>
      <c r="J960" t="s">
        <v>3085</v>
      </c>
      <c r="Y960" t="s">
        <v>3075</v>
      </c>
      <c r="Z960" t="s">
        <v>3076</v>
      </c>
    </row>
    <row r="961" spans="1:26" x14ac:dyDescent="0.2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149</v>
      </c>
      <c r="I961">
        <v>4.5700000000000002E-36</v>
      </c>
      <c r="J961" t="s">
        <v>3073</v>
      </c>
      <c r="Y961" t="s">
        <v>3075</v>
      </c>
      <c r="Z961" t="s">
        <v>3076</v>
      </c>
    </row>
    <row r="962" spans="1:26" x14ac:dyDescent="0.2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138</v>
      </c>
      <c r="I962">
        <v>4.0500000000000003E-36</v>
      </c>
      <c r="J962" t="s">
        <v>3082</v>
      </c>
      <c r="Y962" t="s">
        <v>3075</v>
      </c>
      <c r="Z962" t="s">
        <v>3076</v>
      </c>
    </row>
    <row r="963" spans="1:26" x14ac:dyDescent="0.2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138</v>
      </c>
      <c r="I963">
        <v>3.5100000000000003E-36</v>
      </c>
      <c r="J963" t="s">
        <v>3087</v>
      </c>
      <c r="Y963" t="s">
        <v>3075</v>
      </c>
      <c r="Z963" t="s">
        <v>3076</v>
      </c>
    </row>
    <row r="964" spans="1:26" x14ac:dyDescent="0.2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140</v>
      </c>
      <c r="I964">
        <v>3.2900000000000002E-36</v>
      </c>
      <c r="J964" t="s">
        <v>3079</v>
      </c>
      <c r="Y964" t="s">
        <v>3075</v>
      </c>
      <c r="Z964" t="s">
        <v>3076</v>
      </c>
    </row>
    <row r="965" spans="1:26" x14ac:dyDescent="0.2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145</v>
      </c>
      <c r="I965">
        <v>2.1099999999999999E-36</v>
      </c>
      <c r="J965" t="s">
        <v>3077</v>
      </c>
      <c r="Y965" t="s">
        <v>3075</v>
      </c>
      <c r="Z965" t="s">
        <v>3076</v>
      </c>
    </row>
    <row r="966" spans="1:26" x14ac:dyDescent="0.2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141</v>
      </c>
      <c r="I966">
        <v>1.2200000000000001E-36</v>
      </c>
      <c r="J966" t="s">
        <v>3079</v>
      </c>
      <c r="Y966" t="s">
        <v>3075</v>
      </c>
      <c r="Z966" t="s">
        <v>3076</v>
      </c>
    </row>
    <row r="967" spans="1:26" x14ac:dyDescent="0.2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139</v>
      </c>
      <c r="I967">
        <v>1.1399999999999999E-36</v>
      </c>
      <c r="J967" t="s">
        <v>3074</v>
      </c>
      <c r="Y967" t="s">
        <v>3075</v>
      </c>
      <c r="Z967" t="s">
        <v>3076</v>
      </c>
    </row>
    <row r="968" spans="1:26" x14ac:dyDescent="0.2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139</v>
      </c>
      <c r="I968">
        <v>1.1300000000000001E-36</v>
      </c>
      <c r="J968" t="s">
        <v>3083</v>
      </c>
      <c r="Y968" t="s">
        <v>3075</v>
      </c>
      <c r="Z968" t="s">
        <v>3076</v>
      </c>
    </row>
    <row r="969" spans="1:26" x14ac:dyDescent="0.2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139</v>
      </c>
      <c r="I969">
        <v>8.9399999999999996E-37</v>
      </c>
      <c r="J969" t="s">
        <v>3088</v>
      </c>
      <c r="Y969" t="s">
        <v>3075</v>
      </c>
      <c r="Z969" t="s">
        <v>3076</v>
      </c>
    </row>
    <row r="970" spans="1:26" x14ac:dyDescent="0.2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151</v>
      </c>
      <c r="I970">
        <v>7.7299999999999992E-37</v>
      </c>
      <c r="J970" t="s">
        <v>3084</v>
      </c>
      <c r="Y970" t="s">
        <v>3075</v>
      </c>
      <c r="Z970" t="s">
        <v>3076</v>
      </c>
    </row>
    <row r="971" spans="1:26" x14ac:dyDescent="0.2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151</v>
      </c>
      <c r="I971">
        <v>7.0800000000000002E-37</v>
      </c>
      <c r="J971" t="s">
        <v>3074</v>
      </c>
      <c r="Y971" t="s">
        <v>3075</v>
      </c>
      <c r="Z971" t="s">
        <v>3076</v>
      </c>
    </row>
    <row r="972" spans="1:26" x14ac:dyDescent="0.2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151</v>
      </c>
      <c r="I972">
        <v>6.8700000000000001E-37</v>
      </c>
      <c r="J972" t="s">
        <v>3085</v>
      </c>
      <c r="Y972" t="s">
        <v>3075</v>
      </c>
      <c r="Z972" t="s">
        <v>3076</v>
      </c>
    </row>
    <row r="973" spans="1:26" x14ac:dyDescent="0.2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151</v>
      </c>
      <c r="I973">
        <v>6.4700000000000003E-37</v>
      </c>
      <c r="J973" t="s">
        <v>3078</v>
      </c>
      <c r="Y973" t="s">
        <v>3075</v>
      </c>
      <c r="Z973" t="s">
        <v>3076</v>
      </c>
    </row>
    <row r="974" spans="1:26" x14ac:dyDescent="0.2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151</v>
      </c>
      <c r="I974">
        <v>5.3900000000000001E-37</v>
      </c>
      <c r="J974" t="s">
        <v>3078</v>
      </c>
      <c r="Y974" t="s">
        <v>3075</v>
      </c>
      <c r="Z974" t="s">
        <v>3076</v>
      </c>
    </row>
    <row r="975" spans="1:26" x14ac:dyDescent="0.2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140</v>
      </c>
      <c r="I975">
        <v>4.3899999999999998E-37</v>
      </c>
      <c r="J975" t="s">
        <v>3085</v>
      </c>
      <c r="Y975" t="s">
        <v>3075</v>
      </c>
      <c r="Z975" t="s">
        <v>3076</v>
      </c>
    </row>
    <row r="976" spans="1:26" x14ac:dyDescent="0.2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151</v>
      </c>
      <c r="I976">
        <v>4.1200000000000002E-37</v>
      </c>
      <c r="J976" t="s">
        <v>3084</v>
      </c>
      <c r="Y976" t="s">
        <v>3075</v>
      </c>
      <c r="Z976" t="s">
        <v>3076</v>
      </c>
    </row>
    <row r="977" spans="1:26" x14ac:dyDescent="0.2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149</v>
      </c>
      <c r="I977">
        <v>3.9299999999999997E-37</v>
      </c>
      <c r="J977" t="s">
        <v>3077</v>
      </c>
      <c r="Y977" t="s">
        <v>3075</v>
      </c>
      <c r="Z977" t="s">
        <v>3076</v>
      </c>
    </row>
    <row r="978" spans="1:26" x14ac:dyDescent="0.2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151</v>
      </c>
      <c r="I978">
        <v>3.78E-37</v>
      </c>
      <c r="J978" t="s">
        <v>3074</v>
      </c>
      <c r="Y978" t="s">
        <v>3075</v>
      </c>
      <c r="Z978" t="s">
        <v>3076</v>
      </c>
    </row>
    <row r="979" spans="1:26" x14ac:dyDescent="0.2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149</v>
      </c>
      <c r="I979">
        <v>3.7500000000000002E-37</v>
      </c>
      <c r="J979" t="s">
        <v>3077</v>
      </c>
      <c r="Y979" t="s">
        <v>3075</v>
      </c>
      <c r="Z979" t="s">
        <v>3076</v>
      </c>
    </row>
    <row r="980" spans="1:26" x14ac:dyDescent="0.2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151</v>
      </c>
      <c r="I980">
        <v>3.5299999999999999E-37</v>
      </c>
      <c r="J980" t="s">
        <v>3083</v>
      </c>
      <c r="Y980" t="s">
        <v>3075</v>
      </c>
      <c r="Z980" t="s">
        <v>3076</v>
      </c>
    </row>
    <row r="981" spans="1:26" x14ac:dyDescent="0.2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151</v>
      </c>
      <c r="I981">
        <v>2.55E-37</v>
      </c>
      <c r="J981" t="s">
        <v>3077</v>
      </c>
      <c r="Y981" t="s">
        <v>3075</v>
      </c>
      <c r="Z981" t="s">
        <v>3076</v>
      </c>
    </row>
    <row r="982" spans="1:26" x14ac:dyDescent="0.2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151</v>
      </c>
      <c r="I982">
        <v>2.1000000000000001E-37</v>
      </c>
      <c r="J982" t="s">
        <v>3088</v>
      </c>
      <c r="Y982" t="s">
        <v>3075</v>
      </c>
      <c r="Z982" t="s">
        <v>3076</v>
      </c>
    </row>
    <row r="983" spans="1:26" x14ac:dyDescent="0.2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151</v>
      </c>
      <c r="I983">
        <v>2.1000000000000001E-37</v>
      </c>
      <c r="J983" t="s">
        <v>3088</v>
      </c>
      <c r="Y983" t="s">
        <v>3075</v>
      </c>
      <c r="Z983" t="s">
        <v>3076</v>
      </c>
    </row>
    <row r="984" spans="1:26" x14ac:dyDescent="0.2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151</v>
      </c>
      <c r="I984">
        <v>1.6499999999999999E-37</v>
      </c>
      <c r="J984" t="s">
        <v>3070</v>
      </c>
      <c r="Y984" t="s">
        <v>3075</v>
      </c>
      <c r="Z984" t="s">
        <v>3076</v>
      </c>
    </row>
    <row r="985" spans="1:26" x14ac:dyDescent="0.2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151</v>
      </c>
      <c r="I985">
        <v>9.7299999999999994E-38</v>
      </c>
      <c r="J985" t="s">
        <v>3084</v>
      </c>
      <c r="Y985" t="s">
        <v>3075</v>
      </c>
      <c r="Z985" t="s">
        <v>3076</v>
      </c>
    </row>
    <row r="986" spans="1:26" x14ac:dyDescent="0.2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153</v>
      </c>
      <c r="I986">
        <v>9.6800000000000004E-38</v>
      </c>
      <c r="J986" t="s">
        <v>3074</v>
      </c>
      <c r="Y986" t="s">
        <v>3075</v>
      </c>
      <c r="Z986" t="s">
        <v>3076</v>
      </c>
    </row>
    <row r="987" spans="1:26" x14ac:dyDescent="0.2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151</v>
      </c>
      <c r="I987">
        <v>8.4400000000000003E-38</v>
      </c>
      <c r="J987" t="s">
        <v>3083</v>
      </c>
      <c r="Y987" t="s">
        <v>3075</v>
      </c>
      <c r="Z987" t="s">
        <v>3076</v>
      </c>
    </row>
    <row r="988" spans="1:26" x14ac:dyDescent="0.2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151</v>
      </c>
      <c r="I988">
        <v>7.8999999999999998E-38</v>
      </c>
      <c r="J988" t="s">
        <v>3074</v>
      </c>
      <c r="Y988" t="s">
        <v>3075</v>
      </c>
      <c r="Z988" t="s">
        <v>3076</v>
      </c>
    </row>
    <row r="989" spans="1:26" x14ac:dyDescent="0.2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154</v>
      </c>
      <c r="I989">
        <v>6.3499999999999996E-38</v>
      </c>
      <c r="J989" t="s">
        <v>3087</v>
      </c>
      <c r="Y989" t="s">
        <v>3075</v>
      </c>
      <c r="Z989" t="s">
        <v>3076</v>
      </c>
    </row>
    <row r="990" spans="1:26" x14ac:dyDescent="0.2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154</v>
      </c>
      <c r="I990">
        <v>5.2600000000000004E-38</v>
      </c>
      <c r="J990" t="s">
        <v>3087</v>
      </c>
      <c r="Y990" t="s">
        <v>3075</v>
      </c>
      <c r="Z990" t="s">
        <v>3076</v>
      </c>
    </row>
    <row r="991" spans="1:26" x14ac:dyDescent="0.2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151</v>
      </c>
      <c r="I991">
        <v>3.8600000000000001E-38</v>
      </c>
      <c r="J991" t="s">
        <v>3088</v>
      </c>
      <c r="Y991" t="s">
        <v>3075</v>
      </c>
      <c r="Z991" t="s">
        <v>3076</v>
      </c>
    </row>
    <row r="992" spans="1:26" x14ac:dyDescent="0.2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151</v>
      </c>
      <c r="I992">
        <v>3.8600000000000001E-38</v>
      </c>
      <c r="J992" t="s">
        <v>3088</v>
      </c>
      <c r="Y992" t="s">
        <v>3075</v>
      </c>
      <c r="Z992" t="s">
        <v>3076</v>
      </c>
    </row>
    <row r="993" spans="1:26" x14ac:dyDescent="0.2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157</v>
      </c>
      <c r="I993">
        <v>1.7400000000000001E-38</v>
      </c>
      <c r="J993" t="s">
        <v>3082</v>
      </c>
      <c r="Y993" t="s">
        <v>3075</v>
      </c>
      <c r="Z993" t="s">
        <v>3076</v>
      </c>
    </row>
    <row r="994" spans="1:26" x14ac:dyDescent="0.2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154</v>
      </c>
      <c r="I994">
        <v>1.6899999999999999E-38</v>
      </c>
      <c r="J994" t="s">
        <v>3081</v>
      </c>
      <c r="Y994" t="s">
        <v>3075</v>
      </c>
      <c r="Z994" t="s">
        <v>3076</v>
      </c>
    </row>
    <row r="995" spans="1:26" x14ac:dyDescent="0.2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155</v>
      </c>
      <c r="I995">
        <v>1.4099999999999999E-38</v>
      </c>
      <c r="J995" t="s">
        <v>3074</v>
      </c>
      <c r="Y995" t="s">
        <v>3075</v>
      </c>
      <c r="Z995" t="s">
        <v>3076</v>
      </c>
    </row>
    <row r="996" spans="1:26" x14ac:dyDescent="0.2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153</v>
      </c>
      <c r="I996">
        <v>1.31E-38</v>
      </c>
      <c r="J996" t="s">
        <v>3088</v>
      </c>
      <c r="Y996" t="s">
        <v>3075</v>
      </c>
      <c r="Z996" t="s">
        <v>3076</v>
      </c>
    </row>
    <row r="997" spans="1:26" x14ac:dyDescent="0.2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157</v>
      </c>
      <c r="I997">
        <v>1.17E-38</v>
      </c>
      <c r="J997" t="s">
        <v>3077</v>
      </c>
      <c r="Y997" t="s">
        <v>3075</v>
      </c>
      <c r="Z997" t="s">
        <v>3076</v>
      </c>
    </row>
    <row r="998" spans="1:26" x14ac:dyDescent="0.2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157</v>
      </c>
      <c r="I998">
        <v>4.4E-39</v>
      </c>
      <c r="J998" t="s">
        <v>3078</v>
      </c>
      <c r="Y998" t="s">
        <v>3075</v>
      </c>
      <c r="Z998" t="s">
        <v>3076</v>
      </c>
    </row>
    <row r="999" spans="1:26" x14ac:dyDescent="0.2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156</v>
      </c>
      <c r="I999">
        <v>3.8499999999999999E-39</v>
      </c>
      <c r="J999" t="s">
        <v>3070</v>
      </c>
      <c r="Y999" t="s">
        <v>3075</v>
      </c>
      <c r="Z999" t="s">
        <v>3076</v>
      </c>
    </row>
    <row r="1000" spans="1:26" x14ac:dyDescent="0.2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157</v>
      </c>
      <c r="I1000">
        <v>3.41E-39</v>
      </c>
      <c r="J1000" t="s">
        <v>3070</v>
      </c>
      <c r="Y1000" t="s">
        <v>3075</v>
      </c>
      <c r="Z1000" t="s">
        <v>3076</v>
      </c>
    </row>
    <row r="1001" spans="1:26" x14ac:dyDescent="0.2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158</v>
      </c>
      <c r="I1001">
        <v>2.5499999999999999E-39</v>
      </c>
      <c r="J1001" t="s">
        <v>3087</v>
      </c>
      <c r="Y1001" t="s">
        <v>3075</v>
      </c>
      <c r="Z1001" t="s">
        <v>3076</v>
      </c>
    </row>
    <row r="1002" spans="1:26" x14ac:dyDescent="0.2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161</v>
      </c>
      <c r="I1002">
        <v>1.2699999999999999E-39</v>
      </c>
      <c r="J1002" t="s">
        <v>3079</v>
      </c>
      <c r="Y1002" t="s">
        <v>3075</v>
      </c>
      <c r="Z1002" t="s">
        <v>3076</v>
      </c>
    </row>
    <row r="1003" spans="1:26" x14ac:dyDescent="0.2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161</v>
      </c>
      <c r="I1003">
        <v>1.25E-39</v>
      </c>
      <c r="J1003" t="s">
        <v>3079</v>
      </c>
      <c r="Y1003" t="s">
        <v>3075</v>
      </c>
      <c r="Z1003" t="s">
        <v>3076</v>
      </c>
    </row>
    <row r="1004" spans="1:26" x14ac:dyDescent="0.2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156</v>
      </c>
      <c r="I1004">
        <v>1.2000000000000001E-39</v>
      </c>
      <c r="J1004" t="s">
        <v>3083</v>
      </c>
      <c r="Y1004" t="s">
        <v>3075</v>
      </c>
      <c r="Z1004" t="s">
        <v>3076</v>
      </c>
    </row>
    <row r="1005" spans="1:26" x14ac:dyDescent="0.2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160</v>
      </c>
      <c r="I1005">
        <v>1.1100000000000001E-39</v>
      </c>
      <c r="J1005" t="s">
        <v>3086</v>
      </c>
      <c r="Y1005" t="s">
        <v>3075</v>
      </c>
      <c r="Z1005" t="s">
        <v>3076</v>
      </c>
    </row>
    <row r="1006" spans="1:26" x14ac:dyDescent="0.2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156</v>
      </c>
      <c r="I1006">
        <v>1.03E-39</v>
      </c>
      <c r="J1006" t="s">
        <v>3084</v>
      </c>
      <c r="Y1006" t="s">
        <v>3075</v>
      </c>
      <c r="Z1006" t="s">
        <v>3076</v>
      </c>
    </row>
    <row r="1007" spans="1:26" x14ac:dyDescent="0.2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160</v>
      </c>
      <c r="I1007">
        <v>9.74E-40</v>
      </c>
      <c r="J1007" t="s">
        <v>3086</v>
      </c>
      <c r="Y1007" t="s">
        <v>3075</v>
      </c>
      <c r="Z1007" t="s">
        <v>3076</v>
      </c>
    </row>
    <row r="1008" spans="1:26" x14ac:dyDescent="0.2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160</v>
      </c>
      <c r="I1008">
        <v>9.4599999999999993E-40</v>
      </c>
      <c r="J1008" t="s">
        <v>3079</v>
      </c>
      <c r="Y1008" t="s">
        <v>3075</v>
      </c>
      <c r="Z1008" t="s">
        <v>3076</v>
      </c>
    </row>
    <row r="1009" spans="1:26" x14ac:dyDescent="0.2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156</v>
      </c>
      <c r="I1009">
        <v>8.3199999999999998E-40</v>
      </c>
      <c r="J1009" t="s">
        <v>3074</v>
      </c>
      <c r="Y1009" t="s">
        <v>3075</v>
      </c>
      <c r="Z1009" t="s">
        <v>3076</v>
      </c>
    </row>
    <row r="1010" spans="1:26" x14ac:dyDescent="0.2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161</v>
      </c>
      <c r="I1010">
        <v>5.0200000000000003E-40</v>
      </c>
      <c r="J1010" t="s">
        <v>3087</v>
      </c>
      <c r="Y1010" t="s">
        <v>3075</v>
      </c>
      <c r="Z1010" t="s">
        <v>3076</v>
      </c>
    </row>
    <row r="1011" spans="1:26" x14ac:dyDescent="0.2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161</v>
      </c>
      <c r="I1011">
        <v>4.8400000000000003E-40</v>
      </c>
      <c r="J1011" t="s">
        <v>3086</v>
      </c>
      <c r="Y1011" t="s">
        <v>3075</v>
      </c>
      <c r="Z1011" t="s">
        <v>3076</v>
      </c>
    </row>
    <row r="1012" spans="1:26" x14ac:dyDescent="0.2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161</v>
      </c>
      <c r="I1012">
        <v>3.8899999999999999E-40</v>
      </c>
      <c r="J1012" t="s">
        <v>3086</v>
      </c>
      <c r="Y1012" t="s">
        <v>3075</v>
      </c>
      <c r="Z1012" t="s">
        <v>3076</v>
      </c>
    </row>
    <row r="1013" spans="1:26" x14ac:dyDescent="0.2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160</v>
      </c>
      <c r="I1013">
        <v>3.02E-40</v>
      </c>
      <c r="J1013" t="s">
        <v>3088</v>
      </c>
      <c r="Y1013" t="s">
        <v>3075</v>
      </c>
      <c r="Z1013" t="s">
        <v>3076</v>
      </c>
    </row>
    <row r="1014" spans="1:26" x14ac:dyDescent="0.2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160</v>
      </c>
      <c r="I1014">
        <v>3.02E-40</v>
      </c>
      <c r="J1014" t="s">
        <v>3088</v>
      </c>
      <c r="Y1014" t="s">
        <v>3075</v>
      </c>
      <c r="Z1014" t="s">
        <v>3076</v>
      </c>
    </row>
    <row r="1015" spans="1:26" x14ac:dyDescent="0.2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162</v>
      </c>
      <c r="I1015">
        <v>2.9200000000000001E-40</v>
      </c>
      <c r="J1015" t="s">
        <v>3084</v>
      </c>
      <c r="Y1015" t="s">
        <v>3075</v>
      </c>
      <c r="Z1015" t="s">
        <v>3076</v>
      </c>
    </row>
    <row r="1016" spans="1:26" x14ac:dyDescent="0.2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162</v>
      </c>
      <c r="I1016">
        <v>2.8700000000000001E-40</v>
      </c>
      <c r="J1016" t="s">
        <v>3082</v>
      </c>
      <c r="Y1016" t="s">
        <v>3075</v>
      </c>
      <c r="Z1016" t="s">
        <v>3076</v>
      </c>
    </row>
    <row r="1017" spans="1:26" x14ac:dyDescent="0.2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160</v>
      </c>
      <c r="I1017">
        <v>2.3199999999999998E-40</v>
      </c>
      <c r="J1017" t="s">
        <v>3083</v>
      </c>
      <c r="Y1017" t="s">
        <v>3075</v>
      </c>
      <c r="Z1017" t="s">
        <v>3076</v>
      </c>
    </row>
    <row r="1018" spans="1:26" x14ac:dyDescent="0.2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161</v>
      </c>
      <c r="I1018">
        <v>2.1100000000000001E-40</v>
      </c>
      <c r="J1018" t="s">
        <v>3084</v>
      </c>
      <c r="Y1018" t="s">
        <v>3075</v>
      </c>
      <c r="Z1018" t="s">
        <v>3076</v>
      </c>
    </row>
    <row r="1019" spans="1:26" x14ac:dyDescent="0.2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162</v>
      </c>
      <c r="I1019">
        <v>2.08E-40</v>
      </c>
      <c r="J1019" t="s">
        <v>3083</v>
      </c>
      <c r="Y1019" t="s">
        <v>3075</v>
      </c>
      <c r="Z1019" t="s">
        <v>3076</v>
      </c>
    </row>
    <row r="1020" spans="1:26" x14ac:dyDescent="0.2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161</v>
      </c>
      <c r="I1020">
        <v>1.9200000000000002E-40</v>
      </c>
      <c r="J1020" t="s">
        <v>3074</v>
      </c>
      <c r="Y1020" t="s">
        <v>3075</v>
      </c>
      <c r="Z1020" t="s">
        <v>3076</v>
      </c>
    </row>
    <row r="1021" spans="1:26" x14ac:dyDescent="0.2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164</v>
      </c>
      <c r="I1021">
        <v>1.1E-40</v>
      </c>
      <c r="J1021" t="s">
        <v>3077</v>
      </c>
      <c r="Y1021" t="s">
        <v>3075</v>
      </c>
      <c r="Z1021" t="s">
        <v>3076</v>
      </c>
    </row>
    <row r="1022" spans="1:26" x14ac:dyDescent="0.2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163</v>
      </c>
      <c r="I1022">
        <v>9.09E-41</v>
      </c>
      <c r="J1022" t="s">
        <v>3078</v>
      </c>
      <c r="Y1022" t="s">
        <v>3075</v>
      </c>
      <c r="Z1022" t="s">
        <v>3076</v>
      </c>
    </row>
    <row r="1023" spans="1:26" x14ac:dyDescent="0.2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163</v>
      </c>
      <c r="I1023">
        <v>7.1499999999999996E-41</v>
      </c>
      <c r="J1023" t="s">
        <v>3074</v>
      </c>
      <c r="Y1023" t="s">
        <v>3075</v>
      </c>
      <c r="Z1023" t="s">
        <v>3076</v>
      </c>
    </row>
    <row r="1024" spans="1:26" x14ac:dyDescent="0.2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163</v>
      </c>
      <c r="I1024">
        <v>3.79E-41</v>
      </c>
      <c r="J1024" t="s">
        <v>3078</v>
      </c>
      <c r="Y1024" t="s">
        <v>3075</v>
      </c>
      <c r="Z1024" t="s">
        <v>3076</v>
      </c>
    </row>
    <row r="1025" spans="1:26" x14ac:dyDescent="0.2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163</v>
      </c>
      <c r="I1025">
        <v>3.6099999999999999E-41</v>
      </c>
      <c r="J1025" t="s">
        <v>3083</v>
      </c>
      <c r="Y1025" t="s">
        <v>3075</v>
      </c>
      <c r="Z1025" t="s">
        <v>3076</v>
      </c>
    </row>
    <row r="1026" spans="1:26" x14ac:dyDescent="0.2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165</v>
      </c>
      <c r="I1026">
        <v>3.3999999999999998E-41</v>
      </c>
      <c r="J1026" t="s">
        <v>3077</v>
      </c>
      <c r="Y1026" t="s">
        <v>3075</v>
      </c>
      <c r="Z1026" t="s">
        <v>3076</v>
      </c>
    </row>
    <row r="1027" spans="1:26" x14ac:dyDescent="0.2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164</v>
      </c>
      <c r="I1027">
        <v>2.9300000000000002E-41</v>
      </c>
      <c r="J1027" t="s">
        <v>3086</v>
      </c>
      <c r="Y1027" t="s">
        <v>3075</v>
      </c>
      <c r="Z1027" t="s">
        <v>3076</v>
      </c>
    </row>
    <row r="1028" spans="1:26" x14ac:dyDescent="0.2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164</v>
      </c>
      <c r="I1028">
        <v>2.57E-41</v>
      </c>
      <c r="J1028" t="s">
        <v>3085</v>
      </c>
      <c r="Y1028" t="s">
        <v>3075</v>
      </c>
      <c r="Z1028" t="s">
        <v>3076</v>
      </c>
    </row>
    <row r="1029" spans="1:26" x14ac:dyDescent="0.2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163</v>
      </c>
      <c r="I1029">
        <v>2.3800000000000001E-41</v>
      </c>
      <c r="J1029" t="s">
        <v>3084</v>
      </c>
      <c r="Y1029" t="s">
        <v>3075</v>
      </c>
      <c r="Z1029" t="s">
        <v>3076</v>
      </c>
    </row>
    <row r="1030" spans="1:26" x14ac:dyDescent="0.2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164</v>
      </c>
      <c r="I1030">
        <v>2.36E-41</v>
      </c>
      <c r="J1030" t="s">
        <v>3086</v>
      </c>
      <c r="Y1030" t="s">
        <v>3075</v>
      </c>
      <c r="Z1030" t="s">
        <v>3076</v>
      </c>
    </row>
    <row r="1031" spans="1:26" x14ac:dyDescent="0.2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165</v>
      </c>
      <c r="I1031">
        <v>2.3399999999999998E-41</v>
      </c>
      <c r="J1031" t="s">
        <v>3086</v>
      </c>
      <c r="Y1031" t="s">
        <v>3075</v>
      </c>
      <c r="Z1031" t="s">
        <v>3076</v>
      </c>
    </row>
    <row r="1032" spans="1:26" x14ac:dyDescent="0.2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164</v>
      </c>
      <c r="I1032">
        <v>2.28E-41</v>
      </c>
      <c r="J1032" t="s">
        <v>3085</v>
      </c>
      <c r="Y1032" t="s">
        <v>3075</v>
      </c>
      <c r="Z1032" t="s">
        <v>3076</v>
      </c>
    </row>
    <row r="1033" spans="1:26" x14ac:dyDescent="0.2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164</v>
      </c>
      <c r="I1033">
        <v>2.25E-41</v>
      </c>
      <c r="J1033" t="s">
        <v>3080</v>
      </c>
      <c r="Y1033" t="s">
        <v>3075</v>
      </c>
      <c r="Z1033" t="s">
        <v>3076</v>
      </c>
    </row>
    <row r="1034" spans="1:26" x14ac:dyDescent="0.2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166</v>
      </c>
      <c r="I1034">
        <v>2.2200000000000001E-41</v>
      </c>
      <c r="J1034" t="s">
        <v>3077</v>
      </c>
      <c r="Y1034" t="s">
        <v>3075</v>
      </c>
      <c r="Z1034" t="s">
        <v>3076</v>
      </c>
    </row>
    <row r="1035" spans="1:26" x14ac:dyDescent="0.2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164</v>
      </c>
      <c r="I1035">
        <v>2.0900000000000001E-41</v>
      </c>
      <c r="J1035" t="s">
        <v>3078</v>
      </c>
      <c r="Y1035" t="s">
        <v>3075</v>
      </c>
      <c r="Z1035" t="s">
        <v>3076</v>
      </c>
    </row>
    <row r="1036" spans="1:26" x14ac:dyDescent="0.2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165</v>
      </c>
      <c r="I1036">
        <v>1.6999999999999999E-41</v>
      </c>
      <c r="J1036" t="s">
        <v>3087</v>
      </c>
      <c r="Y1036" t="s">
        <v>3075</v>
      </c>
      <c r="Z1036" t="s">
        <v>3076</v>
      </c>
    </row>
    <row r="1037" spans="1:26" x14ac:dyDescent="0.2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164</v>
      </c>
      <c r="I1037">
        <v>1.67E-41</v>
      </c>
      <c r="J1037" t="s">
        <v>3080</v>
      </c>
      <c r="Y1037" t="s">
        <v>3075</v>
      </c>
      <c r="Z1037" t="s">
        <v>3076</v>
      </c>
    </row>
    <row r="1038" spans="1:26" x14ac:dyDescent="0.2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167</v>
      </c>
      <c r="I1038">
        <v>1.4999999999999999E-41</v>
      </c>
      <c r="J1038" t="s">
        <v>3077</v>
      </c>
      <c r="Y1038" t="s">
        <v>3075</v>
      </c>
      <c r="Z1038" t="s">
        <v>3076</v>
      </c>
    </row>
    <row r="1039" spans="1:26" x14ac:dyDescent="0.2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167</v>
      </c>
      <c r="I1039">
        <v>1.4899999999999999E-41</v>
      </c>
      <c r="J1039" t="s">
        <v>3077</v>
      </c>
      <c r="Y1039" t="s">
        <v>3075</v>
      </c>
      <c r="Z1039" t="s">
        <v>3076</v>
      </c>
    </row>
    <row r="1040" spans="1:26" x14ac:dyDescent="0.2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166</v>
      </c>
      <c r="I1040">
        <v>1.43E-41</v>
      </c>
      <c r="J1040" t="s">
        <v>3082</v>
      </c>
      <c r="Y1040" t="s">
        <v>3075</v>
      </c>
      <c r="Z1040" t="s">
        <v>3076</v>
      </c>
    </row>
    <row r="1041" spans="1:26" x14ac:dyDescent="0.2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164</v>
      </c>
      <c r="I1041">
        <v>1.1600000000000001E-41</v>
      </c>
      <c r="J1041" t="s">
        <v>3080</v>
      </c>
      <c r="Y1041" t="s">
        <v>3075</v>
      </c>
      <c r="Z1041" t="s">
        <v>3076</v>
      </c>
    </row>
    <row r="1042" spans="1:26" x14ac:dyDescent="0.2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164</v>
      </c>
      <c r="I1042">
        <v>1.1100000000000001E-41</v>
      </c>
      <c r="J1042" t="s">
        <v>3084</v>
      </c>
      <c r="Y1042" t="s">
        <v>3075</v>
      </c>
      <c r="Z1042" t="s">
        <v>3076</v>
      </c>
    </row>
    <row r="1043" spans="1:26" x14ac:dyDescent="0.2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166</v>
      </c>
      <c r="I1043">
        <v>1.0700000000000001E-41</v>
      </c>
      <c r="J1043" t="s">
        <v>3086</v>
      </c>
      <c r="Y1043" t="s">
        <v>3075</v>
      </c>
      <c r="Z1043" t="s">
        <v>3076</v>
      </c>
    </row>
    <row r="1044" spans="1:26" x14ac:dyDescent="0.2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167</v>
      </c>
      <c r="I1044">
        <v>9.8500000000000004E-42</v>
      </c>
      <c r="J1044" t="s">
        <v>3073</v>
      </c>
      <c r="Y1044" t="s">
        <v>3075</v>
      </c>
      <c r="Z1044" t="s">
        <v>3076</v>
      </c>
    </row>
    <row r="1045" spans="1:26" x14ac:dyDescent="0.2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164</v>
      </c>
      <c r="I1045">
        <v>8.9900000000000006E-42</v>
      </c>
      <c r="J1045" t="s">
        <v>3074</v>
      </c>
      <c r="Y1045" t="s">
        <v>3075</v>
      </c>
      <c r="Z1045" t="s">
        <v>3076</v>
      </c>
    </row>
    <row r="1046" spans="1:26" x14ac:dyDescent="0.2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164</v>
      </c>
      <c r="I1046">
        <v>8.8800000000000004E-42</v>
      </c>
      <c r="J1046" t="s">
        <v>3083</v>
      </c>
      <c r="Y1046" t="s">
        <v>3075</v>
      </c>
      <c r="Z1046" t="s">
        <v>3076</v>
      </c>
    </row>
    <row r="1047" spans="1:26" x14ac:dyDescent="0.2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164</v>
      </c>
      <c r="I1047">
        <v>8.8699999999999996E-42</v>
      </c>
      <c r="J1047" t="s">
        <v>3088</v>
      </c>
      <c r="Y1047" t="s">
        <v>3075</v>
      </c>
      <c r="Z1047" t="s">
        <v>3076</v>
      </c>
    </row>
    <row r="1048" spans="1:26" x14ac:dyDescent="0.2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157</v>
      </c>
      <c r="I1048">
        <v>5.7299999999999999E-42</v>
      </c>
      <c r="J1048" t="s">
        <v>3079</v>
      </c>
      <c r="Y1048" t="s">
        <v>3075</v>
      </c>
      <c r="Z1048" t="s">
        <v>3076</v>
      </c>
    </row>
    <row r="1049" spans="1:26" x14ac:dyDescent="0.2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153</v>
      </c>
      <c r="I1049">
        <v>5.2599999999999999E-42</v>
      </c>
      <c r="J1049" t="s">
        <v>3077</v>
      </c>
      <c r="Y1049" t="s">
        <v>3075</v>
      </c>
      <c r="Z1049" t="s">
        <v>3076</v>
      </c>
    </row>
    <row r="1050" spans="1:26" x14ac:dyDescent="0.2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156</v>
      </c>
      <c r="I1050">
        <v>5.2199999999999997E-42</v>
      </c>
      <c r="J1050" t="s">
        <v>3079</v>
      </c>
      <c r="Y1050" t="s">
        <v>3075</v>
      </c>
      <c r="Z1050" t="s">
        <v>3076</v>
      </c>
    </row>
    <row r="1051" spans="1:26" x14ac:dyDescent="0.2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166</v>
      </c>
      <c r="I1051">
        <v>4.9700000000000001E-42</v>
      </c>
      <c r="J1051" t="s">
        <v>3086</v>
      </c>
      <c r="Y1051" t="s">
        <v>3075</v>
      </c>
      <c r="Z1051" t="s">
        <v>3076</v>
      </c>
    </row>
    <row r="1052" spans="1:26" x14ac:dyDescent="0.2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165</v>
      </c>
      <c r="I1052">
        <v>3.22E-42</v>
      </c>
      <c r="J1052" t="s">
        <v>3081</v>
      </c>
      <c r="Y1052" t="s">
        <v>3075</v>
      </c>
      <c r="Z1052" t="s">
        <v>3076</v>
      </c>
    </row>
    <row r="1053" spans="1:26" x14ac:dyDescent="0.2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168</v>
      </c>
      <c r="I1053">
        <v>2.6799999999999999E-42</v>
      </c>
      <c r="J1053" t="s">
        <v>3077</v>
      </c>
      <c r="Y1053" t="s">
        <v>3075</v>
      </c>
      <c r="Z1053" t="s">
        <v>3076</v>
      </c>
    </row>
    <row r="1054" spans="1:26" x14ac:dyDescent="0.2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152</v>
      </c>
      <c r="I1054">
        <v>9.7399999999999999E-43</v>
      </c>
      <c r="J1054" t="s">
        <v>3073</v>
      </c>
      <c r="Y1054" t="s">
        <v>3075</v>
      </c>
      <c r="Z1054" t="s">
        <v>3076</v>
      </c>
    </row>
    <row r="1055" spans="1:26" x14ac:dyDescent="0.2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158</v>
      </c>
      <c r="I1055">
        <v>6.8200000000000003E-43</v>
      </c>
      <c r="J1055" t="s">
        <v>3079</v>
      </c>
      <c r="Y1055" t="s">
        <v>3075</v>
      </c>
      <c r="Z1055" t="s">
        <v>3076</v>
      </c>
    </row>
    <row r="1056" spans="1:26" x14ac:dyDescent="0.2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163</v>
      </c>
      <c r="I1056">
        <v>6.0200000000000003E-43</v>
      </c>
      <c r="J1056" t="s">
        <v>3077</v>
      </c>
      <c r="Y1056" t="s">
        <v>3075</v>
      </c>
      <c r="Z1056" t="s">
        <v>3076</v>
      </c>
    </row>
    <row r="1057" spans="1:26" x14ac:dyDescent="0.2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169</v>
      </c>
      <c r="I1057">
        <v>4.9700000000000003E-43</v>
      </c>
      <c r="J1057" t="s">
        <v>3070</v>
      </c>
      <c r="Y1057" t="s">
        <v>3075</v>
      </c>
      <c r="Z1057" t="s">
        <v>3076</v>
      </c>
    </row>
    <row r="1058" spans="1:26" x14ac:dyDescent="0.2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160</v>
      </c>
      <c r="I1058">
        <v>3.43E-43</v>
      </c>
      <c r="J1058" t="s">
        <v>3077</v>
      </c>
      <c r="Y1058" t="s">
        <v>3075</v>
      </c>
      <c r="Z1058" t="s">
        <v>3076</v>
      </c>
    </row>
    <row r="1059" spans="1:26" x14ac:dyDescent="0.2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160</v>
      </c>
      <c r="I1059">
        <v>3.3000000000000002E-43</v>
      </c>
      <c r="J1059" t="s">
        <v>3077</v>
      </c>
      <c r="Y1059" t="s">
        <v>3075</v>
      </c>
      <c r="Z1059" t="s">
        <v>3076</v>
      </c>
    </row>
    <row r="1060" spans="1:26" x14ac:dyDescent="0.2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160</v>
      </c>
      <c r="I1060">
        <v>3.3000000000000002E-43</v>
      </c>
      <c r="J1060" t="s">
        <v>3077</v>
      </c>
      <c r="Y1060" t="s">
        <v>3071</v>
      </c>
      <c r="Z1060" t="s">
        <v>3076</v>
      </c>
    </row>
    <row r="1061" spans="1:26" x14ac:dyDescent="0.2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164</v>
      </c>
      <c r="I1061">
        <v>2.5800000000000002E-43</v>
      </c>
      <c r="J1061" t="s">
        <v>3077</v>
      </c>
      <c r="Y1061" t="s">
        <v>3071</v>
      </c>
      <c r="Z1061" t="s">
        <v>3076</v>
      </c>
    </row>
    <row r="1062" spans="1:26" x14ac:dyDescent="0.2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163</v>
      </c>
      <c r="I1062">
        <v>2.2200000000000002E-43</v>
      </c>
      <c r="J1062" t="s">
        <v>3077</v>
      </c>
      <c r="Y1062" t="s">
        <v>3071</v>
      </c>
      <c r="Z1062" t="s">
        <v>3076</v>
      </c>
    </row>
    <row r="1063" spans="1:26" x14ac:dyDescent="0.2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159</v>
      </c>
      <c r="I1063">
        <v>2.1000000000000001E-43</v>
      </c>
      <c r="J1063" t="s">
        <v>3086</v>
      </c>
      <c r="Y1063" t="s">
        <v>3071</v>
      </c>
      <c r="Z1063" t="s">
        <v>3076</v>
      </c>
    </row>
    <row r="1064" spans="1:26" x14ac:dyDescent="0.2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171</v>
      </c>
      <c r="I1064">
        <v>1.68E-43</v>
      </c>
      <c r="J1064" t="s">
        <v>3086</v>
      </c>
      <c r="Y1064" t="s">
        <v>3071</v>
      </c>
      <c r="Z1064" t="s">
        <v>3076</v>
      </c>
    </row>
    <row r="1065" spans="1:26" x14ac:dyDescent="0.2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167</v>
      </c>
      <c r="I1065">
        <v>1.25E-43</v>
      </c>
      <c r="J1065" t="s">
        <v>3077</v>
      </c>
      <c r="Y1065" t="s">
        <v>3071</v>
      </c>
      <c r="Z1065" t="s">
        <v>3076</v>
      </c>
    </row>
    <row r="1066" spans="1:26" x14ac:dyDescent="0.2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163</v>
      </c>
      <c r="I1066">
        <v>1.08E-43</v>
      </c>
      <c r="J1066" t="s">
        <v>3077</v>
      </c>
      <c r="Y1066" t="s">
        <v>3071</v>
      </c>
      <c r="Z1066" t="s">
        <v>3076</v>
      </c>
    </row>
    <row r="1067" spans="1:26" x14ac:dyDescent="0.2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171</v>
      </c>
      <c r="I1067">
        <v>1.0200000000000001E-43</v>
      </c>
      <c r="J1067" t="s">
        <v>3074</v>
      </c>
      <c r="Y1067" t="s">
        <v>3071</v>
      </c>
      <c r="Z1067" t="s">
        <v>3076</v>
      </c>
    </row>
    <row r="1068" spans="1:26" x14ac:dyDescent="0.2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160</v>
      </c>
      <c r="I1068">
        <v>9.9400000000000009E-44</v>
      </c>
      <c r="J1068" t="s">
        <v>3084</v>
      </c>
      <c r="Y1068" t="s">
        <v>3071</v>
      </c>
      <c r="Z1068" t="s">
        <v>3076</v>
      </c>
    </row>
    <row r="1069" spans="1:26" x14ac:dyDescent="0.2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174</v>
      </c>
      <c r="I1069">
        <v>9.8699999999999997E-44</v>
      </c>
      <c r="J1069" t="s">
        <v>3077</v>
      </c>
      <c r="Y1069" t="s">
        <v>3071</v>
      </c>
      <c r="Z1069" t="s">
        <v>3076</v>
      </c>
    </row>
    <row r="1070" spans="1:26" x14ac:dyDescent="0.2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172</v>
      </c>
      <c r="I1070">
        <v>8.6399999999999995E-44</v>
      </c>
      <c r="J1070" t="s">
        <v>3074</v>
      </c>
      <c r="Y1070" t="s">
        <v>3071</v>
      </c>
      <c r="Z1070" t="s">
        <v>3076</v>
      </c>
    </row>
    <row r="1071" spans="1:26" x14ac:dyDescent="0.2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174</v>
      </c>
      <c r="I1071">
        <v>8.3599999999999998E-44</v>
      </c>
      <c r="J1071" t="s">
        <v>3079</v>
      </c>
      <c r="Y1071" t="s">
        <v>3071</v>
      </c>
      <c r="Z1071" t="s">
        <v>3076</v>
      </c>
    </row>
    <row r="1072" spans="1:26" x14ac:dyDescent="0.2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174</v>
      </c>
      <c r="I1072">
        <v>8.3199999999999996E-44</v>
      </c>
      <c r="J1072" t="s">
        <v>3079</v>
      </c>
      <c r="Y1072" t="s">
        <v>3071</v>
      </c>
      <c r="Z1072" t="s">
        <v>3076</v>
      </c>
    </row>
    <row r="1073" spans="1:26" x14ac:dyDescent="0.2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150</v>
      </c>
      <c r="I1073">
        <v>7.0500000000000001E-44</v>
      </c>
      <c r="J1073" t="s">
        <v>3079</v>
      </c>
      <c r="Y1073" t="s">
        <v>3071</v>
      </c>
      <c r="Z1073" t="s">
        <v>3076</v>
      </c>
    </row>
    <row r="1074" spans="1:26" x14ac:dyDescent="0.2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160</v>
      </c>
      <c r="I1074">
        <v>6.6100000000000004E-44</v>
      </c>
      <c r="J1074" t="s">
        <v>3080</v>
      </c>
      <c r="Y1074" t="s">
        <v>3071</v>
      </c>
      <c r="Z1074" t="s">
        <v>3076</v>
      </c>
    </row>
    <row r="1075" spans="1:26" x14ac:dyDescent="0.2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175</v>
      </c>
      <c r="I1075">
        <v>6.2399999999999999E-44</v>
      </c>
      <c r="J1075" t="s">
        <v>3077</v>
      </c>
      <c r="Y1075" t="s">
        <v>3071</v>
      </c>
      <c r="Z1075" t="s">
        <v>3076</v>
      </c>
    </row>
    <row r="1076" spans="1:26" x14ac:dyDescent="0.2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155</v>
      </c>
      <c r="I1076">
        <v>6.21E-44</v>
      </c>
      <c r="J1076" t="s">
        <v>3073</v>
      </c>
      <c r="Y1076" t="s">
        <v>3071</v>
      </c>
      <c r="Z1076" t="s">
        <v>3076</v>
      </c>
    </row>
    <row r="1077" spans="1:26" x14ac:dyDescent="0.2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174</v>
      </c>
      <c r="I1077">
        <v>3.3099999999999999E-44</v>
      </c>
      <c r="J1077" t="s">
        <v>3086</v>
      </c>
      <c r="Y1077" t="s">
        <v>3071</v>
      </c>
      <c r="Z1077" t="s">
        <v>3076</v>
      </c>
    </row>
    <row r="1078" spans="1:26" x14ac:dyDescent="0.2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173</v>
      </c>
      <c r="I1078">
        <v>3.25E-44</v>
      </c>
      <c r="J1078" t="s">
        <v>3070</v>
      </c>
      <c r="Y1078" t="s">
        <v>3071</v>
      </c>
      <c r="Z1078" t="s">
        <v>3076</v>
      </c>
    </row>
    <row r="1079" spans="1:26" x14ac:dyDescent="0.2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174</v>
      </c>
      <c r="I1079">
        <v>3.1999999999999999E-44</v>
      </c>
      <c r="J1079" t="s">
        <v>3074</v>
      </c>
      <c r="Y1079" t="s">
        <v>3071</v>
      </c>
      <c r="Z1079" t="s">
        <v>3076</v>
      </c>
    </row>
    <row r="1080" spans="1:26" x14ac:dyDescent="0.2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174</v>
      </c>
      <c r="I1080">
        <v>3.01E-44</v>
      </c>
      <c r="J1080" t="s">
        <v>3084</v>
      </c>
      <c r="Y1080" t="s">
        <v>3071</v>
      </c>
      <c r="Z1080" t="s">
        <v>3076</v>
      </c>
    </row>
    <row r="1081" spans="1:26" x14ac:dyDescent="0.2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175</v>
      </c>
      <c r="I1081">
        <v>3.0000000000000002E-44</v>
      </c>
      <c r="J1081" t="s">
        <v>3077</v>
      </c>
      <c r="Y1081" t="s">
        <v>3071</v>
      </c>
      <c r="Z1081" t="s">
        <v>3076</v>
      </c>
    </row>
    <row r="1082" spans="1:26" x14ac:dyDescent="0.2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174</v>
      </c>
      <c r="I1082">
        <v>2.1500000000000001E-44</v>
      </c>
      <c r="J1082" t="s">
        <v>3085</v>
      </c>
      <c r="Y1082" t="s">
        <v>3071</v>
      </c>
      <c r="Z1082" t="s">
        <v>3076</v>
      </c>
    </row>
    <row r="1083" spans="1:26" x14ac:dyDescent="0.2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162</v>
      </c>
      <c r="I1083">
        <v>1.98E-44</v>
      </c>
      <c r="J1083" t="s">
        <v>3078</v>
      </c>
      <c r="Y1083" t="s">
        <v>3071</v>
      </c>
      <c r="Z1083" t="s">
        <v>3076</v>
      </c>
    </row>
    <row r="1084" spans="1:26" x14ac:dyDescent="0.2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170</v>
      </c>
      <c r="I1084">
        <v>1.77E-44</v>
      </c>
      <c r="J1084" t="s">
        <v>3088</v>
      </c>
      <c r="Y1084" t="s">
        <v>3071</v>
      </c>
      <c r="Z1084" t="s">
        <v>3076</v>
      </c>
    </row>
    <row r="1085" spans="1:26" x14ac:dyDescent="0.2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174</v>
      </c>
      <c r="I1085">
        <v>1.53E-44</v>
      </c>
      <c r="J1085" t="s">
        <v>3084</v>
      </c>
      <c r="Y1085" t="s">
        <v>3071</v>
      </c>
      <c r="Z1085" t="s">
        <v>3076</v>
      </c>
    </row>
    <row r="1086" spans="1:26" x14ac:dyDescent="0.2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176</v>
      </c>
      <c r="I1086">
        <v>1.4299999999999999E-44</v>
      </c>
      <c r="J1086" t="s">
        <v>3087</v>
      </c>
      <c r="Y1086" t="s">
        <v>3071</v>
      </c>
      <c r="Z1086" t="s">
        <v>3076</v>
      </c>
    </row>
    <row r="1087" spans="1:26" x14ac:dyDescent="0.2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174</v>
      </c>
      <c r="I1087">
        <v>1.15E-44</v>
      </c>
      <c r="J1087" t="s">
        <v>3083</v>
      </c>
      <c r="Y1087" t="s">
        <v>3071</v>
      </c>
      <c r="Z1087" t="s">
        <v>3076</v>
      </c>
    </row>
    <row r="1088" spans="1:26" x14ac:dyDescent="0.2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174</v>
      </c>
      <c r="I1088">
        <v>1.1399999999999999E-44</v>
      </c>
      <c r="J1088" t="s">
        <v>3078</v>
      </c>
      <c r="Y1088" t="s">
        <v>3071</v>
      </c>
      <c r="Z1088" t="s">
        <v>3076</v>
      </c>
    </row>
    <row r="1089" spans="1:26" x14ac:dyDescent="0.2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178</v>
      </c>
      <c r="I1089">
        <v>1.0799999999999999E-44</v>
      </c>
      <c r="J1089" t="s">
        <v>3087</v>
      </c>
      <c r="Y1089" t="s">
        <v>3071</v>
      </c>
      <c r="Z1089" t="s">
        <v>3076</v>
      </c>
    </row>
    <row r="1090" spans="1:26" x14ac:dyDescent="0.2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175</v>
      </c>
      <c r="I1090">
        <v>9.6800000000000001E-45</v>
      </c>
      <c r="J1090" t="s">
        <v>3087</v>
      </c>
      <c r="Y1090" t="s">
        <v>3071</v>
      </c>
      <c r="Z1090" t="s">
        <v>3072</v>
      </c>
    </row>
    <row r="1091" spans="1:26" x14ac:dyDescent="0.2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170</v>
      </c>
      <c r="I1091">
        <v>8.6099999999999998E-45</v>
      </c>
      <c r="J1091" t="s">
        <v>3077</v>
      </c>
      <c r="Y1091" t="s">
        <v>3071</v>
      </c>
      <c r="Z1091" t="s">
        <v>3072</v>
      </c>
    </row>
    <row r="1092" spans="1:26" x14ac:dyDescent="0.2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177</v>
      </c>
      <c r="I1092">
        <v>8.1399999999999995E-45</v>
      </c>
      <c r="J1092" t="s">
        <v>3082</v>
      </c>
      <c r="Y1092" t="s">
        <v>3071</v>
      </c>
      <c r="Z1092" t="s">
        <v>3072</v>
      </c>
    </row>
    <row r="1093" spans="1:26" x14ac:dyDescent="0.2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176</v>
      </c>
      <c r="I1093">
        <v>7.1499999999999997E-45</v>
      </c>
      <c r="J1093" t="s">
        <v>3078</v>
      </c>
      <c r="Y1093" t="s">
        <v>3071</v>
      </c>
      <c r="Z1093" t="s">
        <v>3072</v>
      </c>
    </row>
    <row r="1094" spans="1:26" x14ac:dyDescent="0.2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177</v>
      </c>
      <c r="I1094">
        <v>5.8300000000000004E-45</v>
      </c>
      <c r="J1094" t="s">
        <v>3085</v>
      </c>
      <c r="Y1094" t="s">
        <v>3071</v>
      </c>
      <c r="Z1094" t="s">
        <v>3072</v>
      </c>
    </row>
    <row r="1095" spans="1:26" x14ac:dyDescent="0.2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176</v>
      </c>
      <c r="I1095">
        <v>5.24E-45</v>
      </c>
      <c r="J1095" t="s">
        <v>3080</v>
      </c>
      <c r="Y1095" t="s">
        <v>3071</v>
      </c>
      <c r="Z1095" t="s">
        <v>3072</v>
      </c>
    </row>
    <row r="1096" spans="1:26" x14ac:dyDescent="0.2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178</v>
      </c>
      <c r="I1096">
        <v>4.6500000000000001E-45</v>
      </c>
      <c r="J1096" t="s">
        <v>3077</v>
      </c>
      <c r="Y1096" t="s">
        <v>3071</v>
      </c>
      <c r="Z1096" t="s">
        <v>3072</v>
      </c>
    </row>
    <row r="1097" spans="1:26" x14ac:dyDescent="0.2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179</v>
      </c>
      <c r="I1097">
        <v>4.4899999999999998E-45</v>
      </c>
      <c r="J1097" t="s">
        <v>3082</v>
      </c>
      <c r="Y1097" t="s">
        <v>3071</v>
      </c>
      <c r="Z1097" t="s">
        <v>3072</v>
      </c>
    </row>
    <row r="1098" spans="1:26" x14ac:dyDescent="0.2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176</v>
      </c>
      <c r="I1098">
        <v>4.2400000000000001E-45</v>
      </c>
      <c r="J1098" t="s">
        <v>3088</v>
      </c>
      <c r="Y1098" t="s">
        <v>3071</v>
      </c>
      <c r="Z1098" t="s">
        <v>3072</v>
      </c>
    </row>
    <row r="1099" spans="1:26" x14ac:dyDescent="0.2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176</v>
      </c>
      <c r="I1099">
        <v>4.2400000000000001E-45</v>
      </c>
      <c r="J1099" t="s">
        <v>3088</v>
      </c>
      <c r="Y1099" t="s">
        <v>3071</v>
      </c>
      <c r="Z1099" t="s">
        <v>3072</v>
      </c>
    </row>
    <row r="1100" spans="1:26" x14ac:dyDescent="0.2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176</v>
      </c>
      <c r="I1100">
        <v>3.8E-45</v>
      </c>
      <c r="J1100" t="s">
        <v>3078</v>
      </c>
      <c r="Y1100" t="s">
        <v>3071</v>
      </c>
      <c r="Z1100" t="s">
        <v>3072</v>
      </c>
    </row>
    <row r="1101" spans="1:26" x14ac:dyDescent="0.2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176</v>
      </c>
      <c r="I1101">
        <v>3.2599999999999998E-45</v>
      </c>
      <c r="J1101" t="s">
        <v>3080</v>
      </c>
      <c r="Y1101" t="s">
        <v>3071</v>
      </c>
      <c r="Z1101" t="s">
        <v>3072</v>
      </c>
    </row>
    <row r="1102" spans="1:26" x14ac:dyDescent="0.2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159</v>
      </c>
      <c r="I1102">
        <v>2.52E-45</v>
      </c>
      <c r="J1102" t="s">
        <v>3077</v>
      </c>
      <c r="Y1102" t="s">
        <v>3071</v>
      </c>
      <c r="Z1102" t="s">
        <v>3072</v>
      </c>
    </row>
    <row r="1103" spans="1:26" x14ac:dyDescent="0.2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176</v>
      </c>
      <c r="I1103">
        <v>2.11E-45</v>
      </c>
      <c r="J1103" t="s">
        <v>3088</v>
      </c>
      <c r="Y1103" t="s">
        <v>3071</v>
      </c>
      <c r="Z1103" t="s">
        <v>3072</v>
      </c>
    </row>
    <row r="1104" spans="1:26" x14ac:dyDescent="0.2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174</v>
      </c>
      <c r="I1104">
        <v>1.69E-45</v>
      </c>
      <c r="J1104" t="s">
        <v>3083</v>
      </c>
      <c r="Y1104" t="s">
        <v>3071</v>
      </c>
      <c r="Z1104" t="s">
        <v>3072</v>
      </c>
    </row>
    <row r="1105" spans="1:26" x14ac:dyDescent="0.2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174</v>
      </c>
      <c r="I1105">
        <v>1.31E-45</v>
      </c>
      <c r="J1105" t="s">
        <v>3084</v>
      </c>
      <c r="Y1105" t="s">
        <v>3071</v>
      </c>
      <c r="Z1105" t="s">
        <v>3072</v>
      </c>
    </row>
    <row r="1106" spans="1:26" x14ac:dyDescent="0.2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177</v>
      </c>
      <c r="I1106">
        <v>1.08E-45</v>
      </c>
      <c r="J1106" t="s">
        <v>3083</v>
      </c>
      <c r="Y1106" t="s">
        <v>3071</v>
      </c>
      <c r="Z1106" t="s">
        <v>3072</v>
      </c>
    </row>
    <row r="1107" spans="1:26" x14ac:dyDescent="0.2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174</v>
      </c>
      <c r="I1107">
        <v>1.06E-45</v>
      </c>
      <c r="J1107" t="s">
        <v>3074</v>
      </c>
      <c r="Y1107" t="s">
        <v>3071</v>
      </c>
      <c r="Z1107" t="s">
        <v>3072</v>
      </c>
    </row>
    <row r="1108" spans="1:26" x14ac:dyDescent="0.2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178</v>
      </c>
      <c r="I1108">
        <v>6.7699999999999997E-46</v>
      </c>
      <c r="J1108" t="s">
        <v>3084</v>
      </c>
      <c r="Y1108" t="s">
        <v>3071</v>
      </c>
      <c r="Z1108" t="s">
        <v>3072</v>
      </c>
    </row>
    <row r="1109" spans="1:26" x14ac:dyDescent="0.2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178</v>
      </c>
      <c r="I1109">
        <v>5.9400000000000002E-46</v>
      </c>
      <c r="J1109" t="s">
        <v>3074</v>
      </c>
      <c r="Y1109" t="s">
        <v>3071</v>
      </c>
      <c r="Z1109" t="s">
        <v>3072</v>
      </c>
    </row>
    <row r="1110" spans="1:26" x14ac:dyDescent="0.2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177</v>
      </c>
      <c r="I1110">
        <v>5.7599999999999999E-46</v>
      </c>
      <c r="J1110" t="s">
        <v>3081</v>
      </c>
      <c r="Y1110" t="s">
        <v>3071</v>
      </c>
      <c r="Z1110" t="s">
        <v>3072</v>
      </c>
    </row>
    <row r="1111" spans="1:26" x14ac:dyDescent="0.2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160</v>
      </c>
      <c r="I1111">
        <v>4.4599999999999998E-46</v>
      </c>
      <c r="J1111" t="s">
        <v>3079</v>
      </c>
      <c r="Y1111" t="s">
        <v>3071</v>
      </c>
      <c r="Z1111" t="s">
        <v>3072</v>
      </c>
    </row>
    <row r="1112" spans="1:26" x14ac:dyDescent="0.2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179</v>
      </c>
      <c r="I1112">
        <v>3.8199999999999998E-46</v>
      </c>
      <c r="J1112" t="s">
        <v>3078</v>
      </c>
      <c r="Y1112" t="s">
        <v>3071</v>
      </c>
      <c r="Z1112" t="s">
        <v>3072</v>
      </c>
    </row>
    <row r="1113" spans="1:26" x14ac:dyDescent="0.2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180</v>
      </c>
      <c r="I1113">
        <v>3.1999999999999999E-46</v>
      </c>
      <c r="J1113" t="s">
        <v>3087</v>
      </c>
      <c r="Y1113" t="s">
        <v>3071</v>
      </c>
      <c r="Z1113" t="s">
        <v>3072</v>
      </c>
    </row>
    <row r="1114" spans="1:26" x14ac:dyDescent="0.2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162</v>
      </c>
      <c r="I1114">
        <v>3.15E-46</v>
      </c>
      <c r="J1114" t="s">
        <v>3082</v>
      </c>
      <c r="Y1114" t="s">
        <v>3071</v>
      </c>
      <c r="Z1114" t="s">
        <v>3072</v>
      </c>
    </row>
    <row r="1115" spans="1:26" x14ac:dyDescent="0.2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180</v>
      </c>
      <c r="I1115">
        <v>3.0699999999999999E-46</v>
      </c>
      <c r="J1115" t="s">
        <v>3078</v>
      </c>
      <c r="Y1115" t="s">
        <v>3071</v>
      </c>
      <c r="Z1115" t="s">
        <v>3072</v>
      </c>
    </row>
    <row r="1116" spans="1:26" x14ac:dyDescent="0.2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162</v>
      </c>
      <c r="I1116">
        <v>2.89E-46</v>
      </c>
      <c r="J1116" t="s">
        <v>3087</v>
      </c>
      <c r="Y1116" t="s">
        <v>3071</v>
      </c>
      <c r="Z1116" t="s">
        <v>3072</v>
      </c>
    </row>
    <row r="1117" spans="1:26" x14ac:dyDescent="0.2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178</v>
      </c>
      <c r="I1117">
        <v>2.5800000000000001E-46</v>
      </c>
      <c r="J1117" t="s">
        <v>3087</v>
      </c>
      <c r="Y1117" t="s">
        <v>3071</v>
      </c>
      <c r="Z1117" t="s">
        <v>3072</v>
      </c>
    </row>
    <row r="1118" spans="1:26" x14ac:dyDescent="0.2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178</v>
      </c>
      <c r="I1118">
        <v>2.2000000000000001E-46</v>
      </c>
      <c r="J1118" t="s">
        <v>3077</v>
      </c>
      <c r="Y1118" t="s">
        <v>3071</v>
      </c>
      <c r="Z1118" t="s">
        <v>3076</v>
      </c>
    </row>
    <row r="1119" spans="1:26" x14ac:dyDescent="0.2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163</v>
      </c>
      <c r="I1119">
        <v>2.0299999999999998E-46</v>
      </c>
      <c r="J1119" t="s">
        <v>3077</v>
      </c>
      <c r="Y1119" t="s">
        <v>3071</v>
      </c>
      <c r="Z1119" t="s">
        <v>3076</v>
      </c>
    </row>
    <row r="1120" spans="1:26" x14ac:dyDescent="0.2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179</v>
      </c>
      <c r="I1120">
        <v>2.0200000000000002E-46</v>
      </c>
      <c r="J1120" t="s">
        <v>3083</v>
      </c>
      <c r="Y1120" t="s">
        <v>3071</v>
      </c>
      <c r="Z1120" t="s">
        <v>3076</v>
      </c>
    </row>
    <row r="1121" spans="1:26" x14ac:dyDescent="0.2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163</v>
      </c>
      <c r="I1121">
        <v>2.0100000000000001E-46</v>
      </c>
      <c r="J1121" t="s">
        <v>3077</v>
      </c>
      <c r="Y1121" t="s">
        <v>3071</v>
      </c>
      <c r="Z1121" t="s">
        <v>3076</v>
      </c>
    </row>
    <row r="1122" spans="1:26" x14ac:dyDescent="0.2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163</v>
      </c>
      <c r="I1122">
        <v>2.0100000000000001E-46</v>
      </c>
      <c r="J1122" t="s">
        <v>3077</v>
      </c>
      <c r="Y1122" t="s">
        <v>3071</v>
      </c>
      <c r="Z1122" t="s">
        <v>3076</v>
      </c>
    </row>
    <row r="1123" spans="1:26" x14ac:dyDescent="0.2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163</v>
      </c>
      <c r="I1123">
        <v>1.9099999999999999E-46</v>
      </c>
      <c r="J1123" t="s">
        <v>3077</v>
      </c>
      <c r="Y1123" t="s">
        <v>3071</v>
      </c>
      <c r="Z1123" t="s">
        <v>3076</v>
      </c>
    </row>
    <row r="1124" spans="1:26" x14ac:dyDescent="0.2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177</v>
      </c>
      <c r="I1124">
        <v>1.7699999999999998E-46</v>
      </c>
      <c r="J1124" t="s">
        <v>3085</v>
      </c>
      <c r="Y1124" t="s">
        <v>3071</v>
      </c>
      <c r="Z1124" t="s">
        <v>3076</v>
      </c>
    </row>
    <row r="1125" spans="1:26" x14ac:dyDescent="0.2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164</v>
      </c>
      <c r="I1125">
        <v>1.6599999999999999E-46</v>
      </c>
      <c r="J1125" t="s">
        <v>3077</v>
      </c>
      <c r="Y1125" t="s">
        <v>3071</v>
      </c>
      <c r="Z1125" t="s">
        <v>3076</v>
      </c>
    </row>
    <row r="1126" spans="1:26" x14ac:dyDescent="0.2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164</v>
      </c>
      <c r="I1126">
        <v>1.4300000000000001E-46</v>
      </c>
      <c r="J1126" t="s">
        <v>3077</v>
      </c>
      <c r="Y1126" t="s">
        <v>3071</v>
      </c>
      <c r="Z1126" t="s">
        <v>3076</v>
      </c>
    </row>
    <row r="1127" spans="1:26" x14ac:dyDescent="0.2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164</v>
      </c>
      <c r="I1127">
        <v>1.41E-46</v>
      </c>
      <c r="J1127" t="s">
        <v>3077</v>
      </c>
      <c r="Y1127" t="s">
        <v>3071</v>
      </c>
      <c r="Z1127" t="s">
        <v>3076</v>
      </c>
    </row>
    <row r="1128" spans="1:26" x14ac:dyDescent="0.2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164</v>
      </c>
      <c r="I1128">
        <v>1.41E-46</v>
      </c>
      <c r="J1128" t="s">
        <v>3077</v>
      </c>
      <c r="Y1128" t="s">
        <v>3071</v>
      </c>
      <c r="Z1128" t="s">
        <v>3076</v>
      </c>
    </row>
    <row r="1129" spans="1:26" x14ac:dyDescent="0.2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164</v>
      </c>
      <c r="I1129">
        <v>1.41E-46</v>
      </c>
      <c r="J1129" t="s">
        <v>3077</v>
      </c>
      <c r="Y1129" t="s">
        <v>3071</v>
      </c>
      <c r="Z1129" t="s">
        <v>3076</v>
      </c>
    </row>
    <row r="1130" spans="1:26" x14ac:dyDescent="0.2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164</v>
      </c>
      <c r="I1130">
        <v>1.41E-46</v>
      </c>
      <c r="J1130" t="s">
        <v>3077</v>
      </c>
      <c r="Y1130" t="s">
        <v>3071</v>
      </c>
      <c r="Z1130" t="s">
        <v>3076</v>
      </c>
    </row>
    <row r="1131" spans="1:26" x14ac:dyDescent="0.2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180</v>
      </c>
      <c r="I1131">
        <v>1.35E-46</v>
      </c>
      <c r="J1131" t="s">
        <v>3084</v>
      </c>
      <c r="Y1131" t="s">
        <v>3071</v>
      </c>
      <c r="Z1131" t="s">
        <v>3076</v>
      </c>
    </row>
    <row r="1132" spans="1:26" x14ac:dyDescent="0.2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180</v>
      </c>
      <c r="I1132">
        <v>1.32E-46</v>
      </c>
      <c r="J1132" t="s">
        <v>3078</v>
      </c>
      <c r="Y1132" t="s">
        <v>3071</v>
      </c>
      <c r="Z1132" t="s">
        <v>3076</v>
      </c>
    </row>
    <row r="1133" spans="1:26" x14ac:dyDescent="0.2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164</v>
      </c>
      <c r="I1133">
        <v>1.29E-46</v>
      </c>
      <c r="J1133" t="s">
        <v>3077</v>
      </c>
      <c r="Y1133" t="s">
        <v>3071</v>
      </c>
      <c r="Z1133" t="s">
        <v>3076</v>
      </c>
    </row>
    <row r="1134" spans="1:26" x14ac:dyDescent="0.2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182</v>
      </c>
      <c r="I1134">
        <v>1.13E-46</v>
      </c>
      <c r="J1134" t="s">
        <v>3077</v>
      </c>
      <c r="Y1134" t="s">
        <v>3071</v>
      </c>
      <c r="Z1134" t="s">
        <v>3076</v>
      </c>
    </row>
    <row r="1135" spans="1:26" x14ac:dyDescent="0.2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163</v>
      </c>
      <c r="I1135">
        <v>1.13E-46</v>
      </c>
      <c r="J1135" t="s">
        <v>3078</v>
      </c>
      <c r="Y1135" t="s">
        <v>3071</v>
      </c>
      <c r="Z1135" t="s">
        <v>3076</v>
      </c>
    </row>
    <row r="1136" spans="1:26" x14ac:dyDescent="0.2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161</v>
      </c>
      <c r="I1136">
        <v>1.1E-46</v>
      </c>
      <c r="J1136" t="s">
        <v>3081</v>
      </c>
      <c r="Y1136" t="s">
        <v>3071</v>
      </c>
      <c r="Z1136" t="s">
        <v>3076</v>
      </c>
    </row>
    <row r="1137" spans="1:26" x14ac:dyDescent="0.2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179</v>
      </c>
      <c r="I1137">
        <v>1.09E-46</v>
      </c>
      <c r="J1137" t="s">
        <v>3082</v>
      </c>
      <c r="Y1137" t="s">
        <v>3071</v>
      </c>
      <c r="Z1137" t="s">
        <v>3076</v>
      </c>
    </row>
    <row r="1138" spans="1:26" x14ac:dyDescent="0.2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183</v>
      </c>
      <c r="I1138">
        <v>9.1900000000000008E-47</v>
      </c>
      <c r="J1138" t="s">
        <v>3077</v>
      </c>
      <c r="Y1138" t="s">
        <v>3071</v>
      </c>
      <c r="Z1138" t="s">
        <v>3076</v>
      </c>
    </row>
    <row r="1139" spans="1:26" x14ac:dyDescent="0.2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180</v>
      </c>
      <c r="I1139">
        <v>8.4499999999999996E-47</v>
      </c>
      <c r="J1139" t="s">
        <v>3080</v>
      </c>
      <c r="Y1139" t="s">
        <v>3071</v>
      </c>
      <c r="Z1139" t="s">
        <v>3076</v>
      </c>
    </row>
    <row r="1140" spans="1:26" x14ac:dyDescent="0.2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163</v>
      </c>
      <c r="I1140">
        <v>7.0400000000000004E-47</v>
      </c>
      <c r="J1140" t="s">
        <v>3078</v>
      </c>
      <c r="Y1140" t="s">
        <v>3071</v>
      </c>
      <c r="Z1140" t="s">
        <v>3076</v>
      </c>
    </row>
    <row r="1141" spans="1:26" x14ac:dyDescent="0.2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182</v>
      </c>
      <c r="I1141">
        <v>6.7100000000000002E-47</v>
      </c>
      <c r="J1141" t="s">
        <v>3086</v>
      </c>
      <c r="Y1141" t="s">
        <v>3071</v>
      </c>
      <c r="Z1141" t="s">
        <v>3076</v>
      </c>
    </row>
    <row r="1142" spans="1:26" x14ac:dyDescent="0.2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181</v>
      </c>
      <c r="I1142">
        <v>6.5499999999999998E-47</v>
      </c>
      <c r="J1142" t="s">
        <v>3085</v>
      </c>
      <c r="Y1142" t="s">
        <v>3071</v>
      </c>
      <c r="Z1142" t="s">
        <v>3076</v>
      </c>
    </row>
    <row r="1143" spans="1:26" x14ac:dyDescent="0.2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184</v>
      </c>
      <c r="I1143">
        <v>6.3700000000000004E-47</v>
      </c>
      <c r="J1143" t="s">
        <v>3077</v>
      </c>
      <c r="Y1143" t="s">
        <v>3071</v>
      </c>
      <c r="Z1143" t="s">
        <v>3076</v>
      </c>
    </row>
    <row r="1144" spans="1:26" x14ac:dyDescent="0.2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182</v>
      </c>
      <c r="I1144">
        <v>5.9800000000000004E-47</v>
      </c>
      <c r="J1144" t="s">
        <v>3086</v>
      </c>
      <c r="Y1144" t="s">
        <v>3071</v>
      </c>
      <c r="Z1144" t="s">
        <v>3076</v>
      </c>
    </row>
    <row r="1145" spans="1:26" x14ac:dyDescent="0.2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163</v>
      </c>
      <c r="I1145">
        <v>5.6799999999999996E-47</v>
      </c>
      <c r="J1145" t="s">
        <v>3084</v>
      </c>
      <c r="Y1145" t="s">
        <v>3071</v>
      </c>
      <c r="Z1145" t="s">
        <v>3076</v>
      </c>
    </row>
    <row r="1146" spans="1:26" x14ac:dyDescent="0.2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163</v>
      </c>
      <c r="I1146">
        <v>5.6599999999999996E-47</v>
      </c>
      <c r="J1146" t="s">
        <v>3084</v>
      </c>
      <c r="Y1146" t="s">
        <v>3071</v>
      </c>
      <c r="Z1146" t="s">
        <v>3076</v>
      </c>
    </row>
    <row r="1147" spans="1:26" x14ac:dyDescent="0.2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184</v>
      </c>
      <c r="I1147">
        <v>5.2400000000000002E-47</v>
      </c>
      <c r="J1147" t="s">
        <v>3078</v>
      </c>
      <c r="Y1147" t="s">
        <v>3071</v>
      </c>
      <c r="Z1147" t="s">
        <v>3076</v>
      </c>
    </row>
    <row r="1148" spans="1:26" x14ac:dyDescent="0.2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163</v>
      </c>
      <c r="I1148">
        <v>4.6100000000000001E-47</v>
      </c>
      <c r="J1148" t="s">
        <v>3074</v>
      </c>
      <c r="Y1148" t="s">
        <v>3071</v>
      </c>
      <c r="Z1148" t="s">
        <v>3072</v>
      </c>
    </row>
    <row r="1149" spans="1:26" x14ac:dyDescent="0.2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163</v>
      </c>
      <c r="I1149">
        <v>4.5900000000000002E-47</v>
      </c>
      <c r="J1149" t="s">
        <v>3074</v>
      </c>
      <c r="Y1149" t="s">
        <v>3071</v>
      </c>
      <c r="Z1149" t="s">
        <v>3072</v>
      </c>
    </row>
    <row r="1150" spans="1:26" x14ac:dyDescent="0.2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163</v>
      </c>
      <c r="I1150">
        <v>4.5500000000000003E-47</v>
      </c>
      <c r="J1150" t="s">
        <v>3083</v>
      </c>
      <c r="Y1150" t="s">
        <v>3071</v>
      </c>
      <c r="Z1150" t="s">
        <v>3072</v>
      </c>
    </row>
    <row r="1151" spans="1:26" x14ac:dyDescent="0.2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163</v>
      </c>
      <c r="I1151">
        <v>4.5399999999999999E-47</v>
      </c>
      <c r="J1151" t="s">
        <v>3083</v>
      </c>
      <c r="Y1151" t="s">
        <v>3071</v>
      </c>
      <c r="Z1151" t="s">
        <v>3072</v>
      </c>
    </row>
    <row r="1152" spans="1:26" x14ac:dyDescent="0.2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163</v>
      </c>
      <c r="I1152">
        <v>4.5100000000000005E-47</v>
      </c>
      <c r="J1152" t="s">
        <v>3085</v>
      </c>
      <c r="Y1152" t="s">
        <v>3071</v>
      </c>
      <c r="Z1152" t="s">
        <v>3072</v>
      </c>
    </row>
    <row r="1153" spans="1:26" x14ac:dyDescent="0.2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182</v>
      </c>
      <c r="I1153">
        <v>4.4499999999999997E-47</v>
      </c>
      <c r="J1153" t="s">
        <v>3087</v>
      </c>
      <c r="Y1153" t="s">
        <v>3071</v>
      </c>
      <c r="Z1153" t="s">
        <v>3072</v>
      </c>
    </row>
    <row r="1154" spans="1:26" x14ac:dyDescent="0.2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183</v>
      </c>
      <c r="I1154">
        <v>4.37E-47</v>
      </c>
      <c r="J1154" t="s">
        <v>3082</v>
      </c>
      <c r="Y1154" t="s">
        <v>3071</v>
      </c>
      <c r="Z1154" t="s">
        <v>3072</v>
      </c>
    </row>
    <row r="1155" spans="1:26" x14ac:dyDescent="0.2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163</v>
      </c>
      <c r="I1155">
        <v>3.9500000000000001E-47</v>
      </c>
      <c r="J1155" t="s">
        <v>3085</v>
      </c>
      <c r="Y1155" t="s">
        <v>3071</v>
      </c>
      <c r="Z1155" t="s">
        <v>3072</v>
      </c>
    </row>
    <row r="1156" spans="1:26" x14ac:dyDescent="0.2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163</v>
      </c>
      <c r="I1156">
        <v>3.9400000000000001E-47</v>
      </c>
      <c r="J1156" t="s">
        <v>3080</v>
      </c>
      <c r="Y1156" t="s">
        <v>3071</v>
      </c>
      <c r="Z1156" t="s">
        <v>3072</v>
      </c>
    </row>
    <row r="1157" spans="1:26" x14ac:dyDescent="0.2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163</v>
      </c>
      <c r="I1157">
        <v>3.9200000000000002E-47</v>
      </c>
      <c r="J1157" t="s">
        <v>3080</v>
      </c>
      <c r="Y1157" t="s">
        <v>3071</v>
      </c>
      <c r="Z1157" t="s">
        <v>3072</v>
      </c>
    </row>
    <row r="1158" spans="1:26" x14ac:dyDescent="0.2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163</v>
      </c>
      <c r="I1158">
        <v>3.3900000000000002E-47</v>
      </c>
      <c r="J1158" t="s">
        <v>3088</v>
      </c>
      <c r="Y1158" t="s">
        <v>3071</v>
      </c>
      <c r="Z1158" t="s">
        <v>3072</v>
      </c>
    </row>
    <row r="1159" spans="1:26" x14ac:dyDescent="0.2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163</v>
      </c>
      <c r="I1159">
        <v>3.3299999999999999E-47</v>
      </c>
      <c r="J1159" t="s">
        <v>3088</v>
      </c>
      <c r="Y1159" t="s">
        <v>3071</v>
      </c>
      <c r="Z1159" t="s">
        <v>3072</v>
      </c>
    </row>
    <row r="1160" spans="1:26" x14ac:dyDescent="0.2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177</v>
      </c>
      <c r="I1160">
        <v>3.18E-47</v>
      </c>
      <c r="J1160" t="s">
        <v>3077</v>
      </c>
      <c r="Y1160" t="s">
        <v>3071</v>
      </c>
      <c r="Z1160" t="s">
        <v>3072</v>
      </c>
    </row>
    <row r="1161" spans="1:26" x14ac:dyDescent="0.2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176</v>
      </c>
      <c r="I1161">
        <v>2.78E-47</v>
      </c>
      <c r="J1161" t="s">
        <v>3077</v>
      </c>
      <c r="Y1161" t="s">
        <v>3071</v>
      </c>
      <c r="Z1161" t="s">
        <v>3072</v>
      </c>
    </row>
    <row r="1162" spans="1:26" x14ac:dyDescent="0.2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184</v>
      </c>
      <c r="I1162">
        <v>2.6699999999999999E-47</v>
      </c>
      <c r="J1162" t="s">
        <v>3088</v>
      </c>
      <c r="Y1162" t="s">
        <v>3071</v>
      </c>
      <c r="Z1162" t="s">
        <v>3072</v>
      </c>
    </row>
    <row r="1163" spans="1:26" x14ac:dyDescent="0.2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183</v>
      </c>
      <c r="I1163">
        <v>2.4800000000000001E-47</v>
      </c>
      <c r="J1163" t="s">
        <v>3078</v>
      </c>
      <c r="Y1163" t="s">
        <v>3071</v>
      </c>
      <c r="Z1163" t="s">
        <v>3072</v>
      </c>
    </row>
    <row r="1164" spans="1:26" x14ac:dyDescent="0.2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183</v>
      </c>
      <c r="I1164">
        <v>2.26E-47</v>
      </c>
      <c r="J1164" t="s">
        <v>3078</v>
      </c>
      <c r="Y1164" t="s">
        <v>3071</v>
      </c>
      <c r="Z1164" t="s">
        <v>3072</v>
      </c>
    </row>
    <row r="1165" spans="1:26" x14ac:dyDescent="0.2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184</v>
      </c>
      <c r="I1165">
        <v>1.9399999999999999E-47</v>
      </c>
      <c r="J1165" t="s">
        <v>3084</v>
      </c>
      <c r="Y1165" t="s">
        <v>3071</v>
      </c>
      <c r="Z1165" t="s">
        <v>3072</v>
      </c>
    </row>
    <row r="1166" spans="1:26" x14ac:dyDescent="0.2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161</v>
      </c>
      <c r="I1166">
        <v>1.9000000000000001E-47</v>
      </c>
      <c r="J1166" t="s">
        <v>3077</v>
      </c>
      <c r="Y1166" t="s">
        <v>3071</v>
      </c>
      <c r="Z1166" t="s">
        <v>3072</v>
      </c>
    </row>
    <row r="1167" spans="1:26" x14ac:dyDescent="0.2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183</v>
      </c>
      <c r="I1167">
        <v>1.85E-47</v>
      </c>
      <c r="J1167" t="s">
        <v>3074</v>
      </c>
      <c r="Y1167" t="s">
        <v>3071</v>
      </c>
      <c r="Z1167" t="s">
        <v>3072</v>
      </c>
    </row>
    <row r="1168" spans="1:26" x14ac:dyDescent="0.2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177</v>
      </c>
      <c r="I1168">
        <v>1.71E-47</v>
      </c>
      <c r="J1168" t="s">
        <v>3084</v>
      </c>
      <c r="Y1168" t="s">
        <v>3071</v>
      </c>
      <c r="Z1168" t="s">
        <v>3072</v>
      </c>
    </row>
    <row r="1169" spans="1:26" x14ac:dyDescent="0.2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183</v>
      </c>
      <c r="I1169">
        <v>1.5600000000000001E-47</v>
      </c>
      <c r="J1169" t="s">
        <v>3086</v>
      </c>
      <c r="Y1169" t="s">
        <v>3071</v>
      </c>
      <c r="Z1169" t="s">
        <v>3072</v>
      </c>
    </row>
    <row r="1170" spans="1:26" x14ac:dyDescent="0.2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177</v>
      </c>
      <c r="I1170">
        <v>1.39E-47</v>
      </c>
      <c r="J1170" t="s">
        <v>3074</v>
      </c>
      <c r="Y1170" t="s">
        <v>3071</v>
      </c>
      <c r="Z1170" t="s">
        <v>3072</v>
      </c>
    </row>
    <row r="1171" spans="1:26" x14ac:dyDescent="0.2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177</v>
      </c>
      <c r="I1171">
        <v>1.3700000000000001E-47</v>
      </c>
      <c r="J1171" t="s">
        <v>3083</v>
      </c>
      <c r="Y1171" t="s">
        <v>3071</v>
      </c>
      <c r="Z1171" t="s">
        <v>3072</v>
      </c>
    </row>
    <row r="1172" spans="1:26" x14ac:dyDescent="0.2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184</v>
      </c>
      <c r="I1172">
        <v>1.33E-47</v>
      </c>
      <c r="J1172" t="s">
        <v>3086</v>
      </c>
      <c r="Y1172" t="s">
        <v>3071</v>
      </c>
      <c r="Z1172" t="s">
        <v>3072</v>
      </c>
    </row>
    <row r="1173" spans="1:26" x14ac:dyDescent="0.2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184</v>
      </c>
      <c r="I1173">
        <v>1.2799999999999999E-47</v>
      </c>
      <c r="J1173" t="s">
        <v>3078</v>
      </c>
      <c r="Y1173" t="s">
        <v>3075</v>
      </c>
      <c r="Z1173" t="s">
        <v>3076</v>
      </c>
    </row>
    <row r="1174" spans="1:26" x14ac:dyDescent="0.2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189</v>
      </c>
      <c r="I1174">
        <v>1.25E-47</v>
      </c>
      <c r="J1174" t="s">
        <v>3077</v>
      </c>
      <c r="Y1174" t="s">
        <v>3075</v>
      </c>
      <c r="Z1174" t="s">
        <v>3076</v>
      </c>
    </row>
    <row r="1175" spans="1:26" x14ac:dyDescent="0.2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183</v>
      </c>
      <c r="I1175">
        <v>1.2099999999999999E-47</v>
      </c>
      <c r="J1175" t="s">
        <v>3088</v>
      </c>
      <c r="Y1175" t="s">
        <v>3075</v>
      </c>
      <c r="Z1175" t="s">
        <v>3076</v>
      </c>
    </row>
    <row r="1176" spans="1:26" x14ac:dyDescent="0.2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183</v>
      </c>
      <c r="I1176">
        <v>1.1100000000000001E-47</v>
      </c>
      <c r="J1176" t="s">
        <v>3088</v>
      </c>
      <c r="Y1176" t="s">
        <v>3075</v>
      </c>
      <c r="Z1176" t="s">
        <v>3076</v>
      </c>
    </row>
    <row r="1177" spans="1:26" x14ac:dyDescent="0.2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189</v>
      </c>
      <c r="I1177">
        <v>1.05E-47</v>
      </c>
      <c r="J1177" t="s">
        <v>3077</v>
      </c>
      <c r="Y1177" t="s">
        <v>3075</v>
      </c>
      <c r="Z1177" t="s">
        <v>3076</v>
      </c>
    </row>
    <row r="1178" spans="1:26" x14ac:dyDescent="0.2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184</v>
      </c>
      <c r="I1178">
        <v>9.5300000000000003E-48</v>
      </c>
      <c r="J1178" t="s">
        <v>3080</v>
      </c>
      <c r="Y1178" t="s">
        <v>3075</v>
      </c>
      <c r="Z1178" t="s">
        <v>3076</v>
      </c>
    </row>
    <row r="1179" spans="1:26" x14ac:dyDescent="0.2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176</v>
      </c>
      <c r="I1179">
        <v>8.5400000000000002E-48</v>
      </c>
      <c r="J1179" t="s">
        <v>3077</v>
      </c>
      <c r="Y1179" t="s">
        <v>3075</v>
      </c>
      <c r="Z1179" t="s">
        <v>3076</v>
      </c>
    </row>
    <row r="1180" spans="1:26" x14ac:dyDescent="0.2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185</v>
      </c>
      <c r="I1180">
        <v>7.5500000000000002E-48</v>
      </c>
      <c r="J1180" t="s">
        <v>3079</v>
      </c>
      <c r="Y1180" t="s">
        <v>3075</v>
      </c>
      <c r="Z1180" t="s">
        <v>3076</v>
      </c>
    </row>
    <row r="1181" spans="1:26" x14ac:dyDescent="0.2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185</v>
      </c>
      <c r="I1181">
        <v>7.5200000000000003E-48</v>
      </c>
      <c r="J1181" t="s">
        <v>3079</v>
      </c>
      <c r="Y1181" t="s">
        <v>3075</v>
      </c>
      <c r="Z1181" t="s">
        <v>3076</v>
      </c>
    </row>
    <row r="1182" spans="1:26" x14ac:dyDescent="0.2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184</v>
      </c>
      <c r="I1182">
        <v>7.4600000000000006E-48</v>
      </c>
      <c r="J1182" t="s">
        <v>3088</v>
      </c>
      <c r="Y1182" t="s">
        <v>3075</v>
      </c>
      <c r="Z1182" t="s">
        <v>3076</v>
      </c>
    </row>
    <row r="1183" spans="1:26" x14ac:dyDescent="0.2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186</v>
      </c>
      <c r="I1183">
        <v>7.28E-48</v>
      </c>
      <c r="J1183" t="s">
        <v>3077</v>
      </c>
      <c r="Y1183" t="s">
        <v>3075</v>
      </c>
      <c r="Z1183" t="s">
        <v>3076</v>
      </c>
    </row>
    <row r="1184" spans="1:26" x14ac:dyDescent="0.2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186</v>
      </c>
      <c r="I1184">
        <v>6.8200000000000005E-48</v>
      </c>
      <c r="J1184" t="s">
        <v>3077</v>
      </c>
      <c r="Y1184" t="s">
        <v>3075</v>
      </c>
      <c r="Z1184" t="s">
        <v>3076</v>
      </c>
    </row>
    <row r="1185" spans="1:26" x14ac:dyDescent="0.2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186</v>
      </c>
      <c r="I1185">
        <v>6.6699999999999998E-48</v>
      </c>
      <c r="J1185" t="s">
        <v>3077</v>
      </c>
      <c r="Y1185" t="s">
        <v>3075</v>
      </c>
      <c r="Z1185" t="s">
        <v>3076</v>
      </c>
    </row>
    <row r="1186" spans="1:26" x14ac:dyDescent="0.2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188</v>
      </c>
      <c r="I1186">
        <v>4.4300000000000001E-48</v>
      </c>
      <c r="J1186" t="s">
        <v>3083</v>
      </c>
      <c r="Y1186" t="s">
        <v>3075</v>
      </c>
      <c r="Z1186" t="s">
        <v>3076</v>
      </c>
    </row>
    <row r="1187" spans="1:26" x14ac:dyDescent="0.2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172</v>
      </c>
      <c r="I1187">
        <v>4.0199999999999998E-48</v>
      </c>
      <c r="J1187" t="s">
        <v>3077</v>
      </c>
      <c r="Y1187" t="s">
        <v>3075</v>
      </c>
      <c r="Z1187" t="s">
        <v>3076</v>
      </c>
    </row>
    <row r="1188" spans="1:26" x14ac:dyDescent="0.2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189</v>
      </c>
      <c r="I1188">
        <v>3.9899999999999999E-48</v>
      </c>
      <c r="J1188" t="s">
        <v>3084</v>
      </c>
      <c r="Y1188" t="s">
        <v>3075</v>
      </c>
      <c r="Z1188" t="s">
        <v>3076</v>
      </c>
    </row>
    <row r="1189" spans="1:26" x14ac:dyDescent="0.2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188</v>
      </c>
      <c r="I1189">
        <v>3.5900000000000002E-48</v>
      </c>
      <c r="J1189" t="s">
        <v>3080</v>
      </c>
      <c r="Y1189" t="s">
        <v>3075</v>
      </c>
      <c r="Z1189" t="s">
        <v>3076</v>
      </c>
    </row>
    <row r="1190" spans="1:26" x14ac:dyDescent="0.2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188</v>
      </c>
      <c r="I1190">
        <v>2.9100000000000003E-48</v>
      </c>
      <c r="J1190" t="s">
        <v>3074</v>
      </c>
      <c r="Y1190" t="s">
        <v>3075</v>
      </c>
      <c r="Z1190" t="s">
        <v>3076</v>
      </c>
    </row>
    <row r="1191" spans="1:26" x14ac:dyDescent="0.2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191</v>
      </c>
      <c r="I1191">
        <v>2.6200000000000001E-48</v>
      </c>
      <c r="J1191" t="s">
        <v>3077</v>
      </c>
      <c r="Y1191" t="s">
        <v>3075</v>
      </c>
      <c r="Z1191" t="s">
        <v>3076</v>
      </c>
    </row>
    <row r="1192" spans="1:26" x14ac:dyDescent="0.2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186</v>
      </c>
      <c r="I1192">
        <v>2.47E-48</v>
      </c>
      <c r="J1192" t="s">
        <v>3084</v>
      </c>
      <c r="Y1192" t="s">
        <v>3075</v>
      </c>
      <c r="Z1192" t="s">
        <v>3076</v>
      </c>
    </row>
    <row r="1193" spans="1:26" x14ac:dyDescent="0.2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186</v>
      </c>
      <c r="I1193">
        <v>2.4600000000000001E-48</v>
      </c>
      <c r="J1193" t="s">
        <v>3083</v>
      </c>
      <c r="Y1193" t="s">
        <v>3075</v>
      </c>
      <c r="Z1193" t="s">
        <v>3076</v>
      </c>
    </row>
    <row r="1194" spans="1:26" x14ac:dyDescent="0.2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186</v>
      </c>
      <c r="I1194">
        <v>2.24E-48</v>
      </c>
      <c r="J1194" t="s">
        <v>3084</v>
      </c>
      <c r="Y1194" t="s">
        <v>3075</v>
      </c>
      <c r="Z1194" t="s">
        <v>3076</v>
      </c>
    </row>
    <row r="1195" spans="1:26" x14ac:dyDescent="0.2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184</v>
      </c>
      <c r="I1195">
        <v>2.15E-48</v>
      </c>
      <c r="J1195" t="s">
        <v>3070</v>
      </c>
      <c r="Y1195" t="s">
        <v>3075</v>
      </c>
      <c r="Z1195" t="s">
        <v>3076</v>
      </c>
    </row>
    <row r="1196" spans="1:26" x14ac:dyDescent="0.2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186</v>
      </c>
      <c r="I1196">
        <v>2.0899999999999999E-48</v>
      </c>
      <c r="J1196" t="s">
        <v>3083</v>
      </c>
      <c r="Y1196" t="s">
        <v>3075</v>
      </c>
      <c r="Z1196" t="s">
        <v>3076</v>
      </c>
    </row>
    <row r="1197" spans="1:26" x14ac:dyDescent="0.2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179</v>
      </c>
      <c r="I1197">
        <v>1.9600000000000001E-48</v>
      </c>
      <c r="J1197" t="s">
        <v>3080</v>
      </c>
      <c r="Y1197" t="s">
        <v>3075</v>
      </c>
      <c r="Z1197" t="s">
        <v>3076</v>
      </c>
    </row>
    <row r="1198" spans="1:26" x14ac:dyDescent="0.2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188</v>
      </c>
      <c r="I1198">
        <v>1.9500000000000001E-48</v>
      </c>
      <c r="J1198" t="s">
        <v>3077</v>
      </c>
      <c r="Y1198" t="s">
        <v>3075</v>
      </c>
      <c r="Z1198" t="s">
        <v>3076</v>
      </c>
    </row>
    <row r="1199" spans="1:26" x14ac:dyDescent="0.2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179</v>
      </c>
      <c r="I1199">
        <v>1.8399999999999999E-48</v>
      </c>
      <c r="J1199" t="s">
        <v>3088</v>
      </c>
      <c r="Y1199" t="s">
        <v>3075</v>
      </c>
      <c r="Z1199" t="s">
        <v>3076</v>
      </c>
    </row>
    <row r="1200" spans="1:26" x14ac:dyDescent="0.2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186</v>
      </c>
      <c r="I1200">
        <v>1.82E-48</v>
      </c>
      <c r="J1200" t="s">
        <v>3080</v>
      </c>
      <c r="Y1200" t="s">
        <v>3075</v>
      </c>
      <c r="Z1200" t="s">
        <v>3076</v>
      </c>
    </row>
    <row r="1201" spans="1:26" x14ac:dyDescent="0.2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186</v>
      </c>
      <c r="I1201">
        <v>1.73E-48</v>
      </c>
      <c r="J1201" t="s">
        <v>3080</v>
      </c>
      <c r="Y1201" t="s">
        <v>3075</v>
      </c>
      <c r="Z1201" t="s">
        <v>3076</v>
      </c>
    </row>
    <row r="1202" spans="1:26" x14ac:dyDescent="0.2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188</v>
      </c>
      <c r="I1202">
        <v>1.5099999999999999E-48</v>
      </c>
      <c r="J1202" t="s">
        <v>3077</v>
      </c>
      <c r="Y1202" t="s">
        <v>3075</v>
      </c>
      <c r="Z1202" t="s">
        <v>3076</v>
      </c>
    </row>
    <row r="1203" spans="1:26" x14ac:dyDescent="0.2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186</v>
      </c>
      <c r="I1203">
        <v>1.4600000000000001E-48</v>
      </c>
      <c r="J1203" t="s">
        <v>3074</v>
      </c>
      <c r="Y1203" t="s">
        <v>3075</v>
      </c>
      <c r="Z1203" t="s">
        <v>3076</v>
      </c>
    </row>
    <row r="1204" spans="1:26" x14ac:dyDescent="0.2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189</v>
      </c>
      <c r="I1204">
        <v>1.33E-48</v>
      </c>
      <c r="J1204" t="s">
        <v>3077</v>
      </c>
      <c r="Y1204" t="s">
        <v>3075</v>
      </c>
      <c r="Z1204" t="s">
        <v>3076</v>
      </c>
    </row>
    <row r="1205" spans="1:26" x14ac:dyDescent="0.2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186</v>
      </c>
      <c r="I1205">
        <v>1.23E-48</v>
      </c>
      <c r="J1205" t="s">
        <v>3074</v>
      </c>
      <c r="Y1205" t="s">
        <v>3075</v>
      </c>
      <c r="Z1205" t="s">
        <v>3076</v>
      </c>
    </row>
    <row r="1206" spans="1:26" x14ac:dyDescent="0.2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185</v>
      </c>
      <c r="I1206">
        <v>1.21E-48</v>
      </c>
      <c r="J1206" t="s">
        <v>3088</v>
      </c>
      <c r="Y1206" t="s">
        <v>3075</v>
      </c>
      <c r="Z1206" t="s">
        <v>3076</v>
      </c>
    </row>
    <row r="1207" spans="1:26" x14ac:dyDescent="0.2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177</v>
      </c>
      <c r="I1207">
        <v>1.0499999999999999E-48</v>
      </c>
      <c r="J1207" t="s">
        <v>3084</v>
      </c>
      <c r="Y1207" t="s">
        <v>3075</v>
      </c>
      <c r="Z1207" t="s">
        <v>3076</v>
      </c>
    </row>
    <row r="1208" spans="1:26" x14ac:dyDescent="0.2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177</v>
      </c>
      <c r="I1208">
        <v>8.4800000000000002E-49</v>
      </c>
      <c r="J1208" t="s">
        <v>3074</v>
      </c>
      <c r="Y1208" t="s">
        <v>3075</v>
      </c>
      <c r="Z1208" t="s">
        <v>3076</v>
      </c>
    </row>
    <row r="1209" spans="1:26" x14ac:dyDescent="0.2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177</v>
      </c>
      <c r="I1209">
        <v>8.3800000000000005E-49</v>
      </c>
      <c r="J1209" t="s">
        <v>3083</v>
      </c>
      <c r="Y1209" t="s">
        <v>3075</v>
      </c>
      <c r="Z1209" t="s">
        <v>3076</v>
      </c>
    </row>
    <row r="1210" spans="1:26" x14ac:dyDescent="0.2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189</v>
      </c>
      <c r="I1210">
        <v>6.9299999999999998E-49</v>
      </c>
      <c r="J1210" t="s">
        <v>3077</v>
      </c>
      <c r="Y1210" t="s">
        <v>3075</v>
      </c>
      <c r="Z1210" t="s">
        <v>3076</v>
      </c>
    </row>
    <row r="1211" spans="1:26" x14ac:dyDescent="0.2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189</v>
      </c>
      <c r="I1211">
        <v>5.8499999999999998E-49</v>
      </c>
      <c r="J1211" t="s">
        <v>3087</v>
      </c>
      <c r="Y1211" t="s">
        <v>3075</v>
      </c>
      <c r="Z1211" t="s">
        <v>3076</v>
      </c>
    </row>
    <row r="1212" spans="1:26" x14ac:dyDescent="0.2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189</v>
      </c>
      <c r="I1212">
        <v>5.5999999999999999E-49</v>
      </c>
      <c r="J1212" t="s">
        <v>3077</v>
      </c>
      <c r="Y1212" t="s">
        <v>3075</v>
      </c>
      <c r="Z1212" t="s">
        <v>3076</v>
      </c>
    </row>
    <row r="1213" spans="1:26" x14ac:dyDescent="0.2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188</v>
      </c>
      <c r="I1213">
        <v>4.6400000000000001E-49</v>
      </c>
      <c r="J1213" t="s">
        <v>3074</v>
      </c>
      <c r="Y1213" t="s">
        <v>3075</v>
      </c>
      <c r="Z1213" t="s">
        <v>3076</v>
      </c>
    </row>
    <row r="1214" spans="1:26" x14ac:dyDescent="0.2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188</v>
      </c>
      <c r="I1214">
        <v>4.5399999999999997E-49</v>
      </c>
      <c r="J1214" t="s">
        <v>3084</v>
      </c>
      <c r="Y1214" t="s">
        <v>3075</v>
      </c>
      <c r="Z1214" t="s">
        <v>3076</v>
      </c>
    </row>
    <row r="1215" spans="1:26" x14ac:dyDescent="0.2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188</v>
      </c>
      <c r="I1215">
        <v>4.2599999999999999E-49</v>
      </c>
      <c r="J1215" t="s">
        <v>3085</v>
      </c>
      <c r="Y1215" t="s">
        <v>3075</v>
      </c>
      <c r="Z1215" t="s">
        <v>3076</v>
      </c>
    </row>
    <row r="1216" spans="1:26" x14ac:dyDescent="0.2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185</v>
      </c>
      <c r="I1216">
        <v>4.1399999999999997E-49</v>
      </c>
      <c r="J1216" t="s">
        <v>3078</v>
      </c>
      <c r="Y1216" t="s">
        <v>3075</v>
      </c>
      <c r="Z1216" t="s">
        <v>3076</v>
      </c>
    </row>
    <row r="1217" spans="1:26" x14ac:dyDescent="0.2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188</v>
      </c>
      <c r="I1217">
        <v>3.8299999999999998E-49</v>
      </c>
      <c r="J1217" t="s">
        <v>3074</v>
      </c>
      <c r="Y1217" t="s">
        <v>3075</v>
      </c>
      <c r="Z1217" t="s">
        <v>3076</v>
      </c>
    </row>
    <row r="1218" spans="1:26" x14ac:dyDescent="0.2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188</v>
      </c>
      <c r="I1218">
        <v>2.3500000000000001E-49</v>
      </c>
      <c r="J1218" t="s">
        <v>3084</v>
      </c>
      <c r="Y1218" t="s">
        <v>3075</v>
      </c>
      <c r="Z1218" t="s">
        <v>3076</v>
      </c>
    </row>
    <row r="1219" spans="1:26" x14ac:dyDescent="0.2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189</v>
      </c>
      <c r="I1219">
        <v>2.3100000000000002E-49</v>
      </c>
      <c r="J1219" t="s">
        <v>3080</v>
      </c>
      <c r="Y1219" t="s">
        <v>3075</v>
      </c>
      <c r="Z1219" t="s">
        <v>3076</v>
      </c>
    </row>
    <row r="1220" spans="1:26" x14ac:dyDescent="0.2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189</v>
      </c>
      <c r="I1220">
        <v>2.2999999999999999E-49</v>
      </c>
      <c r="J1220" t="s">
        <v>3070</v>
      </c>
      <c r="Y1220" t="s">
        <v>3075</v>
      </c>
      <c r="Z1220" t="s">
        <v>3076</v>
      </c>
    </row>
    <row r="1221" spans="1:26" x14ac:dyDescent="0.2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190</v>
      </c>
      <c r="I1221">
        <v>1.9100000000000001E-49</v>
      </c>
      <c r="J1221" t="s">
        <v>3086</v>
      </c>
      <c r="Y1221" t="s">
        <v>3075</v>
      </c>
      <c r="Z1221" t="s">
        <v>3076</v>
      </c>
    </row>
    <row r="1222" spans="1:26" x14ac:dyDescent="0.2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188</v>
      </c>
      <c r="I1222">
        <v>1.6899999999999999E-49</v>
      </c>
      <c r="J1222" t="s">
        <v>3085</v>
      </c>
      <c r="Y1222" t="s">
        <v>3075</v>
      </c>
      <c r="Z1222" t="s">
        <v>3076</v>
      </c>
    </row>
    <row r="1223" spans="1:26" x14ac:dyDescent="0.2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187</v>
      </c>
      <c r="I1223">
        <v>1.4100000000000001E-49</v>
      </c>
      <c r="J1223" t="s">
        <v>3081</v>
      </c>
      <c r="Y1223" t="s">
        <v>3075</v>
      </c>
      <c r="Z1223" t="s">
        <v>3076</v>
      </c>
    </row>
    <row r="1224" spans="1:26" x14ac:dyDescent="0.2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179</v>
      </c>
      <c r="I1224">
        <v>1.3899999999999999E-49</v>
      </c>
      <c r="J1224" t="s">
        <v>3080</v>
      </c>
      <c r="Y1224" t="s">
        <v>3075</v>
      </c>
      <c r="Z1224" t="s">
        <v>3076</v>
      </c>
    </row>
    <row r="1225" spans="1:26" x14ac:dyDescent="0.2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191</v>
      </c>
      <c r="I1225">
        <v>1.38E-49</v>
      </c>
      <c r="J1225" t="s">
        <v>3079</v>
      </c>
      <c r="Y1225" t="s">
        <v>3075</v>
      </c>
      <c r="Z1225" t="s">
        <v>3076</v>
      </c>
    </row>
    <row r="1226" spans="1:26" x14ac:dyDescent="0.2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191</v>
      </c>
      <c r="I1226">
        <v>1.3199999999999999E-49</v>
      </c>
      <c r="J1226" t="s">
        <v>3079</v>
      </c>
      <c r="Y1226" t="s">
        <v>3075</v>
      </c>
      <c r="Z1226" t="s">
        <v>3076</v>
      </c>
    </row>
    <row r="1227" spans="1:26" x14ac:dyDescent="0.2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195</v>
      </c>
      <c r="I1227">
        <v>1.3100000000000001E-49</v>
      </c>
      <c r="J1227" t="s">
        <v>3077</v>
      </c>
      <c r="Y1227" t="s">
        <v>3075</v>
      </c>
      <c r="Z1227" t="s">
        <v>3076</v>
      </c>
    </row>
    <row r="1228" spans="1:26" x14ac:dyDescent="0.2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189</v>
      </c>
      <c r="I1228">
        <v>1.08E-49</v>
      </c>
      <c r="J1228" t="s">
        <v>3084</v>
      </c>
      <c r="Y1228" t="s">
        <v>3075</v>
      </c>
      <c r="Z1228" t="s">
        <v>3076</v>
      </c>
    </row>
    <row r="1229" spans="1:26" x14ac:dyDescent="0.2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189</v>
      </c>
      <c r="I1229">
        <v>9.6000000000000001E-50</v>
      </c>
      <c r="J1229" t="s">
        <v>3070</v>
      </c>
      <c r="Y1229" t="s">
        <v>3075</v>
      </c>
      <c r="Z1229" t="s">
        <v>3076</v>
      </c>
    </row>
    <row r="1230" spans="1:26" x14ac:dyDescent="0.2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189</v>
      </c>
      <c r="I1230">
        <v>9.3900000000000002E-50</v>
      </c>
      <c r="J1230" t="s">
        <v>3077</v>
      </c>
      <c r="Y1230" t="s">
        <v>3075</v>
      </c>
      <c r="Z1230" t="s">
        <v>3076</v>
      </c>
    </row>
    <row r="1231" spans="1:26" x14ac:dyDescent="0.2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185</v>
      </c>
      <c r="I1231">
        <v>8.6699999999999999E-50</v>
      </c>
      <c r="J1231" t="s">
        <v>3077</v>
      </c>
      <c r="Y1231" t="s">
        <v>3075</v>
      </c>
      <c r="Z1231" t="s">
        <v>3076</v>
      </c>
    </row>
    <row r="1232" spans="1:26" x14ac:dyDescent="0.2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189</v>
      </c>
      <c r="I1232">
        <v>8.1900000000000004E-50</v>
      </c>
      <c r="J1232" t="s">
        <v>3083</v>
      </c>
      <c r="Y1232" t="s">
        <v>3075</v>
      </c>
      <c r="Z1232" t="s">
        <v>3076</v>
      </c>
    </row>
    <row r="1233" spans="1:26" x14ac:dyDescent="0.2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189</v>
      </c>
      <c r="I1233">
        <v>6.2399999999999996E-50</v>
      </c>
      <c r="J1233" t="s">
        <v>3070</v>
      </c>
      <c r="Y1233" t="s">
        <v>3075</v>
      </c>
      <c r="Z1233" t="s">
        <v>3076</v>
      </c>
    </row>
    <row r="1234" spans="1:26" x14ac:dyDescent="0.2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189</v>
      </c>
      <c r="I1234">
        <v>5.7000000000000003E-50</v>
      </c>
      <c r="J1234" t="s">
        <v>3081</v>
      </c>
      <c r="Y1234" t="s">
        <v>3075</v>
      </c>
      <c r="Z1234" t="s">
        <v>3076</v>
      </c>
    </row>
    <row r="1235" spans="1:26" x14ac:dyDescent="0.2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191</v>
      </c>
      <c r="I1235">
        <v>2.8100000000000001E-50</v>
      </c>
      <c r="J1235" t="s">
        <v>3085</v>
      </c>
      <c r="Y1235" t="s">
        <v>3075</v>
      </c>
      <c r="Z1235" t="s">
        <v>3076</v>
      </c>
    </row>
    <row r="1236" spans="1:26" x14ac:dyDescent="0.2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181</v>
      </c>
      <c r="I1236">
        <v>7.67E-51</v>
      </c>
      <c r="J1236" t="s">
        <v>3087</v>
      </c>
      <c r="Y1236" t="s">
        <v>3075</v>
      </c>
      <c r="Z1236" t="s">
        <v>3076</v>
      </c>
    </row>
    <row r="1237" spans="1:26" x14ac:dyDescent="0.2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193</v>
      </c>
      <c r="I1237">
        <v>4.9900000000000001E-51</v>
      </c>
      <c r="J1237" t="s">
        <v>3088</v>
      </c>
      <c r="Y1237" t="s">
        <v>3075</v>
      </c>
      <c r="Z1237" t="s">
        <v>3076</v>
      </c>
    </row>
    <row r="1238" spans="1:26" x14ac:dyDescent="0.2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177</v>
      </c>
      <c r="I1238">
        <v>1.8E-51</v>
      </c>
      <c r="J1238" t="s">
        <v>3073</v>
      </c>
      <c r="Y1238" t="s">
        <v>3075</v>
      </c>
      <c r="Z1238" t="s">
        <v>3076</v>
      </c>
    </row>
    <row r="1239" spans="1:26" x14ac:dyDescent="0.2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177</v>
      </c>
      <c r="I1239">
        <v>1.77E-51</v>
      </c>
      <c r="J1239" t="s">
        <v>3073</v>
      </c>
      <c r="Y1239" t="s">
        <v>3075</v>
      </c>
      <c r="Z1239" t="s">
        <v>3076</v>
      </c>
    </row>
    <row r="1240" spans="1:26" x14ac:dyDescent="0.2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177</v>
      </c>
      <c r="I1240">
        <v>1.77E-51</v>
      </c>
      <c r="J1240" t="s">
        <v>3073</v>
      </c>
      <c r="Y1240" t="s">
        <v>3075</v>
      </c>
      <c r="Z1240" t="s">
        <v>3076</v>
      </c>
    </row>
    <row r="1241" spans="1:26" x14ac:dyDescent="0.2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177</v>
      </c>
      <c r="I1241">
        <v>1.77E-51</v>
      </c>
      <c r="J1241" t="s">
        <v>3073</v>
      </c>
      <c r="Y1241" t="s">
        <v>3075</v>
      </c>
      <c r="Z1241" t="s">
        <v>3076</v>
      </c>
    </row>
    <row r="1242" spans="1:26" x14ac:dyDescent="0.2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177</v>
      </c>
      <c r="I1242">
        <v>1.7600000000000001E-51</v>
      </c>
      <c r="J1242" t="s">
        <v>3073</v>
      </c>
      <c r="Y1242" t="s">
        <v>3075</v>
      </c>
      <c r="Z1242" t="s">
        <v>3076</v>
      </c>
    </row>
    <row r="1243" spans="1:26" x14ac:dyDescent="0.2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195</v>
      </c>
      <c r="I1243">
        <v>1.3600000000000001E-51</v>
      </c>
      <c r="J1243" t="s">
        <v>3077</v>
      </c>
      <c r="Y1243" t="s">
        <v>3075</v>
      </c>
      <c r="Z1243" t="s">
        <v>3076</v>
      </c>
    </row>
    <row r="1244" spans="1:26" x14ac:dyDescent="0.2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178</v>
      </c>
      <c r="I1244">
        <v>1.33E-51</v>
      </c>
      <c r="J1244" t="s">
        <v>3079</v>
      </c>
      <c r="Y1244" t="s">
        <v>3075</v>
      </c>
      <c r="Z1244" t="s">
        <v>3076</v>
      </c>
    </row>
    <row r="1245" spans="1:26" x14ac:dyDescent="0.2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178</v>
      </c>
      <c r="I1245">
        <v>1.2600000000000001E-51</v>
      </c>
      <c r="J1245" t="s">
        <v>3079</v>
      </c>
      <c r="Y1245" t="s">
        <v>3075</v>
      </c>
      <c r="Z1245" t="s">
        <v>3076</v>
      </c>
    </row>
    <row r="1246" spans="1:26" x14ac:dyDescent="0.2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198</v>
      </c>
      <c r="I1246">
        <v>1.0100000000000001E-51</v>
      </c>
      <c r="J1246" t="s">
        <v>3073</v>
      </c>
      <c r="Y1246" t="s">
        <v>3075</v>
      </c>
      <c r="Z1246" t="s">
        <v>3076</v>
      </c>
    </row>
    <row r="1247" spans="1:26" x14ac:dyDescent="0.2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197</v>
      </c>
      <c r="I1247">
        <v>9.9599999999999995E-52</v>
      </c>
      <c r="J1247" t="s">
        <v>3078</v>
      </c>
      <c r="Y1247" t="s">
        <v>3075</v>
      </c>
      <c r="Z1247" t="s">
        <v>3076</v>
      </c>
    </row>
    <row r="1248" spans="1:26" x14ac:dyDescent="0.2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199</v>
      </c>
      <c r="I1248">
        <v>9.9299999999999995E-52</v>
      </c>
      <c r="J1248" t="s">
        <v>3078</v>
      </c>
      <c r="Y1248" t="s">
        <v>3075</v>
      </c>
      <c r="Z1248" t="s">
        <v>3076</v>
      </c>
    </row>
    <row r="1249" spans="1:26" x14ac:dyDescent="0.2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197</v>
      </c>
      <c r="I1249">
        <v>7.7499999999999993E-52</v>
      </c>
      <c r="J1249" t="s">
        <v>3078</v>
      </c>
      <c r="Y1249" t="s">
        <v>3075</v>
      </c>
      <c r="Z1249" t="s">
        <v>3076</v>
      </c>
    </row>
    <row r="1250" spans="1:26" x14ac:dyDescent="0.2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199</v>
      </c>
      <c r="I1250">
        <v>4.9199999999999997E-52</v>
      </c>
      <c r="J1250" t="s">
        <v>3077</v>
      </c>
      <c r="Y1250" t="s">
        <v>3071</v>
      </c>
      <c r="Z1250" t="s">
        <v>3072</v>
      </c>
    </row>
    <row r="1251" spans="1:26" x14ac:dyDescent="0.2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197</v>
      </c>
      <c r="I1251">
        <v>4.8400000000000001E-52</v>
      </c>
      <c r="J1251" t="s">
        <v>3085</v>
      </c>
      <c r="Y1251" t="s">
        <v>3071</v>
      </c>
      <c r="Z1251" t="s">
        <v>3072</v>
      </c>
    </row>
    <row r="1252" spans="1:26" x14ac:dyDescent="0.2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176</v>
      </c>
      <c r="I1252">
        <v>4.0800000000000004E-52</v>
      </c>
      <c r="J1252" t="s">
        <v>3073</v>
      </c>
      <c r="Y1252" t="s">
        <v>3071</v>
      </c>
      <c r="Z1252" t="s">
        <v>3072</v>
      </c>
    </row>
    <row r="1253" spans="1:26" x14ac:dyDescent="0.2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49.8</v>
      </c>
      <c r="I1253">
        <v>4.0800000000000004E-52</v>
      </c>
      <c r="J1253" t="s">
        <v>3073</v>
      </c>
      <c r="Y1253" t="s">
        <v>3071</v>
      </c>
      <c r="Z1253" t="s">
        <v>3072</v>
      </c>
    </row>
    <row r="1254" spans="1:26" x14ac:dyDescent="0.2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199</v>
      </c>
      <c r="I1254">
        <v>3.8899999999999997E-52</v>
      </c>
      <c r="J1254" t="s">
        <v>3087</v>
      </c>
      <c r="Y1254" t="s">
        <v>3071</v>
      </c>
      <c r="Z1254" t="s">
        <v>3072</v>
      </c>
    </row>
    <row r="1255" spans="1:26" x14ac:dyDescent="0.2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201</v>
      </c>
      <c r="I1255">
        <v>2.8799999999999999E-52</v>
      </c>
      <c r="J1255" t="s">
        <v>3077</v>
      </c>
      <c r="Y1255" t="s">
        <v>3071</v>
      </c>
      <c r="Z1255" t="s">
        <v>3072</v>
      </c>
    </row>
    <row r="1256" spans="1:26" x14ac:dyDescent="0.2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201</v>
      </c>
      <c r="I1256">
        <v>2.2099999999999999E-52</v>
      </c>
      <c r="J1256" t="s">
        <v>3077</v>
      </c>
      <c r="Y1256" t="s">
        <v>3071</v>
      </c>
      <c r="Z1256" t="s">
        <v>3072</v>
      </c>
    </row>
    <row r="1257" spans="1:26" x14ac:dyDescent="0.2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204</v>
      </c>
      <c r="I1257">
        <v>1.9299999999999998E-52</v>
      </c>
      <c r="J1257" t="s">
        <v>3077</v>
      </c>
      <c r="Y1257" t="s">
        <v>3071</v>
      </c>
      <c r="Z1257" t="s">
        <v>3072</v>
      </c>
    </row>
    <row r="1258" spans="1:26" x14ac:dyDescent="0.2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191</v>
      </c>
      <c r="I1258">
        <v>1.7600000000000001E-52</v>
      </c>
      <c r="J1258" t="s">
        <v>3079</v>
      </c>
      <c r="Y1258" t="s">
        <v>3071</v>
      </c>
      <c r="Z1258" t="s">
        <v>3072</v>
      </c>
    </row>
    <row r="1259" spans="1:26" x14ac:dyDescent="0.2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200</v>
      </c>
      <c r="I1259">
        <v>1.64E-52</v>
      </c>
      <c r="J1259" t="s">
        <v>3082</v>
      </c>
      <c r="Y1259" t="s">
        <v>3071</v>
      </c>
      <c r="Z1259" t="s">
        <v>3072</v>
      </c>
    </row>
    <row r="1260" spans="1:26" x14ac:dyDescent="0.2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199</v>
      </c>
      <c r="I1260">
        <v>1.54E-52</v>
      </c>
      <c r="J1260" t="s">
        <v>3087</v>
      </c>
      <c r="Y1260" t="s">
        <v>3071</v>
      </c>
      <c r="Z1260" t="s">
        <v>3072</v>
      </c>
    </row>
    <row r="1261" spans="1:26" x14ac:dyDescent="0.2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199</v>
      </c>
      <c r="I1261">
        <v>1.5E-52</v>
      </c>
      <c r="J1261" t="s">
        <v>3084</v>
      </c>
      <c r="Y1261" t="s">
        <v>3071</v>
      </c>
      <c r="Z1261" t="s">
        <v>3072</v>
      </c>
    </row>
    <row r="1262" spans="1:26" x14ac:dyDescent="0.2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201</v>
      </c>
      <c r="I1262">
        <v>1.4900000000000001E-52</v>
      </c>
      <c r="J1262" t="s">
        <v>3079</v>
      </c>
      <c r="Y1262" t="s">
        <v>3071</v>
      </c>
      <c r="Z1262" t="s">
        <v>3072</v>
      </c>
    </row>
    <row r="1263" spans="1:26" x14ac:dyDescent="0.2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201</v>
      </c>
      <c r="I1263">
        <v>1.4900000000000001E-52</v>
      </c>
      <c r="J1263" t="s">
        <v>3079</v>
      </c>
      <c r="Y1263" t="s">
        <v>3071</v>
      </c>
      <c r="Z1263" t="s">
        <v>3072</v>
      </c>
    </row>
    <row r="1264" spans="1:26" x14ac:dyDescent="0.2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202</v>
      </c>
      <c r="I1264">
        <v>1.26E-52</v>
      </c>
      <c r="J1264" t="s">
        <v>3077</v>
      </c>
      <c r="Y1264" t="s">
        <v>3071</v>
      </c>
      <c r="Z1264" t="s">
        <v>3072</v>
      </c>
    </row>
    <row r="1265" spans="1:26" x14ac:dyDescent="0.2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200</v>
      </c>
      <c r="I1265">
        <v>9.6700000000000005E-53</v>
      </c>
      <c r="J1265" t="s">
        <v>3078</v>
      </c>
      <c r="Y1265" t="s">
        <v>3071</v>
      </c>
      <c r="Z1265" t="s">
        <v>3072</v>
      </c>
    </row>
    <row r="1266" spans="1:26" x14ac:dyDescent="0.2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200</v>
      </c>
      <c r="I1266">
        <v>9.5399999999999999E-53</v>
      </c>
      <c r="J1266" t="s">
        <v>3078</v>
      </c>
      <c r="Y1266" t="s">
        <v>3071</v>
      </c>
      <c r="Z1266" t="s">
        <v>3072</v>
      </c>
    </row>
    <row r="1267" spans="1:26" x14ac:dyDescent="0.2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200</v>
      </c>
      <c r="I1267">
        <v>9.4599999999999999E-53</v>
      </c>
      <c r="J1267" t="s">
        <v>3074</v>
      </c>
      <c r="Y1267" t="s">
        <v>3071</v>
      </c>
      <c r="Z1267" t="s">
        <v>3072</v>
      </c>
    </row>
    <row r="1268" spans="1:26" x14ac:dyDescent="0.2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200</v>
      </c>
      <c r="I1268">
        <v>8.1100000000000004E-53</v>
      </c>
      <c r="J1268" t="s">
        <v>3080</v>
      </c>
      <c r="Y1268" t="s">
        <v>3071</v>
      </c>
      <c r="Z1268" t="s">
        <v>3072</v>
      </c>
    </row>
    <row r="1269" spans="1:26" x14ac:dyDescent="0.2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201</v>
      </c>
      <c r="I1269">
        <v>7.9899999999999996E-53</v>
      </c>
      <c r="J1269" t="s">
        <v>3084</v>
      </c>
      <c r="Y1269" t="s">
        <v>3071</v>
      </c>
      <c r="Z1269" t="s">
        <v>3072</v>
      </c>
    </row>
    <row r="1270" spans="1:26" x14ac:dyDescent="0.2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203</v>
      </c>
      <c r="I1270">
        <v>7.0799999999999998E-53</v>
      </c>
      <c r="J1270" t="s">
        <v>3078</v>
      </c>
      <c r="Y1270" t="s">
        <v>3071</v>
      </c>
      <c r="Z1270" t="s">
        <v>3072</v>
      </c>
    </row>
    <row r="1271" spans="1:26" x14ac:dyDescent="0.2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203</v>
      </c>
      <c r="I1271">
        <v>6.6199999999999996E-53</v>
      </c>
      <c r="J1271" t="s">
        <v>3080</v>
      </c>
      <c r="Y1271" t="s">
        <v>3071</v>
      </c>
      <c r="Z1271" t="s">
        <v>3072</v>
      </c>
    </row>
    <row r="1272" spans="1:26" x14ac:dyDescent="0.2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201</v>
      </c>
      <c r="I1272">
        <v>6.4199999999999997E-53</v>
      </c>
      <c r="J1272" t="s">
        <v>3083</v>
      </c>
      <c r="Y1272" t="s">
        <v>3071</v>
      </c>
      <c r="Z1272" t="s">
        <v>3072</v>
      </c>
    </row>
    <row r="1273" spans="1:26" x14ac:dyDescent="0.2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6.2800000000000003E-53</v>
      </c>
      <c r="J1273" t="s">
        <v>3080</v>
      </c>
      <c r="Y1273" t="s">
        <v>3071</v>
      </c>
      <c r="Z1273" t="s">
        <v>3072</v>
      </c>
    </row>
    <row r="1274" spans="1:26" x14ac:dyDescent="0.2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204</v>
      </c>
      <c r="I1274">
        <v>6.0299999999999997E-53</v>
      </c>
      <c r="J1274" t="s">
        <v>3084</v>
      </c>
      <c r="Y1274" t="s">
        <v>3071</v>
      </c>
      <c r="Z1274" t="s">
        <v>3072</v>
      </c>
    </row>
    <row r="1275" spans="1:26" x14ac:dyDescent="0.2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202</v>
      </c>
      <c r="I1275">
        <v>5.94E-53</v>
      </c>
      <c r="J1275" t="s">
        <v>3079</v>
      </c>
      <c r="Y1275" t="s">
        <v>3071</v>
      </c>
      <c r="Z1275" t="s">
        <v>3072</v>
      </c>
    </row>
    <row r="1276" spans="1:26" x14ac:dyDescent="0.2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202</v>
      </c>
      <c r="I1276">
        <v>5.9099999999999998E-53</v>
      </c>
      <c r="J1276" t="s">
        <v>3079</v>
      </c>
      <c r="Y1276" t="s">
        <v>3071</v>
      </c>
      <c r="Z1276" t="s">
        <v>3072</v>
      </c>
    </row>
    <row r="1277" spans="1:26" x14ac:dyDescent="0.2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201</v>
      </c>
      <c r="I1277">
        <v>5.7499999999999999E-53</v>
      </c>
      <c r="J1277" t="s">
        <v>3074</v>
      </c>
      <c r="Y1277" t="s">
        <v>3071</v>
      </c>
      <c r="Z1277" t="s">
        <v>3072</v>
      </c>
    </row>
    <row r="1278" spans="1:26" x14ac:dyDescent="0.2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200</v>
      </c>
      <c r="I1278">
        <v>5.6399999999999997E-53</v>
      </c>
      <c r="J1278" t="s">
        <v>3085</v>
      </c>
      <c r="Y1278" t="s">
        <v>3071</v>
      </c>
      <c r="Z1278" t="s">
        <v>3072</v>
      </c>
    </row>
    <row r="1279" spans="1:26" x14ac:dyDescent="0.2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204</v>
      </c>
      <c r="I1279">
        <v>5.2600000000000004E-53</v>
      </c>
      <c r="J1279" t="s">
        <v>3083</v>
      </c>
      <c r="Y1279" t="s">
        <v>3071</v>
      </c>
      <c r="Z1279" t="s">
        <v>3072</v>
      </c>
    </row>
    <row r="1280" spans="1:26" x14ac:dyDescent="0.2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201</v>
      </c>
      <c r="I1280">
        <v>5.1900000000000002E-53</v>
      </c>
      <c r="J1280" t="s">
        <v>3074</v>
      </c>
      <c r="Y1280" t="s">
        <v>3071</v>
      </c>
      <c r="Z1280" t="s">
        <v>3072</v>
      </c>
    </row>
    <row r="1281" spans="1:26" x14ac:dyDescent="0.2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202</v>
      </c>
      <c r="I1281">
        <v>4.9799999999999996E-53</v>
      </c>
      <c r="J1281" t="s">
        <v>3086</v>
      </c>
      <c r="Y1281" t="s">
        <v>3071</v>
      </c>
      <c r="Z1281" t="s">
        <v>3072</v>
      </c>
    </row>
    <row r="1282" spans="1:26" x14ac:dyDescent="0.2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199</v>
      </c>
      <c r="I1282">
        <v>4.8400000000000001E-53</v>
      </c>
      <c r="J1282" t="s">
        <v>3084</v>
      </c>
      <c r="Y1282" t="s">
        <v>3071</v>
      </c>
      <c r="Z1282" t="s">
        <v>3072</v>
      </c>
    </row>
    <row r="1283" spans="1:26" x14ac:dyDescent="0.2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200</v>
      </c>
      <c r="I1283">
        <v>4.7799999999999997E-53</v>
      </c>
      <c r="J1283" t="s">
        <v>3088</v>
      </c>
      <c r="Y1283" t="s">
        <v>3071</v>
      </c>
      <c r="Z1283" t="s">
        <v>3072</v>
      </c>
    </row>
    <row r="1284" spans="1:26" x14ac:dyDescent="0.2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200</v>
      </c>
      <c r="I1284">
        <v>4.7799999999999997E-53</v>
      </c>
      <c r="J1284" t="s">
        <v>3088</v>
      </c>
      <c r="Y1284" t="s">
        <v>3071</v>
      </c>
      <c r="Z1284" t="s">
        <v>3072</v>
      </c>
    </row>
    <row r="1285" spans="1:26" x14ac:dyDescent="0.2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199</v>
      </c>
      <c r="I1285">
        <v>4.7399999999999997E-53</v>
      </c>
      <c r="J1285" t="s">
        <v>3074</v>
      </c>
      <c r="Y1285" t="s">
        <v>3071</v>
      </c>
      <c r="Z1285" t="s">
        <v>3072</v>
      </c>
    </row>
    <row r="1286" spans="1:26" x14ac:dyDescent="0.2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200</v>
      </c>
      <c r="I1286">
        <v>4.5399999999999998E-53</v>
      </c>
      <c r="J1286" t="s">
        <v>3088</v>
      </c>
      <c r="Y1286" t="s">
        <v>3071</v>
      </c>
      <c r="Z1286" t="s">
        <v>3072</v>
      </c>
    </row>
    <row r="1287" spans="1:26" x14ac:dyDescent="0.2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202</v>
      </c>
      <c r="I1287">
        <v>4.4100000000000001E-53</v>
      </c>
      <c r="J1287" t="s">
        <v>3082</v>
      </c>
      <c r="Y1287" t="s">
        <v>3071</v>
      </c>
      <c r="Z1287" t="s">
        <v>3072</v>
      </c>
    </row>
    <row r="1288" spans="1:26" x14ac:dyDescent="0.2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202</v>
      </c>
      <c r="I1288">
        <v>4.0699999999999999E-53</v>
      </c>
      <c r="J1288" t="s">
        <v>3073</v>
      </c>
      <c r="Y1288" t="s">
        <v>3071</v>
      </c>
      <c r="Z1288" t="s">
        <v>3072</v>
      </c>
    </row>
    <row r="1289" spans="1:26" x14ac:dyDescent="0.2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202</v>
      </c>
      <c r="I1289">
        <v>3.9099999999999999E-53</v>
      </c>
      <c r="J1289" t="s">
        <v>3074</v>
      </c>
      <c r="Y1289" t="s">
        <v>3071</v>
      </c>
      <c r="Z1289" t="s">
        <v>3072</v>
      </c>
    </row>
    <row r="1290" spans="1:26" x14ac:dyDescent="0.2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199</v>
      </c>
      <c r="I1290">
        <v>3.8800000000000002E-53</v>
      </c>
      <c r="J1290" t="s">
        <v>3083</v>
      </c>
      <c r="Y1290" t="s">
        <v>3071</v>
      </c>
      <c r="Z1290" t="s">
        <v>3072</v>
      </c>
    </row>
    <row r="1291" spans="1:26" x14ac:dyDescent="0.2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203</v>
      </c>
      <c r="I1291">
        <v>3.5399999999999999E-53</v>
      </c>
      <c r="J1291" t="s">
        <v>3088</v>
      </c>
      <c r="Y1291" t="s">
        <v>3071</v>
      </c>
      <c r="Z1291" t="s">
        <v>3072</v>
      </c>
    </row>
    <row r="1292" spans="1:26" x14ac:dyDescent="0.2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202</v>
      </c>
      <c r="I1292">
        <v>3.2299999999999999E-53</v>
      </c>
      <c r="J1292" t="s">
        <v>3080</v>
      </c>
      <c r="Y1292" t="s">
        <v>3071</v>
      </c>
      <c r="Z1292" t="s">
        <v>3072</v>
      </c>
    </row>
    <row r="1293" spans="1:26" x14ac:dyDescent="0.2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204</v>
      </c>
      <c r="I1293">
        <v>3.2000000000000001E-53</v>
      </c>
      <c r="J1293" t="s">
        <v>3074</v>
      </c>
      <c r="Y1293" t="s">
        <v>3071</v>
      </c>
      <c r="Z1293" t="s">
        <v>3072</v>
      </c>
    </row>
    <row r="1294" spans="1:26" x14ac:dyDescent="0.2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190</v>
      </c>
      <c r="I1294">
        <v>2.8999999999999998E-53</v>
      </c>
      <c r="J1294" t="s">
        <v>3077</v>
      </c>
      <c r="Y1294" t="s">
        <v>3071</v>
      </c>
      <c r="Z1294" t="s">
        <v>3072</v>
      </c>
    </row>
    <row r="1295" spans="1:26" x14ac:dyDescent="0.2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200</v>
      </c>
      <c r="I1295">
        <v>2.8300000000000001E-53</v>
      </c>
      <c r="J1295" t="s">
        <v>3080</v>
      </c>
      <c r="Y1295" t="s">
        <v>3071</v>
      </c>
      <c r="Z1295" t="s">
        <v>3072</v>
      </c>
    </row>
    <row r="1296" spans="1:26" x14ac:dyDescent="0.2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201</v>
      </c>
      <c r="I1296">
        <v>2.7999999999999999E-53</v>
      </c>
      <c r="J1296" t="s">
        <v>3084</v>
      </c>
      <c r="Y1296" t="s">
        <v>3071</v>
      </c>
      <c r="Z1296" t="s">
        <v>3072</v>
      </c>
    </row>
    <row r="1297" spans="1:26" x14ac:dyDescent="0.2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183</v>
      </c>
      <c r="I1297">
        <v>2.2800000000000001E-53</v>
      </c>
      <c r="J1297" t="s">
        <v>3079</v>
      </c>
      <c r="Y1297" t="s">
        <v>3071</v>
      </c>
      <c r="Z1297" t="s">
        <v>3072</v>
      </c>
    </row>
    <row r="1298" spans="1:26" x14ac:dyDescent="0.2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183</v>
      </c>
      <c r="I1298">
        <v>2.2800000000000001E-53</v>
      </c>
      <c r="J1298" t="s">
        <v>3079</v>
      </c>
      <c r="Y1298" t="s">
        <v>3071</v>
      </c>
      <c r="Z1298" t="s">
        <v>3072</v>
      </c>
    </row>
    <row r="1299" spans="1:26" x14ac:dyDescent="0.2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202</v>
      </c>
      <c r="I1299">
        <v>2.07E-53</v>
      </c>
      <c r="J1299" t="s">
        <v>3086</v>
      </c>
      <c r="Y1299" t="s">
        <v>3071</v>
      </c>
      <c r="Z1299" t="s">
        <v>3072</v>
      </c>
    </row>
    <row r="1300" spans="1:26" x14ac:dyDescent="0.2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201</v>
      </c>
      <c r="I1300">
        <v>2.05E-53</v>
      </c>
      <c r="J1300" t="s">
        <v>3085</v>
      </c>
      <c r="Y1300" t="s">
        <v>3071</v>
      </c>
      <c r="Z1300" t="s">
        <v>3072</v>
      </c>
    </row>
    <row r="1301" spans="1:26" x14ac:dyDescent="0.2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199</v>
      </c>
      <c r="I1301">
        <v>2.04E-53</v>
      </c>
      <c r="J1301" t="s">
        <v>3084</v>
      </c>
      <c r="Y1301" t="s">
        <v>3071</v>
      </c>
      <c r="Z1301" t="s">
        <v>3072</v>
      </c>
    </row>
    <row r="1302" spans="1:26" x14ac:dyDescent="0.2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200</v>
      </c>
      <c r="I1302">
        <v>1.9600000000000001E-53</v>
      </c>
      <c r="J1302" t="s">
        <v>3088</v>
      </c>
      <c r="Y1302" t="s">
        <v>3071</v>
      </c>
      <c r="Z1302" t="s">
        <v>3072</v>
      </c>
    </row>
    <row r="1303" spans="1:26" x14ac:dyDescent="0.2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200</v>
      </c>
      <c r="I1303">
        <v>1.9600000000000001E-53</v>
      </c>
      <c r="J1303" t="s">
        <v>3088</v>
      </c>
      <c r="Y1303" t="s">
        <v>3071</v>
      </c>
      <c r="Z1303" t="s">
        <v>3072</v>
      </c>
    </row>
    <row r="1304" spans="1:26" x14ac:dyDescent="0.2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202</v>
      </c>
      <c r="I1304">
        <v>1.66E-53</v>
      </c>
      <c r="J1304" t="s">
        <v>3077</v>
      </c>
      <c r="Y1304" t="s">
        <v>3071</v>
      </c>
      <c r="Z1304" t="s">
        <v>3072</v>
      </c>
    </row>
    <row r="1305" spans="1:26" x14ac:dyDescent="0.2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202</v>
      </c>
      <c r="I1305">
        <v>1.64E-53</v>
      </c>
      <c r="J1305" t="s">
        <v>3073</v>
      </c>
      <c r="Y1305" t="s">
        <v>3071</v>
      </c>
      <c r="Z1305" t="s">
        <v>3072</v>
      </c>
    </row>
    <row r="1306" spans="1:26" x14ac:dyDescent="0.2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199</v>
      </c>
      <c r="I1306">
        <v>1.63E-53</v>
      </c>
      <c r="J1306" t="s">
        <v>3083</v>
      </c>
      <c r="Y1306" t="s">
        <v>3071</v>
      </c>
      <c r="Z1306" t="s">
        <v>3072</v>
      </c>
    </row>
    <row r="1307" spans="1:26" x14ac:dyDescent="0.2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199</v>
      </c>
      <c r="I1307">
        <v>1.4900000000000001E-53</v>
      </c>
      <c r="J1307" t="s">
        <v>3074</v>
      </c>
      <c r="Y1307" t="s">
        <v>3071</v>
      </c>
      <c r="Z1307" t="s">
        <v>3072</v>
      </c>
    </row>
    <row r="1308" spans="1:26" x14ac:dyDescent="0.2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190</v>
      </c>
      <c r="I1308">
        <v>1.22E-53</v>
      </c>
      <c r="J1308" t="s">
        <v>3077</v>
      </c>
      <c r="Y1308" t="s">
        <v>3071</v>
      </c>
      <c r="Z1308" t="s">
        <v>3072</v>
      </c>
    </row>
    <row r="1309" spans="1:26" x14ac:dyDescent="0.2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208</v>
      </c>
      <c r="I1309">
        <v>1.21E-53</v>
      </c>
      <c r="J1309" t="s">
        <v>3077</v>
      </c>
      <c r="Y1309" t="s">
        <v>3071</v>
      </c>
      <c r="Z1309" t="s">
        <v>3072</v>
      </c>
    </row>
    <row r="1310" spans="1:26" x14ac:dyDescent="0.2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189</v>
      </c>
      <c r="I1310">
        <v>1.21E-53</v>
      </c>
      <c r="J1310" t="s">
        <v>3077</v>
      </c>
      <c r="Y1310" t="s">
        <v>3071</v>
      </c>
      <c r="Z1310" t="s">
        <v>3072</v>
      </c>
    </row>
    <row r="1311" spans="1:26" x14ac:dyDescent="0.2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189</v>
      </c>
      <c r="I1311">
        <v>1.2E-53</v>
      </c>
      <c r="J1311" t="s">
        <v>3077</v>
      </c>
      <c r="Y1311" t="s">
        <v>3071</v>
      </c>
      <c r="Z1311" t="s">
        <v>3072</v>
      </c>
    </row>
    <row r="1312" spans="1:26" x14ac:dyDescent="0.2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199</v>
      </c>
      <c r="I1312">
        <v>1.1600000000000001E-53</v>
      </c>
      <c r="J1312" t="s">
        <v>3080</v>
      </c>
      <c r="Y1312" t="s">
        <v>3071</v>
      </c>
      <c r="Z1312" t="s">
        <v>3072</v>
      </c>
    </row>
    <row r="1313" spans="1:26" x14ac:dyDescent="0.2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202</v>
      </c>
      <c r="I1313">
        <v>1.0800000000000001E-53</v>
      </c>
      <c r="J1313" t="s">
        <v>3081</v>
      </c>
      <c r="Y1313" t="s">
        <v>3071</v>
      </c>
      <c r="Z1313" t="s">
        <v>3072</v>
      </c>
    </row>
    <row r="1314" spans="1:26" x14ac:dyDescent="0.2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191</v>
      </c>
      <c r="I1314">
        <v>5.1099999999999999E-54</v>
      </c>
      <c r="J1314" t="s">
        <v>3079</v>
      </c>
      <c r="Y1314" t="s">
        <v>3071</v>
      </c>
      <c r="Z1314" t="s">
        <v>3072</v>
      </c>
    </row>
    <row r="1315" spans="1:26" x14ac:dyDescent="0.2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205</v>
      </c>
      <c r="I1315">
        <v>4.6100000000000001E-54</v>
      </c>
      <c r="J1315" t="s">
        <v>3077</v>
      </c>
      <c r="Y1315" t="s">
        <v>3071</v>
      </c>
      <c r="Z1315" t="s">
        <v>3072</v>
      </c>
    </row>
    <row r="1316" spans="1:26" x14ac:dyDescent="0.2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200</v>
      </c>
      <c r="I1316">
        <v>4.4600000000000002E-54</v>
      </c>
      <c r="J1316" t="s">
        <v>3086</v>
      </c>
      <c r="Y1316" t="s">
        <v>3071</v>
      </c>
      <c r="Z1316" t="s">
        <v>3072</v>
      </c>
    </row>
    <row r="1317" spans="1:26" x14ac:dyDescent="0.2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204</v>
      </c>
      <c r="I1317">
        <v>4.3E-54</v>
      </c>
      <c r="J1317" t="s">
        <v>3087</v>
      </c>
      <c r="Y1317" t="s">
        <v>3071</v>
      </c>
      <c r="Z1317" t="s">
        <v>3072</v>
      </c>
    </row>
    <row r="1318" spans="1:26" x14ac:dyDescent="0.2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203</v>
      </c>
      <c r="I1318">
        <v>4.0200000000000002E-54</v>
      </c>
      <c r="J1318" t="s">
        <v>3070</v>
      </c>
      <c r="Y1318" t="s">
        <v>3071</v>
      </c>
      <c r="Z1318" t="s">
        <v>3072</v>
      </c>
    </row>
    <row r="1319" spans="1:26" x14ac:dyDescent="0.2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205</v>
      </c>
      <c r="I1319">
        <v>3.7899999999999999E-54</v>
      </c>
      <c r="J1319" t="s">
        <v>3087</v>
      </c>
      <c r="Y1319" t="s">
        <v>3071</v>
      </c>
      <c r="Z1319" t="s">
        <v>3072</v>
      </c>
    </row>
    <row r="1320" spans="1:26" x14ac:dyDescent="0.2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203</v>
      </c>
      <c r="I1320">
        <v>2.9599999999999999E-54</v>
      </c>
      <c r="J1320" t="s">
        <v>3077</v>
      </c>
      <c r="Y1320" t="s">
        <v>3071</v>
      </c>
      <c r="Z1320" t="s">
        <v>3072</v>
      </c>
    </row>
    <row r="1321" spans="1:26" x14ac:dyDescent="0.2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185</v>
      </c>
      <c r="I1321">
        <v>2.2999999999999999E-54</v>
      </c>
      <c r="J1321" t="s">
        <v>3086</v>
      </c>
      <c r="Y1321" t="s">
        <v>3071</v>
      </c>
      <c r="Z1321" t="s">
        <v>3072</v>
      </c>
    </row>
    <row r="1322" spans="1:26" x14ac:dyDescent="0.2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185</v>
      </c>
      <c r="I1322">
        <v>2.2999999999999999E-54</v>
      </c>
      <c r="J1322" t="s">
        <v>3086</v>
      </c>
      <c r="Y1322" t="s">
        <v>3071</v>
      </c>
      <c r="Z1322" t="s">
        <v>3072</v>
      </c>
    </row>
    <row r="1323" spans="1:26" x14ac:dyDescent="0.2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207</v>
      </c>
      <c r="I1323">
        <v>2.1399999999999999E-54</v>
      </c>
      <c r="J1323" t="s">
        <v>3077</v>
      </c>
      <c r="Y1323" t="s">
        <v>3071</v>
      </c>
      <c r="Z1323" t="s">
        <v>3072</v>
      </c>
    </row>
    <row r="1324" spans="1:26" x14ac:dyDescent="0.2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206</v>
      </c>
      <c r="I1324">
        <v>1.82E-54</v>
      </c>
      <c r="J1324" t="s">
        <v>3077</v>
      </c>
      <c r="Y1324" t="s">
        <v>3071</v>
      </c>
      <c r="Z1324" t="s">
        <v>3072</v>
      </c>
    </row>
    <row r="1325" spans="1:26" x14ac:dyDescent="0.2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206</v>
      </c>
      <c r="I1325">
        <v>1.5100000000000001E-54</v>
      </c>
      <c r="J1325" t="s">
        <v>3082</v>
      </c>
      <c r="Y1325" t="s">
        <v>3071</v>
      </c>
      <c r="Z1325" t="s">
        <v>3072</v>
      </c>
    </row>
    <row r="1326" spans="1:26" x14ac:dyDescent="0.2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208</v>
      </c>
      <c r="I1326">
        <v>1.4199999999999999E-54</v>
      </c>
      <c r="J1326" t="s">
        <v>3077</v>
      </c>
      <c r="Y1326" t="s">
        <v>3071</v>
      </c>
      <c r="Z1326" t="s">
        <v>3072</v>
      </c>
    </row>
    <row r="1327" spans="1:26" x14ac:dyDescent="0.2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205</v>
      </c>
      <c r="I1327">
        <v>1.39E-54</v>
      </c>
      <c r="J1327" t="s">
        <v>3084</v>
      </c>
      <c r="Y1327" t="s">
        <v>3071</v>
      </c>
      <c r="Z1327" t="s">
        <v>3072</v>
      </c>
    </row>
    <row r="1328" spans="1:26" x14ac:dyDescent="0.2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206</v>
      </c>
      <c r="I1328">
        <v>1.2599999999999999E-54</v>
      </c>
      <c r="J1328" t="s">
        <v>3086</v>
      </c>
      <c r="Y1328" t="s">
        <v>3071</v>
      </c>
      <c r="Z1328" t="s">
        <v>3072</v>
      </c>
    </row>
    <row r="1329" spans="1:26" x14ac:dyDescent="0.2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205</v>
      </c>
      <c r="I1329">
        <v>1.25E-54</v>
      </c>
      <c r="J1329" t="s">
        <v>3074</v>
      </c>
      <c r="Y1329" t="s">
        <v>3071</v>
      </c>
      <c r="Z1329" t="s">
        <v>3072</v>
      </c>
    </row>
    <row r="1330" spans="1:26" x14ac:dyDescent="0.2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205</v>
      </c>
      <c r="I1330">
        <v>1.24E-54</v>
      </c>
      <c r="J1330" t="s">
        <v>3085</v>
      </c>
      <c r="Y1330" t="s">
        <v>3071</v>
      </c>
      <c r="Z1330" t="s">
        <v>3072</v>
      </c>
    </row>
    <row r="1331" spans="1:26" x14ac:dyDescent="0.2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201</v>
      </c>
      <c r="I1331">
        <v>1.04E-54</v>
      </c>
      <c r="J1331" t="s">
        <v>3077</v>
      </c>
      <c r="Y1331" t="s">
        <v>3071</v>
      </c>
      <c r="Z1331" t="s">
        <v>3072</v>
      </c>
    </row>
    <row r="1332" spans="1:26" x14ac:dyDescent="0.2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204</v>
      </c>
      <c r="I1332">
        <v>9.5200000000000004E-55</v>
      </c>
      <c r="J1332" t="s">
        <v>3081</v>
      </c>
      <c r="Y1332" t="s">
        <v>3071</v>
      </c>
      <c r="Z1332" t="s">
        <v>3072</v>
      </c>
    </row>
    <row r="1333" spans="1:26" x14ac:dyDescent="0.2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202</v>
      </c>
      <c r="I1333">
        <v>9.2500000000000007E-55</v>
      </c>
      <c r="J1333" t="s">
        <v>3080</v>
      </c>
      <c r="Y1333" t="s">
        <v>3071</v>
      </c>
      <c r="Z1333" t="s">
        <v>3072</v>
      </c>
    </row>
    <row r="1334" spans="1:26" x14ac:dyDescent="0.2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203</v>
      </c>
      <c r="I1334">
        <v>8.7999999999999998E-55</v>
      </c>
      <c r="J1334" t="s">
        <v>3078</v>
      </c>
      <c r="Y1334" t="s">
        <v>3071</v>
      </c>
      <c r="Z1334" t="s">
        <v>3072</v>
      </c>
    </row>
    <row r="1335" spans="1:26" x14ac:dyDescent="0.2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203</v>
      </c>
      <c r="I1335">
        <v>7.5599999999999997E-55</v>
      </c>
      <c r="J1335" t="s">
        <v>3084</v>
      </c>
      <c r="Y1335" t="s">
        <v>3071</v>
      </c>
      <c r="Z1335" t="s">
        <v>3072</v>
      </c>
    </row>
    <row r="1336" spans="1:26" x14ac:dyDescent="0.2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203</v>
      </c>
      <c r="I1336">
        <v>7.1600000000000005E-55</v>
      </c>
      <c r="J1336" t="s">
        <v>3083</v>
      </c>
      <c r="Y1336" t="s">
        <v>3071</v>
      </c>
      <c r="Z1336" t="s">
        <v>3072</v>
      </c>
    </row>
    <row r="1337" spans="1:26" x14ac:dyDescent="0.2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203</v>
      </c>
      <c r="I1337">
        <v>5.7299999999999999E-55</v>
      </c>
      <c r="J1337" t="s">
        <v>3074</v>
      </c>
      <c r="Y1337" t="s">
        <v>3071</v>
      </c>
      <c r="Z1337" t="s">
        <v>3072</v>
      </c>
    </row>
    <row r="1338" spans="1:26" x14ac:dyDescent="0.2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200</v>
      </c>
      <c r="I1338">
        <v>5.7100000000000001E-55</v>
      </c>
      <c r="J1338" t="s">
        <v>3074</v>
      </c>
      <c r="Y1338" t="s">
        <v>3071</v>
      </c>
      <c r="Z1338" t="s">
        <v>3072</v>
      </c>
    </row>
    <row r="1339" spans="1:26" x14ac:dyDescent="0.2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200</v>
      </c>
      <c r="I1339">
        <v>4.7399999999999997E-55</v>
      </c>
      <c r="J1339" t="s">
        <v>3084</v>
      </c>
      <c r="Y1339" t="s">
        <v>3071</v>
      </c>
      <c r="Z1339" t="s">
        <v>3072</v>
      </c>
    </row>
    <row r="1340" spans="1:26" x14ac:dyDescent="0.2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200</v>
      </c>
      <c r="I1340">
        <v>3.7999999999999997E-55</v>
      </c>
      <c r="J1340" t="s">
        <v>3083</v>
      </c>
      <c r="Y1340" t="s">
        <v>3071</v>
      </c>
      <c r="Z1340" t="s">
        <v>3072</v>
      </c>
    </row>
    <row r="1341" spans="1:26" x14ac:dyDescent="0.2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206</v>
      </c>
      <c r="I1341">
        <v>3.2199999999999999E-55</v>
      </c>
      <c r="J1341" t="s">
        <v>3070</v>
      </c>
      <c r="Y1341" t="s">
        <v>3071</v>
      </c>
      <c r="Z1341" t="s">
        <v>3072</v>
      </c>
    </row>
    <row r="1342" spans="1:26" x14ac:dyDescent="0.2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208</v>
      </c>
      <c r="I1342">
        <v>3.0100000000000001E-55</v>
      </c>
      <c r="J1342" t="s">
        <v>3079</v>
      </c>
      <c r="Y1342" t="s">
        <v>3071</v>
      </c>
      <c r="Z1342" t="s">
        <v>3072</v>
      </c>
    </row>
    <row r="1343" spans="1:26" x14ac:dyDescent="0.2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187</v>
      </c>
      <c r="I1343">
        <v>2.7700000000000001E-55</v>
      </c>
      <c r="J1343" t="s">
        <v>3086</v>
      </c>
      <c r="Y1343" t="s">
        <v>3071</v>
      </c>
      <c r="Z1343" t="s">
        <v>3072</v>
      </c>
    </row>
    <row r="1344" spans="1:26" x14ac:dyDescent="0.2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208</v>
      </c>
      <c r="I1344">
        <v>2.7300000000000001E-55</v>
      </c>
      <c r="J1344" t="s">
        <v>3079</v>
      </c>
      <c r="Y1344" t="s">
        <v>3071</v>
      </c>
      <c r="Z1344" t="s">
        <v>3072</v>
      </c>
    </row>
    <row r="1345" spans="1:26" x14ac:dyDescent="0.2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201</v>
      </c>
      <c r="I1345">
        <v>2.3299999999999998E-55</v>
      </c>
      <c r="J1345" t="s">
        <v>3080</v>
      </c>
      <c r="Y1345" t="s">
        <v>3071</v>
      </c>
      <c r="Z1345" t="s">
        <v>3072</v>
      </c>
    </row>
    <row r="1346" spans="1:26" x14ac:dyDescent="0.2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209</v>
      </c>
      <c r="I1346">
        <v>2.1800000000000001E-55</v>
      </c>
      <c r="J1346" t="s">
        <v>3077</v>
      </c>
      <c r="Y1346" t="s">
        <v>3071</v>
      </c>
      <c r="Z1346" t="s">
        <v>3072</v>
      </c>
    </row>
    <row r="1347" spans="1:26" x14ac:dyDescent="0.2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207</v>
      </c>
      <c r="I1347">
        <v>1.7299999999999999E-55</v>
      </c>
      <c r="J1347" t="s">
        <v>3086</v>
      </c>
      <c r="Y1347" t="s">
        <v>3071</v>
      </c>
      <c r="Z1347" t="s">
        <v>3072</v>
      </c>
    </row>
    <row r="1348" spans="1:26" x14ac:dyDescent="0.2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210</v>
      </c>
      <c r="I1348">
        <v>1.22E-55</v>
      </c>
      <c r="J1348" t="s">
        <v>3077</v>
      </c>
      <c r="Y1348" t="s">
        <v>3071</v>
      </c>
      <c r="Z1348" t="s">
        <v>3072</v>
      </c>
    </row>
    <row r="1349" spans="1:26" x14ac:dyDescent="0.2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206</v>
      </c>
      <c r="I1349">
        <v>1.21E-55</v>
      </c>
      <c r="J1349" t="s">
        <v>3081</v>
      </c>
      <c r="Y1349" t="s">
        <v>3071</v>
      </c>
      <c r="Z1349" t="s">
        <v>3072</v>
      </c>
    </row>
    <row r="1350" spans="1:26" x14ac:dyDescent="0.2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212</v>
      </c>
      <c r="I1350">
        <v>1.1100000000000001E-55</v>
      </c>
      <c r="J1350" t="s">
        <v>3077</v>
      </c>
      <c r="Y1350" t="s">
        <v>3071</v>
      </c>
      <c r="Z1350" t="s">
        <v>3072</v>
      </c>
    </row>
    <row r="1351" spans="1:26" x14ac:dyDescent="0.2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208</v>
      </c>
      <c r="I1351">
        <v>8.1599999999999999E-56</v>
      </c>
      <c r="J1351" t="s">
        <v>3087</v>
      </c>
      <c r="Y1351" t="s">
        <v>3071</v>
      </c>
      <c r="Z1351" t="s">
        <v>3072</v>
      </c>
    </row>
    <row r="1352" spans="1:26" x14ac:dyDescent="0.2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189</v>
      </c>
      <c r="I1352">
        <v>6.5099999999999998E-56</v>
      </c>
      <c r="J1352" t="s">
        <v>3086</v>
      </c>
      <c r="Y1352" t="s">
        <v>3071</v>
      </c>
      <c r="Z1352" t="s">
        <v>3072</v>
      </c>
    </row>
    <row r="1353" spans="1:26" x14ac:dyDescent="0.2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189</v>
      </c>
      <c r="I1353">
        <v>6.4899999999999996E-56</v>
      </c>
      <c r="J1353" t="s">
        <v>3086</v>
      </c>
      <c r="Y1353" t="s">
        <v>3071</v>
      </c>
      <c r="Z1353" t="s">
        <v>3072</v>
      </c>
    </row>
    <row r="1354" spans="1:26" x14ac:dyDescent="0.2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189</v>
      </c>
      <c r="I1354">
        <v>6.4700000000000003E-56</v>
      </c>
      <c r="J1354" t="s">
        <v>3086</v>
      </c>
      <c r="Y1354" t="s">
        <v>3075</v>
      </c>
      <c r="Z1354" t="s">
        <v>3076</v>
      </c>
    </row>
    <row r="1355" spans="1:26" x14ac:dyDescent="0.2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189</v>
      </c>
      <c r="I1355">
        <v>6.4700000000000003E-56</v>
      </c>
      <c r="J1355" t="s">
        <v>3086</v>
      </c>
      <c r="Y1355" t="s">
        <v>3075</v>
      </c>
      <c r="Z1355" t="s">
        <v>3076</v>
      </c>
    </row>
    <row r="1356" spans="1:26" x14ac:dyDescent="0.2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208</v>
      </c>
      <c r="I1356">
        <v>4.8500000000000005E-56</v>
      </c>
      <c r="J1356" t="s">
        <v>3084</v>
      </c>
      <c r="Y1356" t="s">
        <v>3075</v>
      </c>
      <c r="Z1356" t="s">
        <v>3076</v>
      </c>
    </row>
    <row r="1357" spans="1:26" x14ac:dyDescent="0.2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208</v>
      </c>
      <c r="I1357">
        <v>4.0900000000000001E-56</v>
      </c>
      <c r="J1357" t="s">
        <v>3083</v>
      </c>
      <c r="Y1357" t="s">
        <v>3075</v>
      </c>
      <c r="Z1357" t="s">
        <v>3076</v>
      </c>
    </row>
    <row r="1358" spans="1:26" x14ac:dyDescent="0.2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190</v>
      </c>
      <c r="I1358">
        <v>3.7199999999999999E-56</v>
      </c>
      <c r="J1358" t="s">
        <v>3082</v>
      </c>
      <c r="Y1358" t="s">
        <v>3075</v>
      </c>
      <c r="Z1358" t="s">
        <v>3076</v>
      </c>
    </row>
    <row r="1359" spans="1:26" x14ac:dyDescent="0.2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190</v>
      </c>
      <c r="I1359">
        <v>3.7099999999999999E-56</v>
      </c>
      <c r="J1359" t="s">
        <v>3082</v>
      </c>
      <c r="Y1359" t="s">
        <v>3075</v>
      </c>
      <c r="Z1359" t="s">
        <v>3076</v>
      </c>
    </row>
    <row r="1360" spans="1:26" x14ac:dyDescent="0.2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190</v>
      </c>
      <c r="I1360">
        <v>3.7099999999999999E-56</v>
      </c>
      <c r="J1360" t="s">
        <v>3082</v>
      </c>
      <c r="Y1360" t="s">
        <v>3075</v>
      </c>
      <c r="Z1360" t="s">
        <v>3076</v>
      </c>
    </row>
    <row r="1361" spans="1:26" x14ac:dyDescent="0.2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190</v>
      </c>
      <c r="I1361">
        <v>3.7000000000000002E-56</v>
      </c>
      <c r="J1361" t="s">
        <v>3082</v>
      </c>
      <c r="Y1361" t="s">
        <v>3075</v>
      </c>
      <c r="Z1361" t="s">
        <v>3076</v>
      </c>
    </row>
    <row r="1362" spans="1:26" x14ac:dyDescent="0.2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190</v>
      </c>
      <c r="I1362">
        <v>3.7000000000000002E-56</v>
      </c>
      <c r="J1362" t="s">
        <v>3082</v>
      </c>
      <c r="Y1362" t="s">
        <v>3075</v>
      </c>
      <c r="Z1362" t="s">
        <v>3076</v>
      </c>
    </row>
    <row r="1363" spans="1:26" x14ac:dyDescent="0.2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190</v>
      </c>
      <c r="I1363">
        <v>3.6900000000000001E-56</v>
      </c>
      <c r="J1363" t="s">
        <v>3082</v>
      </c>
      <c r="Y1363" t="s">
        <v>3075</v>
      </c>
      <c r="Z1363" t="s">
        <v>3076</v>
      </c>
    </row>
    <row r="1364" spans="1:26" x14ac:dyDescent="0.2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190</v>
      </c>
      <c r="I1364">
        <v>3.6599999999999999E-56</v>
      </c>
      <c r="J1364" t="s">
        <v>3082</v>
      </c>
      <c r="Y1364" t="s">
        <v>3075</v>
      </c>
      <c r="Z1364" t="s">
        <v>3076</v>
      </c>
    </row>
    <row r="1365" spans="1:26" x14ac:dyDescent="0.2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190</v>
      </c>
      <c r="I1365">
        <v>3.6099999999999999E-56</v>
      </c>
      <c r="J1365" t="s">
        <v>3082</v>
      </c>
      <c r="Y1365" t="s">
        <v>3075</v>
      </c>
      <c r="Z1365" t="s">
        <v>3076</v>
      </c>
    </row>
    <row r="1366" spans="1:26" x14ac:dyDescent="0.2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190</v>
      </c>
      <c r="I1366">
        <v>3.3999999999999998E-56</v>
      </c>
      <c r="J1366" t="s">
        <v>3087</v>
      </c>
      <c r="Y1366" t="s">
        <v>3075</v>
      </c>
      <c r="Z1366" t="s">
        <v>3076</v>
      </c>
    </row>
    <row r="1367" spans="1:26" x14ac:dyDescent="0.2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190</v>
      </c>
      <c r="I1367">
        <v>3.3800000000000001E-56</v>
      </c>
      <c r="J1367" t="s">
        <v>3087</v>
      </c>
      <c r="Y1367" t="s">
        <v>3075</v>
      </c>
      <c r="Z1367" t="s">
        <v>3076</v>
      </c>
    </row>
    <row r="1368" spans="1:26" x14ac:dyDescent="0.2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212</v>
      </c>
      <c r="I1368">
        <v>2.5399999999999999E-56</v>
      </c>
      <c r="J1368" t="s">
        <v>3077</v>
      </c>
      <c r="Y1368" t="s">
        <v>3075</v>
      </c>
      <c r="Z1368" t="s">
        <v>3076</v>
      </c>
    </row>
    <row r="1369" spans="1:26" x14ac:dyDescent="0.2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192</v>
      </c>
      <c r="I1369">
        <v>1.94E-56</v>
      </c>
      <c r="J1369" t="s">
        <v>3077</v>
      </c>
      <c r="Y1369" t="s">
        <v>3075</v>
      </c>
      <c r="Z1369" t="s">
        <v>3076</v>
      </c>
    </row>
    <row r="1370" spans="1:26" x14ac:dyDescent="0.2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192</v>
      </c>
      <c r="I1370">
        <v>1.92E-56</v>
      </c>
      <c r="J1370" t="s">
        <v>3077</v>
      </c>
      <c r="Y1370" t="s">
        <v>3075</v>
      </c>
      <c r="Z1370" t="s">
        <v>3076</v>
      </c>
    </row>
    <row r="1371" spans="1:26" x14ac:dyDescent="0.2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192</v>
      </c>
      <c r="I1371">
        <v>1.92E-56</v>
      </c>
      <c r="J1371" t="s">
        <v>3077</v>
      </c>
      <c r="Y1371" t="s">
        <v>3075</v>
      </c>
      <c r="Z1371" t="s">
        <v>3076</v>
      </c>
    </row>
    <row r="1372" spans="1:26" x14ac:dyDescent="0.2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192</v>
      </c>
      <c r="I1372">
        <v>1.91E-56</v>
      </c>
      <c r="J1372" t="s">
        <v>3077</v>
      </c>
      <c r="Y1372" t="s">
        <v>3075</v>
      </c>
      <c r="Z1372" t="s">
        <v>3076</v>
      </c>
    </row>
    <row r="1373" spans="1:26" x14ac:dyDescent="0.2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192</v>
      </c>
      <c r="I1373">
        <v>1.91E-56</v>
      </c>
      <c r="J1373" t="s">
        <v>3077</v>
      </c>
      <c r="Y1373" t="s">
        <v>3075</v>
      </c>
      <c r="Z1373" t="s">
        <v>3076</v>
      </c>
    </row>
    <row r="1374" spans="1:26" x14ac:dyDescent="0.2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192</v>
      </c>
      <c r="I1374">
        <v>1.91E-56</v>
      </c>
      <c r="J1374" t="s">
        <v>3077</v>
      </c>
      <c r="Y1374" t="s">
        <v>3075</v>
      </c>
      <c r="Z1374" t="s">
        <v>3076</v>
      </c>
    </row>
    <row r="1375" spans="1:26" x14ac:dyDescent="0.2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192</v>
      </c>
      <c r="I1375">
        <v>1.9000000000000001E-56</v>
      </c>
      <c r="J1375" t="s">
        <v>3077</v>
      </c>
      <c r="Y1375" t="s">
        <v>3075</v>
      </c>
      <c r="Z1375" t="s">
        <v>3076</v>
      </c>
    </row>
    <row r="1376" spans="1:26" x14ac:dyDescent="0.2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192</v>
      </c>
      <c r="I1376">
        <v>1.9000000000000001E-56</v>
      </c>
      <c r="J1376" t="s">
        <v>3077</v>
      </c>
      <c r="Y1376" t="s">
        <v>3075</v>
      </c>
      <c r="Z1376" t="s">
        <v>3076</v>
      </c>
    </row>
    <row r="1377" spans="1:26" x14ac:dyDescent="0.2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192</v>
      </c>
      <c r="I1377">
        <v>1.89E-56</v>
      </c>
      <c r="J1377" t="s">
        <v>3077</v>
      </c>
      <c r="Y1377" t="s">
        <v>3075</v>
      </c>
      <c r="Z1377" t="s">
        <v>3076</v>
      </c>
    </row>
    <row r="1378" spans="1:26" x14ac:dyDescent="0.2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192</v>
      </c>
      <c r="I1378">
        <v>1.89E-56</v>
      </c>
      <c r="J1378" t="s">
        <v>3077</v>
      </c>
      <c r="Y1378" t="s">
        <v>3075</v>
      </c>
      <c r="Z1378" t="s">
        <v>3076</v>
      </c>
    </row>
    <row r="1379" spans="1:26" x14ac:dyDescent="0.2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192</v>
      </c>
      <c r="I1379">
        <v>1.89E-56</v>
      </c>
      <c r="J1379" t="s">
        <v>3077</v>
      </c>
      <c r="Y1379" t="s">
        <v>3075</v>
      </c>
      <c r="Z1379" t="s">
        <v>3076</v>
      </c>
    </row>
    <row r="1380" spans="1:26" x14ac:dyDescent="0.2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192</v>
      </c>
      <c r="I1380">
        <v>1.8799999999999999E-56</v>
      </c>
      <c r="J1380" t="s">
        <v>3077</v>
      </c>
      <c r="Y1380" t="s">
        <v>3075</v>
      </c>
      <c r="Z1380" t="s">
        <v>3076</v>
      </c>
    </row>
    <row r="1381" spans="1:26" x14ac:dyDescent="0.2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192</v>
      </c>
      <c r="I1381">
        <v>1.86E-56</v>
      </c>
      <c r="J1381" t="s">
        <v>3077</v>
      </c>
      <c r="Y1381" t="s">
        <v>3075</v>
      </c>
      <c r="Z1381" t="s">
        <v>3076</v>
      </c>
    </row>
    <row r="1382" spans="1:26" x14ac:dyDescent="0.2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192</v>
      </c>
      <c r="I1382">
        <v>1.84E-56</v>
      </c>
      <c r="J1382" t="s">
        <v>3077</v>
      </c>
      <c r="Y1382" t="s">
        <v>3075</v>
      </c>
      <c r="Z1382" t="s">
        <v>3076</v>
      </c>
    </row>
    <row r="1383" spans="1:26" x14ac:dyDescent="0.2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192</v>
      </c>
      <c r="I1383">
        <v>1.84E-56</v>
      </c>
      <c r="J1383" t="s">
        <v>3077</v>
      </c>
      <c r="Y1383" t="s">
        <v>3075</v>
      </c>
      <c r="Z1383" t="s">
        <v>3076</v>
      </c>
    </row>
    <row r="1384" spans="1:26" x14ac:dyDescent="0.2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209</v>
      </c>
      <c r="I1384">
        <v>1.8200000000000001E-56</v>
      </c>
      <c r="J1384" t="s">
        <v>3085</v>
      </c>
      <c r="Y1384" t="s">
        <v>3075</v>
      </c>
      <c r="Z1384" t="s">
        <v>3076</v>
      </c>
    </row>
    <row r="1385" spans="1:26" x14ac:dyDescent="0.2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210</v>
      </c>
      <c r="I1385">
        <v>7.9300000000000002E-57</v>
      </c>
      <c r="J1385" t="s">
        <v>3088</v>
      </c>
      <c r="Y1385" t="s">
        <v>3075</v>
      </c>
      <c r="Z1385" t="s">
        <v>3076</v>
      </c>
    </row>
    <row r="1386" spans="1:26" x14ac:dyDescent="0.2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209</v>
      </c>
      <c r="I1386">
        <v>7.6499999999999999E-57</v>
      </c>
      <c r="J1386" t="s">
        <v>3074</v>
      </c>
      <c r="Y1386" t="s">
        <v>3075</v>
      </c>
      <c r="Z1386" t="s">
        <v>3076</v>
      </c>
    </row>
    <row r="1387" spans="1:26" x14ac:dyDescent="0.2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210</v>
      </c>
      <c r="I1387">
        <v>7.5099999999999998E-57</v>
      </c>
      <c r="J1387" t="s">
        <v>3088</v>
      </c>
      <c r="Y1387" t="s">
        <v>3075</v>
      </c>
      <c r="Z1387" t="s">
        <v>3076</v>
      </c>
    </row>
    <row r="1388" spans="1:26" x14ac:dyDescent="0.2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193</v>
      </c>
      <c r="I1388">
        <v>7.3399999999999994E-57</v>
      </c>
      <c r="J1388" t="s">
        <v>3077</v>
      </c>
      <c r="Y1388" t="s">
        <v>3075</v>
      </c>
      <c r="Z1388" t="s">
        <v>3076</v>
      </c>
    </row>
    <row r="1389" spans="1:26" x14ac:dyDescent="0.2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192</v>
      </c>
      <c r="I1389">
        <v>6.8299999999999995E-57</v>
      </c>
      <c r="J1389" t="s">
        <v>3078</v>
      </c>
      <c r="Y1389" t="s">
        <v>3075</v>
      </c>
      <c r="Z1389" t="s">
        <v>3076</v>
      </c>
    </row>
    <row r="1390" spans="1:26" x14ac:dyDescent="0.2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192</v>
      </c>
      <c r="I1390">
        <v>6.5899999999999996E-57</v>
      </c>
      <c r="J1390" t="s">
        <v>3078</v>
      </c>
      <c r="Y1390" t="s">
        <v>3075</v>
      </c>
      <c r="Z1390" t="s">
        <v>3076</v>
      </c>
    </row>
    <row r="1391" spans="1:26" x14ac:dyDescent="0.2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192</v>
      </c>
      <c r="I1391">
        <v>6.5300000000000002E-57</v>
      </c>
      <c r="J1391" t="s">
        <v>3078</v>
      </c>
      <c r="Y1391" t="s">
        <v>3075</v>
      </c>
      <c r="Z1391" t="s">
        <v>3076</v>
      </c>
    </row>
    <row r="1392" spans="1:26" x14ac:dyDescent="0.2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212</v>
      </c>
      <c r="I1392">
        <v>6.4100000000000003E-57</v>
      </c>
      <c r="J1392" t="s">
        <v>3074</v>
      </c>
      <c r="Y1392" t="s">
        <v>3075</v>
      </c>
      <c r="Z1392" t="s">
        <v>3076</v>
      </c>
    </row>
    <row r="1393" spans="1:26" x14ac:dyDescent="0.2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192</v>
      </c>
      <c r="I1393">
        <v>6.4100000000000003E-57</v>
      </c>
      <c r="J1393" t="s">
        <v>3078</v>
      </c>
      <c r="Y1393" t="s">
        <v>3075</v>
      </c>
      <c r="Z1393" t="s">
        <v>3076</v>
      </c>
    </row>
    <row r="1394" spans="1:26" x14ac:dyDescent="0.2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192</v>
      </c>
      <c r="I1394">
        <v>6.3499999999999997E-57</v>
      </c>
      <c r="J1394" t="s">
        <v>3078</v>
      </c>
      <c r="Y1394" t="s">
        <v>3075</v>
      </c>
      <c r="Z1394" t="s">
        <v>3076</v>
      </c>
    </row>
    <row r="1395" spans="1:26" x14ac:dyDescent="0.2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192</v>
      </c>
      <c r="I1395">
        <v>5.5799999999999997E-57</v>
      </c>
      <c r="J1395" t="s">
        <v>3084</v>
      </c>
      <c r="Y1395" t="s">
        <v>3075</v>
      </c>
      <c r="Z1395" t="s">
        <v>3076</v>
      </c>
    </row>
    <row r="1396" spans="1:26" x14ac:dyDescent="0.2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192</v>
      </c>
      <c r="I1396">
        <v>5.4299999999999995E-57</v>
      </c>
      <c r="J1396" t="s">
        <v>3084</v>
      </c>
      <c r="Y1396" t="s">
        <v>3075</v>
      </c>
      <c r="Z1396" t="s">
        <v>3076</v>
      </c>
    </row>
    <row r="1397" spans="1:26" x14ac:dyDescent="0.2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192</v>
      </c>
      <c r="I1397">
        <v>5.2900000000000005E-57</v>
      </c>
      <c r="J1397" t="s">
        <v>3084</v>
      </c>
      <c r="Y1397" t="s">
        <v>3075</v>
      </c>
      <c r="Z1397" t="s">
        <v>3076</v>
      </c>
    </row>
    <row r="1398" spans="1:26" x14ac:dyDescent="0.2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192</v>
      </c>
      <c r="I1398">
        <v>4.4100000000000001E-57</v>
      </c>
      <c r="J1398" t="s">
        <v>3074</v>
      </c>
      <c r="Y1398" t="s">
        <v>3075</v>
      </c>
      <c r="Z1398" t="s">
        <v>3076</v>
      </c>
    </row>
    <row r="1399" spans="1:26" x14ac:dyDescent="0.2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192</v>
      </c>
      <c r="I1399">
        <v>4.3600000000000002E-57</v>
      </c>
      <c r="J1399" t="s">
        <v>3083</v>
      </c>
      <c r="Y1399" t="s">
        <v>3075</v>
      </c>
      <c r="Z1399" t="s">
        <v>3076</v>
      </c>
    </row>
    <row r="1400" spans="1:26" x14ac:dyDescent="0.2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192</v>
      </c>
      <c r="I1400">
        <v>4.3099999999999997E-57</v>
      </c>
      <c r="J1400" t="s">
        <v>3074</v>
      </c>
      <c r="Y1400" t="s">
        <v>3075</v>
      </c>
      <c r="Z1400" t="s">
        <v>3076</v>
      </c>
    </row>
    <row r="1401" spans="1:26" x14ac:dyDescent="0.2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192</v>
      </c>
      <c r="I1401">
        <v>4.2900000000000001E-57</v>
      </c>
      <c r="J1401" t="s">
        <v>3074</v>
      </c>
      <c r="Y1401" t="s">
        <v>3075</v>
      </c>
      <c r="Z1401" t="s">
        <v>3076</v>
      </c>
    </row>
    <row r="1402" spans="1:26" x14ac:dyDescent="0.2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192</v>
      </c>
      <c r="I1402">
        <v>4.2400000000000003E-57</v>
      </c>
      <c r="J1402" t="s">
        <v>3083</v>
      </c>
      <c r="Y1402" t="s">
        <v>3075</v>
      </c>
      <c r="Z1402" t="s">
        <v>3076</v>
      </c>
    </row>
    <row r="1403" spans="1:26" x14ac:dyDescent="0.2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192</v>
      </c>
      <c r="I1403">
        <v>4.2400000000000003E-57</v>
      </c>
      <c r="J1403" t="s">
        <v>3083</v>
      </c>
      <c r="Y1403" t="s">
        <v>3075</v>
      </c>
      <c r="Z1403" t="s">
        <v>3076</v>
      </c>
    </row>
    <row r="1404" spans="1:26" x14ac:dyDescent="0.2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192</v>
      </c>
      <c r="I1404">
        <v>4.0099999999999999E-57</v>
      </c>
      <c r="J1404" t="s">
        <v>3085</v>
      </c>
      <c r="Y1404" t="s">
        <v>3075</v>
      </c>
      <c r="Z1404" t="s">
        <v>3076</v>
      </c>
    </row>
    <row r="1405" spans="1:26" x14ac:dyDescent="0.2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192</v>
      </c>
      <c r="I1405">
        <v>4.0099999999999999E-57</v>
      </c>
      <c r="J1405" t="s">
        <v>3085</v>
      </c>
      <c r="Y1405" t="s">
        <v>3075</v>
      </c>
      <c r="Z1405" t="s">
        <v>3076</v>
      </c>
    </row>
    <row r="1406" spans="1:26" x14ac:dyDescent="0.2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192</v>
      </c>
      <c r="I1406">
        <v>3.9700000000000001E-57</v>
      </c>
      <c r="J1406" t="s">
        <v>3085</v>
      </c>
      <c r="Y1406" t="s">
        <v>3075</v>
      </c>
      <c r="Z1406" t="s">
        <v>3076</v>
      </c>
    </row>
    <row r="1407" spans="1:26" x14ac:dyDescent="0.2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192</v>
      </c>
      <c r="I1407">
        <v>3.9499999999999999E-57</v>
      </c>
      <c r="J1407" t="s">
        <v>3085</v>
      </c>
      <c r="Y1407" t="s">
        <v>3075</v>
      </c>
      <c r="Z1407" t="s">
        <v>3076</v>
      </c>
    </row>
    <row r="1408" spans="1:26" x14ac:dyDescent="0.2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192</v>
      </c>
      <c r="I1408">
        <v>3.9499999999999999E-57</v>
      </c>
      <c r="J1408" t="s">
        <v>3085</v>
      </c>
      <c r="Y1408" t="s">
        <v>3075</v>
      </c>
      <c r="Z1408" t="s">
        <v>3076</v>
      </c>
    </row>
    <row r="1409" spans="1:26" x14ac:dyDescent="0.2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192</v>
      </c>
      <c r="I1409">
        <v>3.9000000000000001E-57</v>
      </c>
      <c r="J1409" t="s">
        <v>3083</v>
      </c>
      <c r="Y1409" t="s">
        <v>3075</v>
      </c>
      <c r="Z1409" t="s">
        <v>3076</v>
      </c>
    </row>
    <row r="1410" spans="1:26" x14ac:dyDescent="0.2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192</v>
      </c>
      <c r="I1410">
        <v>3.8600000000000003E-57</v>
      </c>
      <c r="J1410" t="s">
        <v>3080</v>
      </c>
      <c r="Y1410" t="s">
        <v>3075</v>
      </c>
      <c r="Z1410" t="s">
        <v>3076</v>
      </c>
    </row>
    <row r="1411" spans="1:26" x14ac:dyDescent="0.2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192</v>
      </c>
      <c r="I1411">
        <v>3.6899999999999999E-57</v>
      </c>
      <c r="J1411" t="s">
        <v>3080</v>
      </c>
      <c r="Y1411" t="s">
        <v>3075</v>
      </c>
      <c r="Z1411" t="s">
        <v>3076</v>
      </c>
    </row>
    <row r="1412" spans="1:26" x14ac:dyDescent="0.2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192</v>
      </c>
      <c r="I1412">
        <v>3.25E-57</v>
      </c>
      <c r="J1412" t="s">
        <v>3088</v>
      </c>
      <c r="Y1412" t="s">
        <v>3075</v>
      </c>
      <c r="Z1412" t="s">
        <v>3076</v>
      </c>
    </row>
    <row r="1413" spans="1:26" x14ac:dyDescent="0.2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192</v>
      </c>
      <c r="I1413">
        <v>3.1799999999999999E-57</v>
      </c>
      <c r="J1413" t="s">
        <v>3088</v>
      </c>
      <c r="Y1413" t="s">
        <v>3075</v>
      </c>
      <c r="Z1413" t="s">
        <v>3076</v>
      </c>
    </row>
    <row r="1414" spans="1:26" x14ac:dyDescent="0.2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192</v>
      </c>
      <c r="I1414">
        <v>3.1599999999999997E-57</v>
      </c>
      <c r="J1414" t="s">
        <v>3088</v>
      </c>
      <c r="Y1414" t="s">
        <v>3075</v>
      </c>
      <c r="Z1414" t="s">
        <v>3076</v>
      </c>
    </row>
    <row r="1415" spans="1:26" x14ac:dyDescent="0.2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192</v>
      </c>
      <c r="I1415">
        <v>3.1500000000000002E-57</v>
      </c>
      <c r="J1415" t="s">
        <v>3088</v>
      </c>
      <c r="Y1415" t="s">
        <v>3075</v>
      </c>
      <c r="Z1415" t="s">
        <v>3076</v>
      </c>
    </row>
    <row r="1416" spans="1:26" x14ac:dyDescent="0.2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201</v>
      </c>
      <c r="I1416">
        <v>3.1400000000000001E-57</v>
      </c>
      <c r="J1416" t="s">
        <v>3079</v>
      </c>
      <c r="Y1416" t="s">
        <v>3075</v>
      </c>
      <c r="Z1416" t="s">
        <v>3076</v>
      </c>
    </row>
    <row r="1417" spans="1:26" x14ac:dyDescent="0.2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192</v>
      </c>
      <c r="I1417">
        <v>3.1400000000000001E-57</v>
      </c>
      <c r="J1417" t="s">
        <v>3088</v>
      </c>
      <c r="Y1417" t="s">
        <v>3075</v>
      </c>
      <c r="Z1417" t="s">
        <v>3076</v>
      </c>
    </row>
    <row r="1418" spans="1:26" x14ac:dyDescent="0.2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213</v>
      </c>
      <c r="I1418">
        <v>2.94E-57</v>
      </c>
      <c r="J1418" t="s">
        <v>3080</v>
      </c>
      <c r="Y1418" t="s">
        <v>3075</v>
      </c>
      <c r="Z1418" t="s">
        <v>3076</v>
      </c>
    </row>
    <row r="1419" spans="1:26" x14ac:dyDescent="0.2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208</v>
      </c>
      <c r="I1419">
        <v>2.62E-57</v>
      </c>
      <c r="J1419" t="s">
        <v>3077</v>
      </c>
      <c r="Y1419" t="s">
        <v>3075</v>
      </c>
      <c r="Z1419" t="s">
        <v>3076</v>
      </c>
    </row>
    <row r="1420" spans="1:26" x14ac:dyDescent="0.2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212</v>
      </c>
      <c r="I1420">
        <v>2.62E-57</v>
      </c>
      <c r="J1420" t="s">
        <v>3084</v>
      </c>
      <c r="Y1420" t="s">
        <v>3075</v>
      </c>
      <c r="Z1420" t="s">
        <v>3076</v>
      </c>
    </row>
    <row r="1421" spans="1:26" x14ac:dyDescent="0.2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216</v>
      </c>
      <c r="I1421">
        <v>2.4400000000000001E-57</v>
      </c>
      <c r="J1421" t="s">
        <v>3077</v>
      </c>
      <c r="Y1421" t="s">
        <v>3075</v>
      </c>
      <c r="Z1421" t="s">
        <v>3076</v>
      </c>
    </row>
    <row r="1422" spans="1:26" x14ac:dyDescent="0.2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215</v>
      </c>
      <c r="I1422">
        <v>2.42E-57</v>
      </c>
      <c r="J1422" t="s">
        <v>3084</v>
      </c>
      <c r="Y1422" t="s">
        <v>3075</v>
      </c>
      <c r="Z1422" t="s">
        <v>3076</v>
      </c>
    </row>
    <row r="1423" spans="1:26" x14ac:dyDescent="0.2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215</v>
      </c>
      <c r="I1423">
        <v>1.9900000000000001E-57</v>
      </c>
      <c r="J1423" t="s">
        <v>3087</v>
      </c>
      <c r="Y1423" t="s">
        <v>3075</v>
      </c>
      <c r="Z1423" t="s">
        <v>3076</v>
      </c>
    </row>
    <row r="1424" spans="1:26" x14ac:dyDescent="0.2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212</v>
      </c>
      <c r="I1424">
        <v>1.7700000000000001E-57</v>
      </c>
      <c r="J1424" t="s">
        <v>3083</v>
      </c>
      <c r="Y1424" t="s">
        <v>3075</v>
      </c>
      <c r="Z1424" t="s">
        <v>3076</v>
      </c>
    </row>
    <row r="1425" spans="1:26" x14ac:dyDescent="0.2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217</v>
      </c>
      <c r="I1425">
        <v>1.6799999999999999E-57</v>
      </c>
      <c r="J1425" t="s">
        <v>3077</v>
      </c>
      <c r="Y1425" t="s">
        <v>3075</v>
      </c>
      <c r="Z1425" t="s">
        <v>3076</v>
      </c>
    </row>
    <row r="1426" spans="1:26" x14ac:dyDescent="0.2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216</v>
      </c>
      <c r="I1426">
        <v>1.6799999999999999E-57</v>
      </c>
      <c r="J1426" t="s">
        <v>3078</v>
      </c>
      <c r="Y1426" t="s">
        <v>3075</v>
      </c>
      <c r="Z1426" t="s">
        <v>3076</v>
      </c>
    </row>
    <row r="1427" spans="1:26" x14ac:dyDescent="0.2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216</v>
      </c>
      <c r="I1427">
        <v>1.6700000000000001E-57</v>
      </c>
      <c r="J1427" t="s">
        <v>3087</v>
      </c>
      <c r="Y1427" t="s">
        <v>3075</v>
      </c>
      <c r="Z1427" t="s">
        <v>3076</v>
      </c>
    </row>
    <row r="1428" spans="1:26" x14ac:dyDescent="0.2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216</v>
      </c>
      <c r="I1428">
        <v>1.56E-57</v>
      </c>
      <c r="J1428" t="s">
        <v>3082</v>
      </c>
      <c r="Y1428" t="s">
        <v>3075</v>
      </c>
      <c r="Z1428" t="s">
        <v>3076</v>
      </c>
    </row>
    <row r="1429" spans="1:26" x14ac:dyDescent="0.2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195</v>
      </c>
      <c r="I1429">
        <v>1.5400000000000001E-57</v>
      </c>
      <c r="J1429" t="s">
        <v>3077</v>
      </c>
      <c r="Y1429" t="s">
        <v>3075</v>
      </c>
      <c r="Z1429" t="s">
        <v>3076</v>
      </c>
    </row>
    <row r="1430" spans="1:26" x14ac:dyDescent="0.2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212</v>
      </c>
      <c r="I1430">
        <v>1.5199999999999999E-57</v>
      </c>
      <c r="J1430" t="s">
        <v>3084</v>
      </c>
      <c r="Y1430" t="s">
        <v>3075</v>
      </c>
      <c r="Z1430" t="s">
        <v>3076</v>
      </c>
    </row>
    <row r="1431" spans="1:26" x14ac:dyDescent="0.2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193</v>
      </c>
      <c r="I1431">
        <v>1.47E-57</v>
      </c>
      <c r="J1431" t="s">
        <v>3085</v>
      </c>
      <c r="Y1431" t="s">
        <v>3075</v>
      </c>
      <c r="Z1431" t="s">
        <v>3076</v>
      </c>
    </row>
    <row r="1432" spans="1:26" x14ac:dyDescent="0.2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215</v>
      </c>
      <c r="I1432">
        <v>1.4200000000000001E-57</v>
      </c>
      <c r="J1432" t="s">
        <v>3083</v>
      </c>
      <c r="Y1432" t="s">
        <v>3075</v>
      </c>
      <c r="Z1432" t="s">
        <v>3076</v>
      </c>
    </row>
    <row r="1433" spans="1:26" x14ac:dyDescent="0.2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215</v>
      </c>
      <c r="I1433">
        <v>1.16E-57</v>
      </c>
      <c r="J1433" t="s">
        <v>3087</v>
      </c>
      <c r="Y1433" t="s">
        <v>3075</v>
      </c>
      <c r="Z1433" t="s">
        <v>3076</v>
      </c>
    </row>
    <row r="1434" spans="1:26" x14ac:dyDescent="0.2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193</v>
      </c>
      <c r="I1434">
        <v>1.16E-57</v>
      </c>
      <c r="J1434" t="s">
        <v>3088</v>
      </c>
      <c r="Y1434" t="s">
        <v>3075</v>
      </c>
      <c r="Z1434" t="s">
        <v>3076</v>
      </c>
    </row>
    <row r="1435" spans="1:26" x14ac:dyDescent="0.2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218</v>
      </c>
      <c r="I1435">
        <v>1.0600000000000001E-57</v>
      </c>
      <c r="J1435" t="s">
        <v>3077</v>
      </c>
      <c r="Y1435" t="s">
        <v>3075</v>
      </c>
      <c r="Z1435" t="s">
        <v>3076</v>
      </c>
    </row>
    <row r="1436" spans="1:26" x14ac:dyDescent="0.2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217</v>
      </c>
      <c r="I1436">
        <v>1.0299999999999999E-57</v>
      </c>
      <c r="J1436" t="s">
        <v>3077</v>
      </c>
      <c r="Y1436" t="s">
        <v>3075</v>
      </c>
      <c r="Z1436" t="s">
        <v>3076</v>
      </c>
    </row>
    <row r="1437" spans="1:26" x14ac:dyDescent="0.2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207</v>
      </c>
      <c r="I1437">
        <v>9.4500000000000003E-58</v>
      </c>
      <c r="J1437" t="s">
        <v>3077</v>
      </c>
      <c r="Y1437" t="s">
        <v>3075</v>
      </c>
      <c r="Z1437" t="s">
        <v>3076</v>
      </c>
    </row>
    <row r="1438" spans="1:26" x14ac:dyDescent="0.2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214</v>
      </c>
      <c r="I1438">
        <v>9.1900000000000003E-58</v>
      </c>
      <c r="J1438" t="s">
        <v>3070</v>
      </c>
      <c r="Y1438" t="s">
        <v>3075</v>
      </c>
      <c r="Z1438" t="s">
        <v>3076</v>
      </c>
    </row>
    <row r="1439" spans="1:26" x14ac:dyDescent="0.2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213</v>
      </c>
      <c r="I1439">
        <v>9.1399999999999998E-58</v>
      </c>
      <c r="J1439" t="s">
        <v>3085</v>
      </c>
      <c r="Y1439" t="s">
        <v>3075</v>
      </c>
      <c r="Z1439" t="s">
        <v>3076</v>
      </c>
    </row>
    <row r="1440" spans="1:26" x14ac:dyDescent="0.2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214</v>
      </c>
      <c r="I1440">
        <v>8.9899999999999999E-58</v>
      </c>
      <c r="J1440" t="s">
        <v>3070</v>
      </c>
      <c r="Y1440" t="s">
        <v>3075</v>
      </c>
      <c r="Z1440" t="s">
        <v>3076</v>
      </c>
    </row>
    <row r="1441" spans="1:26" x14ac:dyDescent="0.2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217</v>
      </c>
      <c r="I1441">
        <v>8.5600000000000001E-58</v>
      </c>
      <c r="J1441" t="s">
        <v>3078</v>
      </c>
      <c r="Y1441" t="s">
        <v>3075</v>
      </c>
      <c r="Z1441" t="s">
        <v>3076</v>
      </c>
    </row>
    <row r="1442" spans="1:26" x14ac:dyDescent="0.2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206</v>
      </c>
      <c r="I1442">
        <v>8.4600000000000006E-58</v>
      </c>
      <c r="J1442" t="s">
        <v>3077</v>
      </c>
      <c r="Y1442" t="s">
        <v>3075</v>
      </c>
      <c r="Z1442" t="s">
        <v>3076</v>
      </c>
    </row>
    <row r="1443" spans="1:26" x14ac:dyDescent="0.2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216</v>
      </c>
      <c r="I1443">
        <v>8.4400000000000007E-58</v>
      </c>
      <c r="J1443" t="s">
        <v>3082</v>
      </c>
      <c r="Y1443" t="s">
        <v>3075</v>
      </c>
      <c r="Z1443" t="s">
        <v>3076</v>
      </c>
    </row>
    <row r="1444" spans="1:26" x14ac:dyDescent="0.2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217</v>
      </c>
      <c r="I1444">
        <v>7.6699999999999998E-58</v>
      </c>
      <c r="J1444" t="s">
        <v>3077</v>
      </c>
      <c r="Y1444" t="s">
        <v>3075</v>
      </c>
      <c r="Z1444" t="s">
        <v>3076</v>
      </c>
    </row>
    <row r="1445" spans="1:26" x14ac:dyDescent="0.2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217</v>
      </c>
      <c r="I1445">
        <v>6.9799999999999999E-58</v>
      </c>
      <c r="J1445" t="s">
        <v>3077</v>
      </c>
      <c r="Y1445" t="s">
        <v>3075</v>
      </c>
      <c r="Z1445" t="s">
        <v>3076</v>
      </c>
    </row>
    <row r="1446" spans="1:26" x14ac:dyDescent="0.2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217</v>
      </c>
      <c r="I1446">
        <v>6.96E-58</v>
      </c>
      <c r="J1446" t="s">
        <v>3082</v>
      </c>
      <c r="Y1446" t="s">
        <v>3075</v>
      </c>
      <c r="Z1446" t="s">
        <v>3076</v>
      </c>
    </row>
    <row r="1447" spans="1:26" x14ac:dyDescent="0.2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217</v>
      </c>
      <c r="I1447">
        <v>6.9099999999999996E-58</v>
      </c>
      <c r="J1447" t="s">
        <v>3079</v>
      </c>
      <c r="Y1447" t="s">
        <v>3075</v>
      </c>
      <c r="Z1447" t="s">
        <v>3076</v>
      </c>
    </row>
    <row r="1448" spans="1:26" x14ac:dyDescent="0.2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217</v>
      </c>
      <c r="I1448">
        <v>6.6899999999999993E-58</v>
      </c>
      <c r="J1448" t="s">
        <v>3078</v>
      </c>
      <c r="Y1448" t="s">
        <v>3075</v>
      </c>
      <c r="Z1448" t="s">
        <v>3076</v>
      </c>
    </row>
    <row r="1449" spans="1:26" x14ac:dyDescent="0.2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217</v>
      </c>
      <c r="I1449">
        <v>6.3E-58</v>
      </c>
      <c r="J1449" t="s">
        <v>3078</v>
      </c>
      <c r="Y1449" t="s">
        <v>3075</v>
      </c>
      <c r="Z1449" t="s">
        <v>3076</v>
      </c>
    </row>
    <row r="1450" spans="1:26" x14ac:dyDescent="0.2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217</v>
      </c>
      <c r="I1450">
        <v>6.3E-58</v>
      </c>
      <c r="J1450" t="s">
        <v>3087</v>
      </c>
      <c r="Y1450" t="s">
        <v>3075</v>
      </c>
      <c r="Z1450" t="s">
        <v>3076</v>
      </c>
    </row>
    <row r="1451" spans="1:26" x14ac:dyDescent="0.2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217</v>
      </c>
      <c r="I1451">
        <v>6.2300000000000004E-58</v>
      </c>
      <c r="J1451" t="s">
        <v>3078</v>
      </c>
      <c r="Y1451" t="s">
        <v>3075</v>
      </c>
      <c r="Z1451" t="s">
        <v>3076</v>
      </c>
    </row>
    <row r="1452" spans="1:26" x14ac:dyDescent="0.2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195</v>
      </c>
      <c r="I1452">
        <v>6.03E-58</v>
      </c>
      <c r="J1452" t="s">
        <v>3087</v>
      </c>
      <c r="Y1452" t="s">
        <v>3075</v>
      </c>
      <c r="Z1452" t="s">
        <v>3076</v>
      </c>
    </row>
    <row r="1453" spans="1:26" x14ac:dyDescent="0.2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217</v>
      </c>
      <c r="I1453">
        <v>6.02E-58</v>
      </c>
      <c r="J1453" t="s">
        <v>3078</v>
      </c>
      <c r="Y1453" t="s">
        <v>3075</v>
      </c>
      <c r="Z1453" t="s">
        <v>3076</v>
      </c>
    </row>
    <row r="1454" spans="1:26" x14ac:dyDescent="0.2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217</v>
      </c>
      <c r="I1454">
        <v>5.7999999999999998E-58</v>
      </c>
      <c r="J1454" t="s">
        <v>3078</v>
      </c>
      <c r="Y1454" t="s">
        <v>3075</v>
      </c>
      <c r="Z1454" t="s">
        <v>3076</v>
      </c>
    </row>
    <row r="1455" spans="1:26" x14ac:dyDescent="0.2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195</v>
      </c>
      <c r="I1455">
        <v>5.49E-58</v>
      </c>
      <c r="J1455" t="s">
        <v>3087</v>
      </c>
      <c r="Y1455" t="s">
        <v>3075</v>
      </c>
      <c r="Z1455" t="s">
        <v>3076</v>
      </c>
    </row>
    <row r="1456" spans="1:26" x14ac:dyDescent="0.2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195</v>
      </c>
      <c r="I1456">
        <v>5.4800000000000001E-58</v>
      </c>
      <c r="J1456" t="s">
        <v>3087</v>
      </c>
      <c r="Y1456" t="s">
        <v>3075</v>
      </c>
      <c r="Z1456" t="s">
        <v>3076</v>
      </c>
    </row>
    <row r="1457" spans="1:26" x14ac:dyDescent="0.2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217</v>
      </c>
      <c r="I1457">
        <v>5.2799999999999997E-58</v>
      </c>
      <c r="J1457" t="s">
        <v>3086</v>
      </c>
      <c r="Y1457" t="s">
        <v>3075</v>
      </c>
      <c r="Z1457" t="s">
        <v>3076</v>
      </c>
    </row>
    <row r="1458" spans="1:26" x14ac:dyDescent="0.2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208</v>
      </c>
      <c r="I1458">
        <v>5.1800000000000002E-58</v>
      </c>
      <c r="J1458" t="s">
        <v>3077</v>
      </c>
      <c r="Y1458" t="s">
        <v>3075</v>
      </c>
      <c r="Z1458" t="s">
        <v>3076</v>
      </c>
    </row>
    <row r="1459" spans="1:26" x14ac:dyDescent="0.2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217</v>
      </c>
      <c r="I1459">
        <v>4.8100000000000001E-58</v>
      </c>
      <c r="J1459" t="s">
        <v>3084</v>
      </c>
      <c r="Y1459" t="s">
        <v>3075</v>
      </c>
      <c r="Z1459" t="s">
        <v>3076</v>
      </c>
    </row>
    <row r="1460" spans="1:26" x14ac:dyDescent="0.2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217</v>
      </c>
      <c r="I1460">
        <v>3.9199999999999998E-58</v>
      </c>
      <c r="J1460" t="s">
        <v>3086</v>
      </c>
      <c r="Y1460" t="s">
        <v>3075</v>
      </c>
      <c r="Z1460" t="s">
        <v>3076</v>
      </c>
    </row>
    <row r="1461" spans="1:26" x14ac:dyDescent="0.2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221</v>
      </c>
      <c r="I1461">
        <v>3.8600000000000001E-58</v>
      </c>
      <c r="J1461" t="s">
        <v>3077</v>
      </c>
      <c r="Y1461" t="s">
        <v>3075</v>
      </c>
      <c r="Z1461" t="s">
        <v>3076</v>
      </c>
    </row>
    <row r="1462" spans="1:26" x14ac:dyDescent="0.2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217</v>
      </c>
      <c r="I1462">
        <v>3.7899999999999998E-58</v>
      </c>
      <c r="J1462" t="s">
        <v>3074</v>
      </c>
      <c r="Y1462" t="s">
        <v>3075</v>
      </c>
      <c r="Z1462" t="s">
        <v>3076</v>
      </c>
    </row>
    <row r="1463" spans="1:26" x14ac:dyDescent="0.2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220</v>
      </c>
      <c r="I1463">
        <v>3.3999999999999997E-58</v>
      </c>
      <c r="J1463" t="s">
        <v>3078</v>
      </c>
      <c r="Y1463" t="s">
        <v>3075</v>
      </c>
      <c r="Z1463" t="s">
        <v>3076</v>
      </c>
    </row>
    <row r="1464" spans="1:26" x14ac:dyDescent="0.2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216</v>
      </c>
      <c r="I1464">
        <v>3.3699999999999999E-58</v>
      </c>
      <c r="J1464" t="s">
        <v>3085</v>
      </c>
      <c r="Y1464" t="s">
        <v>3075</v>
      </c>
      <c r="Z1464" t="s">
        <v>3076</v>
      </c>
    </row>
    <row r="1465" spans="1:26" x14ac:dyDescent="0.2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217</v>
      </c>
      <c r="I1465">
        <v>3.3000000000000003E-58</v>
      </c>
      <c r="J1465" t="s">
        <v>3083</v>
      </c>
      <c r="Y1465" t="s">
        <v>3075</v>
      </c>
      <c r="Z1465" t="s">
        <v>3076</v>
      </c>
    </row>
    <row r="1466" spans="1:26" x14ac:dyDescent="0.2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217</v>
      </c>
      <c r="I1466">
        <v>3.2399999999999999E-58</v>
      </c>
      <c r="J1466" t="s">
        <v>3073</v>
      </c>
      <c r="Y1466" t="s">
        <v>3075</v>
      </c>
      <c r="Z1466" t="s">
        <v>3076</v>
      </c>
    </row>
    <row r="1467" spans="1:26" x14ac:dyDescent="0.2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221</v>
      </c>
      <c r="I1467">
        <v>3.0500000000000002E-58</v>
      </c>
      <c r="J1467" t="s">
        <v>3087</v>
      </c>
      <c r="Y1467" t="s">
        <v>3075</v>
      </c>
      <c r="Z1467" t="s">
        <v>3076</v>
      </c>
    </row>
    <row r="1468" spans="1:26" x14ac:dyDescent="0.2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217</v>
      </c>
      <c r="I1468">
        <v>3.02E-58</v>
      </c>
      <c r="J1468" t="s">
        <v>3085</v>
      </c>
      <c r="Y1468" t="s">
        <v>3075</v>
      </c>
      <c r="Z1468" t="s">
        <v>3076</v>
      </c>
    </row>
    <row r="1469" spans="1:26" x14ac:dyDescent="0.2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219</v>
      </c>
      <c r="I1469">
        <v>2.7699999999999999E-58</v>
      </c>
      <c r="J1469" t="s">
        <v>3079</v>
      </c>
      <c r="Y1469" t="s">
        <v>3075</v>
      </c>
      <c r="Z1469" t="s">
        <v>3076</v>
      </c>
    </row>
    <row r="1470" spans="1:26" x14ac:dyDescent="0.2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216</v>
      </c>
      <c r="I1470">
        <v>2.7599999999999999E-58</v>
      </c>
      <c r="J1470" t="s">
        <v>3084</v>
      </c>
      <c r="Y1470" t="s">
        <v>3075</v>
      </c>
      <c r="Z1470" t="s">
        <v>3076</v>
      </c>
    </row>
    <row r="1471" spans="1:26" x14ac:dyDescent="0.2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215</v>
      </c>
      <c r="I1471">
        <v>2.7599999999999999E-58</v>
      </c>
      <c r="J1471" t="s">
        <v>3088</v>
      </c>
      <c r="Y1471" t="s">
        <v>3075</v>
      </c>
      <c r="Z1471" t="s">
        <v>3076</v>
      </c>
    </row>
    <row r="1472" spans="1:26" x14ac:dyDescent="0.2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215</v>
      </c>
      <c r="I1472">
        <v>2.7599999999999999E-58</v>
      </c>
      <c r="J1472" t="s">
        <v>3088</v>
      </c>
      <c r="Y1472" t="s">
        <v>3075</v>
      </c>
      <c r="Z1472" t="s">
        <v>3076</v>
      </c>
    </row>
    <row r="1473" spans="1:26" x14ac:dyDescent="0.2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216</v>
      </c>
      <c r="I1473">
        <v>2.4399999999999999E-58</v>
      </c>
      <c r="J1473" t="s">
        <v>3085</v>
      </c>
      <c r="Y1473" t="s">
        <v>3075</v>
      </c>
      <c r="Z1473" t="s">
        <v>3076</v>
      </c>
    </row>
    <row r="1474" spans="1:26" x14ac:dyDescent="0.2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217</v>
      </c>
      <c r="I1474">
        <v>2.3099999999999998E-58</v>
      </c>
      <c r="J1474" t="s">
        <v>3084</v>
      </c>
      <c r="Y1474" t="s">
        <v>3075</v>
      </c>
      <c r="Z1474" t="s">
        <v>3076</v>
      </c>
    </row>
    <row r="1475" spans="1:26" x14ac:dyDescent="0.2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219</v>
      </c>
      <c r="I1475">
        <v>2.1200000000000001E-58</v>
      </c>
      <c r="J1475" t="s">
        <v>3073</v>
      </c>
      <c r="Y1475" t="s">
        <v>3075</v>
      </c>
      <c r="Z1475" t="s">
        <v>3076</v>
      </c>
    </row>
    <row r="1476" spans="1:26" x14ac:dyDescent="0.2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216</v>
      </c>
      <c r="I1476">
        <v>1.9599999999999999E-58</v>
      </c>
      <c r="J1476" t="s">
        <v>3083</v>
      </c>
      <c r="Y1476" t="s">
        <v>3075</v>
      </c>
      <c r="Z1476" t="s">
        <v>3076</v>
      </c>
    </row>
    <row r="1477" spans="1:26" x14ac:dyDescent="0.2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216</v>
      </c>
      <c r="I1477">
        <v>1.9100000000000002E-58</v>
      </c>
      <c r="J1477" t="s">
        <v>3088</v>
      </c>
      <c r="Y1477" t="s">
        <v>3075</v>
      </c>
      <c r="Z1477" t="s">
        <v>3076</v>
      </c>
    </row>
    <row r="1478" spans="1:26" x14ac:dyDescent="0.2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216</v>
      </c>
      <c r="I1478">
        <v>1.9100000000000002E-58</v>
      </c>
      <c r="J1478" t="s">
        <v>3088</v>
      </c>
      <c r="Y1478" t="s">
        <v>3075</v>
      </c>
      <c r="Z1478" t="s">
        <v>3076</v>
      </c>
    </row>
    <row r="1479" spans="1:26" x14ac:dyDescent="0.2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217</v>
      </c>
      <c r="I1479">
        <v>1.8600000000000001E-58</v>
      </c>
      <c r="J1479" t="s">
        <v>3088</v>
      </c>
      <c r="Y1479" t="s">
        <v>3075</v>
      </c>
      <c r="Z1479" t="s">
        <v>3076</v>
      </c>
    </row>
    <row r="1480" spans="1:26" x14ac:dyDescent="0.2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217</v>
      </c>
      <c r="I1480">
        <v>1.8600000000000001E-58</v>
      </c>
      <c r="J1480" t="s">
        <v>3088</v>
      </c>
      <c r="Y1480" t="s">
        <v>3075</v>
      </c>
      <c r="Z1480" t="s">
        <v>3076</v>
      </c>
    </row>
    <row r="1481" spans="1:26" x14ac:dyDescent="0.2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221</v>
      </c>
      <c r="I1481">
        <v>1.7599999999999999E-58</v>
      </c>
      <c r="J1481" t="s">
        <v>3082</v>
      </c>
      <c r="Y1481" t="s">
        <v>3075</v>
      </c>
      <c r="Z1481" t="s">
        <v>3076</v>
      </c>
    </row>
    <row r="1482" spans="1:26" x14ac:dyDescent="0.2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197</v>
      </c>
      <c r="I1482">
        <v>1.7599999999999999E-58</v>
      </c>
      <c r="J1482" t="s">
        <v>3082</v>
      </c>
      <c r="Y1482" t="s">
        <v>3075</v>
      </c>
      <c r="Z1482" t="s">
        <v>3076</v>
      </c>
    </row>
    <row r="1483" spans="1:26" x14ac:dyDescent="0.2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219</v>
      </c>
      <c r="I1483">
        <v>1.75E-58</v>
      </c>
      <c r="J1483" t="s">
        <v>3079</v>
      </c>
      <c r="Y1483" t="s">
        <v>3075</v>
      </c>
      <c r="Z1483" t="s">
        <v>3076</v>
      </c>
    </row>
    <row r="1484" spans="1:26" x14ac:dyDescent="0.2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217</v>
      </c>
      <c r="I1484">
        <v>1.6899999999999999E-58</v>
      </c>
      <c r="J1484" t="s">
        <v>3083</v>
      </c>
      <c r="Y1484" t="s">
        <v>3075</v>
      </c>
      <c r="Z1484" t="s">
        <v>3076</v>
      </c>
    </row>
    <row r="1485" spans="1:26" x14ac:dyDescent="0.2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217</v>
      </c>
      <c r="I1485">
        <v>1.38E-58</v>
      </c>
      <c r="J1485" t="s">
        <v>3084</v>
      </c>
      <c r="Y1485" t="s">
        <v>3075</v>
      </c>
      <c r="Z1485" t="s">
        <v>3076</v>
      </c>
    </row>
    <row r="1486" spans="1:26" x14ac:dyDescent="0.2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211</v>
      </c>
      <c r="I1486">
        <v>1.37E-58</v>
      </c>
      <c r="J1486" t="s">
        <v>3077</v>
      </c>
      <c r="Y1486" t="s">
        <v>3075</v>
      </c>
      <c r="Z1486" t="s">
        <v>3076</v>
      </c>
    </row>
    <row r="1487" spans="1:26" x14ac:dyDescent="0.2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219</v>
      </c>
      <c r="I1487">
        <v>1.2499999999999999E-58</v>
      </c>
      <c r="J1487" t="s">
        <v>3073</v>
      </c>
      <c r="Y1487" t="s">
        <v>3075</v>
      </c>
      <c r="Z1487" t="s">
        <v>3076</v>
      </c>
    </row>
    <row r="1488" spans="1:26" x14ac:dyDescent="0.2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215</v>
      </c>
      <c r="I1488">
        <v>1.2199999999999999E-58</v>
      </c>
      <c r="J1488" t="s">
        <v>3079</v>
      </c>
      <c r="Y1488" t="s">
        <v>3075</v>
      </c>
      <c r="Z1488" t="s">
        <v>3076</v>
      </c>
    </row>
    <row r="1489" spans="1:26" x14ac:dyDescent="0.2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217</v>
      </c>
      <c r="I1489">
        <v>1.08E-58</v>
      </c>
      <c r="J1489" t="s">
        <v>3083</v>
      </c>
      <c r="Y1489" t="s">
        <v>3075</v>
      </c>
      <c r="Z1489" t="s">
        <v>3076</v>
      </c>
    </row>
    <row r="1490" spans="1:26" x14ac:dyDescent="0.2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219</v>
      </c>
      <c r="I1490">
        <v>9.3500000000000002E-59</v>
      </c>
      <c r="J1490" t="s">
        <v>3086</v>
      </c>
      <c r="Y1490" t="s">
        <v>3075</v>
      </c>
      <c r="Z1490" t="s">
        <v>3076</v>
      </c>
    </row>
    <row r="1491" spans="1:26" x14ac:dyDescent="0.2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220</v>
      </c>
      <c r="I1491">
        <v>8.8800000000000002E-59</v>
      </c>
      <c r="J1491" t="s">
        <v>3079</v>
      </c>
      <c r="Y1491" t="s">
        <v>3075</v>
      </c>
      <c r="Z1491" t="s">
        <v>3076</v>
      </c>
    </row>
    <row r="1492" spans="1:26" x14ac:dyDescent="0.2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218</v>
      </c>
      <c r="I1492">
        <v>8.8200000000000001E-59</v>
      </c>
      <c r="J1492" t="s">
        <v>3085</v>
      </c>
      <c r="Y1492" t="s">
        <v>3075</v>
      </c>
      <c r="Z1492" t="s">
        <v>3076</v>
      </c>
    </row>
    <row r="1493" spans="1:26" x14ac:dyDescent="0.2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217</v>
      </c>
      <c r="I1493">
        <v>8.4700000000000002E-59</v>
      </c>
      <c r="J1493" t="s">
        <v>3081</v>
      </c>
      <c r="Y1493" t="s">
        <v>3075</v>
      </c>
      <c r="Z1493" t="s">
        <v>3076</v>
      </c>
    </row>
    <row r="1494" spans="1:26" x14ac:dyDescent="0.2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217</v>
      </c>
      <c r="I1494">
        <v>8.3100000000000007E-59</v>
      </c>
      <c r="J1494" t="s">
        <v>3074</v>
      </c>
      <c r="Y1494" t="s">
        <v>3075</v>
      </c>
      <c r="Z1494" t="s">
        <v>3076</v>
      </c>
    </row>
    <row r="1495" spans="1:26" x14ac:dyDescent="0.2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219</v>
      </c>
      <c r="I1495">
        <v>7.5600000000000002E-59</v>
      </c>
      <c r="J1495" t="s">
        <v>3086</v>
      </c>
      <c r="Y1495" t="s">
        <v>3075</v>
      </c>
      <c r="Z1495" t="s">
        <v>3076</v>
      </c>
    </row>
    <row r="1496" spans="1:26" x14ac:dyDescent="0.2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221</v>
      </c>
      <c r="I1496">
        <v>7.4100000000000001E-59</v>
      </c>
      <c r="J1496" t="s">
        <v>3085</v>
      </c>
      <c r="Y1496" t="s">
        <v>3075</v>
      </c>
      <c r="Z1496" t="s">
        <v>3076</v>
      </c>
    </row>
    <row r="1497" spans="1:26" x14ac:dyDescent="0.2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220</v>
      </c>
      <c r="I1497">
        <v>4.3300000000000003E-59</v>
      </c>
      <c r="J1497" t="s">
        <v>3079</v>
      </c>
      <c r="Y1497" t="s">
        <v>3075</v>
      </c>
      <c r="Z1497" t="s">
        <v>3076</v>
      </c>
    </row>
    <row r="1498" spans="1:26" x14ac:dyDescent="0.2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221</v>
      </c>
      <c r="I1498">
        <v>3.6900000000000001E-59</v>
      </c>
      <c r="J1498" t="s">
        <v>3084</v>
      </c>
      <c r="Y1498" t="s">
        <v>3075</v>
      </c>
      <c r="Z1498" t="s">
        <v>3076</v>
      </c>
    </row>
    <row r="1499" spans="1:26" x14ac:dyDescent="0.2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220</v>
      </c>
      <c r="I1499">
        <v>3.6399999999999999E-59</v>
      </c>
      <c r="J1499" t="s">
        <v>3088</v>
      </c>
      <c r="Y1499" t="s">
        <v>3075</v>
      </c>
      <c r="Z1499" t="s">
        <v>3076</v>
      </c>
    </row>
    <row r="1500" spans="1:26" x14ac:dyDescent="0.2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221</v>
      </c>
      <c r="I1500">
        <v>3.3299999999999998E-59</v>
      </c>
      <c r="J1500" t="s">
        <v>3083</v>
      </c>
      <c r="Y1500" t="s">
        <v>3075</v>
      </c>
      <c r="Z1500" t="s">
        <v>3076</v>
      </c>
    </row>
    <row r="1501" spans="1:26" x14ac:dyDescent="0.2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207</v>
      </c>
      <c r="I1501">
        <v>2.4300000000000002E-59</v>
      </c>
      <c r="J1501" t="s">
        <v>3083</v>
      </c>
      <c r="Y1501" t="s">
        <v>3075</v>
      </c>
      <c r="Z1501" t="s">
        <v>3076</v>
      </c>
    </row>
    <row r="1502" spans="1:26" x14ac:dyDescent="0.2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220</v>
      </c>
      <c r="I1502">
        <v>1.7800000000000001E-59</v>
      </c>
      <c r="J1502" t="s">
        <v>3079</v>
      </c>
      <c r="Y1502" t="s">
        <v>3075</v>
      </c>
      <c r="Z1502" t="s">
        <v>3076</v>
      </c>
    </row>
    <row r="1503" spans="1:26" x14ac:dyDescent="0.2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218</v>
      </c>
      <c r="I1503">
        <v>1.7300000000000001E-59</v>
      </c>
      <c r="J1503" t="s">
        <v>3081</v>
      </c>
      <c r="Y1503" t="s">
        <v>3075</v>
      </c>
      <c r="Z1503" t="s">
        <v>3076</v>
      </c>
    </row>
    <row r="1504" spans="1:26" x14ac:dyDescent="0.2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208</v>
      </c>
      <c r="I1504">
        <v>1.6799999999999999E-59</v>
      </c>
      <c r="J1504" t="s">
        <v>3084</v>
      </c>
      <c r="Y1504" t="s">
        <v>3075</v>
      </c>
      <c r="Z1504" t="s">
        <v>3076</v>
      </c>
    </row>
    <row r="1505" spans="1:26" x14ac:dyDescent="0.2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222</v>
      </c>
      <c r="I1505">
        <v>1.11E-59</v>
      </c>
      <c r="J1505" t="s">
        <v>3087</v>
      </c>
      <c r="Y1505" t="s">
        <v>3071</v>
      </c>
      <c r="Z1505" t="s">
        <v>3076</v>
      </c>
    </row>
    <row r="1506" spans="1:26" x14ac:dyDescent="0.2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208</v>
      </c>
      <c r="I1506">
        <v>1.0399999999999999E-59</v>
      </c>
      <c r="J1506" t="s">
        <v>3080</v>
      </c>
      <c r="Y1506" t="s">
        <v>3071</v>
      </c>
      <c r="Z1506" t="s">
        <v>3076</v>
      </c>
    </row>
    <row r="1507" spans="1:26" x14ac:dyDescent="0.2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222</v>
      </c>
      <c r="I1507">
        <v>9.7099999999999997E-60</v>
      </c>
      <c r="J1507" t="s">
        <v>3082</v>
      </c>
      <c r="Y1507" t="s">
        <v>3071</v>
      </c>
      <c r="Z1507" t="s">
        <v>3076</v>
      </c>
    </row>
    <row r="1508" spans="1:26" x14ac:dyDescent="0.2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219</v>
      </c>
      <c r="I1508">
        <v>7.9800000000000005E-60</v>
      </c>
      <c r="J1508" t="s">
        <v>3078</v>
      </c>
      <c r="Y1508" t="s">
        <v>3071</v>
      </c>
      <c r="Z1508" t="s">
        <v>3076</v>
      </c>
    </row>
    <row r="1509" spans="1:26" x14ac:dyDescent="0.2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224</v>
      </c>
      <c r="I1509">
        <v>5.0300000000000001E-60</v>
      </c>
      <c r="J1509" t="s">
        <v>3082</v>
      </c>
      <c r="Y1509" t="s">
        <v>3071</v>
      </c>
      <c r="Z1509" t="s">
        <v>3076</v>
      </c>
    </row>
    <row r="1510" spans="1:26" x14ac:dyDescent="0.2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222</v>
      </c>
      <c r="I1510">
        <v>3.0999999999999999E-60</v>
      </c>
      <c r="J1510" t="s">
        <v>3085</v>
      </c>
      <c r="Y1510" t="s">
        <v>3071</v>
      </c>
      <c r="Z1510" t="s">
        <v>3076</v>
      </c>
    </row>
    <row r="1511" spans="1:26" x14ac:dyDescent="0.2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221</v>
      </c>
      <c r="I1511">
        <v>1.86E-60</v>
      </c>
      <c r="J1511" t="s">
        <v>3077</v>
      </c>
      <c r="Y1511" t="s">
        <v>3071</v>
      </c>
      <c r="Z1511" t="s">
        <v>3076</v>
      </c>
    </row>
    <row r="1512" spans="1:26" x14ac:dyDescent="0.2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220</v>
      </c>
      <c r="I1512">
        <v>1.7E-60</v>
      </c>
      <c r="J1512" t="s">
        <v>3078</v>
      </c>
      <c r="Y1512" t="s">
        <v>3071</v>
      </c>
      <c r="Z1512" t="s">
        <v>3076</v>
      </c>
    </row>
    <row r="1513" spans="1:26" x14ac:dyDescent="0.2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222</v>
      </c>
      <c r="I1513">
        <v>1.5899999999999999E-60</v>
      </c>
      <c r="J1513" t="s">
        <v>3077</v>
      </c>
      <c r="Y1513" t="s">
        <v>3071</v>
      </c>
      <c r="Z1513" t="s">
        <v>3076</v>
      </c>
    </row>
    <row r="1514" spans="1:26" x14ac:dyDescent="0.2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220</v>
      </c>
      <c r="I1514">
        <v>1.25E-60</v>
      </c>
      <c r="J1514" t="s">
        <v>3087</v>
      </c>
      <c r="Y1514" t="s">
        <v>3071</v>
      </c>
      <c r="Z1514" t="s">
        <v>3076</v>
      </c>
    </row>
    <row r="1515" spans="1:26" x14ac:dyDescent="0.2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226</v>
      </c>
      <c r="I1515">
        <v>1.21E-60</v>
      </c>
      <c r="J1515" t="s">
        <v>3079</v>
      </c>
      <c r="Y1515" t="s">
        <v>3071</v>
      </c>
      <c r="Z1515" t="s">
        <v>3076</v>
      </c>
    </row>
    <row r="1516" spans="1:26" x14ac:dyDescent="0.2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226</v>
      </c>
      <c r="I1516">
        <v>1.16E-60</v>
      </c>
      <c r="J1516" t="s">
        <v>3077</v>
      </c>
      <c r="Y1516" t="s">
        <v>3071</v>
      </c>
      <c r="Z1516" t="s">
        <v>3076</v>
      </c>
    </row>
    <row r="1517" spans="1:26" x14ac:dyDescent="0.2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220</v>
      </c>
      <c r="I1517">
        <v>1.11E-60</v>
      </c>
      <c r="J1517" t="s">
        <v>3082</v>
      </c>
      <c r="Y1517" t="s">
        <v>3071</v>
      </c>
      <c r="Z1517" t="s">
        <v>3076</v>
      </c>
    </row>
    <row r="1518" spans="1:26" x14ac:dyDescent="0.2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225</v>
      </c>
      <c r="I1518">
        <v>1.11E-60</v>
      </c>
      <c r="J1518" t="s">
        <v>3073</v>
      </c>
      <c r="Y1518" t="s">
        <v>3071</v>
      </c>
      <c r="Z1518" t="s">
        <v>3076</v>
      </c>
    </row>
    <row r="1519" spans="1:26" x14ac:dyDescent="0.2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212</v>
      </c>
      <c r="I1519">
        <v>1.06E-60</v>
      </c>
      <c r="J1519" t="s">
        <v>3077</v>
      </c>
      <c r="Y1519" t="s">
        <v>3071</v>
      </c>
      <c r="Z1519" t="s">
        <v>3076</v>
      </c>
    </row>
    <row r="1520" spans="1:26" x14ac:dyDescent="0.2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225</v>
      </c>
      <c r="I1520">
        <v>1.04E-60</v>
      </c>
      <c r="J1520" t="s">
        <v>3086</v>
      </c>
      <c r="Y1520" t="s">
        <v>3071</v>
      </c>
      <c r="Z1520" t="s">
        <v>3076</v>
      </c>
    </row>
    <row r="1521" spans="1:26" x14ac:dyDescent="0.2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226</v>
      </c>
      <c r="I1521">
        <v>9.4500000000000003E-61</v>
      </c>
      <c r="J1521" t="s">
        <v>3073</v>
      </c>
      <c r="Y1521" t="s">
        <v>3071</v>
      </c>
      <c r="Z1521" t="s">
        <v>3076</v>
      </c>
    </row>
    <row r="1522" spans="1:26" x14ac:dyDescent="0.2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227</v>
      </c>
      <c r="I1522">
        <v>7.6100000000000006E-61</v>
      </c>
      <c r="J1522" t="s">
        <v>3079</v>
      </c>
      <c r="Y1522" t="s">
        <v>3071</v>
      </c>
      <c r="Z1522" t="s">
        <v>3076</v>
      </c>
    </row>
    <row r="1523" spans="1:26" x14ac:dyDescent="0.2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226</v>
      </c>
      <c r="I1523">
        <v>6.4899999999999998E-61</v>
      </c>
      <c r="J1523" t="s">
        <v>3078</v>
      </c>
      <c r="Y1523" t="s">
        <v>3071</v>
      </c>
      <c r="Z1523" t="s">
        <v>3076</v>
      </c>
    </row>
    <row r="1524" spans="1:26" x14ac:dyDescent="0.2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227</v>
      </c>
      <c r="I1524">
        <v>6.1000000000000001E-61</v>
      </c>
      <c r="J1524" t="s">
        <v>3077</v>
      </c>
      <c r="Y1524" t="s">
        <v>3071</v>
      </c>
      <c r="Z1524" t="s">
        <v>3076</v>
      </c>
    </row>
    <row r="1525" spans="1:26" x14ac:dyDescent="0.2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228</v>
      </c>
      <c r="I1525">
        <v>6.0400000000000002E-61</v>
      </c>
      <c r="J1525" t="s">
        <v>3077</v>
      </c>
      <c r="Y1525" t="s">
        <v>3071</v>
      </c>
      <c r="Z1525" t="s">
        <v>3076</v>
      </c>
    </row>
    <row r="1526" spans="1:26" x14ac:dyDescent="0.2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228</v>
      </c>
      <c r="I1526">
        <v>5.0799999999999997E-61</v>
      </c>
      <c r="J1526" t="s">
        <v>3077</v>
      </c>
      <c r="Y1526" t="s">
        <v>3071</v>
      </c>
      <c r="Z1526" t="s">
        <v>3076</v>
      </c>
    </row>
    <row r="1527" spans="1:26" x14ac:dyDescent="0.2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228</v>
      </c>
      <c r="I1527">
        <v>4.7499999999999999E-61</v>
      </c>
      <c r="J1527" t="s">
        <v>3077</v>
      </c>
      <c r="Y1527" t="s">
        <v>3071</v>
      </c>
      <c r="Z1527" t="s">
        <v>3076</v>
      </c>
    </row>
    <row r="1528" spans="1:26" x14ac:dyDescent="0.2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227</v>
      </c>
      <c r="I1528">
        <v>4.5100000000000003E-61</v>
      </c>
      <c r="J1528" t="s">
        <v>3086</v>
      </c>
      <c r="Y1528" t="s">
        <v>3071</v>
      </c>
      <c r="Z1528" t="s">
        <v>3076</v>
      </c>
    </row>
    <row r="1529" spans="1:26" x14ac:dyDescent="0.2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220</v>
      </c>
      <c r="I1529">
        <v>4.48E-61</v>
      </c>
      <c r="J1529" t="s">
        <v>3085</v>
      </c>
      <c r="Y1529" t="s">
        <v>3071</v>
      </c>
      <c r="Z1529" t="s">
        <v>3076</v>
      </c>
    </row>
    <row r="1530" spans="1:26" x14ac:dyDescent="0.2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227</v>
      </c>
      <c r="I1530">
        <v>4.1300000000000003E-61</v>
      </c>
      <c r="J1530" t="s">
        <v>3086</v>
      </c>
      <c r="Y1530" t="s">
        <v>3071</v>
      </c>
      <c r="Z1530" t="s">
        <v>3076</v>
      </c>
    </row>
    <row r="1531" spans="1:26" x14ac:dyDescent="0.2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228</v>
      </c>
      <c r="I1531">
        <v>3.3599999999999999E-61</v>
      </c>
      <c r="J1531" t="s">
        <v>3077</v>
      </c>
      <c r="Y1531" t="s">
        <v>3071</v>
      </c>
      <c r="Z1531" t="s">
        <v>3076</v>
      </c>
    </row>
    <row r="1532" spans="1:26" x14ac:dyDescent="0.2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228</v>
      </c>
      <c r="I1532">
        <v>3.2200000000000001E-61</v>
      </c>
      <c r="J1532" t="s">
        <v>3077</v>
      </c>
      <c r="Y1532" t="s">
        <v>3071</v>
      </c>
      <c r="Z1532" t="s">
        <v>3076</v>
      </c>
    </row>
    <row r="1533" spans="1:26" x14ac:dyDescent="0.2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227</v>
      </c>
      <c r="I1533">
        <v>2.4999999999999999E-61</v>
      </c>
      <c r="J1533" t="s">
        <v>3082</v>
      </c>
      <c r="Y1533" t="s">
        <v>3071</v>
      </c>
      <c r="Z1533" t="s">
        <v>3076</v>
      </c>
    </row>
    <row r="1534" spans="1:26" x14ac:dyDescent="0.2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229</v>
      </c>
      <c r="I1534">
        <v>2.44E-61</v>
      </c>
      <c r="J1534" t="s">
        <v>3077</v>
      </c>
      <c r="Y1534" t="s">
        <v>3071</v>
      </c>
      <c r="Z1534" t="s">
        <v>3076</v>
      </c>
    </row>
    <row r="1535" spans="1:26" x14ac:dyDescent="0.2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221</v>
      </c>
      <c r="I1535">
        <v>2.3700000000000001E-61</v>
      </c>
      <c r="J1535" t="s">
        <v>3084</v>
      </c>
      <c r="Y1535" t="s">
        <v>3071</v>
      </c>
      <c r="Z1535" t="s">
        <v>3076</v>
      </c>
    </row>
    <row r="1536" spans="1:26" x14ac:dyDescent="0.2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229</v>
      </c>
      <c r="I1536">
        <v>2.23E-61</v>
      </c>
      <c r="J1536" t="s">
        <v>3077</v>
      </c>
      <c r="Y1536" t="s">
        <v>3071</v>
      </c>
      <c r="Z1536" t="s">
        <v>3076</v>
      </c>
    </row>
    <row r="1537" spans="1:26" x14ac:dyDescent="0.2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220</v>
      </c>
      <c r="I1537">
        <v>2.2000000000000001E-61</v>
      </c>
      <c r="J1537" t="s">
        <v>3083</v>
      </c>
      <c r="Y1537" t="s">
        <v>3071</v>
      </c>
      <c r="Z1537" t="s">
        <v>3076</v>
      </c>
    </row>
    <row r="1538" spans="1:26" x14ac:dyDescent="0.2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226</v>
      </c>
      <c r="I1538">
        <v>2.1299999999999999E-61</v>
      </c>
      <c r="J1538" t="s">
        <v>3087</v>
      </c>
      <c r="Y1538" t="s">
        <v>3071</v>
      </c>
      <c r="Z1538" t="s">
        <v>3076</v>
      </c>
    </row>
    <row r="1539" spans="1:26" x14ac:dyDescent="0.2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229</v>
      </c>
      <c r="I1539">
        <v>2.1299999999999999E-61</v>
      </c>
      <c r="J1539" t="s">
        <v>3077</v>
      </c>
      <c r="Y1539" t="s">
        <v>3071</v>
      </c>
      <c r="Z1539" t="s">
        <v>3076</v>
      </c>
    </row>
    <row r="1540" spans="1:26" x14ac:dyDescent="0.2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229</v>
      </c>
      <c r="I1540">
        <v>2.1299999999999999E-61</v>
      </c>
      <c r="J1540" t="s">
        <v>3077</v>
      </c>
      <c r="Y1540" t="s">
        <v>3071</v>
      </c>
      <c r="Z1540" t="s">
        <v>3076</v>
      </c>
    </row>
    <row r="1541" spans="1:26" x14ac:dyDescent="0.2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228</v>
      </c>
      <c r="I1541">
        <v>2.1299999999999999E-61</v>
      </c>
      <c r="J1541" t="s">
        <v>3082</v>
      </c>
      <c r="Y1541" t="s">
        <v>3071</v>
      </c>
      <c r="Z1541" t="s">
        <v>3076</v>
      </c>
    </row>
    <row r="1542" spans="1:26" x14ac:dyDescent="0.2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229</v>
      </c>
      <c r="I1542">
        <v>2.1199999999999999E-61</v>
      </c>
      <c r="J1542" t="s">
        <v>3077</v>
      </c>
      <c r="Y1542" t="s">
        <v>3071</v>
      </c>
      <c r="Z1542" t="s">
        <v>3076</v>
      </c>
    </row>
    <row r="1543" spans="1:26" x14ac:dyDescent="0.2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229</v>
      </c>
      <c r="I1543">
        <v>2.1099999999999999E-61</v>
      </c>
      <c r="J1543" t="s">
        <v>3077</v>
      </c>
      <c r="Y1543" t="s">
        <v>3071</v>
      </c>
      <c r="Z1543" t="s">
        <v>3076</v>
      </c>
    </row>
    <row r="1544" spans="1:26" x14ac:dyDescent="0.2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229</v>
      </c>
      <c r="I1544">
        <v>1.9700000000000001E-61</v>
      </c>
      <c r="J1544" t="s">
        <v>3077</v>
      </c>
      <c r="Y1544" t="s">
        <v>3071</v>
      </c>
      <c r="Z1544" t="s">
        <v>3076</v>
      </c>
    </row>
    <row r="1545" spans="1:26" x14ac:dyDescent="0.2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227</v>
      </c>
      <c r="I1545">
        <v>1.87E-61</v>
      </c>
      <c r="J1545" t="s">
        <v>3087</v>
      </c>
      <c r="Y1545" t="s">
        <v>3071</v>
      </c>
      <c r="Z1545" t="s">
        <v>3076</v>
      </c>
    </row>
    <row r="1546" spans="1:26" x14ac:dyDescent="0.2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229</v>
      </c>
      <c r="I1546">
        <v>1.7800000000000001E-61</v>
      </c>
      <c r="J1546" t="s">
        <v>3077</v>
      </c>
      <c r="Y1546" t="s">
        <v>3071</v>
      </c>
      <c r="Z1546" t="s">
        <v>3076</v>
      </c>
    </row>
    <row r="1547" spans="1:26" x14ac:dyDescent="0.2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229</v>
      </c>
      <c r="I1547">
        <v>1.43E-61</v>
      </c>
      <c r="J1547" t="s">
        <v>3077</v>
      </c>
      <c r="Y1547" t="s">
        <v>3071</v>
      </c>
      <c r="Z1547" t="s">
        <v>3076</v>
      </c>
    </row>
    <row r="1548" spans="1:26" x14ac:dyDescent="0.2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227</v>
      </c>
      <c r="I1548">
        <v>1.33E-61</v>
      </c>
      <c r="J1548" t="s">
        <v>3087</v>
      </c>
      <c r="Y1548" t="s">
        <v>3071</v>
      </c>
      <c r="Z1548" t="s">
        <v>3076</v>
      </c>
    </row>
    <row r="1549" spans="1:26" x14ac:dyDescent="0.2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177</v>
      </c>
      <c r="I1549">
        <v>1.31E-61</v>
      </c>
      <c r="J1549" t="s">
        <v>3079</v>
      </c>
      <c r="Y1549" t="s">
        <v>3071</v>
      </c>
      <c r="Z1549" t="s">
        <v>3076</v>
      </c>
    </row>
    <row r="1550" spans="1:26" x14ac:dyDescent="0.2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80.7</v>
      </c>
      <c r="I1550">
        <v>1.31E-61</v>
      </c>
      <c r="J1550" t="s">
        <v>3079</v>
      </c>
      <c r="Y1550" t="s">
        <v>3071</v>
      </c>
      <c r="Z1550" t="s">
        <v>3076</v>
      </c>
    </row>
    <row r="1551" spans="1:26" x14ac:dyDescent="0.2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226</v>
      </c>
      <c r="I1551">
        <v>1.2E-61</v>
      </c>
      <c r="J1551" t="s">
        <v>3077</v>
      </c>
      <c r="Y1551" t="s">
        <v>3071</v>
      </c>
      <c r="Z1551" t="s">
        <v>3076</v>
      </c>
    </row>
    <row r="1552" spans="1:26" x14ac:dyDescent="0.2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220</v>
      </c>
      <c r="I1552">
        <v>1.14E-61</v>
      </c>
      <c r="J1552" t="s">
        <v>3077</v>
      </c>
      <c r="Y1552" t="s">
        <v>3071</v>
      </c>
      <c r="Z1552" t="s">
        <v>3076</v>
      </c>
    </row>
    <row r="1553" spans="1:26" x14ac:dyDescent="0.2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228</v>
      </c>
      <c r="I1553">
        <v>1.14E-61</v>
      </c>
      <c r="J1553" t="s">
        <v>3087</v>
      </c>
      <c r="Y1553" t="s">
        <v>3071</v>
      </c>
      <c r="Z1553" t="s">
        <v>3076</v>
      </c>
    </row>
    <row r="1554" spans="1:26" x14ac:dyDescent="0.2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222</v>
      </c>
      <c r="I1554">
        <v>7.8099999999999993E-62</v>
      </c>
      <c r="J1554" t="s">
        <v>3077</v>
      </c>
      <c r="Y1554" t="s">
        <v>3071</v>
      </c>
      <c r="Z1554" t="s">
        <v>3076</v>
      </c>
    </row>
    <row r="1555" spans="1:26" x14ac:dyDescent="0.2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229</v>
      </c>
      <c r="I1555">
        <v>6.9500000000000004E-62</v>
      </c>
      <c r="J1555" t="s">
        <v>3084</v>
      </c>
      <c r="Y1555" t="s">
        <v>3071</v>
      </c>
      <c r="Z1555" t="s">
        <v>3076</v>
      </c>
    </row>
    <row r="1556" spans="1:26" x14ac:dyDescent="0.2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227</v>
      </c>
      <c r="I1556">
        <v>6.44E-62</v>
      </c>
      <c r="J1556" t="s">
        <v>3073</v>
      </c>
      <c r="Y1556" t="s">
        <v>3071</v>
      </c>
      <c r="Z1556" t="s">
        <v>3072</v>
      </c>
    </row>
    <row r="1557" spans="1:26" x14ac:dyDescent="0.2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229</v>
      </c>
      <c r="I1557">
        <v>6.2499999999999998E-62</v>
      </c>
      <c r="J1557" t="s">
        <v>3080</v>
      </c>
      <c r="Y1557" t="s">
        <v>3071</v>
      </c>
      <c r="Z1557" t="s">
        <v>3072</v>
      </c>
    </row>
    <row r="1558" spans="1:26" x14ac:dyDescent="0.2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229</v>
      </c>
      <c r="I1558">
        <v>5.4599999999999998E-62</v>
      </c>
      <c r="J1558" t="s">
        <v>3083</v>
      </c>
      <c r="Y1558" t="s">
        <v>3071</v>
      </c>
      <c r="Z1558" t="s">
        <v>3072</v>
      </c>
    </row>
    <row r="1559" spans="1:26" x14ac:dyDescent="0.2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229</v>
      </c>
      <c r="I1559">
        <v>5.3700000000000003E-62</v>
      </c>
      <c r="J1559" t="s">
        <v>3074</v>
      </c>
      <c r="Y1559" t="s">
        <v>3071</v>
      </c>
      <c r="Z1559" t="s">
        <v>3072</v>
      </c>
    </row>
    <row r="1560" spans="1:26" x14ac:dyDescent="0.2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230</v>
      </c>
      <c r="I1560">
        <v>4.3599999999999999E-62</v>
      </c>
      <c r="J1560" t="s">
        <v>3073</v>
      </c>
      <c r="Y1560" t="s">
        <v>3071</v>
      </c>
      <c r="Z1560" t="s">
        <v>3072</v>
      </c>
    </row>
    <row r="1561" spans="1:26" x14ac:dyDescent="0.2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230</v>
      </c>
      <c r="I1561">
        <v>4.02E-62</v>
      </c>
      <c r="J1561" t="s">
        <v>3073</v>
      </c>
      <c r="Y1561" t="s">
        <v>3071</v>
      </c>
      <c r="Z1561" t="s">
        <v>3072</v>
      </c>
    </row>
    <row r="1562" spans="1:26" x14ac:dyDescent="0.2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229</v>
      </c>
      <c r="I1562">
        <v>3.9599999999999997E-62</v>
      </c>
      <c r="J1562" t="s">
        <v>3080</v>
      </c>
      <c r="Y1562" t="s">
        <v>3071</v>
      </c>
      <c r="Z1562" t="s">
        <v>3072</v>
      </c>
    </row>
    <row r="1563" spans="1:26" x14ac:dyDescent="0.2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225</v>
      </c>
      <c r="I1563">
        <v>3.9299999999999996E-62</v>
      </c>
      <c r="J1563" t="s">
        <v>3077</v>
      </c>
      <c r="Y1563" t="s">
        <v>3071</v>
      </c>
      <c r="Z1563" t="s">
        <v>3072</v>
      </c>
    </row>
    <row r="1564" spans="1:26" x14ac:dyDescent="0.2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229</v>
      </c>
      <c r="I1564">
        <v>3.7900000000000002E-62</v>
      </c>
      <c r="J1564" t="s">
        <v>3080</v>
      </c>
      <c r="Y1564" t="s">
        <v>3071</v>
      </c>
      <c r="Z1564" t="s">
        <v>3072</v>
      </c>
    </row>
    <row r="1565" spans="1:26" x14ac:dyDescent="0.2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229</v>
      </c>
      <c r="I1565">
        <v>3.6200000000000002E-62</v>
      </c>
      <c r="J1565" t="s">
        <v>3088</v>
      </c>
      <c r="Y1565" t="s">
        <v>3071</v>
      </c>
      <c r="Z1565" t="s">
        <v>3072</v>
      </c>
    </row>
    <row r="1566" spans="1:26" x14ac:dyDescent="0.2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229</v>
      </c>
      <c r="I1566">
        <v>3.6200000000000002E-62</v>
      </c>
      <c r="J1566" t="s">
        <v>3088</v>
      </c>
      <c r="Y1566" t="s">
        <v>3071</v>
      </c>
      <c r="Z1566" t="s">
        <v>3072</v>
      </c>
    </row>
    <row r="1567" spans="1:26" x14ac:dyDescent="0.2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230</v>
      </c>
      <c r="I1567">
        <v>2.97E-62</v>
      </c>
      <c r="J1567" t="s">
        <v>3073</v>
      </c>
      <c r="Y1567" t="s">
        <v>3071</v>
      </c>
      <c r="Z1567" t="s">
        <v>3072</v>
      </c>
    </row>
    <row r="1568" spans="1:26" x14ac:dyDescent="0.2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230</v>
      </c>
      <c r="I1568">
        <v>2.8700000000000002E-62</v>
      </c>
      <c r="J1568" t="s">
        <v>3073</v>
      </c>
      <c r="Y1568" t="s">
        <v>3071</v>
      </c>
      <c r="Z1568" t="s">
        <v>3072</v>
      </c>
    </row>
    <row r="1569" spans="1:26" x14ac:dyDescent="0.2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230</v>
      </c>
      <c r="I1569">
        <v>2.6600000000000002E-62</v>
      </c>
      <c r="J1569" t="s">
        <v>3078</v>
      </c>
      <c r="Y1569" t="s">
        <v>3071</v>
      </c>
      <c r="Z1569" t="s">
        <v>3072</v>
      </c>
    </row>
    <row r="1570" spans="1:26" x14ac:dyDescent="0.2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230</v>
      </c>
      <c r="I1570">
        <v>2.3E-62</v>
      </c>
      <c r="J1570" t="s">
        <v>3078</v>
      </c>
      <c r="Y1570" t="s">
        <v>3071</v>
      </c>
      <c r="Z1570" t="s">
        <v>3072</v>
      </c>
    </row>
    <row r="1571" spans="1:26" x14ac:dyDescent="0.2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199</v>
      </c>
      <c r="I1571">
        <v>2.22E-62</v>
      </c>
      <c r="J1571" t="s">
        <v>3077</v>
      </c>
      <c r="Y1571" t="s">
        <v>3071</v>
      </c>
      <c r="Z1571" t="s">
        <v>3072</v>
      </c>
    </row>
    <row r="1572" spans="1:26" x14ac:dyDescent="0.2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230</v>
      </c>
      <c r="I1572">
        <v>1.8300000000000001E-62</v>
      </c>
      <c r="J1572" t="s">
        <v>3085</v>
      </c>
      <c r="Y1572" t="s">
        <v>3071</v>
      </c>
      <c r="Z1572" t="s">
        <v>3072</v>
      </c>
    </row>
    <row r="1573" spans="1:26" x14ac:dyDescent="0.2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229</v>
      </c>
      <c r="I1573">
        <v>1.69E-62</v>
      </c>
      <c r="J1573" t="s">
        <v>3084</v>
      </c>
      <c r="Y1573" t="s">
        <v>3071</v>
      </c>
      <c r="Z1573" t="s">
        <v>3072</v>
      </c>
    </row>
    <row r="1574" spans="1:26" x14ac:dyDescent="0.2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230</v>
      </c>
      <c r="I1574">
        <v>1.6199999999999999E-62</v>
      </c>
      <c r="J1574" t="s">
        <v>3085</v>
      </c>
      <c r="Y1574" t="s">
        <v>3071</v>
      </c>
      <c r="Z1574" t="s">
        <v>3072</v>
      </c>
    </row>
    <row r="1575" spans="1:26" x14ac:dyDescent="0.2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229</v>
      </c>
      <c r="I1575">
        <v>1.3899999999999999E-62</v>
      </c>
      <c r="J1575" t="s">
        <v>3074</v>
      </c>
      <c r="Y1575" t="s">
        <v>3071</v>
      </c>
      <c r="Z1575" t="s">
        <v>3072</v>
      </c>
    </row>
    <row r="1576" spans="1:26" x14ac:dyDescent="0.2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229</v>
      </c>
      <c r="I1576">
        <v>1.36E-62</v>
      </c>
      <c r="J1576" t="s">
        <v>3083</v>
      </c>
      <c r="Y1576" t="s">
        <v>3071</v>
      </c>
      <c r="Z1576" t="s">
        <v>3072</v>
      </c>
    </row>
    <row r="1577" spans="1:26" x14ac:dyDescent="0.2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229</v>
      </c>
      <c r="I1577">
        <v>1.15E-62</v>
      </c>
      <c r="J1577" t="s">
        <v>3080</v>
      </c>
      <c r="Y1577" t="s">
        <v>3071</v>
      </c>
      <c r="Z1577" t="s">
        <v>3072</v>
      </c>
    </row>
    <row r="1578" spans="1:26" x14ac:dyDescent="0.2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229</v>
      </c>
      <c r="I1578">
        <v>1E-62</v>
      </c>
      <c r="J1578" t="s">
        <v>3084</v>
      </c>
      <c r="Y1578" t="s">
        <v>3071</v>
      </c>
      <c r="Z1578" t="s">
        <v>3072</v>
      </c>
    </row>
    <row r="1579" spans="1:26" x14ac:dyDescent="0.2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230</v>
      </c>
      <c r="I1579">
        <v>8.32E-63</v>
      </c>
      <c r="J1579" t="s">
        <v>3073</v>
      </c>
      <c r="Y1579" t="s">
        <v>3071</v>
      </c>
      <c r="Z1579" t="s">
        <v>3072</v>
      </c>
    </row>
    <row r="1580" spans="1:26" x14ac:dyDescent="0.2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229</v>
      </c>
      <c r="I1580">
        <v>8.2899999999999999E-63</v>
      </c>
      <c r="J1580" t="s">
        <v>3074</v>
      </c>
      <c r="Y1580" t="s">
        <v>3071</v>
      </c>
      <c r="Z1580" t="s">
        <v>3072</v>
      </c>
    </row>
    <row r="1581" spans="1:26" x14ac:dyDescent="0.2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229</v>
      </c>
      <c r="I1581">
        <v>8.0199999999999999E-63</v>
      </c>
      <c r="J1581" t="s">
        <v>3083</v>
      </c>
      <c r="Y1581" t="s">
        <v>3071</v>
      </c>
      <c r="Z1581" t="s">
        <v>3072</v>
      </c>
    </row>
    <row r="1582" spans="1:26" x14ac:dyDescent="0.2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232</v>
      </c>
      <c r="I1582">
        <v>7.1399999999999999E-63</v>
      </c>
      <c r="J1582" t="s">
        <v>3086</v>
      </c>
      <c r="Y1582" t="s">
        <v>3071</v>
      </c>
      <c r="Z1582" t="s">
        <v>3072</v>
      </c>
    </row>
    <row r="1583" spans="1:26" x14ac:dyDescent="0.2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232</v>
      </c>
      <c r="I1583">
        <v>6.46E-63</v>
      </c>
      <c r="J1583" t="s">
        <v>3077</v>
      </c>
      <c r="Y1583" t="s">
        <v>3071</v>
      </c>
      <c r="Z1583" t="s">
        <v>3072</v>
      </c>
    </row>
    <row r="1584" spans="1:26" x14ac:dyDescent="0.2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229</v>
      </c>
      <c r="I1584">
        <v>6.4299999999999999E-63</v>
      </c>
      <c r="J1584" t="s">
        <v>3088</v>
      </c>
      <c r="Y1584" t="s">
        <v>3071</v>
      </c>
      <c r="Z1584" t="s">
        <v>3072</v>
      </c>
    </row>
    <row r="1585" spans="1:26" x14ac:dyDescent="0.2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229</v>
      </c>
      <c r="I1585">
        <v>6.4299999999999999E-63</v>
      </c>
      <c r="J1585" t="s">
        <v>3088</v>
      </c>
      <c r="Y1585" t="s">
        <v>3071</v>
      </c>
      <c r="Z1585" t="s">
        <v>3072</v>
      </c>
    </row>
    <row r="1586" spans="1:26" x14ac:dyDescent="0.2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234</v>
      </c>
      <c r="I1586">
        <v>6.1699999999999996E-63</v>
      </c>
      <c r="J1586" t="s">
        <v>3077</v>
      </c>
      <c r="Y1586" t="s">
        <v>3071</v>
      </c>
      <c r="Z1586" t="s">
        <v>3072</v>
      </c>
    </row>
    <row r="1587" spans="1:26" x14ac:dyDescent="0.2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232</v>
      </c>
      <c r="I1587">
        <v>4.4800000000000001E-63</v>
      </c>
      <c r="J1587" t="s">
        <v>3079</v>
      </c>
      <c r="Y1587" t="s">
        <v>3071</v>
      </c>
      <c r="Z1587" t="s">
        <v>3072</v>
      </c>
    </row>
    <row r="1588" spans="1:26" x14ac:dyDescent="0.2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232</v>
      </c>
      <c r="I1588">
        <v>4.4800000000000001E-63</v>
      </c>
      <c r="J1588" t="s">
        <v>3079</v>
      </c>
      <c r="Y1588" t="s">
        <v>3071</v>
      </c>
      <c r="Z1588" t="s">
        <v>3072</v>
      </c>
    </row>
    <row r="1589" spans="1:26" x14ac:dyDescent="0.2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228</v>
      </c>
      <c r="I1589">
        <v>4.2299999999999999E-63</v>
      </c>
      <c r="J1589" t="s">
        <v>3084</v>
      </c>
      <c r="Y1589" t="s">
        <v>3071</v>
      </c>
      <c r="Z1589" t="s">
        <v>3072</v>
      </c>
    </row>
    <row r="1590" spans="1:26" x14ac:dyDescent="0.2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231</v>
      </c>
      <c r="I1590">
        <v>3.8599999999999999E-63</v>
      </c>
      <c r="J1590" t="s">
        <v>3086</v>
      </c>
      <c r="Y1590" t="s">
        <v>3071</v>
      </c>
      <c r="Z1590" t="s">
        <v>3072</v>
      </c>
    </row>
    <row r="1591" spans="1:26" x14ac:dyDescent="0.2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228</v>
      </c>
      <c r="I1591">
        <v>3.4399999999999998E-63</v>
      </c>
      <c r="J1591" t="s">
        <v>3074</v>
      </c>
      <c r="Y1591" t="s">
        <v>3071</v>
      </c>
      <c r="Z1591" t="s">
        <v>3072</v>
      </c>
    </row>
    <row r="1592" spans="1:26" x14ac:dyDescent="0.2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228</v>
      </c>
      <c r="I1592">
        <v>3.3899999999999998E-63</v>
      </c>
      <c r="J1592" t="s">
        <v>3083</v>
      </c>
      <c r="Y1592" t="s">
        <v>3071</v>
      </c>
      <c r="Z1592" t="s">
        <v>3072</v>
      </c>
    </row>
    <row r="1593" spans="1:26" x14ac:dyDescent="0.2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233</v>
      </c>
      <c r="I1593">
        <v>3.13E-63</v>
      </c>
      <c r="J1593" t="s">
        <v>3082</v>
      </c>
      <c r="Y1593" t="s">
        <v>3071</v>
      </c>
      <c r="Z1593" t="s">
        <v>3072</v>
      </c>
    </row>
    <row r="1594" spans="1:26" x14ac:dyDescent="0.2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227</v>
      </c>
      <c r="I1594">
        <v>2.9400000000000001E-63</v>
      </c>
      <c r="J1594" t="s">
        <v>3077</v>
      </c>
      <c r="Y1594" t="s">
        <v>3071</v>
      </c>
      <c r="Z1594" t="s">
        <v>3072</v>
      </c>
    </row>
    <row r="1595" spans="1:26" x14ac:dyDescent="0.2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229</v>
      </c>
      <c r="I1595">
        <v>2.4000000000000001E-63</v>
      </c>
      <c r="J1595" t="s">
        <v>3088</v>
      </c>
      <c r="Y1595" t="s">
        <v>3071</v>
      </c>
      <c r="Z1595" t="s">
        <v>3072</v>
      </c>
    </row>
    <row r="1596" spans="1:26" x14ac:dyDescent="0.2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229</v>
      </c>
      <c r="I1596">
        <v>2.4000000000000001E-63</v>
      </c>
      <c r="J1596" t="s">
        <v>3088</v>
      </c>
      <c r="Y1596" t="s">
        <v>3071</v>
      </c>
      <c r="Z1596" t="s">
        <v>3072</v>
      </c>
    </row>
    <row r="1597" spans="1:26" x14ac:dyDescent="0.2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230</v>
      </c>
      <c r="I1597">
        <v>1.8199999999999999E-63</v>
      </c>
      <c r="J1597" t="s">
        <v>3084</v>
      </c>
      <c r="Y1597" t="s">
        <v>3071</v>
      </c>
      <c r="Z1597" t="s">
        <v>3072</v>
      </c>
    </row>
    <row r="1598" spans="1:26" x14ac:dyDescent="0.2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232</v>
      </c>
      <c r="I1598">
        <v>1.76E-63</v>
      </c>
      <c r="J1598" t="s">
        <v>3087</v>
      </c>
      <c r="Y1598" t="s">
        <v>3071</v>
      </c>
      <c r="Z1598" t="s">
        <v>3072</v>
      </c>
    </row>
    <row r="1599" spans="1:26" x14ac:dyDescent="0.2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230</v>
      </c>
      <c r="I1599">
        <v>1.4600000000000001E-63</v>
      </c>
      <c r="J1599" t="s">
        <v>3083</v>
      </c>
      <c r="Y1599" t="s">
        <v>3071</v>
      </c>
      <c r="Z1599" t="s">
        <v>3072</v>
      </c>
    </row>
    <row r="1600" spans="1:26" x14ac:dyDescent="0.2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231</v>
      </c>
      <c r="I1600">
        <v>1.36E-63</v>
      </c>
      <c r="J1600" t="s">
        <v>3081</v>
      </c>
      <c r="Y1600" t="s">
        <v>3071</v>
      </c>
      <c r="Z1600" t="s">
        <v>3072</v>
      </c>
    </row>
    <row r="1601" spans="1:26" x14ac:dyDescent="0.2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230</v>
      </c>
      <c r="I1601">
        <v>1.3000000000000001E-63</v>
      </c>
      <c r="J1601" t="s">
        <v>3080</v>
      </c>
      <c r="Y1601" t="s">
        <v>3071</v>
      </c>
      <c r="Z1601" t="s">
        <v>3072</v>
      </c>
    </row>
    <row r="1602" spans="1:26" x14ac:dyDescent="0.2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220</v>
      </c>
      <c r="I1602">
        <v>1.01E-63</v>
      </c>
      <c r="J1602" t="s">
        <v>3077</v>
      </c>
      <c r="Y1602" t="s">
        <v>3071</v>
      </c>
      <c r="Z1602" t="s">
        <v>3072</v>
      </c>
    </row>
    <row r="1603" spans="1:26" x14ac:dyDescent="0.2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220</v>
      </c>
      <c r="I1603">
        <v>8.5899999999999998E-64</v>
      </c>
      <c r="J1603" t="s">
        <v>3079</v>
      </c>
      <c r="Y1603" t="s">
        <v>3071</v>
      </c>
      <c r="Z1603" t="s">
        <v>3072</v>
      </c>
    </row>
    <row r="1604" spans="1:26" x14ac:dyDescent="0.2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232</v>
      </c>
      <c r="I1604">
        <v>7.1300000000000005E-64</v>
      </c>
      <c r="J1604" t="s">
        <v>3084</v>
      </c>
      <c r="Y1604" t="s">
        <v>3071</v>
      </c>
      <c r="Z1604" t="s">
        <v>3072</v>
      </c>
    </row>
    <row r="1605" spans="1:26" x14ac:dyDescent="0.2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232</v>
      </c>
      <c r="I1605">
        <v>6.8300000000000006E-64</v>
      </c>
      <c r="J1605" t="s">
        <v>3074</v>
      </c>
      <c r="Y1605" t="s">
        <v>3071</v>
      </c>
      <c r="Z1605" t="s">
        <v>3076</v>
      </c>
    </row>
    <row r="1606" spans="1:26" x14ac:dyDescent="0.2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234</v>
      </c>
      <c r="I1606">
        <v>5.6000000000000001E-64</v>
      </c>
      <c r="J1606" t="s">
        <v>3086</v>
      </c>
      <c r="Y1606" t="s">
        <v>3071</v>
      </c>
      <c r="Z1606" t="s">
        <v>3076</v>
      </c>
    </row>
    <row r="1607" spans="1:26" x14ac:dyDescent="0.2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232</v>
      </c>
      <c r="I1607">
        <v>5.6000000000000001E-64</v>
      </c>
      <c r="J1607" t="s">
        <v>3083</v>
      </c>
      <c r="Y1607" t="s">
        <v>3071</v>
      </c>
      <c r="Z1607" t="s">
        <v>3076</v>
      </c>
    </row>
    <row r="1608" spans="1:26" x14ac:dyDescent="0.2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222</v>
      </c>
      <c r="I1608">
        <v>5.4399999999999998E-64</v>
      </c>
      <c r="J1608" t="s">
        <v>3084</v>
      </c>
      <c r="Y1608" t="s">
        <v>3071</v>
      </c>
      <c r="Z1608" t="s">
        <v>3076</v>
      </c>
    </row>
    <row r="1609" spans="1:26" x14ac:dyDescent="0.2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222</v>
      </c>
      <c r="I1609">
        <v>4.4100000000000003E-64</v>
      </c>
      <c r="J1609" t="s">
        <v>3074</v>
      </c>
      <c r="Y1609" t="s">
        <v>3071</v>
      </c>
      <c r="Z1609" t="s">
        <v>3076</v>
      </c>
    </row>
    <row r="1610" spans="1:26" x14ac:dyDescent="0.2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222</v>
      </c>
      <c r="I1610">
        <v>4.3599999999999998E-64</v>
      </c>
      <c r="J1610" t="s">
        <v>3083</v>
      </c>
      <c r="Y1610" t="s">
        <v>3071</v>
      </c>
      <c r="Z1610" t="s">
        <v>3076</v>
      </c>
    </row>
    <row r="1611" spans="1:26" x14ac:dyDescent="0.2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233</v>
      </c>
      <c r="I1611">
        <v>2.8400000000000001E-64</v>
      </c>
      <c r="J1611" t="s">
        <v>3085</v>
      </c>
      <c r="Y1611" t="s">
        <v>3071</v>
      </c>
      <c r="Z1611" t="s">
        <v>3076</v>
      </c>
    </row>
    <row r="1612" spans="1:26" x14ac:dyDescent="0.2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235</v>
      </c>
      <c r="I1612">
        <v>2.4900000000000001E-64</v>
      </c>
      <c r="J1612" t="s">
        <v>3082</v>
      </c>
      <c r="Y1612" t="s">
        <v>3071</v>
      </c>
      <c r="Z1612" t="s">
        <v>3076</v>
      </c>
    </row>
    <row r="1613" spans="1:26" x14ac:dyDescent="0.2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236</v>
      </c>
      <c r="I1613">
        <v>2.4700000000000001E-64</v>
      </c>
      <c r="J1613" t="s">
        <v>3085</v>
      </c>
      <c r="Y1613" t="s">
        <v>3071</v>
      </c>
      <c r="Z1613" t="s">
        <v>3076</v>
      </c>
    </row>
    <row r="1614" spans="1:26" x14ac:dyDescent="0.2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234</v>
      </c>
      <c r="I1614">
        <v>2.3000000000000001E-64</v>
      </c>
      <c r="J1614" t="s">
        <v>3086</v>
      </c>
      <c r="Y1614" t="s">
        <v>3071</v>
      </c>
      <c r="Z1614" t="s">
        <v>3076</v>
      </c>
    </row>
    <row r="1615" spans="1:26" x14ac:dyDescent="0.2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233</v>
      </c>
      <c r="I1615">
        <v>2.04E-64</v>
      </c>
      <c r="J1615" t="s">
        <v>3083</v>
      </c>
      <c r="Y1615" t="s">
        <v>3071</v>
      </c>
      <c r="Z1615" t="s">
        <v>3076</v>
      </c>
    </row>
    <row r="1616" spans="1:26" x14ac:dyDescent="0.2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231</v>
      </c>
      <c r="I1616">
        <v>1.85E-64</v>
      </c>
      <c r="J1616" t="s">
        <v>3080</v>
      </c>
      <c r="Y1616" t="s">
        <v>3071</v>
      </c>
      <c r="Z1616" t="s">
        <v>3076</v>
      </c>
    </row>
    <row r="1617" spans="1:26" x14ac:dyDescent="0.2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234</v>
      </c>
      <c r="I1617">
        <v>1.27E-64</v>
      </c>
      <c r="J1617" t="s">
        <v>3086</v>
      </c>
      <c r="Y1617" t="s">
        <v>3071</v>
      </c>
      <c r="Z1617" t="s">
        <v>3076</v>
      </c>
    </row>
    <row r="1618" spans="1:26" x14ac:dyDescent="0.2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233</v>
      </c>
      <c r="I1618">
        <v>1.1699999999999999E-64</v>
      </c>
      <c r="J1618" t="s">
        <v>3088</v>
      </c>
      <c r="Y1618" t="s">
        <v>3071</v>
      </c>
      <c r="Z1618" t="s">
        <v>3076</v>
      </c>
    </row>
    <row r="1619" spans="1:26" x14ac:dyDescent="0.2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234</v>
      </c>
      <c r="I1619">
        <v>1.1E-64</v>
      </c>
      <c r="J1619" t="s">
        <v>3084</v>
      </c>
      <c r="Y1619" t="s">
        <v>3071</v>
      </c>
      <c r="Z1619" t="s">
        <v>3076</v>
      </c>
    </row>
    <row r="1620" spans="1:26" x14ac:dyDescent="0.2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236</v>
      </c>
      <c r="I1620">
        <v>7.3300000000000002E-65</v>
      </c>
      <c r="J1620" t="s">
        <v>3087</v>
      </c>
      <c r="Y1620" t="s">
        <v>3071</v>
      </c>
      <c r="Z1620" t="s">
        <v>3076</v>
      </c>
    </row>
    <row r="1621" spans="1:26" x14ac:dyDescent="0.2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233</v>
      </c>
      <c r="I1621">
        <v>7.3200000000000003E-65</v>
      </c>
      <c r="J1621" t="s">
        <v>3074</v>
      </c>
      <c r="Y1621" t="s">
        <v>3071</v>
      </c>
      <c r="Z1621" t="s">
        <v>3076</v>
      </c>
    </row>
    <row r="1622" spans="1:26" x14ac:dyDescent="0.2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225</v>
      </c>
      <c r="I1622">
        <v>4.3399999999999996E-65</v>
      </c>
      <c r="J1622" t="s">
        <v>3080</v>
      </c>
      <c r="Y1622" t="s">
        <v>3071</v>
      </c>
      <c r="Z1622" t="s">
        <v>3076</v>
      </c>
    </row>
    <row r="1623" spans="1:26" x14ac:dyDescent="0.2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225</v>
      </c>
      <c r="I1623">
        <v>4.1300000000000003E-65</v>
      </c>
      <c r="J1623" t="s">
        <v>3088</v>
      </c>
      <c r="Y1623" t="s">
        <v>3071</v>
      </c>
      <c r="Z1623" t="s">
        <v>3076</v>
      </c>
    </row>
    <row r="1624" spans="1:26" x14ac:dyDescent="0.2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225</v>
      </c>
      <c r="I1624">
        <v>4.1300000000000003E-65</v>
      </c>
      <c r="J1624" t="s">
        <v>3088</v>
      </c>
      <c r="Y1624" t="s">
        <v>3071</v>
      </c>
      <c r="Z1624" t="s">
        <v>3076</v>
      </c>
    </row>
    <row r="1625" spans="1:26" x14ac:dyDescent="0.2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239</v>
      </c>
      <c r="I1625">
        <v>4.0700000000000003E-65</v>
      </c>
      <c r="J1625" t="s">
        <v>3077</v>
      </c>
      <c r="Y1625" t="s">
        <v>3071</v>
      </c>
      <c r="Z1625" t="s">
        <v>3076</v>
      </c>
    </row>
    <row r="1626" spans="1:26" x14ac:dyDescent="0.2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240</v>
      </c>
      <c r="I1626">
        <v>3.2700000000000001E-65</v>
      </c>
      <c r="J1626" t="s">
        <v>3077</v>
      </c>
      <c r="Y1626" t="s">
        <v>3071</v>
      </c>
      <c r="Z1626" t="s">
        <v>3076</v>
      </c>
    </row>
    <row r="1627" spans="1:26" x14ac:dyDescent="0.2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240</v>
      </c>
      <c r="I1627">
        <v>2.4799999999999998E-65</v>
      </c>
      <c r="J1627" t="s">
        <v>3077</v>
      </c>
      <c r="Y1627" t="s">
        <v>3071</v>
      </c>
      <c r="Z1627" t="s">
        <v>3076</v>
      </c>
    </row>
    <row r="1628" spans="1:26" x14ac:dyDescent="0.2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240</v>
      </c>
      <c r="I1628">
        <v>1.88E-65</v>
      </c>
      <c r="J1628" t="s">
        <v>3077</v>
      </c>
      <c r="Y1628" t="s">
        <v>3071</v>
      </c>
      <c r="Z1628" t="s">
        <v>3076</v>
      </c>
    </row>
    <row r="1629" spans="1:26" x14ac:dyDescent="0.2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234</v>
      </c>
      <c r="I1629">
        <v>9.4800000000000003E-66</v>
      </c>
      <c r="J1629" t="s">
        <v>3074</v>
      </c>
      <c r="Y1629" t="s">
        <v>3071</v>
      </c>
      <c r="Z1629" t="s">
        <v>3076</v>
      </c>
    </row>
    <row r="1630" spans="1:26" x14ac:dyDescent="0.2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233</v>
      </c>
      <c r="I1630">
        <v>8.6499999999999995E-66</v>
      </c>
      <c r="J1630" t="s">
        <v>3078</v>
      </c>
      <c r="Y1630" t="s">
        <v>3071</v>
      </c>
      <c r="Z1630" t="s">
        <v>3076</v>
      </c>
    </row>
    <row r="1631" spans="1:26" x14ac:dyDescent="0.2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234</v>
      </c>
      <c r="I1631">
        <v>6.3400000000000003E-66</v>
      </c>
      <c r="J1631" t="s">
        <v>3070</v>
      </c>
      <c r="Y1631" t="s">
        <v>3071</v>
      </c>
      <c r="Z1631" t="s">
        <v>3076</v>
      </c>
    </row>
    <row r="1632" spans="1:26" x14ac:dyDescent="0.2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239</v>
      </c>
      <c r="I1632">
        <v>5.4400000000000002E-66</v>
      </c>
      <c r="J1632" t="s">
        <v>3074</v>
      </c>
      <c r="Y1632" t="s">
        <v>3071</v>
      </c>
      <c r="Z1632" t="s">
        <v>3076</v>
      </c>
    </row>
    <row r="1633" spans="1:26" x14ac:dyDescent="0.2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238</v>
      </c>
      <c r="I1633">
        <v>4.62E-66</v>
      </c>
      <c r="J1633" t="s">
        <v>3077</v>
      </c>
      <c r="Y1633" t="s">
        <v>3071</v>
      </c>
      <c r="Z1633" t="s">
        <v>3076</v>
      </c>
    </row>
    <row r="1634" spans="1:26" x14ac:dyDescent="0.2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226</v>
      </c>
      <c r="I1634">
        <v>3.4300000000000002E-66</v>
      </c>
      <c r="J1634" t="s">
        <v>3079</v>
      </c>
      <c r="Y1634" t="s">
        <v>3071</v>
      </c>
      <c r="Z1634" t="s">
        <v>3076</v>
      </c>
    </row>
    <row r="1635" spans="1:26" x14ac:dyDescent="0.2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229</v>
      </c>
      <c r="I1635">
        <v>3.31E-66</v>
      </c>
      <c r="J1635" t="s">
        <v>3077</v>
      </c>
      <c r="Y1635" t="s">
        <v>3071</v>
      </c>
      <c r="Z1635" t="s">
        <v>3076</v>
      </c>
    </row>
    <row r="1636" spans="1:26" x14ac:dyDescent="0.2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239</v>
      </c>
      <c r="I1636">
        <v>1.6399999999999999E-66</v>
      </c>
      <c r="J1636" t="s">
        <v>3074</v>
      </c>
      <c r="Y1636" t="s">
        <v>3071</v>
      </c>
      <c r="Z1636" t="s">
        <v>3076</v>
      </c>
    </row>
    <row r="1637" spans="1:26" x14ac:dyDescent="0.2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242</v>
      </c>
      <c r="I1637">
        <v>1.14E-66</v>
      </c>
      <c r="J1637" t="s">
        <v>3079</v>
      </c>
      <c r="Y1637" t="s">
        <v>3071</v>
      </c>
      <c r="Z1637" t="s">
        <v>3076</v>
      </c>
    </row>
    <row r="1638" spans="1:26" x14ac:dyDescent="0.2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243</v>
      </c>
      <c r="I1638">
        <v>1.09E-66</v>
      </c>
      <c r="J1638" t="s">
        <v>3079</v>
      </c>
      <c r="Y1638" t="s">
        <v>3071</v>
      </c>
      <c r="Z1638" t="s">
        <v>3076</v>
      </c>
    </row>
    <row r="1639" spans="1:26" x14ac:dyDescent="0.2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240</v>
      </c>
      <c r="I1639">
        <v>4.8700000000000003E-67</v>
      </c>
      <c r="J1639" t="s">
        <v>3081</v>
      </c>
      <c r="Y1639" t="s">
        <v>3071</v>
      </c>
      <c r="Z1639" t="s">
        <v>3076</v>
      </c>
    </row>
    <row r="1640" spans="1:26" x14ac:dyDescent="0.2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229</v>
      </c>
      <c r="I1640">
        <v>4.3400000000000002E-67</v>
      </c>
      <c r="J1640" t="s">
        <v>3077</v>
      </c>
      <c r="Y1640" t="s">
        <v>3071</v>
      </c>
      <c r="Z1640" t="s">
        <v>3076</v>
      </c>
    </row>
    <row r="1641" spans="1:26" x14ac:dyDescent="0.2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230</v>
      </c>
      <c r="I1641">
        <v>4.23E-67</v>
      </c>
      <c r="J1641" t="s">
        <v>3079</v>
      </c>
      <c r="Y1641" t="s">
        <v>3071</v>
      </c>
      <c r="Z1641" t="s">
        <v>3076</v>
      </c>
    </row>
    <row r="1642" spans="1:26" x14ac:dyDescent="0.2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245</v>
      </c>
      <c r="I1642">
        <v>1.3500000000000001E-67</v>
      </c>
      <c r="J1642" t="s">
        <v>3079</v>
      </c>
      <c r="Y1642" t="s">
        <v>3071</v>
      </c>
      <c r="Z1642" t="s">
        <v>3076</v>
      </c>
    </row>
    <row r="1643" spans="1:26" x14ac:dyDescent="0.2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230</v>
      </c>
      <c r="I1643">
        <v>3.0199999999999999E-68</v>
      </c>
      <c r="J1643" t="s">
        <v>3079</v>
      </c>
      <c r="Y1643" t="s">
        <v>3071</v>
      </c>
      <c r="Z1643" t="s">
        <v>3076</v>
      </c>
    </row>
    <row r="1644" spans="1:26" x14ac:dyDescent="0.2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229</v>
      </c>
      <c r="I1644">
        <v>2.9699999999999999E-68</v>
      </c>
      <c r="J1644" t="s">
        <v>3079</v>
      </c>
      <c r="Y1644" t="s">
        <v>3071</v>
      </c>
      <c r="Z1644" t="s">
        <v>3076</v>
      </c>
    </row>
    <row r="1645" spans="1:26" x14ac:dyDescent="0.2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245</v>
      </c>
      <c r="I1645">
        <v>2.74E-68</v>
      </c>
      <c r="J1645" t="s">
        <v>3070</v>
      </c>
      <c r="Y1645" t="s">
        <v>3071</v>
      </c>
      <c r="Z1645" t="s">
        <v>3076</v>
      </c>
    </row>
    <row r="1646" spans="1:26" x14ac:dyDescent="0.2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244</v>
      </c>
      <c r="I1646">
        <v>2.17E-68</v>
      </c>
      <c r="J1646" t="s">
        <v>3078</v>
      </c>
      <c r="Y1646" t="s">
        <v>3071</v>
      </c>
      <c r="Z1646" t="s">
        <v>3076</v>
      </c>
    </row>
    <row r="1647" spans="1:26" x14ac:dyDescent="0.2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240</v>
      </c>
      <c r="I1647">
        <v>2.0399999999999999E-68</v>
      </c>
      <c r="J1647" t="s">
        <v>3074</v>
      </c>
      <c r="Y1647" t="s">
        <v>3071</v>
      </c>
      <c r="Z1647" t="s">
        <v>3076</v>
      </c>
    </row>
    <row r="1648" spans="1:26" x14ac:dyDescent="0.2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244</v>
      </c>
      <c r="I1648">
        <v>1.72E-68</v>
      </c>
      <c r="J1648" t="s">
        <v>3080</v>
      </c>
      <c r="Y1648" t="s">
        <v>3071</v>
      </c>
      <c r="Z1648" t="s">
        <v>3076</v>
      </c>
    </row>
    <row r="1649" spans="1:26" x14ac:dyDescent="0.2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243</v>
      </c>
      <c r="I1649">
        <v>1.55E-68</v>
      </c>
      <c r="J1649" t="s">
        <v>3070</v>
      </c>
      <c r="Y1649" t="s">
        <v>3071</v>
      </c>
      <c r="Z1649" t="s">
        <v>3076</v>
      </c>
    </row>
    <row r="1650" spans="1:26" x14ac:dyDescent="0.2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244</v>
      </c>
      <c r="I1650">
        <v>1.2099999999999999E-68</v>
      </c>
      <c r="J1650" t="s">
        <v>3074</v>
      </c>
      <c r="Y1650" t="s">
        <v>3071</v>
      </c>
      <c r="Z1650" t="s">
        <v>3076</v>
      </c>
    </row>
    <row r="1651" spans="1:26" x14ac:dyDescent="0.2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229</v>
      </c>
      <c r="I1651">
        <v>9.8599999999999997E-69</v>
      </c>
      <c r="J1651" t="s">
        <v>3077</v>
      </c>
      <c r="Y1651" t="s">
        <v>3071</v>
      </c>
      <c r="Z1651" t="s">
        <v>3076</v>
      </c>
    </row>
    <row r="1652" spans="1:26" x14ac:dyDescent="0.2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248</v>
      </c>
      <c r="I1652">
        <v>6.6699999999999995E-69</v>
      </c>
      <c r="J1652" t="s">
        <v>3070</v>
      </c>
      <c r="Y1652" t="s">
        <v>3071</v>
      </c>
      <c r="Z1652" t="s">
        <v>3076</v>
      </c>
    </row>
    <row r="1653" spans="1:26" x14ac:dyDescent="0.2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248</v>
      </c>
      <c r="I1653">
        <v>5.9699999999999997E-69</v>
      </c>
      <c r="J1653" t="s">
        <v>3070</v>
      </c>
      <c r="Y1653" t="s">
        <v>3071</v>
      </c>
      <c r="Z1653" t="s">
        <v>3072</v>
      </c>
    </row>
    <row r="1654" spans="1:26" x14ac:dyDescent="0.2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243</v>
      </c>
      <c r="I1654">
        <v>5.8400000000000001E-69</v>
      </c>
      <c r="J1654" t="s">
        <v>3074</v>
      </c>
      <c r="Y1654" t="s">
        <v>3071</v>
      </c>
      <c r="Z1654" t="s">
        <v>3072</v>
      </c>
    </row>
    <row r="1655" spans="1:26" x14ac:dyDescent="0.2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247</v>
      </c>
      <c r="I1655">
        <v>5.5600000000000002E-69</v>
      </c>
      <c r="J1655" t="s">
        <v>3070</v>
      </c>
      <c r="Y1655" t="s">
        <v>3071</v>
      </c>
      <c r="Z1655" t="s">
        <v>3072</v>
      </c>
    </row>
    <row r="1656" spans="1:26" x14ac:dyDescent="0.2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245</v>
      </c>
      <c r="I1656">
        <v>5.1499999999999996E-69</v>
      </c>
      <c r="J1656" t="s">
        <v>3073</v>
      </c>
      <c r="Y1656" t="s">
        <v>3071</v>
      </c>
      <c r="Z1656" t="s">
        <v>3072</v>
      </c>
    </row>
    <row r="1657" spans="1:26" x14ac:dyDescent="0.2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220</v>
      </c>
      <c r="I1657">
        <v>4.2699999999999999E-69</v>
      </c>
      <c r="J1657" t="s">
        <v>3079</v>
      </c>
      <c r="Y1657" t="s">
        <v>3071</v>
      </c>
      <c r="Z1657" t="s">
        <v>3072</v>
      </c>
    </row>
    <row r="1658" spans="1:26" x14ac:dyDescent="0.2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252</v>
      </c>
      <c r="I1658">
        <v>2.1E-69</v>
      </c>
      <c r="J1658" t="s">
        <v>3077</v>
      </c>
      <c r="Y1658" t="s">
        <v>3071</v>
      </c>
      <c r="Z1658" t="s">
        <v>3072</v>
      </c>
    </row>
    <row r="1659" spans="1:26" x14ac:dyDescent="0.2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246</v>
      </c>
      <c r="I1659">
        <v>1.9900000000000001E-69</v>
      </c>
      <c r="J1659" t="s">
        <v>3087</v>
      </c>
      <c r="Y1659" t="s">
        <v>3071</v>
      </c>
      <c r="Z1659" t="s">
        <v>3072</v>
      </c>
    </row>
    <row r="1660" spans="1:26" x14ac:dyDescent="0.2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247</v>
      </c>
      <c r="I1660">
        <v>1.7500000000000001E-69</v>
      </c>
      <c r="J1660" t="s">
        <v>3087</v>
      </c>
      <c r="Y1660" t="s">
        <v>3071</v>
      </c>
      <c r="Z1660" t="s">
        <v>3072</v>
      </c>
    </row>
    <row r="1661" spans="1:26" x14ac:dyDescent="0.2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252</v>
      </c>
      <c r="I1661">
        <v>1.22E-69</v>
      </c>
      <c r="J1661" t="s">
        <v>3077</v>
      </c>
      <c r="Y1661" t="s">
        <v>3071</v>
      </c>
      <c r="Z1661" t="s">
        <v>3072</v>
      </c>
    </row>
    <row r="1662" spans="1:26" x14ac:dyDescent="0.2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251</v>
      </c>
      <c r="I1662">
        <v>1.19E-69</v>
      </c>
      <c r="J1662" t="s">
        <v>3087</v>
      </c>
      <c r="Y1662" t="s">
        <v>3071</v>
      </c>
      <c r="Z1662" t="s">
        <v>3072</v>
      </c>
    </row>
    <row r="1663" spans="1:26" x14ac:dyDescent="0.2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253</v>
      </c>
      <c r="I1663">
        <v>1.0699999999999999E-69</v>
      </c>
      <c r="J1663" t="s">
        <v>3077</v>
      </c>
      <c r="Y1663" t="s">
        <v>3071</v>
      </c>
      <c r="Z1663" t="s">
        <v>3072</v>
      </c>
    </row>
    <row r="1664" spans="1:26" x14ac:dyDescent="0.2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253</v>
      </c>
      <c r="I1664">
        <v>1.0200000000000001E-69</v>
      </c>
      <c r="J1664" t="s">
        <v>3077</v>
      </c>
      <c r="Y1664" t="s">
        <v>3071</v>
      </c>
      <c r="Z1664" t="s">
        <v>3072</v>
      </c>
    </row>
    <row r="1665" spans="1:26" x14ac:dyDescent="0.2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253</v>
      </c>
      <c r="I1665">
        <v>9.0100000000000006E-70</v>
      </c>
      <c r="J1665" t="s">
        <v>3077</v>
      </c>
      <c r="Y1665" t="s">
        <v>3071</v>
      </c>
      <c r="Z1665" t="s">
        <v>3072</v>
      </c>
    </row>
    <row r="1666" spans="1:26" x14ac:dyDescent="0.2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253</v>
      </c>
      <c r="I1666">
        <v>7.5899999999999994E-70</v>
      </c>
      <c r="J1666" t="s">
        <v>3077</v>
      </c>
      <c r="Y1666" t="s">
        <v>3071</v>
      </c>
      <c r="Z1666" t="s">
        <v>3072</v>
      </c>
    </row>
    <row r="1667" spans="1:26" x14ac:dyDescent="0.2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253</v>
      </c>
      <c r="I1667">
        <v>4.4300000000000001E-70</v>
      </c>
      <c r="J1667" t="s">
        <v>3073</v>
      </c>
      <c r="Y1667" t="s">
        <v>3071</v>
      </c>
      <c r="Z1667" t="s">
        <v>3072</v>
      </c>
    </row>
    <row r="1668" spans="1:26" x14ac:dyDescent="0.2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249</v>
      </c>
      <c r="I1668">
        <v>3.88E-70</v>
      </c>
      <c r="J1668" t="s">
        <v>3082</v>
      </c>
      <c r="Y1668" t="s">
        <v>3071</v>
      </c>
      <c r="Z1668" t="s">
        <v>3072</v>
      </c>
    </row>
    <row r="1669" spans="1:26" x14ac:dyDescent="0.2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249</v>
      </c>
      <c r="I1669">
        <v>2.1999999999999999E-70</v>
      </c>
      <c r="J1669" t="s">
        <v>3084</v>
      </c>
      <c r="Y1669" t="s">
        <v>3071</v>
      </c>
      <c r="Z1669" t="s">
        <v>3072</v>
      </c>
    </row>
    <row r="1670" spans="1:26" x14ac:dyDescent="0.2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253</v>
      </c>
      <c r="I1670">
        <v>1.85E-70</v>
      </c>
      <c r="J1670" t="s">
        <v>3080</v>
      </c>
      <c r="Y1670" t="s">
        <v>3071</v>
      </c>
      <c r="Z1670" t="s">
        <v>3072</v>
      </c>
    </row>
    <row r="1671" spans="1:26" x14ac:dyDescent="0.2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251</v>
      </c>
      <c r="I1671">
        <v>1.79E-70</v>
      </c>
      <c r="J1671" t="s">
        <v>3077</v>
      </c>
      <c r="Y1671" t="s">
        <v>3071</v>
      </c>
      <c r="Z1671" t="s">
        <v>3072</v>
      </c>
    </row>
    <row r="1672" spans="1:26" x14ac:dyDescent="0.2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248</v>
      </c>
      <c r="I1672">
        <v>1.7100000000000001E-70</v>
      </c>
      <c r="J1672" t="s">
        <v>3070</v>
      </c>
      <c r="Y1672" t="s">
        <v>3071</v>
      </c>
      <c r="Z1672" t="s">
        <v>3072</v>
      </c>
    </row>
    <row r="1673" spans="1:26" x14ac:dyDescent="0.2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249</v>
      </c>
      <c r="I1673">
        <v>1.6800000000000001E-70</v>
      </c>
      <c r="J1673" t="s">
        <v>3085</v>
      </c>
      <c r="Y1673" t="s">
        <v>3071</v>
      </c>
      <c r="Z1673" t="s">
        <v>3072</v>
      </c>
    </row>
    <row r="1674" spans="1:26" x14ac:dyDescent="0.2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249</v>
      </c>
      <c r="I1674">
        <v>1.52E-70</v>
      </c>
      <c r="J1674" t="s">
        <v>3074</v>
      </c>
      <c r="Y1674" t="s">
        <v>3071</v>
      </c>
      <c r="Z1674" t="s">
        <v>3072</v>
      </c>
    </row>
    <row r="1675" spans="1:26" x14ac:dyDescent="0.2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251</v>
      </c>
      <c r="I1675">
        <v>1.2900000000000001E-70</v>
      </c>
      <c r="J1675" t="s">
        <v>3077</v>
      </c>
      <c r="Y1675" t="s">
        <v>3071</v>
      </c>
      <c r="Z1675" t="s">
        <v>3072</v>
      </c>
    </row>
    <row r="1676" spans="1:26" x14ac:dyDescent="0.2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252</v>
      </c>
      <c r="I1676">
        <v>1.22E-70</v>
      </c>
      <c r="J1676" t="s">
        <v>3077</v>
      </c>
      <c r="Y1676" t="s">
        <v>3071</v>
      </c>
      <c r="Z1676" t="s">
        <v>3072</v>
      </c>
    </row>
    <row r="1677" spans="1:26" x14ac:dyDescent="0.2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253</v>
      </c>
      <c r="I1677">
        <v>1.12E-70</v>
      </c>
      <c r="J1677" t="s">
        <v>3085</v>
      </c>
      <c r="Y1677" t="s">
        <v>3071</v>
      </c>
      <c r="Z1677" t="s">
        <v>3072</v>
      </c>
    </row>
    <row r="1678" spans="1:26" x14ac:dyDescent="0.2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257</v>
      </c>
      <c r="I1678">
        <v>1.0500000000000001E-70</v>
      </c>
      <c r="J1678" t="s">
        <v>3074</v>
      </c>
      <c r="Y1678" t="s">
        <v>3071</v>
      </c>
      <c r="Z1678" t="s">
        <v>3072</v>
      </c>
    </row>
    <row r="1679" spans="1:26" x14ac:dyDescent="0.2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251</v>
      </c>
      <c r="I1679">
        <v>9.6799999999999994E-71</v>
      </c>
      <c r="J1679" t="s">
        <v>3078</v>
      </c>
      <c r="Y1679" t="s">
        <v>3071</v>
      </c>
      <c r="Z1679" t="s">
        <v>3072</v>
      </c>
    </row>
    <row r="1680" spans="1:26" x14ac:dyDescent="0.2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252</v>
      </c>
      <c r="I1680">
        <v>9.0600000000000004E-71</v>
      </c>
      <c r="J1680" t="s">
        <v>3077</v>
      </c>
      <c r="Y1680" t="s">
        <v>3071</v>
      </c>
      <c r="Z1680" t="s">
        <v>3072</v>
      </c>
    </row>
    <row r="1681" spans="1:26" x14ac:dyDescent="0.2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252</v>
      </c>
      <c r="I1681">
        <v>9.0199999999999994E-71</v>
      </c>
      <c r="J1681" t="s">
        <v>3077</v>
      </c>
      <c r="Y1681" t="s">
        <v>3071</v>
      </c>
      <c r="Z1681" t="s">
        <v>3072</v>
      </c>
    </row>
    <row r="1682" spans="1:26" x14ac:dyDescent="0.2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253</v>
      </c>
      <c r="I1682">
        <v>8.5399999999999993E-71</v>
      </c>
      <c r="J1682" t="s">
        <v>3082</v>
      </c>
      <c r="Y1682" t="s">
        <v>3071</v>
      </c>
      <c r="Z1682" t="s">
        <v>3072</v>
      </c>
    </row>
    <row r="1683" spans="1:26" x14ac:dyDescent="0.2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251</v>
      </c>
      <c r="I1683">
        <v>8.4900000000000004E-71</v>
      </c>
      <c r="J1683" t="s">
        <v>3078</v>
      </c>
      <c r="Y1683" t="s">
        <v>3071</v>
      </c>
      <c r="Z1683" t="s">
        <v>3072</v>
      </c>
    </row>
    <row r="1684" spans="1:26" x14ac:dyDescent="0.2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251</v>
      </c>
      <c r="I1684">
        <v>8.3599999999999993E-71</v>
      </c>
      <c r="J1684" t="s">
        <v>3077</v>
      </c>
      <c r="Y1684" t="s">
        <v>3071</v>
      </c>
      <c r="Z1684" t="s">
        <v>3072</v>
      </c>
    </row>
    <row r="1685" spans="1:26" x14ac:dyDescent="0.2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249</v>
      </c>
      <c r="I1685">
        <v>8.2599999999999999E-71</v>
      </c>
      <c r="J1685" t="s">
        <v>3085</v>
      </c>
      <c r="Y1685" t="s">
        <v>3071</v>
      </c>
      <c r="Z1685" t="s">
        <v>3072</v>
      </c>
    </row>
    <row r="1686" spans="1:26" x14ac:dyDescent="0.2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255</v>
      </c>
      <c r="I1686">
        <v>7.4799999999999998E-71</v>
      </c>
      <c r="J1686" t="s">
        <v>3082</v>
      </c>
      <c r="Y1686" t="s">
        <v>3071</v>
      </c>
      <c r="Z1686" t="s">
        <v>3072</v>
      </c>
    </row>
    <row r="1687" spans="1:26" x14ac:dyDescent="0.2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251</v>
      </c>
      <c r="I1687">
        <v>7.3500000000000004E-71</v>
      </c>
      <c r="J1687" t="s">
        <v>3077</v>
      </c>
      <c r="Y1687" t="s">
        <v>3071</v>
      </c>
      <c r="Z1687" t="s">
        <v>3072</v>
      </c>
    </row>
    <row r="1688" spans="1:26" x14ac:dyDescent="0.2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255</v>
      </c>
      <c r="I1688">
        <v>7.1000000000000001E-71</v>
      </c>
      <c r="J1688" t="s">
        <v>3073</v>
      </c>
      <c r="Y1688" t="s">
        <v>3071</v>
      </c>
      <c r="Z1688" t="s">
        <v>3072</v>
      </c>
    </row>
    <row r="1689" spans="1:26" x14ac:dyDescent="0.2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254</v>
      </c>
      <c r="I1689">
        <v>6.8799999999999998E-71</v>
      </c>
      <c r="J1689" t="s">
        <v>3086</v>
      </c>
      <c r="Y1689" t="s">
        <v>3071</v>
      </c>
      <c r="Z1689" t="s">
        <v>3072</v>
      </c>
    </row>
    <row r="1690" spans="1:26" x14ac:dyDescent="0.2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251</v>
      </c>
      <c r="I1690">
        <v>6.3300000000000003E-71</v>
      </c>
      <c r="J1690" t="s">
        <v>3086</v>
      </c>
      <c r="Y1690" t="s">
        <v>3071</v>
      </c>
      <c r="Z1690" t="s">
        <v>3072</v>
      </c>
    </row>
    <row r="1691" spans="1:26" x14ac:dyDescent="0.2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249</v>
      </c>
      <c r="I1691">
        <v>4.79E-71</v>
      </c>
      <c r="J1691" t="s">
        <v>3083</v>
      </c>
      <c r="Y1691" t="s">
        <v>3071</v>
      </c>
      <c r="Z1691" t="s">
        <v>3072</v>
      </c>
    </row>
    <row r="1692" spans="1:26" x14ac:dyDescent="0.2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251</v>
      </c>
      <c r="I1692">
        <v>4.2000000000000002E-71</v>
      </c>
      <c r="J1692" t="s">
        <v>3087</v>
      </c>
      <c r="Y1692" t="s">
        <v>3071</v>
      </c>
      <c r="Z1692" t="s">
        <v>3072</v>
      </c>
    </row>
    <row r="1693" spans="1:26" x14ac:dyDescent="0.2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252</v>
      </c>
      <c r="I1693">
        <v>4.1599999999999999E-71</v>
      </c>
      <c r="J1693" t="s">
        <v>3074</v>
      </c>
      <c r="Y1693" t="s">
        <v>3071</v>
      </c>
      <c r="Z1693" t="s">
        <v>3072</v>
      </c>
    </row>
    <row r="1694" spans="1:26" x14ac:dyDescent="0.2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256</v>
      </c>
      <c r="I1694">
        <v>3.5899999999999999E-71</v>
      </c>
      <c r="J1694" t="s">
        <v>3086</v>
      </c>
      <c r="Y1694" t="s">
        <v>3071</v>
      </c>
      <c r="Z1694" t="s">
        <v>3072</v>
      </c>
    </row>
    <row r="1695" spans="1:26" x14ac:dyDescent="0.2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253</v>
      </c>
      <c r="I1695">
        <v>3.3199999999999999E-71</v>
      </c>
      <c r="J1695" t="s">
        <v>3084</v>
      </c>
      <c r="Y1695" t="s">
        <v>3075</v>
      </c>
      <c r="Z1695" t="s">
        <v>3076</v>
      </c>
    </row>
    <row r="1696" spans="1:26" x14ac:dyDescent="0.2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249</v>
      </c>
      <c r="I1696">
        <v>3.28E-71</v>
      </c>
      <c r="J1696" t="s">
        <v>3084</v>
      </c>
      <c r="Y1696" t="s">
        <v>3075</v>
      </c>
      <c r="Z1696" t="s">
        <v>3076</v>
      </c>
    </row>
    <row r="1697" spans="1:26" x14ac:dyDescent="0.2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256</v>
      </c>
      <c r="I1697">
        <v>3.25E-71</v>
      </c>
      <c r="J1697" t="s">
        <v>3079</v>
      </c>
      <c r="Y1697" t="s">
        <v>3075</v>
      </c>
      <c r="Z1697" t="s">
        <v>3076</v>
      </c>
    </row>
    <row r="1698" spans="1:26" x14ac:dyDescent="0.2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256</v>
      </c>
      <c r="I1698">
        <v>3.25E-71</v>
      </c>
      <c r="J1698" t="s">
        <v>3079</v>
      </c>
      <c r="Y1698" t="s">
        <v>3075</v>
      </c>
      <c r="Z1698" t="s">
        <v>3076</v>
      </c>
    </row>
    <row r="1699" spans="1:26" x14ac:dyDescent="0.2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256</v>
      </c>
      <c r="I1699">
        <v>3.2100000000000002E-71</v>
      </c>
      <c r="J1699" t="s">
        <v>3086</v>
      </c>
      <c r="Y1699" t="s">
        <v>3075</v>
      </c>
      <c r="Z1699" t="s">
        <v>3076</v>
      </c>
    </row>
    <row r="1700" spans="1:26" x14ac:dyDescent="0.2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249</v>
      </c>
      <c r="I1700">
        <v>2.6599999999999999E-71</v>
      </c>
      <c r="J1700" t="s">
        <v>3074</v>
      </c>
      <c r="Y1700" t="s">
        <v>3075</v>
      </c>
      <c r="Z1700" t="s">
        <v>3076</v>
      </c>
    </row>
    <row r="1701" spans="1:26" x14ac:dyDescent="0.2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253</v>
      </c>
      <c r="I1701">
        <v>2.6599999999999999E-71</v>
      </c>
      <c r="J1701" t="s">
        <v>3083</v>
      </c>
      <c r="Y1701" t="s">
        <v>3075</v>
      </c>
      <c r="Z1701" t="s">
        <v>3076</v>
      </c>
    </row>
    <row r="1702" spans="1:26" x14ac:dyDescent="0.2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252</v>
      </c>
      <c r="I1702">
        <v>2.5800000000000001E-71</v>
      </c>
      <c r="J1702" t="s">
        <v>3084</v>
      </c>
      <c r="Y1702" t="s">
        <v>3075</v>
      </c>
      <c r="Z1702" t="s">
        <v>3076</v>
      </c>
    </row>
    <row r="1703" spans="1:26" x14ac:dyDescent="0.2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253</v>
      </c>
      <c r="I1703">
        <v>2.5800000000000001E-71</v>
      </c>
      <c r="J1703" t="s">
        <v>3080</v>
      </c>
      <c r="Y1703" t="s">
        <v>3075</v>
      </c>
      <c r="Z1703" t="s">
        <v>3076</v>
      </c>
    </row>
    <row r="1704" spans="1:26" x14ac:dyDescent="0.2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249</v>
      </c>
      <c r="I1704">
        <v>2.11E-71</v>
      </c>
      <c r="J1704" t="s">
        <v>3081</v>
      </c>
      <c r="Y1704" t="s">
        <v>3075</v>
      </c>
      <c r="Z1704" t="s">
        <v>3076</v>
      </c>
    </row>
    <row r="1705" spans="1:26" x14ac:dyDescent="0.2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252</v>
      </c>
      <c r="I1705">
        <v>1.7400000000000001E-71</v>
      </c>
      <c r="J1705" t="s">
        <v>3088</v>
      </c>
      <c r="Y1705" t="s">
        <v>3075</v>
      </c>
      <c r="Z1705" t="s">
        <v>3076</v>
      </c>
    </row>
    <row r="1706" spans="1:26" x14ac:dyDescent="0.2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256</v>
      </c>
      <c r="I1706">
        <v>1.4499999999999999E-71</v>
      </c>
      <c r="J1706" t="s">
        <v>3087</v>
      </c>
      <c r="Y1706" t="s">
        <v>3075</v>
      </c>
      <c r="Z1706" t="s">
        <v>3076</v>
      </c>
    </row>
    <row r="1707" spans="1:26" x14ac:dyDescent="0.2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253</v>
      </c>
      <c r="I1707">
        <v>1.2900000000000001E-71</v>
      </c>
      <c r="J1707" t="s">
        <v>3080</v>
      </c>
      <c r="Y1707" t="s">
        <v>3075</v>
      </c>
      <c r="Z1707" t="s">
        <v>3076</v>
      </c>
    </row>
    <row r="1708" spans="1:26" x14ac:dyDescent="0.2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253</v>
      </c>
      <c r="I1708">
        <v>1.1499999999999999E-71</v>
      </c>
      <c r="J1708" t="s">
        <v>3078</v>
      </c>
      <c r="Y1708" t="s">
        <v>3075</v>
      </c>
      <c r="Z1708" t="s">
        <v>3076</v>
      </c>
    </row>
    <row r="1709" spans="1:26" x14ac:dyDescent="0.2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253</v>
      </c>
      <c r="I1709">
        <v>1.1199999999999999E-71</v>
      </c>
      <c r="J1709" t="s">
        <v>3084</v>
      </c>
      <c r="Y1709" t="s">
        <v>3075</v>
      </c>
      <c r="Z1709" t="s">
        <v>3076</v>
      </c>
    </row>
    <row r="1710" spans="1:26" x14ac:dyDescent="0.2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253</v>
      </c>
      <c r="I1710">
        <v>1.1100000000000001E-71</v>
      </c>
      <c r="J1710" t="s">
        <v>3074</v>
      </c>
      <c r="Y1710" t="s">
        <v>3075</v>
      </c>
      <c r="Z1710" t="s">
        <v>3076</v>
      </c>
    </row>
    <row r="1711" spans="1:26" x14ac:dyDescent="0.2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252</v>
      </c>
      <c r="I1711">
        <v>9.8699999999999997E-72</v>
      </c>
      <c r="J1711" t="s">
        <v>3082</v>
      </c>
      <c r="Y1711" t="s">
        <v>3075</v>
      </c>
      <c r="Z1711" t="s">
        <v>3076</v>
      </c>
    </row>
    <row r="1712" spans="1:26" x14ac:dyDescent="0.2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255</v>
      </c>
      <c r="I1712">
        <v>9.5100000000000001E-72</v>
      </c>
      <c r="J1712" t="s">
        <v>3074</v>
      </c>
      <c r="Y1712" t="s">
        <v>3075</v>
      </c>
      <c r="Z1712" t="s">
        <v>3076</v>
      </c>
    </row>
    <row r="1713" spans="1:26" x14ac:dyDescent="0.2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253</v>
      </c>
      <c r="I1713">
        <v>8.9399999999999998E-72</v>
      </c>
      <c r="J1713" t="s">
        <v>3083</v>
      </c>
      <c r="Y1713" t="s">
        <v>3075</v>
      </c>
      <c r="Z1713" t="s">
        <v>3076</v>
      </c>
    </row>
    <row r="1714" spans="1:26" x14ac:dyDescent="0.2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254</v>
      </c>
      <c r="I1714">
        <v>6.3000000000000003E-72</v>
      </c>
      <c r="J1714" t="s">
        <v>3079</v>
      </c>
      <c r="Y1714" t="s">
        <v>3075</v>
      </c>
      <c r="Z1714" t="s">
        <v>3076</v>
      </c>
    </row>
    <row r="1715" spans="1:26" x14ac:dyDescent="0.2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258</v>
      </c>
      <c r="I1715">
        <v>3.9900000000000001E-72</v>
      </c>
      <c r="J1715" t="s">
        <v>3082</v>
      </c>
      <c r="Y1715" t="s">
        <v>3075</v>
      </c>
      <c r="Z1715" t="s">
        <v>3076</v>
      </c>
    </row>
    <row r="1716" spans="1:26" x14ac:dyDescent="0.2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259</v>
      </c>
      <c r="I1716">
        <v>3.6599999999999998E-72</v>
      </c>
      <c r="J1716" t="s">
        <v>3086</v>
      </c>
      <c r="Y1716" t="s">
        <v>3075</v>
      </c>
      <c r="Z1716" t="s">
        <v>3076</v>
      </c>
    </row>
    <row r="1717" spans="1:26" x14ac:dyDescent="0.2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265</v>
      </c>
      <c r="I1717">
        <v>3.4300000000000001E-72</v>
      </c>
      <c r="J1717" t="s">
        <v>3077</v>
      </c>
      <c r="Y1717" t="s">
        <v>3075</v>
      </c>
      <c r="Z1717" t="s">
        <v>3076</v>
      </c>
    </row>
    <row r="1718" spans="1:26" x14ac:dyDescent="0.2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253</v>
      </c>
      <c r="I1718">
        <v>2.8300000000000001E-72</v>
      </c>
      <c r="J1718" t="s">
        <v>3085</v>
      </c>
      <c r="Y1718" t="s">
        <v>3075</v>
      </c>
      <c r="Z1718" t="s">
        <v>3076</v>
      </c>
    </row>
    <row r="1719" spans="1:26" x14ac:dyDescent="0.2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256</v>
      </c>
      <c r="I1719">
        <v>2.6299999999999998E-72</v>
      </c>
      <c r="J1719" t="s">
        <v>3070</v>
      </c>
      <c r="Y1719" t="s">
        <v>3075</v>
      </c>
      <c r="Z1719" t="s">
        <v>3076</v>
      </c>
    </row>
    <row r="1720" spans="1:26" x14ac:dyDescent="0.2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257</v>
      </c>
      <c r="I1720">
        <v>2.17E-72</v>
      </c>
      <c r="J1720" t="s">
        <v>3083</v>
      </c>
      <c r="Y1720" t="s">
        <v>3075</v>
      </c>
      <c r="Z1720" t="s">
        <v>3076</v>
      </c>
    </row>
    <row r="1721" spans="1:26" x14ac:dyDescent="0.2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259</v>
      </c>
      <c r="I1721">
        <v>2.0700000000000001E-72</v>
      </c>
      <c r="J1721" t="s">
        <v>3087</v>
      </c>
      <c r="Y1721" t="s">
        <v>3075</v>
      </c>
      <c r="Z1721" t="s">
        <v>3076</v>
      </c>
    </row>
    <row r="1722" spans="1:26" x14ac:dyDescent="0.2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260</v>
      </c>
      <c r="I1722">
        <v>1.9400000000000001E-72</v>
      </c>
      <c r="J1722" t="s">
        <v>3082</v>
      </c>
      <c r="Y1722" t="s">
        <v>3075</v>
      </c>
      <c r="Z1722" t="s">
        <v>3076</v>
      </c>
    </row>
    <row r="1723" spans="1:26" x14ac:dyDescent="0.2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252</v>
      </c>
      <c r="I1723">
        <v>1.8200000000000001E-72</v>
      </c>
      <c r="J1723" t="s">
        <v>3083</v>
      </c>
      <c r="Y1723" t="s">
        <v>3075</v>
      </c>
      <c r="Z1723" t="s">
        <v>3076</v>
      </c>
    </row>
    <row r="1724" spans="1:26" x14ac:dyDescent="0.2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258</v>
      </c>
      <c r="I1724">
        <v>1.5000000000000001E-72</v>
      </c>
      <c r="J1724" t="s">
        <v>3084</v>
      </c>
      <c r="Y1724" t="s">
        <v>3075</v>
      </c>
      <c r="Z1724" t="s">
        <v>3076</v>
      </c>
    </row>
    <row r="1725" spans="1:26" x14ac:dyDescent="0.2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261</v>
      </c>
      <c r="I1725">
        <v>1.43E-72</v>
      </c>
      <c r="J1725" t="s">
        <v>3077</v>
      </c>
      <c r="Y1725" t="s">
        <v>3075</v>
      </c>
      <c r="Z1725" t="s">
        <v>3076</v>
      </c>
    </row>
    <row r="1726" spans="1:26" x14ac:dyDescent="0.2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253</v>
      </c>
      <c r="I1726">
        <v>1.2499999999999999E-72</v>
      </c>
      <c r="J1726" t="s">
        <v>3074</v>
      </c>
      <c r="Y1726" t="s">
        <v>3075</v>
      </c>
      <c r="Z1726" t="s">
        <v>3076</v>
      </c>
    </row>
    <row r="1727" spans="1:26" x14ac:dyDescent="0.2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262</v>
      </c>
      <c r="I1727">
        <v>9.9400000000000003E-73</v>
      </c>
      <c r="J1727" t="s">
        <v>3077</v>
      </c>
      <c r="Y1727" t="s">
        <v>3075</v>
      </c>
      <c r="Z1727" t="s">
        <v>3076</v>
      </c>
    </row>
    <row r="1728" spans="1:26" x14ac:dyDescent="0.2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258</v>
      </c>
      <c r="I1728">
        <v>9.7599999999999997E-73</v>
      </c>
      <c r="J1728" t="s">
        <v>3086</v>
      </c>
      <c r="Y1728" t="s">
        <v>3075</v>
      </c>
      <c r="Z1728" t="s">
        <v>3076</v>
      </c>
    </row>
    <row r="1729" spans="1:26" x14ac:dyDescent="0.2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261</v>
      </c>
      <c r="I1729">
        <v>7.0799999999999999E-73</v>
      </c>
      <c r="J1729" t="s">
        <v>3087</v>
      </c>
      <c r="Y1729" t="s">
        <v>3075</v>
      </c>
      <c r="Z1729" t="s">
        <v>3076</v>
      </c>
    </row>
    <row r="1730" spans="1:26" x14ac:dyDescent="0.2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259</v>
      </c>
      <c r="I1730">
        <v>6.3200000000000006E-73</v>
      </c>
      <c r="J1730" t="s">
        <v>3086</v>
      </c>
      <c r="Y1730" t="s">
        <v>3075</v>
      </c>
      <c r="Z1730" t="s">
        <v>3076</v>
      </c>
    </row>
    <row r="1731" spans="1:26" x14ac:dyDescent="0.2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262</v>
      </c>
      <c r="I1731">
        <v>6.2200000000000004E-73</v>
      </c>
      <c r="J1731" t="s">
        <v>3077</v>
      </c>
      <c r="Y1731" t="s">
        <v>3075</v>
      </c>
      <c r="Z1731" t="s">
        <v>3076</v>
      </c>
    </row>
    <row r="1732" spans="1:26" x14ac:dyDescent="0.2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262</v>
      </c>
      <c r="I1732">
        <v>5.97E-73</v>
      </c>
      <c r="J1732" t="s">
        <v>3077</v>
      </c>
      <c r="Y1732" t="s">
        <v>3075</v>
      </c>
      <c r="Z1732" t="s">
        <v>3076</v>
      </c>
    </row>
    <row r="1733" spans="1:26" x14ac:dyDescent="0.2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262</v>
      </c>
      <c r="I1733">
        <v>5.97E-73</v>
      </c>
      <c r="J1733" t="s">
        <v>3077</v>
      </c>
      <c r="Y1733" t="s">
        <v>3075</v>
      </c>
      <c r="Z1733" t="s">
        <v>3076</v>
      </c>
    </row>
    <row r="1734" spans="1:26" x14ac:dyDescent="0.2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262</v>
      </c>
      <c r="I1734">
        <v>5.9500000000000002E-73</v>
      </c>
      <c r="J1734" t="s">
        <v>3077</v>
      </c>
      <c r="Y1734" t="s">
        <v>3075</v>
      </c>
      <c r="Z1734" t="s">
        <v>3076</v>
      </c>
    </row>
    <row r="1735" spans="1:26" x14ac:dyDescent="0.2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262</v>
      </c>
      <c r="I1735">
        <v>5.9300000000000004E-73</v>
      </c>
      <c r="J1735" t="s">
        <v>3077</v>
      </c>
      <c r="Y1735" t="s">
        <v>3075</v>
      </c>
      <c r="Z1735" t="s">
        <v>3076</v>
      </c>
    </row>
    <row r="1736" spans="1:26" x14ac:dyDescent="0.2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261</v>
      </c>
      <c r="I1736">
        <v>5.3700000000000002E-73</v>
      </c>
      <c r="J1736" t="s">
        <v>3084</v>
      </c>
      <c r="Y1736" t="s">
        <v>3075</v>
      </c>
      <c r="Z1736" t="s">
        <v>3076</v>
      </c>
    </row>
    <row r="1737" spans="1:26" x14ac:dyDescent="0.2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256</v>
      </c>
      <c r="I1737">
        <v>5.1400000000000002E-73</v>
      </c>
      <c r="J1737" t="s">
        <v>3080</v>
      </c>
      <c r="Y1737" t="s">
        <v>3075</v>
      </c>
      <c r="Z1737" t="s">
        <v>3076</v>
      </c>
    </row>
    <row r="1738" spans="1:26" x14ac:dyDescent="0.2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260</v>
      </c>
      <c r="I1738">
        <v>5.1199999999999998E-73</v>
      </c>
      <c r="J1738" t="s">
        <v>3083</v>
      </c>
      <c r="Y1738" t="s">
        <v>3075</v>
      </c>
      <c r="Z1738" t="s">
        <v>3076</v>
      </c>
    </row>
    <row r="1739" spans="1:26" x14ac:dyDescent="0.2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261</v>
      </c>
      <c r="I1739">
        <v>4.7599999999999999E-73</v>
      </c>
      <c r="J1739" t="s">
        <v>3079</v>
      </c>
      <c r="Y1739" t="s">
        <v>3075</v>
      </c>
      <c r="Z1739" t="s">
        <v>3076</v>
      </c>
    </row>
    <row r="1740" spans="1:26" x14ac:dyDescent="0.2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263</v>
      </c>
      <c r="I1740">
        <v>4.4500000000000001E-73</v>
      </c>
      <c r="J1740" t="s">
        <v>3077</v>
      </c>
      <c r="Y1740" t="s">
        <v>3075</v>
      </c>
      <c r="Z1740" t="s">
        <v>3076</v>
      </c>
    </row>
    <row r="1741" spans="1:26" x14ac:dyDescent="0.2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263</v>
      </c>
      <c r="I1741">
        <v>4.4299999999999997E-73</v>
      </c>
      <c r="J1741" t="s">
        <v>3077</v>
      </c>
      <c r="Y1741" t="s">
        <v>3075</v>
      </c>
      <c r="Z1741" t="s">
        <v>3076</v>
      </c>
    </row>
    <row r="1742" spans="1:26" x14ac:dyDescent="0.2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261</v>
      </c>
      <c r="I1742">
        <v>4.23E-73</v>
      </c>
      <c r="J1742" t="s">
        <v>3073</v>
      </c>
      <c r="Y1742" t="s">
        <v>3075</v>
      </c>
      <c r="Z1742" t="s">
        <v>3076</v>
      </c>
    </row>
    <row r="1743" spans="1:26" x14ac:dyDescent="0.2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261</v>
      </c>
      <c r="I1743">
        <v>4.0300000000000003E-73</v>
      </c>
      <c r="J1743" t="s">
        <v>3073</v>
      </c>
      <c r="Y1743" t="s">
        <v>3075</v>
      </c>
      <c r="Z1743" t="s">
        <v>3076</v>
      </c>
    </row>
    <row r="1744" spans="1:26" x14ac:dyDescent="0.2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261</v>
      </c>
      <c r="I1744">
        <v>3.94E-73</v>
      </c>
      <c r="J1744" t="s">
        <v>3077</v>
      </c>
      <c r="Y1744" t="s">
        <v>3075</v>
      </c>
      <c r="Z1744" t="s">
        <v>3076</v>
      </c>
    </row>
    <row r="1745" spans="1:26" x14ac:dyDescent="0.2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248</v>
      </c>
      <c r="I1745">
        <v>3.6800000000000003E-73</v>
      </c>
      <c r="J1745" t="s">
        <v>3083</v>
      </c>
      <c r="Y1745" t="s">
        <v>3075</v>
      </c>
      <c r="Z1745" t="s">
        <v>3076</v>
      </c>
    </row>
    <row r="1746" spans="1:26" x14ac:dyDescent="0.2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261</v>
      </c>
      <c r="I1746">
        <v>3.2200000000000003E-73</v>
      </c>
      <c r="J1746" t="s">
        <v>3073</v>
      </c>
      <c r="Y1746" t="s">
        <v>3075</v>
      </c>
      <c r="Z1746" t="s">
        <v>3076</v>
      </c>
    </row>
    <row r="1747" spans="1:26" x14ac:dyDescent="0.2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249</v>
      </c>
      <c r="I1747">
        <v>3.0600000000000001E-73</v>
      </c>
      <c r="J1747" t="s">
        <v>3084</v>
      </c>
      <c r="Y1747" t="s">
        <v>3075</v>
      </c>
      <c r="Z1747" t="s">
        <v>3076</v>
      </c>
    </row>
    <row r="1748" spans="1:26" x14ac:dyDescent="0.2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258</v>
      </c>
      <c r="I1748">
        <v>2.9199999999999998E-73</v>
      </c>
      <c r="J1748" t="s">
        <v>3081</v>
      </c>
      <c r="Y1748" t="s">
        <v>3075</v>
      </c>
      <c r="Z1748" t="s">
        <v>3076</v>
      </c>
    </row>
    <row r="1749" spans="1:26" x14ac:dyDescent="0.2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262</v>
      </c>
      <c r="I1749">
        <v>2.7899999999999999E-73</v>
      </c>
      <c r="J1749" t="s">
        <v>3078</v>
      </c>
      <c r="Y1749" t="s">
        <v>3075</v>
      </c>
      <c r="Z1749" t="s">
        <v>3076</v>
      </c>
    </row>
    <row r="1750" spans="1:26" x14ac:dyDescent="0.2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249</v>
      </c>
      <c r="I1750">
        <v>2.49E-73</v>
      </c>
      <c r="J1750" t="s">
        <v>3074</v>
      </c>
      <c r="Y1750" t="s">
        <v>3075</v>
      </c>
      <c r="Z1750" t="s">
        <v>3076</v>
      </c>
    </row>
    <row r="1751" spans="1:26" x14ac:dyDescent="0.2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262</v>
      </c>
      <c r="I1751">
        <v>2.4000000000000001E-73</v>
      </c>
      <c r="J1751" t="s">
        <v>3073</v>
      </c>
      <c r="Y1751" t="s">
        <v>3075</v>
      </c>
      <c r="Z1751" t="s">
        <v>3076</v>
      </c>
    </row>
    <row r="1752" spans="1:26" x14ac:dyDescent="0.2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262</v>
      </c>
      <c r="I1752">
        <v>2.1799999999999999E-73</v>
      </c>
      <c r="J1752" t="s">
        <v>3078</v>
      </c>
      <c r="Y1752" t="s">
        <v>3075</v>
      </c>
      <c r="Z1752" t="s">
        <v>3076</v>
      </c>
    </row>
    <row r="1753" spans="1:26" x14ac:dyDescent="0.2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261</v>
      </c>
      <c r="I1753">
        <v>2.06E-73</v>
      </c>
      <c r="J1753" t="s">
        <v>3073</v>
      </c>
      <c r="Y1753" t="s">
        <v>3075</v>
      </c>
      <c r="Z1753" t="s">
        <v>3076</v>
      </c>
    </row>
    <row r="1754" spans="1:26" x14ac:dyDescent="0.2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262</v>
      </c>
      <c r="I1754">
        <v>1.94E-73</v>
      </c>
      <c r="J1754" t="s">
        <v>3078</v>
      </c>
      <c r="Y1754" t="s">
        <v>3075</v>
      </c>
      <c r="Z1754" t="s">
        <v>3076</v>
      </c>
    </row>
    <row r="1755" spans="1:26" x14ac:dyDescent="0.2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262</v>
      </c>
      <c r="I1755">
        <v>1.88E-73</v>
      </c>
      <c r="J1755" t="s">
        <v>3078</v>
      </c>
      <c r="Y1755" t="s">
        <v>3075</v>
      </c>
      <c r="Z1755" t="s">
        <v>3076</v>
      </c>
    </row>
    <row r="1756" spans="1:26" x14ac:dyDescent="0.2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262</v>
      </c>
      <c r="I1756">
        <v>1.7199999999999999E-73</v>
      </c>
      <c r="J1756" t="s">
        <v>3078</v>
      </c>
      <c r="Y1756" t="s">
        <v>3075</v>
      </c>
      <c r="Z1756" t="s">
        <v>3076</v>
      </c>
    </row>
    <row r="1757" spans="1:26" x14ac:dyDescent="0.2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262</v>
      </c>
      <c r="I1757">
        <v>1.5499999999999998E-73</v>
      </c>
      <c r="J1757" t="s">
        <v>3078</v>
      </c>
      <c r="Y1757" t="s">
        <v>3075</v>
      </c>
      <c r="Z1757" t="s">
        <v>3076</v>
      </c>
    </row>
    <row r="1758" spans="1:26" x14ac:dyDescent="0.2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258</v>
      </c>
      <c r="I1758">
        <v>1.5300000000000001E-73</v>
      </c>
      <c r="J1758" t="s">
        <v>3086</v>
      </c>
      <c r="Y1758" t="s">
        <v>3075</v>
      </c>
      <c r="Z1758" t="s">
        <v>3076</v>
      </c>
    </row>
    <row r="1759" spans="1:26" x14ac:dyDescent="0.2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258</v>
      </c>
      <c r="I1759">
        <v>1.51E-73</v>
      </c>
      <c r="J1759" t="s">
        <v>3086</v>
      </c>
      <c r="Y1759" t="s">
        <v>3075</v>
      </c>
      <c r="Z1759" t="s">
        <v>3076</v>
      </c>
    </row>
    <row r="1760" spans="1:26" x14ac:dyDescent="0.2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263</v>
      </c>
      <c r="I1760">
        <v>1.39E-73</v>
      </c>
      <c r="J1760" t="s">
        <v>3078</v>
      </c>
      <c r="Y1760" t="s">
        <v>3075</v>
      </c>
      <c r="Z1760" t="s">
        <v>3076</v>
      </c>
    </row>
    <row r="1761" spans="1:26" x14ac:dyDescent="0.2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264</v>
      </c>
      <c r="I1761">
        <v>1.39E-73</v>
      </c>
      <c r="J1761" t="s">
        <v>3077</v>
      </c>
      <c r="Y1761" t="s">
        <v>3075</v>
      </c>
      <c r="Z1761" t="s">
        <v>3076</v>
      </c>
    </row>
    <row r="1762" spans="1:26" x14ac:dyDescent="0.2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263</v>
      </c>
      <c r="I1762">
        <v>1.22E-73</v>
      </c>
      <c r="J1762" t="s">
        <v>3078</v>
      </c>
      <c r="Y1762" t="s">
        <v>3075</v>
      </c>
      <c r="Z1762" t="s">
        <v>3076</v>
      </c>
    </row>
    <row r="1763" spans="1:26" x14ac:dyDescent="0.2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262</v>
      </c>
      <c r="I1763">
        <v>1.1499999999999999E-73</v>
      </c>
      <c r="J1763" t="s">
        <v>3088</v>
      </c>
      <c r="Y1763" t="s">
        <v>3075</v>
      </c>
      <c r="Z1763" t="s">
        <v>3076</v>
      </c>
    </row>
    <row r="1764" spans="1:26" x14ac:dyDescent="0.2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266</v>
      </c>
      <c r="I1764">
        <v>1.1E-73</v>
      </c>
      <c r="J1764" t="s">
        <v>3083</v>
      </c>
      <c r="Y1764" t="s">
        <v>3075</v>
      </c>
      <c r="Z1764" t="s">
        <v>3076</v>
      </c>
    </row>
    <row r="1765" spans="1:26" x14ac:dyDescent="0.2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263</v>
      </c>
      <c r="I1765">
        <v>1.07E-73</v>
      </c>
      <c r="J1765" t="s">
        <v>3078</v>
      </c>
      <c r="Y1765" t="s">
        <v>3075</v>
      </c>
      <c r="Z1765" t="s">
        <v>3076</v>
      </c>
    </row>
    <row r="1766" spans="1:26" x14ac:dyDescent="0.2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259</v>
      </c>
      <c r="I1766">
        <v>1.04E-73</v>
      </c>
      <c r="J1766" t="s">
        <v>3086</v>
      </c>
      <c r="Y1766" t="s">
        <v>3075</v>
      </c>
      <c r="Z1766" t="s">
        <v>3076</v>
      </c>
    </row>
    <row r="1767" spans="1:26" x14ac:dyDescent="0.2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262</v>
      </c>
      <c r="I1767">
        <v>1.03E-73</v>
      </c>
      <c r="J1767" t="s">
        <v>3086</v>
      </c>
      <c r="Y1767" t="s">
        <v>3075</v>
      </c>
      <c r="Z1767" t="s">
        <v>3076</v>
      </c>
    </row>
    <row r="1768" spans="1:26" x14ac:dyDescent="0.2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263</v>
      </c>
      <c r="I1768">
        <v>9.85E-74</v>
      </c>
      <c r="J1768" t="s">
        <v>3084</v>
      </c>
      <c r="Y1768" t="s">
        <v>3075</v>
      </c>
      <c r="Z1768" t="s">
        <v>3076</v>
      </c>
    </row>
    <row r="1769" spans="1:26" x14ac:dyDescent="0.2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266</v>
      </c>
      <c r="I1769">
        <v>9.59E-74</v>
      </c>
      <c r="J1769" t="s">
        <v>3084</v>
      </c>
      <c r="Y1769" t="s">
        <v>3075</v>
      </c>
      <c r="Z1769" t="s">
        <v>3076</v>
      </c>
    </row>
    <row r="1770" spans="1:26" x14ac:dyDescent="0.2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263</v>
      </c>
      <c r="I1770">
        <v>8.7200000000000007E-74</v>
      </c>
      <c r="J1770" t="s">
        <v>3080</v>
      </c>
      <c r="Y1770" t="s">
        <v>3075</v>
      </c>
      <c r="Z1770" t="s">
        <v>3076</v>
      </c>
    </row>
    <row r="1771" spans="1:26" x14ac:dyDescent="0.2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263</v>
      </c>
      <c r="I1771">
        <v>8.1700000000000003E-74</v>
      </c>
      <c r="J1771" t="s">
        <v>3074</v>
      </c>
      <c r="Y1771" t="s">
        <v>3075</v>
      </c>
      <c r="Z1771" t="s">
        <v>3076</v>
      </c>
    </row>
    <row r="1772" spans="1:26" x14ac:dyDescent="0.2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263</v>
      </c>
      <c r="I1772">
        <v>7.7600000000000004E-74</v>
      </c>
      <c r="J1772" t="s">
        <v>3083</v>
      </c>
      <c r="Y1772" t="s">
        <v>3075</v>
      </c>
      <c r="Z1772" t="s">
        <v>3076</v>
      </c>
    </row>
    <row r="1773" spans="1:26" x14ac:dyDescent="0.2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263</v>
      </c>
      <c r="I1773">
        <v>7.7300000000000001E-74</v>
      </c>
      <c r="J1773" t="s">
        <v>3080</v>
      </c>
      <c r="Y1773" t="s">
        <v>3075</v>
      </c>
      <c r="Z1773" t="s">
        <v>3076</v>
      </c>
    </row>
    <row r="1774" spans="1:26" x14ac:dyDescent="0.2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266</v>
      </c>
      <c r="I1774">
        <v>7.4700000000000001E-74</v>
      </c>
      <c r="J1774" t="s">
        <v>3074</v>
      </c>
      <c r="Y1774" t="s">
        <v>3075</v>
      </c>
      <c r="Z1774" t="s">
        <v>3076</v>
      </c>
    </row>
    <row r="1775" spans="1:26" x14ac:dyDescent="0.2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263</v>
      </c>
      <c r="I1775">
        <v>7.1399999999999999E-74</v>
      </c>
      <c r="J1775" t="s">
        <v>3084</v>
      </c>
      <c r="Y1775" t="s">
        <v>3075</v>
      </c>
      <c r="Z1775" t="s">
        <v>3076</v>
      </c>
    </row>
    <row r="1776" spans="1:26" x14ac:dyDescent="0.2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270</v>
      </c>
      <c r="I1776">
        <v>6.9800000000000004E-74</v>
      </c>
      <c r="J1776" t="s">
        <v>3087</v>
      </c>
      <c r="Y1776" t="s">
        <v>3075</v>
      </c>
      <c r="Z1776" t="s">
        <v>3076</v>
      </c>
    </row>
    <row r="1777" spans="1:26" x14ac:dyDescent="0.2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262</v>
      </c>
      <c r="I1777">
        <v>6.6300000000000002E-74</v>
      </c>
      <c r="J1777" t="s">
        <v>3085</v>
      </c>
      <c r="Y1777" t="s">
        <v>3075</v>
      </c>
      <c r="Z1777" t="s">
        <v>3076</v>
      </c>
    </row>
    <row r="1778" spans="1:26" x14ac:dyDescent="0.2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263</v>
      </c>
      <c r="I1778">
        <v>5.7200000000000002E-74</v>
      </c>
      <c r="J1778" t="s">
        <v>3085</v>
      </c>
      <c r="Y1778" t="s">
        <v>3075</v>
      </c>
      <c r="Z1778" t="s">
        <v>3076</v>
      </c>
    </row>
    <row r="1779" spans="1:26" x14ac:dyDescent="0.2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261</v>
      </c>
      <c r="I1779">
        <v>5.6300000000000001E-74</v>
      </c>
      <c r="J1779" t="s">
        <v>3079</v>
      </c>
      <c r="Y1779" t="s">
        <v>3075</v>
      </c>
      <c r="Z1779" t="s">
        <v>3076</v>
      </c>
    </row>
    <row r="1780" spans="1:26" x14ac:dyDescent="0.2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261</v>
      </c>
      <c r="I1780">
        <v>5.6100000000000001E-74</v>
      </c>
      <c r="J1780" t="s">
        <v>3079</v>
      </c>
      <c r="Y1780" t="s">
        <v>3075</v>
      </c>
      <c r="Z1780" t="s">
        <v>3076</v>
      </c>
    </row>
    <row r="1781" spans="1:26" x14ac:dyDescent="0.2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263</v>
      </c>
      <c r="I1781">
        <v>5.0700000000000002E-74</v>
      </c>
      <c r="J1781" t="s">
        <v>3078</v>
      </c>
      <c r="Y1781" t="s">
        <v>3075</v>
      </c>
      <c r="Z1781" t="s">
        <v>3076</v>
      </c>
    </row>
    <row r="1782" spans="1:26" x14ac:dyDescent="0.2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259</v>
      </c>
      <c r="I1782">
        <v>5.0500000000000002E-74</v>
      </c>
      <c r="J1782" t="s">
        <v>3088</v>
      </c>
      <c r="Y1782" t="s">
        <v>3075</v>
      </c>
      <c r="Z1782" t="s">
        <v>3076</v>
      </c>
    </row>
    <row r="1783" spans="1:26" x14ac:dyDescent="0.2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264</v>
      </c>
      <c r="I1783">
        <v>4.1699999999999997E-74</v>
      </c>
      <c r="J1783" t="s">
        <v>3082</v>
      </c>
      <c r="Y1783" t="s">
        <v>3075</v>
      </c>
      <c r="Z1783" t="s">
        <v>3076</v>
      </c>
    </row>
    <row r="1784" spans="1:26" x14ac:dyDescent="0.2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253</v>
      </c>
      <c r="I1784">
        <v>3.9900000000000003E-74</v>
      </c>
      <c r="J1784" t="s">
        <v>3077</v>
      </c>
      <c r="Y1784" t="s">
        <v>3075</v>
      </c>
      <c r="Z1784" t="s">
        <v>3076</v>
      </c>
    </row>
    <row r="1785" spans="1:26" x14ac:dyDescent="0.2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263</v>
      </c>
      <c r="I1785">
        <v>3.5200000000000001E-74</v>
      </c>
      <c r="J1785" t="s">
        <v>3077</v>
      </c>
      <c r="Y1785" t="s">
        <v>3075</v>
      </c>
      <c r="Z1785" t="s">
        <v>3076</v>
      </c>
    </row>
    <row r="1786" spans="1:26" x14ac:dyDescent="0.2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248</v>
      </c>
      <c r="I1786">
        <v>3.4499999999999999E-74</v>
      </c>
      <c r="J1786" t="s">
        <v>3073</v>
      </c>
      <c r="Y1786" t="s">
        <v>3075</v>
      </c>
      <c r="Z1786" t="s">
        <v>3076</v>
      </c>
    </row>
    <row r="1787" spans="1:26" x14ac:dyDescent="0.2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264</v>
      </c>
      <c r="I1787">
        <v>3.3900000000000001E-74</v>
      </c>
      <c r="J1787" t="s">
        <v>3074</v>
      </c>
      <c r="Y1787" t="s">
        <v>3075</v>
      </c>
      <c r="Z1787" t="s">
        <v>3076</v>
      </c>
    </row>
    <row r="1788" spans="1:26" x14ac:dyDescent="0.2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248</v>
      </c>
      <c r="I1788">
        <v>3.1100000000000001E-74</v>
      </c>
      <c r="J1788" t="s">
        <v>3073</v>
      </c>
      <c r="Y1788" t="s">
        <v>3075</v>
      </c>
      <c r="Z1788" t="s">
        <v>3076</v>
      </c>
    </row>
    <row r="1789" spans="1:26" x14ac:dyDescent="0.2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262</v>
      </c>
      <c r="I1789">
        <v>1.7E-74</v>
      </c>
      <c r="J1789" t="s">
        <v>3074</v>
      </c>
      <c r="Y1789" t="s">
        <v>3075</v>
      </c>
      <c r="Z1789" t="s">
        <v>3076</v>
      </c>
    </row>
    <row r="1790" spans="1:26" x14ac:dyDescent="0.2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261</v>
      </c>
      <c r="I1790">
        <v>1.58E-74</v>
      </c>
      <c r="J1790" t="s">
        <v>3086</v>
      </c>
      <c r="Y1790" t="s">
        <v>3075</v>
      </c>
      <c r="Z1790" t="s">
        <v>3076</v>
      </c>
    </row>
    <row r="1791" spans="1:26" x14ac:dyDescent="0.2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266</v>
      </c>
      <c r="I1791">
        <v>1.57E-74</v>
      </c>
      <c r="J1791" t="s">
        <v>3079</v>
      </c>
      <c r="Y1791" t="s">
        <v>3075</v>
      </c>
      <c r="Z1791" t="s">
        <v>3076</v>
      </c>
    </row>
    <row r="1792" spans="1:26" x14ac:dyDescent="0.2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266</v>
      </c>
      <c r="I1792">
        <v>1.3399999999999999E-74</v>
      </c>
      <c r="J1792" t="s">
        <v>3087</v>
      </c>
      <c r="Y1792" t="s">
        <v>3075</v>
      </c>
      <c r="Z1792" t="s">
        <v>3076</v>
      </c>
    </row>
    <row r="1793" spans="1:26" x14ac:dyDescent="0.2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263</v>
      </c>
      <c r="I1793">
        <v>1.1999999999999999E-74</v>
      </c>
      <c r="J1793" t="s">
        <v>3085</v>
      </c>
      <c r="Y1793" t="s">
        <v>3075</v>
      </c>
      <c r="Z1793" t="s">
        <v>3076</v>
      </c>
    </row>
    <row r="1794" spans="1:26" x14ac:dyDescent="0.2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266</v>
      </c>
      <c r="I1794">
        <v>1.1600000000000001E-74</v>
      </c>
      <c r="J1794" t="s">
        <v>3086</v>
      </c>
      <c r="Y1794" t="s">
        <v>3075</v>
      </c>
      <c r="Z1794" t="s">
        <v>3076</v>
      </c>
    </row>
    <row r="1795" spans="1:26" x14ac:dyDescent="0.2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266</v>
      </c>
      <c r="I1795">
        <v>1.0799999999999999E-74</v>
      </c>
      <c r="J1795" t="s">
        <v>3086</v>
      </c>
      <c r="Y1795" t="s">
        <v>3075</v>
      </c>
      <c r="Z1795" t="s">
        <v>3076</v>
      </c>
    </row>
    <row r="1796" spans="1:26" x14ac:dyDescent="0.2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271</v>
      </c>
      <c r="I1796">
        <v>1.0200000000000001E-74</v>
      </c>
      <c r="J1796" t="s">
        <v>3077</v>
      </c>
      <c r="Y1796" t="s">
        <v>3075</v>
      </c>
      <c r="Z1796" t="s">
        <v>3076</v>
      </c>
    </row>
    <row r="1797" spans="1:26" x14ac:dyDescent="0.2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250</v>
      </c>
      <c r="I1797">
        <v>9.3099999999999993E-75</v>
      </c>
      <c r="J1797" t="s">
        <v>3079</v>
      </c>
      <c r="Y1797" t="s">
        <v>3075</v>
      </c>
      <c r="Z1797" t="s">
        <v>3076</v>
      </c>
    </row>
    <row r="1798" spans="1:26" x14ac:dyDescent="0.2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250</v>
      </c>
      <c r="I1798">
        <v>9.0799999999999992E-75</v>
      </c>
      <c r="J1798" t="s">
        <v>3079</v>
      </c>
      <c r="Y1798" t="s">
        <v>3075</v>
      </c>
      <c r="Z1798" t="s">
        <v>3076</v>
      </c>
    </row>
    <row r="1799" spans="1:26" x14ac:dyDescent="0.2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267</v>
      </c>
      <c r="I1799">
        <v>7.7800000000000001E-75</v>
      </c>
      <c r="J1799" t="s">
        <v>3079</v>
      </c>
      <c r="Y1799" t="s">
        <v>3075</v>
      </c>
      <c r="Z1799" t="s">
        <v>3076</v>
      </c>
    </row>
    <row r="1800" spans="1:26" x14ac:dyDescent="0.2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264</v>
      </c>
      <c r="I1800">
        <v>7.2900000000000002E-75</v>
      </c>
      <c r="J1800" t="s">
        <v>3077</v>
      </c>
      <c r="Y1800" t="s">
        <v>3075</v>
      </c>
      <c r="Z1800" t="s">
        <v>3076</v>
      </c>
    </row>
    <row r="1801" spans="1:26" x14ac:dyDescent="0.2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261</v>
      </c>
      <c r="I1801">
        <v>7.1199999999999995E-75</v>
      </c>
      <c r="J1801" t="s">
        <v>3083</v>
      </c>
      <c r="Y1801" t="s">
        <v>3075</v>
      </c>
      <c r="Z1801" t="s">
        <v>3076</v>
      </c>
    </row>
    <row r="1802" spans="1:26" x14ac:dyDescent="0.2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261</v>
      </c>
      <c r="I1802">
        <v>6.2000000000000001E-75</v>
      </c>
      <c r="J1802" t="s">
        <v>3086</v>
      </c>
      <c r="Y1802" t="s">
        <v>3075</v>
      </c>
      <c r="Z1802" t="s">
        <v>3076</v>
      </c>
    </row>
    <row r="1803" spans="1:26" x14ac:dyDescent="0.2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266</v>
      </c>
      <c r="I1803">
        <v>6.0600000000000002E-75</v>
      </c>
      <c r="J1803" t="s">
        <v>3087</v>
      </c>
      <c r="Y1803" t="s">
        <v>3075</v>
      </c>
      <c r="Z1803" t="s">
        <v>3076</v>
      </c>
    </row>
    <row r="1804" spans="1:26" x14ac:dyDescent="0.2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262</v>
      </c>
      <c r="I1804">
        <v>5.8599999999999998E-75</v>
      </c>
      <c r="J1804" t="s">
        <v>3084</v>
      </c>
      <c r="Y1804" t="s">
        <v>3075</v>
      </c>
      <c r="Z1804" t="s">
        <v>3076</v>
      </c>
    </row>
    <row r="1805" spans="1:26" x14ac:dyDescent="0.2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262</v>
      </c>
      <c r="I1805">
        <v>5.11E-75</v>
      </c>
      <c r="J1805" t="s">
        <v>3088</v>
      </c>
      <c r="Y1805" t="s">
        <v>3075</v>
      </c>
      <c r="Z1805" t="s">
        <v>3076</v>
      </c>
    </row>
    <row r="1806" spans="1:26" x14ac:dyDescent="0.2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265</v>
      </c>
      <c r="I1806">
        <v>4.8000000000000004E-75</v>
      </c>
      <c r="J1806" t="s">
        <v>3077</v>
      </c>
      <c r="Y1806" t="s">
        <v>3075</v>
      </c>
      <c r="Z1806" t="s">
        <v>3076</v>
      </c>
    </row>
    <row r="1807" spans="1:26" x14ac:dyDescent="0.2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262</v>
      </c>
      <c r="I1807">
        <v>4.7600000000000001E-75</v>
      </c>
      <c r="J1807" t="s">
        <v>3074</v>
      </c>
      <c r="Y1807" t="s">
        <v>3075</v>
      </c>
      <c r="Z1807" t="s">
        <v>3076</v>
      </c>
    </row>
    <row r="1808" spans="1:26" x14ac:dyDescent="0.2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265</v>
      </c>
      <c r="I1808">
        <v>4.5500000000000002E-75</v>
      </c>
      <c r="J1808" t="s">
        <v>3082</v>
      </c>
      <c r="Y1808" t="s">
        <v>3075</v>
      </c>
      <c r="Z1808" t="s">
        <v>3076</v>
      </c>
    </row>
    <row r="1809" spans="1:26" x14ac:dyDescent="0.2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264</v>
      </c>
      <c r="I1809">
        <v>3.4999999999999999E-75</v>
      </c>
      <c r="J1809" t="s">
        <v>3074</v>
      </c>
      <c r="Y1809" t="s">
        <v>3075</v>
      </c>
      <c r="Z1809" t="s">
        <v>3076</v>
      </c>
    </row>
    <row r="1810" spans="1:26" x14ac:dyDescent="0.2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263</v>
      </c>
      <c r="I1810">
        <v>3.1399999999999998E-75</v>
      </c>
      <c r="J1810" t="s">
        <v>3074</v>
      </c>
      <c r="Y1810" t="s">
        <v>3075</v>
      </c>
      <c r="Z1810" t="s">
        <v>3076</v>
      </c>
    </row>
    <row r="1811" spans="1:26" x14ac:dyDescent="0.2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263</v>
      </c>
      <c r="I1811">
        <v>2.9100000000000002E-75</v>
      </c>
      <c r="J1811" t="s">
        <v>3083</v>
      </c>
      <c r="Y1811" t="s">
        <v>3075</v>
      </c>
      <c r="Z1811" t="s">
        <v>3076</v>
      </c>
    </row>
    <row r="1812" spans="1:26" x14ac:dyDescent="0.2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264</v>
      </c>
      <c r="I1812">
        <v>2.6399999999999999E-75</v>
      </c>
      <c r="J1812" t="s">
        <v>3088</v>
      </c>
      <c r="Y1812" t="s">
        <v>3075</v>
      </c>
      <c r="Z1812" t="s">
        <v>3076</v>
      </c>
    </row>
    <row r="1813" spans="1:26" x14ac:dyDescent="0.2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265</v>
      </c>
      <c r="I1813">
        <v>2.4199999999999998E-75</v>
      </c>
      <c r="J1813" t="s">
        <v>3087</v>
      </c>
      <c r="Y1813" t="s">
        <v>3075</v>
      </c>
      <c r="Z1813" t="s">
        <v>3076</v>
      </c>
    </row>
    <row r="1814" spans="1:26" x14ac:dyDescent="0.2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264</v>
      </c>
      <c r="I1814">
        <v>2.2199999999999999E-75</v>
      </c>
      <c r="J1814" t="s">
        <v>3084</v>
      </c>
      <c r="Y1814" t="s">
        <v>3075</v>
      </c>
      <c r="Z1814" t="s">
        <v>3076</v>
      </c>
    </row>
    <row r="1815" spans="1:26" x14ac:dyDescent="0.2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264</v>
      </c>
      <c r="I1815">
        <v>2.1099999999999999E-75</v>
      </c>
      <c r="J1815" t="s">
        <v>3074</v>
      </c>
      <c r="Y1815" t="s">
        <v>3075</v>
      </c>
      <c r="Z1815" t="s">
        <v>3076</v>
      </c>
    </row>
    <row r="1816" spans="1:26" x14ac:dyDescent="0.2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265</v>
      </c>
      <c r="I1816">
        <v>2.01E-75</v>
      </c>
      <c r="J1816" t="s">
        <v>3081</v>
      </c>
      <c r="Y1816" t="s">
        <v>3075</v>
      </c>
      <c r="Z1816" t="s">
        <v>3076</v>
      </c>
    </row>
    <row r="1817" spans="1:26" x14ac:dyDescent="0.2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265</v>
      </c>
      <c r="I1817">
        <v>1.8899999999999999E-75</v>
      </c>
      <c r="J1817" t="s">
        <v>3087</v>
      </c>
      <c r="Y1817" t="s">
        <v>3075</v>
      </c>
      <c r="Z1817" t="s">
        <v>3076</v>
      </c>
    </row>
    <row r="1818" spans="1:26" x14ac:dyDescent="0.2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264</v>
      </c>
      <c r="I1818">
        <v>1.72E-75</v>
      </c>
      <c r="J1818" t="s">
        <v>3081</v>
      </c>
      <c r="Y1818" t="s">
        <v>3075</v>
      </c>
      <c r="Z1818" t="s">
        <v>3076</v>
      </c>
    </row>
    <row r="1819" spans="1:26" x14ac:dyDescent="0.2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276</v>
      </c>
      <c r="I1819">
        <v>1.1699999999999999E-75</v>
      </c>
      <c r="J1819" t="s">
        <v>3077</v>
      </c>
      <c r="Y1819" t="s">
        <v>3075</v>
      </c>
      <c r="Z1819" t="s">
        <v>3076</v>
      </c>
    </row>
    <row r="1820" spans="1:26" x14ac:dyDescent="0.2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266</v>
      </c>
      <c r="I1820">
        <v>1.1399999999999999E-75</v>
      </c>
      <c r="J1820" t="s">
        <v>3070</v>
      </c>
      <c r="Y1820" t="s">
        <v>3075</v>
      </c>
      <c r="Z1820" t="s">
        <v>3076</v>
      </c>
    </row>
    <row r="1821" spans="1:26" x14ac:dyDescent="0.2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266</v>
      </c>
      <c r="I1821">
        <v>8.5799999999999997E-76</v>
      </c>
      <c r="J1821" t="s">
        <v>3082</v>
      </c>
      <c r="Y1821" t="s">
        <v>3075</v>
      </c>
      <c r="Z1821" t="s">
        <v>3076</v>
      </c>
    </row>
    <row r="1822" spans="1:26" x14ac:dyDescent="0.2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270</v>
      </c>
      <c r="I1822">
        <v>4.5100000000000001E-76</v>
      </c>
      <c r="J1822" t="s">
        <v>3073</v>
      </c>
      <c r="Y1822" t="s">
        <v>3075</v>
      </c>
      <c r="Z1822" t="s">
        <v>3076</v>
      </c>
    </row>
    <row r="1823" spans="1:26" x14ac:dyDescent="0.2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266</v>
      </c>
      <c r="I1823">
        <v>3.9099999999999997E-76</v>
      </c>
      <c r="J1823" t="s">
        <v>3085</v>
      </c>
      <c r="Y1823" t="s">
        <v>3075</v>
      </c>
      <c r="Z1823" t="s">
        <v>3076</v>
      </c>
    </row>
    <row r="1824" spans="1:26" x14ac:dyDescent="0.2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266</v>
      </c>
      <c r="I1824">
        <v>3.41E-76</v>
      </c>
      <c r="J1824" t="s">
        <v>3080</v>
      </c>
      <c r="Y1824" t="s">
        <v>3075</v>
      </c>
      <c r="Z1824" t="s">
        <v>3076</v>
      </c>
    </row>
    <row r="1825" spans="1:26" x14ac:dyDescent="0.2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267</v>
      </c>
      <c r="I1825">
        <v>2.61E-76</v>
      </c>
      <c r="J1825" t="s">
        <v>3078</v>
      </c>
      <c r="Y1825" t="s">
        <v>3075</v>
      </c>
      <c r="Z1825" t="s">
        <v>3076</v>
      </c>
    </row>
    <row r="1826" spans="1:26" x14ac:dyDescent="0.2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264</v>
      </c>
      <c r="I1826">
        <v>2.3199999999999999E-76</v>
      </c>
      <c r="J1826" t="s">
        <v>3084</v>
      </c>
      <c r="Y1826" t="s">
        <v>3075</v>
      </c>
      <c r="Z1826" t="s">
        <v>3076</v>
      </c>
    </row>
    <row r="1827" spans="1:26" x14ac:dyDescent="0.2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271</v>
      </c>
      <c r="I1827">
        <v>2.29E-76</v>
      </c>
      <c r="J1827" t="s">
        <v>3073</v>
      </c>
      <c r="Y1827" t="s">
        <v>3075</v>
      </c>
      <c r="Z1827" t="s">
        <v>3076</v>
      </c>
    </row>
    <row r="1828" spans="1:26" x14ac:dyDescent="0.2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263</v>
      </c>
      <c r="I1828">
        <v>1.97E-76</v>
      </c>
      <c r="J1828" t="s">
        <v>3083</v>
      </c>
      <c r="Y1828" t="s">
        <v>3075</v>
      </c>
      <c r="Z1828" t="s">
        <v>3076</v>
      </c>
    </row>
    <row r="1829" spans="1:26" x14ac:dyDescent="0.2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271</v>
      </c>
      <c r="I1829">
        <v>1.9000000000000001E-76</v>
      </c>
      <c r="J1829" t="s">
        <v>3073</v>
      </c>
      <c r="Y1829" t="s">
        <v>3075</v>
      </c>
      <c r="Z1829" t="s">
        <v>3076</v>
      </c>
    </row>
    <row r="1830" spans="1:26" x14ac:dyDescent="0.2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268</v>
      </c>
      <c r="I1830">
        <v>1.7399999999999999E-76</v>
      </c>
      <c r="J1830" t="s">
        <v>3087</v>
      </c>
      <c r="Y1830" t="s">
        <v>3075</v>
      </c>
      <c r="Z1830" t="s">
        <v>3076</v>
      </c>
    </row>
    <row r="1831" spans="1:26" x14ac:dyDescent="0.2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254</v>
      </c>
      <c r="I1831">
        <v>1.06E-76</v>
      </c>
      <c r="J1831" t="s">
        <v>3086</v>
      </c>
      <c r="Y1831" t="s">
        <v>3071</v>
      </c>
      <c r="Z1831" t="s">
        <v>3072</v>
      </c>
    </row>
    <row r="1832" spans="1:26" x14ac:dyDescent="0.2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272</v>
      </c>
      <c r="I1832">
        <v>1.05E-76</v>
      </c>
      <c r="J1832" t="s">
        <v>3074</v>
      </c>
      <c r="Y1832" t="s">
        <v>3071</v>
      </c>
      <c r="Z1832" t="s">
        <v>3072</v>
      </c>
    </row>
    <row r="1833" spans="1:26" x14ac:dyDescent="0.2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265</v>
      </c>
      <c r="I1833">
        <v>8.44E-77</v>
      </c>
      <c r="J1833" t="s">
        <v>3080</v>
      </c>
      <c r="Y1833" t="s">
        <v>3071</v>
      </c>
      <c r="Z1833" t="s">
        <v>3072</v>
      </c>
    </row>
    <row r="1834" spans="1:26" x14ac:dyDescent="0.2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270</v>
      </c>
      <c r="I1834">
        <v>7.68E-77</v>
      </c>
      <c r="J1834" t="s">
        <v>3070</v>
      </c>
      <c r="Y1834" t="s">
        <v>3071</v>
      </c>
      <c r="Z1834" t="s">
        <v>3072</v>
      </c>
    </row>
    <row r="1835" spans="1:26" x14ac:dyDescent="0.2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275</v>
      </c>
      <c r="I1835">
        <v>6.3899999999999998E-77</v>
      </c>
      <c r="J1835" t="s">
        <v>3077</v>
      </c>
      <c r="Y1835" t="s">
        <v>3071</v>
      </c>
      <c r="Z1835" t="s">
        <v>3072</v>
      </c>
    </row>
    <row r="1836" spans="1:26" x14ac:dyDescent="0.2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266</v>
      </c>
      <c r="I1836">
        <v>5.8399999999999998E-77</v>
      </c>
      <c r="J1836" t="s">
        <v>3078</v>
      </c>
      <c r="Y1836" t="s">
        <v>3071</v>
      </c>
      <c r="Z1836" t="s">
        <v>3072</v>
      </c>
    </row>
    <row r="1837" spans="1:26" x14ac:dyDescent="0.2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252</v>
      </c>
      <c r="I1837">
        <v>5.4599999999999999E-77</v>
      </c>
      <c r="J1837" t="s">
        <v>3077</v>
      </c>
      <c r="Y1837" t="s">
        <v>3071</v>
      </c>
      <c r="Z1837" t="s">
        <v>3072</v>
      </c>
    </row>
    <row r="1838" spans="1:26" x14ac:dyDescent="0.2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255</v>
      </c>
      <c r="I1838">
        <v>4.3499999999999998E-77</v>
      </c>
      <c r="J1838" t="s">
        <v>3086</v>
      </c>
      <c r="Y1838" t="s">
        <v>3071</v>
      </c>
      <c r="Z1838" t="s">
        <v>3072</v>
      </c>
    </row>
    <row r="1839" spans="1:26" x14ac:dyDescent="0.2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275</v>
      </c>
      <c r="I1839">
        <v>3.7500000000000003E-77</v>
      </c>
      <c r="J1839" t="s">
        <v>3077</v>
      </c>
      <c r="Y1839" t="s">
        <v>3071</v>
      </c>
      <c r="Z1839" t="s">
        <v>3072</v>
      </c>
    </row>
    <row r="1840" spans="1:26" x14ac:dyDescent="0.2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275</v>
      </c>
      <c r="I1840">
        <v>3.6199999999999997E-77</v>
      </c>
      <c r="J1840" t="s">
        <v>3077</v>
      </c>
      <c r="Y1840" t="s">
        <v>3071</v>
      </c>
      <c r="Z1840" t="s">
        <v>3072</v>
      </c>
    </row>
    <row r="1841" spans="1:26" x14ac:dyDescent="0.2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256</v>
      </c>
      <c r="I1841">
        <v>3.46E-77</v>
      </c>
      <c r="J1841" t="s">
        <v>3086</v>
      </c>
      <c r="Y1841" t="s">
        <v>3071</v>
      </c>
      <c r="Z1841" t="s">
        <v>3072</v>
      </c>
    </row>
    <row r="1842" spans="1:26" x14ac:dyDescent="0.2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256</v>
      </c>
      <c r="I1842">
        <v>3.3100000000000001E-77</v>
      </c>
      <c r="J1842" t="s">
        <v>3086</v>
      </c>
      <c r="Y1842" t="s">
        <v>3071</v>
      </c>
      <c r="Z1842" t="s">
        <v>3072</v>
      </c>
    </row>
    <row r="1843" spans="1:26" x14ac:dyDescent="0.2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274</v>
      </c>
      <c r="I1843">
        <v>3.0899999999999999E-77</v>
      </c>
      <c r="J1843" t="s">
        <v>3073</v>
      </c>
      <c r="Y1843" t="s">
        <v>3071</v>
      </c>
      <c r="Z1843" t="s">
        <v>3072</v>
      </c>
    </row>
    <row r="1844" spans="1:26" x14ac:dyDescent="0.2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256</v>
      </c>
      <c r="I1844">
        <v>3.08E-77</v>
      </c>
      <c r="J1844" t="s">
        <v>3086</v>
      </c>
      <c r="Y1844" t="s">
        <v>3071</v>
      </c>
      <c r="Z1844" t="s">
        <v>3072</v>
      </c>
    </row>
    <row r="1845" spans="1:26" x14ac:dyDescent="0.2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256</v>
      </c>
      <c r="I1845">
        <v>3.0700000000000002E-77</v>
      </c>
      <c r="J1845" t="s">
        <v>3086</v>
      </c>
      <c r="Y1845" t="s">
        <v>3071</v>
      </c>
      <c r="Z1845" t="s">
        <v>3072</v>
      </c>
    </row>
    <row r="1846" spans="1:26" x14ac:dyDescent="0.2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276</v>
      </c>
      <c r="I1846">
        <v>2.8100000000000002E-77</v>
      </c>
      <c r="J1846" t="s">
        <v>3077</v>
      </c>
      <c r="Y1846" t="s">
        <v>3071</v>
      </c>
      <c r="Z1846" t="s">
        <v>3072</v>
      </c>
    </row>
    <row r="1847" spans="1:26" x14ac:dyDescent="0.2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276</v>
      </c>
      <c r="I1847">
        <v>2.56E-77</v>
      </c>
      <c r="J1847" t="s">
        <v>3077</v>
      </c>
      <c r="Y1847" t="s">
        <v>3071</v>
      </c>
      <c r="Z1847" t="s">
        <v>3072</v>
      </c>
    </row>
    <row r="1848" spans="1:26" x14ac:dyDescent="0.2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266</v>
      </c>
      <c r="I1848">
        <v>2.1500000000000001E-77</v>
      </c>
      <c r="J1848" t="s">
        <v>3081</v>
      </c>
      <c r="Y1848" t="s">
        <v>3071</v>
      </c>
      <c r="Z1848" t="s">
        <v>3072</v>
      </c>
    </row>
    <row r="1849" spans="1:26" x14ac:dyDescent="0.2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276</v>
      </c>
      <c r="I1849">
        <v>1.7399999999999998E-77</v>
      </c>
      <c r="J1849" t="s">
        <v>3077</v>
      </c>
      <c r="Y1849" t="s">
        <v>3071</v>
      </c>
      <c r="Z1849" t="s">
        <v>3072</v>
      </c>
    </row>
    <row r="1850" spans="1:26" x14ac:dyDescent="0.2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232</v>
      </c>
      <c r="I1850">
        <v>1.01E-77</v>
      </c>
      <c r="J1850" t="s">
        <v>3079</v>
      </c>
      <c r="Y1850" t="s">
        <v>3071</v>
      </c>
      <c r="Z1850" t="s">
        <v>3072</v>
      </c>
    </row>
    <row r="1851" spans="1:26" x14ac:dyDescent="0.2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81.099999999999994</v>
      </c>
      <c r="I1851">
        <v>1.01E-77</v>
      </c>
      <c r="J1851" t="s">
        <v>3079</v>
      </c>
      <c r="Y1851" t="s">
        <v>3071</v>
      </c>
      <c r="Z1851" t="s">
        <v>3072</v>
      </c>
    </row>
    <row r="1852" spans="1:26" x14ac:dyDescent="0.2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276</v>
      </c>
      <c r="I1852">
        <v>5.7699999999999998E-78</v>
      </c>
      <c r="J1852" t="s">
        <v>3079</v>
      </c>
      <c r="Y1852" t="s">
        <v>3071</v>
      </c>
      <c r="Z1852" t="s">
        <v>3072</v>
      </c>
    </row>
    <row r="1853" spans="1:26" x14ac:dyDescent="0.2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275</v>
      </c>
      <c r="I1853">
        <v>5.1199999999999998E-78</v>
      </c>
      <c r="J1853" t="s">
        <v>3086</v>
      </c>
      <c r="Y1853" t="s">
        <v>3071</v>
      </c>
      <c r="Z1853" t="s">
        <v>3072</v>
      </c>
    </row>
    <row r="1854" spans="1:26" x14ac:dyDescent="0.2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275</v>
      </c>
      <c r="I1854">
        <v>5.0499999999999998E-78</v>
      </c>
      <c r="J1854" t="s">
        <v>3086</v>
      </c>
      <c r="Y1854" t="s">
        <v>3071</v>
      </c>
      <c r="Z1854" t="s">
        <v>3072</v>
      </c>
    </row>
    <row r="1855" spans="1:26" x14ac:dyDescent="0.2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283</v>
      </c>
      <c r="I1855">
        <v>4.7800000000000001E-78</v>
      </c>
      <c r="J1855" t="s">
        <v>3086</v>
      </c>
      <c r="Y1855" t="s">
        <v>3071</v>
      </c>
      <c r="Z1855" t="s">
        <v>3072</v>
      </c>
    </row>
    <row r="1856" spans="1:26" x14ac:dyDescent="0.2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268</v>
      </c>
      <c r="I1856">
        <v>4.6099999999999998E-78</v>
      </c>
      <c r="J1856" t="s">
        <v>3074</v>
      </c>
      <c r="Y1856" t="s">
        <v>3071</v>
      </c>
      <c r="Z1856" t="s">
        <v>3072</v>
      </c>
    </row>
    <row r="1857" spans="1:26" x14ac:dyDescent="0.2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276</v>
      </c>
      <c r="I1857">
        <v>4.1200000000000002E-78</v>
      </c>
      <c r="J1857" t="s">
        <v>3080</v>
      </c>
      <c r="Y1857" t="s">
        <v>3071</v>
      </c>
      <c r="Z1857" t="s">
        <v>3072</v>
      </c>
    </row>
    <row r="1858" spans="1:26" x14ac:dyDescent="0.2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283</v>
      </c>
      <c r="I1858">
        <v>3.8900000000000002E-78</v>
      </c>
      <c r="J1858" t="s">
        <v>3086</v>
      </c>
      <c r="Y1858" t="s">
        <v>3071</v>
      </c>
      <c r="Z1858" t="s">
        <v>3072</v>
      </c>
    </row>
    <row r="1859" spans="1:26" x14ac:dyDescent="0.2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276</v>
      </c>
      <c r="I1859">
        <v>2.9399999999999998E-78</v>
      </c>
      <c r="J1859" t="s">
        <v>3085</v>
      </c>
      <c r="Y1859" t="s">
        <v>3071</v>
      </c>
      <c r="Z1859" t="s">
        <v>3072</v>
      </c>
    </row>
    <row r="1860" spans="1:26" x14ac:dyDescent="0.2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284</v>
      </c>
      <c r="I1860">
        <v>1.68E-78</v>
      </c>
      <c r="J1860" t="s">
        <v>3086</v>
      </c>
      <c r="Y1860" t="s">
        <v>3071</v>
      </c>
      <c r="Z1860" t="s">
        <v>3072</v>
      </c>
    </row>
    <row r="1861" spans="1:26" x14ac:dyDescent="0.2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278</v>
      </c>
      <c r="I1861">
        <v>1.67E-78</v>
      </c>
      <c r="J1861" t="s">
        <v>3082</v>
      </c>
      <c r="Y1861" t="s">
        <v>3071</v>
      </c>
      <c r="Z1861" t="s">
        <v>3072</v>
      </c>
    </row>
    <row r="1862" spans="1:26" x14ac:dyDescent="0.2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277</v>
      </c>
      <c r="I1862">
        <v>1.38E-78</v>
      </c>
      <c r="J1862" t="s">
        <v>3082</v>
      </c>
      <c r="Y1862" t="s">
        <v>3071</v>
      </c>
      <c r="Z1862" t="s">
        <v>3072</v>
      </c>
    </row>
    <row r="1863" spans="1:26" x14ac:dyDescent="0.2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278</v>
      </c>
      <c r="I1863">
        <v>1.2200000000000001E-78</v>
      </c>
      <c r="J1863" t="s">
        <v>3086</v>
      </c>
      <c r="Y1863" t="s">
        <v>3071</v>
      </c>
      <c r="Z1863" t="s">
        <v>3072</v>
      </c>
    </row>
    <row r="1864" spans="1:26" x14ac:dyDescent="0.2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276</v>
      </c>
      <c r="I1864">
        <v>1.05E-78</v>
      </c>
      <c r="J1864" t="s">
        <v>3079</v>
      </c>
      <c r="Y1864" t="s">
        <v>3071</v>
      </c>
      <c r="Z1864" t="s">
        <v>3072</v>
      </c>
    </row>
    <row r="1865" spans="1:26" x14ac:dyDescent="0.2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279</v>
      </c>
      <c r="I1865">
        <v>7.4200000000000002E-79</v>
      </c>
      <c r="J1865" t="s">
        <v>3086</v>
      </c>
      <c r="Y1865" t="s">
        <v>3071</v>
      </c>
      <c r="Z1865" t="s">
        <v>3072</v>
      </c>
    </row>
    <row r="1866" spans="1:26" x14ac:dyDescent="0.2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286</v>
      </c>
      <c r="I1866">
        <v>5.1999999999999999E-79</v>
      </c>
      <c r="J1866" t="s">
        <v>3078</v>
      </c>
      <c r="Y1866" t="s">
        <v>3071</v>
      </c>
      <c r="Z1866" t="s">
        <v>3072</v>
      </c>
    </row>
    <row r="1867" spans="1:26" x14ac:dyDescent="0.2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261</v>
      </c>
      <c r="I1867">
        <v>5.1899999999999999E-79</v>
      </c>
      <c r="J1867" t="s">
        <v>3082</v>
      </c>
      <c r="Y1867" t="s">
        <v>3071</v>
      </c>
      <c r="Z1867" t="s">
        <v>3072</v>
      </c>
    </row>
    <row r="1868" spans="1:26" x14ac:dyDescent="0.2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263</v>
      </c>
      <c r="I1868">
        <v>4.81E-79</v>
      </c>
      <c r="J1868" t="s">
        <v>3077</v>
      </c>
      <c r="Y1868" t="s">
        <v>3071</v>
      </c>
      <c r="Z1868" t="s">
        <v>3072</v>
      </c>
    </row>
    <row r="1869" spans="1:26" x14ac:dyDescent="0.2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263</v>
      </c>
      <c r="I1869">
        <v>4.7900000000000002E-79</v>
      </c>
      <c r="J1869" t="s">
        <v>3077</v>
      </c>
      <c r="Y1869" t="s">
        <v>3071</v>
      </c>
      <c r="Z1869" t="s">
        <v>3072</v>
      </c>
    </row>
    <row r="1870" spans="1:26" x14ac:dyDescent="0.2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286</v>
      </c>
      <c r="I1870">
        <v>4.4400000000000001E-79</v>
      </c>
      <c r="J1870" t="s">
        <v>3078</v>
      </c>
      <c r="Y1870" t="s">
        <v>3071</v>
      </c>
      <c r="Z1870" t="s">
        <v>3072</v>
      </c>
    </row>
    <row r="1871" spans="1:26" x14ac:dyDescent="0.2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289</v>
      </c>
      <c r="I1871">
        <v>3.5699999999999998E-79</v>
      </c>
      <c r="J1871" t="s">
        <v>3077</v>
      </c>
      <c r="Y1871" t="s">
        <v>3071</v>
      </c>
      <c r="Z1871" t="s">
        <v>3072</v>
      </c>
    </row>
    <row r="1872" spans="1:26" x14ac:dyDescent="0.2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279</v>
      </c>
      <c r="I1872">
        <v>3.4200000000000002E-79</v>
      </c>
      <c r="J1872" t="s">
        <v>3087</v>
      </c>
      <c r="Y1872" t="s">
        <v>3071</v>
      </c>
      <c r="Z1872" t="s">
        <v>3072</v>
      </c>
    </row>
    <row r="1873" spans="1:26" x14ac:dyDescent="0.2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263</v>
      </c>
      <c r="I1873">
        <v>2.9600000000000003E-79</v>
      </c>
      <c r="J1873" t="s">
        <v>3077</v>
      </c>
      <c r="Y1873" t="s">
        <v>3071</v>
      </c>
      <c r="Z1873" t="s">
        <v>3072</v>
      </c>
    </row>
    <row r="1874" spans="1:26" x14ac:dyDescent="0.2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262</v>
      </c>
      <c r="I1874">
        <v>2.7900000000000002E-79</v>
      </c>
      <c r="J1874" t="s">
        <v>3087</v>
      </c>
      <c r="Y1874" t="s">
        <v>3071</v>
      </c>
      <c r="Z1874" t="s">
        <v>3072</v>
      </c>
    </row>
    <row r="1875" spans="1:26" x14ac:dyDescent="0.2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263</v>
      </c>
      <c r="I1875">
        <v>2.23E-79</v>
      </c>
      <c r="J1875" t="s">
        <v>3077</v>
      </c>
      <c r="Y1875" t="s">
        <v>3071</v>
      </c>
      <c r="Z1875" t="s">
        <v>3072</v>
      </c>
    </row>
    <row r="1876" spans="1:26" x14ac:dyDescent="0.2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263</v>
      </c>
      <c r="I1876">
        <v>2.1999999999999999E-79</v>
      </c>
      <c r="J1876" t="s">
        <v>3077</v>
      </c>
      <c r="Y1876" t="s">
        <v>3071</v>
      </c>
      <c r="Z1876" t="s">
        <v>3072</v>
      </c>
    </row>
    <row r="1877" spans="1:26" x14ac:dyDescent="0.2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282</v>
      </c>
      <c r="I1877">
        <v>2.1899999999999999E-79</v>
      </c>
      <c r="J1877" t="s">
        <v>3088</v>
      </c>
      <c r="Y1877" t="s">
        <v>3071</v>
      </c>
      <c r="Z1877" t="s">
        <v>3072</v>
      </c>
    </row>
    <row r="1878" spans="1:26" x14ac:dyDescent="0.2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263</v>
      </c>
      <c r="I1878">
        <v>1.9299999999999999E-79</v>
      </c>
      <c r="J1878" t="s">
        <v>3087</v>
      </c>
      <c r="Y1878" t="s">
        <v>3071</v>
      </c>
      <c r="Z1878" t="s">
        <v>3072</v>
      </c>
    </row>
    <row r="1879" spans="1:26" x14ac:dyDescent="0.2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263</v>
      </c>
      <c r="I1879">
        <v>1.9199999999999999E-79</v>
      </c>
      <c r="J1879" t="s">
        <v>3087</v>
      </c>
      <c r="Y1879" t="s">
        <v>3071</v>
      </c>
      <c r="Z1879" t="s">
        <v>3072</v>
      </c>
    </row>
    <row r="1880" spans="1:26" x14ac:dyDescent="0.2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276</v>
      </c>
      <c r="I1880">
        <v>1.4400000000000001E-79</v>
      </c>
      <c r="J1880" t="s">
        <v>3074</v>
      </c>
      <c r="Y1880" t="s">
        <v>3071</v>
      </c>
      <c r="Z1880" t="s">
        <v>3072</v>
      </c>
    </row>
    <row r="1881" spans="1:26" x14ac:dyDescent="0.2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263</v>
      </c>
      <c r="I1881">
        <v>1.3100000000000001E-79</v>
      </c>
      <c r="J1881" t="s">
        <v>3077</v>
      </c>
      <c r="Y1881" t="s">
        <v>3071</v>
      </c>
      <c r="Z1881" t="s">
        <v>3072</v>
      </c>
    </row>
    <row r="1882" spans="1:26" x14ac:dyDescent="0.2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278</v>
      </c>
      <c r="I1882">
        <v>1.3E-79</v>
      </c>
      <c r="J1882" t="s">
        <v>3070</v>
      </c>
      <c r="Y1882" t="s">
        <v>3071</v>
      </c>
      <c r="Z1882" t="s">
        <v>3072</v>
      </c>
    </row>
    <row r="1883" spans="1:26" x14ac:dyDescent="0.2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276</v>
      </c>
      <c r="I1883">
        <v>1.25E-79</v>
      </c>
      <c r="J1883" t="s">
        <v>3088</v>
      </c>
      <c r="Y1883" t="s">
        <v>3071</v>
      </c>
      <c r="Z1883" t="s">
        <v>3072</v>
      </c>
    </row>
    <row r="1884" spans="1:26" x14ac:dyDescent="0.2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264</v>
      </c>
      <c r="I1884">
        <v>1.2400000000000001E-79</v>
      </c>
      <c r="J1884" t="s">
        <v>3077</v>
      </c>
      <c r="Y1884" t="s">
        <v>3071</v>
      </c>
      <c r="Z1884" t="s">
        <v>3072</v>
      </c>
    </row>
    <row r="1885" spans="1:26" x14ac:dyDescent="0.2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264</v>
      </c>
      <c r="I1885">
        <v>1.1899999999999999E-79</v>
      </c>
      <c r="J1885" t="s">
        <v>3077</v>
      </c>
      <c r="Y1885" t="s">
        <v>3071</v>
      </c>
      <c r="Z1885" t="s">
        <v>3072</v>
      </c>
    </row>
    <row r="1886" spans="1:26" x14ac:dyDescent="0.2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264</v>
      </c>
      <c r="I1886">
        <v>1.0999999999999999E-79</v>
      </c>
      <c r="J1886" t="s">
        <v>3077</v>
      </c>
      <c r="Y1886" t="s">
        <v>3071</v>
      </c>
      <c r="Z1886" t="s">
        <v>3072</v>
      </c>
    </row>
    <row r="1887" spans="1:26" x14ac:dyDescent="0.2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264</v>
      </c>
      <c r="I1887">
        <v>1.05E-79</v>
      </c>
      <c r="J1887" t="s">
        <v>3077</v>
      </c>
      <c r="Y1887" t="s">
        <v>3071</v>
      </c>
      <c r="Z1887" t="s">
        <v>3072</v>
      </c>
    </row>
    <row r="1888" spans="1:26" x14ac:dyDescent="0.2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264</v>
      </c>
      <c r="I1888">
        <v>1.05E-79</v>
      </c>
      <c r="J1888" t="s">
        <v>3077</v>
      </c>
      <c r="Y1888" t="s">
        <v>3071</v>
      </c>
      <c r="Z1888" t="s">
        <v>3072</v>
      </c>
    </row>
    <row r="1889" spans="1:26" x14ac:dyDescent="0.2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276</v>
      </c>
      <c r="I1889">
        <v>9.8200000000000003E-80</v>
      </c>
      <c r="J1889" t="s">
        <v>3084</v>
      </c>
      <c r="Y1889" t="s">
        <v>3071</v>
      </c>
      <c r="Z1889" t="s">
        <v>3072</v>
      </c>
    </row>
    <row r="1890" spans="1:26" x14ac:dyDescent="0.2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276</v>
      </c>
      <c r="I1890">
        <v>9.68E-80</v>
      </c>
      <c r="J1890" t="s">
        <v>3074</v>
      </c>
      <c r="Y1890" t="s">
        <v>3071</v>
      </c>
      <c r="Z1890" t="s">
        <v>3072</v>
      </c>
    </row>
    <row r="1891" spans="1:26" x14ac:dyDescent="0.2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276</v>
      </c>
      <c r="I1891">
        <v>7.8699999999999996E-80</v>
      </c>
      <c r="J1891" t="s">
        <v>3083</v>
      </c>
      <c r="Y1891" t="s">
        <v>3071</v>
      </c>
      <c r="Z1891" t="s">
        <v>3072</v>
      </c>
    </row>
    <row r="1892" spans="1:26" x14ac:dyDescent="0.2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291</v>
      </c>
      <c r="I1892">
        <v>7.7700000000000003E-80</v>
      </c>
      <c r="J1892" t="s">
        <v>3077</v>
      </c>
      <c r="Y1892" t="s">
        <v>3071</v>
      </c>
      <c r="Z1892" t="s">
        <v>3072</v>
      </c>
    </row>
    <row r="1893" spans="1:26" x14ac:dyDescent="0.2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281</v>
      </c>
      <c r="I1893">
        <v>5.4900000000000002E-80</v>
      </c>
      <c r="J1893" t="s">
        <v>3082</v>
      </c>
      <c r="Y1893" t="s">
        <v>3071</v>
      </c>
      <c r="Z1893" t="s">
        <v>3072</v>
      </c>
    </row>
    <row r="1894" spans="1:26" x14ac:dyDescent="0.2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282</v>
      </c>
      <c r="I1894">
        <v>5.0299999999999999E-80</v>
      </c>
      <c r="J1894" t="s">
        <v>3087</v>
      </c>
      <c r="Y1894" t="s">
        <v>3071</v>
      </c>
      <c r="Z1894" t="s">
        <v>3072</v>
      </c>
    </row>
    <row r="1895" spans="1:26" x14ac:dyDescent="0.2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263</v>
      </c>
      <c r="I1895">
        <v>3.3800000000000003E-80</v>
      </c>
      <c r="J1895" t="s">
        <v>3084</v>
      </c>
      <c r="Y1895" t="s">
        <v>3071</v>
      </c>
      <c r="Z1895" t="s">
        <v>3072</v>
      </c>
    </row>
    <row r="1896" spans="1:26" x14ac:dyDescent="0.2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284</v>
      </c>
      <c r="I1896">
        <v>3.0200000000000002E-80</v>
      </c>
      <c r="J1896" t="s">
        <v>3077</v>
      </c>
      <c r="Y1896" t="s">
        <v>3071</v>
      </c>
      <c r="Z1896" t="s">
        <v>3072</v>
      </c>
    </row>
    <row r="1897" spans="1:26" x14ac:dyDescent="0.2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263</v>
      </c>
      <c r="I1897">
        <v>2.8600000000000002E-80</v>
      </c>
      <c r="J1897" t="s">
        <v>3074</v>
      </c>
      <c r="Y1897" t="s">
        <v>3071</v>
      </c>
      <c r="Z1897" t="s">
        <v>3072</v>
      </c>
    </row>
    <row r="1898" spans="1:26" x14ac:dyDescent="0.2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263</v>
      </c>
      <c r="I1898">
        <v>2.7499999999999998E-80</v>
      </c>
      <c r="J1898" t="s">
        <v>3084</v>
      </c>
      <c r="Y1898" t="s">
        <v>3071</v>
      </c>
      <c r="Z1898" t="s">
        <v>3072</v>
      </c>
    </row>
    <row r="1899" spans="1:26" x14ac:dyDescent="0.2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263</v>
      </c>
      <c r="I1899">
        <v>2.71E-80</v>
      </c>
      <c r="J1899" t="s">
        <v>3083</v>
      </c>
      <c r="Y1899" t="s">
        <v>3071</v>
      </c>
      <c r="Z1899" t="s">
        <v>3072</v>
      </c>
    </row>
    <row r="1900" spans="1:26" x14ac:dyDescent="0.2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263</v>
      </c>
      <c r="I1900">
        <v>2.55E-80</v>
      </c>
      <c r="J1900" t="s">
        <v>3080</v>
      </c>
      <c r="Y1900" t="s">
        <v>3071</v>
      </c>
      <c r="Z1900" t="s">
        <v>3072</v>
      </c>
    </row>
    <row r="1901" spans="1:26" x14ac:dyDescent="0.2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263</v>
      </c>
      <c r="I1901">
        <v>2.5E-80</v>
      </c>
      <c r="J1901" t="s">
        <v>3085</v>
      </c>
      <c r="Y1901" t="s">
        <v>3071</v>
      </c>
      <c r="Z1901" t="s">
        <v>3072</v>
      </c>
    </row>
    <row r="1902" spans="1:26" x14ac:dyDescent="0.2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263</v>
      </c>
      <c r="I1902">
        <v>2.2300000000000001E-80</v>
      </c>
      <c r="J1902" t="s">
        <v>3074</v>
      </c>
      <c r="Y1902" t="s">
        <v>3071</v>
      </c>
      <c r="Z1902" t="s">
        <v>3072</v>
      </c>
    </row>
    <row r="1903" spans="1:26" x14ac:dyDescent="0.2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285</v>
      </c>
      <c r="I1903">
        <v>2.2199999999999998E-80</v>
      </c>
      <c r="J1903" t="s">
        <v>3083</v>
      </c>
      <c r="Y1903" t="s">
        <v>3071</v>
      </c>
      <c r="Z1903" t="s">
        <v>3072</v>
      </c>
    </row>
    <row r="1904" spans="1:26" x14ac:dyDescent="0.2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263</v>
      </c>
      <c r="I1904">
        <v>2.21E-80</v>
      </c>
      <c r="J1904" t="s">
        <v>3083</v>
      </c>
      <c r="Y1904" t="s">
        <v>3071</v>
      </c>
      <c r="Z1904" t="s">
        <v>3072</v>
      </c>
    </row>
    <row r="1905" spans="1:26" x14ac:dyDescent="0.2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263</v>
      </c>
      <c r="I1905">
        <v>1.9100000000000001E-80</v>
      </c>
      <c r="J1905" t="s">
        <v>3080</v>
      </c>
      <c r="Y1905" t="s">
        <v>3071</v>
      </c>
      <c r="Z1905" t="s">
        <v>3072</v>
      </c>
    </row>
    <row r="1906" spans="1:26" x14ac:dyDescent="0.2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263</v>
      </c>
      <c r="I1906">
        <v>1.8999999999999998E-80</v>
      </c>
      <c r="J1906" t="s">
        <v>3088</v>
      </c>
      <c r="Y1906" t="s">
        <v>3071</v>
      </c>
      <c r="Z1906" t="s">
        <v>3072</v>
      </c>
    </row>
    <row r="1907" spans="1:26" x14ac:dyDescent="0.2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281</v>
      </c>
      <c r="I1907">
        <v>1.42E-80</v>
      </c>
      <c r="J1907" t="s">
        <v>3070</v>
      </c>
      <c r="Y1907" t="s">
        <v>3071</v>
      </c>
      <c r="Z1907" t="s">
        <v>3072</v>
      </c>
    </row>
    <row r="1908" spans="1:26" x14ac:dyDescent="0.2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284</v>
      </c>
      <c r="I1908">
        <v>1.17E-80</v>
      </c>
      <c r="J1908" t="s">
        <v>3084</v>
      </c>
      <c r="Y1908" t="s">
        <v>3071</v>
      </c>
      <c r="Z1908" t="s">
        <v>3072</v>
      </c>
    </row>
    <row r="1909" spans="1:26" x14ac:dyDescent="0.2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284</v>
      </c>
      <c r="I1909">
        <v>1.13E-80</v>
      </c>
      <c r="J1909" t="s">
        <v>3087</v>
      </c>
      <c r="Y1909" t="s">
        <v>3071</v>
      </c>
      <c r="Z1909" t="s">
        <v>3072</v>
      </c>
    </row>
    <row r="1910" spans="1:26" x14ac:dyDescent="0.2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284</v>
      </c>
      <c r="I1910">
        <v>1.08E-80</v>
      </c>
      <c r="J1910" t="s">
        <v>3084</v>
      </c>
      <c r="Y1910" t="s">
        <v>3071</v>
      </c>
      <c r="Z1910" t="s">
        <v>3072</v>
      </c>
    </row>
    <row r="1911" spans="1:26" x14ac:dyDescent="0.2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284</v>
      </c>
      <c r="I1911">
        <v>1.0299999999999999E-80</v>
      </c>
      <c r="J1911" t="s">
        <v>3082</v>
      </c>
      <c r="Y1911" t="s">
        <v>3071</v>
      </c>
      <c r="Z1911" t="s">
        <v>3072</v>
      </c>
    </row>
    <row r="1912" spans="1:26" x14ac:dyDescent="0.2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286</v>
      </c>
      <c r="I1912">
        <v>9.5100000000000005E-81</v>
      </c>
      <c r="J1912" t="s">
        <v>3084</v>
      </c>
      <c r="Y1912" t="s">
        <v>3071</v>
      </c>
      <c r="Z1912" t="s">
        <v>3072</v>
      </c>
    </row>
    <row r="1913" spans="1:26" x14ac:dyDescent="0.2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284</v>
      </c>
      <c r="I1913">
        <v>9.0100000000000001E-81</v>
      </c>
      <c r="J1913" t="s">
        <v>3083</v>
      </c>
      <c r="Y1913" t="s">
        <v>3071</v>
      </c>
      <c r="Z1913" t="s">
        <v>3072</v>
      </c>
    </row>
    <row r="1914" spans="1:26" x14ac:dyDescent="0.2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285</v>
      </c>
      <c r="I1914">
        <v>8.8699999999999998E-81</v>
      </c>
      <c r="J1914" t="s">
        <v>3073</v>
      </c>
      <c r="Y1914" t="s">
        <v>3071</v>
      </c>
      <c r="Z1914" t="s">
        <v>3072</v>
      </c>
    </row>
    <row r="1915" spans="1:26" x14ac:dyDescent="0.2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286</v>
      </c>
      <c r="I1915">
        <v>8.6899999999999997E-81</v>
      </c>
      <c r="J1915" t="s">
        <v>3077</v>
      </c>
      <c r="Y1915" t="s">
        <v>3071</v>
      </c>
      <c r="Z1915" t="s">
        <v>3072</v>
      </c>
    </row>
    <row r="1916" spans="1:26" x14ac:dyDescent="0.2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286</v>
      </c>
      <c r="I1916">
        <v>8.3300000000000005E-81</v>
      </c>
      <c r="J1916" t="s">
        <v>3077</v>
      </c>
      <c r="Y1916" t="s">
        <v>3071</v>
      </c>
      <c r="Z1916" t="s">
        <v>3072</v>
      </c>
    </row>
    <row r="1917" spans="1:26" x14ac:dyDescent="0.2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286</v>
      </c>
      <c r="I1917">
        <v>8.3200000000000001E-81</v>
      </c>
      <c r="J1917" t="s">
        <v>3077</v>
      </c>
      <c r="Y1917" t="s">
        <v>3071</v>
      </c>
      <c r="Z1917" t="s">
        <v>3072</v>
      </c>
    </row>
    <row r="1918" spans="1:26" x14ac:dyDescent="0.2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286</v>
      </c>
      <c r="I1918">
        <v>8.3000000000000001E-81</v>
      </c>
      <c r="J1918" t="s">
        <v>3077</v>
      </c>
      <c r="Y1918" t="s">
        <v>3071</v>
      </c>
      <c r="Z1918" t="s">
        <v>3072</v>
      </c>
    </row>
    <row r="1919" spans="1:26" x14ac:dyDescent="0.2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286</v>
      </c>
      <c r="I1919">
        <v>8.2600000000000003E-81</v>
      </c>
      <c r="J1919" t="s">
        <v>3077</v>
      </c>
      <c r="Y1919" t="s">
        <v>3071</v>
      </c>
      <c r="Z1919" t="s">
        <v>3072</v>
      </c>
    </row>
    <row r="1920" spans="1:26" x14ac:dyDescent="0.2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284</v>
      </c>
      <c r="I1920">
        <v>7.7000000000000002E-81</v>
      </c>
      <c r="J1920" t="s">
        <v>3083</v>
      </c>
      <c r="Y1920" t="s">
        <v>3071</v>
      </c>
      <c r="Z1920" t="s">
        <v>3072</v>
      </c>
    </row>
    <row r="1921" spans="1:26" x14ac:dyDescent="0.2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286</v>
      </c>
      <c r="I1921">
        <v>7.2800000000000003E-81</v>
      </c>
      <c r="J1921" t="s">
        <v>3087</v>
      </c>
      <c r="Y1921" t="s">
        <v>3071</v>
      </c>
      <c r="Z1921" t="s">
        <v>3072</v>
      </c>
    </row>
    <row r="1922" spans="1:26" x14ac:dyDescent="0.2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286</v>
      </c>
      <c r="I1922">
        <v>6.7299999999999996E-81</v>
      </c>
      <c r="J1922" t="s">
        <v>3077</v>
      </c>
      <c r="Y1922" t="s">
        <v>3071</v>
      </c>
      <c r="Z1922" t="s">
        <v>3072</v>
      </c>
    </row>
    <row r="1923" spans="1:26" x14ac:dyDescent="0.2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285</v>
      </c>
      <c r="I1923">
        <v>6.7200000000000001E-81</v>
      </c>
      <c r="J1923" t="s">
        <v>3078</v>
      </c>
      <c r="Y1923" t="s">
        <v>3075</v>
      </c>
      <c r="Z1923" t="s">
        <v>3076</v>
      </c>
    </row>
    <row r="1924" spans="1:26" x14ac:dyDescent="0.2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286</v>
      </c>
      <c r="I1924">
        <v>6.6899999999999998E-81</v>
      </c>
      <c r="J1924" t="s">
        <v>3077</v>
      </c>
      <c r="Y1924" t="s">
        <v>3075</v>
      </c>
      <c r="Z1924" t="s">
        <v>3076</v>
      </c>
    </row>
    <row r="1925" spans="1:26" x14ac:dyDescent="0.2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285</v>
      </c>
      <c r="I1925">
        <v>6.6100000000000002E-81</v>
      </c>
      <c r="J1925" t="s">
        <v>3073</v>
      </c>
      <c r="Y1925" t="s">
        <v>3075</v>
      </c>
      <c r="Z1925" t="s">
        <v>3076</v>
      </c>
    </row>
    <row r="1926" spans="1:26" x14ac:dyDescent="0.2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285</v>
      </c>
      <c r="I1926">
        <v>6.5900000000000003E-81</v>
      </c>
      <c r="J1926" t="s">
        <v>3073</v>
      </c>
      <c r="Y1926" t="s">
        <v>3075</v>
      </c>
      <c r="Z1926" t="s">
        <v>3076</v>
      </c>
    </row>
    <row r="1927" spans="1:26" x14ac:dyDescent="0.2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284</v>
      </c>
      <c r="I1927">
        <v>6.3999999999999998E-81</v>
      </c>
      <c r="J1927" t="s">
        <v>3079</v>
      </c>
      <c r="Y1927" t="s">
        <v>3075</v>
      </c>
      <c r="Z1927" t="s">
        <v>3076</v>
      </c>
    </row>
    <row r="1928" spans="1:26" x14ac:dyDescent="0.2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285</v>
      </c>
      <c r="I1928">
        <v>5.5799999999999999E-81</v>
      </c>
      <c r="J1928" t="s">
        <v>3073</v>
      </c>
      <c r="Y1928" t="s">
        <v>3075</v>
      </c>
      <c r="Z1928" t="s">
        <v>3076</v>
      </c>
    </row>
    <row r="1929" spans="1:26" x14ac:dyDescent="0.2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285</v>
      </c>
      <c r="I1929">
        <v>4.6399999999999996E-81</v>
      </c>
      <c r="J1929" t="s">
        <v>3078</v>
      </c>
      <c r="Y1929" t="s">
        <v>3075</v>
      </c>
      <c r="Z1929" t="s">
        <v>3076</v>
      </c>
    </row>
    <row r="1930" spans="1:26" x14ac:dyDescent="0.2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284</v>
      </c>
      <c r="I1930">
        <v>3.76E-81</v>
      </c>
      <c r="J1930" t="s">
        <v>3077</v>
      </c>
      <c r="Y1930" t="s">
        <v>3075</v>
      </c>
      <c r="Z1930" t="s">
        <v>3076</v>
      </c>
    </row>
    <row r="1931" spans="1:26" x14ac:dyDescent="0.2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285</v>
      </c>
      <c r="I1931">
        <v>3.68E-81</v>
      </c>
      <c r="J1931" t="s">
        <v>3078</v>
      </c>
      <c r="Y1931" t="s">
        <v>3075</v>
      </c>
      <c r="Z1931" t="s">
        <v>3076</v>
      </c>
    </row>
    <row r="1932" spans="1:26" x14ac:dyDescent="0.2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285</v>
      </c>
      <c r="I1932">
        <v>3.4899999999999999E-81</v>
      </c>
      <c r="J1932" t="s">
        <v>3078</v>
      </c>
      <c r="Y1932" t="s">
        <v>3075</v>
      </c>
      <c r="Z1932" t="s">
        <v>3076</v>
      </c>
    </row>
    <row r="1933" spans="1:26" x14ac:dyDescent="0.2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285</v>
      </c>
      <c r="I1933">
        <v>2.97E-81</v>
      </c>
      <c r="J1933" t="s">
        <v>3078</v>
      </c>
      <c r="Y1933" t="s">
        <v>3075</v>
      </c>
      <c r="Z1933" t="s">
        <v>3076</v>
      </c>
    </row>
    <row r="1934" spans="1:26" x14ac:dyDescent="0.2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281</v>
      </c>
      <c r="I1934">
        <v>2.6500000000000001E-81</v>
      </c>
      <c r="J1934" t="s">
        <v>3081</v>
      </c>
      <c r="Y1934" t="s">
        <v>3075</v>
      </c>
      <c r="Z1934" t="s">
        <v>3076</v>
      </c>
    </row>
    <row r="1935" spans="1:26" x14ac:dyDescent="0.2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289</v>
      </c>
      <c r="I1935">
        <v>2.5999999999999999E-81</v>
      </c>
      <c r="J1935" t="s">
        <v>3080</v>
      </c>
      <c r="Y1935" t="s">
        <v>3075</v>
      </c>
      <c r="Z1935" t="s">
        <v>3076</v>
      </c>
    </row>
    <row r="1936" spans="1:26" x14ac:dyDescent="0.2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286</v>
      </c>
      <c r="I1936">
        <v>2.48E-81</v>
      </c>
      <c r="J1936" t="s">
        <v>3078</v>
      </c>
      <c r="Y1936" t="s">
        <v>3075</v>
      </c>
      <c r="Z1936" t="s">
        <v>3076</v>
      </c>
    </row>
    <row r="1937" spans="1:26" x14ac:dyDescent="0.2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287</v>
      </c>
      <c r="I1937">
        <v>2.47E-81</v>
      </c>
      <c r="J1937" t="s">
        <v>3077</v>
      </c>
      <c r="Y1937" t="s">
        <v>3075</v>
      </c>
      <c r="Z1937" t="s">
        <v>3076</v>
      </c>
    </row>
    <row r="1938" spans="1:26" x14ac:dyDescent="0.2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285</v>
      </c>
      <c r="I1938">
        <v>2.47E-81</v>
      </c>
      <c r="J1938" t="s">
        <v>3078</v>
      </c>
      <c r="Y1938" t="s">
        <v>3075</v>
      </c>
      <c r="Z1938" t="s">
        <v>3076</v>
      </c>
    </row>
    <row r="1939" spans="1:26" x14ac:dyDescent="0.2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285</v>
      </c>
      <c r="I1939">
        <v>2.29E-81</v>
      </c>
      <c r="J1939" t="s">
        <v>3086</v>
      </c>
      <c r="Y1939" t="s">
        <v>3075</v>
      </c>
      <c r="Z1939" t="s">
        <v>3076</v>
      </c>
    </row>
    <row r="1940" spans="1:26" x14ac:dyDescent="0.2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285</v>
      </c>
      <c r="I1940">
        <v>2.2199999999999998E-81</v>
      </c>
      <c r="J1940" t="s">
        <v>3073</v>
      </c>
      <c r="Y1940" t="s">
        <v>3075</v>
      </c>
      <c r="Z1940" t="s">
        <v>3076</v>
      </c>
    </row>
    <row r="1941" spans="1:26" x14ac:dyDescent="0.2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286</v>
      </c>
      <c r="I1941">
        <v>2.1700000000000001E-81</v>
      </c>
      <c r="J1941" t="s">
        <v>3078</v>
      </c>
      <c r="Y1941" t="s">
        <v>3075</v>
      </c>
      <c r="Z1941" t="s">
        <v>3076</v>
      </c>
    </row>
    <row r="1942" spans="1:26" x14ac:dyDescent="0.2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287</v>
      </c>
      <c r="I1942">
        <v>1.9600000000000001E-81</v>
      </c>
      <c r="J1942" t="s">
        <v>3078</v>
      </c>
      <c r="Y1942" t="s">
        <v>3075</v>
      </c>
      <c r="Z1942" t="s">
        <v>3076</v>
      </c>
    </row>
    <row r="1943" spans="1:26" x14ac:dyDescent="0.2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286</v>
      </c>
      <c r="I1943">
        <v>1.94E-81</v>
      </c>
      <c r="J1943" t="s">
        <v>3080</v>
      </c>
      <c r="Y1943" t="s">
        <v>3075</v>
      </c>
      <c r="Z1943" t="s">
        <v>3076</v>
      </c>
    </row>
    <row r="1944" spans="1:26" x14ac:dyDescent="0.2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286</v>
      </c>
      <c r="I1944">
        <v>1.8200000000000001E-81</v>
      </c>
      <c r="J1944" t="s">
        <v>3080</v>
      </c>
      <c r="Y1944" t="s">
        <v>3075</v>
      </c>
      <c r="Z1944" t="s">
        <v>3076</v>
      </c>
    </row>
    <row r="1945" spans="1:26" x14ac:dyDescent="0.2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293</v>
      </c>
      <c r="I1945">
        <v>1.79E-81</v>
      </c>
      <c r="J1945" t="s">
        <v>3084</v>
      </c>
      <c r="Y1945" t="s">
        <v>3075</v>
      </c>
      <c r="Z1945" t="s">
        <v>3076</v>
      </c>
    </row>
    <row r="1946" spans="1:26" x14ac:dyDescent="0.2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286</v>
      </c>
      <c r="I1946">
        <v>1.7099999999999999E-81</v>
      </c>
      <c r="J1946" t="s">
        <v>3088</v>
      </c>
      <c r="Y1946" t="s">
        <v>3075</v>
      </c>
      <c r="Z1946" t="s">
        <v>3076</v>
      </c>
    </row>
    <row r="1947" spans="1:26" x14ac:dyDescent="0.2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295</v>
      </c>
      <c r="I1947">
        <v>1.5499999999999999E-81</v>
      </c>
      <c r="J1947" t="s">
        <v>3077</v>
      </c>
      <c r="Y1947" t="s">
        <v>3075</v>
      </c>
      <c r="Z1947" t="s">
        <v>3076</v>
      </c>
    </row>
    <row r="1948" spans="1:26" x14ac:dyDescent="0.2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265</v>
      </c>
      <c r="I1948">
        <v>1.5200000000000001E-81</v>
      </c>
      <c r="J1948" t="s">
        <v>3077</v>
      </c>
      <c r="Y1948" t="s">
        <v>3075</v>
      </c>
      <c r="Z1948" t="s">
        <v>3076</v>
      </c>
    </row>
    <row r="1949" spans="1:26" x14ac:dyDescent="0.2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286</v>
      </c>
      <c r="I1949">
        <v>1.5099999999999999E-81</v>
      </c>
      <c r="J1949" t="s">
        <v>3074</v>
      </c>
      <c r="Y1949" t="s">
        <v>3075</v>
      </c>
      <c r="Z1949" t="s">
        <v>3076</v>
      </c>
    </row>
    <row r="1950" spans="1:26" x14ac:dyDescent="0.2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287</v>
      </c>
      <c r="I1950">
        <v>1.3599999999999999E-81</v>
      </c>
      <c r="J1950" t="s">
        <v>3084</v>
      </c>
      <c r="Y1950" t="s">
        <v>3075</v>
      </c>
      <c r="Z1950" t="s">
        <v>3076</v>
      </c>
    </row>
    <row r="1951" spans="1:26" x14ac:dyDescent="0.2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294</v>
      </c>
      <c r="I1951">
        <v>1.3499999999999999E-81</v>
      </c>
      <c r="J1951" t="s">
        <v>3074</v>
      </c>
      <c r="Y1951" t="s">
        <v>3075</v>
      </c>
      <c r="Z1951" t="s">
        <v>3076</v>
      </c>
    </row>
    <row r="1952" spans="1:26" x14ac:dyDescent="0.2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294</v>
      </c>
      <c r="I1952">
        <v>1.34E-81</v>
      </c>
      <c r="J1952" t="s">
        <v>3087</v>
      </c>
      <c r="Y1952" t="s">
        <v>3075</v>
      </c>
      <c r="Z1952" t="s">
        <v>3076</v>
      </c>
    </row>
    <row r="1953" spans="1:26" x14ac:dyDescent="0.2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289</v>
      </c>
      <c r="I1953">
        <v>1.2999999999999999E-81</v>
      </c>
      <c r="J1953" t="s">
        <v>3078</v>
      </c>
      <c r="Y1953" t="s">
        <v>3075</v>
      </c>
      <c r="Z1953" t="s">
        <v>3076</v>
      </c>
    </row>
    <row r="1954" spans="1:26" x14ac:dyDescent="0.2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287</v>
      </c>
      <c r="I1954">
        <v>1.1700000000000001E-81</v>
      </c>
      <c r="J1954" t="s">
        <v>3084</v>
      </c>
      <c r="Y1954" t="s">
        <v>3075</v>
      </c>
      <c r="Z1954" t="s">
        <v>3076</v>
      </c>
    </row>
    <row r="1955" spans="1:26" x14ac:dyDescent="0.2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286</v>
      </c>
      <c r="I1955">
        <v>1.15E-81</v>
      </c>
      <c r="J1955" t="s">
        <v>3078</v>
      </c>
      <c r="Y1955" t="s">
        <v>3075</v>
      </c>
      <c r="Z1955" t="s">
        <v>3076</v>
      </c>
    </row>
    <row r="1956" spans="1:26" x14ac:dyDescent="0.2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287</v>
      </c>
      <c r="I1956">
        <v>1.0800000000000001E-81</v>
      </c>
      <c r="J1956" t="s">
        <v>3085</v>
      </c>
      <c r="Y1956" t="s">
        <v>3075</v>
      </c>
      <c r="Z1956" t="s">
        <v>3076</v>
      </c>
    </row>
    <row r="1957" spans="1:26" x14ac:dyDescent="0.2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294</v>
      </c>
      <c r="I1957">
        <v>1.0700000000000001E-81</v>
      </c>
      <c r="J1957" t="s">
        <v>3085</v>
      </c>
      <c r="Y1957" t="s">
        <v>3075</v>
      </c>
      <c r="Z1957" t="s">
        <v>3076</v>
      </c>
    </row>
    <row r="1958" spans="1:26" x14ac:dyDescent="0.2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287</v>
      </c>
      <c r="I1958">
        <v>1.0700000000000001E-81</v>
      </c>
      <c r="J1958" t="s">
        <v>3083</v>
      </c>
      <c r="Y1958" t="s">
        <v>3075</v>
      </c>
      <c r="Z1958" t="s">
        <v>3076</v>
      </c>
    </row>
    <row r="1959" spans="1:26" x14ac:dyDescent="0.2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288</v>
      </c>
      <c r="I1959">
        <v>9.9900000000000004E-82</v>
      </c>
      <c r="J1959" t="s">
        <v>3082</v>
      </c>
      <c r="Y1959" t="s">
        <v>3075</v>
      </c>
      <c r="Z1959" t="s">
        <v>3076</v>
      </c>
    </row>
    <row r="1960" spans="1:26" x14ac:dyDescent="0.2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285</v>
      </c>
      <c r="I1960">
        <v>8.87E-82</v>
      </c>
      <c r="J1960" t="s">
        <v>3085</v>
      </c>
      <c r="Y1960" t="s">
        <v>3075</v>
      </c>
      <c r="Z1960" t="s">
        <v>3076</v>
      </c>
    </row>
    <row r="1961" spans="1:26" x14ac:dyDescent="0.2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286</v>
      </c>
      <c r="I1961">
        <v>8.6399999999999997E-82</v>
      </c>
      <c r="J1961" t="s">
        <v>3078</v>
      </c>
      <c r="Y1961" t="s">
        <v>3075</v>
      </c>
      <c r="Z1961" t="s">
        <v>3076</v>
      </c>
    </row>
    <row r="1962" spans="1:26" x14ac:dyDescent="0.2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291</v>
      </c>
      <c r="I1962">
        <v>5.7300000000000001E-82</v>
      </c>
      <c r="J1962" t="s">
        <v>3086</v>
      </c>
      <c r="Y1962" t="s">
        <v>3075</v>
      </c>
      <c r="Z1962" t="s">
        <v>3076</v>
      </c>
    </row>
    <row r="1963" spans="1:26" x14ac:dyDescent="0.2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273</v>
      </c>
      <c r="I1963">
        <v>5.0500000000000002E-82</v>
      </c>
      <c r="J1963" t="s">
        <v>3079</v>
      </c>
      <c r="Y1963" t="s">
        <v>3075</v>
      </c>
      <c r="Z1963" t="s">
        <v>3076</v>
      </c>
    </row>
    <row r="1964" spans="1:26" x14ac:dyDescent="0.2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289</v>
      </c>
      <c r="I1964">
        <v>4.0900000000000001E-82</v>
      </c>
      <c r="J1964" t="s">
        <v>3079</v>
      </c>
      <c r="Y1964" t="s">
        <v>3075</v>
      </c>
      <c r="Z1964" t="s">
        <v>3076</v>
      </c>
    </row>
    <row r="1965" spans="1:26" x14ac:dyDescent="0.2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289</v>
      </c>
      <c r="I1965">
        <v>3.9100000000000002E-82</v>
      </c>
      <c r="J1965" t="s">
        <v>3087</v>
      </c>
      <c r="Y1965" t="s">
        <v>3075</v>
      </c>
      <c r="Z1965" t="s">
        <v>3076</v>
      </c>
    </row>
    <row r="1966" spans="1:26" x14ac:dyDescent="0.2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289</v>
      </c>
      <c r="I1966">
        <v>3.6099999999999998E-82</v>
      </c>
      <c r="J1966" t="s">
        <v>3086</v>
      </c>
      <c r="Y1966" t="s">
        <v>3075</v>
      </c>
      <c r="Z1966" t="s">
        <v>3076</v>
      </c>
    </row>
    <row r="1967" spans="1:26" x14ac:dyDescent="0.2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283</v>
      </c>
      <c r="I1967">
        <v>3.2700000000000001E-82</v>
      </c>
      <c r="J1967" t="s">
        <v>3088</v>
      </c>
      <c r="Y1967" t="s">
        <v>3075</v>
      </c>
      <c r="Z1967" t="s">
        <v>3076</v>
      </c>
    </row>
    <row r="1968" spans="1:26" x14ac:dyDescent="0.2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289</v>
      </c>
      <c r="I1968">
        <v>3.1900000000000003E-82</v>
      </c>
      <c r="J1968" t="s">
        <v>3086</v>
      </c>
      <c r="Y1968" t="s">
        <v>3075</v>
      </c>
      <c r="Z1968" t="s">
        <v>3076</v>
      </c>
    </row>
    <row r="1969" spans="1:26" x14ac:dyDescent="0.2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286</v>
      </c>
      <c r="I1969">
        <v>2.99E-82</v>
      </c>
      <c r="J1969" t="s">
        <v>3077</v>
      </c>
      <c r="Y1969" t="s">
        <v>3075</v>
      </c>
      <c r="Z1969" t="s">
        <v>3076</v>
      </c>
    </row>
    <row r="1970" spans="1:26" x14ac:dyDescent="0.2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288</v>
      </c>
      <c r="I1970">
        <v>2.8599999999999998E-82</v>
      </c>
      <c r="J1970" t="s">
        <v>3074</v>
      </c>
      <c r="Y1970" t="s">
        <v>3075</v>
      </c>
      <c r="Z1970" t="s">
        <v>3076</v>
      </c>
    </row>
    <row r="1971" spans="1:26" x14ac:dyDescent="0.2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297</v>
      </c>
      <c r="I1971">
        <v>1.69E-82</v>
      </c>
      <c r="J1971" t="s">
        <v>3082</v>
      </c>
      <c r="Y1971" t="s">
        <v>3075</v>
      </c>
      <c r="Z1971" t="s">
        <v>3076</v>
      </c>
    </row>
    <row r="1972" spans="1:26" x14ac:dyDescent="0.2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286</v>
      </c>
      <c r="I1972">
        <v>1.23E-82</v>
      </c>
      <c r="J1972" t="s">
        <v>3085</v>
      </c>
      <c r="Y1972" t="s">
        <v>3075</v>
      </c>
      <c r="Z1972" t="s">
        <v>3076</v>
      </c>
    </row>
    <row r="1973" spans="1:26" x14ac:dyDescent="0.2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286</v>
      </c>
      <c r="I1973">
        <v>1.16E-82</v>
      </c>
      <c r="J1973" t="s">
        <v>3074</v>
      </c>
      <c r="Y1973" t="s">
        <v>3075</v>
      </c>
      <c r="Z1973" t="s">
        <v>3076</v>
      </c>
    </row>
    <row r="1974" spans="1:26" x14ac:dyDescent="0.2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289</v>
      </c>
      <c r="I1974">
        <v>1.05E-82</v>
      </c>
      <c r="J1974" t="s">
        <v>3087</v>
      </c>
      <c r="Y1974" t="s">
        <v>3075</v>
      </c>
      <c r="Z1974" t="s">
        <v>3076</v>
      </c>
    </row>
    <row r="1975" spans="1:26" x14ac:dyDescent="0.2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288</v>
      </c>
      <c r="I1975">
        <v>5.2299999999999998E-83</v>
      </c>
      <c r="J1975" t="s">
        <v>3082</v>
      </c>
      <c r="Y1975" t="s">
        <v>3075</v>
      </c>
      <c r="Z1975" t="s">
        <v>3076</v>
      </c>
    </row>
    <row r="1976" spans="1:26" x14ac:dyDescent="0.2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293</v>
      </c>
      <c r="I1976">
        <v>2.82E-83</v>
      </c>
      <c r="J1976" t="s">
        <v>3077</v>
      </c>
      <c r="Y1976" t="s">
        <v>3075</v>
      </c>
      <c r="Z1976" t="s">
        <v>3076</v>
      </c>
    </row>
    <row r="1977" spans="1:26" x14ac:dyDescent="0.2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286</v>
      </c>
      <c r="I1977">
        <v>2.22E-83</v>
      </c>
      <c r="J1977" t="s">
        <v>3088</v>
      </c>
      <c r="Y1977" t="s">
        <v>3075</v>
      </c>
      <c r="Z1977" t="s">
        <v>3076</v>
      </c>
    </row>
    <row r="1978" spans="1:26" x14ac:dyDescent="0.2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289</v>
      </c>
      <c r="I1978">
        <v>1.9899999999999999E-83</v>
      </c>
      <c r="J1978" t="s">
        <v>3087</v>
      </c>
      <c r="Y1978" t="s">
        <v>3075</v>
      </c>
      <c r="Z1978" t="s">
        <v>3076</v>
      </c>
    </row>
    <row r="1979" spans="1:26" x14ac:dyDescent="0.2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288</v>
      </c>
      <c r="I1979">
        <v>1.9299999999999999E-83</v>
      </c>
      <c r="J1979" t="s">
        <v>3088</v>
      </c>
      <c r="Y1979" t="s">
        <v>3075</v>
      </c>
      <c r="Z1979" t="s">
        <v>3076</v>
      </c>
    </row>
    <row r="1980" spans="1:26" x14ac:dyDescent="0.2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286</v>
      </c>
      <c r="I1980">
        <v>1.8300000000000001E-83</v>
      </c>
      <c r="J1980" t="s">
        <v>3074</v>
      </c>
      <c r="Y1980" t="s">
        <v>3075</v>
      </c>
      <c r="Z1980" t="s">
        <v>3076</v>
      </c>
    </row>
    <row r="1981" spans="1:26" x14ac:dyDescent="0.2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289</v>
      </c>
      <c r="I1981">
        <v>1.6199999999999999E-83</v>
      </c>
      <c r="J1981" t="s">
        <v>3087</v>
      </c>
      <c r="Y1981" t="s">
        <v>3075</v>
      </c>
      <c r="Z1981" t="s">
        <v>3076</v>
      </c>
    </row>
    <row r="1982" spans="1:26" x14ac:dyDescent="0.2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288</v>
      </c>
      <c r="I1982">
        <v>1.3600000000000001E-83</v>
      </c>
      <c r="J1982" t="s">
        <v>3085</v>
      </c>
      <c r="Y1982" t="s">
        <v>3075</v>
      </c>
      <c r="Z1982" t="s">
        <v>3076</v>
      </c>
    </row>
    <row r="1983" spans="1:26" x14ac:dyDescent="0.2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287</v>
      </c>
      <c r="I1983">
        <v>1.25E-83</v>
      </c>
      <c r="J1983" t="s">
        <v>3083</v>
      </c>
      <c r="Y1983" t="s">
        <v>3075</v>
      </c>
      <c r="Z1983" t="s">
        <v>3076</v>
      </c>
    </row>
    <row r="1984" spans="1:26" x14ac:dyDescent="0.2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288</v>
      </c>
      <c r="I1984">
        <v>1.18E-83</v>
      </c>
      <c r="J1984" t="s">
        <v>3081</v>
      </c>
      <c r="Y1984" t="s">
        <v>3075</v>
      </c>
      <c r="Z1984" t="s">
        <v>3076</v>
      </c>
    </row>
    <row r="1985" spans="1:26" x14ac:dyDescent="0.2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281</v>
      </c>
      <c r="I1985">
        <v>9.5699999999999999E-84</v>
      </c>
      <c r="J1985" t="s">
        <v>3080</v>
      </c>
      <c r="Y1985" t="s">
        <v>3075</v>
      </c>
      <c r="Z1985" t="s">
        <v>3076</v>
      </c>
    </row>
    <row r="1986" spans="1:26" x14ac:dyDescent="0.2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287</v>
      </c>
      <c r="I1986">
        <v>7.1800000000000002E-84</v>
      </c>
      <c r="J1986" t="s">
        <v>3078</v>
      </c>
      <c r="Y1986" t="s">
        <v>3075</v>
      </c>
      <c r="Z1986" t="s">
        <v>3076</v>
      </c>
    </row>
    <row r="1987" spans="1:26" x14ac:dyDescent="0.2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289</v>
      </c>
      <c r="I1987">
        <v>6.4900000000000003E-84</v>
      </c>
      <c r="J1987" t="s">
        <v>3079</v>
      </c>
      <c r="Y1987" t="s">
        <v>3075</v>
      </c>
      <c r="Z1987" t="s">
        <v>3076</v>
      </c>
    </row>
    <row r="1988" spans="1:26" x14ac:dyDescent="0.2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289</v>
      </c>
      <c r="I1988">
        <v>6.4800000000000003E-84</v>
      </c>
      <c r="J1988" t="s">
        <v>3079</v>
      </c>
      <c r="Y1988" t="s">
        <v>3075</v>
      </c>
      <c r="Z1988" t="s">
        <v>3076</v>
      </c>
    </row>
    <row r="1989" spans="1:26" x14ac:dyDescent="0.2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294</v>
      </c>
      <c r="I1989">
        <v>6.2E-84</v>
      </c>
      <c r="J1989" t="s">
        <v>3073</v>
      </c>
      <c r="Y1989" t="s">
        <v>3075</v>
      </c>
      <c r="Z1989" t="s">
        <v>3076</v>
      </c>
    </row>
    <row r="1990" spans="1:26" x14ac:dyDescent="0.2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274</v>
      </c>
      <c r="I1990">
        <v>5.9900000000000003E-84</v>
      </c>
      <c r="J1990" t="s">
        <v>3079</v>
      </c>
      <c r="Y1990" t="s">
        <v>3075</v>
      </c>
      <c r="Z1990" t="s">
        <v>3076</v>
      </c>
    </row>
    <row r="1991" spans="1:26" x14ac:dyDescent="0.2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294</v>
      </c>
      <c r="I1991">
        <v>4.8100000000000003E-84</v>
      </c>
      <c r="J1991" t="s">
        <v>3073</v>
      </c>
      <c r="Y1991" t="s">
        <v>3075</v>
      </c>
      <c r="Z1991" t="s">
        <v>3076</v>
      </c>
    </row>
    <row r="1992" spans="1:26" x14ac:dyDescent="0.2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295</v>
      </c>
      <c r="I1992">
        <v>2.7199999999999998E-84</v>
      </c>
      <c r="J1992" t="s">
        <v>3073</v>
      </c>
      <c r="Y1992" t="s">
        <v>3075</v>
      </c>
      <c r="Z1992" t="s">
        <v>3076</v>
      </c>
    </row>
    <row r="1993" spans="1:26" x14ac:dyDescent="0.2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304</v>
      </c>
      <c r="I1993">
        <v>1.5000000000000001E-84</v>
      </c>
      <c r="J1993" t="s">
        <v>3077</v>
      </c>
      <c r="Y1993" t="s">
        <v>3075</v>
      </c>
      <c r="Z1993" t="s">
        <v>3076</v>
      </c>
    </row>
    <row r="1994" spans="1:26" x14ac:dyDescent="0.2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297</v>
      </c>
      <c r="I1994">
        <v>1.39E-84</v>
      </c>
      <c r="J1994" t="s">
        <v>3081</v>
      </c>
      <c r="Y1994" t="s">
        <v>3075</v>
      </c>
      <c r="Z1994" t="s">
        <v>3076</v>
      </c>
    </row>
    <row r="1995" spans="1:26" x14ac:dyDescent="0.2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291</v>
      </c>
      <c r="I1995">
        <v>1.17E-84</v>
      </c>
      <c r="J1995" t="s">
        <v>3086</v>
      </c>
      <c r="Y1995" t="s">
        <v>3075</v>
      </c>
      <c r="Z1995" t="s">
        <v>3076</v>
      </c>
    </row>
    <row r="1996" spans="1:26" x14ac:dyDescent="0.2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291</v>
      </c>
      <c r="I1996">
        <v>7.9100000000000003E-85</v>
      </c>
      <c r="J1996" t="s">
        <v>3073</v>
      </c>
      <c r="Y1996" t="s">
        <v>3075</v>
      </c>
      <c r="Z1996" t="s">
        <v>3076</v>
      </c>
    </row>
    <row r="1997" spans="1:26" x14ac:dyDescent="0.2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306</v>
      </c>
      <c r="I1997">
        <v>6.8700000000000003E-85</v>
      </c>
      <c r="J1997" t="s">
        <v>3077</v>
      </c>
      <c r="Y1997" t="s">
        <v>3075</v>
      </c>
      <c r="Z1997" t="s">
        <v>3076</v>
      </c>
    </row>
    <row r="1998" spans="1:26" x14ac:dyDescent="0.2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304</v>
      </c>
      <c r="I1998">
        <v>6.7799999999999996E-85</v>
      </c>
      <c r="J1998" t="s">
        <v>3086</v>
      </c>
      <c r="Y1998" t="s">
        <v>3075</v>
      </c>
      <c r="Z1998" t="s">
        <v>3076</v>
      </c>
    </row>
    <row r="1999" spans="1:26" x14ac:dyDescent="0.2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305</v>
      </c>
      <c r="I1999">
        <v>3.8300000000000003E-85</v>
      </c>
      <c r="J1999" t="s">
        <v>3082</v>
      </c>
      <c r="Y1999" t="s">
        <v>3075</v>
      </c>
      <c r="Z1999" t="s">
        <v>3076</v>
      </c>
    </row>
    <row r="2000" spans="1:26" x14ac:dyDescent="0.2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287</v>
      </c>
      <c r="I2000">
        <v>3.2100000000000002E-85</v>
      </c>
      <c r="J2000" t="s">
        <v>3078</v>
      </c>
      <c r="Y2000" t="s">
        <v>3075</v>
      </c>
      <c r="Z2000" t="s">
        <v>3076</v>
      </c>
    </row>
    <row r="2001" spans="1:26" x14ac:dyDescent="0.2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304</v>
      </c>
      <c r="I2001">
        <v>2.8100000000000001E-85</v>
      </c>
      <c r="J2001" t="s">
        <v>3085</v>
      </c>
      <c r="Y2001" t="s">
        <v>3075</v>
      </c>
      <c r="Z2001" t="s">
        <v>3076</v>
      </c>
    </row>
    <row r="2002" spans="1:26" x14ac:dyDescent="0.2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298</v>
      </c>
      <c r="I2002">
        <v>2.6000000000000001E-85</v>
      </c>
      <c r="J2002" t="s">
        <v>3073</v>
      </c>
      <c r="Y2002" t="s">
        <v>3075</v>
      </c>
      <c r="Z2002" t="s">
        <v>3076</v>
      </c>
    </row>
    <row r="2003" spans="1:26" x14ac:dyDescent="0.2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272</v>
      </c>
      <c r="I2003">
        <v>2.4299999999999999E-85</v>
      </c>
      <c r="J2003" t="s">
        <v>3079</v>
      </c>
      <c r="Y2003" t="s">
        <v>3075</v>
      </c>
      <c r="Z2003" t="s">
        <v>3076</v>
      </c>
    </row>
    <row r="2004" spans="1:26" x14ac:dyDescent="0.2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305</v>
      </c>
      <c r="I2004">
        <v>2.2400000000000001E-85</v>
      </c>
      <c r="J2004" t="s">
        <v>3080</v>
      </c>
      <c r="Y2004" t="s">
        <v>3075</v>
      </c>
      <c r="Z2004" t="s">
        <v>3076</v>
      </c>
    </row>
    <row r="2005" spans="1:26" x14ac:dyDescent="0.2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306</v>
      </c>
      <c r="I2005">
        <v>2.1199999999999999E-85</v>
      </c>
      <c r="J2005" t="s">
        <v>3084</v>
      </c>
      <c r="Y2005" t="s">
        <v>3075</v>
      </c>
      <c r="Z2005" t="s">
        <v>3076</v>
      </c>
    </row>
    <row r="2006" spans="1:26" x14ac:dyDescent="0.2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308</v>
      </c>
      <c r="I2006">
        <v>2.0800000000000001E-85</v>
      </c>
      <c r="J2006" t="s">
        <v>3077</v>
      </c>
      <c r="Y2006" t="s">
        <v>3075</v>
      </c>
      <c r="Z2006" t="s">
        <v>3076</v>
      </c>
    </row>
    <row r="2007" spans="1:26" x14ac:dyDescent="0.2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291</v>
      </c>
      <c r="I2007">
        <v>1.9499999999999999E-85</v>
      </c>
      <c r="J2007" t="s">
        <v>3081</v>
      </c>
      <c r="Y2007" t="s">
        <v>3071</v>
      </c>
      <c r="Z2007" t="s">
        <v>3072</v>
      </c>
    </row>
    <row r="2008" spans="1:26" x14ac:dyDescent="0.2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307</v>
      </c>
      <c r="I2008">
        <v>1.03E-85</v>
      </c>
      <c r="J2008" t="s">
        <v>3074</v>
      </c>
      <c r="Y2008" t="s">
        <v>3071</v>
      </c>
      <c r="Z2008" t="s">
        <v>3072</v>
      </c>
    </row>
    <row r="2009" spans="1:26" x14ac:dyDescent="0.2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306</v>
      </c>
      <c r="I2009">
        <v>9.2499999999999996E-86</v>
      </c>
      <c r="J2009" t="s">
        <v>3085</v>
      </c>
      <c r="Y2009" t="s">
        <v>3071</v>
      </c>
      <c r="Z2009" t="s">
        <v>3072</v>
      </c>
    </row>
    <row r="2010" spans="1:26" x14ac:dyDescent="0.2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307</v>
      </c>
      <c r="I2010">
        <v>9.0200000000000005E-86</v>
      </c>
      <c r="J2010" t="s">
        <v>3079</v>
      </c>
      <c r="Y2010" t="s">
        <v>3071</v>
      </c>
      <c r="Z2010" t="s">
        <v>3072</v>
      </c>
    </row>
    <row r="2011" spans="1:26" x14ac:dyDescent="0.2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294</v>
      </c>
      <c r="I2011">
        <v>8.3000000000000005E-86</v>
      </c>
      <c r="J2011" t="s">
        <v>3087</v>
      </c>
      <c r="Y2011" t="s">
        <v>3071</v>
      </c>
      <c r="Z2011" t="s">
        <v>3072</v>
      </c>
    </row>
    <row r="2012" spans="1:26" x14ac:dyDescent="0.2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295</v>
      </c>
      <c r="I2012">
        <v>7.8199999999999999E-86</v>
      </c>
      <c r="J2012" t="s">
        <v>3073</v>
      </c>
      <c r="Y2012" t="s">
        <v>3071</v>
      </c>
      <c r="Z2012" t="s">
        <v>3072</v>
      </c>
    </row>
    <row r="2013" spans="1:26" x14ac:dyDescent="0.2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308</v>
      </c>
      <c r="I2013">
        <v>5.0399999999999998E-86</v>
      </c>
      <c r="J2013" t="s">
        <v>3079</v>
      </c>
      <c r="Y2013" t="s">
        <v>3071</v>
      </c>
      <c r="Z2013" t="s">
        <v>3072</v>
      </c>
    </row>
    <row r="2014" spans="1:26" x14ac:dyDescent="0.2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308</v>
      </c>
      <c r="I2014">
        <v>4.9999999999999999E-86</v>
      </c>
      <c r="J2014" t="s">
        <v>3079</v>
      </c>
      <c r="Y2014" t="s">
        <v>3071</v>
      </c>
      <c r="Z2014" t="s">
        <v>3072</v>
      </c>
    </row>
    <row r="2015" spans="1:26" x14ac:dyDescent="0.2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287</v>
      </c>
      <c r="I2015">
        <v>4.7000000000000001E-86</v>
      </c>
      <c r="J2015" t="s">
        <v>3077</v>
      </c>
      <c r="Y2015" t="s">
        <v>3071</v>
      </c>
      <c r="Z2015" t="s">
        <v>3072</v>
      </c>
    </row>
    <row r="2016" spans="1:26" x14ac:dyDescent="0.2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301</v>
      </c>
      <c r="I2016">
        <v>4.4999999999999998E-86</v>
      </c>
      <c r="J2016" t="s">
        <v>3079</v>
      </c>
      <c r="Y2016" t="s">
        <v>3071</v>
      </c>
      <c r="Z2016" t="s">
        <v>3072</v>
      </c>
    </row>
    <row r="2017" spans="1:26" x14ac:dyDescent="0.2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291</v>
      </c>
      <c r="I2017">
        <v>3.87E-86</v>
      </c>
      <c r="J2017" t="s">
        <v>3086</v>
      </c>
      <c r="Y2017" t="s">
        <v>3071</v>
      </c>
      <c r="Z2017" t="s">
        <v>3072</v>
      </c>
    </row>
    <row r="2018" spans="1:26" x14ac:dyDescent="0.2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305</v>
      </c>
      <c r="I2018">
        <v>3.0900000000000001E-86</v>
      </c>
      <c r="J2018" t="s">
        <v>3087</v>
      </c>
      <c r="Y2018" t="s">
        <v>3071</v>
      </c>
      <c r="Z2018" t="s">
        <v>3072</v>
      </c>
    </row>
    <row r="2019" spans="1:26" x14ac:dyDescent="0.2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302</v>
      </c>
      <c r="I2019">
        <v>2.8500000000000002E-86</v>
      </c>
      <c r="J2019" t="s">
        <v>3070</v>
      </c>
      <c r="K2019" t="s">
        <v>3066</v>
      </c>
      <c r="L2019">
        <v>479</v>
      </c>
      <c r="M2019">
        <v>392</v>
      </c>
      <c r="N2019">
        <v>458</v>
      </c>
      <c r="O2019">
        <v>475.5</v>
      </c>
      <c r="Q2019">
        <v>261</v>
      </c>
      <c r="R2019">
        <v>187.5</v>
      </c>
      <c r="Y2019" t="s">
        <v>3071</v>
      </c>
      <c r="Z2019" t="s">
        <v>3072</v>
      </c>
    </row>
    <row r="2020" spans="1:26" x14ac:dyDescent="0.2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296</v>
      </c>
      <c r="I2020">
        <v>2.6499999999999998E-86</v>
      </c>
      <c r="J2020" t="s">
        <v>3082</v>
      </c>
      <c r="Y2020" t="s">
        <v>3071</v>
      </c>
      <c r="Z2020" t="s">
        <v>3072</v>
      </c>
    </row>
    <row r="2021" spans="1:26" x14ac:dyDescent="0.2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300</v>
      </c>
      <c r="I2021">
        <v>2.39E-86</v>
      </c>
      <c r="J2021" t="s">
        <v>3086</v>
      </c>
      <c r="Y2021" t="s">
        <v>3071</v>
      </c>
      <c r="Z2021" t="s">
        <v>3072</v>
      </c>
    </row>
    <row r="2022" spans="1:26" x14ac:dyDescent="0.2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309</v>
      </c>
      <c r="I2022">
        <v>2.0400000000000001E-86</v>
      </c>
      <c r="J2022" t="s">
        <v>3080</v>
      </c>
      <c r="Y2022" t="s">
        <v>3071</v>
      </c>
      <c r="Z2022" t="s">
        <v>3072</v>
      </c>
    </row>
    <row r="2023" spans="1:26" x14ac:dyDescent="0.2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309</v>
      </c>
      <c r="I2023">
        <v>1.9399999999999999E-86</v>
      </c>
      <c r="J2023" t="s">
        <v>3078</v>
      </c>
      <c r="Y2023" t="s">
        <v>3071</v>
      </c>
      <c r="Z2023" t="s">
        <v>3072</v>
      </c>
    </row>
    <row r="2024" spans="1:26" x14ac:dyDescent="0.2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300</v>
      </c>
      <c r="I2024">
        <v>1.3900000000000001E-86</v>
      </c>
      <c r="J2024" t="s">
        <v>3086</v>
      </c>
      <c r="Y2024" t="s">
        <v>3071</v>
      </c>
      <c r="Z2024" t="s">
        <v>3072</v>
      </c>
    </row>
    <row r="2025" spans="1:26" x14ac:dyDescent="0.2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298</v>
      </c>
      <c r="I2025">
        <v>1.32E-86</v>
      </c>
      <c r="J2025" t="s">
        <v>3077</v>
      </c>
      <c r="Y2025" t="s">
        <v>3071</v>
      </c>
      <c r="Z2025" t="s">
        <v>3072</v>
      </c>
    </row>
    <row r="2026" spans="1:26" x14ac:dyDescent="0.2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284</v>
      </c>
      <c r="I2026">
        <v>1.0100000000000001E-86</v>
      </c>
      <c r="J2026" t="s">
        <v>3073</v>
      </c>
      <c r="Y2026" t="s">
        <v>3071</v>
      </c>
      <c r="Z2026" t="s">
        <v>3072</v>
      </c>
    </row>
    <row r="2027" spans="1:26" x14ac:dyDescent="0.2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284</v>
      </c>
      <c r="I2027">
        <v>9.8399999999999994E-87</v>
      </c>
      <c r="J2027" t="s">
        <v>3073</v>
      </c>
      <c r="Y2027" t="s">
        <v>3071</v>
      </c>
      <c r="Z2027" t="s">
        <v>3072</v>
      </c>
    </row>
    <row r="2028" spans="1:26" x14ac:dyDescent="0.2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284</v>
      </c>
      <c r="I2028">
        <v>9.8300000000000003E-87</v>
      </c>
      <c r="J2028" t="s">
        <v>3073</v>
      </c>
      <c r="Y2028" t="s">
        <v>3071</v>
      </c>
      <c r="Z2028" t="s">
        <v>3072</v>
      </c>
    </row>
    <row r="2029" spans="1:26" x14ac:dyDescent="0.2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284</v>
      </c>
      <c r="I2029">
        <v>9.7500000000000004E-87</v>
      </c>
      <c r="J2029" t="s">
        <v>3073</v>
      </c>
      <c r="Y2029" t="s">
        <v>3071</v>
      </c>
      <c r="Z2029" t="s">
        <v>3072</v>
      </c>
    </row>
    <row r="2030" spans="1:26" x14ac:dyDescent="0.2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284</v>
      </c>
      <c r="I2030">
        <v>9.7199999999999996E-87</v>
      </c>
      <c r="J2030" t="s">
        <v>3073</v>
      </c>
      <c r="Y2030" t="s">
        <v>3071</v>
      </c>
      <c r="Z2030" t="s">
        <v>3072</v>
      </c>
    </row>
    <row r="2031" spans="1:26" x14ac:dyDescent="0.2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309</v>
      </c>
      <c r="I2031">
        <v>8.1200000000000008E-87</v>
      </c>
      <c r="J2031" t="s">
        <v>3088</v>
      </c>
      <c r="Y2031" t="s">
        <v>3071</v>
      </c>
      <c r="Z2031" t="s">
        <v>3072</v>
      </c>
    </row>
    <row r="2032" spans="1:26" x14ac:dyDescent="0.2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309</v>
      </c>
      <c r="I2032">
        <v>6.1200000000000001E-87</v>
      </c>
      <c r="J2032" t="s">
        <v>3070</v>
      </c>
      <c r="K2032" t="s">
        <v>3065</v>
      </c>
      <c r="L2032">
        <v>221</v>
      </c>
      <c r="M2032">
        <v>120</v>
      </c>
      <c r="N2032">
        <v>165</v>
      </c>
      <c r="O2032">
        <v>144.5</v>
      </c>
      <c r="Q2032">
        <v>99</v>
      </c>
      <c r="R2032">
        <v>41.4</v>
      </c>
      <c r="Y2032" t="s">
        <v>3071</v>
      </c>
      <c r="Z2032" t="s">
        <v>3072</v>
      </c>
    </row>
    <row r="2033" spans="1:26" x14ac:dyDescent="0.2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299</v>
      </c>
      <c r="I2033">
        <v>6.1200000000000001E-87</v>
      </c>
      <c r="J2033" t="s">
        <v>3077</v>
      </c>
      <c r="Y2033" t="s">
        <v>3071</v>
      </c>
      <c r="Z2033" t="s">
        <v>3072</v>
      </c>
    </row>
    <row r="2034" spans="1:26" x14ac:dyDescent="0.2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297</v>
      </c>
      <c r="I2034">
        <v>5.2899999999999999E-87</v>
      </c>
      <c r="J2034" t="s">
        <v>3074</v>
      </c>
      <c r="Y2034" t="s">
        <v>3071</v>
      </c>
      <c r="Z2034" t="s">
        <v>3072</v>
      </c>
    </row>
    <row r="2035" spans="1:26" x14ac:dyDescent="0.2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294</v>
      </c>
      <c r="I2035">
        <v>2.9299999999999998E-87</v>
      </c>
      <c r="J2035" t="s">
        <v>3087</v>
      </c>
      <c r="Y2035" t="s">
        <v>3071</v>
      </c>
      <c r="Z2035" t="s">
        <v>3072</v>
      </c>
    </row>
    <row r="2036" spans="1:26" x14ac:dyDescent="0.2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298</v>
      </c>
      <c r="I2036">
        <v>2.8000000000000001E-87</v>
      </c>
      <c r="J2036" t="s">
        <v>3080</v>
      </c>
      <c r="Y2036" t="s">
        <v>3075</v>
      </c>
      <c r="Z2036" t="s">
        <v>3076</v>
      </c>
    </row>
    <row r="2037" spans="1:26" x14ac:dyDescent="0.2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301</v>
      </c>
      <c r="I2037">
        <v>2.3300000000000001E-87</v>
      </c>
      <c r="J2037" t="s">
        <v>3079</v>
      </c>
      <c r="Y2037" t="s">
        <v>3075</v>
      </c>
      <c r="Z2037" t="s">
        <v>3076</v>
      </c>
    </row>
    <row r="2038" spans="1:26" x14ac:dyDescent="0.2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299</v>
      </c>
      <c r="I2038">
        <v>1.4599999999999999E-87</v>
      </c>
      <c r="J2038" t="s">
        <v>3074</v>
      </c>
      <c r="Y2038" t="s">
        <v>3075</v>
      </c>
      <c r="Z2038" t="s">
        <v>3076</v>
      </c>
    </row>
    <row r="2039" spans="1:26" x14ac:dyDescent="0.2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294</v>
      </c>
      <c r="I2039">
        <v>1.0300000000000001E-87</v>
      </c>
      <c r="J2039" t="s">
        <v>3077</v>
      </c>
      <c r="Y2039" t="s">
        <v>3075</v>
      </c>
      <c r="Z2039" t="s">
        <v>3076</v>
      </c>
    </row>
    <row r="2040" spans="1:26" x14ac:dyDescent="0.2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313</v>
      </c>
      <c r="I2040">
        <v>8.3400000000000002E-88</v>
      </c>
      <c r="J2040" t="s">
        <v>3086</v>
      </c>
      <c r="Y2040" t="s">
        <v>3075</v>
      </c>
      <c r="Z2040" t="s">
        <v>3076</v>
      </c>
    </row>
    <row r="2041" spans="1:26" x14ac:dyDescent="0.2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295</v>
      </c>
      <c r="I2041">
        <v>8.2500000000000001E-88</v>
      </c>
      <c r="J2041" t="s">
        <v>3073</v>
      </c>
      <c r="Y2041" t="s">
        <v>3075</v>
      </c>
      <c r="Z2041" t="s">
        <v>3076</v>
      </c>
    </row>
    <row r="2042" spans="1:26" x14ac:dyDescent="0.2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49.8</v>
      </c>
      <c r="I2042">
        <v>8.2500000000000001E-88</v>
      </c>
      <c r="J2042" t="s">
        <v>3073</v>
      </c>
      <c r="Y2042" t="s">
        <v>3075</v>
      </c>
      <c r="Z2042" t="s">
        <v>3076</v>
      </c>
    </row>
    <row r="2043" spans="1:26" x14ac:dyDescent="0.2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297</v>
      </c>
      <c r="I2043">
        <v>4.5299999999999997E-88</v>
      </c>
      <c r="J2043" t="s">
        <v>3070</v>
      </c>
      <c r="Y2043" t="s">
        <v>3075</v>
      </c>
      <c r="Z2043" t="s">
        <v>3076</v>
      </c>
    </row>
    <row r="2044" spans="1:26" x14ac:dyDescent="0.2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309</v>
      </c>
      <c r="I2044">
        <v>4.0500000000000002E-88</v>
      </c>
      <c r="J2044" t="s">
        <v>3077</v>
      </c>
      <c r="Y2044" t="s">
        <v>3075</v>
      </c>
      <c r="Z2044" t="s">
        <v>3076</v>
      </c>
    </row>
    <row r="2045" spans="1:26" x14ac:dyDescent="0.2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315</v>
      </c>
      <c r="I2045">
        <v>3.1500000000000002E-88</v>
      </c>
      <c r="J2045" t="s">
        <v>3087</v>
      </c>
      <c r="Y2045" t="s">
        <v>3075</v>
      </c>
      <c r="Z2045" t="s">
        <v>3076</v>
      </c>
    </row>
    <row r="2046" spans="1:26" x14ac:dyDescent="0.2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287</v>
      </c>
      <c r="I2046">
        <v>2.9900000000000002E-88</v>
      </c>
      <c r="J2046" t="s">
        <v>3082</v>
      </c>
      <c r="Y2046" t="s">
        <v>3075</v>
      </c>
      <c r="Z2046" t="s">
        <v>3076</v>
      </c>
    </row>
    <row r="2047" spans="1:26" x14ac:dyDescent="0.2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305</v>
      </c>
      <c r="I2047">
        <v>8.4600000000000006E-89</v>
      </c>
      <c r="J2047" t="s">
        <v>3084</v>
      </c>
      <c r="Y2047" t="s">
        <v>3075</v>
      </c>
      <c r="Z2047" t="s">
        <v>3076</v>
      </c>
    </row>
    <row r="2048" spans="1:26" x14ac:dyDescent="0.2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309</v>
      </c>
      <c r="I2048">
        <v>7.9400000000000001E-89</v>
      </c>
      <c r="J2048" t="s">
        <v>3087</v>
      </c>
      <c r="Y2048" t="s">
        <v>3075</v>
      </c>
      <c r="Z2048" t="s">
        <v>3076</v>
      </c>
    </row>
    <row r="2049" spans="1:26" x14ac:dyDescent="0.2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308</v>
      </c>
      <c r="I2049">
        <v>7.15E-89</v>
      </c>
      <c r="J2049" t="s">
        <v>3084</v>
      </c>
      <c r="Y2049" t="s">
        <v>3075</v>
      </c>
      <c r="Z2049" t="s">
        <v>3076</v>
      </c>
    </row>
    <row r="2050" spans="1:26" x14ac:dyDescent="0.2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305</v>
      </c>
      <c r="I2050">
        <v>7.0599999999999996E-89</v>
      </c>
      <c r="J2050" t="s">
        <v>3088</v>
      </c>
      <c r="Y2050" t="s">
        <v>3075</v>
      </c>
      <c r="Z2050" t="s">
        <v>3076</v>
      </c>
    </row>
    <row r="2051" spans="1:26" x14ac:dyDescent="0.2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305</v>
      </c>
      <c r="I2051">
        <v>6.8600000000000003E-89</v>
      </c>
      <c r="J2051" t="s">
        <v>3074</v>
      </c>
      <c r="Y2051" t="s">
        <v>3075</v>
      </c>
      <c r="Z2051" t="s">
        <v>3076</v>
      </c>
    </row>
    <row r="2052" spans="1:26" x14ac:dyDescent="0.2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305</v>
      </c>
      <c r="I2052">
        <v>6.78E-89</v>
      </c>
      <c r="J2052" t="s">
        <v>3083</v>
      </c>
      <c r="Y2052" t="s">
        <v>3075</v>
      </c>
      <c r="Z2052" t="s">
        <v>3076</v>
      </c>
    </row>
    <row r="2053" spans="1:26" x14ac:dyDescent="0.2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299</v>
      </c>
      <c r="I2053">
        <v>6.5400000000000005E-89</v>
      </c>
      <c r="J2053" t="s">
        <v>3081</v>
      </c>
      <c r="Y2053" t="s">
        <v>3075</v>
      </c>
      <c r="Z2053" t="s">
        <v>3076</v>
      </c>
    </row>
    <row r="2054" spans="1:26" x14ac:dyDescent="0.2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288</v>
      </c>
      <c r="I2054">
        <v>5.1E-89</v>
      </c>
      <c r="J2054" t="s">
        <v>3077</v>
      </c>
      <c r="Y2054" t="s">
        <v>3075</v>
      </c>
      <c r="Z2054" t="s">
        <v>3076</v>
      </c>
    </row>
    <row r="2055" spans="1:26" x14ac:dyDescent="0.2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309</v>
      </c>
      <c r="I2055">
        <v>4.89E-89</v>
      </c>
      <c r="J2055" t="s">
        <v>3083</v>
      </c>
      <c r="Y2055" t="s">
        <v>3075</v>
      </c>
      <c r="Z2055" t="s">
        <v>3076</v>
      </c>
    </row>
    <row r="2056" spans="1:26" x14ac:dyDescent="0.2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303</v>
      </c>
      <c r="I2056">
        <v>4.7600000000000002E-89</v>
      </c>
      <c r="J2056" t="s">
        <v>3078</v>
      </c>
      <c r="Y2056" t="s">
        <v>3075</v>
      </c>
      <c r="Z2056" t="s">
        <v>3076</v>
      </c>
    </row>
    <row r="2057" spans="1:26" x14ac:dyDescent="0.2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309</v>
      </c>
      <c r="I2057">
        <v>4.2999999999999999E-89</v>
      </c>
      <c r="J2057" t="s">
        <v>3082</v>
      </c>
      <c r="Y2057" t="s">
        <v>3075</v>
      </c>
      <c r="Z2057" t="s">
        <v>3076</v>
      </c>
    </row>
    <row r="2058" spans="1:26" x14ac:dyDescent="0.2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306</v>
      </c>
      <c r="I2058">
        <v>3.4800000000000003E-89</v>
      </c>
      <c r="J2058" t="s">
        <v>3077</v>
      </c>
      <c r="Y2058" t="s">
        <v>3075</v>
      </c>
      <c r="Z2058" t="s">
        <v>3076</v>
      </c>
    </row>
    <row r="2059" spans="1:26" x14ac:dyDescent="0.2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305</v>
      </c>
      <c r="I2059">
        <v>2.7700000000000001E-89</v>
      </c>
      <c r="J2059" t="s">
        <v>3086</v>
      </c>
      <c r="Y2059" t="s">
        <v>3075</v>
      </c>
      <c r="Z2059" t="s">
        <v>3076</v>
      </c>
    </row>
    <row r="2060" spans="1:26" x14ac:dyDescent="0.2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297</v>
      </c>
      <c r="I2060">
        <v>2.55E-89</v>
      </c>
      <c r="J2060" t="s">
        <v>3084</v>
      </c>
      <c r="Y2060" t="s">
        <v>3075</v>
      </c>
      <c r="Z2060" t="s">
        <v>3076</v>
      </c>
    </row>
    <row r="2061" spans="1:26" x14ac:dyDescent="0.2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297</v>
      </c>
      <c r="I2061">
        <v>2.3199999999999999E-89</v>
      </c>
      <c r="J2061" t="s">
        <v>3085</v>
      </c>
      <c r="Y2061" t="s">
        <v>3075</v>
      </c>
      <c r="Z2061" t="s">
        <v>3076</v>
      </c>
    </row>
    <row r="2062" spans="1:26" x14ac:dyDescent="0.2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312</v>
      </c>
      <c r="I2062">
        <v>1.4300000000000001E-89</v>
      </c>
      <c r="J2062" t="s">
        <v>3070</v>
      </c>
      <c r="K2062" t="s">
        <v>3064</v>
      </c>
      <c r="L2062">
        <v>379</v>
      </c>
      <c r="M2062">
        <v>217</v>
      </c>
      <c r="N2062">
        <v>264</v>
      </c>
      <c r="O2062">
        <v>240</v>
      </c>
      <c r="P2062">
        <v>313</v>
      </c>
      <c r="Q2062">
        <v>115</v>
      </c>
      <c r="R2062">
        <v>46.4</v>
      </c>
      <c r="Y2062" t="s">
        <v>3075</v>
      </c>
      <c r="Z2062" t="s">
        <v>3076</v>
      </c>
    </row>
    <row r="2063" spans="1:26" x14ac:dyDescent="0.2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306</v>
      </c>
      <c r="I2063">
        <v>1.27E-89</v>
      </c>
      <c r="J2063" t="s">
        <v>3082</v>
      </c>
      <c r="Y2063" t="s">
        <v>3075</v>
      </c>
      <c r="Z2063" t="s">
        <v>3076</v>
      </c>
    </row>
    <row r="2064" spans="1:26" x14ac:dyDescent="0.2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312</v>
      </c>
      <c r="I2064">
        <v>1.1500000000000001E-89</v>
      </c>
      <c r="J2064" t="s">
        <v>3077</v>
      </c>
      <c r="Y2064" t="s">
        <v>3075</v>
      </c>
      <c r="Z2064" t="s">
        <v>3076</v>
      </c>
    </row>
    <row r="2065" spans="1:26" x14ac:dyDescent="0.2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312</v>
      </c>
      <c r="I2065">
        <v>6.9600000000000001E-90</v>
      </c>
      <c r="J2065" t="s">
        <v>3078</v>
      </c>
      <c r="Y2065" t="s">
        <v>3075</v>
      </c>
      <c r="Z2065" t="s">
        <v>3076</v>
      </c>
    </row>
    <row r="2066" spans="1:26" x14ac:dyDescent="0.2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306</v>
      </c>
      <c r="I2066">
        <v>5.6400000000000003E-90</v>
      </c>
      <c r="J2066" t="s">
        <v>3080</v>
      </c>
      <c r="Y2066" t="s">
        <v>3075</v>
      </c>
      <c r="Z2066" t="s">
        <v>3076</v>
      </c>
    </row>
    <row r="2067" spans="1:26" x14ac:dyDescent="0.2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288</v>
      </c>
      <c r="I2067">
        <v>4.0099999999999997E-90</v>
      </c>
      <c r="J2067" t="s">
        <v>3085</v>
      </c>
      <c r="Y2067" t="s">
        <v>3075</v>
      </c>
      <c r="Z2067" t="s">
        <v>3076</v>
      </c>
    </row>
    <row r="2068" spans="1:26" x14ac:dyDescent="0.2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288</v>
      </c>
      <c r="I2068">
        <v>3.2899999999999999E-90</v>
      </c>
      <c r="J2068" t="s">
        <v>3088</v>
      </c>
      <c r="Y2068" t="s">
        <v>3075</v>
      </c>
      <c r="Z2068" t="s">
        <v>3076</v>
      </c>
    </row>
    <row r="2069" spans="1:26" x14ac:dyDescent="0.2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312</v>
      </c>
      <c r="I2069">
        <v>2.6500000000000002E-90</v>
      </c>
      <c r="J2069" t="s">
        <v>3074</v>
      </c>
      <c r="Y2069" t="s">
        <v>3075</v>
      </c>
      <c r="Z2069" t="s">
        <v>3076</v>
      </c>
    </row>
    <row r="2070" spans="1:26" x14ac:dyDescent="0.2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309</v>
      </c>
      <c r="I2070">
        <v>2.5899999999999999E-90</v>
      </c>
      <c r="J2070" t="s">
        <v>3077</v>
      </c>
      <c r="Y2070" t="s">
        <v>3075</v>
      </c>
      <c r="Z2070" t="s">
        <v>3076</v>
      </c>
    </row>
    <row r="2071" spans="1:26" x14ac:dyDescent="0.2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307</v>
      </c>
      <c r="I2071">
        <v>2.5800000000000002E-90</v>
      </c>
      <c r="J2071" t="s">
        <v>3085</v>
      </c>
      <c r="Y2071" t="s">
        <v>3075</v>
      </c>
      <c r="Z2071" t="s">
        <v>3076</v>
      </c>
    </row>
    <row r="2072" spans="1:26" x14ac:dyDescent="0.2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305</v>
      </c>
      <c r="I2072">
        <v>2.0500000000000002E-90</v>
      </c>
      <c r="J2072" t="s">
        <v>3087</v>
      </c>
      <c r="Y2072" t="s">
        <v>3075</v>
      </c>
      <c r="Z2072" t="s">
        <v>3076</v>
      </c>
    </row>
    <row r="2073" spans="1:26" x14ac:dyDescent="0.2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313</v>
      </c>
      <c r="I2073">
        <v>1.9800000000000002E-90</v>
      </c>
      <c r="J2073" t="s">
        <v>3081</v>
      </c>
      <c r="Y2073" t="s">
        <v>3075</v>
      </c>
      <c r="Z2073" t="s">
        <v>3076</v>
      </c>
    </row>
    <row r="2074" spans="1:26" x14ac:dyDescent="0.2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322</v>
      </c>
      <c r="I2074">
        <v>1.88E-90</v>
      </c>
      <c r="J2074" t="s">
        <v>3073</v>
      </c>
      <c r="Y2074" t="s">
        <v>3075</v>
      </c>
      <c r="Z2074" t="s">
        <v>3076</v>
      </c>
    </row>
    <row r="2075" spans="1:26" x14ac:dyDescent="0.2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304</v>
      </c>
      <c r="I2075">
        <v>1.8699999999999999E-90</v>
      </c>
      <c r="J2075" t="s">
        <v>3070</v>
      </c>
      <c r="Y2075" t="s">
        <v>3075</v>
      </c>
      <c r="Z2075" t="s">
        <v>3076</v>
      </c>
    </row>
    <row r="2076" spans="1:26" x14ac:dyDescent="0.2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313</v>
      </c>
      <c r="I2076">
        <v>1.7999999999999999E-90</v>
      </c>
      <c r="J2076" t="s">
        <v>3082</v>
      </c>
      <c r="Y2076" t="s">
        <v>3075</v>
      </c>
      <c r="Z2076" t="s">
        <v>3076</v>
      </c>
    </row>
    <row r="2077" spans="1:26" x14ac:dyDescent="0.2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294</v>
      </c>
      <c r="I2077">
        <v>1.7100000000000001E-90</v>
      </c>
      <c r="J2077" t="s">
        <v>3078</v>
      </c>
      <c r="Y2077" t="s">
        <v>3075</v>
      </c>
      <c r="Z2077" t="s">
        <v>3076</v>
      </c>
    </row>
    <row r="2078" spans="1:26" x14ac:dyDescent="0.2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308</v>
      </c>
      <c r="I2078">
        <v>1.0600000000000001E-90</v>
      </c>
      <c r="J2078" t="s">
        <v>3077</v>
      </c>
      <c r="Y2078" t="s">
        <v>3075</v>
      </c>
      <c r="Z2078" t="s">
        <v>3076</v>
      </c>
    </row>
    <row r="2079" spans="1:26" x14ac:dyDescent="0.2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307</v>
      </c>
      <c r="I2079">
        <v>6.8800000000000002E-91</v>
      </c>
      <c r="J2079" t="s">
        <v>3088</v>
      </c>
      <c r="Y2079" t="s">
        <v>3075</v>
      </c>
      <c r="Z2079" t="s">
        <v>3076</v>
      </c>
    </row>
    <row r="2080" spans="1:26" x14ac:dyDescent="0.2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297</v>
      </c>
      <c r="I2080">
        <v>4.0300000000000002E-91</v>
      </c>
      <c r="J2080" t="s">
        <v>3080</v>
      </c>
      <c r="Y2080" t="s">
        <v>3075</v>
      </c>
      <c r="Z2080" t="s">
        <v>3076</v>
      </c>
    </row>
    <row r="2081" spans="1:26" x14ac:dyDescent="0.2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317</v>
      </c>
      <c r="I2081">
        <v>2.0299999999999999E-91</v>
      </c>
      <c r="J2081" t="s">
        <v>3077</v>
      </c>
      <c r="Y2081" t="s">
        <v>3075</v>
      </c>
      <c r="Z2081" t="s">
        <v>3076</v>
      </c>
    </row>
    <row r="2082" spans="1:26" x14ac:dyDescent="0.2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299</v>
      </c>
      <c r="I2082">
        <v>1.3499999999999999E-91</v>
      </c>
      <c r="J2082" t="s">
        <v>3083</v>
      </c>
      <c r="Y2082" t="s">
        <v>3075</v>
      </c>
      <c r="Z2082" t="s">
        <v>3076</v>
      </c>
    </row>
    <row r="2083" spans="1:26" x14ac:dyDescent="0.2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300</v>
      </c>
      <c r="I2083">
        <v>6.4500000000000005E-92</v>
      </c>
      <c r="J2083" t="s">
        <v>3084</v>
      </c>
      <c r="Y2083" t="s">
        <v>3075</v>
      </c>
      <c r="Z2083" t="s">
        <v>3076</v>
      </c>
    </row>
    <row r="2084" spans="1:26" x14ac:dyDescent="0.2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300</v>
      </c>
      <c r="I2084">
        <v>3.1499999999999999E-92</v>
      </c>
      <c r="J2084" t="s">
        <v>3079</v>
      </c>
      <c r="Y2084" t="s">
        <v>3075</v>
      </c>
      <c r="Z2084" t="s">
        <v>3076</v>
      </c>
    </row>
    <row r="2085" spans="1:26" x14ac:dyDescent="0.2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313</v>
      </c>
      <c r="I2085">
        <v>2.12E-92</v>
      </c>
      <c r="J2085" t="s">
        <v>3085</v>
      </c>
      <c r="Y2085" t="s">
        <v>3075</v>
      </c>
      <c r="Z2085" t="s">
        <v>3076</v>
      </c>
    </row>
    <row r="2086" spans="1:26" x14ac:dyDescent="0.2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320</v>
      </c>
      <c r="I2086">
        <v>1.0999999999999999E-92</v>
      </c>
      <c r="J2086" t="s">
        <v>3074</v>
      </c>
      <c r="Y2086" t="s">
        <v>3075</v>
      </c>
      <c r="Z2086" t="s">
        <v>3076</v>
      </c>
    </row>
    <row r="2087" spans="1:26" x14ac:dyDescent="0.2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312</v>
      </c>
      <c r="I2087">
        <v>9.8499999999999994E-93</v>
      </c>
      <c r="J2087" t="s">
        <v>3078</v>
      </c>
      <c r="Y2087" t="s">
        <v>3075</v>
      </c>
      <c r="Z2087" t="s">
        <v>3076</v>
      </c>
    </row>
    <row r="2088" spans="1:26" x14ac:dyDescent="0.2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310</v>
      </c>
      <c r="I2088">
        <v>7.9799999999999995E-93</v>
      </c>
      <c r="J2088" t="s">
        <v>3070</v>
      </c>
      <c r="Y2088" t="s">
        <v>3075</v>
      </c>
      <c r="Z2088" t="s">
        <v>3076</v>
      </c>
    </row>
    <row r="2089" spans="1:26" x14ac:dyDescent="0.2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300</v>
      </c>
      <c r="I2089">
        <v>7.0699999999999996E-93</v>
      </c>
      <c r="J2089" t="s">
        <v>3079</v>
      </c>
      <c r="Y2089" t="s">
        <v>3075</v>
      </c>
      <c r="Z2089" t="s">
        <v>3076</v>
      </c>
    </row>
    <row r="2090" spans="1:26" x14ac:dyDescent="0.2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296</v>
      </c>
      <c r="I2090">
        <v>6.38E-93</v>
      </c>
      <c r="J2090" t="s">
        <v>3080</v>
      </c>
      <c r="Y2090" t="s">
        <v>3075</v>
      </c>
      <c r="Z2090" t="s">
        <v>3076</v>
      </c>
    </row>
    <row r="2091" spans="1:26" x14ac:dyDescent="0.2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306</v>
      </c>
      <c r="I2091">
        <v>4.9200000000000002E-93</v>
      </c>
      <c r="J2091" t="s">
        <v>3084</v>
      </c>
      <c r="Y2091" t="s">
        <v>3075</v>
      </c>
      <c r="Z2091" t="s">
        <v>3076</v>
      </c>
    </row>
    <row r="2092" spans="1:26" x14ac:dyDescent="0.2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296</v>
      </c>
      <c r="I2092">
        <v>4.3800000000000002E-93</v>
      </c>
      <c r="J2092" t="s">
        <v>3080</v>
      </c>
      <c r="Y2092" t="s">
        <v>3075</v>
      </c>
      <c r="Z2092" t="s">
        <v>3076</v>
      </c>
    </row>
    <row r="2093" spans="1:26" x14ac:dyDescent="0.2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318</v>
      </c>
      <c r="I2093">
        <v>4.0599999999999996E-93</v>
      </c>
      <c r="J2093" t="s">
        <v>3077</v>
      </c>
      <c r="Y2093" t="s">
        <v>3075</v>
      </c>
      <c r="Z2093" t="s">
        <v>3076</v>
      </c>
    </row>
    <row r="2094" spans="1:26" x14ac:dyDescent="0.2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306</v>
      </c>
      <c r="I2094">
        <v>3.9899999999999998E-93</v>
      </c>
      <c r="J2094" t="s">
        <v>3074</v>
      </c>
      <c r="Y2094" t="s">
        <v>3075</v>
      </c>
      <c r="Z2094" t="s">
        <v>3076</v>
      </c>
    </row>
    <row r="2095" spans="1:26" x14ac:dyDescent="0.2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306</v>
      </c>
      <c r="I2095">
        <v>3.9399999999999996E-93</v>
      </c>
      <c r="J2095" t="s">
        <v>3083</v>
      </c>
      <c r="Y2095" t="s">
        <v>3075</v>
      </c>
      <c r="Z2095" t="s">
        <v>3076</v>
      </c>
    </row>
    <row r="2096" spans="1:26" x14ac:dyDescent="0.2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297</v>
      </c>
      <c r="I2096">
        <v>2.11E-93</v>
      </c>
      <c r="J2096" t="s">
        <v>3083</v>
      </c>
      <c r="Y2096" t="s">
        <v>3075</v>
      </c>
      <c r="Z2096" t="s">
        <v>3076</v>
      </c>
    </row>
    <row r="2097" spans="1:26" x14ac:dyDescent="0.2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297</v>
      </c>
      <c r="I2097">
        <v>1.55E-93</v>
      </c>
      <c r="J2097" t="s">
        <v>3083</v>
      </c>
      <c r="Y2097" t="s">
        <v>3075</v>
      </c>
      <c r="Z2097" t="s">
        <v>3076</v>
      </c>
    </row>
    <row r="2098" spans="1:26" x14ac:dyDescent="0.2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298</v>
      </c>
      <c r="I2098">
        <v>1.1199999999999999E-93</v>
      </c>
      <c r="J2098" t="s">
        <v>3084</v>
      </c>
      <c r="Y2098" t="s">
        <v>3075</v>
      </c>
      <c r="Z2098" t="s">
        <v>3076</v>
      </c>
    </row>
    <row r="2099" spans="1:26" x14ac:dyDescent="0.2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332</v>
      </c>
      <c r="I2099">
        <v>9.5299999999999997E-94</v>
      </c>
      <c r="J2099" t="s">
        <v>3082</v>
      </c>
      <c r="Y2099" t="s">
        <v>3075</v>
      </c>
      <c r="Z2099" t="s">
        <v>3076</v>
      </c>
    </row>
    <row r="2100" spans="1:26" x14ac:dyDescent="0.2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298</v>
      </c>
      <c r="I2100">
        <v>8.2399999999999997E-94</v>
      </c>
      <c r="J2100" t="s">
        <v>3084</v>
      </c>
      <c r="Y2100" t="s">
        <v>3075</v>
      </c>
      <c r="Z2100" t="s">
        <v>3076</v>
      </c>
    </row>
    <row r="2101" spans="1:26" x14ac:dyDescent="0.2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327</v>
      </c>
      <c r="I2101">
        <v>7.66E-94</v>
      </c>
      <c r="J2101" t="s">
        <v>3079</v>
      </c>
      <c r="Y2101" t="s">
        <v>3075</v>
      </c>
      <c r="Z2101" t="s">
        <v>3076</v>
      </c>
    </row>
    <row r="2102" spans="1:26" x14ac:dyDescent="0.2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316</v>
      </c>
      <c r="I2102">
        <v>3.7500000000000002E-94</v>
      </c>
      <c r="J2102" t="s">
        <v>3081</v>
      </c>
      <c r="Y2102" t="s">
        <v>3075</v>
      </c>
      <c r="Z2102" t="s">
        <v>3076</v>
      </c>
    </row>
    <row r="2103" spans="1:26" x14ac:dyDescent="0.2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318</v>
      </c>
      <c r="I2103">
        <v>2.8599999999999998E-94</v>
      </c>
      <c r="J2103" t="s">
        <v>3085</v>
      </c>
      <c r="Y2103" t="s">
        <v>3075</v>
      </c>
      <c r="Z2103" t="s">
        <v>3076</v>
      </c>
    </row>
    <row r="2104" spans="1:26" x14ac:dyDescent="0.2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318</v>
      </c>
      <c r="I2104">
        <v>2.1900000000000001E-94</v>
      </c>
      <c r="J2104" t="s">
        <v>3088</v>
      </c>
      <c r="Y2104" t="s">
        <v>3075</v>
      </c>
      <c r="Z2104" t="s">
        <v>3076</v>
      </c>
    </row>
    <row r="2105" spans="1:26" x14ac:dyDescent="0.2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318</v>
      </c>
      <c r="I2105">
        <v>2.1900000000000001E-94</v>
      </c>
      <c r="J2105" t="s">
        <v>3088</v>
      </c>
      <c r="Y2105" t="s">
        <v>3075</v>
      </c>
      <c r="Z2105" t="s">
        <v>3076</v>
      </c>
    </row>
    <row r="2106" spans="1:26" x14ac:dyDescent="0.2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321</v>
      </c>
      <c r="I2106">
        <v>1.9500000000000001E-94</v>
      </c>
      <c r="J2106" t="s">
        <v>3077</v>
      </c>
      <c r="Y2106" t="s">
        <v>3075</v>
      </c>
      <c r="Z2106" t="s">
        <v>3076</v>
      </c>
    </row>
    <row r="2107" spans="1:26" x14ac:dyDescent="0.2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335</v>
      </c>
      <c r="I2107">
        <v>1.4700000000000001E-94</v>
      </c>
      <c r="J2107" t="s">
        <v>3077</v>
      </c>
      <c r="Y2107" t="s">
        <v>3075</v>
      </c>
      <c r="Z2107" t="s">
        <v>3076</v>
      </c>
    </row>
    <row r="2108" spans="1:26" x14ac:dyDescent="0.2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335</v>
      </c>
      <c r="I2108">
        <v>1.4599999999999999E-94</v>
      </c>
      <c r="J2108" t="s">
        <v>3077</v>
      </c>
      <c r="Y2108" t="s">
        <v>3075</v>
      </c>
      <c r="Z2108" t="s">
        <v>3076</v>
      </c>
    </row>
    <row r="2109" spans="1:26" x14ac:dyDescent="0.2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335</v>
      </c>
      <c r="I2109">
        <v>4.15E-95</v>
      </c>
      <c r="J2109" t="s">
        <v>3077</v>
      </c>
      <c r="Y2109" t="s">
        <v>3075</v>
      </c>
      <c r="Z2109" t="s">
        <v>3076</v>
      </c>
    </row>
    <row r="2110" spans="1:26" x14ac:dyDescent="0.2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306</v>
      </c>
      <c r="I2110">
        <v>3.23E-95</v>
      </c>
      <c r="J2110" t="s">
        <v>3086</v>
      </c>
      <c r="Y2110" t="s">
        <v>3075</v>
      </c>
      <c r="Z2110" t="s">
        <v>3076</v>
      </c>
    </row>
    <row r="2111" spans="1:26" x14ac:dyDescent="0.2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322</v>
      </c>
      <c r="I2111">
        <v>3.0499999999999997E-95</v>
      </c>
      <c r="J2111" t="s">
        <v>3087</v>
      </c>
      <c r="Y2111" t="s">
        <v>3075</v>
      </c>
      <c r="Z2111" t="s">
        <v>3076</v>
      </c>
    </row>
    <row r="2112" spans="1:26" x14ac:dyDescent="0.2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322</v>
      </c>
      <c r="I2112">
        <v>2.6800000000000002E-95</v>
      </c>
      <c r="J2112" t="s">
        <v>3087</v>
      </c>
      <c r="Y2112" t="s">
        <v>3075</v>
      </c>
      <c r="Z2112" t="s">
        <v>3076</v>
      </c>
    </row>
    <row r="2113" spans="1:26" x14ac:dyDescent="0.2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336</v>
      </c>
      <c r="I2113">
        <v>2.45E-95</v>
      </c>
      <c r="J2113" t="s">
        <v>3084</v>
      </c>
      <c r="Y2113" t="s">
        <v>3075</v>
      </c>
      <c r="Z2113" t="s">
        <v>3076</v>
      </c>
    </row>
    <row r="2114" spans="1:26" x14ac:dyDescent="0.2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335</v>
      </c>
      <c r="I2114">
        <v>2.2400000000000001E-95</v>
      </c>
      <c r="J2114" t="s">
        <v>3080</v>
      </c>
      <c r="Y2114" t="s">
        <v>3075</v>
      </c>
      <c r="Z2114" t="s">
        <v>3076</v>
      </c>
    </row>
    <row r="2115" spans="1:26" x14ac:dyDescent="0.2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337</v>
      </c>
      <c r="I2115">
        <v>1.3500000000000001E-95</v>
      </c>
      <c r="J2115" t="s">
        <v>3086</v>
      </c>
      <c r="Y2115" t="s">
        <v>3075</v>
      </c>
      <c r="Z2115" t="s">
        <v>3076</v>
      </c>
    </row>
    <row r="2116" spans="1:26" x14ac:dyDescent="0.2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337</v>
      </c>
      <c r="I2116">
        <v>1.31E-95</v>
      </c>
      <c r="J2116" t="s">
        <v>3078</v>
      </c>
      <c r="Y2116" t="s">
        <v>3075</v>
      </c>
      <c r="Z2116" t="s">
        <v>3076</v>
      </c>
    </row>
    <row r="2117" spans="1:26" x14ac:dyDescent="0.2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309</v>
      </c>
      <c r="I2117">
        <v>1.31E-95</v>
      </c>
      <c r="J2117" t="s">
        <v>3087</v>
      </c>
      <c r="Y2117" t="s">
        <v>3075</v>
      </c>
      <c r="Z2117" t="s">
        <v>3076</v>
      </c>
    </row>
    <row r="2118" spans="1:26" x14ac:dyDescent="0.2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309</v>
      </c>
      <c r="I2118">
        <v>1.29E-95</v>
      </c>
      <c r="J2118" t="s">
        <v>3087</v>
      </c>
      <c r="Y2118" t="s">
        <v>3075</v>
      </c>
      <c r="Z2118" t="s">
        <v>3076</v>
      </c>
    </row>
    <row r="2119" spans="1:26" x14ac:dyDescent="0.2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336</v>
      </c>
      <c r="I2119">
        <v>1.0199999999999999E-95</v>
      </c>
      <c r="J2119" t="s">
        <v>3074</v>
      </c>
      <c r="Y2119" t="s">
        <v>3075</v>
      </c>
      <c r="Z2119" t="s">
        <v>3076</v>
      </c>
    </row>
    <row r="2120" spans="1:26" x14ac:dyDescent="0.2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309</v>
      </c>
      <c r="I2120">
        <v>9.2E-96</v>
      </c>
      <c r="J2120" t="s">
        <v>3087</v>
      </c>
      <c r="Y2120" t="s">
        <v>3075</v>
      </c>
      <c r="Z2120" t="s">
        <v>3076</v>
      </c>
    </row>
    <row r="2121" spans="1:26" x14ac:dyDescent="0.2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325</v>
      </c>
      <c r="I2121">
        <v>4.8200000000000003E-96</v>
      </c>
      <c r="J2121" t="s">
        <v>3082</v>
      </c>
      <c r="Y2121" t="s">
        <v>3075</v>
      </c>
      <c r="Z2121" t="s">
        <v>3076</v>
      </c>
    </row>
    <row r="2122" spans="1:26" x14ac:dyDescent="0.2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330</v>
      </c>
      <c r="I2122">
        <v>4.7199999999999997E-96</v>
      </c>
      <c r="J2122" t="s">
        <v>3086</v>
      </c>
      <c r="Y2122" t="s">
        <v>3075</v>
      </c>
      <c r="Z2122" t="s">
        <v>3076</v>
      </c>
    </row>
    <row r="2123" spans="1:26" x14ac:dyDescent="0.2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317</v>
      </c>
      <c r="I2123">
        <v>3.9199999999999998E-96</v>
      </c>
      <c r="J2123" t="s">
        <v>3077</v>
      </c>
      <c r="Y2123" t="s">
        <v>3075</v>
      </c>
      <c r="Z2123" t="s">
        <v>3076</v>
      </c>
    </row>
    <row r="2124" spans="1:26" x14ac:dyDescent="0.2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337</v>
      </c>
      <c r="I2124">
        <v>3.8999999999999998E-96</v>
      </c>
      <c r="J2124" t="s">
        <v>3080</v>
      </c>
      <c r="Y2124" t="s">
        <v>3075</v>
      </c>
      <c r="Z2124" t="s">
        <v>3076</v>
      </c>
    </row>
    <row r="2125" spans="1:26" x14ac:dyDescent="0.2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319</v>
      </c>
      <c r="I2125">
        <v>3.06E-96</v>
      </c>
      <c r="J2125" t="s">
        <v>3087</v>
      </c>
      <c r="Y2125" t="s">
        <v>3075</v>
      </c>
      <c r="Z2125" t="s">
        <v>3076</v>
      </c>
    </row>
    <row r="2126" spans="1:26" x14ac:dyDescent="0.2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325</v>
      </c>
      <c r="I2126">
        <v>2.9700000000000002E-96</v>
      </c>
      <c r="J2126" t="s">
        <v>3084</v>
      </c>
      <c r="Y2126" t="s">
        <v>3075</v>
      </c>
      <c r="Z2126" t="s">
        <v>3076</v>
      </c>
    </row>
    <row r="2127" spans="1:26" x14ac:dyDescent="0.2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325</v>
      </c>
      <c r="I2127">
        <v>2.8999999999999999E-96</v>
      </c>
      <c r="J2127" t="s">
        <v>3078</v>
      </c>
      <c r="Y2127" t="s">
        <v>3075</v>
      </c>
      <c r="Z2127" t="s">
        <v>3076</v>
      </c>
    </row>
    <row r="2128" spans="1:26" x14ac:dyDescent="0.2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311</v>
      </c>
      <c r="I2128">
        <v>2.4300000000000001E-96</v>
      </c>
      <c r="J2128" t="s">
        <v>3082</v>
      </c>
      <c r="Y2128" t="s">
        <v>3075</v>
      </c>
      <c r="Z2128" t="s">
        <v>3076</v>
      </c>
    </row>
    <row r="2129" spans="1:26" x14ac:dyDescent="0.2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325</v>
      </c>
      <c r="I2129">
        <v>2.3599999999999999E-96</v>
      </c>
      <c r="J2129" t="s">
        <v>3083</v>
      </c>
      <c r="Y2129" t="s">
        <v>3075</v>
      </c>
      <c r="Z2129" t="s">
        <v>3076</v>
      </c>
    </row>
    <row r="2130" spans="1:26" x14ac:dyDescent="0.2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311</v>
      </c>
      <c r="I2130">
        <v>1.72E-96</v>
      </c>
      <c r="J2130" t="s">
        <v>3082</v>
      </c>
      <c r="Y2130" t="s">
        <v>3075</v>
      </c>
      <c r="Z2130" t="s">
        <v>3076</v>
      </c>
    </row>
    <row r="2131" spans="1:26" x14ac:dyDescent="0.2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315</v>
      </c>
      <c r="I2131">
        <v>1.6499999999999999E-96</v>
      </c>
      <c r="J2131" t="s">
        <v>3077</v>
      </c>
      <c r="Y2131" t="s">
        <v>3075</v>
      </c>
      <c r="Z2131" t="s">
        <v>3076</v>
      </c>
    </row>
    <row r="2132" spans="1:26" x14ac:dyDescent="0.2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311</v>
      </c>
      <c r="I2132">
        <v>1.3799999999999999E-96</v>
      </c>
      <c r="J2132" t="s">
        <v>3082</v>
      </c>
      <c r="Y2132" t="s">
        <v>3075</v>
      </c>
      <c r="Z2132" t="s">
        <v>3076</v>
      </c>
    </row>
    <row r="2133" spans="1:26" x14ac:dyDescent="0.2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327</v>
      </c>
      <c r="I2133">
        <v>1.3699999999999999E-96</v>
      </c>
      <c r="J2133" t="s">
        <v>3077</v>
      </c>
      <c r="Y2133" t="s">
        <v>3075</v>
      </c>
      <c r="Z2133" t="s">
        <v>3076</v>
      </c>
    </row>
    <row r="2134" spans="1:26" x14ac:dyDescent="0.2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311</v>
      </c>
      <c r="I2134">
        <v>1.25E-96</v>
      </c>
      <c r="J2134" t="s">
        <v>3082</v>
      </c>
      <c r="Y2134" t="s">
        <v>3075</v>
      </c>
      <c r="Z2134" t="s">
        <v>3076</v>
      </c>
    </row>
    <row r="2135" spans="1:26" x14ac:dyDescent="0.2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327</v>
      </c>
      <c r="I2135">
        <v>1.03E-96</v>
      </c>
      <c r="J2135" t="s">
        <v>3079</v>
      </c>
      <c r="Y2135" t="s">
        <v>3075</v>
      </c>
      <c r="Z2135" t="s">
        <v>3076</v>
      </c>
    </row>
    <row r="2136" spans="1:26" x14ac:dyDescent="0.2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327</v>
      </c>
      <c r="I2136">
        <v>9.3099999999999999E-97</v>
      </c>
      <c r="J2136" t="s">
        <v>3073</v>
      </c>
      <c r="Y2136" t="s">
        <v>3075</v>
      </c>
      <c r="Z2136" t="s">
        <v>3076</v>
      </c>
    </row>
    <row r="2137" spans="1:26" x14ac:dyDescent="0.2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311</v>
      </c>
      <c r="I2137">
        <v>9.2199999999999995E-97</v>
      </c>
      <c r="J2137" t="s">
        <v>3082</v>
      </c>
      <c r="Y2137" t="s">
        <v>3075</v>
      </c>
      <c r="Z2137" t="s">
        <v>3076</v>
      </c>
    </row>
    <row r="2138" spans="1:26" x14ac:dyDescent="0.2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337</v>
      </c>
      <c r="I2138">
        <v>8.6999999999999998E-97</v>
      </c>
      <c r="J2138" t="s">
        <v>3087</v>
      </c>
      <c r="Y2138" t="s">
        <v>3075</v>
      </c>
      <c r="Z2138" t="s">
        <v>3076</v>
      </c>
    </row>
    <row r="2139" spans="1:26" x14ac:dyDescent="0.2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327</v>
      </c>
      <c r="I2139">
        <v>8.3299999999999998E-97</v>
      </c>
      <c r="J2139" t="s">
        <v>3079</v>
      </c>
      <c r="Y2139" t="s">
        <v>3075</v>
      </c>
      <c r="Z2139" t="s">
        <v>3076</v>
      </c>
    </row>
    <row r="2140" spans="1:26" x14ac:dyDescent="0.2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311</v>
      </c>
      <c r="I2140">
        <v>8.0899999999999997E-97</v>
      </c>
      <c r="J2140" t="s">
        <v>3082</v>
      </c>
      <c r="Y2140" t="s">
        <v>3075</v>
      </c>
      <c r="Z2140" t="s">
        <v>3076</v>
      </c>
    </row>
    <row r="2141" spans="1:26" x14ac:dyDescent="0.2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314</v>
      </c>
      <c r="I2141">
        <v>7.1000000000000002E-97</v>
      </c>
      <c r="J2141" t="s">
        <v>3077</v>
      </c>
      <c r="Y2141" t="s">
        <v>3075</v>
      </c>
      <c r="Z2141" t="s">
        <v>3076</v>
      </c>
    </row>
    <row r="2142" spans="1:26" x14ac:dyDescent="0.2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327</v>
      </c>
      <c r="I2142">
        <v>6.7900000000000004E-97</v>
      </c>
      <c r="J2142" t="s">
        <v>3073</v>
      </c>
      <c r="Y2142" t="s">
        <v>3075</v>
      </c>
      <c r="Z2142" t="s">
        <v>3076</v>
      </c>
    </row>
    <row r="2143" spans="1:26" x14ac:dyDescent="0.2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315</v>
      </c>
      <c r="I2143">
        <v>4.4399999999999998E-97</v>
      </c>
      <c r="J2143" t="s">
        <v>3077</v>
      </c>
      <c r="Y2143" t="s">
        <v>3075</v>
      </c>
      <c r="Z2143" t="s">
        <v>3076</v>
      </c>
    </row>
    <row r="2144" spans="1:26" x14ac:dyDescent="0.2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315</v>
      </c>
      <c r="I2144">
        <v>4.34E-97</v>
      </c>
      <c r="J2144" t="s">
        <v>3077</v>
      </c>
      <c r="Y2144" t="s">
        <v>3075</v>
      </c>
      <c r="Z2144" t="s">
        <v>3076</v>
      </c>
    </row>
    <row r="2145" spans="1:26" x14ac:dyDescent="0.2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315</v>
      </c>
      <c r="I2145">
        <v>4.34E-97</v>
      </c>
      <c r="J2145" t="s">
        <v>3077</v>
      </c>
      <c r="Y2145" t="s">
        <v>3075</v>
      </c>
      <c r="Z2145" t="s">
        <v>3076</v>
      </c>
    </row>
    <row r="2146" spans="1:26" x14ac:dyDescent="0.2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311</v>
      </c>
      <c r="I2146">
        <v>4.34E-97</v>
      </c>
      <c r="J2146" t="s">
        <v>3082</v>
      </c>
      <c r="Y2146" t="s">
        <v>3075</v>
      </c>
      <c r="Z2146" t="s">
        <v>3076</v>
      </c>
    </row>
    <row r="2147" spans="1:26" x14ac:dyDescent="0.2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315</v>
      </c>
      <c r="I2147">
        <v>4.3199999999999998E-97</v>
      </c>
      <c r="J2147" t="s">
        <v>3077</v>
      </c>
      <c r="Y2147" t="s">
        <v>3075</v>
      </c>
      <c r="Z2147" t="s">
        <v>3076</v>
      </c>
    </row>
    <row r="2148" spans="1:26" x14ac:dyDescent="0.2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315</v>
      </c>
      <c r="I2148">
        <v>4.2800000000000003E-97</v>
      </c>
      <c r="J2148" t="s">
        <v>3077</v>
      </c>
      <c r="Y2148" t="s">
        <v>3075</v>
      </c>
      <c r="Z2148" t="s">
        <v>3076</v>
      </c>
    </row>
    <row r="2149" spans="1:26" x14ac:dyDescent="0.2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315</v>
      </c>
      <c r="I2149">
        <v>4.2500000000000001E-97</v>
      </c>
      <c r="J2149" t="s">
        <v>3077</v>
      </c>
      <c r="Y2149" t="s">
        <v>3075</v>
      </c>
      <c r="Z2149" t="s">
        <v>3076</v>
      </c>
    </row>
    <row r="2150" spans="1:26" x14ac:dyDescent="0.2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315</v>
      </c>
      <c r="I2150">
        <v>4.2400000000000002E-97</v>
      </c>
      <c r="J2150" t="s">
        <v>3077</v>
      </c>
      <c r="Y2150" t="s">
        <v>3075</v>
      </c>
      <c r="Z2150" t="s">
        <v>3076</v>
      </c>
    </row>
    <row r="2151" spans="1:26" x14ac:dyDescent="0.2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315</v>
      </c>
      <c r="I2151">
        <v>4.2100000000000001E-97</v>
      </c>
      <c r="J2151" t="s">
        <v>3077</v>
      </c>
      <c r="Y2151" t="s">
        <v>3075</v>
      </c>
      <c r="Z2151" t="s">
        <v>3076</v>
      </c>
    </row>
    <row r="2152" spans="1:26" x14ac:dyDescent="0.2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315</v>
      </c>
      <c r="I2152">
        <v>4.1899999999999998E-97</v>
      </c>
      <c r="J2152" t="s">
        <v>3077</v>
      </c>
      <c r="Y2152" t="s">
        <v>3075</v>
      </c>
      <c r="Z2152" t="s">
        <v>3076</v>
      </c>
    </row>
    <row r="2153" spans="1:26" x14ac:dyDescent="0.2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315</v>
      </c>
      <c r="I2153">
        <v>4.18E-97</v>
      </c>
      <c r="J2153" t="s">
        <v>3077</v>
      </c>
      <c r="Y2153" t="s">
        <v>3075</v>
      </c>
      <c r="Z2153" t="s">
        <v>3076</v>
      </c>
    </row>
    <row r="2154" spans="1:26" x14ac:dyDescent="0.2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315</v>
      </c>
      <c r="I2154">
        <v>4.05E-97</v>
      </c>
      <c r="J2154" t="s">
        <v>3077</v>
      </c>
      <c r="Y2154" t="s">
        <v>3075</v>
      </c>
      <c r="Z2154" t="s">
        <v>3076</v>
      </c>
    </row>
    <row r="2155" spans="1:26" x14ac:dyDescent="0.2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327</v>
      </c>
      <c r="I2155">
        <v>3.93E-97</v>
      </c>
      <c r="J2155" t="s">
        <v>3070</v>
      </c>
      <c r="Y2155" t="s">
        <v>3071</v>
      </c>
      <c r="Z2155" t="s">
        <v>3076</v>
      </c>
    </row>
    <row r="2156" spans="1:26" x14ac:dyDescent="0.2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3.2299999999999999E-97</v>
      </c>
      <c r="J2156" t="s">
        <v>3077</v>
      </c>
      <c r="Y2156" t="s">
        <v>3071</v>
      </c>
      <c r="Z2156" t="s">
        <v>3076</v>
      </c>
    </row>
    <row r="2157" spans="1:26" x14ac:dyDescent="0.2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319</v>
      </c>
      <c r="I2157">
        <v>3.1700000000000002E-97</v>
      </c>
      <c r="J2157" t="s">
        <v>3077</v>
      </c>
      <c r="Y2157" t="s">
        <v>3071</v>
      </c>
      <c r="Z2157" t="s">
        <v>3076</v>
      </c>
    </row>
    <row r="2158" spans="1:26" x14ac:dyDescent="0.2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327</v>
      </c>
      <c r="I2158">
        <v>3.0100000000000001E-97</v>
      </c>
      <c r="J2158" t="s">
        <v>3074</v>
      </c>
      <c r="Y2158" t="s">
        <v>3071</v>
      </c>
      <c r="Z2158" t="s">
        <v>3076</v>
      </c>
    </row>
    <row r="2159" spans="1:26" x14ac:dyDescent="0.2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2.9700000000000001E-97</v>
      </c>
      <c r="J2159" t="s">
        <v>3077</v>
      </c>
      <c r="Y2159" t="s">
        <v>3071</v>
      </c>
      <c r="Z2159" t="s">
        <v>3076</v>
      </c>
    </row>
    <row r="2160" spans="1:26" x14ac:dyDescent="0.2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319</v>
      </c>
      <c r="I2160">
        <v>2.4E-97</v>
      </c>
      <c r="J2160" t="s">
        <v>3077</v>
      </c>
      <c r="Y2160" t="s">
        <v>3071</v>
      </c>
      <c r="Z2160" t="s">
        <v>3076</v>
      </c>
    </row>
    <row r="2161" spans="1:26" x14ac:dyDescent="0.2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327</v>
      </c>
      <c r="I2161">
        <v>2.3800000000000002E-97</v>
      </c>
      <c r="J2161" t="s">
        <v>3079</v>
      </c>
      <c r="Y2161" t="s">
        <v>3071</v>
      </c>
      <c r="Z2161" t="s">
        <v>3076</v>
      </c>
    </row>
    <row r="2162" spans="1:26" x14ac:dyDescent="0.2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311</v>
      </c>
      <c r="I2162">
        <v>2.3300000000000001E-97</v>
      </c>
      <c r="J2162" t="s">
        <v>3082</v>
      </c>
      <c r="Y2162" t="s">
        <v>3071</v>
      </c>
      <c r="Z2162" t="s">
        <v>3076</v>
      </c>
    </row>
    <row r="2163" spans="1:26" x14ac:dyDescent="0.2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327</v>
      </c>
      <c r="I2163">
        <v>1.9499999999999999E-97</v>
      </c>
      <c r="J2163" t="s">
        <v>3070</v>
      </c>
      <c r="Y2163" t="s">
        <v>3071</v>
      </c>
      <c r="Z2163" t="s">
        <v>3076</v>
      </c>
    </row>
    <row r="2164" spans="1:26" x14ac:dyDescent="0.2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327</v>
      </c>
      <c r="I2164">
        <v>1.8499999999999999E-97</v>
      </c>
      <c r="J2164" t="s">
        <v>3086</v>
      </c>
      <c r="Y2164" t="s">
        <v>3071</v>
      </c>
      <c r="Z2164" t="s">
        <v>3076</v>
      </c>
    </row>
    <row r="2165" spans="1:26" x14ac:dyDescent="0.2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315</v>
      </c>
      <c r="I2165">
        <v>1.53E-97</v>
      </c>
      <c r="J2165" t="s">
        <v>3078</v>
      </c>
      <c r="Y2165" t="s">
        <v>3071</v>
      </c>
      <c r="Z2165" t="s">
        <v>3076</v>
      </c>
    </row>
    <row r="2166" spans="1:26" x14ac:dyDescent="0.2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336</v>
      </c>
      <c r="I2166">
        <v>1.4000000000000001E-97</v>
      </c>
      <c r="J2166" t="s">
        <v>3082</v>
      </c>
      <c r="Y2166" t="s">
        <v>3071</v>
      </c>
      <c r="Z2166" t="s">
        <v>3076</v>
      </c>
    </row>
    <row r="2167" spans="1:26" x14ac:dyDescent="0.2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327</v>
      </c>
      <c r="I2167">
        <v>1.16E-97</v>
      </c>
      <c r="J2167" t="s">
        <v>3086</v>
      </c>
      <c r="Y2167" t="s">
        <v>3071</v>
      </c>
      <c r="Z2167" t="s">
        <v>3076</v>
      </c>
    </row>
    <row r="2168" spans="1:26" x14ac:dyDescent="0.2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333</v>
      </c>
      <c r="I2168">
        <v>1.13E-97</v>
      </c>
      <c r="J2168" t="s">
        <v>3087</v>
      </c>
      <c r="Y2168" t="s">
        <v>3071</v>
      </c>
      <c r="Z2168" t="s">
        <v>3076</v>
      </c>
    </row>
    <row r="2169" spans="1:26" x14ac:dyDescent="0.2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315</v>
      </c>
      <c r="I2169">
        <v>7.4899999999999997E-98</v>
      </c>
      <c r="J2169" t="s">
        <v>3077</v>
      </c>
      <c r="Y2169" t="s">
        <v>3071</v>
      </c>
      <c r="Z2169" t="s">
        <v>3076</v>
      </c>
    </row>
    <row r="2170" spans="1:26" x14ac:dyDescent="0.2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315</v>
      </c>
      <c r="I2170">
        <v>7.3499999999999999E-98</v>
      </c>
      <c r="J2170" t="s">
        <v>3084</v>
      </c>
      <c r="Y2170" t="s">
        <v>3071</v>
      </c>
      <c r="Z2170" t="s">
        <v>3076</v>
      </c>
    </row>
    <row r="2171" spans="1:26" x14ac:dyDescent="0.2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315</v>
      </c>
      <c r="I2171">
        <v>5.9600000000000002E-98</v>
      </c>
      <c r="J2171" t="s">
        <v>3077</v>
      </c>
      <c r="Y2171" t="s">
        <v>3071</v>
      </c>
      <c r="Z2171" t="s">
        <v>3076</v>
      </c>
    </row>
    <row r="2172" spans="1:26" x14ac:dyDescent="0.2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337</v>
      </c>
      <c r="I2172">
        <v>5.4200000000000002E-98</v>
      </c>
      <c r="J2172" t="s">
        <v>3085</v>
      </c>
      <c r="Y2172" t="s">
        <v>3071</v>
      </c>
      <c r="Z2172" t="s">
        <v>3076</v>
      </c>
    </row>
    <row r="2173" spans="1:26" x14ac:dyDescent="0.2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330</v>
      </c>
      <c r="I2173">
        <v>5.2000000000000003E-98</v>
      </c>
      <c r="J2173" t="s">
        <v>3078</v>
      </c>
      <c r="Y2173" t="s">
        <v>3071</v>
      </c>
      <c r="Z2173" t="s">
        <v>3076</v>
      </c>
    </row>
    <row r="2174" spans="1:26" x14ac:dyDescent="0.2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315</v>
      </c>
      <c r="I2174">
        <v>5.0599999999999998E-98</v>
      </c>
      <c r="J2174" t="s">
        <v>3080</v>
      </c>
      <c r="Y2174" t="s">
        <v>3071</v>
      </c>
      <c r="Z2174" t="s">
        <v>3076</v>
      </c>
    </row>
    <row r="2175" spans="1:26" x14ac:dyDescent="0.2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339</v>
      </c>
      <c r="I2175">
        <v>3.3500000000000001E-98</v>
      </c>
      <c r="J2175" t="s">
        <v>3085</v>
      </c>
      <c r="Y2175" t="s">
        <v>3071</v>
      </c>
      <c r="Z2175" t="s">
        <v>3076</v>
      </c>
    </row>
    <row r="2176" spans="1:26" x14ac:dyDescent="0.2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333</v>
      </c>
      <c r="I2176">
        <v>3.2000000000000001E-98</v>
      </c>
      <c r="J2176" t="s">
        <v>3088</v>
      </c>
      <c r="Y2176" t="s">
        <v>3071</v>
      </c>
      <c r="Z2176" t="s">
        <v>3076</v>
      </c>
    </row>
    <row r="2177" spans="1:26" x14ac:dyDescent="0.2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331</v>
      </c>
      <c r="I2177">
        <v>2.73E-98</v>
      </c>
      <c r="J2177" t="s">
        <v>3077</v>
      </c>
      <c r="Y2177" t="s">
        <v>3071</v>
      </c>
      <c r="Z2177" t="s">
        <v>3076</v>
      </c>
    </row>
    <row r="2178" spans="1:26" x14ac:dyDescent="0.2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332</v>
      </c>
      <c r="I2178">
        <v>2.3400000000000001E-98</v>
      </c>
      <c r="J2178" t="s">
        <v>3082</v>
      </c>
      <c r="Y2178" t="s">
        <v>3071</v>
      </c>
      <c r="Z2178" t="s">
        <v>3076</v>
      </c>
    </row>
    <row r="2179" spans="1:26" x14ac:dyDescent="0.2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315</v>
      </c>
      <c r="I2179">
        <v>2.1300000000000001E-98</v>
      </c>
      <c r="J2179" t="s">
        <v>3078</v>
      </c>
      <c r="Y2179" t="s">
        <v>3071</v>
      </c>
      <c r="Z2179" t="s">
        <v>3076</v>
      </c>
    </row>
    <row r="2180" spans="1:26" x14ac:dyDescent="0.2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315</v>
      </c>
      <c r="I2180">
        <v>1.9600000000000001E-98</v>
      </c>
      <c r="J2180" t="s">
        <v>3078</v>
      </c>
      <c r="Y2180" t="s">
        <v>3071</v>
      </c>
      <c r="Z2180" t="s">
        <v>3076</v>
      </c>
    </row>
    <row r="2181" spans="1:26" x14ac:dyDescent="0.2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330</v>
      </c>
      <c r="I2181">
        <v>1.88E-98</v>
      </c>
      <c r="J2181" t="s">
        <v>3078</v>
      </c>
      <c r="Y2181" t="s">
        <v>3071</v>
      </c>
      <c r="Z2181" t="s">
        <v>3076</v>
      </c>
    </row>
    <row r="2182" spans="1:26" x14ac:dyDescent="0.2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335</v>
      </c>
      <c r="I2182">
        <v>1.6799999999999999E-98</v>
      </c>
      <c r="J2182" t="s">
        <v>3088</v>
      </c>
      <c r="Y2182" t="s">
        <v>3071</v>
      </c>
      <c r="Z2182" t="s">
        <v>3072</v>
      </c>
    </row>
    <row r="2183" spans="1:26" x14ac:dyDescent="0.2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312</v>
      </c>
      <c r="I2183">
        <v>1.42E-98</v>
      </c>
      <c r="J2183" t="s">
        <v>3081</v>
      </c>
      <c r="Y2183" t="s">
        <v>3071</v>
      </c>
      <c r="Z2183" t="s">
        <v>3072</v>
      </c>
    </row>
    <row r="2184" spans="1:26" x14ac:dyDescent="0.2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335</v>
      </c>
      <c r="I2184">
        <v>1.28E-98</v>
      </c>
      <c r="J2184" t="s">
        <v>3074</v>
      </c>
      <c r="Y2184" t="s">
        <v>3071</v>
      </c>
      <c r="Z2184" t="s">
        <v>3072</v>
      </c>
    </row>
    <row r="2185" spans="1:26" x14ac:dyDescent="0.2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332</v>
      </c>
      <c r="I2185">
        <v>1.2E-98</v>
      </c>
      <c r="J2185" t="s">
        <v>3084</v>
      </c>
      <c r="Y2185" t="s">
        <v>3071</v>
      </c>
      <c r="Z2185" t="s">
        <v>3072</v>
      </c>
    </row>
    <row r="2186" spans="1:26" x14ac:dyDescent="0.2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315</v>
      </c>
      <c r="I2186">
        <v>1.1099999999999999E-98</v>
      </c>
      <c r="J2186" t="s">
        <v>3078</v>
      </c>
      <c r="Y2186" t="s">
        <v>3071</v>
      </c>
      <c r="Z2186" t="s">
        <v>3072</v>
      </c>
    </row>
    <row r="2187" spans="1:26" x14ac:dyDescent="0.2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332</v>
      </c>
      <c r="I2187">
        <v>1.09E-98</v>
      </c>
      <c r="J2187" t="s">
        <v>3083</v>
      </c>
      <c r="Y2187" t="s">
        <v>3071</v>
      </c>
      <c r="Z2187" t="s">
        <v>3072</v>
      </c>
    </row>
    <row r="2188" spans="1:26" x14ac:dyDescent="0.2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330</v>
      </c>
      <c r="I2188">
        <v>1.07E-98</v>
      </c>
      <c r="J2188" t="s">
        <v>3078</v>
      </c>
      <c r="Y2188" t="s">
        <v>3071</v>
      </c>
      <c r="Z2188" t="s">
        <v>3072</v>
      </c>
    </row>
    <row r="2189" spans="1:26" x14ac:dyDescent="0.2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336</v>
      </c>
      <c r="I2189">
        <v>1.01E-98</v>
      </c>
      <c r="J2189" t="s">
        <v>3083</v>
      </c>
      <c r="Y2189" t="s">
        <v>3071</v>
      </c>
      <c r="Z2189" t="s">
        <v>3072</v>
      </c>
    </row>
    <row r="2190" spans="1:26" x14ac:dyDescent="0.2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330</v>
      </c>
      <c r="I2190">
        <v>9.5299999999999993E-99</v>
      </c>
      <c r="J2190" t="s">
        <v>3078</v>
      </c>
      <c r="Y2190" t="s">
        <v>3071</v>
      </c>
      <c r="Z2190" t="s">
        <v>3072</v>
      </c>
    </row>
    <row r="2191" spans="1:26" x14ac:dyDescent="0.2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315</v>
      </c>
      <c r="I2191">
        <v>9.4600000000000001E-99</v>
      </c>
      <c r="J2191" t="s">
        <v>3085</v>
      </c>
      <c r="Y2191" t="s">
        <v>3071</v>
      </c>
      <c r="Z2191" t="s">
        <v>3072</v>
      </c>
    </row>
    <row r="2192" spans="1:26" x14ac:dyDescent="0.2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315</v>
      </c>
      <c r="I2192">
        <v>8.7800000000000006E-99</v>
      </c>
      <c r="J2192" t="s">
        <v>3085</v>
      </c>
      <c r="Y2192" t="s">
        <v>3071</v>
      </c>
      <c r="Z2192" t="s">
        <v>3072</v>
      </c>
    </row>
    <row r="2193" spans="1:26" x14ac:dyDescent="0.2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315</v>
      </c>
      <c r="I2193">
        <v>7.3799999999999994E-99</v>
      </c>
      <c r="J2193" t="s">
        <v>3084</v>
      </c>
      <c r="Y2193" t="s">
        <v>3071</v>
      </c>
      <c r="Z2193" t="s">
        <v>3072</v>
      </c>
    </row>
    <row r="2194" spans="1:26" x14ac:dyDescent="0.2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335</v>
      </c>
      <c r="I2194">
        <v>7.1900000000000004E-99</v>
      </c>
      <c r="J2194" t="s">
        <v>3084</v>
      </c>
      <c r="Y2194" t="s">
        <v>3071</v>
      </c>
      <c r="Z2194" t="s">
        <v>3072</v>
      </c>
    </row>
    <row r="2195" spans="1:26" x14ac:dyDescent="0.2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332</v>
      </c>
      <c r="I2195">
        <v>7.1900000000000004E-99</v>
      </c>
      <c r="J2195" t="s">
        <v>3087</v>
      </c>
      <c r="Y2195" t="s">
        <v>3071</v>
      </c>
      <c r="Z2195" t="s">
        <v>3072</v>
      </c>
    </row>
    <row r="2196" spans="1:26" x14ac:dyDescent="0.2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330</v>
      </c>
      <c r="I2196">
        <v>6.8400000000000001E-99</v>
      </c>
      <c r="J2196" t="s">
        <v>3078</v>
      </c>
      <c r="Y2196" t="s">
        <v>3071</v>
      </c>
      <c r="Z2196" t="s">
        <v>3072</v>
      </c>
    </row>
    <row r="2197" spans="1:26" x14ac:dyDescent="0.2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315</v>
      </c>
      <c r="I2197">
        <v>5.9799999999999998E-99</v>
      </c>
      <c r="J2197" t="s">
        <v>3074</v>
      </c>
      <c r="Y2197" t="s">
        <v>3071</v>
      </c>
      <c r="Z2197" t="s">
        <v>3072</v>
      </c>
    </row>
    <row r="2198" spans="1:26" x14ac:dyDescent="0.2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315</v>
      </c>
      <c r="I2198">
        <v>5.9099999999999997E-99</v>
      </c>
      <c r="J2198" t="s">
        <v>3083</v>
      </c>
      <c r="Y2198" t="s">
        <v>3071</v>
      </c>
      <c r="Z2198" t="s">
        <v>3072</v>
      </c>
    </row>
    <row r="2199" spans="1:26" x14ac:dyDescent="0.2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315</v>
      </c>
      <c r="I2199">
        <v>5.7599999999999998E-99</v>
      </c>
      <c r="J2199" t="s">
        <v>3078</v>
      </c>
      <c r="Y2199" t="s">
        <v>3071</v>
      </c>
      <c r="Z2199" t="s">
        <v>3072</v>
      </c>
    </row>
    <row r="2200" spans="1:26" x14ac:dyDescent="0.2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315</v>
      </c>
      <c r="I2200">
        <v>4.9800000000000001E-99</v>
      </c>
      <c r="J2200" t="s">
        <v>3085</v>
      </c>
      <c r="Y2200" t="s">
        <v>3071</v>
      </c>
      <c r="Z2200" t="s">
        <v>3072</v>
      </c>
    </row>
    <row r="2201" spans="1:26" x14ac:dyDescent="0.2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330</v>
      </c>
      <c r="I2201">
        <v>4.8099999999999999E-99</v>
      </c>
      <c r="J2201" t="s">
        <v>3078</v>
      </c>
      <c r="Y2201" t="s">
        <v>3071</v>
      </c>
      <c r="Z2201" t="s">
        <v>3072</v>
      </c>
    </row>
    <row r="2202" spans="1:26" x14ac:dyDescent="0.2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315</v>
      </c>
      <c r="I2202">
        <v>4.8000000000000001E-99</v>
      </c>
      <c r="J2202" t="s">
        <v>3088</v>
      </c>
      <c r="Y2202" t="s">
        <v>3071</v>
      </c>
      <c r="Z2202" t="s">
        <v>3072</v>
      </c>
    </row>
    <row r="2203" spans="1:26" x14ac:dyDescent="0.2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315</v>
      </c>
      <c r="I2203">
        <v>4.6399999999999996E-99</v>
      </c>
      <c r="J2203" t="s">
        <v>3078</v>
      </c>
      <c r="Y2203" t="s">
        <v>3071</v>
      </c>
      <c r="Z2203" t="s">
        <v>3072</v>
      </c>
    </row>
    <row r="2204" spans="1:26" x14ac:dyDescent="0.2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315</v>
      </c>
      <c r="I2204">
        <v>4.4600000000000004E-99</v>
      </c>
      <c r="J2204" t="s">
        <v>3085</v>
      </c>
      <c r="Y2204" t="s">
        <v>3071</v>
      </c>
      <c r="Z2204" t="s">
        <v>3072</v>
      </c>
    </row>
    <row r="2205" spans="1:26" x14ac:dyDescent="0.2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335</v>
      </c>
      <c r="I2205">
        <v>4.3600000000000002E-99</v>
      </c>
      <c r="J2205" t="s">
        <v>3085</v>
      </c>
      <c r="Y2205" t="s">
        <v>3071</v>
      </c>
      <c r="Z2205" t="s">
        <v>3076</v>
      </c>
    </row>
    <row r="2206" spans="1:26" x14ac:dyDescent="0.2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4.1700000000000003E-99</v>
      </c>
      <c r="J2206" t="s">
        <v>3085</v>
      </c>
      <c r="Y2206" t="s">
        <v>3071</v>
      </c>
      <c r="Z2206" t="s">
        <v>3076</v>
      </c>
    </row>
    <row r="2207" spans="1:26" x14ac:dyDescent="0.2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315</v>
      </c>
      <c r="I2207">
        <v>3.5199999999999998E-99</v>
      </c>
      <c r="J2207" t="s">
        <v>3084</v>
      </c>
      <c r="Y2207" t="s">
        <v>3071</v>
      </c>
      <c r="Z2207" t="s">
        <v>3076</v>
      </c>
    </row>
    <row r="2208" spans="1:26" x14ac:dyDescent="0.2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335</v>
      </c>
      <c r="I2208">
        <v>3.4000000000000001E-99</v>
      </c>
      <c r="J2208" t="s">
        <v>3077</v>
      </c>
      <c r="Y2208" t="s">
        <v>3071</v>
      </c>
      <c r="Z2208" t="s">
        <v>3076</v>
      </c>
    </row>
    <row r="2209" spans="1:26" x14ac:dyDescent="0.2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315</v>
      </c>
      <c r="I2209">
        <v>3.0700000000000001E-99</v>
      </c>
      <c r="J2209" t="s">
        <v>3074</v>
      </c>
      <c r="Y2209" t="s">
        <v>3071</v>
      </c>
      <c r="Z2209" t="s">
        <v>3076</v>
      </c>
    </row>
    <row r="2210" spans="1:26" x14ac:dyDescent="0.2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331</v>
      </c>
      <c r="I2210">
        <v>3.04E-99</v>
      </c>
      <c r="J2210" t="s">
        <v>3079</v>
      </c>
      <c r="Y2210" t="s">
        <v>3071</v>
      </c>
      <c r="Z2210" t="s">
        <v>3076</v>
      </c>
    </row>
    <row r="2211" spans="1:26" x14ac:dyDescent="0.2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315</v>
      </c>
      <c r="I2211">
        <v>2.8500000000000002E-99</v>
      </c>
      <c r="J2211" t="s">
        <v>3074</v>
      </c>
      <c r="Y2211" t="s">
        <v>3071</v>
      </c>
      <c r="Z2211" t="s">
        <v>3076</v>
      </c>
    </row>
    <row r="2212" spans="1:26" x14ac:dyDescent="0.2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315</v>
      </c>
      <c r="I2212">
        <v>2.82E-99</v>
      </c>
      <c r="J2212" t="s">
        <v>3080</v>
      </c>
      <c r="Y2212" t="s">
        <v>3071</v>
      </c>
      <c r="Z2212" t="s">
        <v>3076</v>
      </c>
    </row>
    <row r="2213" spans="1:26" x14ac:dyDescent="0.2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315</v>
      </c>
      <c r="I2213">
        <v>2.82E-99</v>
      </c>
      <c r="J2213" t="s">
        <v>3083</v>
      </c>
      <c r="Y2213" t="s">
        <v>3071</v>
      </c>
      <c r="Z2213" t="s">
        <v>3076</v>
      </c>
    </row>
    <row r="2214" spans="1:26" x14ac:dyDescent="0.2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315</v>
      </c>
      <c r="I2214">
        <v>2.82E-99</v>
      </c>
      <c r="J2214" t="s">
        <v>3083</v>
      </c>
      <c r="Y2214" t="s">
        <v>3071</v>
      </c>
      <c r="Z2214" t="s">
        <v>3076</v>
      </c>
    </row>
    <row r="2215" spans="1:26" x14ac:dyDescent="0.2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315</v>
      </c>
      <c r="I2215">
        <v>2.3800000000000001E-99</v>
      </c>
      <c r="J2215" t="s">
        <v>3088</v>
      </c>
      <c r="Y2215" t="s">
        <v>3071</v>
      </c>
      <c r="Z2215" t="s">
        <v>3076</v>
      </c>
    </row>
    <row r="2216" spans="1:26" x14ac:dyDescent="0.2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314</v>
      </c>
      <c r="I2216">
        <v>2.3600000000000001E-99</v>
      </c>
      <c r="J2216" t="s">
        <v>3083</v>
      </c>
      <c r="Y2216" t="s">
        <v>3071</v>
      </c>
      <c r="Z2216" t="s">
        <v>3076</v>
      </c>
    </row>
    <row r="2217" spans="1:26" x14ac:dyDescent="0.2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327</v>
      </c>
      <c r="I2217">
        <v>2.24E-99</v>
      </c>
      <c r="J2217" t="s">
        <v>3085</v>
      </c>
      <c r="Y2217" t="s">
        <v>3071</v>
      </c>
      <c r="Z2217" t="s">
        <v>3076</v>
      </c>
    </row>
    <row r="2218" spans="1:26" x14ac:dyDescent="0.2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315</v>
      </c>
      <c r="I2218">
        <v>2.0999999999999998E-99</v>
      </c>
      <c r="J2218" t="s">
        <v>3088</v>
      </c>
      <c r="Y2218" t="s">
        <v>3071</v>
      </c>
      <c r="Z2218" t="s">
        <v>3076</v>
      </c>
    </row>
    <row r="2219" spans="1:26" x14ac:dyDescent="0.2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315</v>
      </c>
      <c r="I2219">
        <v>1.9499999999999999E-99</v>
      </c>
      <c r="J2219" t="s">
        <v>3088</v>
      </c>
      <c r="Y2219" t="s">
        <v>3071</v>
      </c>
      <c r="Z2219" t="s">
        <v>3076</v>
      </c>
    </row>
    <row r="2220" spans="1:26" x14ac:dyDescent="0.2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315</v>
      </c>
      <c r="I2220">
        <v>1.8999999999999998E-99</v>
      </c>
      <c r="J2220" t="s">
        <v>3088</v>
      </c>
      <c r="Y2220" t="s">
        <v>3071</v>
      </c>
      <c r="Z2220" t="s">
        <v>3076</v>
      </c>
    </row>
    <row r="2221" spans="1:26" x14ac:dyDescent="0.2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332</v>
      </c>
      <c r="I2221">
        <v>1.32E-99</v>
      </c>
      <c r="J2221" t="s">
        <v>3082</v>
      </c>
      <c r="Y2221" t="s">
        <v>3071</v>
      </c>
      <c r="Z2221" t="s">
        <v>3076</v>
      </c>
    </row>
    <row r="2222" spans="1:26" x14ac:dyDescent="0.2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337</v>
      </c>
      <c r="I2222">
        <v>1.2800000000000001E-99</v>
      </c>
      <c r="J2222" t="s">
        <v>3078</v>
      </c>
      <c r="Y2222" t="s">
        <v>3071</v>
      </c>
      <c r="Z2222" t="s">
        <v>3076</v>
      </c>
    </row>
    <row r="2223" spans="1:26" x14ac:dyDescent="0.2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327</v>
      </c>
      <c r="I2223">
        <v>8.9800000000000004E-100</v>
      </c>
      <c r="J2223" t="s">
        <v>3074</v>
      </c>
      <c r="Y2223" t="s">
        <v>3071</v>
      </c>
      <c r="Z2223" t="s">
        <v>3076</v>
      </c>
    </row>
    <row r="2224" spans="1:26" x14ac:dyDescent="0.2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332</v>
      </c>
      <c r="I2224">
        <v>8.4500000000000003E-100</v>
      </c>
      <c r="J2224" t="s">
        <v>3077</v>
      </c>
      <c r="Y2224" t="s">
        <v>3071</v>
      </c>
      <c r="Z2224" t="s">
        <v>3076</v>
      </c>
    </row>
    <row r="2225" spans="1:26" x14ac:dyDescent="0.2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331</v>
      </c>
      <c r="I2225">
        <v>6.6699999999999996E-100</v>
      </c>
      <c r="J2225" t="s">
        <v>3077</v>
      </c>
      <c r="Y2225" t="s">
        <v>3071</v>
      </c>
      <c r="Z2225" t="s">
        <v>3076</v>
      </c>
    </row>
    <row r="2226" spans="1:26" x14ac:dyDescent="0.2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333</v>
      </c>
      <c r="I2226">
        <v>6.3799999999999996E-100</v>
      </c>
      <c r="J2226" t="s">
        <v>3086</v>
      </c>
      <c r="Y2226" t="s">
        <v>3071</v>
      </c>
      <c r="Z2226" t="s">
        <v>3076</v>
      </c>
    </row>
    <row r="2227" spans="1:26" x14ac:dyDescent="0.2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333</v>
      </c>
      <c r="I2227">
        <v>5.7700000000000004E-100</v>
      </c>
      <c r="J2227" t="s">
        <v>3086</v>
      </c>
      <c r="Y2227" t="s">
        <v>3071</v>
      </c>
      <c r="Z2227" t="s">
        <v>3076</v>
      </c>
    </row>
    <row r="2228" spans="1:26" x14ac:dyDescent="0.2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333</v>
      </c>
      <c r="I2228">
        <v>4.5800000000000001E-100</v>
      </c>
      <c r="J2228" t="s">
        <v>3082</v>
      </c>
      <c r="Y2228" t="s">
        <v>3071</v>
      </c>
      <c r="Z2228" t="s">
        <v>3076</v>
      </c>
    </row>
    <row r="2229" spans="1:26" x14ac:dyDescent="0.2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327</v>
      </c>
      <c r="I2229">
        <v>3.8999999999999998E-100</v>
      </c>
      <c r="J2229" t="s">
        <v>3081</v>
      </c>
      <c r="Y2229" t="s">
        <v>3071</v>
      </c>
      <c r="Z2229" t="s">
        <v>3072</v>
      </c>
    </row>
    <row r="2230" spans="1:26" x14ac:dyDescent="0.2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315</v>
      </c>
      <c r="I2230">
        <v>3.5599999999999998E-100</v>
      </c>
      <c r="J2230" t="s">
        <v>3085</v>
      </c>
      <c r="Y2230" t="s">
        <v>3071</v>
      </c>
      <c r="Z2230" t="s">
        <v>3072</v>
      </c>
    </row>
    <row r="2231" spans="1:26" x14ac:dyDescent="0.2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332</v>
      </c>
      <c r="I2231">
        <v>3.2500000000000001E-100</v>
      </c>
      <c r="J2231" t="s">
        <v>3085</v>
      </c>
      <c r="Y2231" t="s">
        <v>3071</v>
      </c>
      <c r="Z2231" t="s">
        <v>3072</v>
      </c>
    </row>
    <row r="2232" spans="1:26" x14ac:dyDescent="0.2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313</v>
      </c>
      <c r="I2232">
        <v>2.4900000000000002E-100</v>
      </c>
      <c r="J2232" t="s">
        <v>3077</v>
      </c>
      <c r="Y2232" t="s">
        <v>3071</v>
      </c>
      <c r="Z2232" t="s">
        <v>3072</v>
      </c>
    </row>
    <row r="2233" spans="1:26" x14ac:dyDescent="0.2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315</v>
      </c>
      <c r="I2233">
        <v>1.5E-100</v>
      </c>
      <c r="J2233" t="s">
        <v>3088</v>
      </c>
      <c r="Y2233" t="s">
        <v>3071</v>
      </c>
      <c r="Z2233" t="s">
        <v>3072</v>
      </c>
    </row>
    <row r="2234" spans="1:26" x14ac:dyDescent="0.2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331</v>
      </c>
      <c r="I2234">
        <v>1.2199999999999999E-100</v>
      </c>
      <c r="J2234" t="s">
        <v>3087</v>
      </c>
      <c r="Y2234" t="s">
        <v>3071</v>
      </c>
      <c r="Z2234" t="s">
        <v>3072</v>
      </c>
    </row>
    <row r="2235" spans="1:26" x14ac:dyDescent="0.2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330</v>
      </c>
      <c r="I2235">
        <v>1.0999999999999999E-100</v>
      </c>
      <c r="J2235" t="s">
        <v>3081</v>
      </c>
      <c r="Y2235" t="s">
        <v>3071</v>
      </c>
      <c r="Z2235" t="s">
        <v>3072</v>
      </c>
    </row>
    <row r="2236" spans="1:26" x14ac:dyDescent="0.2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331</v>
      </c>
      <c r="I2236">
        <v>1.0800000000000001E-100</v>
      </c>
      <c r="J2236" t="s">
        <v>3084</v>
      </c>
      <c r="Y2236" t="s">
        <v>3071</v>
      </c>
      <c r="Z2236" t="s">
        <v>3072</v>
      </c>
    </row>
    <row r="2237" spans="1:26" x14ac:dyDescent="0.2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331</v>
      </c>
      <c r="I2237">
        <v>7.8000000000000003E-101</v>
      </c>
      <c r="J2237" t="s">
        <v>3083</v>
      </c>
      <c r="Y2237" t="s">
        <v>3071</v>
      </c>
      <c r="Z2237" t="s">
        <v>3072</v>
      </c>
    </row>
    <row r="2238" spans="1:26" x14ac:dyDescent="0.2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332</v>
      </c>
      <c r="I2238">
        <v>6.9400000000000004E-101</v>
      </c>
      <c r="J2238" t="s">
        <v>3085</v>
      </c>
      <c r="Y2238" t="s">
        <v>3071</v>
      </c>
      <c r="Z2238" t="s">
        <v>3072</v>
      </c>
    </row>
    <row r="2239" spans="1:26" x14ac:dyDescent="0.2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337</v>
      </c>
      <c r="I2239">
        <v>6.4500000000000002E-101</v>
      </c>
      <c r="J2239" t="s">
        <v>3085</v>
      </c>
      <c r="Y2239" t="s">
        <v>3071</v>
      </c>
      <c r="Z2239" t="s">
        <v>3072</v>
      </c>
    </row>
    <row r="2240" spans="1:26" x14ac:dyDescent="0.2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336</v>
      </c>
      <c r="I2240">
        <v>4.1199999999999999E-101</v>
      </c>
      <c r="J2240" t="s">
        <v>3084</v>
      </c>
      <c r="Y2240" t="s">
        <v>3071</v>
      </c>
      <c r="Z2240" t="s">
        <v>3072</v>
      </c>
    </row>
    <row r="2241" spans="1:26" x14ac:dyDescent="0.2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346</v>
      </c>
      <c r="I2241">
        <v>4.0599999999999997E-101</v>
      </c>
      <c r="J2241" t="s">
        <v>3073</v>
      </c>
      <c r="Y2241" t="s">
        <v>3071</v>
      </c>
      <c r="Z2241" t="s">
        <v>3072</v>
      </c>
    </row>
    <row r="2242" spans="1:26" x14ac:dyDescent="0.2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336</v>
      </c>
      <c r="I2242">
        <v>3.0199999999999999E-101</v>
      </c>
      <c r="J2242" t="s">
        <v>3083</v>
      </c>
      <c r="Y2242" t="s">
        <v>3071</v>
      </c>
      <c r="Z2242" t="s">
        <v>3072</v>
      </c>
    </row>
    <row r="2243" spans="1:26" x14ac:dyDescent="0.2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347</v>
      </c>
      <c r="I2243">
        <v>2.9099999999999998E-101</v>
      </c>
      <c r="J2243" t="s">
        <v>3073</v>
      </c>
      <c r="Y2243" t="s">
        <v>3071</v>
      </c>
      <c r="Z2243" t="s">
        <v>3072</v>
      </c>
    </row>
    <row r="2244" spans="1:26" x14ac:dyDescent="0.2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343</v>
      </c>
      <c r="I2244">
        <v>2.6599999999999999E-101</v>
      </c>
      <c r="J2244" t="s">
        <v>3084</v>
      </c>
      <c r="Y2244" t="s">
        <v>3071</v>
      </c>
      <c r="Z2244" t="s">
        <v>3072</v>
      </c>
    </row>
    <row r="2245" spans="1:26" x14ac:dyDescent="0.2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347</v>
      </c>
      <c r="I2245">
        <v>2.1299999999999999E-101</v>
      </c>
      <c r="J2245" t="s">
        <v>3073</v>
      </c>
      <c r="Y2245" t="s">
        <v>3071</v>
      </c>
      <c r="Z2245" t="s">
        <v>3072</v>
      </c>
    </row>
    <row r="2246" spans="1:26" x14ac:dyDescent="0.2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347</v>
      </c>
      <c r="I2246">
        <v>1.85E-101</v>
      </c>
      <c r="J2246" t="s">
        <v>3073</v>
      </c>
      <c r="Y2246" t="s">
        <v>3071</v>
      </c>
      <c r="Z2246" t="s">
        <v>3072</v>
      </c>
    </row>
    <row r="2247" spans="1:26" x14ac:dyDescent="0.2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343</v>
      </c>
      <c r="I2247">
        <v>1.8300000000000001E-101</v>
      </c>
      <c r="J2247" t="s">
        <v>3083</v>
      </c>
      <c r="Y2247" t="s">
        <v>3071</v>
      </c>
      <c r="Z2247" t="s">
        <v>3072</v>
      </c>
    </row>
    <row r="2248" spans="1:26" x14ac:dyDescent="0.2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347</v>
      </c>
      <c r="I2248">
        <v>1.7899999999999999E-101</v>
      </c>
      <c r="J2248" t="s">
        <v>3073</v>
      </c>
      <c r="Y2248" t="s">
        <v>3071</v>
      </c>
      <c r="Z2248" t="s">
        <v>3072</v>
      </c>
    </row>
    <row r="2249" spans="1:26" x14ac:dyDescent="0.2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347</v>
      </c>
      <c r="I2249">
        <v>1.5400000000000001E-101</v>
      </c>
      <c r="J2249" t="s">
        <v>3073</v>
      </c>
      <c r="Y2249" t="s">
        <v>3071</v>
      </c>
      <c r="Z2249" t="s">
        <v>3072</v>
      </c>
    </row>
    <row r="2250" spans="1:26" x14ac:dyDescent="0.2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332</v>
      </c>
      <c r="I2250">
        <v>1.3500000000000001E-101</v>
      </c>
      <c r="J2250" t="s">
        <v>3084</v>
      </c>
      <c r="Y2250" t="s">
        <v>3071</v>
      </c>
      <c r="Z2250" t="s">
        <v>3072</v>
      </c>
    </row>
    <row r="2251" spans="1:26" x14ac:dyDescent="0.2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348</v>
      </c>
      <c r="I2251">
        <v>1.31E-101</v>
      </c>
      <c r="J2251" t="s">
        <v>3073</v>
      </c>
      <c r="Y2251" t="s">
        <v>3071</v>
      </c>
      <c r="Z2251" t="s">
        <v>3072</v>
      </c>
    </row>
    <row r="2252" spans="1:26" x14ac:dyDescent="0.2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332</v>
      </c>
      <c r="I2252">
        <v>1.0000000000000001E-101</v>
      </c>
      <c r="J2252" t="s">
        <v>3083</v>
      </c>
      <c r="Y2252" t="s">
        <v>3075</v>
      </c>
      <c r="Z2252" t="s">
        <v>3076</v>
      </c>
    </row>
    <row r="2253" spans="1:26" x14ac:dyDescent="0.2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332</v>
      </c>
      <c r="I2253">
        <v>8.1699999999999995E-102</v>
      </c>
      <c r="J2253" t="s">
        <v>3084</v>
      </c>
      <c r="Y2253" t="s">
        <v>3075</v>
      </c>
      <c r="Z2253" t="s">
        <v>3076</v>
      </c>
    </row>
    <row r="2254" spans="1:26" x14ac:dyDescent="0.2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337</v>
      </c>
      <c r="I2254">
        <v>8.14E-102</v>
      </c>
      <c r="J2254" t="s">
        <v>3088</v>
      </c>
      <c r="Y2254" t="s">
        <v>3075</v>
      </c>
      <c r="Z2254" t="s">
        <v>3076</v>
      </c>
    </row>
    <row r="2255" spans="1:26" x14ac:dyDescent="0.2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337</v>
      </c>
      <c r="I2255">
        <v>8.14E-102</v>
      </c>
      <c r="J2255" t="s">
        <v>3088</v>
      </c>
      <c r="Y2255" t="s">
        <v>3075</v>
      </c>
      <c r="Z2255" t="s">
        <v>3076</v>
      </c>
    </row>
    <row r="2256" spans="1:26" x14ac:dyDescent="0.2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332</v>
      </c>
      <c r="I2256">
        <v>6.0499999999999999E-102</v>
      </c>
      <c r="J2256" t="s">
        <v>3083</v>
      </c>
      <c r="Y2256" t="s">
        <v>3075</v>
      </c>
      <c r="Z2256" t="s">
        <v>3076</v>
      </c>
    </row>
    <row r="2257" spans="1:26" x14ac:dyDescent="0.2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344</v>
      </c>
      <c r="I2257">
        <v>3.8599999999999999E-102</v>
      </c>
      <c r="J2257" t="s">
        <v>3077</v>
      </c>
      <c r="Y2257" t="s">
        <v>3075</v>
      </c>
      <c r="Z2257" t="s">
        <v>3076</v>
      </c>
    </row>
    <row r="2258" spans="1:26" x14ac:dyDescent="0.2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340</v>
      </c>
      <c r="I2258">
        <v>3.7100000000000003E-102</v>
      </c>
      <c r="J2258" t="s">
        <v>3078</v>
      </c>
      <c r="Y2258" t="s">
        <v>3075</v>
      </c>
      <c r="Z2258" t="s">
        <v>3076</v>
      </c>
    </row>
    <row r="2259" spans="1:26" x14ac:dyDescent="0.2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343</v>
      </c>
      <c r="I2259">
        <v>3.13E-102</v>
      </c>
      <c r="J2259" t="s">
        <v>3079</v>
      </c>
      <c r="Y2259" t="s">
        <v>3075</v>
      </c>
      <c r="Z2259" t="s">
        <v>3076</v>
      </c>
    </row>
    <row r="2260" spans="1:26" x14ac:dyDescent="0.2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343</v>
      </c>
      <c r="I2260">
        <v>2.4800000000000001E-102</v>
      </c>
      <c r="J2260" t="s">
        <v>3079</v>
      </c>
      <c r="Y2260" t="s">
        <v>3075</v>
      </c>
      <c r="Z2260" t="s">
        <v>3076</v>
      </c>
    </row>
    <row r="2261" spans="1:26" x14ac:dyDescent="0.2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343</v>
      </c>
      <c r="I2261">
        <v>2.3100000000000001E-102</v>
      </c>
      <c r="J2261" t="s">
        <v>3073</v>
      </c>
      <c r="Y2261" t="s">
        <v>3075</v>
      </c>
      <c r="Z2261" t="s">
        <v>3076</v>
      </c>
    </row>
    <row r="2262" spans="1:26" x14ac:dyDescent="0.2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343</v>
      </c>
      <c r="I2262">
        <v>2.2999999999999999E-102</v>
      </c>
      <c r="J2262" t="s">
        <v>3073</v>
      </c>
      <c r="Y2262" t="s">
        <v>3075</v>
      </c>
      <c r="Z2262" t="s">
        <v>3076</v>
      </c>
    </row>
    <row r="2263" spans="1:26" x14ac:dyDescent="0.2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344</v>
      </c>
      <c r="I2263">
        <v>2.1299999999999998E-102</v>
      </c>
      <c r="J2263" t="s">
        <v>3077</v>
      </c>
      <c r="Y2263" t="s">
        <v>3075</v>
      </c>
      <c r="Z2263" t="s">
        <v>3076</v>
      </c>
    </row>
    <row r="2264" spans="1:26" x14ac:dyDescent="0.2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343</v>
      </c>
      <c r="I2264">
        <v>2.12E-102</v>
      </c>
      <c r="J2264" t="s">
        <v>3086</v>
      </c>
      <c r="Y2264" t="s">
        <v>3075</v>
      </c>
      <c r="Z2264" t="s">
        <v>3076</v>
      </c>
    </row>
    <row r="2265" spans="1:26" x14ac:dyDescent="0.2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344</v>
      </c>
      <c r="I2265">
        <v>2.0700000000000002E-102</v>
      </c>
      <c r="J2265" t="s">
        <v>3077</v>
      </c>
      <c r="Y2265" t="s">
        <v>3075</v>
      </c>
      <c r="Z2265" t="s">
        <v>3076</v>
      </c>
    </row>
    <row r="2266" spans="1:26" x14ac:dyDescent="0.2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344</v>
      </c>
      <c r="I2266">
        <v>2.0599999999999999E-102</v>
      </c>
      <c r="J2266" t="s">
        <v>3077</v>
      </c>
      <c r="Y2266" t="s">
        <v>3075</v>
      </c>
      <c r="Z2266" t="s">
        <v>3076</v>
      </c>
    </row>
    <row r="2267" spans="1:26" x14ac:dyDescent="0.2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344</v>
      </c>
      <c r="I2267">
        <v>2.0599999999999999E-102</v>
      </c>
      <c r="J2267" t="s">
        <v>3077</v>
      </c>
      <c r="Y2267" t="s">
        <v>3075</v>
      </c>
      <c r="Z2267" t="s">
        <v>3076</v>
      </c>
    </row>
    <row r="2268" spans="1:26" x14ac:dyDescent="0.2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344</v>
      </c>
      <c r="I2268">
        <v>2.0599999999999999E-102</v>
      </c>
      <c r="J2268" t="s">
        <v>3077</v>
      </c>
      <c r="Y2268" t="s">
        <v>3075</v>
      </c>
      <c r="Z2268" t="s">
        <v>3076</v>
      </c>
    </row>
    <row r="2269" spans="1:26" x14ac:dyDescent="0.2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344</v>
      </c>
      <c r="I2269">
        <v>2.0500000000000001E-102</v>
      </c>
      <c r="J2269" t="s">
        <v>3077</v>
      </c>
      <c r="Y2269" t="s">
        <v>3075</v>
      </c>
      <c r="Z2269" t="s">
        <v>3076</v>
      </c>
    </row>
    <row r="2270" spans="1:26" x14ac:dyDescent="0.2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345</v>
      </c>
      <c r="I2270">
        <v>1.9799999999999998E-102</v>
      </c>
      <c r="J2270" t="s">
        <v>3077</v>
      </c>
      <c r="Y2270" t="s">
        <v>3075</v>
      </c>
      <c r="Z2270" t="s">
        <v>3076</v>
      </c>
    </row>
    <row r="2271" spans="1:26" x14ac:dyDescent="0.2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343</v>
      </c>
      <c r="I2271">
        <v>1.8299999999999998E-102</v>
      </c>
      <c r="J2271" t="s">
        <v>3086</v>
      </c>
      <c r="Y2271" t="s">
        <v>3075</v>
      </c>
      <c r="Z2271" t="s">
        <v>3076</v>
      </c>
    </row>
    <row r="2272" spans="1:26" x14ac:dyDescent="0.2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345</v>
      </c>
      <c r="I2272">
        <v>1.4499999999999999E-102</v>
      </c>
      <c r="J2272" t="s">
        <v>3077</v>
      </c>
      <c r="Y2272" t="s">
        <v>3075</v>
      </c>
      <c r="Z2272" t="s">
        <v>3076</v>
      </c>
    </row>
    <row r="2273" spans="1:26" x14ac:dyDescent="0.2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345</v>
      </c>
      <c r="I2273">
        <v>1.37E-102</v>
      </c>
      <c r="J2273" t="s">
        <v>3077</v>
      </c>
      <c r="Y2273" t="s">
        <v>3075</v>
      </c>
      <c r="Z2273" t="s">
        <v>3076</v>
      </c>
    </row>
    <row r="2274" spans="1:26" x14ac:dyDescent="0.2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343</v>
      </c>
      <c r="I2274">
        <v>1.2899999999999999E-102</v>
      </c>
      <c r="J2274" t="s">
        <v>3087</v>
      </c>
      <c r="Y2274" t="s">
        <v>3075</v>
      </c>
      <c r="Z2274" t="s">
        <v>3076</v>
      </c>
    </row>
    <row r="2275" spans="1:26" x14ac:dyDescent="0.2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344</v>
      </c>
      <c r="I2275">
        <v>1.05E-102</v>
      </c>
      <c r="J2275" t="s">
        <v>3082</v>
      </c>
      <c r="Y2275" t="s">
        <v>3075</v>
      </c>
      <c r="Z2275" t="s">
        <v>3076</v>
      </c>
    </row>
    <row r="2276" spans="1:26" x14ac:dyDescent="0.2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345</v>
      </c>
      <c r="I2276">
        <v>9.8399999999999991E-103</v>
      </c>
      <c r="J2276" t="s">
        <v>3077</v>
      </c>
      <c r="Y2276" t="s">
        <v>3075</v>
      </c>
      <c r="Z2276" t="s">
        <v>3076</v>
      </c>
    </row>
    <row r="2277" spans="1:26" x14ac:dyDescent="0.2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344</v>
      </c>
      <c r="I2277">
        <v>8.1599999999999999E-103</v>
      </c>
      <c r="J2277" t="s">
        <v>3086</v>
      </c>
      <c r="Y2277" t="s">
        <v>3075</v>
      </c>
      <c r="Z2277" t="s">
        <v>3076</v>
      </c>
    </row>
    <row r="2278" spans="1:26" x14ac:dyDescent="0.2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350</v>
      </c>
      <c r="I2278">
        <v>6.0500000000000001E-103</v>
      </c>
      <c r="J2278" t="s">
        <v>3086</v>
      </c>
      <c r="Y2278" t="s">
        <v>3075</v>
      </c>
      <c r="Z2278" t="s">
        <v>3076</v>
      </c>
    </row>
    <row r="2279" spans="1:26" x14ac:dyDescent="0.2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345</v>
      </c>
      <c r="I2279">
        <v>5.5700000000000004E-103</v>
      </c>
      <c r="J2279" t="s">
        <v>3084</v>
      </c>
      <c r="Y2279" t="s">
        <v>3075</v>
      </c>
      <c r="Z2279" t="s">
        <v>3076</v>
      </c>
    </row>
    <row r="2280" spans="1:26" x14ac:dyDescent="0.2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343</v>
      </c>
      <c r="I2280">
        <v>5.0899999999999998E-103</v>
      </c>
      <c r="J2280" t="s">
        <v>3073</v>
      </c>
      <c r="Y2280" t="s">
        <v>3075</v>
      </c>
      <c r="Z2280" t="s">
        <v>3076</v>
      </c>
    </row>
    <row r="2281" spans="1:26" x14ac:dyDescent="0.2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345</v>
      </c>
      <c r="I2281">
        <v>5.0899999999999998E-103</v>
      </c>
      <c r="J2281" t="s">
        <v>3073</v>
      </c>
      <c r="Y2281" t="s">
        <v>3075</v>
      </c>
      <c r="Z2281" t="s">
        <v>3076</v>
      </c>
    </row>
    <row r="2282" spans="1:26" x14ac:dyDescent="0.2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345</v>
      </c>
      <c r="I2282">
        <v>4.4099999999999999E-103</v>
      </c>
      <c r="J2282" t="s">
        <v>3083</v>
      </c>
      <c r="Y2282" t="s">
        <v>3075</v>
      </c>
      <c r="Z2282" t="s">
        <v>3076</v>
      </c>
    </row>
    <row r="2283" spans="1:26" x14ac:dyDescent="0.2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345</v>
      </c>
      <c r="I2283">
        <v>4.0599999999999999E-103</v>
      </c>
      <c r="J2283" t="s">
        <v>3073</v>
      </c>
      <c r="Y2283" t="s">
        <v>3075</v>
      </c>
      <c r="Z2283" t="s">
        <v>3076</v>
      </c>
    </row>
    <row r="2284" spans="1:26" x14ac:dyDescent="0.2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345</v>
      </c>
      <c r="I2284">
        <v>3.9899999999999998E-103</v>
      </c>
      <c r="J2284" t="s">
        <v>3082</v>
      </c>
      <c r="Y2284" t="s">
        <v>3075</v>
      </c>
      <c r="Z2284" t="s">
        <v>3076</v>
      </c>
    </row>
    <row r="2285" spans="1:26" x14ac:dyDescent="0.2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345</v>
      </c>
      <c r="I2285">
        <v>3.3099999999999999E-103</v>
      </c>
      <c r="J2285" t="s">
        <v>3080</v>
      </c>
      <c r="Y2285" t="s">
        <v>3075</v>
      </c>
      <c r="Z2285" t="s">
        <v>3076</v>
      </c>
    </row>
    <row r="2286" spans="1:26" x14ac:dyDescent="0.2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345</v>
      </c>
      <c r="I2286">
        <v>3.1700000000000002E-103</v>
      </c>
      <c r="J2286" t="s">
        <v>3074</v>
      </c>
      <c r="Y2286" t="s">
        <v>3075</v>
      </c>
      <c r="Z2286" t="s">
        <v>3076</v>
      </c>
    </row>
    <row r="2287" spans="1:26" x14ac:dyDescent="0.2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346</v>
      </c>
      <c r="I2287">
        <v>2.3200000000000001E-103</v>
      </c>
      <c r="J2287" t="s">
        <v>3078</v>
      </c>
      <c r="Y2287" t="s">
        <v>3075</v>
      </c>
      <c r="Z2287" t="s">
        <v>3076</v>
      </c>
    </row>
    <row r="2288" spans="1:26" x14ac:dyDescent="0.2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346</v>
      </c>
      <c r="I2288">
        <v>2.1E-103</v>
      </c>
      <c r="J2288" t="s">
        <v>3078</v>
      </c>
      <c r="Y2288" t="s">
        <v>3075</v>
      </c>
      <c r="Z2288" t="s">
        <v>3076</v>
      </c>
    </row>
    <row r="2289" spans="1:26" x14ac:dyDescent="0.2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345</v>
      </c>
      <c r="I2289">
        <v>2.08E-103</v>
      </c>
      <c r="J2289" t="s">
        <v>3077</v>
      </c>
      <c r="Y2289" t="s">
        <v>3075</v>
      </c>
      <c r="Z2289" t="s">
        <v>3076</v>
      </c>
    </row>
    <row r="2290" spans="1:26" x14ac:dyDescent="0.2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345</v>
      </c>
      <c r="I2290">
        <v>1.67E-103</v>
      </c>
      <c r="J2290" t="s">
        <v>3085</v>
      </c>
      <c r="Y2290" t="s">
        <v>3075</v>
      </c>
      <c r="Z2290" t="s">
        <v>3076</v>
      </c>
    </row>
    <row r="2291" spans="1:26" x14ac:dyDescent="0.2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343</v>
      </c>
      <c r="I2291">
        <v>1.5E-103</v>
      </c>
      <c r="J2291" t="s">
        <v>3073</v>
      </c>
      <c r="Y2291" t="s">
        <v>3075</v>
      </c>
      <c r="Z2291" t="s">
        <v>3076</v>
      </c>
    </row>
    <row r="2292" spans="1:26" x14ac:dyDescent="0.2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346</v>
      </c>
      <c r="I2292">
        <v>1.2200000000000001E-103</v>
      </c>
      <c r="J2292" t="s">
        <v>3080</v>
      </c>
      <c r="Y2292" t="s">
        <v>3075</v>
      </c>
      <c r="Z2292" t="s">
        <v>3076</v>
      </c>
    </row>
    <row r="2293" spans="1:26" x14ac:dyDescent="0.2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346</v>
      </c>
      <c r="I2293">
        <v>7.89E-104</v>
      </c>
      <c r="J2293" t="s">
        <v>3085</v>
      </c>
      <c r="Y2293" t="s">
        <v>3075</v>
      </c>
      <c r="Z2293" t="s">
        <v>3076</v>
      </c>
    </row>
    <row r="2294" spans="1:26" x14ac:dyDescent="0.2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345</v>
      </c>
      <c r="I2294">
        <v>3.2099999999999998E-104</v>
      </c>
      <c r="J2294" t="s">
        <v>3087</v>
      </c>
      <c r="Y2294" t="s">
        <v>3075</v>
      </c>
      <c r="Z2294" t="s">
        <v>3076</v>
      </c>
    </row>
    <row r="2295" spans="1:26" x14ac:dyDescent="0.2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353</v>
      </c>
      <c r="I2295">
        <v>3.9000000000000002E-105</v>
      </c>
      <c r="J2295" t="s">
        <v>3078</v>
      </c>
      <c r="Y2295" t="s">
        <v>3075</v>
      </c>
      <c r="Z2295" t="s">
        <v>3076</v>
      </c>
    </row>
    <row r="2296" spans="1:26" x14ac:dyDescent="0.2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344</v>
      </c>
      <c r="I2296">
        <v>7.3999999999999996E-106</v>
      </c>
      <c r="J2296" t="s">
        <v>3084</v>
      </c>
      <c r="Y2296" t="s">
        <v>3075</v>
      </c>
      <c r="Z2296" t="s">
        <v>3076</v>
      </c>
    </row>
    <row r="2297" spans="1:26" x14ac:dyDescent="0.2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357</v>
      </c>
      <c r="I2297">
        <v>7.11E-106</v>
      </c>
      <c r="J2297" t="s">
        <v>3074</v>
      </c>
      <c r="Y2297" t="s">
        <v>3075</v>
      </c>
      <c r="Z2297" t="s">
        <v>3076</v>
      </c>
    </row>
    <row r="2298" spans="1:26" x14ac:dyDescent="0.2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344</v>
      </c>
      <c r="I2298">
        <v>5.9299999999999998E-106</v>
      </c>
      <c r="J2298" t="s">
        <v>3083</v>
      </c>
      <c r="Y2298" t="s">
        <v>3075</v>
      </c>
      <c r="Z2298" t="s">
        <v>3076</v>
      </c>
    </row>
    <row r="2299" spans="1:26" x14ac:dyDescent="0.2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345</v>
      </c>
      <c r="I2299">
        <v>5.36E-106</v>
      </c>
      <c r="J2299" t="s">
        <v>3074</v>
      </c>
      <c r="Y2299" t="s">
        <v>3075</v>
      </c>
      <c r="Z2299" t="s">
        <v>3076</v>
      </c>
    </row>
    <row r="2300" spans="1:26" x14ac:dyDescent="0.2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352</v>
      </c>
      <c r="I2300">
        <v>5.1299999999999996E-106</v>
      </c>
      <c r="J2300" t="s">
        <v>3070</v>
      </c>
      <c r="Y2300" t="s">
        <v>3075</v>
      </c>
      <c r="Z2300" t="s">
        <v>3076</v>
      </c>
    </row>
    <row r="2301" spans="1:26" x14ac:dyDescent="0.2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345</v>
      </c>
      <c r="I2301">
        <v>3.5399999999999999E-106</v>
      </c>
      <c r="J2301" t="s">
        <v>3080</v>
      </c>
      <c r="Y2301" t="s">
        <v>3075</v>
      </c>
      <c r="Z2301" t="s">
        <v>3076</v>
      </c>
    </row>
    <row r="2302" spans="1:26" x14ac:dyDescent="0.2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348</v>
      </c>
      <c r="I2302">
        <v>2.7400000000000002E-106</v>
      </c>
      <c r="J2302" t="s">
        <v>3080</v>
      </c>
      <c r="Y2302" t="s">
        <v>3075</v>
      </c>
      <c r="Z2302" t="s">
        <v>3076</v>
      </c>
    </row>
    <row r="2303" spans="1:26" x14ac:dyDescent="0.2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363</v>
      </c>
      <c r="I2303">
        <v>2.31E-106</v>
      </c>
      <c r="J2303" t="s">
        <v>3077</v>
      </c>
      <c r="Y2303" t="s">
        <v>3075</v>
      </c>
      <c r="Z2303" t="s">
        <v>3076</v>
      </c>
    </row>
    <row r="2304" spans="1:26" x14ac:dyDescent="0.2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352</v>
      </c>
      <c r="I2304">
        <v>1.92E-106</v>
      </c>
      <c r="J2304" t="s">
        <v>3070</v>
      </c>
      <c r="Y2304" t="s">
        <v>3075</v>
      </c>
      <c r="Z2304" t="s">
        <v>3076</v>
      </c>
    </row>
    <row r="2305" spans="1:26" x14ac:dyDescent="0.2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345</v>
      </c>
      <c r="I2305">
        <v>8.2099999999999997E-107</v>
      </c>
      <c r="J2305" t="s">
        <v>3084</v>
      </c>
      <c r="Y2305" t="s">
        <v>3075</v>
      </c>
      <c r="Z2305" t="s">
        <v>3076</v>
      </c>
    </row>
    <row r="2306" spans="1:26" x14ac:dyDescent="0.2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345</v>
      </c>
      <c r="I2306">
        <v>6.5800000000000003E-107</v>
      </c>
      <c r="J2306" t="s">
        <v>3083</v>
      </c>
      <c r="Y2306" t="s">
        <v>3075</v>
      </c>
      <c r="Z2306" t="s">
        <v>3076</v>
      </c>
    </row>
    <row r="2307" spans="1:26" x14ac:dyDescent="0.2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345</v>
      </c>
      <c r="I2307">
        <v>5.7500000000000002E-107</v>
      </c>
      <c r="J2307" t="s">
        <v>3074</v>
      </c>
      <c r="Y2307" t="s">
        <v>3075</v>
      </c>
      <c r="Z2307" t="s">
        <v>3076</v>
      </c>
    </row>
    <row r="2308" spans="1:26" x14ac:dyDescent="0.2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362</v>
      </c>
      <c r="I2308">
        <v>3.6100000000000002E-107</v>
      </c>
      <c r="J2308" t="s">
        <v>3087</v>
      </c>
      <c r="Y2308" t="s">
        <v>3075</v>
      </c>
      <c r="Z2308" t="s">
        <v>3076</v>
      </c>
    </row>
    <row r="2309" spans="1:26" x14ac:dyDescent="0.2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348</v>
      </c>
      <c r="I2309">
        <v>2.98E-107</v>
      </c>
      <c r="J2309" t="s">
        <v>3081</v>
      </c>
      <c r="Y2309" t="s">
        <v>3075</v>
      </c>
      <c r="Z2309" t="s">
        <v>3076</v>
      </c>
    </row>
    <row r="2310" spans="1:26" x14ac:dyDescent="0.2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364</v>
      </c>
      <c r="I2310">
        <v>3.2500000000000001E-108</v>
      </c>
      <c r="J2310" t="s">
        <v>3085</v>
      </c>
      <c r="Y2310" t="s">
        <v>3075</v>
      </c>
      <c r="Z2310" t="s">
        <v>3076</v>
      </c>
    </row>
    <row r="2311" spans="1:26" x14ac:dyDescent="0.2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368</v>
      </c>
      <c r="I2311">
        <v>2.3E-108</v>
      </c>
      <c r="J2311" t="s">
        <v>3079</v>
      </c>
      <c r="Y2311" t="s">
        <v>3075</v>
      </c>
      <c r="Z2311" t="s">
        <v>3076</v>
      </c>
    </row>
    <row r="2312" spans="1:26" x14ac:dyDescent="0.2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363</v>
      </c>
      <c r="I2312">
        <v>1.94E-108</v>
      </c>
      <c r="J2312" t="s">
        <v>3084</v>
      </c>
      <c r="Y2312" t="s">
        <v>3075</v>
      </c>
      <c r="Z2312" t="s">
        <v>3076</v>
      </c>
    </row>
    <row r="2313" spans="1:26" x14ac:dyDescent="0.2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363</v>
      </c>
      <c r="I2313">
        <v>1.34E-108</v>
      </c>
      <c r="J2313" t="s">
        <v>3083</v>
      </c>
      <c r="Y2313" t="s">
        <v>3075</v>
      </c>
      <c r="Z2313" t="s">
        <v>3076</v>
      </c>
    </row>
    <row r="2314" spans="1:26" x14ac:dyDescent="0.2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373</v>
      </c>
      <c r="I2314">
        <v>6.3700000000000003E-109</v>
      </c>
      <c r="J2314" t="s">
        <v>3073</v>
      </c>
      <c r="Y2314" t="s">
        <v>3075</v>
      </c>
      <c r="Z2314" t="s">
        <v>3076</v>
      </c>
    </row>
    <row r="2315" spans="1:26" x14ac:dyDescent="0.2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364</v>
      </c>
      <c r="I2315">
        <v>4.1200000000000002E-109</v>
      </c>
      <c r="J2315" t="s">
        <v>3088</v>
      </c>
      <c r="Y2315" t="s">
        <v>3075</v>
      </c>
      <c r="Z2315" t="s">
        <v>3076</v>
      </c>
    </row>
    <row r="2316" spans="1:26" x14ac:dyDescent="0.2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367</v>
      </c>
      <c r="I2316">
        <v>3.0199999999999998E-109</v>
      </c>
      <c r="J2316" t="s">
        <v>3086</v>
      </c>
      <c r="Y2316" t="s">
        <v>3075</v>
      </c>
      <c r="Z2316" t="s">
        <v>3076</v>
      </c>
    </row>
    <row r="2317" spans="1:26" x14ac:dyDescent="0.2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377</v>
      </c>
      <c r="I2317">
        <v>2.7800000000000002E-109</v>
      </c>
      <c r="J2317" t="s">
        <v>3073</v>
      </c>
      <c r="Y2317" t="s">
        <v>3075</v>
      </c>
      <c r="Z2317" t="s">
        <v>3076</v>
      </c>
    </row>
    <row r="2318" spans="1:26" x14ac:dyDescent="0.2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367</v>
      </c>
      <c r="I2318">
        <v>1.5900000000000001E-109</v>
      </c>
      <c r="J2318" t="s">
        <v>3086</v>
      </c>
      <c r="Y2318" t="s">
        <v>3075</v>
      </c>
      <c r="Z2318" t="s">
        <v>3076</v>
      </c>
    </row>
    <row r="2319" spans="1:26" x14ac:dyDescent="0.2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379</v>
      </c>
      <c r="I2319">
        <v>1.3700000000000001E-109</v>
      </c>
      <c r="J2319" t="s">
        <v>3079</v>
      </c>
      <c r="Y2319" t="s">
        <v>3075</v>
      </c>
      <c r="Z2319" t="s">
        <v>3076</v>
      </c>
    </row>
    <row r="2320" spans="1:26" x14ac:dyDescent="0.2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379</v>
      </c>
      <c r="I2320">
        <v>1.3700000000000001E-109</v>
      </c>
      <c r="J2320" t="s">
        <v>3079</v>
      </c>
      <c r="Y2320" t="s">
        <v>3075</v>
      </c>
      <c r="Z2320" t="s">
        <v>3076</v>
      </c>
    </row>
    <row r="2321" spans="1:26" x14ac:dyDescent="0.2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367</v>
      </c>
      <c r="I2321">
        <v>1.1799999999999999E-109</v>
      </c>
      <c r="J2321" t="s">
        <v>3086</v>
      </c>
      <c r="Y2321" t="s">
        <v>3071</v>
      </c>
      <c r="Z2321" t="s">
        <v>3072</v>
      </c>
    </row>
    <row r="2322" spans="1:26" x14ac:dyDescent="0.2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356</v>
      </c>
      <c r="I2322">
        <v>8.02E-110</v>
      </c>
      <c r="J2322" t="s">
        <v>3077</v>
      </c>
      <c r="Y2322" t="s">
        <v>3071</v>
      </c>
      <c r="Z2322" t="s">
        <v>3072</v>
      </c>
    </row>
    <row r="2323" spans="1:26" x14ac:dyDescent="0.2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368</v>
      </c>
      <c r="I2323">
        <v>7.5700000000000002E-110</v>
      </c>
      <c r="J2323" t="s">
        <v>3079</v>
      </c>
      <c r="Y2323" t="s">
        <v>3071</v>
      </c>
      <c r="Z2323" t="s">
        <v>3072</v>
      </c>
    </row>
    <row r="2324" spans="1:26" x14ac:dyDescent="0.2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372</v>
      </c>
      <c r="I2324">
        <v>7.1200000000000004E-110</v>
      </c>
      <c r="J2324" t="s">
        <v>3087</v>
      </c>
      <c r="Y2324" t="s">
        <v>3071</v>
      </c>
      <c r="Z2324" t="s">
        <v>3072</v>
      </c>
    </row>
    <row r="2325" spans="1:26" x14ac:dyDescent="0.2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367</v>
      </c>
      <c r="I2325">
        <v>6.7099999999999998E-110</v>
      </c>
      <c r="J2325" t="s">
        <v>3086</v>
      </c>
      <c r="Y2325" t="s">
        <v>3071</v>
      </c>
      <c r="Z2325" t="s">
        <v>3072</v>
      </c>
    </row>
    <row r="2326" spans="1:26" x14ac:dyDescent="0.2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372</v>
      </c>
      <c r="I2326">
        <v>6.4999999999999996E-110</v>
      </c>
      <c r="J2326" t="s">
        <v>3087</v>
      </c>
      <c r="Y2326" t="s">
        <v>3071</v>
      </c>
      <c r="Z2326" t="s">
        <v>3072</v>
      </c>
    </row>
    <row r="2327" spans="1:26" x14ac:dyDescent="0.2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368</v>
      </c>
      <c r="I2327">
        <v>6.1300000000000005E-110</v>
      </c>
      <c r="J2327" t="s">
        <v>3079</v>
      </c>
      <c r="Y2327" t="s">
        <v>3071</v>
      </c>
      <c r="Z2327" t="s">
        <v>3072</v>
      </c>
    </row>
    <row r="2328" spans="1:26" x14ac:dyDescent="0.2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382</v>
      </c>
      <c r="I2328">
        <v>5.7400000000000006E-110</v>
      </c>
      <c r="J2328" t="s">
        <v>3077</v>
      </c>
      <c r="Y2328" t="s">
        <v>3071</v>
      </c>
      <c r="Z2328" t="s">
        <v>3072</v>
      </c>
    </row>
    <row r="2329" spans="1:26" x14ac:dyDescent="0.2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373</v>
      </c>
      <c r="I2329">
        <v>5.4900000000000001E-110</v>
      </c>
      <c r="J2329" t="s">
        <v>3087</v>
      </c>
      <c r="Y2329" t="s">
        <v>3071</v>
      </c>
      <c r="Z2329" t="s">
        <v>3072</v>
      </c>
    </row>
    <row r="2330" spans="1:26" x14ac:dyDescent="0.2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367</v>
      </c>
      <c r="I2330">
        <v>4.2E-110</v>
      </c>
      <c r="J2330" t="s">
        <v>3086</v>
      </c>
      <c r="Y2330" t="s">
        <v>3071</v>
      </c>
      <c r="Z2330" t="s">
        <v>3072</v>
      </c>
    </row>
    <row r="2331" spans="1:26" x14ac:dyDescent="0.2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367</v>
      </c>
      <c r="I2331">
        <v>4.1299999999999998E-110</v>
      </c>
      <c r="J2331" t="s">
        <v>3086</v>
      </c>
      <c r="Y2331" t="s">
        <v>3071</v>
      </c>
      <c r="Z2331" t="s">
        <v>3072</v>
      </c>
    </row>
    <row r="2332" spans="1:26" x14ac:dyDescent="0.2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349</v>
      </c>
      <c r="I2332">
        <v>3.13E-110</v>
      </c>
      <c r="J2332" t="s">
        <v>3079</v>
      </c>
      <c r="Y2332" t="s">
        <v>3071</v>
      </c>
      <c r="Z2332" t="s">
        <v>3072</v>
      </c>
    </row>
    <row r="2333" spans="1:26" x14ac:dyDescent="0.2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373</v>
      </c>
      <c r="I2333">
        <v>3.0299999999999998E-110</v>
      </c>
      <c r="J2333" t="s">
        <v>3087</v>
      </c>
      <c r="Y2333" t="s">
        <v>3071</v>
      </c>
      <c r="Z2333" t="s">
        <v>3072</v>
      </c>
    </row>
    <row r="2334" spans="1:26" x14ac:dyDescent="0.2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373</v>
      </c>
      <c r="I2334">
        <v>2.9999999999999999E-110</v>
      </c>
      <c r="J2334" t="s">
        <v>3087</v>
      </c>
      <c r="Y2334" t="s">
        <v>3071</v>
      </c>
      <c r="Z2334" t="s">
        <v>3072</v>
      </c>
    </row>
    <row r="2335" spans="1:26" x14ac:dyDescent="0.2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368</v>
      </c>
      <c r="I2335">
        <v>2.14E-110</v>
      </c>
      <c r="J2335" t="s">
        <v>3079</v>
      </c>
      <c r="Y2335" t="s">
        <v>3071</v>
      </c>
      <c r="Z2335" t="s">
        <v>3072</v>
      </c>
    </row>
    <row r="2336" spans="1:26" x14ac:dyDescent="0.2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381</v>
      </c>
      <c r="I2336">
        <v>1.4800000000000001E-110</v>
      </c>
      <c r="J2336" t="s">
        <v>3086</v>
      </c>
      <c r="Y2336" t="s">
        <v>3071</v>
      </c>
      <c r="Z2336" t="s">
        <v>3072</v>
      </c>
    </row>
    <row r="2337" spans="1:26" x14ac:dyDescent="0.2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374</v>
      </c>
      <c r="I2337">
        <v>1.36E-110</v>
      </c>
      <c r="J2337" t="s">
        <v>3087</v>
      </c>
      <c r="Y2337" t="s">
        <v>3071</v>
      </c>
      <c r="Z2337" t="s">
        <v>3072</v>
      </c>
    </row>
    <row r="2338" spans="1:26" x14ac:dyDescent="0.2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383</v>
      </c>
      <c r="I2338">
        <v>8.0700000000000007E-111</v>
      </c>
      <c r="J2338" t="s">
        <v>3079</v>
      </c>
      <c r="Y2338" t="s">
        <v>3071</v>
      </c>
      <c r="Z2338" t="s">
        <v>3072</v>
      </c>
    </row>
    <row r="2339" spans="1:26" x14ac:dyDescent="0.2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367</v>
      </c>
      <c r="I2339">
        <v>4.3500000000000002E-111</v>
      </c>
      <c r="J2339" t="s">
        <v>3086</v>
      </c>
      <c r="Y2339" t="s">
        <v>3071</v>
      </c>
      <c r="Z2339" t="s">
        <v>3072</v>
      </c>
    </row>
    <row r="2340" spans="1:26" x14ac:dyDescent="0.2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384</v>
      </c>
      <c r="I2340">
        <v>3.4500000000000004E-111</v>
      </c>
      <c r="J2340" t="s">
        <v>3087</v>
      </c>
      <c r="Y2340" t="s">
        <v>3071</v>
      </c>
      <c r="Z2340" t="s">
        <v>3072</v>
      </c>
    </row>
    <row r="2341" spans="1:26" x14ac:dyDescent="0.2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383</v>
      </c>
      <c r="I2341">
        <v>2.6700000000000002E-111</v>
      </c>
      <c r="J2341" t="s">
        <v>3082</v>
      </c>
      <c r="Y2341" t="s">
        <v>3071</v>
      </c>
      <c r="Z2341" t="s">
        <v>3072</v>
      </c>
    </row>
    <row r="2342" spans="1:26" x14ac:dyDescent="0.2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383</v>
      </c>
      <c r="I2342">
        <v>2.13E-111</v>
      </c>
      <c r="J2342" t="s">
        <v>3087</v>
      </c>
      <c r="Y2342" t="s">
        <v>3071</v>
      </c>
      <c r="Z2342" t="s">
        <v>3072</v>
      </c>
    </row>
    <row r="2343" spans="1:26" x14ac:dyDescent="0.2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374</v>
      </c>
      <c r="I2343">
        <v>1.4900000000000001E-111</v>
      </c>
      <c r="J2343" t="s">
        <v>3082</v>
      </c>
      <c r="Y2343" t="s">
        <v>3071</v>
      </c>
      <c r="Z2343" t="s">
        <v>3072</v>
      </c>
    </row>
    <row r="2344" spans="1:26" x14ac:dyDescent="0.2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374</v>
      </c>
      <c r="I2344">
        <v>9.7E-112</v>
      </c>
      <c r="J2344" t="s">
        <v>3082</v>
      </c>
      <c r="Y2344" t="s">
        <v>3071</v>
      </c>
      <c r="Z2344" t="s">
        <v>3072</v>
      </c>
    </row>
    <row r="2345" spans="1:26" x14ac:dyDescent="0.2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373</v>
      </c>
      <c r="I2345">
        <v>5.38E-112</v>
      </c>
      <c r="J2345" t="s">
        <v>3082</v>
      </c>
      <c r="Y2345" t="s">
        <v>3071</v>
      </c>
      <c r="Z2345" t="s">
        <v>3072</v>
      </c>
    </row>
    <row r="2346" spans="1:26" x14ac:dyDescent="0.2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374</v>
      </c>
      <c r="I2346">
        <v>5.0599999999999999E-112</v>
      </c>
      <c r="J2346" t="s">
        <v>3082</v>
      </c>
      <c r="Y2346" t="s">
        <v>3071</v>
      </c>
      <c r="Z2346" t="s">
        <v>3072</v>
      </c>
    </row>
    <row r="2347" spans="1:26" x14ac:dyDescent="0.2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375</v>
      </c>
      <c r="I2347">
        <v>2.2799999999999998E-112</v>
      </c>
      <c r="J2347" t="s">
        <v>3082</v>
      </c>
      <c r="Y2347" t="s">
        <v>3071</v>
      </c>
      <c r="Z2347" t="s">
        <v>3072</v>
      </c>
    </row>
    <row r="2348" spans="1:26" x14ac:dyDescent="0.2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383</v>
      </c>
      <c r="I2348">
        <v>2.24E-112</v>
      </c>
      <c r="J2348" t="s">
        <v>3079</v>
      </c>
      <c r="Y2348" t="s">
        <v>3071</v>
      </c>
      <c r="Z2348" t="s">
        <v>3072</v>
      </c>
    </row>
    <row r="2349" spans="1:26" x14ac:dyDescent="0.2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375</v>
      </c>
      <c r="I2349">
        <v>1.64E-112</v>
      </c>
      <c r="J2349" t="s">
        <v>3082</v>
      </c>
      <c r="Y2349" t="s">
        <v>3071</v>
      </c>
      <c r="Z2349" t="s">
        <v>3072</v>
      </c>
    </row>
    <row r="2350" spans="1:26" x14ac:dyDescent="0.2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374</v>
      </c>
      <c r="I2350">
        <v>1.2100000000000001E-112</v>
      </c>
      <c r="J2350" t="s">
        <v>3082</v>
      </c>
      <c r="Y2350" t="s">
        <v>3071</v>
      </c>
      <c r="Z2350" t="s">
        <v>3072</v>
      </c>
    </row>
    <row r="2351" spans="1:26" x14ac:dyDescent="0.2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374</v>
      </c>
      <c r="I2351">
        <v>8.4100000000000005E-113</v>
      </c>
      <c r="J2351" t="s">
        <v>3082</v>
      </c>
      <c r="Y2351" t="s">
        <v>3071</v>
      </c>
      <c r="Z2351" t="s">
        <v>3072</v>
      </c>
    </row>
    <row r="2352" spans="1:26" x14ac:dyDescent="0.2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389</v>
      </c>
      <c r="I2352">
        <v>5.9800000000000003E-113</v>
      </c>
      <c r="J2352" t="s">
        <v>3077</v>
      </c>
      <c r="Y2352" t="s">
        <v>3071</v>
      </c>
      <c r="Z2352" t="s">
        <v>3072</v>
      </c>
    </row>
    <row r="2353" spans="1:26" x14ac:dyDescent="0.2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374</v>
      </c>
      <c r="I2353">
        <v>1.8100000000000001E-113</v>
      </c>
      <c r="J2353" t="s">
        <v>3082</v>
      </c>
      <c r="Y2353" t="s">
        <v>3071</v>
      </c>
      <c r="Z2353" t="s">
        <v>3072</v>
      </c>
    </row>
    <row r="2354" spans="1:26" x14ac:dyDescent="0.2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389</v>
      </c>
      <c r="I2354">
        <v>1.7600000000000001E-113</v>
      </c>
      <c r="J2354" t="s">
        <v>3074</v>
      </c>
      <c r="Y2354" t="s">
        <v>3071</v>
      </c>
      <c r="Z2354" t="s">
        <v>3072</v>
      </c>
    </row>
    <row r="2355" spans="1:26" x14ac:dyDescent="0.2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384</v>
      </c>
      <c r="I2355">
        <v>1.08E-113</v>
      </c>
      <c r="J2355" t="s">
        <v>3086</v>
      </c>
      <c r="Y2355" t="s">
        <v>3071</v>
      </c>
      <c r="Z2355" t="s">
        <v>3072</v>
      </c>
    </row>
    <row r="2356" spans="1:26" x14ac:dyDescent="0.2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335</v>
      </c>
      <c r="I2356">
        <v>8.1299999999999997E-114</v>
      </c>
      <c r="J2356" t="s">
        <v>3077</v>
      </c>
      <c r="Y2356" t="s">
        <v>3071</v>
      </c>
      <c r="Z2356" t="s">
        <v>3072</v>
      </c>
    </row>
    <row r="2357" spans="1:26" x14ac:dyDescent="0.2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374</v>
      </c>
      <c r="I2357">
        <v>8.0600000000000001E-114</v>
      </c>
      <c r="J2357" t="s">
        <v>3081</v>
      </c>
      <c r="Y2357" t="s">
        <v>3071</v>
      </c>
      <c r="Z2357" t="s">
        <v>3072</v>
      </c>
    </row>
    <row r="2358" spans="1:26" x14ac:dyDescent="0.2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377</v>
      </c>
      <c r="I2358">
        <v>4.5500000000000001E-114</v>
      </c>
      <c r="J2358" t="s">
        <v>3078</v>
      </c>
      <c r="Y2358" t="s">
        <v>3071</v>
      </c>
      <c r="Z2358" t="s">
        <v>3072</v>
      </c>
    </row>
    <row r="2359" spans="1:26" x14ac:dyDescent="0.2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386</v>
      </c>
      <c r="I2359">
        <v>1.52E-114</v>
      </c>
      <c r="J2359" t="s">
        <v>3073</v>
      </c>
      <c r="Y2359" t="s">
        <v>3071</v>
      </c>
      <c r="Z2359" t="s">
        <v>3072</v>
      </c>
    </row>
    <row r="2360" spans="1:26" x14ac:dyDescent="0.2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386</v>
      </c>
      <c r="I2360">
        <v>1.3300000000000001E-114</v>
      </c>
      <c r="J2360" t="s">
        <v>3073</v>
      </c>
      <c r="K2360" t="s">
        <v>3066</v>
      </c>
      <c r="L2360">
        <v>479</v>
      </c>
      <c r="M2360">
        <v>352.75</v>
      </c>
      <c r="N2360">
        <v>476.75</v>
      </c>
      <c r="O2360">
        <v>475.75</v>
      </c>
      <c r="P2360">
        <v>452</v>
      </c>
      <c r="Q2360">
        <v>250</v>
      </c>
      <c r="R2360">
        <v>183</v>
      </c>
      <c r="Y2360" t="s">
        <v>3071</v>
      </c>
      <c r="Z2360" t="s">
        <v>3072</v>
      </c>
    </row>
    <row r="2361" spans="1:26" x14ac:dyDescent="0.2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49.8</v>
      </c>
      <c r="I2361">
        <v>1.3300000000000001E-114</v>
      </c>
      <c r="J2361" t="s">
        <v>3073</v>
      </c>
      <c r="Y2361" t="s">
        <v>3071</v>
      </c>
      <c r="Z2361" t="s">
        <v>3072</v>
      </c>
    </row>
    <row r="2362" spans="1:26" x14ac:dyDescent="0.2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386</v>
      </c>
      <c r="I2362">
        <v>1.2000000000000001E-114</v>
      </c>
      <c r="J2362" t="s">
        <v>3073</v>
      </c>
      <c r="Y2362" t="s">
        <v>3071</v>
      </c>
      <c r="Z2362" t="s">
        <v>3072</v>
      </c>
    </row>
    <row r="2363" spans="1:26" x14ac:dyDescent="0.2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349</v>
      </c>
      <c r="I2363">
        <v>8.7600000000000007E-115</v>
      </c>
      <c r="J2363" t="s">
        <v>3079</v>
      </c>
      <c r="Y2363" t="s">
        <v>3071</v>
      </c>
      <c r="Z2363" t="s">
        <v>3072</v>
      </c>
    </row>
    <row r="2364" spans="1:26" x14ac:dyDescent="0.2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382</v>
      </c>
      <c r="I2364">
        <v>8.7099999999999991E-115</v>
      </c>
      <c r="J2364" t="s">
        <v>3087</v>
      </c>
      <c r="Y2364" t="s">
        <v>3071</v>
      </c>
      <c r="Z2364" t="s">
        <v>3072</v>
      </c>
    </row>
    <row r="2365" spans="1:26" x14ac:dyDescent="0.2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387</v>
      </c>
      <c r="I2365">
        <v>5.8400000000000004E-115</v>
      </c>
      <c r="J2365" t="s">
        <v>3073</v>
      </c>
      <c r="Y2365" t="s">
        <v>3071</v>
      </c>
      <c r="Z2365" t="s">
        <v>3072</v>
      </c>
    </row>
    <row r="2366" spans="1:26" x14ac:dyDescent="0.2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387</v>
      </c>
      <c r="I2366">
        <v>3.5400000000000001E-115</v>
      </c>
      <c r="J2366" t="s">
        <v>3073</v>
      </c>
      <c r="Y2366" t="s">
        <v>3071</v>
      </c>
      <c r="Z2366" t="s">
        <v>3072</v>
      </c>
    </row>
    <row r="2367" spans="1:26" x14ac:dyDescent="0.2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387</v>
      </c>
      <c r="I2367">
        <v>3.5000000000000002E-115</v>
      </c>
      <c r="J2367" t="s">
        <v>3073</v>
      </c>
      <c r="Y2367" t="s">
        <v>3071</v>
      </c>
      <c r="Z2367" t="s">
        <v>3072</v>
      </c>
    </row>
    <row r="2368" spans="1:26" x14ac:dyDescent="0.2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389</v>
      </c>
      <c r="I2368">
        <v>2.6E-115</v>
      </c>
      <c r="J2368" t="s">
        <v>3079</v>
      </c>
      <c r="Y2368" t="s">
        <v>3071</v>
      </c>
      <c r="Z2368" t="s">
        <v>3072</v>
      </c>
    </row>
    <row r="2369" spans="1:26" x14ac:dyDescent="0.2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387</v>
      </c>
      <c r="I2369">
        <v>9.4499999999999998E-116</v>
      </c>
      <c r="J2369" t="s">
        <v>3073</v>
      </c>
      <c r="Y2369" t="s">
        <v>3071</v>
      </c>
      <c r="Z2369" t="s">
        <v>3072</v>
      </c>
    </row>
    <row r="2370" spans="1:26" x14ac:dyDescent="0.2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388</v>
      </c>
      <c r="I2370">
        <v>1.3E-116</v>
      </c>
      <c r="J2370" t="s">
        <v>3081</v>
      </c>
      <c r="Y2370" t="s">
        <v>3075</v>
      </c>
      <c r="Z2370" t="s">
        <v>3076</v>
      </c>
    </row>
    <row r="2371" spans="1:26" x14ac:dyDescent="0.2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394</v>
      </c>
      <c r="I2371">
        <v>1.01E-116</v>
      </c>
      <c r="J2371" t="s">
        <v>3077</v>
      </c>
      <c r="Y2371" t="s">
        <v>3075</v>
      </c>
      <c r="Z2371" t="s">
        <v>3076</v>
      </c>
    </row>
    <row r="2372" spans="1:26" x14ac:dyDescent="0.2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394</v>
      </c>
      <c r="I2372">
        <v>9.8599999999999999E-117</v>
      </c>
      <c r="J2372" t="s">
        <v>3077</v>
      </c>
      <c r="Y2372" t="s">
        <v>3075</v>
      </c>
      <c r="Z2372" t="s">
        <v>3076</v>
      </c>
    </row>
    <row r="2373" spans="1:26" x14ac:dyDescent="0.2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388</v>
      </c>
      <c r="I2373">
        <v>8.9899999999999998E-117</v>
      </c>
      <c r="J2373" t="s">
        <v>3083</v>
      </c>
      <c r="Y2373" t="s">
        <v>3075</v>
      </c>
      <c r="Z2373" t="s">
        <v>3076</v>
      </c>
    </row>
    <row r="2374" spans="1:26" x14ac:dyDescent="0.2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394</v>
      </c>
      <c r="I2374">
        <v>8.8199999999999996E-117</v>
      </c>
      <c r="J2374" t="s">
        <v>3077</v>
      </c>
      <c r="Y2374" t="s">
        <v>3075</v>
      </c>
      <c r="Z2374" t="s">
        <v>3076</v>
      </c>
    </row>
    <row r="2375" spans="1:26" x14ac:dyDescent="0.2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394</v>
      </c>
      <c r="I2375">
        <v>7.5100000000000003E-117</v>
      </c>
      <c r="J2375" t="s">
        <v>3077</v>
      </c>
      <c r="Y2375" t="s">
        <v>3075</v>
      </c>
      <c r="Z2375" t="s">
        <v>3076</v>
      </c>
    </row>
    <row r="2376" spans="1:26" x14ac:dyDescent="0.2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394</v>
      </c>
      <c r="I2376">
        <v>7.4400000000000003E-117</v>
      </c>
      <c r="J2376" t="s">
        <v>3077</v>
      </c>
      <c r="Y2376" t="s">
        <v>3075</v>
      </c>
      <c r="Z2376" t="s">
        <v>3076</v>
      </c>
    </row>
    <row r="2377" spans="1:26" x14ac:dyDescent="0.2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394</v>
      </c>
      <c r="I2377">
        <v>7.3099999999999999E-117</v>
      </c>
      <c r="J2377" t="s">
        <v>3077</v>
      </c>
      <c r="Y2377" t="s">
        <v>3075</v>
      </c>
      <c r="Z2377" t="s">
        <v>3076</v>
      </c>
    </row>
    <row r="2378" spans="1:26" x14ac:dyDescent="0.2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388</v>
      </c>
      <c r="I2378">
        <v>6.6700000000000003E-117</v>
      </c>
      <c r="J2378" t="s">
        <v>3084</v>
      </c>
      <c r="Y2378" t="s">
        <v>3075</v>
      </c>
      <c r="Z2378" t="s">
        <v>3076</v>
      </c>
    </row>
    <row r="2379" spans="1:26" x14ac:dyDescent="0.2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394</v>
      </c>
      <c r="I2379">
        <v>6.2000000000000002E-117</v>
      </c>
      <c r="J2379" t="s">
        <v>3077</v>
      </c>
      <c r="Y2379" t="s">
        <v>3075</v>
      </c>
      <c r="Z2379" t="s">
        <v>3076</v>
      </c>
    </row>
    <row r="2380" spans="1:26" x14ac:dyDescent="0.2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394</v>
      </c>
      <c r="I2380">
        <v>5.8500000000000002E-117</v>
      </c>
      <c r="J2380" t="s">
        <v>3077</v>
      </c>
      <c r="Y2380" t="s">
        <v>3075</v>
      </c>
      <c r="Z2380" t="s">
        <v>3076</v>
      </c>
    </row>
    <row r="2381" spans="1:26" x14ac:dyDescent="0.2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394</v>
      </c>
      <c r="I2381">
        <v>4.86E-117</v>
      </c>
      <c r="J2381" t="s">
        <v>3077</v>
      </c>
      <c r="Y2381" t="s">
        <v>3075</v>
      </c>
      <c r="Z2381" t="s">
        <v>3076</v>
      </c>
    </row>
    <row r="2382" spans="1:26" x14ac:dyDescent="0.2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394</v>
      </c>
      <c r="I2382">
        <v>4.7599999999999998E-117</v>
      </c>
      <c r="J2382" t="s">
        <v>3077</v>
      </c>
      <c r="Y2382" t="s">
        <v>3075</v>
      </c>
      <c r="Z2382" t="s">
        <v>3076</v>
      </c>
    </row>
    <row r="2383" spans="1:26" x14ac:dyDescent="0.2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394</v>
      </c>
      <c r="I2383">
        <v>4.0799999999999997E-117</v>
      </c>
      <c r="J2383" t="s">
        <v>3077</v>
      </c>
      <c r="Y2383" t="s">
        <v>3075</v>
      </c>
      <c r="Z2383" t="s">
        <v>3076</v>
      </c>
    </row>
    <row r="2384" spans="1:26" x14ac:dyDescent="0.2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394</v>
      </c>
      <c r="I2384">
        <v>2.7899999999999999E-117</v>
      </c>
      <c r="J2384" t="s">
        <v>3077</v>
      </c>
      <c r="Y2384" t="s">
        <v>3075</v>
      </c>
      <c r="Z2384" t="s">
        <v>3076</v>
      </c>
    </row>
    <row r="2385" spans="1:26" x14ac:dyDescent="0.2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394</v>
      </c>
      <c r="I2385">
        <v>2.5099999999999999E-117</v>
      </c>
      <c r="J2385" t="s">
        <v>3077</v>
      </c>
      <c r="Y2385" t="s">
        <v>3075</v>
      </c>
      <c r="Z2385" t="s">
        <v>3076</v>
      </c>
    </row>
    <row r="2386" spans="1:26" x14ac:dyDescent="0.2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394</v>
      </c>
      <c r="I2386">
        <v>1.5E-117</v>
      </c>
      <c r="J2386" t="s">
        <v>3078</v>
      </c>
      <c r="Y2386" t="s">
        <v>3075</v>
      </c>
      <c r="Z2386" t="s">
        <v>3076</v>
      </c>
    </row>
    <row r="2387" spans="1:26" x14ac:dyDescent="0.2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393</v>
      </c>
      <c r="I2387">
        <v>8.8600000000000001E-118</v>
      </c>
      <c r="J2387" t="s">
        <v>3070</v>
      </c>
      <c r="K2387" t="s">
        <v>3063</v>
      </c>
      <c r="L2387">
        <v>208899.99999999994</v>
      </c>
      <c r="M2387">
        <v>168079.3</v>
      </c>
      <c r="N2387">
        <v>143901.29999999999</v>
      </c>
      <c r="O2387">
        <v>135482.4</v>
      </c>
      <c r="P2387">
        <v>136284.79999999996</v>
      </c>
      <c r="Q2387">
        <v>60317.599999999962</v>
      </c>
      <c r="R2387">
        <v>26256.499999999996</v>
      </c>
      <c r="Y2387" t="s">
        <v>3075</v>
      </c>
      <c r="Z2387" t="s">
        <v>3076</v>
      </c>
    </row>
    <row r="2388" spans="1:26" x14ac:dyDescent="0.2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405</v>
      </c>
      <c r="I2388">
        <v>7.0500000000000003E-118</v>
      </c>
      <c r="J2388" t="s">
        <v>3077</v>
      </c>
      <c r="Y2388" t="s">
        <v>3075</v>
      </c>
      <c r="Z2388" t="s">
        <v>3076</v>
      </c>
    </row>
    <row r="2389" spans="1:26" x14ac:dyDescent="0.2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394</v>
      </c>
      <c r="I2389">
        <v>6.0000000000000004E-118</v>
      </c>
      <c r="J2389" t="s">
        <v>3077</v>
      </c>
      <c r="Y2389" t="s">
        <v>3075</v>
      </c>
      <c r="Z2389" t="s">
        <v>3076</v>
      </c>
    </row>
    <row r="2390" spans="1:26" x14ac:dyDescent="0.2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389</v>
      </c>
      <c r="I2390">
        <v>5.9399999999999996E-118</v>
      </c>
      <c r="J2390" t="s">
        <v>3079</v>
      </c>
      <c r="Y2390" t="s">
        <v>3075</v>
      </c>
      <c r="Z2390" t="s">
        <v>3076</v>
      </c>
    </row>
    <row r="2391" spans="1:26" x14ac:dyDescent="0.2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395</v>
      </c>
      <c r="I2391">
        <v>3.6600000000000001E-118</v>
      </c>
      <c r="J2391" t="s">
        <v>3077</v>
      </c>
      <c r="Y2391" t="s">
        <v>3075</v>
      </c>
      <c r="Z2391" t="s">
        <v>3076</v>
      </c>
    </row>
    <row r="2392" spans="1:26" x14ac:dyDescent="0.2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394</v>
      </c>
      <c r="I2392">
        <v>3.2199999999999999E-118</v>
      </c>
      <c r="J2392" t="s">
        <v>3077</v>
      </c>
      <c r="Y2392" t="s">
        <v>3071</v>
      </c>
      <c r="Z2392" t="s">
        <v>3072</v>
      </c>
    </row>
    <row r="2393" spans="1:26" x14ac:dyDescent="0.2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394</v>
      </c>
      <c r="I2393">
        <v>3.1199999999999999E-118</v>
      </c>
      <c r="J2393" t="s">
        <v>3078</v>
      </c>
      <c r="Y2393" t="s">
        <v>3071</v>
      </c>
      <c r="Z2393" t="s">
        <v>3072</v>
      </c>
    </row>
    <row r="2394" spans="1:26" x14ac:dyDescent="0.2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394</v>
      </c>
      <c r="I2394">
        <v>1.42E-118</v>
      </c>
      <c r="J2394" t="s">
        <v>3077</v>
      </c>
      <c r="Y2394" t="s">
        <v>3071</v>
      </c>
      <c r="Z2394" t="s">
        <v>3072</v>
      </c>
    </row>
    <row r="2395" spans="1:26" x14ac:dyDescent="0.2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393</v>
      </c>
      <c r="I2395">
        <v>1.23E-118</v>
      </c>
      <c r="J2395" t="s">
        <v>3077</v>
      </c>
      <c r="Y2395" t="s">
        <v>3071</v>
      </c>
      <c r="Z2395" t="s">
        <v>3072</v>
      </c>
    </row>
    <row r="2396" spans="1:26" x14ac:dyDescent="0.2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396</v>
      </c>
      <c r="I2396">
        <v>1.18E-118</v>
      </c>
      <c r="J2396" t="s">
        <v>3077</v>
      </c>
      <c r="Y2396" t="s">
        <v>3071</v>
      </c>
      <c r="Z2396" t="s">
        <v>3072</v>
      </c>
    </row>
    <row r="2397" spans="1:26" x14ac:dyDescent="0.2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404</v>
      </c>
      <c r="I2397">
        <v>9.7799999999999997E-119</v>
      </c>
      <c r="J2397" t="s">
        <v>3079</v>
      </c>
      <c r="Y2397" t="s">
        <v>3071</v>
      </c>
      <c r="Z2397" t="s">
        <v>3072</v>
      </c>
    </row>
    <row r="2398" spans="1:26" x14ac:dyDescent="0.2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394</v>
      </c>
      <c r="I2398">
        <v>7.4799999999999995E-119</v>
      </c>
      <c r="J2398" t="s">
        <v>3077</v>
      </c>
      <c r="Y2398" t="s">
        <v>3071</v>
      </c>
      <c r="Z2398" t="s">
        <v>3072</v>
      </c>
    </row>
    <row r="2399" spans="1:26" x14ac:dyDescent="0.2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394</v>
      </c>
      <c r="I2399">
        <v>5.92E-119</v>
      </c>
      <c r="J2399" t="s">
        <v>3084</v>
      </c>
      <c r="Y2399" t="s">
        <v>3071</v>
      </c>
      <c r="Z2399" t="s">
        <v>3072</v>
      </c>
    </row>
    <row r="2400" spans="1:26" x14ac:dyDescent="0.2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394</v>
      </c>
      <c r="I2400">
        <v>5.3799999999999996E-119</v>
      </c>
      <c r="J2400" t="s">
        <v>3077</v>
      </c>
      <c r="Y2400" t="s">
        <v>3071</v>
      </c>
      <c r="Z2400" t="s">
        <v>3072</v>
      </c>
    </row>
    <row r="2401" spans="1:26" x14ac:dyDescent="0.2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389</v>
      </c>
      <c r="I2401">
        <v>4.64E-119</v>
      </c>
      <c r="J2401" t="s">
        <v>3080</v>
      </c>
      <c r="Y2401" t="s">
        <v>3071</v>
      </c>
      <c r="Z2401" t="s">
        <v>3072</v>
      </c>
    </row>
    <row r="2402" spans="1:26" x14ac:dyDescent="0.2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396</v>
      </c>
      <c r="I2402">
        <v>3.4100000000000001E-119</v>
      </c>
      <c r="J2402" t="s">
        <v>3070</v>
      </c>
      <c r="Y2402" t="s">
        <v>3071</v>
      </c>
      <c r="Z2402" t="s">
        <v>3072</v>
      </c>
    </row>
    <row r="2403" spans="1:26" x14ac:dyDescent="0.2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394</v>
      </c>
      <c r="I2403">
        <v>3.31E-119</v>
      </c>
      <c r="J2403" t="s">
        <v>3080</v>
      </c>
      <c r="Y2403" t="s">
        <v>3071</v>
      </c>
      <c r="Z2403" t="s">
        <v>3072</v>
      </c>
    </row>
    <row r="2404" spans="1:26" x14ac:dyDescent="0.2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383</v>
      </c>
      <c r="I2404">
        <v>2.3700000000000001E-119</v>
      </c>
      <c r="J2404" t="s">
        <v>3070</v>
      </c>
      <c r="Y2404" t="s">
        <v>3071</v>
      </c>
      <c r="Z2404" t="s">
        <v>3072</v>
      </c>
    </row>
    <row r="2405" spans="1:26" x14ac:dyDescent="0.2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394</v>
      </c>
      <c r="I2405">
        <v>1.3500000000000001E-119</v>
      </c>
      <c r="J2405" t="s">
        <v>3077</v>
      </c>
      <c r="Y2405" t="s">
        <v>3071</v>
      </c>
      <c r="Z2405" t="s">
        <v>3072</v>
      </c>
    </row>
    <row r="2406" spans="1:26" x14ac:dyDescent="0.2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394</v>
      </c>
      <c r="I2406">
        <v>1.28E-119</v>
      </c>
      <c r="J2406" t="s">
        <v>3077</v>
      </c>
      <c r="Y2406" t="s">
        <v>3071</v>
      </c>
      <c r="Z2406" t="s">
        <v>3072</v>
      </c>
    </row>
    <row r="2407" spans="1:26" x14ac:dyDescent="0.2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402</v>
      </c>
      <c r="I2407">
        <v>1.07E-119</v>
      </c>
      <c r="J2407" t="s">
        <v>3077</v>
      </c>
      <c r="Y2407" t="s">
        <v>3071</v>
      </c>
      <c r="Z2407" t="s">
        <v>3072</v>
      </c>
    </row>
    <row r="2408" spans="1:26" x14ac:dyDescent="0.2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395</v>
      </c>
      <c r="I2408">
        <v>9.9400000000000007E-120</v>
      </c>
      <c r="J2408" t="s">
        <v>3084</v>
      </c>
      <c r="Y2408" t="s">
        <v>3071</v>
      </c>
      <c r="Z2408" t="s">
        <v>3072</v>
      </c>
    </row>
    <row r="2409" spans="1:26" x14ac:dyDescent="0.2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383</v>
      </c>
      <c r="I2409">
        <v>9.3900000000000004E-120</v>
      </c>
      <c r="J2409" t="s">
        <v>3070</v>
      </c>
      <c r="Y2409" t="s">
        <v>3071</v>
      </c>
      <c r="Z2409" t="s">
        <v>3072</v>
      </c>
    </row>
    <row r="2410" spans="1:26" x14ac:dyDescent="0.2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401</v>
      </c>
      <c r="I2410">
        <v>8.5300000000000003E-120</v>
      </c>
      <c r="J2410" t="s">
        <v>3087</v>
      </c>
      <c r="Y2410" t="s">
        <v>3071</v>
      </c>
      <c r="Z2410" t="s">
        <v>3072</v>
      </c>
    </row>
    <row r="2411" spans="1:26" x14ac:dyDescent="0.2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395</v>
      </c>
      <c r="I2411">
        <v>8.3199999999999995E-120</v>
      </c>
      <c r="J2411" t="s">
        <v>3080</v>
      </c>
      <c r="Y2411" t="s">
        <v>3071</v>
      </c>
      <c r="Z2411" t="s">
        <v>3072</v>
      </c>
    </row>
    <row r="2412" spans="1:26" x14ac:dyDescent="0.2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402</v>
      </c>
      <c r="I2412">
        <v>8.0299999999999995E-120</v>
      </c>
      <c r="J2412" t="s">
        <v>3077</v>
      </c>
      <c r="Y2412" t="s">
        <v>3071</v>
      </c>
      <c r="Z2412" t="s">
        <v>3072</v>
      </c>
    </row>
    <row r="2413" spans="1:26" x14ac:dyDescent="0.2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395</v>
      </c>
      <c r="I2413">
        <v>7.9700000000000001E-120</v>
      </c>
      <c r="J2413" t="s">
        <v>3083</v>
      </c>
      <c r="Y2413" t="s">
        <v>3071</v>
      </c>
      <c r="Z2413" t="s">
        <v>3072</v>
      </c>
    </row>
    <row r="2414" spans="1:26" x14ac:dyDescent="0.2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402</v>
      </c>
      <c r="I2414">
        <v>7.2899999999999997E-120</v>
      </c>
      <c r="J2414" t="s">
        <v>3087</v>
      </c>
      <c r="Y2414" t="s">
        <v>3071</v>
      </c>
      <c r="Z2414" t="s">
        <v>3072</v>
      </c>
    </row>
    <row r="2415" spans="1:26" x14ac:dyDescent="0.2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394</v>
      </c>
      <c r="I2415">
        <v>6.7399999999999994E-120</v>
      </c>
      <c r="J2415" t="s">
        <v>3086</v>
      </c>
      <c r="Y2415" t="s">
        <v>3071</v>
      </c>
      <c r="Z2415" t="s">
        <v>3072</v>
      </c>
    </row>
    <row r="2416" spans="1:26" x14ac:dyDescent="0.2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394</v>
      </c>
      <c r="I2416">
        <v>5.5700000000000002E-120</v>
      </c>
      <c r="J2416" t="s">
        <v>3078</v>
      </c>
      <c r="Y2416" t="s">
        <v>3071</v>
      </c>
      <c r="Z2416" t="s">
        <v>3072</v>
      </c>
    </row>
    <row r="2417" spans="1:26" x14ac:dyDescent="0.2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403</v>
      </c>
      <c r="I2417">
        <v>5.3500000000000002E-120</v>
      </c>
      <c r="J2417" t="s">
        <v>3077</v>
      </c>
      <c r="Y2417" t="s">
        <v>3071</v>
      </c>
      <c r="Z2417" t="s">
        <v>3072</v>
      </c>
    </row>
    <row r="2418" spans="1:26" x14ac:dyDescent="0.2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403</v>
      </c>
      <c r="I2418">
        <v>5.2700000000000003E-120</v>
      </c>
      <c r="J2418" t="s">
        <v>3077</v>
      </c>
      <c r="Y2418" t="s">
        <v>3071</v>
      </c>
      <c r="Z2418" t="s">
        <v>3072</v>
      </c>
    </row>
    <row r="2419" spans="1:26" x14ac:dyDescent="0.2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393</v>
      </c>
      <c r="I2419">
        <v>4.64E-120</v>
      </c>
      <c r="J2419" t="s">
        <v>3085</v>
      </c>
      <c r="Y2419" t="s">
        <v>3075</v>
      </c>
      <c r="Z2419" t="s">
        <v>3076</v>
      </c>
    </row>
    <row r="2420" spans="1:26" x14ac:dyDescent="0.2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393</v>
      </c>
      <c r="I2420">
        <v>4.57E-120</v>
      </c>
      <c r="J2420" t="s">
        <v>3085</v>
      </c>
      <c r="Y2420" t="s">
        <v>3075</v>
      </c>
      <c r="Z2420" t="s">
        <v>3076</v>
      </c>
    </row>
    <row r="2421" spans="1:26" x14ac:dyDescent="0.2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394</v>
      </c>
      <c r="I2421">
        <v>3.9999999999999999E-120</v>
      </c>
      <c r="J2421" t="s">
        <v>3077</v>
      </c>
      <c r="Y2421" t="s">
        <v>3075</v>
      </c>
      <c r="Z2421" t="s">
        <v>3076</v>
      </c>
    </row>
    <row r="2422" spans="1:26" x14ac:dyDescent="0.2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403</v>
      </c>
      <c r="I2422">
        <v>3.9000000000000002E-120</v>
      </c>
      <c r="J2422" t="s">
        <v>3077</v>
      </c>
      <c r="Y2422" t="s">
        <v>3075</v>
      </c>
      <c r="Z2422" t="s">
        <v>3076</v>
      </c>
    </row>
    <row r="2423" spans="1:26" x14ac:dyDescent="0.2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403</v>
      </c>
      <c r="I2423">
        <v>3.8300000000000002E-120</v>
      </c>
      <c r="J2423" t="s">
        <v>3077</v>
      </c>
      <c r="Y2423" t="s">
        <v>3075</v>
      </c>
      <c r="Z2423" t="s">
        <v>3076</v>
      </c>
    </row>
    <row r="2424" spans="1:26" x14ac:dyDescent="0.2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404</v>
      </c>
      <c r="I2424">
        <v>3.5300000000000002E-120</v>
      </c>
      <c r="J2424" t="s">
        <v>3077</v>
      </c>
      <c r="Y2424" t="s">
        <v>3075</v>
      </c>
      <c r="Z2424" t="s">
        <v>3076</v>
      </c>
    </row>
    <row r="2425" spans="1:26" x14ac:dyDescent="0.2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404</v>
      </c>
      <c r="I2425">
        <v>3.4000000000000001E-120</v>
      </c>
      <c r="J2425" t="s">
        <v>3077</v>
      </c>
      <c r="Y2425" t="s">
        <v>3075</v>
      </c>
      <c r="Z2425" t="s">
        <v>3076</v>
      </c>
    </row>
    <row r="2426" spans="1:26" x14ac:dyDescent="0.2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404</v>
      </c>
      <c r="I2426">
        <v>3.1800000000000001E-120</v>
      </c>
      <c r="J2426" t="s">
        <v>3077</v>
      </c>
      <c r="Y2426" t="s">
        <v>3075</v>
      </c>
      <c r="Z2426" t="s">
        <v>3076</v>
      </c>
    </row>
    <row r="2427" spans="1:26" x14ac:dyDescent="0.2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404</v>
      </c>
      <c r="I2427">
        <v>2.98E-120</v>
      </c>
      <c r="J2427" t="s">
        <v>3077</v>
      </c>
      <c r="Y2427" t="s">
        <v>3075</v>
      </c>
      <c r="Z2427" t="s">
        <v>3076</v>
      </c>
    </row>
    <row r="2428" spans="1:26" x14ac:dyDescent="0.2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397</v>
      </c>
      <c r="I2428">
        <v>2.7699999999999999E-120</v>
      </c>
      <c r="J2428" t="s">
        <v>3074</v>
      </c>
      <c r="Y2428" t="s">
        <v>3075</v>
      </c>
      <c r="Z2428" t="s">
        <v>3076</v>
      </c>
    </row>
    <row r="2429" spans="1:26" x14ac:dyDescent="0.2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404</v>
      </c>
      <c r="I2429">
        <v>2.4799999999999999E-120</v>
      </c>
      <c r="J2429" t="s">
        <v>3077</v>
      </c>
      <c r="Y2429" t="s">
        <v>3075</v>
      </c>
      <c r="Z2429" t="s">
        <v>3076</v>
      </c>
    </row>
    <row r="2430" spans="1:26" x14ac:dyDescent="0.2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395</v>
      </c>
      <c r="I2430">
        <v>2.21E-120</v>
      </c>
      <c r="J2430" t="s">
        <v>3086</v>
      </c>
      <c r="Y2430" t="s">
        <v>3075</v>
      </c>
      <c r="Z2430" t="s">
        <v>3076</v>
      </c>
    </row>
    <row r="2431" spans="1:26" x14ac:dyDescent="0.2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404</v>
      </c>
      <c r="I2431">
        <v>1.7899999999999999E-120</v>
      </c>
      <c r="J2431" t="s">
        <v>3077</v>
      </c>
      <c r="Y2431" t="s">
        <v>3075</v>
      </c>
      <c r="Z2431" t="s">
        <v>3076</v>
      </c>
    </row>
    <row r="2432" spans="1:26" x14ac:dyDescent="0.2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404</v>
      </c>
      <c r="I2432">
        <v>1.78E-120</v>
      </c>
      <c r="J2432" t="s">
        <v>3077</v>
      </c>
      <c r="Y2432" t="s">
        <v>3075</v>
      </c>
      <c r="Z2432" t="s">
        <v>3076</v>
      </c>
    </row>
    <row r="2433" spans="1:26" x14ac:dyDescent="0.2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393</v>
      </c>
      <c r="I2433">
        <v>1.7300000000000001E-120</v>
      </c>
      <c r="J2433" t="s">
        <v>3085</v>
      </c>
      <c r="Y2433" t="s">
        <v>3075</v>
      </c>
      <c r="Z2433" t="s">
        <v>3076</v>
      </c>
    </row>
    <row r="2434" spans="1:26" x14ac:dyDescent="0.2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393</v>
      </c>
      <c r="I2434">
        <v>1.4599999999999999E-120</v>
      </c>
      <c r="J2434" t="s">
        <v>3085</v>
      </c>
      <c r="Y2434" t="s">
        <v>3075</v>
      </c>
      <c r="Z2434" t="s">
        <v>3076</v>
      </c>
    </row>
    <row r="2435" spans="1:26" x14ac:dyDescent="0.2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395</v>
      </c>
      <c r="I2435">
        <v>1.13E-120</v>
      </c>
      <c r="J2435" t="s">
        <v>3077</v>
      </c>
      <c r="Y2435" t="s">
        <v>3075</v>
      </c>
      <c r="Z2435" t="s">
        <v>3076</v>
      </c>
    </row>
    <row r="2436" spans="1:26" x14ac:dyDescent="0.2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393</v>
      </c>
      <c r="I2436">
        <v>1.0599999999999999E-120</v>
      </c>
      <c r="J2436" t="s">
        <v>3083</v>
      </c>
      <c r="Y2436" t="s">
        <v>3075</v>
      </c>
      <c r="Z2436" t="s">
        <v>3076</v>
      </c>
    </row>
    <row r="2437" spans="1:26" x14ac:dyDescent="0.2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404</v>
      </c>
      <c r="I2437">
        <v>9.8399999999999992E-121</v>
      </c>
      <c r="J2437" t="s">
        <v>3077</v>
      </c>
      <c r="Y2437" t="s">
        <v>3075</v>
      </c>
      <c r="Z2437" t="s">
        <v>3076</v>
      </c>
    </row>
    <row r="2438" spans="1:26" x14ac:dyDescent="0.2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394</v>
      </c>
      <c r="I2438">
        <v>8.8000000000000008E-121</v>
      </c>
      <c r="J2438" t="s">
        <v>3078</v>
      </c>
      <c r="Y2438" t="s">
        <v>3075</v>
      </c>
      <c r="Z2438" t="s">
        <v>3076</v>
      </c>
    </row>
    <row r="2439" spans="1:26" x14ac:dyDescent="0.2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393</v>
      </c>
      <c r="I2439">
        <v>8.5700000000000003E-121</v>
      </c>
      <c r="J2439" t="s">
        <v>3085</v>
      </c>
      <c r="Y2439" t="s">
        <v>3075</v>
      </c>
      <c r="Z2439" t="s">
        <v>3076</v>
      </c>
    </row>
    <row r="2440" spans="1:26" x14ac:dyDescent="0.2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404</v>
      </c>
      <c r="I2440">
        <v>7.7899999999999998E-121</v>
      </c>
      <c r="J2440" t="s">
        <v>3078</v>
      </c>
      <c r="Y2440" t="s">
        <v>3075</v>
      </c>
      <c r="Z2440" t="s">
        <v>3076</v>
      </c>
    </row>
    <row r="2441" spans="1:26" x14ac:dyDescent="0.2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394</v>
      </c>
      <c r="I2441">
        <v>7.49E-121</v>
      </c>
      <c r="J2441" t="s">
        <v>3084</v>
      </c>
      <c r="Y2441" t="s">
        <v>3075</v>
      </c>
      <c r="Z2441" t="s">
        <v>3076</v>
      </c>
    </row>
    <row r="2442" spans="1:26" x14ac:dyDescent="0.2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394</v>
      </c>
      <c r="I2442">
        <v>7.1600000000000004E-121</v>
      </c>
      <c r="J2442" t="s">
        <v>3077</v>
      </c>
      <c r="Y2442" t="s">
        <v>3075</v>
      </c>
      <c r="Z2442" t="s">
        <v>3076</v>
      </c>
    </row>
    <row r="2443" spans="1:26" x14ac:dyDescent="0.2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394</v>
      </c>
      <c r="I2443">
        <v>6.7800000000000004E-121</v>
      </c>
      <c r="J2443" t="s">
        <v>3077</v>
      </c>
      <c r="Y2443" t="s">
        <v>3075</v>
      </c>
      <c r="Z2443" t="s">
        <v>3076</v>
      </c>
    </row>
    <row r="2444" spans="1:26" x14ac:dyDescent="0.2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394</v>
      </c>
      <c r="I2444">
        <v>6.7199999999999998E-121</v>
      </c>
      <c r="J2444" t="s">
        <v>3088</v>
      </c>
      <c r="Y2444" t="s">
        <v>3075</v>
      </c>
      <c r="Z2444" t="s">
        <v>3076</v>
      </c>
    </row>
    <row r="2445" spans="1:26" x14ac:dyDescent="0.2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394</v>
      </c>
      <c r="I2445">
        <v>6.7199999999999998E-121</v>
      </c>
      <c r="J2445" t="s">
        <v>3088</v>
      </c>
      <c r="Y2445" t="s">
        <v>3075</v>
      </c>
      <c r="Z2445" t="s">
        <v>3076</v>
      </c>
    </row>
    <row r="2446" spans="1:26" x14ac:dyDescent="0.2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393</v>
      </c>
      <c r="I2446">
        <v>5.5000000000000003E-121</v>
      </c>
      <c r="J2446" t="s">
        <v>3086</v>
      </c>
      <c r="Y2446" t="s">
        <v>3075</v>
      </c>
      <c r="Z2446" t="s">
        <v>3076</v>
      </c>
    </row>
    <row r="2447" spans="1:26" x14ac:dyDescent="0.2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394</v>
      </c>
      <c r="I2447">
        <v>5.4399999999999997E-121</v>
      </c>
      <c r="J2447" t="s">
        <v>3074</v>
      </c>
      <c r="Y2447" t="s">
        <v>3075</v>
      </c>
      <c r="Z2447" t="s">
        <v>3076</v>
      </c>
    </row>
    <row r="2448" spans="1:26" x14ac:dyDescent="0.2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402</v>
      </c>
      <c r="I2448">
        <v>5.1999999999999997E-121</v>
      </c>
      <c r="J2448" t="s">
        <v>3078</v>
      </c>
      <c r="Y2448" t="s">
        <v>3075</v>
      </c>
      <c r="Z2448" t="s">
        <v>3076</v>
      </c>
    </row>
    <row r="2449" spans="1:26" x14ac:dyDescent="0.2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393</v>
      </c>
      <c r="I2449">
        <v>4.5000000000000003E-121</v>
      </c>
      <c r="J2449" t="s">
        <v>3083</v>
      </c>
      <c r="Y2449" t="s">
        <v>3075</v>
      </c>
      <c r="Z2449" t="s">
        <v>3076</v>
      </c>
    </row>
    <row r="2450" spans="1:26" x14ac:dyDescent="0.2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393</v>
      </c>
      <c r="I2450">
        <v>4.0200000000000004E-121</v>
      </c>
      <c r="J2450" t="s">
        <v>3083</v>
      </c>
      <c r="Y2450" t="s">
        <v>3075</v>
      </c>
      <c r="Z2450" t="s">
        <v>3076</v>
      </c>
    </row>
    <row r="2451" spans="1:26" x14ac:dyDescent="0.2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394</v>
      </c>
      <c r="I2451">
        <v>3.5100000000000002E-121</v>
      </c>
      <c r="J2451" t="s">
        <v>3078</v>
      </c>
      <c r="Y2451" t="s">
        <v>3075</v>
      </c>
      <c r="Z2451" t="s">
        <v>3076</v>
      </c>
    </row>
    <row r="2452" spans="1:26" x14ac:dyDescent="0.2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394</v>
      </c>
      <c r="I2452">
        <v>3.3099999999999999E-121</v>
      </c>
      <c r="J2452" t="s">
        <v>3078</v>
      </c>
      <c r="Y2452" t="s">
        <v>3075</v>
      </c>
      <c r="Z2452" t="s">
        <v>3076</v>
      </c>
    </row>
    <row r="2453" spans="1:26" x14ac:dyDescent="0.2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394</v>
      </c>
      <c r="I2453">
        <v>2.8700000000000001E-121</v>
      </c>
      <c r="J2453" t="s">
        <v>3074</v>
      </c>
      <c r="Y2453" t="s">
        <v>3075</v>
      </c>
      <c r="Z2453" t="s">
        <v>3076</v>
      </c>
    </row>
    <row r="2454" spans="1:26" x14ac:dyDescent="0.2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393</v>
      </c>
      <c r="I2454">
        <v>2.4900000000000001E-121</v>
      </c>
      <c r="J2454" t="s">
        <v>3085</v>
      </c>
      <c r="Y2454" t="s">
        <v>3075</v>
      </c>
      <c r="Z2454" t="s">
        <v>3076</v>
      </c>
    </row>
    <row r="2455" spans="1:26" x14ac:dyDescent="0.2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393</v>
      </c>
      <c r="I2455">
        <v>2.4099999999999999E-121</v>
      </c>
      <c r="J2455" t="s">
        <v>3083</v>
      </c>
      <c r="Y2455" t="s">
        <v>3075</v>
      </c>
      <c r="Z2455" t="s">
        <v>3076</v>
      </c>
    </row>
    <row r="2456" spans="1:26" x14ac:dyDescent="0.2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394</v>
      </c>
      <c r="I2456">
        <v>2.1600000000000001E-121</v>
      </c>
      <c r="J2456" t="s">
        <v>3084</v>
      </c>
      <c r="Y2456" t="s">
        <v>3075</v>
      </c>
      <c r="Z2456" t="s">
        <v>3076</v>
      </c>
    </row>
    <row r="2457" spans="1:26" x14ac:dyDescent="0.2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416</v>
      </c>
      <c r="I2457">
        <v>2.0600000000000002E-121</v>
      </c>
      <c r="J2457" t="s">
        <v>3077</v>
      </c>
      <c r="Y2457" t="s">
        <v>3075</v>
      </c>
      <c r="Z2457" t="s">
        <v>3076</v>
      </c>
    </row>
    <row r="2458" spans="1:26" x14ac:dyDescent="0.2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394</v>
      </c>
      <c r="I2458">
        <v>1.9900000000000001E-121</v>
      </c>
      <c r="J2458" t="s">
        <v>3080</v>
      </c>
      <c r="Y2458" t="s">
        <v>3075</v>
      </c>
      <c r="Z2458" t="s">
        <v>3076</v>
      </c>
    </row>
    <row r="2459" spans="1:26" x14ac:dyDescent="0.2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404</v>
      </c>
      <c r="I2459">
        <v>1.9799999999999999E-121</v>
      </c>
      <c r="J2459" t="s">
        <v>3077</v>
      </c>
      <c r="Y2459" t="s">
        <v>3075</v>
      </c>
      <c r="Z2459" t="s">
        <v>3076</v>
      </c>
    </row>
    <row r="2460" spans="1:26" x14ac:dyDescent="0.2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406</v>
      </c>
      <c r="I2460">
        <v>1.9299999999999999E-121</v>
      </c>
      <c r="J2460" t="s">
        <v>3073</v>
      </c>
      <c r="Y2460" t="s">
        <v>3075</v>
      </c>
      <c r="Z2460" t="s">
        <v>3076</v>
      </c>
    </row>
    <row r="2461" spans="1:26" x14ac:dyDescent="0.2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394</v>
      </c>
      <c r="I2461">
        <v>1.83E-121</v>
      </c>
      <c r="J2461" t="s">
        <v>3074</v>
      </c>
      <c r="Y2461" t="s">
        <v>3075</v>
      </c>
      <c r="Z2461" t="s">
        <v>3076</v>
      </c>
    </row>
    <row r="2462" spans="1:26" x14ac:dyDescent="0.2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394</v>
      </c>
      <c r="I2462">
        <v>1.75E-121</v>
      </c>
      <c r="J2462" t="s">
        <v>3088</v>
      </c>
      <c r="Y2462" t="s">
        <v>3075</v>
      </c>
      <c r="Z2462" t="s">
        <v>3076</v>
      </c>
    </row>
    <row r="2463" spans="1:26" x14ac:dyDescent="0.2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394</v>
      </c>
      <c r="I2463">
        <v>1.75E-121</v>
      </c>
      <c r="J2463" t="s">
        <v>3088</v>
      </c>
      <c r="Y2463" t="s">
        <v>3075</v>
      </c>
      <c r="Z2463" t="s">
        <v>3076</v>
      </c>
    </row>
    <row r="2464" spans="1:26" x14ac:dyDescent="0.2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394</v>
      </c>
      <c r="I2464">
        <v>1.7399999999999999E-121</v>
      </c>
      <c r="J2464" t="s">
        <v>3074</v>
      </c>
      <c r="Y2464" t="s">
        <v>3075</v>
      </c>
      <c r="Z2464" t="s">
        <v>3076</v>
      </c>
    </row>
    <row r="2465" spans="1:26" x14ac:dyDescent="0.2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394</v>
      </c>
      <c r="I2465">
        <v>1.52E-121</v>
      </c>
      <c r="J2465" t="s">
        <v>3080</v>
      </c>
      <c r="Y2465" t="s">
        <v>3075</v>
      </c>
      <c r="Z2465" t="s">
        <v>3076</v>
      </c>
    </row>
    <row r="2466" spans="1:26" x14ac:dyDescent="0.2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394</v>
      </c>
      <c r="I2466">
        <v>1.4100000000000001E-121</v>
      </c>
      <c r="J2466" t="s">
        <v>3084</v>
      </c>
      <c r="Y2466" t="s">
        <v>3075</v>
      </c>
      <c r="Z2466" t="s">
        <v>3076</v>
      </c>
    </row>
    <row r="2467" spans="1:26" x14ac:dyDescent="0.2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401</v>
      </c>
      <c r="I2467">
        <v>1.37E-121</v>
      </c>
      <c r="J2467" t="s">
        <v>3082</v>
      </c>
      <c r="Y2467" t="s">
        <v>3075</v>
      </c>
      <c r="Z2467" t="s">
        <v>3076</v>
      </c>
    </row>
    <row r="2468" spans="1:26" x14ac:dyDescent="0.2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394</v>
      </c>
      <c r="I2468">
        <v>1.3500000000000001E-121</v>
      </c>
      <c r="J2468" t="s">
        <v>3083</v>
      </c>
      <c r="Y2468" t="s">
        <v>3075</v>
      </c>
      <c r="Z2468" t="s">
        <v>3076</v>
      </c>
    </row>
    <row r="2469" spans="1:26" x14ac:dyDescent="0.2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394</v>
      </c>
      <c r="I2469">
        <v>1.06E-121</v>
      </c>
      <c r="J2469" t="s">
        <v>3088</v>
      </c>
      <c r="Y2469" t="s">
        <v>3075</v>
      </c>
      <c r="Z2469" t="s">
        <v>3076</v>
      </c>
    </row>
    <row r="2470" spans="1:26" x14ac:dyDescent="0.2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394</v>
      </c>
      <c r="I2470">
        <v>1.06E-121</v>
      </c>
      <c r="J2470" t="s">
        <v>3088</v>
      </c>
      <c r="Y2470" t="s">
        <v>3075</v>
      </c>
      <c r="Z2470" t="s">
        <v>3076</v>
      </c>
    </row>
    <row r="2471" spans="1:26" x14ac:dyDescent="0.2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417</v>
      </c>
      <c r="I2471">
        <v>1.0300000000000001E-121</v>
      </c>
      <c r="J2471" t="s">
        <v>3077</v>
      </c>
      <c r="Y2471" t="s">
        <v>3075</v>
      </c>
      <c r="Z2471" t="s">
        <v>3076</v>
      </c>
    </row>
    <row r="2472" spans="1:26" x14ac:dyDescent="0.2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394</v>
      </c>
      <c r="I2472">
        <v>9.9999999999999998E-122</v>
      </c>
      <c r="J2472" t="s">
        <v>3084</v>
      </c>
      <c r="Y2472" t="s">
        <v>3075</v>
      </c>
      <c r="Z2472" t="s">
        <v>3076</v>
      </c>
    </row>
    <row r="2473" spans="1:26" x14ac:dyDescent="0.2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392</v>
      </c>
      <c r="I2473">
        <v>9.8099999999999994E-122</v>
      </c>
      <c r="J2473" t="s">
        <v>3085</v>
      </c>
      <c r="Y2473" t="s">
        <v>3075</v>
      </c>
      <c r="Z2473" t="s">
        <v>3076</v>
      </c>
    </row>
    <row r="2474" spans="1:26" x14ac:dyDescent="0.2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394</v>
      </c>
      <c r="I2474">
        <v>9.7299999999999995E-122</v>
      </c>
      <c r="J2474" t="s">
        <v>3088</v>
      </c>
      <c r="Y2474" t="s">
        <v>3075</v>
      </c>
      <c r="Z2474" t="s">
        <v>3076</v>
      </c>
    </row>
    <row r="2475" spans="1:26" x14ac:dyDescent="0.2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394</v>
      </c>
      <c r="I2475">
        <v>9.7299999999999995E-122</v>
      </c>
      <c r="J2475" t="s">
        <v>3088</v>
      </c>
      <c r="Y2475" t="s">
        <v>3075</v>
      </c>
      <c r="Z2475" t="s">
        <v>3076</v>
      </c>
    </row>
    <row r="2476" spans="1:26" x14ac:dyDescent="0.2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394</v>
      </c>
      <c r="I2476">
        <v>9.7000000000000009E-122</v>
      </c>
      <c r="J2476" t="s">
        <v>3088</v>
      </c>
      <c r="Y2476" t="s">
        <v>3075</v>
      </c>
      <c r="Z2476" t="s">
        <v>3076</v>
      </c>
    </row>
    <row r="2477" spans="1:26" x14ac:dyDescent="0.2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394</v>
      </c>
      <c r="I2477">
        <v>9.7000000000000009E-122</v>
      </c>
      <c r="J2477" t="s">
        <v>3088</v>
      </c>
      <c r="Y2477" t="s">
        <v>3075</v>
      </c>
      <c r="Z2477" t="s">
        <v>3076</v>
      </c>
    </row>
    <row r="2478" spans="1:26" x14ac:dyDescent="0.2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402</v>
      </c>
      <c r="I2478">
        <v>8.3300000000000001E-122</v>
      </c>
      <c r="J2478" t="s">
        <v>3082</v>
      </c>
      <c r="Y2478" t="s">
        <v>3075</v>
      </c>
      <c r="Z2478" t="s">
        <v>3076</v>
      </c>
    </row>
    <row r="2479" spans="1:26" x14ac:dyDescent="0.2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394</v>
      </c>
      <c r="I2479">
        <v>8.1300000000000005E-122</v>
      </c>
      <c r="J2479" t="s">
        <v>3074</v>
      </c>
      <c r="Y2479" t="s">
        <v>3075</v>
      </c>
      <c r="Z2479" t="s">
        <v>3076</v>
      </c>
    </row>
    <row r="2480" spans="1:26" x14ac:dyDescent="0.2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394</v>
      </c>
      <c r="I2480">
        <v>8.11E-122</v>
      </c>
      <c r="J2480" t="s">
        <v>3088</v>
      </c>
      <c r="Y2480" t="s">
        <v>3075</v>
      </c>
      <c r="Z2480" t="s">
        <v>3076</v>
      </c>
    </row>
    <row r="2481" spans="1:26" x14ac:dyDescent="0.2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394</v>
      </c>
      <c r="I2481">
        <v>8.11E-122</v>
      </c>
      <c r="J2481" t="s">
        <v>3088</v>
      </c>
      <c r="Y2481" t="s">
        <v>3075</v>
      </c>
      <c r="Z2481" t="s">
        <v>3076</v>
      </c>
    </row>
    <row r="2482" spans="1:26" x14ac:dyDescent="0.2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417</v>
      </c>
      <c r="I2482">
        <v>5.1800000000000001E-122</v>
      </c>
      <c r="J2482" t="s">
        <v>3077</v>
      </c>
      <c r="Y2482" t="s">
        <v>3075</v>
      </c>
      <c r="Z2482" t="s">
        <v>3076</v>
      </c>
    </row>
    <row r="2483" spans="1:26" x14ac:dyDescent="0.2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402</v>
      </c>
      <c r="I2483">
        <v>5.1800000000000001E-122</v>
      </c>
      <c r="J2483" t="s">
        <v>3077</v>
      </c>
      <c r="Y2483" t="s">
        <v>3075</v>
      </c>
      <c r="Z2483" t="s">
        <v>3076</v>
      </c>
    </row>
    <row r="2484" spans="1:26" x14ac:dyDescent="0.2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417</v>
      </c>
      <c r="I2484">
        <v>4.7399999999999999E-122</v>
      </c>
      <c r="J2484" t="s">
        <v>3077</v>
      </c>
      <c r="Y2484" t="s">
        <v>3075</v>
      </c>
      <c r="Z2484" t="s">
        <v>3076</v>
      </c>
    </row>
    <row r="2485" spans="1:26" x14ac:dyDescent="0.2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394</v>
      </c>
      <c r="I2485">
        <v>4.7300000000000002E-122</v>
      </c>
      <c r="J2485" t="s">
        <v>3080</v>
      </c>
      <c r="Y2485" t="s">
        <v>3075</v>
      </c>
      <c r="Z2485" t="s">
        <v>3076</v>
      </c>
    </row>
    <row r="2486" spans="1:26" x14ac:dyDescent="0.2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418</v>
      </c>
      <c r="I2486">
        <v>3.5900000000000002E-122</v>
      </c>
      <c r="J2486" t="s">
        <v>3077</v>
      </c>
      <c r="Y2486" t="s">
        <v>3075</v>
      </c>
      <c r="Z2486" t="s">
        <v>3076</v>
      </c>
    </row>
    <row r="2487" spans="1:26" x14ac:dyDescent="0.2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402</v>
      </c>
      <c r="I2487">
        <v>3.2200000000000002E-122</v>
      </c>
      <c r="J2487" t="s">
        <v>3082</v>
      </c>
      <c r="Y2487" t="s">
        <v>3075</v>
      </c>
      <c r="Z2487" t="s">
        <v>3076</v>
      </c>
    </row>
    <row r="2488" spans="1:26" x14ac:dyDescent="0.2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392</v>
      </c>
      <c r="I2488">
        <v>3.1199999999999998E-122</v>
      </c>
      <c r="J2488" t="s">
        <v>3077</v>
      </c>
      <c r="Y2488" t="s">
        <v>3075</v>
      </c>
      <c r="Z2488" t="s">
        <v>3076</v>
      </c>
    </row>
    <row r="2489" spans="1:26" x14ac:dyDescent="0.2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416</v>
      </c>
      <c r="I2489">
        <v>2.87E-122</v>
      </c>
      <c r="J2489" t="s">
        <v>3078</v>
      </c>
      <c r="Y2489" t="s">
        <v>3075</v>
      </c>
      <c r="Z2489" t="s">
        <v>3076</v>
      </c>
    </row>
    <row r="2490" spans="1:26" x14ac:dyDescent="0.2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394</v>
      </c>
      <c r="I2490">
        <v>2.2299999999999999E-122</v>
      </c>
      <c r="J2490" t="s">
        <v>3088</v>
      </c>
      <c r="Y2490" t="s">
        <v>3075</v>
      </c>
      <c r="Z2490" t="s">
        <v>3076</v>
      </c>
    </row>
    <row r="2491" spans="1:26" x14ac:dyDescent="0.2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394</v>
      </c>
      <c r="I2491">
        <v>2.2299999999999999E-122</v>
      </c>
      <c r="J2491" t="s">
        <v>3088</v>
      </c>
      <c r="Y2491" t="s">
        <v>3075</v>
      </c>
      <c r="Z2491" t="s">
        <v>3076</v>
      </c>
    </row>
    <row r="2492" spans="1:26" x14ac:dyDescent="0.2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415</v>
      </c>
      <c r="I2492">
        <v>2.22E-122</v>
      </c>
      <c r="J2492" t="s">
        <v>3084</v>
      </c>
      <c r="Y2492" t="s">
        <v>3075</v>
      </c>
      <c r="Z2492" t="s">
        <v>3076</v>
      </c>
    </row>
    <row r="2493" spans="1:26" x14ac:dyDescent="0.2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404</v>
      </c>
      <c r="I2493">
        <v>1.9499999999999999E-122</v>
      </c>
      <c r="J2493" t="s">
        <v>3084</v>
      </c>
      <c r="Y2493" t="s">
        <v>3075</v>
      </c>
      <c r="Z2493" t="s">
        <v>3076</v>
      </c>
    </row>
    <row r="2494" spans="1:26" x14ac:dyDescent="0.2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415</v>
      </c>
      <c r="I2494">
        <v>1.7500000000000001E-122</v>
      </c>
      <c r="J2494" t="s">
        <v>3083</v>
      </c>
      <c r="Y2494" t="s">
        <v>3075</v>
      </c>
      <c r="Z2494" t="s">
        <v>3076</v>
      </c>
    </row>
    <row r="2495" spans="1:26" x14ac:dyDescent="0.2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407</v>
      </c>
      <c r="I2495">
        <v>1.6999999999999999E-122</v>
      </c>
      <c r="J2495" t="s">
        <v>3082</v>
      </c>
      <c r="Y2495" t="s">
        <v>3075</v>
      </c>
      <c r="Z2495" t="s">
        <v>3076</v>
      </c>
    </row>
    <row r="2496" spans="1:26" x14ac:dyDescent="0.2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402</v>
      </c>
      <c r="I2496">
        <v>1.6799999999999999E-122</v>
      </c>
      <c r="J2496" t="s">
        <v>3082</v>
      </c>
      <c r="Y2496" t="s">
        <v>3075</v>
      </c>
      <c r="Z2496" t="s">
        <v>3076</v>
      </c>
    </row>
    <row r="2497" spans="1:26" x14ac:dyDescent="0.2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412</v>
      </c>
      <c r="I2497">
        <v>1.4600000000000001E-122</v>
      </c>
      <c r="J2497" t="s">
        <v>3087</v>
      </c>
      <c r="Y2497" t="s">
        <v>3075</v>
      </c>
      <c r="Z2497" t="s">
        <v>3076</v>
      </c>
    </row>
    <row r="2498" spans="1:26" x14ac:dyDescent="0.2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417</v>
      </c>
      <c r="I2498">
        <v>1.2799999999999999E-122</v>
      </c>
      <c r="J2498" t="s">
        <v>3086</v>
      </c>
      <c r="Y2498" t="s">
        <v>3075</v>
      </c>
      <c r="Z2498" t="s">
        <v>3076</v>
      </c>
    </row>
    <row r="2499" spans="1:26" x14ac:dyDescent="0.2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404</v>
      </c>
      <c r="I2499">
        <v>1.1E-122</v>
      </c>
      <c r="J2499" t="s">
        <v>3080</v>
      </c>
      <c r="Y2499" t="s">
        <v>3075</v>
      </c>
      <c r="Z2499" t="s">
        <v>3076</v>
      </c>
    </row>
    <row r="2500" spans="1:26" x14ac:dyDescent="0.2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403</v>
      </c>
      <c r="I2500">
        <v>1.08E-122</v>
      </c>
      <c r="J2500" t="s">
        <v>3082</v>
      </c>
      <c r="Y2500" t="s">
        <v>3075</v>
      </c>
      <c r="Z2500" t="s">
        <v>3076</v>
      </c>
    </row>
    <row r="2501" spans="1:26" x14ac:dyDescent="0.2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392</v>
      </c>
      <c r="I2501">
        <v>1.0599999999999999E-122</v>
      </c>
      <c r="J2501" t="s">
        <v>3077</v>
      </c>
      <c r="Y2501" t="s">
        <v>3075</v>
      </c>
      <c r="Z2501" t="s">
        <v>3076</v>
      </c>
    </row>
    <row r="2502" spans="1:26" x14ac:dyDescent="0.2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402</v>
      </c>
      <c r="I2502">
        <v>7.9600000000000006E-123</v>
      </c>
      <c r="J2502" t="s">
        <v>3077</v>
      </c>
      <c r="Y2502" t="s">
        <v>3075</v>
      </c>
      <c r="Z2502" t="s">
        <v>3076</v>
      </c>
    </row>
    <row r="2503" spans="1:26" x14ac:dyDescent="0.2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393</v>
      </c>
      <c r="I2503">
        <v>7.0999999999999995E-123</v>
      </c>
      <c r="J2503" t="s">
        <v>3077</v>
      </c>
      <c r="Y2503" t="s">
        <v>3075</v>
      </c>
      <c r="Z2503" t="s">
        <v>3076</v>
      </c>
    </row>
    <row r="2504" spans="1:26" x14ac:dyDescent="0.2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402</v>
      </c>
      <c r="I2504">
        <v>6.6800000000000004E-123</v>
      </c>
      <c r="J2504" t="s">
        <v>3082</v>
      </c>
      <c r="Y2504" t="s">
        <v>3075</v>
      </c>
      <c r="Z2504" t="s">
        <v>3076</v>
      </c>
    </row>
    <row r="2505" spans="1:26" x14ac:dyDescent="0.2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418</v>
      </c>
      <c r="I2505">
        <v>6.3699999999999996E-123</v>
      </c>
      <c r="J2505" t="s">
        <v>3080</v>
      </c>
      <c r="Y2505" t="s">
        <v>3075</v>
      </c>
      <c r="Z2505" t="s">
        <v>3076</v>
      </c>
    </row>
    <row r="2506" spans="1:26" x14ac:dyDescent="0.2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393</v>
      </c>
      <c r="I2506">
        <v>6.2499999999999999E-123</v>
      </c>
      <c r="J2506" t="s">
        <v>3077</v>
      </c>
      <c r="Y2506" t="s">
        <v>3075</v>
      </c>
      <c r="Z2506" t="s">
        <v>3076</v>
      </c>
    </row>
    <row r="2507" spans="1:26" x14ac:dyDescent="0.2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419</v>
      </c>
      <c r="I2507">
        <v>5.1200000000000001E-123</v>
      </c>
      <c r="J2507" t="s">
        <v>3086</v>
      </c>
      <c r="Y2507" t="s">
        <v>3075</v>
      </c>
      <c r="Z2507" t="s">
        <v>3076</v>
      </c>
    </row>
    <row r="2508" spans="1:26" x14ac:dyDescent="0.2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392</v>
      </c>
      <c r="I2508">
        <v>5.0000000000000003E-123</v>
      </c>
      <c r="J2508" t="s">
        <v>3077</v>
      </c>
      <c r="Y2508" t="s">
        <v>3075</v>
      </c>
      <c r="Z2508" t="s">
        <v>3076</v>
      </c>
    </row>
    <row r="2509" spans="1:26" x14ac:dyDescent="0.2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419</v>
      </c>
      <c r="I2509">
        <v>4.9900000000000003E-123</v>
      </c>
      <c r="J2509" t="s">
        <v>3082</v>
      </c>
      <c r="Y2509" t="s">
        <v>3075</v>
      </c>
      <c r="Z2509" t="s">
        <v>3076</v>
      </c>
    </row>
    <row r="2510" spans="1:26" x14ac:dyDescent="0.2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416</v>
      </c>
      <c r="I2510">
        <v>4.49E-123</v>
      </c>
      <c r="J2510" t="s">
        <v>3077</v>
      </c>
      <c r="Y2510" t="s">
        <v>3075</v>
      </c>
      <c r="Z2510" t="s">
        <v>3076</v>
      </c>
    </row>
    <row r="2511" spans="1:26" x14ac:dyDescent="0.2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391</v>
      </c>
      <c r="I2511">
        <v>4.0700000000000001E-123</v>
      </c>
      <c r="J2511" t="s">
        <v>3077</v>
      </c>
      <c r="Y2511" t="s">
        <v>3075</v>
      </c>
      <c r="Z2511" t="s">
        <v>3076</v>
      </c>
    </row>
    <row r="2512" spans="1:26" x14ac:dyDescent="0.2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402</v>
      </c>
      <c r="I2512">
        <v>4.0500000000000001E-123</v>
      </c>
      <c r="J2512" t="s">
        <v>3082</v>
      </c>
      <c r="Y2512" t="s">
        <v>3075</v>
      </c>
      <c r="Z2512" t="s">
        <v>3076</v>
      </c>
    </row>
    <row r="2513" spans="1:26" x14ac:dyDescent="0.2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404</v>
      </c>
      <c r="I2513">
        <v>3.8599999999999998E-123</v>
      </c>
      <c r="J2513" t="s">
        <v>3077</v>
      </c>
      <c r="Y2513" t="s">
        <v>3075</v>
      </c>
      <c r="Z2513" t="s">
        <v>3076</v>
      </c>
    </row>
    <row r="2514" spans="1:26" x14ac:dyDescent="0.2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392</v>
      </c>
      <c r="I2514">
        <v>3.2499999999999997E-123</v>
      </c>
      <c r="J2514" t="s">
        <v>3077</v>
      </c>
      <c r="Y2514" t="s">
        <v>3075</v>
      </c>
      <c r="Z2514" t="s">
        <v>3076</v>
      </c>
    </row>
    <row r="2515" spans="1:26" x14ac:dyDescent="0.2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403</v>
      </c>
      <c r="I2515">
        <v>2.5100000000000001E-123</v>
      </c>
      <c r="J2515" t="s">
        <v>3077</v>
      </c>
      <c r="Y2515" t="s">
        <v>3075</v>
      </c>
      <c r="Z2515" t="s">
        <v>3076</v>
      </c>
    </row>
    <row r="2516" spans="1:26" x14ac:dyDescent="0.2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406</v>
      </c>
      <c r="I2516">
        <v>1.9900000000000001E-123</v>
      </c>
      <c r="J2516" t="s">
        <v>3087</v>
      </c>
      <c r="Y2516" t="s">
        <v>3075</v>
      </c>
      <c r="Z2516" t="s">
        <v>3076</v>
      </c>
    </row>
    <row r="2517" spans="1:26" x14ac:dyDescent="0.2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402</v>
      </c>
      <c r="I2517">
        <v>1.2600000000000001E-123</v>
      </c>
      <c r="J2517" t="s">
        <v>3085</v>
      </c>
      <c r="Y2517" t="s">
        <v>3075</v>
      </c>
      <c r="Z2517" t="s">
        <v>3076</v>
      </c>
    </row>
    <row r="2518" spans="1:26" x14ac:dyDescent="0.2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420</v>
      </c>
      <c r="I2518">
        <v>1.2399999999999999E-123</v>
      </c>
      <c r="J2518" t="s">
        <v>3085</v>
      </c>
      <c r="Y2518" t="s">
        <v>3075</v>
      </c>
      <c r="Z2518" t="s">
        <v>3076</v>
      </c>
    </row>
    <row r="2519" spans="1:26" x14ac:dyDescent="0.2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412</v>
      </c>
      <c r="I2519">
        <v>1.01E-123</v>
      </c>
      <c r="J2519" t="s">
        <v>3082</v>
      </c>
      <c r="Y2519" t="s">
        <v>3075</v>
      </c>
      <c r="Z2519" t="s">
        <v>3076</v>
      </c>
    </row>
    <row r="2520" spans="1:26" x14ac:dyDescent="0.2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404</v>
      </c>
      <c r="I2520">
        <v>9.5400000000000008E-124</v>
      </c>
      <c r="J2520" t="s">
        <v>3078</v>
      </c>
      <c r="Y2520" t="s">
        <v>3075</v>
      </c>
      <c r="Z2520" t="s">
        <v>3076</v>
      </c>
    </row>
    <row r="2521" spans="1:26" x14ac:dyDescent="0.2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402</v>
      </c>
      <c r="I2521">
        <v>8.2799999999999993E-124</v>
      </c>
      <c r="J2521" t="s">
        <v>3077</v>
      </c>
      <c r="Y2521" t="s">
        <v>3075</v>
      </c>
      <c r="Z2521" t="s">
        <v>3076</v>
      </c>
    </row>
    <row r="2522" spans="1:26" x14ac:dyDescent="0.2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402</v>
      </c>
      <c r="I2522">
        <v>7.3300000000000003E-124</v>
      </c>
      <c r="J2522" t="s">
        <v>3082</v>
      </c>
      <c r="Y2522" t="s">
        <v>3075</v>
      </c>
      <c r="Z2522" t="s">
        <v>3076</v>
      </c>
    </row>
    <row r="2523" spans="1:26" x14ac:dyDescent="0.2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403</v>
      </c>
      <c r="I2523">
        <v>4.6500000000000001E-124</v>
      </c>
      <c r="J2523" t="s">
        <v>3085</v>
      </c>
      <c r="Y2523" t="s">
        <v>3075</v>
      </c>
      <c r="Z2523" t="s">
        <v>3076</v>
      </c>
    </row>
    <row r="2524" spans="1:26" x14ac:dyDescent="0.2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409</v>
      </c>
      <c r="I2524">
        <v>4.0600000000000003E-124</v>
      </c>
      <c r="J2524" t="s">
        <v>3070</v>
      </c>
      <c r="K2524" t="s">
        <v>105</v>
      </c>
      <c r="L2524">
        <v>574</v>
      </c>
      <c r="M2524">
        <v>435</v>
      </c>
      <c r="N2524">
        <v>409</v>
      </c>
      <c r="O2524">
        <v>397</v>
      </c>
      <c r="P2524">
        <v>330</v>
      </c>
      <c r="Q2524">
        <v>155</v>
      </c>
      <c r="R2524">
        <v>91</v>
      </c>
      <c r="Y2524" t="s">
        <v>3075</v>
      </c>
      <c r="Z2524" t="s">
        <v>3076</v>
      </c>
    </row>
    <row r="2525" spans="1:26" x14ac:dyDescent="0.2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416</v>
      </c>
      <c r="I2525">
        <v>3.8000000000000001E-124</v>
      </c>
      <c r="J2525" t="s">
        <v>3078</v>
      </c>
      <c r="Y2525" t="s">
        <v>3075</v>
      </c>
      <c r="Z2525" t="s">
        <v>3076</v>
      </c>
    </row>
    <row r="2526" spans="1:26" x14ac:dyDescent="0.2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402</v>
      </c>
      <c r="I2526">
        <v>3.6400000000000002E-124</v>
      </c>
      <c r="J2526" t="s">
        <v>3088</v>
      </c>
      <c r="Y2526" t="s">
        <v>3075</v>
      </c>
      <c r="Z2526" t="s">
        <v>3076</v>
      </c>
    </row>
    <row r="2527" spans="1:26" x14ac:dyDescent="0.2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402</v>
      </c>
      <c r="I2527">
        <v>3.6400000000000002E-124</v>
      </c>
      <c r="J2527" t="s">
        <v>3088</v>
      </c>
      <c r="Y2527" t="s">
        <v>3075</v>
      </c>
      <c r="Z2527" t="s">
        <v>3076</v>
      </c>
    </row>
    <row r="2528" spans="1:26" x14ac:dyDescent="0.2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404</v>
      </c>
      <c r="I2528">
        <v>3.2799999999999998E-124</v>
      </c>
      <c r="J2528" t="s">
        <v>3077</v>
      </c>
      <c r="Y2528" t="s">
        <v>3075</v>
      </c>
      <c r="Z2528" t="s">
        <v>3076</v>
      </c>
    </row>
    <row r="2529" spans="1:26" x14ac:dyDescent="0.2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418</v>
      </c>
      <c r="I2529">
        <v>2.98E-124</v>
      </c>
      <c r="J2529" t="s">
        <v>3077</v>
      </c>
      <c r="Y2529" t="s">
        <v>3075</v>
      </c>
      <c r="Z2529" t="s">
        <v>3076</v>
      </c>
    </row>
    <row r="2530" spans="1:26" x14ac:dyDescent="0.2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403</v>
      </c>
      <c r="I2530">
        <v>2.98E-124</v>
      </c>
      <c r="J2530" t="s">
        <v>3084</v>
      </c>
      <c r="Y2530" t="s">
        <v>3075</v>
      </c>
      <c r="Z2530" t="s">
        <v>3076</v>
      </c>
    </row>
    <row r="2531" spans="1:26" x14ac:dyDescent="0.2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403</v>
      </c>
      <c r="I2531">
        <v>2.7799999999999999E-124</v>
      </c>
      <c r="J2531" t="s">
        <v>3085</v>
      </c>
      <c r="Y2531" t="s">
        <v>3075</v>
      </c>
      <c r="Z2531" t="s">
        <v>3076</v>
      </c>
    </row>
    <row r="2532" spans="1:26" x14ac:dyDescent="0.2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403</v>
      </c>
      <c r="I2532">
        <v>2.42E-124</v>
      </c>
      <c r="J2532" t="s">
        <v>3074</v>
      </c>
      <c r="Y2532" t="s">
        <v>3075</v>
      </c>
      <c r="Z2532" t="s">
        <v>3076</v>
      </c>
    </row>
    <row r="2533" spans="1:26" x14ac:dyDescent="0.2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404</v>
      </c>
      <c r="I2533">
        <v>2.3900000000000001E-124</v>
      </c>
      <c r="J2533" t="s">
        <v>3078</v>
      </c>
      <c r="Y2533" t="s">
        <v>3075</v>
      </c>
      <c r="Z2533" t="s">
        <v>3076</v>
      </c>
    </row>
    <row r="2534" spans="1:26" x14ac:dyDescent="0.2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403</v>
      </c>
      <c r="I2534">
        <v>2.0699999999999998E-124</v>
      </c>
      <c r="J2534" t="s">
        <v>3085</v>
      </c>
      <c r="Y2534" t="s">
        <v>3075</v>
      </c>
      <c r="Z2534" t="s">
        <v>3076</v>
      </c>
    </row>
    <row r="2535" spans="1:26" x14ac:dyDescent="0.2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403</v>
      </c>
      <c r="I2535">
        <v>2.06E-124</v>
      </c>
      <c r="J2535" t="s">
        <v>3083</v>
      </c>
      <c r="Y2535" t="s">
        <v>3075</v>
      </c>
      <c r="Z2535" t="s">
        <v>3076</v>
      </c>
    </row>
    <row r="2536" spans="1:26" x14ac:dyDescent="0.2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402</v>
      </c>
      <c r="I2536">
        <v>1.7499999999999999E-124</v>
      </c>
      <c r="J2536" t="s">
        <v>3074</v>
      </c>
      <c r="Y2536" t="s">
        <v>3075</v>
      </c>
      <c r="Z2536" t="s">
        <v>3076</v>
      </c>
    </row>
    <row r="2537" spans="1:26" x14ac:dyDescent="0.2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415</v>
      </c>
      <c r="I2537">
        <v>1.7100000000000001E-124</v>
      </c>
      <c r="J2537" t="s">
        <v>3079</v>
      </c>
      <c r="Y2537" t="s">
        <v>3075</v>
      </c>
      <c r="Z2537" t="s">
        <v>3076</v>
      </c>
    </row>
    <row r="2538" spans="1:26" x14ac:dyDescent="0.2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402</v>
      </c>
      <c r="I2538">
        <v>1.68E-124</v>
      </c>
      <c r="J2538" t="s">
        <v>3084</v>
      </c>
      <c r="Y2538" t="s">
        <v>3075</v>
      </c>
      <c r="Z2538" t="s">
        <v>3076</v>
      </c>
    </row>
    <row r="2539" spans="1:26" x14ac:dyDescent="0.2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402</v>
      </c>
      <c r="I2539">
        <v>1.5300000000000001E-124</v>
      </c>
      <c r="J2539" t="s">
        <v>3085</v>
      </c>
      <c r="Y2539" t="s">
        <v>3075</v>
      </c>
      <c r="Z2539" t="s">
        <v>3076</v>
      </c>
    </row>
    <row r="2540" spans="1:26" x14ac:dyDescent="0.2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402</v>
      </c>
      <c r="I2540">
        <v>1.4400000000000001E-124</v>
      </c>
      <c r="J2540" t="s">
        <v>3081</v>
      </c>
      <c r="Y2540" t="s">
        <v>3075</v>
      </c>
      <c r="Z2540" t="s">
        <v>3076</v>
      </c>
    </row>
    <row r="2541" spans="1:26" x14ac:dyDescent="0.2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402</v>
      </c>
      <c r="I2541">
        <v>1.2799999999999999E-124</v>
      </c>
      <c r="J2541" t="s">
        <v>3080</v>
      </c>
      <c r="Y2541" t="s">
        <v>3075</v>
      </c>
      <c r="Z2541" t="s">
        <v>3076</v>
      </c>
    </row>
    <row r="2542" spans="1:26" x14ac:dyDescent="0.2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404</v>
      </c>
      <c r="I2542">
        <v>1.21E-124</v>
      </c>
      <c r="J2542" t="s">
        <v>3085</v>
      </c>
      <c r="Y2542" t="s">
        <v>3075</v>
      </c>
      <c r="Z2542" t="s">
        <v>3076</v>
      </c>
    </row>
    <row r="2543" spans="1:26" x14ac:dyDescent="0.2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402</v>
      </c>
      <c r="I2543">
        <v>1.1600000000000001E-124</v>
      </c>
      <c r="J2543" t="s">
        <v>3083</v>
      </c>
      <c r="Y2543" t="s">
        <v>3075</v>
      </c>
      <c r="Z2543" t="s">
        <v>3076</v>
      </c>
    </row>
    <row r="2544" spans="1:26" x14ac:dyDescent="0.2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416</v>
      </c>
      <c r="I2544">
        <v>1.13E-124</v>
      </c>
      <c r="J2544" t="s">
        <v>3078</v>
      </c>
      <c r="Y2544" t="s">
        <v>3075</v>
      </c>
      <c r="Z2544" t="s">
        <v>3076</v>
      </c>
    </row>
    <row r="2545" spans="1:26" x14ac:dyDescent="0.2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403</v>
      </c>
      <c r="I2545">
        <v>9.9300000000000011E-125</v>
      </c>
      <c r="J2545" t="s">
        <v>3078</v>
      </c>
      <c r="Y2545" t="s">
        <v>3075</v>
      </c>
      <c r="Z2545" t="s">
        <v>3076</v>
      </c>
    </row>
    <row r="2546" spans="1:26" x14ac:dyDescent="0.2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416</v>
      </c>
      <c r="I2546">
        <v>9.0200000000000005E-125</v>
      </c>
      <c r="J2546" t="s">
        <v>3078</v>
      </c>
      <c r="Y2546" t="s">
        <v>3075</v>
      </c>
      <c r="Z2546" t="s">
        <v>3076</v>
      </c>
    </row>
    <row r="2547" spans="1:26" x14ac:dyDescent="0.2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404</v>
      </c>
      <c r="I2547">
        <v>8.98E-125</v>
      </c>
      <c r="J2547" t="s">
        <v>3078</v>
      </c>
      <c r="Y2547" t="s">
        <v>3075</v>
      </c>
      <c r="Z2547" t="s">
        <v>3076</v>
      </c>
    </row>
    <row r="2548" spans="1:26" x14ac:dyDescent="0.2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424</v>
      </c>
      <c r="I2548">
        <v>8.6699999999999997E-125</v>
      </c>
      <c r="J2548" t="s">
        <v>3073</v>
      </c>
      <c r="K2548" t="s">
        <v>3065</v>
      </c>
      <c r="L2548">
        <v>287.5</v>
      </c>
      <c r="M2548">
        <v>119</v>
      </c>
      <c r="N2548">
        <v>202.75</v>
      </c>
      <c r="O2548">
        <v>184.25</v>
      </c>
      <c r="P2548">
        <v>251</v>
      </c>
      <c r="Q2548">
        <v>97.875</v>
      </c>
      <c r="R2548">
        <v>43.1</v>
      </c>
      <c r="Y2548" t="s">
        <v>3075</v>
      </c>
      <c r="Z2548" t="s">
        <v>3076</v>
      </c>
    </row>
    <row r="2549" spans="1:26" x14ac:dyDescent="0.2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402</v>
      </c>
      <c r="I2549">
        <v>7.3900000000000002E-125</v>
      </c>
      <c r="J2549" t="s">
        <v>3084</v>
      </c>
      <c r="Y2549" t="s">
        <v>3075</v>
      </c>
      <c r="Z2549" t="s">
        <v>3076</v>
      </c>
    </row>
    <row r="2550" spans="1:26" x14ac:dyDescent="0.2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403</v>
      </c>
      <c r="I2550">
        <v>7.2600000000000001E-125</v>
      </c>
      <c r="J2550" t="s">
        <v>3074</v>
      </c>
      <c r="Y2550" t="s">
        <v>3075</v>
      </c>
      <c r="Z2550" t="s">
        <v>3076</v>
      </c>
    </row>
    <row r="2551" spans="1:26" x14ac:dyDescent="0.2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402</v>
      </c>
      <c r="I2551">
        <v>6.8300000000000004E-125</v>
      </c>
      <c r="J2551" t="s">
        <v>3088</v>
      </c>
      <c r="Y2551" t="s">
        <v>3071</v>
      </c>
      <c r="Z2551" t="s">
        <v>3076</v>
      </c>
    </row>
    <row r="2552" spans="1:26" x14ac:dyDescent="0.2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402</v>
      </c>
      <c r="I2552">
        <v>6.8300000000000004E-125</v>
      </c>
      <c r="J2552" t="s">
        <v>3088</v>
      </c>
      <c r="Y2552" t="s">
        <v>3071</v>
      </c>
      <c r="Z2552" t="s">
        <v>3076</v>
      </c>
    </row>
    <row r="2553" spans="1:26" x14ac:dyDescent="0.2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402</v>
      </c>
      <c r="I2553">
        <v>5.9999999999999998E-125</v>
      </c>
      <c r="J2553" t="s">
        <v>3074</v>
      </c>
      <c r="Y2553" t="s">
        <v>3071</v>
      </c>
      <c r="Z2553" t="s">
        <v>3076</v>
      </c>
    </row>
    <row r="2554" spans="1:26" x14ac:dyDescent="0.2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402</v>
      </c>
      <c r="I2554">
        <v>5.9999999999999998E-125</v>
      </c>
      <c r="J2554" t="s">
        <v>3083</v>
      </c>
      <c r="Y2554" t="s">
        <v>3071</v>
      </c>
      <c r="Z2554" t="s">
        <v>3076</v>
      </c>
    </row>
    <row r="2555" spans="1:26" x14ac:dyDescent="0.2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404</v>
      </c>
      <c r="I2555">
        <v>5.9499999999999997E-125</v>
      </c>
      <c r="J2555" t="s">
        <v>3084</v>
      </c>
      <c r="Y2555" t="s">
        <v>3071</v>
      </c>
      <c r="Z2555" t="s">
        <v>3076</v>
      </c>
    </row>
    <row r="2556" spans="1:26" x14ac:dyDescent="0.2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404</v>
      </c>
      <c r="I2556">
        <v>5.3399999999999998E-125</v>
      </c>
      <c r="J2556" t="s">
        <v>3083</v>
      </c>
      <c r="Y2556" t="s">
        <v>3071</v>
      </c>
      <c r="Z2556" t="s">
        <v>3076</v>
      </c>
    </row>
    <row r="2557" spans="1:26" x14ac:dyDescent="0.2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404</v>
      </c>
      <c r="I2557">
        <v>5.1599999999999996E-125</v>
      </c>
      <c r="J2557" t="s">
        <v>3083</v>
      </c>
      <c r="Y2557" t="s">
        <v>3071</v>
      </c>
      <c r="Z2557" t="s">
        <v>3076</v>
      </c>
    </row>
    <row r="2558" spans="1:26" x14ac:dyDescent="0.2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416</v>
      </c>
      <c r="I2558">
        <v>4.8399999999999997E-125</v>
      </c>
      <c r="J2558" t="s">
        <v>3078</v>
      </c>
      <c r="Y2558" t="s">
        <v>3071</v>
      </c>
      <c r="Z2558" t="s">
        <v>3076</v>
      </c>
    </row>
    <row r="2559" spans="1:26" x14ac:dyDescent="0.2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404</v>
      </c>
      <c r="I2559">
        <v>4.7100000000000002E-125</v>
      </c>
      <c r="J2559" t="s">
        <v>3088</v>
      </c>
      <c r="Y2559" t="s">
        <v>3071</v>
      </c>
      <c r="Z2559" t="s">
        <v>3076</v>
      </c>
    </row>
    <row r="2560" spans="1:26" x14ac:dyDescent="0.2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404</v>
      </c>
      <c r="I2560">
        <v>4.7100000000000002E-125</v>
      </c>
      <c r="J2560" t="s">
        <v>3088</v>
      </c>
      <c r="Y2560" t="s">
        <v>3071</v>
      </c>
      <c r="Z2560" t="s">
        <v>3076</v>
      </c>
    </row>
    <row r="2561" spans="1:26" x14ac:dyDescent="0.2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404</v>
      </c>
      <c r="I2561">
        <v>4.6700000000000002E-125</v>
      </c>
      <c r="J2561" t="s">
        <v>3074</v>
      </c>
      <c r="Y2561" t="s">
        <v>3071</v>
      </c>
      <c r="Z2561" t="s">
        <v>3076</v>
      </c>
    </row>
    <row r="2562" spans="1:26" x14ac:dyDescent="0.2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402</v>
      </c>
      <c r="I2562">
        <v>4.4200000000000002E-125</v>
      </c>
      <c r="J2562" t="s">
        <v>3080</v>
      </c>
      <c r="Y2562" t="s">
        <v>3071</v>
      </c>
      <c r="Z2562" t="s">
        <v>3076</v>
      </c>
    </row>
    <row r="2563" spans="1:26" x14ac:dyDescent="0.2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407</v>
      </c>
      <c r="I2563">
        <v>4.3000000000000002E-125</v>
      </c>
      <c r="J2563" t="s">
        <v>3077</v>
      </c>
      <c r="Y2563" t="s">
        <v>3071</v>
      </c>
      <c r="Z2563" t="s">
        <v>3076</v>
      </c>
    </row>
    <row r="2564" spans="1:26" x14ac:dyDescent="0.2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404</v>
      </c>
      <c r="I2564">
        <v>4.2799999999999999E-125</v>
      </c>
      <c r="J2564" t="s">
        <v>3080</v>
      </c>
      <c r="Y2564" t="s">
        <v>3071</v>
      </c>
      <c r="Z2564" t="s">
        <v>3076</v>
      </c>
    </row>
    <row r="2565" spans="1:26" x14ac:dyDescent="0.2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404</v>
      </c>
      <c r="I2565">
        <v>2.97E-125</v>
      </c>
      <c r="J2565" t="s">
        <v>3088</v>
      </c>
      <c r="Y2565" t="s">
        <v>3071</v>
      </c>
      <c r="Z2565" t="s">
        <v>3076</v>
      </c>
    </row>
    <row r="2566" spans="1:26" x14ac:dyDescent="0.2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404</v>
      </c>
      <c r="I2566">
        <v>2.97E-125</v>
      </c>
      <c r="J2566" t="s">
        <v>3088</v>
      </c>
      <c r="Y2566" t="s">
        <v>3071</v>
      </c>
      <c r="Z2566" t="s">
        <v>3076</v>
      </c>
    </row>
    <row r="2567" spans="1:26" x14ac:dyDescent="0.2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416</v>
      </c>
      <c r="I2567">
        <v>2.68E-125</v>
      </c>
      <c r="J2567" t="s">
        <v>3086</v>
      </c>
      <c r="Y2567" t="s">
        <v>3071</v>
      </c>
      <c r="Z2567" t="s">
        <v>3076</v>
      </c>
    </row>
    <row r="2568" spans="1:26" x14ac:dyDescent="0.2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416</v>
      </c>
      <c r="I2568">
        <v>2.5899999999999999E-125</v>
      </c>
      <c r="J2568" t="s">
        <v>3078</v>
      </c>
      <c r="Y2568" t="s">
        <v>3071</v>
      </c>
      <c r="Z2568" t="s">
        <v>3076</v>
      </c>
    </row>
    <row r="2569" spans="1:26" x14ac:dyDescent="0.2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410</v>
      </c>
      <c r="I2569">
        <v>2.5200000000000001E-125</v>
      </c>
      <c r="J2569" t="s">
        <v>3079</v>
      </c>
      <c r="Y2569" t="s">
        <v>3071</v>
      </c>
      <c r="Z2569" t="s">
        <v>3076</v>
      </c>
    </row>
    <row r="2570" spans="1:26" x14ac:dyDescent="0.2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404</v>
      </c>
      <c r="I2570">
        <v>2.4900000000000002E-125</v>
      </c>
      <c r="J2570" t="s">
        <v>3088</v>
      </c>
      <c r="Y2570" t="s">
        <v>3071</v>
      </c>
      <c r="Z2570" t="s">
        <v>3076</v>
      </c>
    </row>
    <row r="2571" spans="1:26" x14ac:dyDescent="0.2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404</v>
      </c>
      <c r="I2571">
        <v>2.4900000000000002E-125</v>
      </c>
      <c r="J2571" t="s">
        <v>3088</v>
      </c>
      <c r="Y2571" t="s">
        <v>3071</v>
      </c>
      <c r="Z2571" t="s">
        <v>3076</v>
      </c>
    </row>
    <row r="2572" spans="1:26" x14ac:dyDescent="0.2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409</v>
      </c>
      <c r="I2572">
        <v>2.4599999999999998E-125</v>
      </c>
      <c r="J2572" t="s">
        <v>3074</v>
      </c>
      <c r="Y2572" t="s">
        <v>3071</v>
      </c>
      <c r="Z2572" t="s">
        <v>3076</v>
      </c>
    </row>
    <row r="2573" spans="1:26" x14ac:dyDescent="0.2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404</v>
      </c>
      <c r="I2573">
        <v>2.4400000000000001E-125</v>
      </c>
      <c r="J2573" t="s">
        <v>3088</v>
      </c>
      <c r="Y2573" t="s">
        <v>3071</v>
      </c>
      <c r="Z2573" t="s">
        <v>3076</v>
      </c>
    </row>
    <row r="2574" spans="1:26" x14ac:dyDescent="0.2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404</v>
      </c>
      <c r="I2574">
        <v>2.4400000000000001E-125</v>
      </c>
      <c r="J2574" t="s">
        <v>3088</v>
      </c>
      <c r="Y2574" t="s">
        <v>3071</v>
      </c>
      <c r="Z2574" t="s">
        <v>3076</v>
      </c>
    </row>
    <row r="2575" spans="1:26" x14ac:dyDescent="0.2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427</v>
      </c>
      <c r="I2575">
        <v>1.77E-125</v>
      </c>
      <c r="J2575" t="s">
        <v>3077</v>
      </c>
      <c r="Y2575" t="s">
        <v>3071</v>
      </c>
      <c r="Z2575" t="s">
        <v>3076</v>
      </c>
    </row>
    <row r="2576" spans="1:26" x14ac:dyDescent="0.2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411</v>
      </c>
      <c r="I2576">
        <v>1.71E-125</v>
      </c>
      <c r="J2576" t="s">
        <v>3079</v>
      </c>
      <c r="Y2576" t="s">
        <v>3071</v>
      </c>
      <c r="Z2576" t="s">
        <v>3076</v>
      </c>
    </row>
    <row r="2577" spans="1:26" x14ac:dyDescent="0.2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427</v>
      </c>
      <c r="I2577">
        <v>1.6399999999999999E-125</v>
      </c>
      <c r="J2577" t="s">
        <v>3077</v>
      </c>
      <c r="Y2577" t="s">
        <v>3071</v>
      </c>
      <c r="Z2577" t="s">
        <v>3076</v>
      </c>
    </row>
    <row r="2578" spans="1:26" x14ac:dyDescent="0.2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427</v>
      </c>
      <c r="I2578">
        <v>1.6399999999999999E-125</v>
      </c>
      <c r="J2578" t="s">
        <v>3077</v>
      </c>
      <c r="Y2578" t="s">
        <v>3071</v>
      </c>
      <c r="Z2578" t="s">
        <v>3076</v>
      </c>
    </row>
    <row r="2579" spans="1:26" x14ac:dyDescent="0.2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427</v>
      </c>
      <c r="I2579">
        <v>1.63E-125</v>
      </c>
      <c r="J2579" t="s">
        <v>3077</v>
      </c>
      <c r="Y2579" t="s">
        <v>3071</v>
      </c>
      <c r="Z2579" t="s">
        <v>3076</v>
      </c>
    </row>
    <row r="2580" spans="1:26" x14ac:dyDescent="0.2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427</v>
      </c>
      <c r="I2580">
        <v>1.61E-125</v>
      </c>
      <c r="J2580" t="s">
        <v>3077</v>
      </c>
      <c r="Y2580" t="s">
        <v>3071</v>
      </c>
      <c r="Z2580" t="s">
        <v>3076</v>
      </c>
    </row>
    <row r="2581" spans="1:26" x14ac:dyDescent="0.2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417</v>
      </c>
      <c r="I2581">
        <v>1.5599999999999999E-125</v>
      </c>
      <c r="J2581" t="s">
        <v>3077</v>
      </c>
      <c r="Y2581" t="s">
        <v>3071</v>
      </c>
      <c r="Z2581" t="s">
        <v>3072</v>
      </c>
    </row>
    <row r="2582" spans="1:26" x14ac:dyDescent="0.2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415</v>
      </c>
      <c r="I2582">
        <v>4.8100000000000003E-126</v>
      </c>
      <c r="J2582" t="s">
        <v>3077</v>
      </c>
      <c r="Y2582" t="s">
        <v>3071</v>
      </c>
      <c r="Z2582" t="s">
        <v>3072</v>
      </c>
    </row>
    <row r="2583" spans="1:26" x14ac:dyDescent="0.2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413</v>
      </c>
      <c r="I2583">
        <v>4.1300000000000001E-126</v>
      </c>
      <c r="J2583" t="s">
        <v>3081</v>
      </c>
      <c r="Y2583" t="s">
        <v>3071</v>
      </c>
      <c r="Z2583" t="s">
        <v>3072</v>
      </c>
    </row>
    <row r="2584" spans="1:26" x14ac:dyDescent="0.2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420</v>
      </c>
      <c r="I2584">
        <v>3.9300000000000002E-126</v>
      </c>
      <c r="J2584" t="s">
        <v>3087</v>
      </c>
      <c r="Y2584" t="s">
        <v>3071</v>
      </c>
      <c r="Z2584" t="s">
        <v>3072</v>
      </c>
    </row>
    <row r="2585" spans="1:26" x14ac:dyDescent="0.2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428</v>
      </c>
      <c r="I2585">
        <v>3.3299999999999998E-126</v>
      </c>
      <c r="J2585" t="s">
        <v>3074</v>
      </c>
      <c r="Y2585" t="s">
        <v>3071</v>
      </c>
      <c r="Z2585" t="s">
        <v>3072</v>
      </c>
    </row>
    <row r="2586" spans="1:26" x14ac:dyDescent="0.2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429</v>
      </c>
      <c r="I2586">
        <v>2.99E-126</v>
      </c>
      <c r="J2586" t="s">
        <v>3082</v>
      </c>
      <c r="Y2586" t="s">
        <v>3071</v>
      </c>
      <c r="Z2586" t="s">
        <v>3072</v>
      </c>
    </row>
    <row r="2587" spans="1:26" x14ac:dyDescent="0.2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428</v>
      </c>
      <c r="I2587">
        <v>2.7900000000000001E-126</v>
      </c>
      <c r="J2587" t="s">
        <v>3084</v>
      </c>
      <c r="Y2587" t="s">
        <v>3071</v>
      </c>
      <c r="Z2587" t="s">
        <v>3072</v>
      </c>
    </row>
    <row r="2588" spans="1:26" x14ac:dyDescent="0.2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429</v>
      </c>
      <c r="I2588">
        <v>2.6100000000000001E-126</v>
      </c>
      <c r="J2588" t="s">
        <v>3079</v>
      </c>
      <c r="Y2588" t="s">
        <v>3071</v>
      </c>
      <c r="Z2588" t="s">
        <v>3072</v>
      </c>
    </row>
    <row r="2589" spans="1:26" x14ac:dyDescent="0.2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417</v>
      </c>
      <c r="I2589">
        <v>2.3800000000000001E-126</v>
      </c>
      <c r="J2589" t="s">
        <v>3085</v>
      </c>
      <c r="Y2589" t="s">
        <v>3071</v>
      </c>
      <c r="Z2589" t="s">
        <v>3072</v>
      </c>
    </row>
    <row r="2590" spans="1:26" x14ac:dyDescent="0.2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428</v>
      </c>
      <c r="I2590">
        <v>2.24E-126</v>
      </c>
      <c r="J2590" t="s">
        <v>3080</v>
      </c>
      <c r="Y2590" t="s">
        <v>3071</v>
      </c>
      <c r="Z2590" t="s">
        <v>3072</v>
      </c>
    </row>
    <row r="2591" spans="1:26" x14ac:dyDescent="0.2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428</v>
      </c>
      <c r="I2591">
        <v>2.1700000000000001E-126</v>
      </c>
      <c r="J2591" t="s">
        <v>3083</v>
      </c>
      <c r="Y2591" t="s">
        <v>3071</v>
      </c>
      <c r="Z2591" t="s">
        <v>3072</v>
      </c>
    </row>
    <row r="2592" spans="1:26" x14ac:dyDescent="0.2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420</v>
      </c>
      <c r="I2592">
        <v>1.9199999999999999E-126</v>
      </c>
      <c r="J2592" t="s">
        <v>3087</v>
      </c>
      <c r="Y2592" t="s">
        <v>3071</v>
      </c>
      <c r="Z2592" t="s">
        <v>3072</v>
      </c>
    </row>
    <row r="2593" spans="1:26" x14ac:dyDescent="0.2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429</v>
      </c>
      <c r="I2593">
        <v>1.8900000000000001E-126</v>
      </c>
      <c r="J2593" t="s">
        <v>3073</v>
      </c>
      <c r="K2593" t="s">
        <v>3064</v>
      </c>
      <c r="L2593">
        <v>384</v>
      </c>
      <c r="M2593">
        <v>201.5</v>
      </c>
      <c r="N2593">
        <v>278.5</v>
      </c>
      <c r="O2593">
        <v>256</v>
      </c>
      <c r="P2593">
        <v>327</v>
      </c>
      <c r="Q2593">
        <v>124</v>
      </c>
      <c r="R2593">
        <v>46.8</v>
      </c>
      <c r="Y2593" t="s">
        <v>3071</v>
      </c>
      <c r="Z2593" t="s">
        <v>3072</v>
      </c>
    </row>
    <row r="2594" spans="1:26" x14ac:dyDescent="0.2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429</v>
      </c>
      <c r="I2594">
        <v>1.7399999999999999E-126</v>
      </c>
      <c r="J2594" t="s">
        <v>3086</v>
      </c>
      <c r="Y2594" t="s">
        <v>3071</v>
      </c>
      <c r="Z2594" t="s">
        <v>3072</v>
      </c>
    </row>
    <row r="2595" spans="1:26" x14ac:dyDescent="0.2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429</v>
      </c>
      <c r="I2595">
        <v>1.6899999999999999E-126</v>
      </c>
      <c r="J2595" t="s">
        <v>3073</v>
      </c>
      <c r="K2595" t="s">
        <v>3069</v>
      </c>
      <c r="L2595">
        <v>65876.099999999991</v>
      </c>
      <c r="M2595">
        <v>52043.099999999991</v>
      </c>
      <c r="N2595">
        <v>44479.4</v>
      </c>
      <c r="O2595">
        <v>41764.699999999997</v>
      </c>
      <c r="P2595">
        <v>46679.700000000004</v>
      </c>
      <c r="Q2595">
        <v>19125.100000000002</v>
      </c>
      <c r="R2595">
        <v>8600.0999999999967</v>
      </c>
      <c r="Y2595" t="s">
        <v>3071</v>
      </c>
      <c r="Z2595" t="s">
        <v>3072</v>
      </c>
    </row>
    <row r="2596" spans="1:26" x14ac:dyDescent="0.2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430</v>
      </c>
      <c r="I2596">
        <v>1.2E-126</v>
      </c>
      <c r="J2596" t="s">
        <v>3078</v>
      </c>
      <c r="Y2596" t="s">
        <v>3071</v>
      </c>
      <c r="Z2596" t="s">
        <v>3072</v>
      </c>
    </row>
    <row r="2597" spans="1:26" x14ac:dyDescent="0.2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427</v>
      </c>
      <c r="I2597">
        <v>9.6499999999999999E-127</v>
      </c>
      <c r="J2597" t="s">
        <v>3088</v>
      </c>
      <c r="Y2597" t="s">
        <v>3071</v>
      </c>
      <c r="Z2597" t="s">
        <v>3072</v>
      </c>
    </row>
    <row r="2598" spans="1:26" x14ac:dyDescent="0.2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430</v>
      </c>
      <c r="I2598">
        <v>9.5099999999999998E-127</v>
      </c>
      <c r="J2598" t="s">
        <v>3078</v>
      </c>
      <c r="Y2598" t="s">
        <v>3071</v>
      </c>
      <c r="Z2598" t="s">
        <v>3072</v>
      </c>
    </row>
    <row r="2599" spans="1:26" x14ac:dyDescent="0.2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430</v>
      </c>
      <c r="I2599">
        <v>6.31E-127</v>
      </c>
      <c r="J2599" t="s">
        <v>3085</v>
      </c>
      <c r="Y2599" t="s">
        <v>3071</v>
      </c>
      <c r="Z2599" t="s">
        <v>3072</v>
      </c>
    </row>
    <row r="2600" spans="1:26" x14ac:dyDescent="0.2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431</v>
      </c>
      <c r="I2600">
        <v>3.9599999999999996E-127</v>
      </c>
      <c r="J2600" t="s">
        <v>3073</v>
      </c>
      <c r="Y2600" t="s">
        <v>3071</v>
      </c>
      <c r="Z2600" t="s">
        <v>3072</v>
      </c>
    </row>
    <row r="2601" spans="1:26" x14ac:dyDescent="0.2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430</v>
      </c>
      <c r="I2601">
        <v>3.5500000000000001E-127</v>
      </c>
      <c r="J2601" t="s">
        <v>3087</v>
      </c>
      <c r="Y2601" t="s">
        <v>3071</v>
      </c>
      <c r="Z2601" t="s">
        <v>3072</v>
      </c>
    </row>
    <row r="2602" spans="1:26" x14ac:dyDescent="0.2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417</v>
      </c>
      <c r="I2602">
        <v>2.1300000000000001E-127</v>
      </c>
      <c r="J2602" t="s">
        <v>3086</v>
      </c>
      <c r="Y2602" t="s">
        <v>3071</v>
      </c>
      <c r="Z2602" t="s">
        <v>3072</v>
      </c>
    </row>
    <row r="2603" spans="1:26" x14ac:dyDescent="0.2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417</v>
      </c>
      <c r="I2603">
        <v>1.7100000000000001E-127</v>
      </c>
      <c r="J2603" t="s">
        <v>3086</v>
      </c>
      <c r="Y2603" t="s">
        <v>3071</v>
      </c>
      <c r="Z2603" t="s">
        <v>3072</v>
      </c>
    </row>
    <row r="2604" spans="1:26" x14ac:dyDescent="0.2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425</v>
      </c>
      <c r="I2604">
        <v>7.5000000000000002E-128</v>
      </c>
      <c r="J2604" t="s">
        <v>3078</v>
      </c>
      <c r="Y2604" t="s">
        <v>3071</v>
      </c>
      <c r="Z2604" t="s">
        <v>3072</v>
      </c>
    </row>
    <row r="2605" spans="1:26" x14ac:dyDescent="0.2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406</v>
      </c>
      <c r="I2605">
        <v>6.9900000000000005E-128</v>
      </c>
      <c r="J2605" t="s">
        <v>3077</v>
      </c>
      <c r="Y2605" t="s">
        <v>3071</v>
      </c>
      <c r="Z2605" t="s">
        <v>3072</v>
      </c>
    </row>
    <row r="2606" spans="1:26" x14ac:dyDescent="0.2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405</v>
      </c>
      <c r="I2606">
        <v>5.4200000000000002E-128</v>
      </c>
      <c r="J2606" t="s">
        <v>3077</v>
      </c>
      <c r="Y2606" t="s">
        <v>3071</v>
      </c>
      <c r="Z2606" t="s">
        <v>3072</v>
      </c>
    </row>
    <row r="2607" spans="1:26" x14ac:dyDescent="0.2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417</v>
      </c>
      <c r="I2607">
        <v>5.1400000000000005E-128</v>
      </c>
      <c r="J2607" t="s">
        <v>3086</v>
      </c>
      <c r="Y2607" t="s">
        <v>3071</v>
      </c>
      <c r="Z2607" t="s">
        <v>3072</v>
      </c>
    </row>
    <row r="2608" spans="1:26" x14ac:dyDescent="0.2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425</v>
      </c>
      <c r="I2608">
        <v>4.0499999999999998E-128</v>
      </c>
      <c r="J2608" t="s">
        <v>3087</v>
      </c>
      <c r="Y2608" t="s">
        <v>3071</v>
      </c>
      <c r="Z2608" t="s">
        <v>3072</v>
      </c>
    </row>
    <row r="2609" spans="1:26" x14ac:dyDescent="0.2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425</v>
      </c>
      <c r="I2609">
        <v>3.5400000000000001E-128</v>
      </c>
      <c r="J2609" t="s">
        <v>3087</v>
      </c>
      <c r="Y2609" t="s">
        <v>3071</v>
      </c>
      <c r="Z2609" t="s">
        <v>3076</v>
      </c>
    </row>
    <row r="2610" spans="1:26" x14ac:dyDescent="0.2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417</v>
      </c>
      <c r="I2610">
        <v>3.09E-128</v>
      </c>
      <c r="J2610" t="s">
        <v>3086</v>
      </c>
      <c r="Y2610" t="s">
        <v>3071</v>
      </c>
      <c r="Z2610" t="s">
        <v>3076</v>
      </c>
    </row>
    <row r="2611" spans="1:26" x14ac:dyDescent="0.2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435</v>
      </c>
      <c r="I2611">
        <v>1.96E-128</v>
      </c>
      <c r="J2611" t="s">
        <v>3073</v>
      </c>
      <c r="K2611" t="s">
        <v>3066</v>
      </c>
      <c r="L2611">
        <v>490.25</v>
      </c>
      <c r="M2611">
        <v>394</v>
      </c>
      <c r="N2611">
        <v>437</v>
      </c>
      <c r="O2611">
        <v>417</v>
      </c>
      <c r="P2611">
        <v>347.5</v>
      </c>
      <c r="Q2611">
        <v>263</v>
      </c>
      <c r="R2611">
        <v>192</v>
      </c>
      <c r="Y2611" t="s">
        <v>3071</v>
      </c>
      <c r="Z2611" t="s">
        <v>3076</v>
      </c>
    </row>
    <row r="2612" spans="1:26" x14ac:dyDescent="0.2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435</v>
      </c>
      <c r="I2612">
        <v>1.65E-128</v>
      </c>
      <c r="J2612" t="s">
        <v>3073</v>
      </c>
      <c r="K2612" t="s">
        <v>3065</v>
      </c>
      <c r="L2612">
        <v>205</v>
      </c>
      <c r="M2612">
        <v>120</v>
      </c>
      <c r="N2612">
        <v>131</v>
      </c>
      <c r="O2612">
        <v>141</v>
      </c>
      <c r="P2612">
        <v>220</v>
      </c>
      <c r="Q2612">
        <v>99</v>
      </c>
      <c r="R2612">
        <v>40.6</v>
      </c>
      <c r="Y2612" t="s">
        <v>3071</v>
      </c>
      <c r="Z2612" t="s">
        <v>3076</v>
      </c>
    </row>
    <row r="2613" spans="1:26" x14ac:dyDescent="0.2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420</v>
      </c>
      <c r="I2613">
        <v>1.45E-128</v>
      </c>
      <c r="J2613" t="s">
        <v>3088</v>
      </c>
      <c r="Y2613" t="s">
        <v>3071</v>
      </c>
      <c r="Z2613" t="s">
        <v>3076</v>
      </c>
    </row>
    <row r="2614" spans="1:26" x14ac:dyDescent="0.2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429</v>
      </c>
      <c r="I2614">
        <v>1.34E-128</v>
      </c>
      <c r="J2614" t="s">
        <v>3073</v>
      </c>
      <c r="K2614" t="s">
        <v>3064</v>
      </c>
      <c r="L2614">
        <v>343</v>
      </c>
      <c r="M2614">
        <v>217</v>
      </c>
      <c r="N2614">
        <v>253</v>
      </c>
      <c r="O2614">
        <v>231</v>
      </c>
      <c r="P2614">
        <v>306</v>
      </c>
      <c r="Q2614">
        <v>113</v>
      </c>
      <c r="R2614">
        <v>46.4</v>
      </c>
      <c r="Y2614" t="s">
        <v>3071</v>
      </c>
      <c r="Z2614" t="s">
        <v>3076</v>
      </c>
    </row>
    <row r="2615" spans="1:26" x14ac:dyDescent="0.2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418</v>
      </c>
      <c r="I2615">
        <v>4.9600000000000002E-129</v>
      </c>
      <c r="J2615" t="s">
        <v>3084</v>
      </c>
      <c r="Y2615" t="s">
        <v>3071</v>
      </c>
      <c r="Z2615" t="s">
        <v>3076</v>
      </c>
    </row>
    <row r="2616" spans="1:26" x14ac:dyDescent="0.2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418</v>
      </c>
      <c r="I2616">
        <v>4.7100000000000002E-129</v>
      </c>
      <c r="J2616" t="s">
        <v>3074</v>
      </c>
      <c r="Y2616" t="s">
        <v>3071</v>
      </c>
      <c r="Z2616" t="s">
        <v>3076</v>
      </c>
    </row>
    <row r="2617" spans="1:26" x14ac:dyDescent="0.2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418</v>
      </c>
      <c r="I2617">
        <v>4.5499999999999998E-129</v>
      </c>
      <c r="J2617" t="s">
        <v>3088</v>
      </c>
      <c r="Y2617" t="s">
        <v>3071</v>
      </c>
      <c r="Z2617" t="s">
        <v>3076</v>
      </c>
    </row>
    <row r="2618" spans="1:26" x14ac:dyDescent="0.2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418</v>
      </c>
      <c r="I2618">
        <v>3.9800000000000003E-129</v>
      </c>
      <c r="J2618" t="s">
        <v>3083</v>
      </c>
      <c r="Y2618" t="s">
        <v>3071</v>
      </c>
      <c r="Z2618" t="s">
        <v>3076</v>
      </c>
    </row>
    <row r="2619" spans="1:26" x14ac:dyDescent="0.2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438</v>
      </c>
      <c r="I2619">
        <v>2.7699999999999998E-129</v>
      </c>
      <c r="J2619" t="s">
        <v>3079</v>
      </c>
      <c r="Y2619" t="s">
        <v>3071</v>
      </c>
      <c r="Z2619" t="s">
        <v>3076</v>
      </c>
    </row>
    <row r="2620" spans="1:26" x14ac:dyDescent="0.2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429</v>
      </c>
      <c r="I2620">
        <v>8.5700000000000005E-130</v>
      </c>
      <c r="J2620" t="s">
        <v>3073</v>
      </c>
      <c r="K2620" t="s">
        <v>3068</v>
      </c>
      <c r="L2620">
        <v>143023.9</v>
      </c>
      <c r="M2620">
        <v>116036.19999999995</v>
      </c>
      <c r="N2620">
        <v>99421.89999999998</v>
      </c>
      <c r="O2620">
        <v>93717.699999999983</v>
      </c>
      <c r="P2620">
        <v>89605.099999999991</v>
      </c>
      <c r="Q2620">
        <v>41192.499999999964</v>
      </c>
      <c r="R2620">
        <v>17656.399999999994</v>
      </c>
      <c r="Y2620" t="s">
        <v>3071</v>
      </c>
      <c r="Z2620" t="s">
        <v>3076</v>
      </c>
    </row>
    <row r="2621" spans="1:26" x14ac:dyDescent="0.2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413</v>
      </c>
      <c r="I2621">
        <v>5.5500000000000002E-130</v>
      </c>
      <c r="J2621" t="s">
        <v>3077</v>
      </c>
      <c r="Y2621" t="s">
        <v>3071</v>
      </c>
      <c r="Z2621" t="s">
        <v>3076</v>
      </c>
    </row>
    <row r="2622" spans="1:26" x14ac:dyDescent="0.2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405</v>
      </c>
      <c r="I2622">
        <v>4.6200000000000003E-130</v>
      </c>
      <c r="J2622" t="s">
        <v>3077</v>
      </c>
      <c r="Y2622" t="s">
        <v>3071</v>
      </c>
      <c r="Z2622" t="s">
        <v>3076</v>
      </c>
    </row>
    <row r="2623" spans="1:26" x14ac:dyDescent="0.2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431</v>
      </c>
      <c r="I2623">
        <v>1.8999999999999999E-130</v>
      </c>
      <c r="J2623" t="s">
        <v>3077</v>
      </c>
      <c r="Y2623" t="s">
        <v>3071</v>
      </c>
      <c r="Z2623" t="s">
        <v>3076</v>
      </c>
    </row>
    <row r="2624" spans="1:26" x14ac:dyDescent="0.2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442</v>
      </c>
      <c r="I2624">
        <v>1.0700000000000001E-130</v>
      </c>
      <c r="J2624" t="s">
        <v>3087</v>
      </c>
      <c r="Y2624" t="s">
        <v>3071</v>
      </c>
      <c r="Z2624" t="s">
        <v>3076</v>
      </c>
    </row>
    <row r="2625" spans="1:26" x14ac:dyDescent="0.2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442</v>
      </c>
      <c r="I2625">
        <v>8.5199999999999998E-131</v>
      </c>
      <c r="J2625" t="s">
        <v>3084</v>
      </c>
      <c r="Y2625" t="s">
        <v>3071</v>
      </c>
      <c r="Z2625" t="s">
        <v>3076</v>
      </c>
    </row>
    <row r="2626" spans="1:26" x14ac:dyDescent="0.2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442</v>
      </c>
      <c r="I2626">
        <v>7.7400000000000004E-131</v>
      </c>
      <c r="J2626" t="s">
        <v>3082</v>
      </c>
      <c r="Y2626" t="s">
        <v>3071</v>
      </c>
      <c r="Z2626" t="s">
        <v>3076</v>
      </c>
    </row>
    <row r="2627" spans="1:26" x14ac:dyDescent="0.2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442</v>
      </c>
      <c r="I2627">
        <v>4.4400000000000002E-131</v>
      </c>
      <c r="J2627" t="s">
        <v>3083</v>
      </c>
      <c r="Y2627" t="s">
        <v>3071</v>
      </c>
      <c r="Z2627" t="s">
        <v>3076</v>
      </c>
    </row>
    <row r="2628" spans="1:26" x14ac:dyDescent="0.2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445</v>
      </c>
      <c r="I2628">
        <v>1.4800000000000001E-131</v>
      </c>
      <c r="J2628" t="s">
        <v>3077</v>
      </c>
      <c r="Y2628" t="s">
        <v>3071</v>
      </c>
      <c r="Z2628" t="s">
        <v>3076</v>
      </c>
    </row>
    <row r="2629" spans="1:26" x14ac:dyDescent="0.2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431</v>
      </c>
      <c r="I2629">
        <v>1.3800000000000001E-131</v>
      </c>
      <c r="J2629" t="s">
        <v>3077</v>
      </c>
      <c r="Y2629" t="s">
        <v>3071</v>
      </c>
      <c r="Z2629" t="s">
        <v>3076</v>
      </c>
    </row>
    <row r="2630" spans="1:26" x14ac:dyDescent="0.2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437</v>
      </c>
      <c r="I2630">
        <v>1.1599999999999999E-131</v>
      </c>
      <c r="J2630" t="s">
        <v>3086</v>
      </c>
      <c r="Y2630" t="s">
        <v>3071</v>
      </c>
      <c r="Z2630" t="s">
        <v>3076</v>
      </c>
    </row>
    <row r="2631" spans="1:26" x14ac:dyDescent="0.2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445</v>
      </c>
      <c r="I2631">
        <v>7.2899999999999996E-132</v>
      </c>
      <c r="J2631" t="s">
        <v>3078</v>
      </c>
      <c r="Y2631" t="s">
        <v>3071</v>
      </c>
      <c r="Z2631" t="s">
        <v>3076</v>
      </c>
    </row>
    <row r="2632" spans="1:26" x14ac:dyDescent="0.2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430</v>
      </c>
      <c r="I2632">
        <v>5.1900000000000001E-132</v>
      </c>
      <c r="J2632" t="s">
        <v>3077</v>
      </c>
      <c r="Y2632" t="s">
        <v>3071</v>
      </c>
      <c r="Z2632" t="s">
        <v>3076</v>
      </c>
    </row>
    <row r="2633" spans="1:26" x14ac:dyDescent="0.2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445</v>
      </c>
      <c r="I2633">
        <v>4.26E-132</v>
      </c>
      <c r="J2633" t="s">
        <v>3074</v>
      </c>
      <c r="Y2633" t="s">
        <v>3071</v>
      </c>
      <c r="Z2633" t="s">
        <v>3076</v>
      </c>
    </row>
    <row r="2634" spans="1:26" x14ac:dyDescent="0.2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430</v>
      </c>
      <c r="I2634">
        <v>3.6000000000000001E-132</v>
      </c>
      <c r="J2634" t="s">
        <v>3077</v>
      </c>
      <c r="Y2634" t="s">
        <v>3071</v>
      </c>
      <c r="Z2634" t="s">
        <v>3076</v>
      </c>
    </row>
    <row r="2635" spans="1:26" x14ac:dyDescent="0.2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437</v>
      </c>
      <c r="I2635">
        <v>2.3199999999999999E-132</v>
      </c>
      <c r="J2635" t="s">
        <v>3086</v>
      </c>
      <c r="Y2635" t="s">
        <v>3071</v>
      </c>
      <c r="Z2635" t="s">
        <v>3076</v>
      </c>
    </row>
    <row r="2636" spans="1:26" x14ac:dyDescent="0.2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431</v>
      </c>
      <c r="I2636">
        <v>1.23E-132</v>
      </c>
      <c r="J2636" t="s">
        <v>3077</v>
      </c>
      <c r="Y2636" t="s">
        <v>3071</v>
      </c>
      <c r="Z2636" t="s">
        <v>3076</v>
      </c>
    </row>
    <row r="2637" spans="1:26" x14ac:dyDescent="0.2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449</v>
      </c>
      <c r="I2637">
        <v>5.2099999999999996E-133</v>
      </c>
      <c r="J2637" t="s">
        <v>3087</v>
      </c>
      <c r="Y2637" t="s">
        <v>3071</v>
      </c>
      <c r="Z2637" t="s">
        <v>3076</v>
      </c>
    </row>
    <row r="2638" spans="1:26" x14ac:dyDescent="0.2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440</v>
      </c>
      <c r="I2638">
        <v>1.61E-133</v>
      </c>
      <c r="J2638" t="s">
        <v>3077</v>
      </c>
      <c r="Y2638" t="s">
        <v>3071</v>
      </c>
      <c r="Z2638" t="s">
        <v>3076</v>
      </c>
    </row>
    <row r="2639" spans="1:26" x14ac:dyDescent="0.2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433</v>
      </c>
      <c r="I2639">
        <v>8.5400000000000004E-134</v>
      </c>
      <c r="J2639" t="s">
        <v>3081</v>
      </c>
      <c r="Y2639" t="s">
        <v>3071</v>
      </c>
      <c r="Z2639" t="s">
        <v>3076</v>
      </c>
    </row>
    <row r="2640" spans="1:26" x14ac:dyDescent="0.2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454</v>
      </c>
      <c r="I2640">
        <v>1.33E-134</v>
      </c>
      <c r="J2640" t="s">
        <v>3077</v>
      </c>
      <c r="Y2640" t="s">
        <v>3071</v>
      </c>
      <c r="Z2640" t="s">
        <v>3076</v>
      </c>
    </row>
    <row r="2641" spans="1:26" x14ac:dyDescent="0.2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441</v>
      </c>
      <c r="I2641">
        <v>3.41E-137</v>
      </c>
      <c r="J2641" t="s">
        <v>3088</v>
      </c>
      <c r="Y2641" t="s">
        <v>3071</v>
      </c>
      <c r="Z2641" t="s">
        <v>3076</v>
      </c>
    </row>
    <row r="2642" spans="1:26" x14ac:dyDescent="0.2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450</v>
      </c>
      <c r="I2642">
        <v>2.3000000000000001E-137</v>
      </c>
      <c r="J2642" t="s">
        <v>3082</v>
      </c>
      <c r="Y2642" t="s">
        <v>3071</v>
      </c>
      <c r="Z2642" t="s">
        <v>3072</v>
      </c>
    </row>
    <row r="2643" spans="1:26" x14ac:dyDescent="0.2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446</v>
      </c>
      <c r="I2643">
        <v>3.0700000000000002E-138</v>
      </c>
      <c r="J2643" t="s">
        <v>3085</v>
      </c>
      <c r="Y2643" t="s">
        <v>3071</v>
      </c>
      <c r="Z2643" t="s">
        <v>3072</v>
      </c>
    </row>
    <row r="2644" spans="1:26" x14ac:dyDescent="0.2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437</v>
      </c>
      <c r="I2644">
        <v>6.0999999999999998E-139</v>
      </c>
      <c r="J2644" t="s">
        <v>3077</v>
      </c>
      <c r="Y2644" t="s">
        <v>3071</v>
      </c>
      <c r="Z2644" t="s">
        <v>3072</v>
      </c>
    </row>
    <row r="2645" spans="1:26" x14ac:dyDescent="0.2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446</v>
      </c>
      <c r="I2645">
        <v>2.2500000000000001E-139</v>
      </c>
      <c r="J2645" t="s">
        <v>3077</v>
      </c>
      <c r="Y2645" t="s">
        <v>3071</v>
      </c>
      <c r="Z2645" t="s">
        <v>3072</v>
      </c>
    </row>
    <row r="2646" spans="1:26" x14ac:dyDescent="0.2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451</v>
      </c>
      <c r="I2646">
        <v>1.19E-139</v>
      </c>
      <c r="J2646" t="s">
        <v>3087</v>
      </c>
      <c r="Y2646" t="s">
        <v>3071</v>
      </c>
      <c r="Z2646" t="s">
        <v>3072</v>
      </c>
    </row>
    <row r="2647" spans="1:26" x14ac:dyDescent="0.2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456</v>
      </c>
      <c r="I2647">
        <v>1.01E-139</v>
      </c>
      <c r="J2647" t="s">
        <v>3078</v>
      </c>
      <c r="Y2647" t="s">
        <v>3071</v>
      </c>
      <c r="Z2647" t="s">
        <v>3072</v>
      </c>
    </row>
    <row r="2648" spans="1:26" x14ac:dyDescent="0.2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450</v>
      </c>
      <c r="I2648">
        <v>1.19E-140</v>
      </c>
      <c r="J2648" t="s">
        <v>3081</v>
      </c>
      <c r="Y2648" t="s">
        <v>3071</v>
      </c>
      <c r="Z2648" t="s">
        <v>3072</v>
      </c>
    </row>
    <row r="2649" spans="1:26" x14ac:dyDescent="0.2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456</v>
      </c>
      <c r="I2649">
        <v>3.1200000000000002E-141</v>
      </c>
      <c r="J2649" t="s">
        <v>3077</v>
      </c>
      <c r="Y2649" t="s">
        <v>3071</v>
      </c>
      <c r="Z2649" t="s">
        <v>3072</v>
      </c>
    </row>
    <row r="2650" spans="1:26" x14ac:dyDescent="0.2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454</v>
      </c>
      <c r="I2650">
        <v>5.38E-142</v>
      </c>
      <c r="J2650" t="s">
        <v>3085</v>
      </c>
      <c r="Y2650" t="s">
        <v>3071</v>
      </c>
      <c r="Z2650" t="s">
        <v>3072</v>
      </c>
    </row>
    <row r="2651" spans="1:26" x14ac:dyDescent="0.2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455</v>
      </c>
      <c r="I2651">
        <v>7.0200000000000002E-143</v>
      </c>
      <c r="J2651" t="s">
        <v>3088</v>
      </c>
      <c r="Y2651" t="s">
        <v>3071</v>
      </c>
      <c r="Z2651" t="s">
        <v>3072</v>
      </c>
    </row>
    <row r="2652" spans="1:26" x14ac:dyDescent="0.2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479</v>
      </c>
      <c r="I2652">
        <v>1.7999999999999999E-143</v>
      </c>
      <c r="J2652" t="s">
        <v>3087</v>
      </c>
      <c r="Y2652" t="s">
        <v>3071</v>
      </c>
      <c r="Z2652" t="s">
        <v>3072</v>
      </c>
    </row>
    <row r="2653" spans="1:26" x14ac:dyDescent="0.2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452</v>
      </c>
      <c r="I2653">
        <v>5.8600000000000003E-144</v>
      </c>
      <c r="J2653" t="s">
        <v>3082</v>
      </c>
      <c r="Y2653" t="s">
        <v>3071</v>
      </c>
      <c r="Z2653" t="s">
        <v>3072</v>
      </c>
    </row>
    <row r="2654" spans="1:26" x14ac:dyDescent="0.2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456</v>
      </c>
      <c r="I2654">
        <v>7.1100000000000004E-146</v>
      </c>
      <c r="J2654" t="s">
        <v>3078</v>
      </c>
      <c r="Y2654" t="s">
        <v>3071</v>
      </c>
      <c r="Z2654" t="s">
        <v>3072</v>
      </c>
    </row>
    <row r="2655" spans="1:26" x14ac:dyDescent="0.2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475</v>
      </c>
      <c r="I2655">
        <v>3.0000000000000002E-146</v>
      </c>
      <c r="J2655" t="s">
        <v>3087</v>
      </c>
      <c r="Y2655" t="s">
        <v>3071</v>
      </c>
      <c r="Z2655" t="s">
        <v>3072</v>
      </c>
    </row>
    <row r="2656" spans="1:26" x14ac:dyDescent="0.2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476</v>
      </c>
      <c r="I2656">
        <v>2.15E-146</v>
      </c>
      <c r="J2656" t="s">
        <v>3087</v>
      </c>
      <c r="Y2656" t="s">
        <v>3071</v>
      </c>
      <c r="Z2656" t="s">
        <v>3072</v>
      </c>
    </row>
    <row r="2657" spans="1:26" x14ac:dyDescent="0.2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479</v>
      </c>
      <c r="I2657">
        <v>3.6700000000000001E-148</v>
      </c>
      <c r="J2657" t="s">
        <v>3082</v>
      </c>
      <c r="Y2657" t="s">
        <v>3071</v>
      </c>
      <c r="Z2657" t="s">
        <v>3072</v>
      </c>
    </row>
    <row r="2658" spans="1:26" x14ac:dyDescent="0.2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456</v>
      </c>
      <c r="I2658">
        <v>1.8100000000000001E-148</v>
      </c>
      <c r="J2658" t="s">
        <v>3085</v>
      </c>
      <c r="Y2658" t="s">
        <v>3071</v>
      </c>
      <c r="Z2658" t="s">
        <v>3072</v>
      </c>
    </row>
    <row r="2659" spans="1:26" x14ac:dyDescent="0.2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477</v>
      </c>
      <c r="I2659">
        <v>4.7399999999999999E-151</v>
      </c>
      <c r="J2659" t="s">
        <v>3082</v>
      </c>
      <c r="Y2659" t="s">
        <v>3071</v>
      </c>
      <c r="Z2659" t="s">
        <v>3072</v>
      </c>
    </row>
    <row r="2660" spans="1:26" x14ac:dyDescent="0.2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479</v>
      </c>
      <c r="I2660">
        <v>4.66E-151</v>
      </c>
      <c r="J2660" t="s">
        <v>3077</v>
      </c>
      <c r="Y2660" t="s">
        <v>3071</v>
      </c>
      <c r="Z2660" t="s">
        <v>3072</v>
      </c>
    </row>
    <row r="2661" spans="1:26" x14ac:dyDescent="0.2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476</v>
      </c>
      <c r="I2661">
        <v>3.36E-151</v>
      </c>
      <c r="J2661" t="s">
        <v>3082</v>
      </c>
      <c r="Y2661" t="s">
        <v>3071</v>
      </c>
      <c r="Z2661" t="s">
        <v>3072</v>
      </c>
    </row>
    <row r="2662" spans="1:26" x14ac:dyDescent="0.2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508</v>
      </c>
      <c r="I2662">
        <v>7.9400000000000004E-153</v>
      </c>
      <c r="J2662" t="s">
        <v>3077</v>
      </c>
      <c r="Y2662" t="s">
        <v>3071</v>
      </c>
      <c r="Z2662" t="s">
        <v>3072</v>
      </c>
    </row>
    <row r="2663" spans="1:26" x14ac:dyDescent="0.2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504</v>
      </c>
      <c r="I2663">
        <v>9.7799999999999993E-156</v>
      </c>
      <c r="J2663" t="s">
        <v>3077</v>
      </c>
      <c r="Y2663" t="s">
        <v>3071</v>
      </c>
      <c r="Z2663" t="s">
        <v>3072</v>
      </c>
    </row>
    <row r="2664" spans="1:26" x14ac:dyDescent="0.2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504</v>
      </c>
      <c r="I2664">
        <v>6.4599999999999998E-156</v>
      </c>
      <c r="J2664" t="s">
        <v>3077</v>
      </c>
      <c r="Y2664" t="s">
        <v>3071</v>
      </c>
      <c r="Z2664" t="s">
        <v>3072</v>
      </c>
    </row>
    <row r="2665" spans="1:26" x14ac:dyDescent="0.2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499</v>
      </c>
      <c r="I2665">
        <v>2.7000000000000001E-156</v>
      </c>
      <c r="J2665" t="s">
        <v>3087</v>
      </c>
      <c r="Y2665" t="s">
        <v>3071</v>
      </c>
      <c r="Z2665" t="s">
        <v>3072</v>
      </c>
    </row>
    <row r="2666" spans="1:26" x14ac:dyDescent="0.2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507</v>
      </c>
      <c r="I2666">
        <v>1.1499999999999999E-158</v>
      </c>
      <c r="J2666" t="s">
        <v>3078</v>
      </c>
      <c r="Y2666" t="s">
        <v>3071</v>
      </c>
      <c r="Z2666" t="s">
        <v>3072</v>
      </c>
    </row>
    <row r="2667" spans="1:26" x14ac:dyDescent="0.2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494</v>
      </c>
      <c r="I2667">
        <v>5.5100000000000001E-159</v>
      </c>
      <c r="J2667" t="s">
        <v>3077</v>
      </c>
      <c r="Y2667" t="s">
        <v>3071</v>
      </c>
      <c r="Z2667" t="s">
        <v>3072</v>
      </c>
    </row>
    <row r="2668" spans="1:26" x14ac:dyDescent="0.2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509</v>
      </c>
      <c r="I2668">
        <v>5.1299999999999996E-161</v>
      </c>
      <c r="J2668" t="s">
        <v>3070</v>
      </c>
      <c r="K2668" t="s">
        <v>4006</v>
      </c>
      <c r="L2668">
        <v>29678.934000000001</v>
      </c>
      <c r="M2668">
        <v>46770.974000000046</v>
      </c>
      <c r="N2668">
        <v>29021.303000000004</v>
      </c>
      <c r="O2668">
        <v>28114.379999999994</v>
      </c>
      <c r="P2668">
        <v>27262.876999999997</v>
      </c>
      <c r="Q2668">
        <v>22378.164000000001</v>
      </c>
      <c r="R2668">
        <v>19079.292999999987</v>
      </c>
      <c r="Y2668" t="s">
        <v>3075</v>
      </c>
      <c r="Z2668" t="s">
        <v>3076</v>
      </c>
    </row>
    <row r="2669" spans="1:26" x14ac:dyDescent="0.2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492</v>
      </c>
      <c r="I2669">
        <v>1.7500000000000001E-161</v>
      </c>
      <c r="J2669" t="s">
        <v>3077</v>
      </c>
      <c r="Y2669" t="s">
        <v>3075</v>
      </c>
      <c r="Z2669" t="s">
        <v>3076</v>
      </c>
    </row>
    <row r="2670" spans="1:26" x14ac:dyDescent="0.2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502</v>
      </c>
      <c r="I2670">
        <v>1.6900000000000001E-161</v>
      </c>
      <c r="J2670" t="s">
        <v>3078</v>
      </c>
      <c r="Y2670" t="s">
        <v>3075</v>
      </c>
      <c r="Z2670" t="s">
        <v>3076</v>
      </c>
    </row>
    <row r="2671" spans="1:26" x14ac:dyDescent="0.2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509</v>
      </c>
      <c r="I2671">
        <v>1.4800000000000001E-161</v>
      </c>
      <c r="J2671" t="s">
        <v>3070</v>
      </c>
      <c r="L2671" t="s">
        <v>213</v>
      </c>
      <c r="M2671" t="s">
        <v>109</v>
      </c>
      <c r="N2671" t="s">
        <v>235</v>
      </c>
      <c r="O2671" t="s">
        <v>195</v>
      </c>
      <c r="P2671" t="s">
        <v>142</v>
      </c>
      <c r="Q2671" t="s">
        <v>177</v>
      </c>
      <c r="R2671" t="s">
        <v>164</v>
      </c>
      <c r="Y2671" t="s">
        <v>3075</v>
      </c>
      <c r="Z2671" t="s">
        <v>3076</v>
      </c>
    </row>
    <row r="2672" spans="1:26" x14ac:dyDescent="0.2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506</v>
      </c>
      <c r="I2672">
        <v>1.0700000000000001E-161</v>
      </c>
      <c r="J2672" t="s">
        <v>3085</v>
      </c>
      <c r="Y2672" t="s">
        <v>3075</v>
      </c>
      <c r="Z2672" t="s">
        <v>3076</v>
      </c>
    </row>
    <row r="2673" spans="1:26" x14ac:dyDescent="0.2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504</v>
      </c>
      <c r="I2673">
        <v>9.040000000000001E-162</v>
      </c>
      <c r="J2673" t="s">
        <v>3078</v>
      </c>
      <c r="Y2673" t="s">
        <v>3075</v>
      </c>
      <c r="Z2673" t="s">
        <v>3076</v>
      </c>
    </row>
    <row r="2674" spans="1:26" x14ac:dyDescent="0.2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491</v>
      </c>
      <c r="I2674">
        <v>8.9699999999999995E-162</v>
      </c>
      <c r="J2674" t="s">
        <v>3077</v>
      </c>
      <c r="Y2674" t="s">
        <v>3075</v>
      </c>
      <c r="Z2674" t="s">
        <v>3076</v>
      </c>
    </row>
    <row r="2675" spans="1:26" x14ac:dyDescent="0.2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490</v>
      </c>
      <c r="I2675">
        <v>8.8400000000000002E-162</v>
      </c>
      <c r="J2675" t="s">
        <v>3077</v>
      </c>
      <c r="Y2675" t="s">
        <v>3075</v>
      </c>
      <c r="Z2675" t="s">
        <v>3076</v>
      </c>
    </row>
    <row r="2676" spans="1:26" x14ac:dyDescent="0.2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504</v>
      </c>
      <c r="I2676">
        <v>6.3800000000000002E-162</v>
      </c>
      <c r="J2676" t="s">
        <v>3088</v>
      </c>
      <c r="Y2676" t="s">
        <v>3075</v>
      </c>
      <c r="Z2676" t="s">
        <v>3076</v>
      </c>
    </row>
    <row r="2677" spans="1:26" x14ac:dyDescent="0.2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503</v>
      </c>
      <c r="I2677">
        <v>2.1299999999999999E-163</v>
      </c>
      <c r="J2677" t="s">
        <v>3082</v>
      </c>
      <c r="Y2677" t="s">
        <v>3075</v>
      </c>
      <c r="Z2677" t="s">
        <v>3076</v>
      </c>
    </row>
    <row r="2678" spans="1:26" x14ac:dyDescent="0.2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503</v>
      </c>
      <c r="I2678">
        <v>1.04E-164</v>
      </c>
      <c r="J2678" t="s">
        <v>3085</v>
      </c>
      <c r="Y2678" t="s">
        <v>3075</v>
      </c>
      <c r="Z2678" t="s">
        <v>3076</v>
      </c>
    </row>
    <row r="2679" spans="1:26" x14ac:dyDescent="0.2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502</v>
      </c>
      <c r="I2679">
        <v>1.02E-164</v>
      </c>
      <c r="J2679" t="s">
        <v>3085</v>
      </c>
      <c r="Y2679" t="s">
        <v>3075</v>
      </c>
      <c r="Z2679" t="s">
        <v>3076</v>
      </c>
    </row>
    <row r="2680" spans="1:26" x14ac:dyDescent="0.2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502</v>
      </c>
      <c r="I2680">
        <v>4.2099999999999999E-165</v>
      </c>
      <c r="J2680" t="s">
        <v>3088</v>
      </c>
      <c r="Y2680" t="s">
        <v>3075</v>
      </c>
      <c r="Z2680" t="s">
        <v>3076</v>
      </c>
    </row>
    <row r="2681" spans="1:26" x14ac:dyDescent="0.2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502</v>
      </c>
      <c r="I2681">
        <v>3.96E-165</v>
      </c>
      <c r="J2681" t="s">
        <v>3088</v>
      </c>
      <c r="Y2681" t="s">
        <v>3075</v>
      </c>
      <c r="Z2681" t="s">
        <v>3076</v>
      </c>
    </row>
    <row r="2682" spans="1:26" x14ac:dyDescent="0.2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511</v>
      </c>
      <c r="I2682">
        <v>1.55E-168</v>
      </c>
      <c r="J2682" t="s">
        <v>3077</v>
      </c>
      <c r="Y2682" t="s">
        <v>3075</v>
      </c>
      <c r="Z2682" t="s">
        <v>3076</v>
      </c>
    </row>
    <row r="2683" spans="1:26" x14ac:dyDescent="0.2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512</v>
      </c>
      <c r="I2683">
        <v>3.2899999999999998E-170</v>
      </c>
      <c r="J2683" t="s">
        <v>3085</v>
      </c>
      <c r="Y2683" t="s">
        <v>3075</v>
      </c>
      <c r="Z2683" t="s">
        <v>3076</v>
      </c>
    </row>
    <row r="2684" spans="1:26" x14ac:dyDescent="0.2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933</v>
      </c>
      <c r="I2684">
        <v>0</v>
      </c>
      <c r="J2684" t="s">
        <v>3073</v>
      </c>
      <c r="K2684" t="s">
        <v>4018</v>
      </c>
      <c r="L2684">
        <v>457</v>
      </c>
      <c r="M2684">
        <v>706</v>
      </c>
      <c r="N2684">
        <v>447</v>
      </c>
      <c r="O2684">
        <v>443</v>
      </c>
      <c r="Q2684">
        <v>385</v>
      </c>
      <c r="R2684">
        <v>260</v>
      </c>
      <c r="Y2684" t="s">
        <v>3075</v>
      </c>
      <c r="Z2684" t="s">
        <v>3076</v>
      </c>
    </row>
    <row r="2685" spans="1:26" x14ac:dyDescent="0.2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931</v>
      </c>
      <c r="I2685">
        <v>0</v>
      </c>
      <c r="J2685" t="s">
        <v>3073</v>
      </c>
      <c r="Y2685" t="s">
        <v>3075</v>
      </c>
      <c r="Z2685" t="s">
        <v>3076</v>
      </c>
    </row>
    <row r="2686" spans="1:26" x14ac:dyDescent="0.2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931</v>
      </c>
      <c r="I2686">
        <v>0</v>
      </c>
      <c r="J2686" t="s">
        <v>3073</v>
      </c>
      <c r="K2686" t="s">
        <v>3067</v>
      </c>
      <c r="L2686">
        <v>115544.5</v>
      </c>
      <c r="M2686">
        <v>94436.199999999983</v>
      </c>
      <c r="N2686">
        <v>80689.5</v>
      </c>
      <c r="O2686">
        <v>76182.100000000006</v>
      </c>
      <c r="P2686">
        <v>70272.7</v>
      </c>
      <c r="Q2686">
        <v>33353.299999999974</v>
      </c>
      <c r="R2686">
        <v>14431.199999999999</v>
      </c>
      <c r="Y2686" t="s">
        <v>3075</v>
      </c>
      <c r="Z2686" t="s">
        <v>3076</v>
      </c>
    </row>
    <row r="2687" spans="1:26" x14ac:dyDescent="0.2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931</v>
      </c>
      <c r="I2687">
        <v>0</v>
      </c>
      <c r="J2687" t="s">
        <v>3073</v>
      </c>
      <c r="K2687" t="s">
        <v>3064</v>
      </c>
      <c r="L2687">
        <v>341</v>
      </c>
      <c r="M2687">
        <v>225</v>
      </c>
      <c r="N2687">
        <v>240</v>
      </c>
      <c r="O2687">
        <v>230</v>
      </c>
      <c r="P2687">
        <v>306.5</v>
      </c>
      <c r="Q2687">
        <v>113</v>
      </c>
      <c r="R2687">
        <v>46.4</v>
      </c>
      <c r="Y2687" t="s">
        <v>3075</v>
      </c>
      <c r="Z2687" t="s">
        <v>3076</v>
      </c>
    </row>
    <row r="2688" spans="1:26" x14ac:dyDescent="0.2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926</v>
      </c>
      <c r="I2688">
        <v>0</v>
      </c>
      <c r="J2688" t="s">
        <v>3073</v>
      </c>
      <c r="K2688" t="s">
        <v>3065</v>
      </c>
      <c r="L2688">
        <v>208</v>
      </c>
      <c r="M2688">
        <v>136</v>
      </c>
      <c r="N2688">
        <v>130.25</v>
      </c>
      <c r="O2688">
        <v>140.5</v>
      </c>
      <c r="P2688">
        <v>220.25</v>
      </c>
      <c r="Q2688">
        <v>92.625</v>
      </c>
      <c r="R2688">
        <v>40.6</v>
      </c>
      <c r="Y2688" t="s">
        <v>3075</v>
      </c>
      <c r="Z2688" t="s">
        <v>3076</v>
      </c>
    </row>
    <row r="2689" spans="1:26" x14ac:dyDescent="0.2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904</v>
      </c>
      <c r="I2689">
        <v>0</v>
      </c>
      <c r="J2689" t="s">
        <v>3073</v>
      </c>
      <c r="K2689" t="s">
        <v>3066</v>
      </c>
      <c r="L2689">
        <v>599.5</v>
      </c>
      <c r="M2689">
        <v>394</v>
      </c>
      <c r="N2689">
        <v>502.75</v>
      </c>
      <c r="O2689">
        <v>503</v>
      </c>
      <c r="P2689">
        <v>435.75</v>
      </c>
      <c r="Q2689">
        <v>263</v>
      </c>
      <c r="R2689">
        <v>192</v>
      </c>
      <c r="Y2689" t="s">
        <v>3075</v>
      </c>
      <c r="Z2689" t="s">
        <v>3076</v>
      </c>
    </row>
    <row r="2690" spans="1:26" x14ac:dyDescent="0.2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904</v>
      </c>
      <c r="I2690">
        <v>0</v>
      </c>
      <c r="J2690" t="s">
        <v>3073</v>
      </c>
      <c r="Y2690" t="s">
        <v>3075</v>
      </c>
      <c r="Z2690" t="s">
        <v>3076</v>
      </c>
    </row>
    <row r="2691" spans="1:26" x14ac:dyDescent="0.2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1094</v>
      </c>
      <c r="I2691">
        <v>0</v>
      </c>
      <c r="J2691" t="s">
        <v>3074</v>
      </c>
      <c r="Y2691" t="s">
        <v>3075</v>
      </c>
      <c r="Z2691" t="s">
        <v>3076</v>
      </c>
    </row>
    <row r="2692" spans="1:26" x14ac:dyDescent="0.2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1083</v>
      </c>
      <c r="I2692">
        <v>0</v>
      </c>
      <c r="J2692" t="s">
        <v>3074</v>
      </c>
      <c r="Y2692" t="s">
        <v>3075</v>
      </c>
      <c r="Z2692" t="s">
        <v>3076</v>
      </c>
    </row>
    <row r="2693" spans="1:26" x14ac:dyDescent="0.2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1079</v>
      </c>
      <c r="I2693">
        <v>0</v>
      </c>
      <c r="J2693" t="s">
        <v>3074</v>
      </c>
      <c r="Y2693" t="s">
        <v>3075</v>
      </c>
      <c r="Z2693" t="s">
        <v>3076</v>
      </c>
    </row>
    <row r="2694" spans="1:26" x14ac:dyDescent="0.2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1032</v>
      </c>
      <c r="I2694">
        <v>0</v>
      </c>
      <c r="J2694" t="s">
        <v>3074</v>
      </c>
      <c r="Y2694" t="s">
        <v>3075</v>
      </c>
      <c r="Z2694" t="s">
        <v>3076</v>
      </c>
    </row>
    <row r="2695" spans="1:26" x14ac:dyDescent="0.2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1021</v>
      </c>
      <c r="I2695">
        <v>0</v>
      </c>
      <c r="J2695" t="s">
        <v>3074</v>
      </c>
      <c r="Y2695" t="s">
        <v>3075</v>
      </c>
      <c r="Z2695" t="s">
        <v>3076</v>
      </c>
    </row>
    <row r="2696" spans="1:26" x14ac:dyDescent="0.2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1093</v>
      </c>
      <c r="I2696">
        <v>0</v>
      </c>
      <c r="J2696" t="s">
        <v>3077</v>
      </c>
      <c r="Y2696" t="s">
        <v>3075</v>
      </c>
      <c r="Z2696" t="s">
        <v>3076</v>
      </c>
    </row>
    <row r="2697" spans="1:26" x14ac:dyDescent="0.2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1082</v>
      </c>
      <c r="I2697">
        <v>0</v>
      </c>
      <c r="J2697" t="s">
        <v>3077</v>
      </c>
      <c r="Y2697" t="s">
        <v>3075</v>
      </c>
      <c r="Z2697" t="s">
        <v>3076</v>
      </c>
    </row>
    <row r="2698" spans="1:26" x14ac:dyDescent="0.2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1081</v>
      </c>
      <c r="I2698">
        <v>0</v>
      </c>
      <c r="J2698" t="s">
        <v>3077</v>
      </c>
      <c r="Y2698" t="s">
        <v>3075</v>
      </c>
      <c r="Z2698" t="s">
        <v>3076</v>
      </c>
    </row>
    <row r="2699" spans="1:26" x14ac:dyDescent="0.2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1081</v>
      </c>
      <c r="I2699">
        <v>0</v>
      </c>
      <c r="J2699" t="s">
        <v>3077</v>
      </c>
      <c r="Y2699" t="s">
        <v>3075</v>
      </c>
      <c r="Z2699" t="s">
        <v>3076</v>
      </c>
    </row>
    <row r="2700" spans="1:26" x14ac:dyDescent="0.2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1080</v>
      </c>
      <c r="I2700">
        <v>0</v>
      </c>
      <c r="J2700" t="s">
        <v>3077</v>
      </c>
      <c r="Y2700" t="s">
        <v>3075</v>
      </c>
      <c r="Z2700" t="s">
        <v>3076</v>
      </c>
    </row>
    <row r="2701" spans="1:26" x14ac:dyDescent="0.2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1080</v>
      </c>
      <c r="I2701">
        <v>0</v>
      </c>
      <c r="J2701" t="s">
        <v>3077</v>
      </c>
      <c r="Y2701" t="s">
        <v>3075</v>
      </c>
      <c r="Z2701" t="s">
        <v>3076</v>
      </c>
    </row>
    <row r="2702" spans="1:26" x14ac:dyDescent="0.2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1080</v>
      </c>
      <c r="I2702">
        <v>0</v>
      </c>
      <c r="J2702" t="s">
        <v>3077</v>
      </c>
      <c r="Y2702" t="s">
        <v>3075</v>
      </c>
      <c r="Z2702" t="s">
        <v>3076</v>
      </c>
    </row>
    <row r="2703" spans="1:26" x14ac:dyDescent="0.2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1079</v>
      </c>
      <c r="I2703">
        <v>0</v>
      </c>
      <c r="J2703" t="s">
        <v>3077</v>
      </c>
      <c r="Y2703" t="s">
        <v>3075</v>
      </c>
      <c r="Z2703" t="s">
        <v>3076</v>
      </c>
    </row>
    <row r="2704" spans="1:26" x14ac:dyDescent="0.2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1079</v>
      </c>
      <c r="I2704">
        <v>0</v>
      </c>
      <c r="J2704" t="s">
        <v>3077</v>
      </c>
      <c r="Y2704" t="s">
        <v>3075</v>
      </c>
      <c r="Z2704" t="s">
        <v>3076</v>
      </c>
    </row>
    <row r="2705" spans="1:26" x14ac:dyDescent="0.2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1079</v>
      </c>
      <c r="I2705">
        <v>0</v>
      </c>
      <c r="J2705" t="s">
        <v>3077</v>
      </c>
      <c r="Y2705" t="s">
        <v>3075</v>
      </c>
      <c r="Z2705" t="s">
        <v>3076</v>
      </c>
    </row>
    <row r="2706" spans="1:26" x14ac:dyDescent="0.2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1078</v>
      </c>
      <c r="I2706">
        <v>0</v>
      </c>
      <c r="J2706" t="s">
        <v>3077</v>
      </c>
      <c r="Y2706" t="s">
        <v>3075</v>
      </c>
      <c r="Z2706" t="s">
        <v>3076</v>
      </c>
    </row>
    <row r="2707" spans="1:26" x14ac:dyDescent="0.2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1078</v>
      </c>
      <c r="I2707">
        <v>0</v>
      </c>
      <c r="J2707" t="s">
        <v>3077</v>
      </c>
      <c r="Y2707" t="s">
        <v>3075</v>
      </c>
      <c r="Z2707" t="s">
        <v>3076</v>
      </c>
    </row>
    <row r="2708" spans="1:26" x14ac:dyDescent="0.2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1078</v>
      </c>
      <c r="I2708">
        <v>0</v>
      </c>
      <c r="J2708" t="s">
        <v>3077</v>
      </c>
      <c r="Y2708" t="s">
        <v>3075</v>
      </c>
      <c r="Z2708" t="s">
        <v>3076</v>
      </c>
    </row>
    <row r="2709" spans="1:26" x14ac:dyDescent="0.2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1043</v>
      </c>
      <c r="I2709">
        <v>0</v>
      </c>
      <c r="J2709" t="s">
        <v>3077</v>
      </c>
      <c r="Y2709" t="s">
        <v>3075</v>
      </c>
      <c r="Z2709" t="s">
        <v>3076</v>
      </c>
    </row>
    <row r="2710" spans="1:26" x14ac:dyDescent="0.2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1041</v>
      </c>
      <c r="I2710">
        <v>0</v>
      </c>
      <c r="J2710" t="s">
        <v>3077</v>
      </c>
      <c r="Y2710" t="s">
        <v>3075</v>
      </c>
      <c r="Z2710" t="s">
        <v>3076</v>
      </c>
    </row>
    <row r="2711" spans="1:26" x14ac:dyDescent="0.2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1041</v>
      </c>
      <c r="I2711">
        <v>0</v>
      </c>
      <c r="J2711" t="s">
        <v>3077</v>
      </c>
      <c r="Y2711" t="s">
        <v>3075</v>
      </c>
      <c r="Z2711" t="s">
        <v>3076</v>
      </c>
    </row>
    <row r="2712" spans="1:26" x14ac:dyDescent="0.2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1041</v>
      </c>
      <c r="I2712">
        <v>0</v>
      </c>
      <c r="J2712" t="s">
        <v>3077</v>
      </c>
      <c r="Y2712" t="s">
        <v>3075</v>
      </c>
      <c r="Z2712" t="s">
        <v>3076</v>
      </c>
    </row>
    <row r="2713" spans="1:26" x14ac:dyDescent="0.2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1040</v>
      </c>
      <c r="I2713">
        <v>0</v>
      </c>
      <c r="J2713" t="s">
        <v>3077</v>
      </c>
      <c r="Y2713" t="s">
        <v>3075</v>
      </c>
      <c r="Z2713" t="s">
        <v>3076</v>
      </c>
    </row>
    <row r="2714" spans="1:26" x14ac:dyDescent="0.2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1032</v>
      </c>
      <c r="I2714">
        <v>0</v>
      </c>
      <c r="J2714" t="s">
        <v>3077</v>
      </c>
      <c r="Y2714" t="s">
        <v>3075</v>
      </c>
      <c r="Z2714" t="s">
        <v>3076</v>
      </c>
    </row>
    <row r="2715" spans="1:26" x14ac:dyDescent="0.2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1031</v>
      </c>
      <c r="I2715">
        <v>0</v>
      </c>
      <c r="J2715" t="s">
        <v>3077</v>
      </c>
      <c r="Y2715" t="s">
        <v>3075</v>
      </c>
      <c r="Z2715" t="s">
        <v>3076</v>
      </c>
    </row>
    <row r="2716" spans="1:26" x14ac:dyDescent="0.2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1030</v>
      </c>
      <c r="I2716">
        <v>0</v>
      </c>
      <c r="J2716" t="s">
        <v>3077</v>
      </c>
      <c r="Y2716" t="s">
        <v>3075</v>
      </c>
      <c r="Z2716" t="s">
        <v>3076</v>
      </c>
    </row>
    <row r="2717" spans="1:26" x14ac:dyDescent="0.2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1028</v>
      </c>
      <c r="I2717">
        <v>0</v>
      </c>
      <c r="J2717" t="s">
        <v>3077</v>
      </c>
      <c r="Y2717" t="s">
        <v>3075</v>
      </c>
      <c r="Z2717" t="s">
        <v>3076</v>
      </c>
    </row>
    <row r="2718" spans="1:26" x14ac:dyDescent="0.2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1027</v>
      </c>
      <c r="I2718">
        <v>0</v>
      </c>
      <c r="J2718" t="s">
        <v>3077</v>
      </c>
      <c r="Y2718" t="s">
        <v>3075</v>
      </c>
      <c r="Z2718" t="s">
        <v>3076</v>
      </c>
    </row>
    <row r="2719" spans="1:26" x14ac:dyDescent="0.2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929</v>
      </c>
      <c r="I2719">
        <v>0</v>
      </c>
      <c r="J2719" t="s">
        <v>3077</v>
      </c>
      <c r="Y2719" t="s">
        <v>3075</v>
      </c>
      <c r="Z2719" t="s">
        <v>3076</v>
      </c>
    </row>
    <row r="2720" spans="1:26" x14ac:dyDescent="0.2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868</v>
      </c>
      <c r="I2720">
        <v>0</v>
      </c>
      <c r="J2720" t="s">
        <v>3077</v>
      </c>
      <c r="Y2720" t="s">
        <v>3075</v>
      </c>
      <c r="Z2720" t="s">
        <v>3076</v>
      </c>
    </row>
    <row r="2721" spans="1:26" x14ac:dyDescent="0.2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795</v>
      </c>
      <c r="I2721">
        <v>0</v>
      </c>
      <c r="J2721" t="s">
        <v>3077</v>
      </c>
      <c r="Y2721" t="s">
        <v>3075</v>
      </c>
      <c r="Z2721" t="s">
        <v>3076</v>
      </c>
    </row>
    <row r="2722" spans="1:26" x14ac:dyDescent="0.2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736</v>
      </c>
      <c r="I2722">
        <v>0</v>
      </c>
      <c r="J2722" t="s">
        <v>3077</v>
      </c>
      <c r="Y2722" t="s">
        <v>3075</v>
      </c>
      <c r="Z2722" t="s">
        <v>3076</v>
      </c>
    </row>
    <row r="2723" spans="1:26" x14ac:dyDescent="0.2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724</v>
      </c>
      <c r="I2723">
        <v>0</v>
      </c>
      <c r="J2723" t="s">
        <v>3077</v>
      </c>
      <c r="Y2723" t="s">
        <v>3075</v>
      </c>
      <c r="Z2723" t="s">
        <v>3076</v>
      </c>
    </row>
    <row r="2724" spans="1:26" x14ac:dyDescent="0.2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723</v>
      </c>
      <c r="I2724">
        <v>0</v>
      </c>
      <c r="J2724" t="s">
        <v>3077</v>
      </c>
      <c r="Y2724" t="s">
        <v>3075</v>
      </c>
      <c r="Z2724" t="s">
        <v>3076</v>
      </c>
    </row>
    <row r="2725" spans="1:26" x14ac:dyDescent="0.2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713</v>
      </c>
      <c r="I2725">
        <v>0</v>
      </c>
      <c r="J2725" t="s">
        <v>3077</v>
      </c>
      <c r="Y2725" t="s">
        <v>3075</v>
      </c>
      <c r="Z2725" t="s">
        <v>3076</v>
      </c>
    </row>
    <row r="2726" spans="1:26" x14ac:dyDescent="0.2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673</v>
      </c>
      <c r="I2726">
        <v>0</v>
      </c>
      <c r="J2726" t="s">
        <v>3077</v>
      </c>
      <c r="Y2726" t="s">
        <v>3075</v>
      </c>
      <c r="Z2726" t="s">
        <v>3076</v>
      </c>
    </row>
    <row r="2727" spans="1:26" x14ac:dyDescent="0.2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643</v>
      </c>
      <c r="I2727">
        <v>0</v>
      </c>
      <c r="J2727" t="s">
        <v>3077</v>
      </c>
      <c r="Y2727" t="s">
        <v>3075</v>
      </c>
      <c r="Z2727" t="s">
        <v>3076</v>
      </c>
    </row>
    <row r="2728" spans="1:26" x14ac:dyDescent="0.2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630</v>
      </c>
      <c r="I2728">
        <v>0</v>
      </c>
      <c r="J2728" t="s">
        <v>3077</v>
      </c>
      <c r="Y2728" t="s">
        <v>3075</v>
      </c>
      <c r="Z2728" t="s">
        <v>3076</v>
      </c>
    </row>
    <row r="2729" spans="1:26" x14ac:dyDescent="0.2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1094</v>
      </c>
      <c r="I2729">
        <v>0</v>
      </c>
      <c r="J2729" t="s">
        <v>3078</v>
      </c>
      <c r="Y2729" t="s">
        <v>3075</v>
      </c>
      <c r="Z2729" t="s">
        <v>3076</v>
      </c>
    </row>
    <row r="2730" spans="1:26" x14ac:dyDescent="0.2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1080</v>
      </c>
      <c r="I2730">
        <v>0</v>
      </c>
      <c r="J2730" t="s">
        <v>3078</v>
      </c>
      <c r="Y2730" t="s">
        <v>3075</v>
      </c>
      <c r="Z2730" t="s">
        <v>3076</v>
      </c>
    </row>
    <row r="2731" spans="1:26" x14ac:dyDescent="0.2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1079</v>
      </c>
      <c r="I2731">
        <v>0</v>
      </c>
      <c r="J2731" t="s">
        <v>3078</v>
      </c>
      <c r="Y2731" t="s">
        <v>3075</v>
      </c>
      <c r="Z2731" t="s">
        <v>3076</v>
      </c>
    </row>
    <row r="2732" spans="1:26" x14ac:dyDescent="0.2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1077</v>
      </c>
      <c r="I2732">
        <v>0</v>
      </c>
      <c r="J2732" t="s">
        <v>3078</v>
      </c>
      <c r="Y2732" t="s">
        <v>3075</v>
      </c>
      <c r="Z2732" t="s">
        <v>3076</v>
      </c>
    </row>
    <row r="2733" spans="1:26" x14ac:dyDescent="0.2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1076</v>
      </c>
      <c r="I2733">
        <v>0</v>
      </c>
      <c r="J2733" t="s">
        <v>3078</v>
      </c>
      <c r="Y2733" t="s">
        <v>3075</v>
      </c>
      <c r="Z2733" t="s">
        <v>3076</v>
      </c>
    </row>
    <row r="2734" spans="1:26" x14ac:dyDescent="0.2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1073</v>
      </c>
      <c r="I2734">
        <v>0</v>
      </c>
      <c r="J2734" t="s">
        <v>3078</v>
      </c>
      <c r="Y2734" t="s">
        <v>3075</v>
      </c>
      <c r="Z2734" t="s">
        <v>3076</v>
      </c>
    </row>
    <row r="2735" spans="1:26" x14ac:dyDescent="0.2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1039</v>
      </c>
      <c r="I2735">
        <v>0</v>
      </c>
      <c r="J2735" t="s">
        <v>3079</v>
      </c>
      <c r="Y2735" t="s">
        <v>3075</v>
      </c>
      <c r="Z2735" t="s">
        <v>3076</v>
      </c>
    </row>
    <row r="2736" spans="1:26" x14ac:dyDescent="0.2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1027</v>
      </c>
      <c r="I2736">
        <v>0</v>
      </c>
      <c r="J2736" t="s">
        <v>3079</v>
      </c>
      <c r="Y2736" t="s">
        <v>3075</v>
      </c>
      <c r="Z2736" t="s">
        <v>3076</v>
      </c>
    </row>
    <row r="2737" spans="1:26" x14ac:dyDescent="0.2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989</v>
      </c>
      <c r="I2737">
        <v>0</v>
      </c>
      <c r="J2737" t="s">
        <v>3079</v>
      </c>
      <c r="Y2737" t="s">
        <v>3075</v>
      </c>
      <c r="Z2737" t="s">
        <v>3076</v>
      </c>
    </row>
    <row r="2738" spans="1:26" x14ac:dyDescent="0.2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976</v>
      </c>
      <c r="I2738">
        <v>0</v>
      </c>
      <c r="J2738" t="s">
        <v>3079</v>
      </c>
      <c r="Y2738" t="s">
        <v>3075</v>
      </c>
      <c r="Z2738" t="s">
        <v>3076</v>
      </c>
    </row>
    <row r="2739" spans="1:26" x14ac:dyDescent="0.2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1091</v>
      </c>
      <c r="I2739">
        <v>0</v>
      </c>
      <c r="J2739" t="s">
        <v>3080</v>
      </c>
      <c r="Y2739" t="s">
        <v>3075</v>
      </c>
      <c r="Z2739" t="s">
        <v>3076</v>
      </c>
    </row>
    <row r="2740" spans="1:26" x14ac:dyDescent="0.2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1078</v>
      </c>
      <c r="I2740">
        <v>0</v>
      </c>
      <c r="J2740" t="s">
        <v>3080</v>
      </c>
      <c r="Y2740" t="s">
        <v>3075</v>
      </c>
      <c r="Z2740" t="s">
        <v>3076</v>
      </c>
    </row>
    <row r="2741" spans="1:26" x14ac:dyDescent="0.2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1026</v>
      </c>
      <c r="I2741">
        <v>0</v>
      </c>
      <c r="J2741" t="s">
        <v>3080</v>
      </c>
      <c r="Y2741" t="s">
        <v>3075</v>
      </c>
      <c r="Z2741" t="s">
        <v>3076</v>
      </c>
    </row>
    <row r="2742" spans="1:26" x14ac:dyDescent="0.2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1018</v>
      </c>
      <c r="I2742">
        <v>0</v>
      </c>
      <c r="J2742" t="s">
        <v>3080</v>
      </c>
      <c r="Y2742" t="s">
        <v>3075</v>
      </c>
      <c r="Z2742" t="s">
        <v>3076</v>
      </c>
    </row>
    <row r="2743" spans="1:26" x14ac:dyDescent="0.2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1047</v>
      </c>
      <c r="I2743">
        <v>0</v>
      </c>
      <c r="J2743" t="s">
        <v>3081</v>
      </c>
      <c r="Y2743" t="s">
        <v>3075</v>
      </c>
      <c r="Z2743" t="s">
        <v>3076</v>
      </c>
    </row>
    <row r="2744" spans="1:26" x14ac:dyDescent="0.2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1058</v>
      </c>
      <c r="I2744">
        <v>0</v>
      </c>
      <c r="J2744" t="s">
        <v>3082</v>
      </c>
      <c r="Y2744" t="s">
        <v>3075</v>
      </c>
      <c r="Z2744" t="s">
        <v>3076</v>
      </c>
    </row>
    <row r="2745" spans="1:26" x14ac:dyDescent="0.2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1048</v>
      </c>
      <c r="I2745">
        <v>0</v>
      </c>
      <c r="J2745" t="s">
        <v>3082</v>
      </c>
      <c r="Y2745" t="s">
        <v>3075</v>
      </c>
      <c r="Z2745" t="s">
        <v>3076</v>
      </c>
    </row>
    <row r="2746" spans="1:26" x14ac:dyDescent="0.2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1048</v>
      </c>
      <c r="I2746">
        <v>0</v>
      </c>
      <c r="J2746" t="s">
        <v>3082</v>
      </c>
      <c r="Y2746" t="s">
        <v>3075</v>
      </c>
      <c r="Z2746" t="s">
        <v>3076</v>
      </c>
    </row>
    <row r="2747" spans="1:26" x14ac:dyDescent="0.2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1048</v>
      </c>
      <c r="I2747">
        <v>0</v>
      </c>
      <c r="J2747" t="s">
        <v>3082</v>
      </c>
      <c r="Y2747" t="s">
        <v>3075</v>
      </c>
      <c r="Z2747" t="s">
        <v>3076</v>
      </c>
    </row>
    <row r="2748" spans="1:26" x14ac:dyDescent="0.2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1046</v>
      </c>
      <c r="I2748">
        <v>0</v>
      </c>
      <c r="J2748" t="s">
        <v>3082</v>
      </c>
      <c r="Y2748" t="s">
        <v>3075</v>
      </c>
      <c r="Z2748" t="s">
        <v>3076</v>
      </c>
    </row>
    <row r="2749" spans="1:26" x14ac:dyDescent="0.2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1046</v>
      </c>
      <c r="I2749">
        <v>0</v>
      </c>
      <c r="J2749" t="s">
        <v>3082</v>
      </c>
      <c r="Y2749" t="s">
        <v>3075</v>
      </c>
      <c r="Z2749" t="s">
        <v>3076</v>
      </c>
    </row>
    <row r="2750" spans="1:26" x14ac:dyDescent="0.2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1044</v>
      </c>
      <c r="I2750">
        <v>0</v>
      </c>
      <c r="J2750" t="s">
        <v>3082</v>
      </c>
      <c r="Y2750" t="s">
        <v>3075</v>
      </c>
      <c r="Z2750" t="s">
        <v>3076</v>
      </c>
    </row>
    <row r="2751" spans="1:26" x14ac:dyDescent="0.2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1009</v>
      </c>
      <c r="I2751">
        <v>0</v>
      </c>
      <c r="J2751" t="s">
        <v>3082</v>
      </c>
      <c r="Y2751" t="s">
        <v>3075</v>
      </c>
      <c r="Z2751" t="s">
        <v>3076</v>
      </c>
    </row>
    <row r="2752" spans="1:26" x14ac:dyDescent="0.2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896</v>
      </c>
      <c r="I2752">
        <v>0</v>
      </c>
      <c r="J2752" t="s">
        <v>3082</v>
      </c>
      <c r="Y2752" t="s">
        <v>3075</v>
      </c>
      <c r="Z2752" t="s">
        <v>3076</v>
      </c>
    </row>
    <row r="2753" spans="1:26" x14ac:dyDescent="0.2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1092</v>
      </c>
      <c r="I2753">
        <v>0</v>
      </c>
      <c r="J2753" t="s">
        <v>3083</v>
      </c>
      <c r="Y2753" t="s">
        <v>3075</v>
      </c>
      <c r="Z2753" t="s">
        <v>3076</v>
      </c>
    </row>
    <row r="2754" spans="1:26" x14ac:dyDescent="0.2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1086</v>
      </c>
      <c r="I2754">
        <v>0</v>
      </c>
      <c r="J2754" t="s">
        <v>3083</v>
      </c>
      <c r="Y2754" t="s">
        <v>3075</v>
      </c>
      <c r="Z2754" t="s">
        <v>3076</v>
      </c>
    </row>
    <row r="2755" spans="1:26" x14ac:dyDescent="0.2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1078</v>
      </c>
      <c r="I2755">
        <v>0</v>
      </c>
      <c r="J2755" t="s">
        <v>3083</v>
      </c>
      <c r="Y2755" t="s">
        <v>3075</v>
      </c>
      <c r="Z2755" t="s">
        <v>3076</v>
      </c>
    </row>
    <row r="2756" spans="1:26" x14ac:dyDescent="0.2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1033</v>
      </c>
      <c r="I2756">
        <v>0</v>
      </c>
      <c r="J2756" t="s">
        <v>3083</v>
      </c>
      <c r="Y2756" t="s">
        <v>3075</v>
      </c>
      <c r="Z2756" t="s">
        <v>3076</v>
      </c>
    </row>
    <row r="2757" spans="1:26" x14ac:dyDescent="0.2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1033</v>
      </c>
      <c r="I2757">
        <v>0</v>
      </c>
      <c r="J2757" t="s">
        <v>3083</v>
      </c>
      <c r="Y2757" t="s">
        <v>3075</v>
      </c>
      <c r="Z2757" t="s">
        <v>3076</v>
      </c>
    </row>
    <row r="2758" spans="1:26" x14ac:dyDescent="0.2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1020</v>
      </c>
      <c r="I2758">
        <v>0</v>
      </c>
      <c r="J2758" t="s">
        <v>3083</v>
      </c>
      <c r="Y2758" t="s">
        <v>3071</v>
      </c>
      <c r="Z2758" t="s">
        <v>3072</v>
      </c>
    </row>
    <row r="2759" spans="1:26" x14ac:dyDescent="0.2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1094</v>
      </c>
      <c r="I2759">
        <v>0</v>
      </c>
      <c r="J2759" t="s">
        <v>3084</v>
      </c>
      <c r="Y2759" t="s">
        <v>3071</v>
      </c>
      <c r="Z2759" t="s">
        <v>3072</v>
      </c>
    </row>
    <row r="2760" spans="1:26" x14ac:dyDescent="0.2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1086</v>
      </c>
      <c r="I2760">
        <v>0</v>
      </c>
      <c r="J2760" t="s">
        <v>3084</v>
      </c>
      <c r="Y2760" t="s">
        <v>3071</v>
      </c>
      <c r="Z2760" t="s">
        <v>3072</v>
      </c>
    </row>
    <row r="2761" spans="1:26" x14ac:dyDescent="0.2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1080</v>
      </c>
      <c r="I2761">
        <v>0</v>
      </c>
      <c r="J2761" t="s">
        <v>3084</v>
      </c>
      <c r="Y2761" t="s">
        <v>3071</v>
      </c>
      <c r="Z2761" t="s">
        <v>3072</v>
      </c>
    </row>
    <row r="2762" spans="1:26" x14ac:dyDescent="0.2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1035</v>
      </c>
      <c r="I2762">
        <v>0</v>
      </c>
      <c r="J2762" t="s">
        <v>3084</v>
      </c>
      <c r="Y2762" t="s">
        <v>3071</v>
      </c>
      <c r="Z2762" t="s">
        <v>3072</v>
      </c>
    </row>
    <row r="2763" spans="1:26" x14ac:dyDescent="0.2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1021</v>
      </c>
      <c r="I2763">
        <v>0</v>
      </c>
      <c r="J2763" t="s">
        <v>3084</v>
      </c>
      <c r="Y2763" t="s">
        <v>3071</v>
      </c>
      <c r="Z2763" t="s">
        <v>3072</v>
      </c>
    </row>
    <row r="2764" spans="1:26" x14ac:dyDescent="0.2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1090</v>
      </c>
      <c r="I2764">
        <v>0</v>
      </c>
      <c r="J2764" t="s">
        <v>3085</v>
      </c>
      <c r="Y2764" t="s">
        <v>3071</v>
      </c>
      <c r="Z2764" t="s">
        <v>3072</v>
      </c>
    </row>
    <row r="2765" spans="1:26" x14ac:dyDescent="0.2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1080</v>
      </c>
      <c r="I2765">
        <v>0</v>
      </c>
      <c r="J2765" t="s">
        <v>3085</v>
      </c>
      <c r="Y2765" t="s">
        <v>3071</v>
      </c>
      <c r="Z2765" t="s">
        <v>3072</v>
      </c>
    </row>
    <row r="2766" spans="1:26" x14ac:dyDescent="0.2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1078</v>
      </c>
      <c r="I2766">
        <v>0</v>
      </c>
      <c r="J2766" t="s">
        <v>3085</v>
      </c>
      <c r="Y2766" t="s">
        <v>3071</v>
      </c>
      <c r="Z2766" t="s">
        <v>3072</v>
      </c>
    </row>
    <row r="2767" spans="1:26" x14ac:dyDescent="0.2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1078</v>
      </c>
      <c r="I2767">
        <v>0</v>
      </c>
      <c r="J2767" t="s">
        <v>3085</v>
      </c>
      <c r="Y2767" t="s">
        <v>3071</v>
      </c>
      <c r="Z2767" t="s">
        <v>3072</v>
      </c>
    </row>
    <row r="2768" spans="1:26" x14ac:dyDescent="0.2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1077</v>
      </c>
      <c r="I2768">
        <v>0</v>
      </c>
      <c r="J2768" t="s">
        <v>3085</v>
      </c>
      <c r="Y2768" t="s">
        <v>3071</v>
      </c>
      <c r="Z2768" t="s">
        <v>3072</v>
      </c>
    </row>
    <row r="2769" spans="1:26" x14ac:dyDescent="0.2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1038</v>
      </c>
      <c r="I2769">
        <v>0</v>
      </c>
      <c r="J2769" t="s">
        <v>3085</v>
      </c>
      <c r="Y2769" t="s">
        <v>3071</v>
      </c>
      <c r="Z2769" t="s">
        <v>3072</v>
      </c>
    </row>
    <row r="2770" spans="1:26" x14ac:dyDescent="0.2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927</v>
      </c>
      <c r="I2770">
        <v>0</v>
      </c>
      <c r="J2770" t="s">
        <v>3085</v>
      </c>
      <c r="Y2770" t="s">
        <v>3071</v>
      </c>
      <c r="Z2770" t="s">
        <v>3072</v>
      </c>
    </row>
    <row r="2771" spans="1:26" x14ac:dyDescent="0.2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1035</v>
      </c>
      <c r="I2771">
        <v>0</v>
      </c>
      <c r="J2771" t="s">
        <v>3086</v>
      </c>
      <c r="Y2771" t="s">
        <v>3071</v>
      </c>
      <c r="Z2771" t="s">
        <v>3072</v>
      </c>
    </row>
    <row r="2772" spans="1:26" x14ac:dyDescent="0.2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996</v>
      </c>
      <c r="I2772">
        <v>0</v>
      </c>
      <c r="J2772" t="s">
        <v>3086</v>
      </c>
      <c r="Y2772" t="s">
        <v>3071</v>
      </c>
      <c r="Z2772" t="s">
        <v>3072</v>
      </c>
    </row>
    <row r="2773" spans="1:26" x14ac:dyDescent="0.2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984</v>
      </c>
      <c r="I2773">
        <v>0</v>
      </c>
      <c r="J2773" t="s">
        <v>3086</v>
      </c>
      <c r="Y2773" t="s">
        <v>3071</v>
      </c>
      <c r="Z2773" t="s">
        <v>3072</v>
      </c>
    </row>
    <row r="2774" spans="1:26" x14ac:dyDescent="0.2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984</v>
      </c>
      <c r="I2774">
        <v>0</v>
      </c>
      <c r="J2774" t="s">
        <v>3086</v>
      </c>
      <c r="Y2774" t="s">
        <v>3071</v>
      </c>
      <c r="Z2774" t="s">
        <v>3072</v>
      </c>
    </row>
    <row r="2775" spans="1:26" x14ac:dyDescent="0.2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984</v>
      </c>
      <c r="I2775">
        <v>0</v>
      </c>
      <c r="J2775" t="s">
        <v>3086</v>
      </c>
      <c r="Y2775" t="s">
        <v>3071</v>
      </c>
      <c r="Z2775" t="s">
        <v>3072</v>
      </c>
    </row>
    <row r="2776" spans="1:26" x14ac:dyDescent="0.2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983</v>
      </c>
      <c r="I2776">
        <v>0</v>
      </c>
      <c r="J2776" t="s">
        <v>3086</v>
      </c>
      <c r="Y2776" t="s">
        <v>3071</v>
      </c>
      <c r="Z2776" t="s">
        <v>3072</v>
      </c>
    </row>
    <row r="2777" spans="1:26" x14ac:dyDescent="0.2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982</v>
      </c>
      <c r="I2777">
        <v>0</v>
      </c>
      <c r="J2777" t="s">
        <v>3086</v>
      </c>
      <c r="Y2777" t="s">
        <v>3071</v>
      </c>
      <c r="Z2777" t="s">
        <v>3072</v>
      </c>
    </row>
    <row r="2778" spans="1:26" x14ac:dyDescent="0.2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1056</v>
      </c>
      <c r="I2778">
        <v>0</v>
      </c>
      <c r="J2778" t="s">
        <v>3087</v>
      </c>
      <c r="Y2778" t="s">
        <v>3071</v>
      </c>
      <c r="Z2778" t="s">
        <v>3072</v>
      </c>
    </row>
    <row r="2779" spans="1:26" x14ac:dyDescent="0.2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1045</v>
      </c>
      <c r="I2779">
        <v>0</v>
      </c>
      <c r="J2779" t="s">
        <v>3087</v>
      </c>
      <c r="Y2779" t="s">
        <v>3071</v>
      </c>
      <c r="Z2779" t="s">
        <v>3072</v>
      </c>
    </row>
    <row r="2780" spans="1:26" x14ac:dyDescent="0.2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1008</v>
      </c>
      <c r="I2780">
        <v>0</v>
      </c>
      <c r="J2780" t="s">
        <v>3087</v>
      </c>
      <c r="Y2780" t="s">
        <v>3071</v>
      </c>
      <c r="Z2780" t="s">
        <v>3072</v>
      </c>
    </row>
    <row r="2781" spans="1:26" x14ac:dyDescent="0.2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999</v>
      </c>
      <c r="I2781">
        <v>0</v>
      </c>
      <c r="J2781" t="s">
        <v>3087</v>
      </c>
      <c r="Y2781" t="s">
        <v>3071</v>
      </c>
      <c r="Z2781" t="s">
        <v>3072</v>
      </c>
    </row>
    <row r="2782" spans="1:26" x14ac:dyDescent="0.2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997</v>
      </c>
      <c r="I2782">
        <v>0</v>
      </c>
      <c r="J2782" t="s">
        <v>3087</v>
      </c>
      <c r="Y2782" t="s">
        <v>3071</v>
      </c>
      <c r="Z2782" t="s">
        <v>3072</v>
      </c>
    </row>
    <row r="2783" spans="1:26" x14ac:dyDescent="0.2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883</v>
      </c>
      <c r="I2783">
        <v>0</v>
      </c>
      <c r="J2783" t="s">
        <v>3087</v>
      </c>
      <c r="Y2783" t="s">
        <v>3071</v>
      </c>
      <c r="Z2783" t="s">
        <v>3072</v>
      </c>
    </row>
    <row r="2784" spans="1:26" x14ac:dyDescent="0.2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1091</v>
      </c>
      <c r="I2784">
        <v>0</v>
      </c>
      <c r="J2784" t="s">
        <v>3088</v>
      </c>
      <c r="Y2784" t="s">
        <v>3071</v>
      </c>
      <c r="Z2784" t="s">
        <v>3072</v>
      </c>
    </row>
    <row r="2785" spans="1:26" x14ac:dyDescent="0.2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1080</v>
      </c>
      <c r="I2785">
        <v>0</v>
      </c>
      <c r="J2785" t="s">
        <v>3088</v>
      </c>
      <c r="Y2785" t="s">
        <v>3071</v>
      </c>
      <c r="Z2785" t="s">
        <v>3072</v>
      </c>
    </row>
    <row r="2786" spans="1:26" x14ac:dyDescent="0.2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1077</v>
      </c>
      <c r="I2786">
        <v>0</v>
      </c>
      <c r="J2786" t="s">
        <v>3088</v>
      </c>
      <c r="Y2786" t="s">
        <v>3071</v>
      </c>
      <c r="Z2786" t="s">
        <v>3072</v>
      </c>
    </row>
    <row r="2787" spans="1:26" x14ac:dyDescent="0.2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1077</v>
      </c>
      <c r="I2787">
        <v>0</v>
      </c>
      <c r="J2787" t="s">
        <v>3088</v>
      </c>
      <c r="Y2787" t="s">
        <v>3071</v>
      </c>
      <c r="Z2787" t="s">
        <v>3072</v>
      </c>
    </row>
    <row r="2788" spans="1:26" x14ac:dyDescent="0.2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1077</v>
      </c>
      <c r="I2788">
        <v>0</v>
      </c>
      <c r="J2788" t="s">
        <v>3088</v>
      </c>
      <c r="Y2788" t="s">
        <v>3071</v>
      </c>
      <c r="Z2788" t="s">
        <v>3072</v>
      </c>
    </row>
    <row r="2789" spans="1:26" x14ac:dyDescent="0.2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1039</v>
      </c>
      <c r="I2789">
        <v>0</v>
      </c>
      <c r="J2789" t="s">
        <v>3088</v>
      </c>
      <c r="Y2789" t="s">
        <v>3071</v>
      </c>
      <c r="Z2789" t="s">
        <v>3072</v>
      </c>
    </row>
    <row r="2790" spans="1:26" x14ac:dyDescent="0.2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926</v>
      </c>
      <c r="I2790">
        <v>0</v>
      </c>
      <c r="J2790" t="s">
        <v>3088</v>
      </c>
      <c r="Y2790" t="s">
        <v>3071</v>
      </c>
      <c r="Z2790" t="s">
        <v>3072</v>
      </c>
    </row>
    <row r="2791" spans="1:26" x14ac:dyDescent="0.2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589</v>
      </c>
      <c r="I2791">
        <v>0</v>
      </c>
      <c r="J2791" t="s">
        <v>3073</v>
      </c>
      <c r="Y2791" t="s">
        <v>3071</v>
      </c>
      <c r="Z2791" t="s">
        <v>3072</v>
      </c>
    </row>
    <row r="2792" spans="1:26" x14ac:dyDescent="0.2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588</v>
      </c>
      <c r="I2792">
        <v>0</v>
      </c>
      <c r="J2792" t="s">
        <v>3073</v>
      </c>
      <c r="Y2792" t="s">
        <v>3071</v>
      </c>
      <c r="Z2792" t="s">
        <v>3072</v>
      </c>
    </row>
    <row r="2793" spans="1:26" x14ac:dyDescent="0.2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581</v>
      </c>
      <c r="I2793">
        <v>0</v>
      </c>
      <c r="J2793" t="s">
        <v>3073</v>
      </c>
      <c r="Y2793" t="s">
        <v>3071</v>
      </c>
      <c r="Z2793" t="s">
        <v>3072</v>
      </c>
    </row>
    <row r="2794" spans="1:26" x14ac:dyDescent="0.2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579</v>
      </c>
      <c r="I2794">
        <v>0</v>
      </c>
      <c r="J2794" t="s">
        <v>3073</v>
      </c>
      <c r="Y2794" t="s">
        <v>3071</v>
      </c>
      <c r="Z2794" t="s">
        <v>3072</v>
      </c>
    </row>
    <row r="2795" spans="1:26" x14ac:dyDescent="0.2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579</v>
      </c>
      <c r="I2795">
        <v>0</v>
      </c>
      <c r="J2795" t="s">
        <v>3073</v>
      </c>
      <c r="Y2795" t="s">
        <v>3071</v>
      </c>
      <c r="Z2795" t="s">
        <v>3072</v>
      </c>
    </row>
    <row r="2796" spans="1:26" x14ac:dyDescent="0.2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578</v>
      </c>
      <c r="I2796">
        <v>0</v>
      </c>
      <c r="J2796" t="s">
        <v>3073</v>
      </c>
      <c r="Y2796" t="s">
        <v>3071</v>
      </c>
      <c r="Z2796" t="s">
        <v>3072</v>
      </c>
    </row>
    <row r="2797" spans="1:26" x14ac:dyDescent="0.2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575</v>
      </c>
      <c r="I2797">
        <v>0</v>
      </c>
      <c r="J2797" t="s">
        <v>3073</v>
      </c>
      <c r="Y2797" t="s">
        <v>3071</v>
      </c>
      <c r="Z2797" t="s">
        <v>3072</v>
      </c>
    </row>
    <row r="2798" spans="1:26" x14ac:dyDescent="0.2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709</v>
      </c>
      <c r="I2798">
        <v>0</v>
      </c>
      <c r="J2798" t="s">
        <v>3074</v>
      </c>
      <c r="Y2798" t="s">
        <v>3071</v>
      </c>
      <c r="Z2798" t="s">
        <v>3072</v>
      </c>
    </row>
    <row r="2799" spans="1:26" x14ac:dyDescent="0.2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700</v>
      </c>
      <c r="I2799">
        <v>0</v>
      </c>
      <c r="J2799" t="s">
        <v>3074</v>
      </c>
      <c r="Y2799" t="s">
        <v>3071</v>
      </c>
      <c r="Z2799" t="s">
        <v>3072</v>
      </c>
    </row>
    <row r="2800" spans="1:26" x14ac:dyDescent="0.2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700</v>
      </c>
      <c r="I2800">
        <v>0</v>
      </c>
      <c r="J2800" t="s">
        <v>3074</v>
      </c>
      <c r="Y2800" t="s">
        <v>3071</v>
      </c>
      <c r="Z2800" t="s">
        <v>3072</v>
      </c>
    </row>
    <row r="2801" spans="1:26" x14ac:dyDescent="0.2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697</v>
      </c>
      <c r="I2801">
        <v>0</v>
      </c>
      <c r="J2801" t="s">
        <v>3074</v>
      </c>
      <c r="Y2801" t="s">
        <v>3071</v>
      </c>
      <c r="Z2801" t="s">
        <v>3072</v>
      </c>
    </row>
    <row r="2802" spans="1:26" x14ac:dyDescent="0.2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691</v>
      </c>
      <c r="I2802">
        <v>0</v>
      </c>
      <c r="J2802" t="s">
        <v>3074</v>
      </c>
      <c r="Y2802" t="s">
        <v>3071</v>
      </c>
      <c r="Z2802" t="s">
        <v>3072</v>
      </c>
    </row>
    <row r="2803" spans="1:26" x14ac:dyDescent="0.2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711</v>
      </c>
      <c r="I2803">
        <v>0</v>
      </c>
      <c r="J2803" t="s">
        <v>3077</v>
      </c>
      <c r="Y2803" t="s">
        <v>3071</v>
      </c>
      <c r="Z2803" t="s">
        <v>3072</v>
      </c>
    </row>
    <row r="2804" spans="1:26" x14ac:dyDescent="0.2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710</v>
      </c>
      <c r="I2804">
        <v>0</v>
      </c>
      <c r="J2804" t="s">
        <v>3077</v>
      </c>
      <c r="Y2804" t="s">
        <v>3071</v>
      </c>
      <c r="Z2804" t="s">
        <v>3072</v>
      </c>
    </row>
    <row r="2805" spans="1:26" x14ac:dyDescent="0.2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710</v>
      </c>
      <c r="I2805">
        <v>0</v>
      </c>
      <c r="J2805" t="s">
        <v>3077</v>
      </c>
      <c r="Y2805" t="s">
        <v>3071</v>
      </c>
      <c r="Z2805" t="s">
        <v>3072</v>
      </c>
    </row>
    <row r="2806" spans="1:26" x14ac:dyDescent="0.2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709</v>
      </c>
      <c r="I2806">
        <v>0</v>
      </c>
      <c r="J2806" t="s">
        <v>3077</v>
      </c>
      <c r="Y2806" t="s">
        <v>3071</v>
      </c>
      <c r="Z2806" t="s">
        <v>3072</v>
      </c>
    </row>
    <row r="2807" spans="1:26" x14ac:dyDescent="0.2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709</v>
      </c>
      <c r="I2807">
        <v>0</v>
      </c>
      <c r="J2807" t="s">
        <v>3077</v>
      </c>
      <c r="Y2807" t="s">
        <v>3071</v>
      </c>
      <c r="Z2807" t="s">
        <v>3072</v>
      </c>
    </row>
    <row r="2808" spans="1:26" x14ac:dyDescent="0.2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709</v>
      </c>
      <c r="I2808">
        <v>0</v>
      </c>
      <c r="J2808" t="s">
        <v>3077</v>
      </c>
      <c r="Y2808" t="s">
        <v>3071</v>
      </c>
      <c r="Z2808" t="s">
        <v>3072</v>
      </c>
    </row>
    <row r="2809" spans="1:26" x14ac:dyDescent="0.2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709</v>
      </c>
      <c r="I2809">
        <v>0</v>
      </c>
      <c r="J2809" t="s">
        <v>3077</v>
      </c>
      <c r="Y2809" t="s">
        <v>3071</v>
      </c>
      <c r="Z2809" t="s">
        <v>3072</v>
      </c>
    </row>
    <row r="2810" spans="1:26" x14ac:dyDescent="0.2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708</v>
      </c>
      <c r="I2810">
        <v>0</v>
      </c>
      <c r="J2810" t="s">
        <v>3077</v>
      </c>
      <c r="Y2810" t="s">
        <v>3071</v>
      </c>
      <c r="Z2810" t="s">
        <v>3072</v>
      </c>
    </row>
    <row r="2811" spans="1:26" x14ac:dyDescent="0.2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707</v>
      </c>
      <c r="I2811">
        <v>0</v>
      </c>
      <c r="J2811" t="s">
        <v>3077</v>
      </c>
      <c r="Y2811" t="s">
        <v>3075</v>
      </c>
      <c r="Z2811" t="s">
        <v>3076</v>
      </c>
    </row>
    <row r="2812" spans="1:26" x14ac:dyDescent="0.2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707</v>
      </c>
      <c r="I2812">
        <v>0</v>
      </c>
      <c r="J2812" t="s">
        <v>3077</v>
      </c>
      <c r="Y2812" t="s">
        <v>3075</v>
      </c>
      <c r="Z2812" t="s">
        <v>3076</v>
      </c>
    </row>
    <row r="2813" spans="1:26" x14ac:dyDescent="0.2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699</v>
      </c>
      <c r="I2813">
        <v>0</v>
      </c>
      <c r="J2813" t="s">
        <v>3077</v>
      </c>
      <c r="Y2813" t="s">
        <v>3075</v>
      </c>
      <c r="Z2813" t="s">
        <v>3076</v>
      </c>
    </row>
    <row r="2814" spans="1:26" x14ac:dyDescent="0.2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699</v>
      </c>
      <c r="I2814">
        <v>0</v>
      </c>
      <c r="J2814" t="s">
        <v>3077</v>
      </c>
      <c r="Y2814" t="s">
        <v>3075</v>
      </c>
      <c r="Z2814" t="s">
        <v>3076</v>
      </c>
    </row>
    <row r="2815" spans="1:26" x14ac:dyDescent="0.2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698</v>
      </c>
      <c r="I2815">
        <v>0</v>
      </c>
      <c r="J2815" t="s">
        <v>3077</v>
      </c>
      <c r="Y2815" t="s">
        <v>3075</v>
      </c>
      <c r="Z2815" t="s">
        <v>3076</v>
      </c>
    </row>
    <row r="2816" spans="1:26" x14ac:dyDescent="0.2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698</v>
      </c>
      <c r="I2816">
        <v>0</v>
      </c>
      <c r="J2816" t="s">
        <v>3077</v>
      </c>
      <c r="Y2816" t="s">
        <v>3075</v>
      </c>
      <c r="Z2816" t="s">
        <v>3076</v>
      </c>
    </row>
    <row r="2817" spans="1:26" x14ac:dyDescent="0.2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697</v>
      </c>
      <c r="I2817">
        <v>0</v>
      </c>
      <c r="J2817" t="s">
        <v>3077</v>
      </c>
      <c r="Y2817" t="s">
        <v>3075</v>
      </c>
      <c r="Z2817" t="s">
        <v>3076</v>
      </c>
    </row>
    <row r="2818" spans="1:26" x14ac:dyDescent="0.2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697</v>
      </c>
      <c r="I2818">
        <v>0</v>
      </c>
      <c r="J2818" t="s">
        <v>3077</v>
      </c>
      <c r="Y2818" t="s">
        <v>3075</v>
      </c>
      <c r="Z2818" t="s">
        <v>3076</v>
      </c>
    </row>
    <row r="2819" spans="1:26" x14ac:dyDescent="0.2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697</v>
      </c>
      <c r="I2819">
        <v>0</v>
      </c>
      <c r="J2819" t="s">
        <v>3077</v>
      </c>
      <c r="Y2819" t="s">
        <v>3075</v>
      </c>
      <c r="Z2819" t="s">
        <v>3076</v>
      </c>
    </row>
    <row r="2820" spans="1:26" x14ac:dyDescent="0.2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697</v>
      </c>
      <c r="I2820">
        <v>0</v>
      </c>
      <c r="J2820" t="s">
        <v>3077</v>
      </c>
      <c r="Y2820" t="s">
        <v>3075</v>
      </c>
      <c r="Z2820" t="s">
        <v>3076</v>
      </c>
    </row>
    <row r="2821" spans="1:26" x14ac:dyDescent="0.2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697</v>
      </c>
      <c r="I2821">
        <v>0</v>
      </c>
      <c r="J2821" t="s">
        <v>3077</v>
      </c>
      <c r="Y2821" t="s">
        <v>3075</v>
      </c>
      <c r="Z2821" t="s">
        <v>3076</v>
      </c>
    </row>
    <row r="2822" spans="1:26" x14ac:dyDescent="0.2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697</v>
      </c>
      <c r="I2822">
        <v>0</v>
      </c>
      <c r="J2822" t="s">
        <v>3077</v>
      </c>
      <c r="Y2822" t="s">
        <v>3075</v>
      </c>
      <c r="Z2822" t="s">
        <v>3076</v>
      </c>
    </row>
    <row r="2823" spans="1:26" x14ac:dyDescent="0.2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697</v>
      </c>
      <c r="I2823">
        <v>0</v>
      </c>
      <c r="J2823" t="s">
        <v>3077</v>
      </c>
      <c r="Y2823" t="s">
        <v>3075</v>
      </c>
      <c r="Z2823" t="s">
        <v>3076</v>
      </c>
    </row>
    <row r="2824" spans="1:26" x14ac:dyDescent="0.2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697</v>
      </c>
      <c r="I2824">
        <v>0</v>
      </c>
      <c r="J2824" t="s">
        <v>3077</v>
      </c>
      <c r="Y2824" t="s">
        <v>3075</v>
      </c>
      <c r="Z2824" t="s">
        <v>3076</v>
      </c>
    </row>
    <row r="2825" spans="1:26" x14ac:dyDescent="0.2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697</v>
      </c>
      <c r="I2825">
        <v>0</v>
      </c>
      <c r="J2825" t="s">
        <v>3077</v>
      </c>
      <c r="Y2825" t="s">
        <v>3075</v>
      </c>
      <c r="Z2825" t="s">
        <v>3076</v>
      </c>
    </row>
    <row r="2826" spans="1:26" x14ac:dyDescent="0.2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696</v>
      </c>
      <c r="I2826">
        <v>0</v>
      </c>
      <c r="J2826" t="s">
        <v>3077</v>
      </c>
      <c r="Y2826" t="s">
        <v>3075</v>
      </c>
      <c r="Z2826" t="s">
        <v>3076</v>
      </c>
    </row>
    <row r="2827" spans="1:26" x14ac:dyDescent="0.2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696</v>
      </c>
      <c r="I2827">
        <v>0</v>
      </c>
      <c r="J2827" t="s">
        <v>3077</v>
      </c>
      <c r="Y2827" t="s">
        <v>3075</v>
      </c>
      <c r="Z2827" t="s">
        <v>3076</v>
      </c>
    </row>
    <row r="2828" spans="1:26" x14ac:dyDescent="0.2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696</v>
      </c>
      <c r="I2828">
        <v>0</v>
      </c>
      <c r="J2828" t="s">
        <v>3077</v>
      </c>
      <c r="Y2828" t="s">
        <v>3075</v>
      </c>
      <c r="Z2828" t="s">
        <v>3076</v>
      </c>
    </row>
    <row r="2829" spans="1:26" x14ac:dyDescent="0.2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696</v>
      </c>
      <c r="I2829">
        <v>0</v>
      </c>
      <c r="J2829" t="s">
        <v>3077</v>
      </c>
      <c r="Y2829" t="s">
        <v>3075</v>
      </c>
      <c r="Z2829" t="s">
        <v>3076</v>
      </c>
    </row>
    <row r="2830" spans="1:26" x14ac:dyDescent="0.2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695</v>
      </c>
      <c r="I2830">
        <v>0</v>
      </c>
      <c r="J2830" t="s">
        <v>3077</v>
      </c>
      <c r="Y2830" t="s">
        <v>3075</v>
      </c>
      <c r="Z2830" t="s">
        <v>3076</v>
      </c>
    </row>
    <row r="2831" spans="1:26" x14ac:dyDescent="0.2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695</v>
      </c>
      <c r="I2831">
        <v>0</v>
      </c>
      <c r="J2831" t="s">
        <v>3077</v>
      </c>
      <c r="Y2831" t="s">
        <v>3075</v>
      </c>
      <c r="Z2831" t="s">
        <v>3076</v>
      </c>
    </row>
    <row r="2832" spans="1:26" x14ac:dyDescent="0.2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638</v>
      </c>
      <c r="I2832">
        <v>0</v>
      </c>
      <c r="J2832" t="s">
        <v>3077</v>
      </c>
      <c r="Y2832" t="s">
        <v>3075</v>
      </c>
      <c r="Z2832" t="s">
        <v>3076</v>
      </c>
    </row>
    <row r="2833" spans="1:26" x14ac:dyDescent="0.2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625</v>
      </c>
      <c r="I2833">
        <v>0</v>
      </c>
      <c r="J2833" t="s">
        <v>3077</v>
      </c>
      <c r="Y2833" t="s">
        <v>3075</v>
      </c>
      <c r="Z2833" t="s">
        <v>3076</v>
      </c>
    </row>
    <row r="2834" spans="1:26" x14ac:dyDescent="0.2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708</v>
      </c>
      <c r="I2834">
        <v>0</v>
      </c>
      <c r="J2834" t="s">
        <v>3078</v>
      </c>
      <c r="Y2834" t="s">
        <v>3075</v>
      </c>
      <c r="Z2834" t="s">
        <v>3076</v>
      </c>
    </row>
    <row r="2835" spans="1:26" x14ac:dyDescent="0.2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708</v>
      </c>
      <c r="I2835">
        <v>0</v>
      </c>
      <c r="J2835" t="s">
        <v>3078</v>
      </c>
      <c r="Y2835" t="s">
        <v>3075</v>
      </c>
      <c r="Z2835" t="s">
        <v>3076</v>
      </c>
    </row>
    <row r="2836" spans="1:26" x14ac:dyDescent="0.2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697</v>
      </c>
      <c r="I2836">
        <v>0</v>
      </c>
      <c r="J2836" t="s">
        <v>3078</v>
      </c>
      <c r="Y2836" t="s">
        <v>3075</v>
      </c>
      <c r="Z2836" t="s">
        <v>3076</v>
      </c>
    </row>
    <row r="2837" spans="1:26" x14ac:dyDescent="0.2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696</v>
      </c>
      <c r="I2837">
        <v>0</v>
      </c>
      <c r="J2837" t="s">
        <v>3078</v>
      </c>
      <c r="Y2837" t="s">
        <v>3075</v>
      </c>
      <c r="Z2837" t="s">
        <v>3076</v>
      </c>
    </row>
    <row r="2838" spans="1:26" x14ac:dyDescent="0.2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695</v>
      </c>
      <c r="I2838">
        <v>0</v>
      </c>
      <c r="J2838" t="s">
        <v>3078</v>
      </c>
      <c r="Y2838" t="s">
        <v>3075</v>
      </c>
      <c r="Z2838" t="s">
        <v>3076</v>
      </c>
    </row>
    <row r="2839" spans="1:26" x14ac:dyDescent="0.2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694</v>
      </c>
      <c r="I2839">
        <v>0</v>
      </c>
      <c r="J2839" t="s">
        <v>3078</v>
      </c>
      <c r="Y2839" t="s">
        <v>3071</v>
      </c>
      <c r="Z2839" t="s">
        <v>3072</v>
      </c>
    </row>
    <row r="2840" spans="1:26" x14ac:dyDescent="0.2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670</v>
      </c>
      <c r="I2840">
        <v>0</v>
      </c>
      <c r="J2840" t="s">
        <v>3079</v>
      </c>
      <c r="Y2840" t="s">
        <v>3071</v>
      </c>
      <c r="Z2840" t="s">
        <v>3072</v>
      </c>
    </row>
    <row r="2841" spans="1:26" x14ac:dyDescent="0.2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669</v>
      </c>
      <c r="I2841">
        <v>0</v>
      </c>
      <c r="J2841" t="s">
        <v>3079</v>
      </c>
      <c r="Y2841" t="s">
        <v>3071</v>
      </c>
      <c r="Z2841" t="s">
        <v>3072</v>
      </c>
    </row>
    <row r="2842" spans="1:26" x14ac:dyDescent="0.2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658</v>
      </c>
      <c r="I2842">
        <v>0</v>
      </c>
      <c r="J2842" t="s">
        <v>3079</v>
      </c>
      <c r="Y2842" t="s">
        <v>3071</v>
      </c>
      <c r="Z2842" t="s">
        <v>3072</v>
      </c>
    </row>
    <row r="2843" spans="1:26" x14ac:dyDescent="0.2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658</v>
      </c>
      <c r="I2843">
        <v>0</v>
      </c>
      <c r="J2843" t="s">
        <v>3079</v>
      </c>
      <c r="Y2843" t="s">
        <v>3071</v>
      </c>
      <c r="Z2843" t="s">
        <v>3072</v>
      </c>
    </row>
    <row r="2844" spans="1:26" x14ac:dyDescent="0.2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708</v>
      </c>
      <c r="I2844">
        <v>0</v>
      </c>
      <c r="J2844" t="s">
        <v>3080</v>
      </c>
      <c r="Y2844" t="s">
        <v>3071</v>
      </c>
      <c r="Z2844" t="s">
        <v>3072</v>
      </c>
    </row>
    <row r="2845" spans="1:26" x14ac:dyDescent="0.2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696</v>
      </c>
      <c r="I2845">
        <v>0</v>
      </c>
      <c r="J2845" t="s">
        <v>3080</v>
      </c>
      <c r="Y2845" t="s">
        <v>3071</v>
      </c>
      <c r="Z2845" t="s">
        <v>3072</v>
      </c>
    </row>
    <row r="2846" spans="1:26" x14ac:dyDescent="0.2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695</v>
      </c>
      <c r="I2846">
        <v>0</v>
      </c>
      <c r="J2846" t="s">
        <v>3080</v>
      </c>
      <c r="Y2846" t="s">
        <v>3071</v>
      </c>
      <c r="Z2846" t="s">
        <v>3072</v>
      </c>
    </row>
    <row r="2847" spans="1:26" x14ac:dyDescent="0.2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688</v>
      </c>
      <c r="I2847">
        <v>0</v>
      </c>
      <c r="J2847" t="s">
        <v>3080</v>
      </c>
      <c r="Y2847" t="s">
        <v>3071</v>
      </c>
      <c r="Z2847" t="s">
        <v>3072</v>
      </c>
    </row>
    <row r="2848" spans="1:26" x14ac:dyDescent="0.2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666</v>
      </c>
      <c r="I2848">
        <v>0</v>
      </c>
      <c r="J2848" t="s">
        <v>3081</v>
      </c>
      <c r="Y2848" t="s">
        <v>3071</v>
      </c>
      <c r="Z2848" t="s">
        <v>3072</v>
      </c>
    </row>
    <row r="2849" spans="1:26" x14ac:dyDescent="0.2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679</v>
      </c>
      <c r="I2849">
        <v>0</v>
      </c>
      <c r="J2849" t="s">
        <v>3082</v>
      </c>
      <c r="Y2849" t="s">
        <v>3071</v>
      </c>
      <c r="Z2849" t="s">
        <v>3072</v>
      </c>
    </row>
    <row r="2850" spans="1:26" x14ac:dyDescent="0.2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679</v>
      </c>
      <c r="I2850">
        <v>0</v>
      </c>
      <c r="J2850" t="s">
        <v>3082</v>
      </c>
      <c r="Y2850" t="s">
        <v>3071</v>
      </c>
      <c r="Z2850" t="s">
        <v>3072</v>
      </c>
    </row>
    <row r="2851" spans="1:26" x14ac:dyDescent="0.2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677</v>
      </c>
      <c r="I2851">
        <v>0</v>
      </c>
      <c r="J2851" t="s">
        <v>3082</v>
      </c>
      <c r="Y2851" t="s">
        <v>3071</v>
      </c>
      <c r="Z2851" t="s">
        <v>3072</v>
      </c>
    </row>
    <row r="2852" spans="1:26" x14ac:dyDescent="0.2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669</v>
      </c>
      <c r="I2852">
        <v>0</v>
      </c>
      <c r="J2852" t="s">
        <v>3082</v>
      </c>
      <c r="Y2852" t="s">
        <v>3071</v>
      </c>
      <c r="Z2852" t="s">
        <v>3072</v>
      </c>
    </row>
    <row r="2853" spans="1:26" x14ac:dyDescent="0.2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669</v>
      </c>
      <c r="I2853">
        <v>0</v>
      </c>
      <c r="J2853" t="s">
        <v>3082</v>
      </c>
      <c r="Y2853" t="s">
        <v>3071</v>
      </c>
      <c r="Z2853" t="s">
        <v>3072</v>
      </c>
    </row>
    <row r="2854" spans="1:26" x14ac:dyDescent="0.2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668</v>
      </c>
      <c r="I2854">
        <v>0</v>
      </c>
      <c r="J2854" t="s">
        <v>3082</v>
      </c>
      <c r="Y2854" t="s">
        <v>3071</v>
      </c>
      <c r="Z2854" t="s">
        <v>3072</v>
      </c>
    </row>
    <row r="2855" spans="1:26" x14ac:dyDescent="0.2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667</v>
      </c>
      <c r="I2855">
        <v>0</v>
      </c>
      <c r="J2855" t="s">
        <v>3082</v>
      </c>
      <c r="Y2855" t="s">
        <v>3071</v>
      </c>
      <c r="Z2855" t="s">
        <v>3072</v>
      </c>
    </row>
    <row r="2856" spans="1:26" x14ac:dyDescent="0.2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667</v>
      </c>
      <c r="I2856">
        <v>0</v>
      </c>
      <c r="J2856" t="s">
        <v>3082</v>
      </c>
      <c r="Y2856" t="s">
        <v>3071</v>
      </c>
      <c r="Z2856" t="s">
        <v>3072</v>
      </c>
    </row>
    <row r="2857" spans="1:26" x14ac:dyDescent="0.2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666</v>
      </c>
      <c r="I2857">
        <v>0</v>
      </c>
      <c r="J2857" t="s">
        <v>3082</v>
      </c>
      <c r="Y2857" t="s">
        <v>3071</v>
      </c>
      <c r="Z2857" t="s">
        <v>3072</v>
      </c>
    </row>
    <row r="2858" spans="1:26" x14ac:dyDescent="0.2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709</v>
      </c>
      <c r="I2858">
        <v>0</v>
      </c>
      <c r="J2858" t="s">
        <v>3083</v>
      </c>
      <c r="Y2858" t="s">
        <v>3071</v>
      </c>
      <c r="Z2858" t="s">
        <v>3072</v>
      </c>
    </row>
    <row r="2859" spans="1:26" x14ac:dyDescent="0.2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703</v>
      </c>
      <c r="I2859">
        <v>0</v>
      </c>
      <c r="J2859" t="s">
        <v>3083</v>
      </c>
      <c r="Y2859" t="s">
        <v>3071</v>
      </c>
      <c r="Z2859" t="s">
        <v>3072</v>
      </c>
    </row>
    <row r="2860" spans="1:26" x14ac:dyDescent="0.2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703</v>
      </c>
      <c r="I2860">
        <v>0</v>
      </c>
      <c r="J2860" t="s">
        <v>3083</v>
      </c>
      <c r="Y2860" t="s">
        <v>3075</v>
      </c>
      <c r="Z2860" t="s">
        <v>3076</v>
      </c>
    </row>
    <row r="2861" spans="1:26" x14ac:dyDescent="0.2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697</v>
      </c>
      <c r="I2861">
        <v>0</v>
      </c>
      <c r="J2861" t="s">
        <v>3083</v>
      </c>
      <c r="Y2861" t="s">
        <v>3075</v>
      </c>
      <c r="Z2861" t="s">
        <v>3076</v>
      </c>
    </row>
    <row r="2862" spans="1:26" x14ac:dyDescent="0.2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690</v>
      </c>
      <c r="I2862">
        <v>0</v>
      </c>
      <c r="J2862" t="s">
        <v>3083</v>
      </c>
      <c r="Y2862" t="s">
        <v>3075</v>
      </c>
      <c r="Z2862" t="s">
        <v>3076</v>
      </c>
    </row>
    <row r="2863" spans="1:26" x14ac:dyDescent="0.2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650</v>
      </c>
      <c r="I2863">
        <v>0</v>
      </c>
      <c r="J2863" t="s">
        <v>3083</v>
      </c>
      <c r="Y2863" t="s">
        <v>3075</v>
      </c>
      <c r="Z2863" t="s">
        <v>3076</v>
      </c>
    </row>
    <row r="2864" spans="1:26" x14ac:dyDescent="0.2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710</v>
      </c>
      <c r="I2864">
        <v>0</v>
      </c>
      <c r="J2864" t="s">
        <v>3084</v>
      </c>
      <c r="Y2864" t="s">
        <v>3075</v>
      </c>
      <c r="Z2864" t="s">
        <v>3076</v>
      </c>
    </row>
    <row r="2865" spans="1:26" x14ac:dyDescent="0.2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704</v>
      </c>
      <c r="I2865">
        <v>0</v>
      </c>
      <c r="J2865" t="s">
        <v>3084</v>
      </c>
      <c r="Y2865" t="s">
        <v>3075</v>
      </c>
      <c r="Z2865" t="s">
        <v>3076</v>
      </c>
    </row>
    <row r="2866" spans="1:26" x14ac:dyDescent="0.2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704</v>
      </c>
      <c r="I2866">
        <v>0</v>
      </c>
      <c r="J2866" t="s">
        <v>3084</v>
      </c>
      <c r="Y2866" t="s">
        <v>3075</v>
      </c>
      <c r="Z2866" t="s">
        <v>3076</v>
      </c>
    </row>
    <row r="2867" spans="1:26" x14ac:dyDescent="0.2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698</v>
      </c>
      <c r="I2867">
        <v>0</v>
      </c>
      <c r="J2867" t="s">
        <v>3084</v>
      </c>
      <c r="Y2867" t="s">
        <v>3075</v>
      </c>
      <c r="Z2867" t="s">
        <v>3076</v>
      </c>
    </row>
    <row r="2868" spans="1:26" x14ac:dyDescent="0.2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691</v>
      </c>
      <c r="I2868">
        <v>0</v>
      </c>
      <c r="J2868" t="s">
        <v>3084</v>
      </c>
      <c r="Y2868" t="s">
        <v>3075</v>
      </c>
      <c r="Z2868" t="s">
        <v>3076</v>
      </c>
    </row>
    <row r="2869" spans="1:26" x14ac:dyDescent="0.2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708</v>
      </c>
      <c r="I2869">
        <v>0</v>
      </c>
      <c r="J2869" t="s">
        <v>3085</v>
      </c>
      <c r="Y2869" t="s">
        <v>3075</v>
      </c>
      <c r="Z2869" t="s">
        <v>3076</v>
      </c>
    </row>
    <row r="2870" spans="1:26" x14ac:dyDescent="0.2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708</v>
      </c>
      <c r="I2870">
        <v>0</v>
      </c>
      <c r="J2870" t="s">
        <v>3085</v>
      </c>
      <c r="Y2870" t="s">
        <v>3075</v>
      </c>
      <c r="Z2870" t="s">
        <v>3076</v>
      </c>
    </row>
    <row r="2871" spans="1:26" x14ac:dyDescent="0.2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707</v>
      </c>
      <c r="I2871">
        <v>0</v>
      </c>
      <c r="J2871" t="s">
        <v>3085</v>
      </c>
      <c r="Y2871" t="s">
        <v>3075</v>
      </c>
      <c r="Z2871" t="s">
        <v>3076</v>
      </c>
    </row>
    <row r="2872" spans="1:26" x14ac:dyDescent="0.2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698</v>
      </c>
      <c r="I2872">
        <v>0</v>
      </c>
      <c r="J2872" t="s">
        <v>3085</v>
      </c>
      <c r="Y2872" t="s">
        <v>3075</v>
      </c>
      <c r="Z2872" t="s">
        <v>3076</v>
      </c>
    </row>
    <row r="2873" spans="1:26" x14ac:dyDescent="0.2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696</v>
      </c>
      <c r="I2873">
        <v>0</v>
      </c>
      <c r="J2873" t="s">
        <v>3085</v>
      </c>
      <c r="Y2873" t="s">
        <v>3075</v>
      </c>
      <c r="Z2873" t="s">
        <v>3076</v>
      </c>
    </row>
    <row r="2874" spans="1:26" x14ac:dyDescent="0.2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696</v>
      </c>
      <c r="I2874">
        <v>0</v>
      </c>
      <c r="J2874" t="s">
        <v>3085</v>
      </c>
      <c r="Y2874" t="s">
        <v>3075</v>
      </c>
      <c r="Z2874" t="s">
        <v>3076</v>
      </c>
    </row>
    <row r="2875" spans="1:26" x14ac:dyDescent="0.2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695</v>
      </c>
      <c r="I2875">
        <v>0</v>
      </c>
      <c r="J2875" t="s">
        <v>3085</v>
      </c>
      <c r="Y2875" t="s">
        <v>3075</v>
      </c>
      <c r="Z2875" t="s">
        <v>3076</v>
      </c>
    </row>
    <row r="2876" spans="1:26" x14ac:dyDescent="0.2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669</v>
      </c>
      <c r="I2876">
        <v>0</v>
      </c>
      <c r="J2876" t="s">
        <v>3086</v>
      </c>
      <c r="Y2876" t="s">
        <v>3075</v>
      </c>
      <c r="Z2876" t="s">
        <v>3076</v>
      </c>
    </row>
    <row r="2877" spans="1:26" x14ac:dyDescent="0.2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659</v>
      </c>
      <c r="I2877">
        <v>0</v>
      </c>
      <c r="J2877" t="s">
        <v>3086</v>
      </c>
      <c r="Y2877" t="s">
        <v>3075</v>
      </c>
      <c r="Z2877" t="s">
        <v>3076</v>
      </c>
    </row>
    <row r="2878" spans="1:26" x14ac:dyDescent="0.2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658</v>
      </c>
      <c r="I2878">
        <v>0</v>
      </c>
      <c r="J2878" t="s">
        <v>3086</v>
      </c>
      <c r="Y2878" t="s">
        <v>3075</v>
      </c>
      <c r="Z2878" t="s">
        <v>3076</v>
      </c>
    </row>
    <row r="2879" spans="1:26" x14ac:dyDescent="0.2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658</v>
      </c>
      <c r="I2879">
        <v>0</v>
      </c>
      <c r="J2879" t="s">
        <v>3086</v>
      </c>
      <c r="Y2879" t="s">
        <v>3075</v>
      </c>
      <c r="Z2879" t="s">
        <v>3076</v>
      </c>
    </row>
    <row r="2880" spans="1:26" x14ac:dyDescent="0.2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658</v>
      </c>
      <c r="I2880">
        <v>0</v>
      </c>
      <c r="J2880" t="s">
        <v>3086</v>
      </c>
      <c r="Y2880" t="s">
        <v>3075</v>
      </c>
      <c r="Z2880" t="s">
        <v>3076</v>
      </c>
    </row>
    <row r="2881" spans="1:26" x14ac:dyDescent="0.2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658</v>
      </c>
      <c r="I2881">
        <v>0</v>
      </c>
      <c r="J2881" t="s">
        <v>3086</v>
      </c>
      <c r="Y2881" t="s">
        <v>3075</v>
      </c>
      <c r="Z2881" t="s">
        <v>3076</v>
      </c>
    </row>
    <row r="2882" spans="1:26" x14ac:dyDescent="0.2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658</v>
      </c>
      <c r="I2882">
        <v>0</v>
      </c>
      <c r="J2882" t="s">
        <v>3086</v>
      </c>
      <c r="Y2882" t="s">
        <v>3075</v>
      </c>
      <c r="Z2882" t="s">
        <v>3076</v>
      </c>
    </row>
    <row r="2883" spans="1:26" x14ac:dyDescent="0.2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677</v>
      </c>
      <c r="I2883">
        <v>0</v>
      </c>
      <c r="J2883" t="s">
        <v>3087</v>
      </c>
      <c r="Y2883" t="s">
        <v>3075</v>
      </c>
      <c r="Z2883" t="s">
        <v>3076</v>
      </c>
    </row>
    <row r="2884" spans="1:26" x14ac:dyDescent="0.2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677</v>
      </c>
      <c r="I2884">
        <v>0</v>
      </c>
      <c r="J2884" t="s">
        <v>3087</v>
      </c>
      <c r="Y2884" t="s">
        <v>3075</v>
      </c>
      <c r="Z2884" t="s">
        <v>3076</v>
      </c>
    </row>
    <row r="2885" spans="1:26" x14ac:dyDescent="0.2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667</v>
      </c>
      <c r="I2885">
        <v>0</v>
      </c>
      <c r="J2885" t="s">
        <v>3087</v>
      </c>
      <c r="Y2885" t="s">
        <v>3075</v>
      </c>
      <c r="Z2885" t="s">
        <v>3076</v>
      </c>
    </row>
    <row r="2886" spans="1:26" x14ac:dyDescent="0.2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667</v>
      </c>
      <c r="I2886">
        <v>0</v>
      </c>
      <c r="J2886" t="s">
        <v>3087</v>
      </c>
      <c r="Y2886" t="s">
        <v>3075</v>
      </c>
      <c r="Z2886" t="s">
        <v>3076</v>
      </c>
    </row>
    <row r="2887" spans="1:26" x14ac:dyDescent="0.2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666</v>
      </c>
      <c r="I2887">
        <v>0</v>
      </c>
      <c r="J2887" t="s">
        <v>3087</v>
      </c>
      <c r="Y2887" t="s">
        <v>3075</v>
      </c>
      <c r="Z2887" t="s">
        <v>3076</v>
      </c>
    </row>
    <row r="2888" spans="1:26" x14ac:dyDescent="0.2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666</v>
      </c>
      <c r="I2888">
        <v>0</v>
      </c>
      <c r="J2888" t="s">
        <v>3087</v>
      </c>
      <c r="Y2888" t="s">
        <v>3075</v>
      </c>
      <c r="Z2888" t="s">
        <v>3076</v>
      </c>
    </row>
    <row r="2889" spans="1:26" x14ac:dyDescent="0.2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707</v>
      </c>
      <c r="I2889">
        <v>0</v>
      </c>
      <c r="J2889" t="s">
        <v>3088</v>
      </c>
      <c r="Y2889" t="s">
        <v>3075</v>
      </c>
      <c r="Z2889" t="s">
        <v>3076</v>
      </c>
    </row>
    <row r="2890" spans="1:26" x14ac:dyDescent="0.2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707</v>
      </c>
      <c r="I2890">
        <v>0</v>
      </c>
      <c r="J2890" t="s">
        <v>3088</v>
      </c>
      <c r="Y2890" t="s">
        <v>3075</v>
      </c>
      <c r="Z2890" t="s">
        <v>3076</v>
      </c>
    </row>
    <row r="2891" spans="1:26" x14ac:dyDescent="0.2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706</v>
      </c>
      <c r="I2891">
        <v>0</v>
      </c>
      <c r="J2891" t="s">
        <v>3088</v>
      </c>
      <c r="Y2891" t="s">
        <v>3075</v>
      </c>
      <c r="Z2891" t="s">
        <v>3076</v>
      </c>
    </row>
    <row r="2892" spans="1:26" x14ac:dyDescent="0.2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697</v>
      </c>
      <c r="I2892">
        <v>0</v>
      </c>
      <c r="J2892" t="s">
        <v>3088</v>
      </c>
      <c r="Y2892" t="s">
        <v>3075</v>
      </c>
      <c r="Z2892" t="s">
        <v>3076</v>
      </c>
    </row>
    <row r="2893" spans="1:26" x14ac:dyDescent="0.2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695</v>
      </c>
      <c r="I2893">
        <v>0</v>
      </c>
      <c r="J2893" t="s">
        <v>3088</v>
      </c>
      <c r="Y2893" t="s">
        <v>3075</v>
      </c>
      <c r="Z2893" t="s">
        <v>3076</v>
      </c>
    </row>
    <row r="2894" spans="1:26" x14ac:dyDescent="0.2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695</v>
      </c>
      <c r="I2894">
        <v>0</v>
      </c>
      <c r="J2894" t="s">
        <v>3088</v>
      </c>
      <c r="Y2894" t="s">
        <v>3075</v>
      </c>
      <c r="Z2894" t="s">
        <v>3076</v>
      </c>
    </row>
    <row r="2895" spans="1:26" x14ac:dyDescent="0.2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695</v>
      </c>
      <c r="I2895">
        <v>0</v>
      </c>
      <c r="J2895" t="s">
        <v>3088</v>
      </c>
      <c r="Y2895" t="s">
        <v>3075</v>
      </c>
      <c r="Z2895" t="s">
        <v>3076</v>
      </c>
    </row>
    <row r="2896" spans="1:26" x14ac:dyDescent="0.2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635</v>
      </c>
      <c r="I2896">
        <v>0</v>
      </c>
      <c r="J2896" t="s">
        <v>3073</v>
      </c>
      <c r="Y2896" t="s">
        <v>3075</v>
      </c>
      <c r="Z2896" t="s">
        <v>3076</v>
      </c>
    </row>
    <row r="2897" spans="1:26" x14ac:dyDescent="0.2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635</v>
      </c>
      <c r="I2897">
        <v>0</v>
      </c>
      <c r="J2897" t="s">
        <v>3073</v>
      </c>
      <c r="Y2897" t="s">
        <v>3075</v>
      </c>
      <c r="Z2897" t="s">
        <v>3076</v>
      </c>
    </row>
    <row r="2898" spans="1:26" x14ac:dyDescent="0.2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635</v>
      </c>
      <c r="I2898">
        <v>0</v>
      </c>
      <c r="J2898" t="s">
        <v>3073</v>
      </c>
      <c r="Y2898" t="s">
        <v>3075</v>
      </c>
      <c r="Z2898" t="s">
        <v>3076</v>
      </c>
    </row>
    <row r="2899" spans="1:26" x14ac:dyDescent="0.2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635</v>
      </c>
      <c r="I2899">
        <v>0</v>
      </c>
      <c r="J2899" t="s">
        <v>3073</v>
      </c>
      <c r="Y2899" t="s">
        <v>3075</v>
      </c>
      <c r="Z2899" t="s">
        <v>3076</v>
      </c>
    </row>
    <row r="2900" spans="1:26" x14ac:dyDescent="0.2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635</v>
      </c>
      <c r="I2900">
        <v>0</v>
      </c>
      <c r="J2900" t="s">
        <v>3073</v>
      </c>
      <c r="Y2900" t="s">
        <v>3075</v>
      </c>
      <c r="Z2900" t="s">
        <v>3076</v>
      </c>
    </row>
    <row r="2901" spans="1:26" x14ac:dyDescent="0.2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598</v>
      </c>
      <c r="I2901">
        <v>0</v>
      </c>
      <c r="J2901" t="s">
        <v>3073</v>
      </c>
      <c r="Y2901" t="s">
        <v>3075</v>
      </c>
      <c r="Z2901" t="s">
        <v>3076</v>
      </c>
    </row>
    <row r="2902" spans="1:26" x14ac:dyDescent="0.2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598</v>
      </c>
      <c r="I2902">
        <v>0</v>
      </c>
      <c r="J2902" t="s">
        <v>3073</v>
      </c>
      <c r="Y2902" t="s">
        <v>3075</v>
      </c>
      <c r="Z2902" t="s">
        <v>3076</v>
      </c>
    </row>
    <row r="2903" spans="1:26" x14ac:dyDescent="0.2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675</v>
      </c>
      <c r="I2903">
        <v>0</v>
      </c>
      <c r="J2903" t="s">
        <v>3074</v>
      </c>
      <c r="Y2903" t="s">
        <v>3075</v>
      </c>
      <c r="Z2903" t="s">
        <v>3076</v>
      </c>
    </row>
    <row r="2904" spans="1:26" x14ac:dyDescent="0.2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675</v>
      </c>
      <c r="I2904">
        <v>0</v>
      </c>
      <c r="J2904" t="s">
        <v>3074</v>
      </c>
      <c r="Y2904" t="s">
        <v>3075</v>
      </c>
      <c r="Z2904" t="s">
        <v>3076</v>
      </c>
    </row>
    <row r="2905" spans="1:26" x14ac:dyDescent="0.2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675</v>
      </c>
      <c r="I2905">
        <v>0</v>
      </c>
      <c r="J2905" t="s">
        <v>3074</v>
      </c>
      <c r="Y2905" t="s">
        <v>3075</v>
      </c>
      <c r="Z2905" t="s">
        <v>3076</v>
      </c>
    </row>
    <row r="2906" spans="1:26" x14ac:dyDescent="0.2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623</v>
      </c>
      <c r="I2906">
        <v>0</v>
      </c>
      <c r="J2906" t="s">
        <v>3074</v>
      </c>
      <c r="Y2906" t="s">
        <v>3075</v>
      </c>
      <c r="Z2906" t="s">
        <v>3076</v>
      </c>
    </row>
    <row r="2907" spans="1:26" x14ac:dyDescent="0.2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623</v>
      </c>
      <c r="I2907">
        <v>0</v>
      </c>
      <c r="J2907" t="s">
        <v>3074</v>
      </c>
      <c r="Y2907" t="s">
        <v>3075</v>
      </c>
      <c r="Z2907" t="s">
        <v>3076</v>
      </c>
    </row>
    <row r="2908" spans="1:26" x14ac:dyDescent="0.2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675</v>
      </c>
      <c r="I2908">
        <v>0</v>
      </c>
      <c r="J2908" t="s">
        <v>3077</v>
      </c>
      <c r="Y2908" t="s">
        <v>3075</v>
      </c>
      <c r="Z2908" t="s">
        <v>3076</v>
      </c>
    </row>
    <row r="2909" spans="1:26" x14ac:dyDescent="0.2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675</v>
      </c>
      <c r="I2909">
        <v>0</v>
      </c>
      <c r="J2909" t="s">
        <v>3077</v>
      </c>
      <c r="Y2909" t="s">
        <v>3075</v>
      </c>
      <c r="Z2909" t="s">
        <v>3076</v>
      </c>
    </row>
    <row r="2910" spans="1:26" x14ac:dyDescent="0.2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675</v>
      </c>
      <c r="I2910">
        <v>0</v>
      </c>
      <c r="J2910" t="s">
        <v>3077</v>
      </c>
      <c r="Y2910" t="s">
        <v>3075</v>
      </c>
      <c r="Z2910" t="s">
        <v>3076</v>
      </c>
    </row>
    <row r="2911" spans="1:26" x14ac:dyDescent="0.2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675</v>
      </c>
      <c r="I2911">
        <v>0</v>
      </c>
      <c r="J2911" t="s">
        <v>3077</v>
      </c>
      <c r="Y2911" t="s">
        <v>3075</v>
      </c>
      <c r="Z2911" t="s">
        <v>3076</v>
      </c>
    </row>
    <row r="2912" spans="1:26" x14ac:dyDescent="0.2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675</v>
      </c>
      <c r="I2912">
        <v>0</v>
      </c>
      <c r="J2912" t="s">
        <v>3077</v>
      </c>
      <c r="Y2912" t="s">
        <v>3075</v>
      </c>
      <c r="Z2912" t="s">
        <v>3076</v>
      </c>
    </row>
    <row r="2913" spans="1:26" x14ac:dyDescent="0.2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675</v>
      </c>
      <c r="I2913">
        <v>0</v>
      </c>
      <c r="J2913" t="s">
        <v>3077</v>
      </c>
      <c r="Y2913" t="s">
        <v>3075</v>
      </c>
      <c r="Z2913" t="s">
        <v>3076</v>
      </c>
    </row>
    <row r="2914" spans="1:26" x14ac:dyDescent="0.2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675</v>
      </c>
      <c r="I2914">
        <v>0</v>
      </c>
      <c r="J2914" t="s">
        <v>3077</v>
      </c>
      <c r="Y2914" t="s">
        <v>3075</v>
      </c>
      <c r="Z2914" t="s">
        <v>3076</v>
      </c>
    </row>
    <row r="2915" spans="1:26" x14ac:dyDescent="0.2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675</v>
      </c>
      <c r="I2915">
        <v>0</v>
      </c>
      <c r="J2915" t="s">
        <v>3077</v>
      </c>
      <c r="Y2915" t="s">
        <v>3075</v>
      </c>
      <c r="Z2915" t="s">
        <v>3076</v>
      </c>
    </row>
    <row r="2916" spans="1:26" x14ac:dyDescent="0.2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675</v>
      </c>
      <c r="I2916">
        <v>0</v>
      </c>
      <c r="J2916" t="s">
        <v>3077</v>
      </c>
      <c r="Y2916" t="s">
        <v>3075</v>
      </c>
      <c r="Z2916" t="s">
        <v>3076</v>
      </c>
    </row>
    <row r="2917" spans="1:26" x14ac:dyDescent="0.2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675</v>
      </c>
      <c r="I2917">
        <v>0</v>
      </c>
      <c r="J2917" t="s">
        <v>3077</v>
      </c>
      <c r="Y2917" t="s">
        <v>3075</v>
      </c>
      <c r="Z2917" t="s">
        <v>3076</v>
      </c>
    </row>
    <row r="2918" spans="1:26" x14ac:dyDescent="0.2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675</v>
      </c>
      <c r="I2918">
        <v>0</v>
      </c>
      <c r="J2918" t="s">
        <v>3077</v>
      </c>
      <c r="Y2918" t="s">
        <v>3075</v>
      </c>
      <c r="Z2918" t="s">
        <v>3076</v>
      </c>
    </row>
    <row r="2919" spans="1:26" x14ac:dyDescent="0.2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675</v>
      </c>
      <c r="I2919">
        <v>0</v>
      </c>
      <c r="J2919" t="s">
        <v>3077</v>
      </c>
      <c r="Y2919" t="s">
        <v>3075</v>
      </c>
      <c r="Z2919" t="s">
        <v>3076</v>
      </c>
    </row>
    <row r="2920" spans="1:26" x14ac:dyDescent="0.2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675</v>
      </c>
      <c r="I2920">
        <v>0</v>
      </c>
      <c r="J2920" t="s">
        <v>3077</v>
      </c>
      <c r="Y2920" t="s">
        <v>3075</v>
      </c>
      <c r="Z2920" t="s">
        <v>3076</v>
      </c>
    </row>
    <row r="2921" spans="1:26" x14ac:dyDescent="0.2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674</v>
      </c>
      <c r="I2921">
        <v>0</v>
      </c>
      <c r="J2921" t="s">
        <v>3077</v>
      </c>
      <c r="Y2921" t="s">
        <v>3075</v>
      </c>
      <c r="Z2921" t="s">
        <v>3076</v>
      </c>
    </row>
    <row r="2922" spans="1:26" x14ac:dyDescent="0.2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672</v>
      </c>
      <c r="I2922">
        <v>0</v>
      </c>
      <c r="J2922" t="s">
        <v>3077</v>
      </c>
      <c r="Y2922" t="s">
        <v>3075</v>
      </c>
      <c r="Z2922" t="s">
        <v>3076</v>
      </c>
    </row>
    <row r="2923" spans="1:26" x14ac:dyDescent="0.2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624</v>
      </c>
      <c r="I2923">
        <v>0</v>
      </c>
      <c r="J2923" t="s">
        <v>3077</v>
      </c>
      <c r="Y2923" t="s">
        <v>3075</v>
      </c>
      <c r="Z2923" t="s">
        <v>3076</v>
      </c>
    </row>
    <row r="2924" spans="1:26" x14ac:dyDescent="0.2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624</v>
      </c>
      <c r="I2924">
        <v>0</v>
      </c>
      <c r="J2924" t="s">
        <v>3077</v>
      </c>
      <c r="Y2924" t="s">
        <v>3075</v>
      </c>
      <c r="Z2924" t="s">
        <v>3076</v>
      </c>
    </row>
    <row r="2925" spans="1:26" x14ac:dyDescent="0.2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624</v>
      </c>
      <c r="I2925">
        <v>0</v>
      </c>
      <c r="J2925" t="s">
        <v>3077</v>
      </c>
      <c r="Y2925" t="s">
        <v>3075</v>
      </c>
      <c r="Z2925" t="s">
        <v>3076</v>
      </c>
    </row>
    <row r="2926" spans="1:26" x14ac:dyDescent="0.2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624</v>
      </c>
      <c r="I2926">
        <v>0</v>
      </c>
      <c r="J2926" t="s">
        <v>3077</v>
      </c>
      <c r="Y2926" t="s">
        <v>3075</v>
      </c>
      <c r="Z2926" t="s">
        <v>3076</v>
      </c>
    </row>
    <row r="2927" spans="1:26" x14ac:dyDescent="0.2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624</v>
      </c>
      <c r="I2927">
        <v>0</v>
      </c>
      <c r="J2927" t="s">
        <v>3077</v>
      </c>
      <c r="Y2927" t="s">
        <v>3075</v>
      </c>
      <c r="Z2927" t="s">
        <v>3076</v>
      </c>
    </row>
    <row r="2928" spans="1:26" x14ac:dyDescent="0.2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624</v>
      </c>
      <c r="I2928">
        <v>0</v>
      </c>
      <c r="J2928" t="s">
        <v>3077</v>
      </c>
      <c r="Y2928" t="s">
        <v>3075</v>
      </c>
      <c r="Z2928" t="s">
        <v>3076</v>
      </c>
    </row>
    <row r="2929" spans="1:26" x14ac:dyDescent="0.2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623</v>
      </c>
      <c r="I2929">
        <v>0</v>
      </c>
      <c r="J2929" t="s">
        <v>3077</v>
      </c>
      <c r="Y2929" t="s">
        <v>3075</v>
      </c>
      <c r="Z2929" t="s">
        <v>3076</v>
      </c>
    </row>
    <row r="2930" spans="1:26" x14ac:dyDescent="0.2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623</v>
      </c>
      <c r="I2930">
        <v>0</v>
      </c>
      <c r="J2930" t="s">
        <v>3077</v>
      </c>
      <c r="Y2930" t="s">
        <v>3075</v>
      </c>
      <c r="Z2930" t="s">
        <v>3076</v>
      </c>
    </row>
    <row r="2931" spans="1:26" x14ac:dyDescent="0.2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623</v>
      </c>
      <c r="I2931">
        <v>0</v>
      </c>
      <c r="J2931" t="s">
        <v>3077</v>
      </c>
      <c r="Y2931" t="s">
        <v>3075</v>
      </c>
      <c r="Z2931" t="s">
        <v>3076</v>
      </c>
    </row>
    <row r="2932" spans="1:26" x14ac:dyDescent="0.2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622</v>
      </c>
      <c r="I2932">
        <v>0</v>
      </c>
      <c r="J2932" t="s">
        <v>3077</v>
      </c>
      <c r="Y2932" t="s">
        <v>3075</v>
      </c>
      <c r="Z2932" t="s">
        <v>3076</v>
      </c>
    </row>
    <row r="2933" spans="1:26" x14ac:dyDescent="0.2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675</v>
      </c>
      <c r="I2933">
        <v>0</v>
      </c>
      <c r="J2933" t="s">
        <v>3078</v>
      </c>
      <c r="Y2933" t="s">
        <v>3075</v>
      </c>
      <c r="Z2933" t="s">
        <v>3076</v>
      </c>
    </row>
    <row r="2934" spans="1:26" x14ac:dyDescent="0.2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675</v>
      </c>
      <c r="I2934">
        <v>0</v>
      </c>
      <c r="J2934" t="s">
        <v>3078</v>
      </c>
      <c r="Y2934" t="s">
        <v>3075</v>
      </c>
      <c r="Z2934" t="s">
        <v>3076</v>
      </c>
    </row>
    <row r="2935" spans="1:26" x14ac:dyDescent="0.2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675</v>
      </c>
      <c r="I2935">
        <v>0</v>
      </c>
      <c r="J2935" t="s">
        <v>3078</v>
      </c>
      <c r="Y2935" t="s">
        <v>3071</v>
      </c>
      <c r="Z2935" t="s">
        <v>3076</v>
      </c>
    </row>
    <row r="2936" spans="1:26" x14ac:dyDescent="0.2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675</v>
      </c>
      <c r="I2936">
        <v>0</v>
      </c>
      <c r="J2936" t="s">
        <v>3078</v>
      </c>
      <c r="Y2936" t="s">
        <v>3071</v>
      </c>
      <c r="Z2936" t="s">
        <v>3076</v>
      </c>
    </row>
    <row r="2937" spans="1:26" x14ac:dyDescent="0.2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675</v>
      </c>
      <c r="I2937">
        <v>0</v>
      </c>
      <c r="J2937" t="s">
        <v>3078</v>
      </c>
      <c r="Y2937" t="s">
        <v>3071</v>
      </c>
      <c r="Z2937" t="s">
        <v>3076</v>
      </c>
    </row>
    <row r="2938" spans="1:26" x14ac:dyDescent="0.2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655</v>
      </c>
      <c r="I2938">
        <v>0</v>
      </c>
      <c r="J2938" t="s">
        <v>3078</v>
      </c>
      <c r="Y2938" t="s">
        <v>3071</v>
      </c>
      <c r="Z2938" t="s">
        <v>3076</v>
      </c>
    </row>
    <row r="2939" spans="1:26" x14ac:dyDescent="0.2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654</v>
      </c>
      <c r="I2939">
        <v>0</v>
      </c>
      <c r="J2939" t="s">
        <v>3079</v>
      </c>
      <c r="Y2939" t="s">
        <v>3071</v>
      </c>
      <c r="Z2939" t="s">
        <v>3076</v>
      </c>
    </row>
    <row r="2940" spans="1:26" x14ac:dyDescent="0.2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654</v>
      </c>
      <c r="I2940">
        <v>0</v>
      </c>
      <c r="J2940" t="s">
        <v>3079</v>
      </c>
      <c r="Y2940" t="s">
        <v>3071</v>
      </c>
      <c r="Z2940" t="s">
        <v>3076</v>
      </c>
    </row>
    <row r="2941" spans="1:26" x14ac:dyDescent="0.2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604</v>
      </c>
      <c r="I2941">
        <v>0</v>
      </c>
      <c r="J2941" t="s">
        <v>3079</v>
      </c>
      <c r="Y2941" t="s">
        <v>3071</v>
      </c>
      <c r="Z2941" t="s">
        <v>3076</v>
      </c>
    </row>
    <row r="2942" spans="1:26" x14ac:dyDescent="0.2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604</v>
      </c>
      <c r="I2942">
        <v>0</v>
      </c>
      <c r="J2942" t="s">
        <v>3079</v>
      </c>
      <c r="Y2942" t="s">
        <v>3071</v>
      </c>
      <c r="Z2942" t="s">
        <v>3076</v>
      </c>
    </row>
    <row r="2943" spans="1:26" x14ac:dyDescent="0.2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675</v>
      </c>
      <c r="I2943">
        <v>0</v>
      </c>
      <c r="J2943" t="s">
        <v>3080</v>
      </c>
      <c r="Y2943" t="s">
        <v>3071</v>
      </c>
      <c r="Z2943" t="s">
        <v>3076</v>
      </c>
    </row>
    <row r="2944" spans="1:26" x14ac:dyDescent="0.2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675</v>
      </c>
      <c r="I2944">
        <v>0</v>
      </c>
      <c r="J2944" t="s">
        <v>3080</v>
      </c>
      <c r="Y2944" t="s">
        <v>3071</v>
      </c>
      <c r="Z2944" t="s">
        <v>3076</v>
      </c>
    </row>
    <row r="2945" spans="1:26" x14ac:dyDescent="0.2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623</v>
      </c>
      <c r="I2945">
        <v>0</v>
      </c>
      <c r="J2945" t="s">
        <v>3080</v>
      </c>
      <c r="Y2945" t="s">
        <v>3071</v>
      </c>
      <c r="Z2945" t="s">
        <v>3076</v>
      </c>
    </row>
    <row r="2946" spans="1:26" x14ac:dyDescent="0.2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623</v>
      </c>
      <c r="I2946">
        <v>0</v>
      </c>
      <c r="J2946" t="s">
        <v>3080</v>
      </c>
      <c r="Y2946" t="s">
        <v>3071</v>
      </c>
      <c r="Z2946" t="s">
        <v>3076</v>
      </c>
    </row>
    <row r="2947" spans="1:26" x14ac:dyDescent="0.2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669</v>
      </c>
      <c r="I2947">
        <v>0</v>
      </c>
      <c r="J2947" t="s">
        <v>3081</v>
      </c>
      <c r="Y2947" t="s">
        <v>3071</v>
      </c>
      <c r="Z2947" t="s">
        <v>3076</v>
      </c>
    </row>
    <row r="2948" spans="1:26" x14ac:dyDescent="0.2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665</v>
      </c>
      <c r="I2948">
        <v>0</v>
      </c>
      <c r="J2948" t="s">
        <v>3082</v>
      </c>
      <c r="Y2948" t="s">
        <v>3071</v>
      </c>
      <c r="Z2948" t="s">
        <v>3076</v>
      </c>
    </row>
    <row r="2949" spans="1:26" x14ac:dyDescent="0.2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665</v>
      </c>
      <c r="I2949">
        <v>0</v>
      </c>
      <c r="J2949" t="s">
        <v>3082</v>
      </c>
      <c r="Y2949" t="s">
        <v>3071</v>
      </c>
      <c r="Z2949" t="s">
        <v>3076</v>
      </c>
    </row>
    <row r="2950" spans="1:26" x14ac:dyDescent="0.2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665</v>
      </c>
      <c r="I2950">
        <v>0</v>
      </c>
      <c r="J2950" t="s">
        <v>3082</v>
      </c>
      <c r="Y2950" t="s">
        <v>3071</v>
      </c>
      <c r="Z2950" t="s">
        <v>3076</v>
      </c>
    </row>
    <row r="2951" spans="1:26" x14ac:dyDescent="0.2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665</v>
      </c>
      <c r="I2951">
        <v>0</v>
      </c>
      <c r="J2951" t="s">
        <v>3082</v>
      </c>
      <c r="Y2951" t="s">
        <v>3071</v>
      </c>
      <c r="Z2951" t="s">
        <v>3076</v>
      </c>
    </row>
    <row r="2952" spans="1:26" x14ac:dyDescent="0.2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665</v>
      </c>
      <c r="I2952">
        <v>0</v>
      </c>
      <c r="J2952" t="s">
        <v>3082</v>
      </c>
      <c r="Y2952" t="s">
        <v>3071</v>
      </c>
      <c r="Z2952" t="s">
        <v>3076</v>
      </c>
    </row>
    <row r="2953" spans="1:26" x14ac:dyDescent="0.2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665</v>
      </c>
      <c r="I2953">
        <v>0</v>
      </c>
      <c r="J2953" t="s">
        <v>3082</v>
      </c>
      <c r="Y2953" t="s">
        <v>3071</v>
      </c>
      <c r="Z2953" t="s">
        <v>3076</v>
      </c>
    </row>
    <row r="2954" spans="1:26" x14ac:dyDescent="0.2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665</v>
      </c>
      <c r="I2954">
        <v>0</v>
      </c>
      <c r="J2954" t="s">
        <v>3082</v>
      </c>
      <c r="Y2954" t="s">
        <v>3071</v>
      </c>
      <c r="Z2954" t="s">
        <v>3076</v>
      </c>
    </row>
    <row r="2955" spans="1:26" x14ac:dyDescent="0.2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614</v>
      </c>
      <c r="I2955">
        <v>0</v>
      </c>
      <c r="J2955" t="s">
        <v>3082</v>
      </c>
      <c r="Y2955" t="s">
        <v>3071</v>
      </c>
      <c r="Z2955" t="s">
        <v>3076</v>
      </c>
    </row>
    <row r="2956" spans="1:26" x14ac:dyDescent="0.2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675</v>
      </c>
      <c r="I2956">
        <v>0</v>
      </c>
      <c r="J2956" t="s">
        <v>3083</v>
      </c>
      <c r="Y2956" t="s">
        <v>3071</v>
      </c>
      <c r="Z2956" t="s">
        <v>3072</v>
      </c>
    </row>
    <row r="2957" spans="1:26" x14ac:dyDescent="0.2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675</v>
      </c>
      <c r="I2957">
        <v>0</v>
      </c>
      <c r="J2957" t="s">
        <v>3083</v>
      </c>
      <c r="Y2957" t="s">
        <v>3071</v>
      </c>
      <c r="Z2957" t="s">
        <v>3072</v>
      </c>
    </row>
    <row r="2958" spans="1:26" x14ac:dyDescent="0.2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675</v>
      </c>
      <c r="I2958">
        <v>0</v>
      </c>
      <c r="J2958" t="s">
        <v>3083</v>
      </c>
      <c r="Y2958" t="s">
        <v>3071</v>
      </c>
      <c r="Z2958" t="s">
        <v>3072</v>
      </c>
    </row>
    <row r="2959" spans="1:26" x14ac:dyDescent="0.2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623</v>
      </c>
      <c r="I2959">
        <v>0</v>
      </c>
      <c r="J2959" t="s">
        <v>3083</v>
      </c>
      <c r="Y2959" t="s">
        <v>3071</v>
      </c>
      <c r="Z2959" t="s">
        <v>3072</v>
      </c>
    </row>
    <row r="2960" spans="1:26" x14ac:dyDescent="0.2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623</v>
      </c>
      <c r="I2960">
        <v>0</v>
      </c>
      <c r="J2960" t="s">
        <v>3083</v>
      </c>
      <c r="Y2960" t="s">
        <v>3071</v>
      </c>
      <c r="Z2960" t="s">
        <v>3072</v>
      </c>
    </row>
    <row r="2961" spans="1:26" x14ac:dyDescent="0.2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616</v>
      </c>
      <c r="I2961">
        <v>0</v>
      </c>
      <c r="J2961" t="s">
        <v>3083</v>
      </c>
      <c r="Y2961" t="s">
        <v>3071</v>
      </c>
      <c r="Z2961" t="s">
        <v>3072</v>
      </c>
    </row>
    <row r="2962" spans="1:26" x14ac:dyDescent="0.2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675</v>
      </c>
      <c r="I2962">
        <v>0</v>
      </c>
      <c r="J2962" t="s">
        <v>3084</v>
      </c>
      <c r="Y2962" t="s">
        <v>3071</v>
      </c>
      <c r="Z2962" t="s">
        <v>3072</v>
      </c>
    </row>
    <row r="2963" spans="1:26" x14ac:dyDescent="0.2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675</v>
      </c>
      <c r="I2963">
        <v>0</v>
      </c>
      <c r="J2963" t="s">
        <v>3084</v>
      </c>
      <c r="Y2963" t="s">
        <v>3071</v>
      </c>
      <c r="Z2963" t="s">
        <v>3072</v>
      </c>
    </row>
    <row r="2964" spans="1:26" x14ac:dyDescent="0.2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675</v>
      </c>
      <c r="I2964">
        <v>0</v>
      </c>
      <c r="J2964" t="s">
        <v>3084</v>
      </c>
      <c r="Y2964" t="s">
        <v>3071</v>
      </c>
      <c r="Z2964" t="s">
        <v>3072</v>
      </c>
    </row>
    <row r="2965" spans="1:26" x14ac:dyDescent="0.2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623</v>
      </c>
      <c r="I2965">
        <v>0</v>
      </c>
      <c r="J2965" t="s">
        <v>3084</v>
      </c>
      <c r="Y2965" t="s">
        <v>3071</v>
      </c>
      <c r="Z2965" t="s">
        <v>3072</v>
      </c>
    </row>
    <row r="2966" spans="1:26" x14ac:dyDescent="0.2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623</v>
      </c>
      <c r="I2966">
        <v>0</v>
      </c>
      <c r="J2966" t="s">
        <v>3084</v>
      </c>
      <c r="Y2966" t="s">
        <v>3071</v>
      </c>
      <c r="Z2966" t="s">
        <v>3072</v>
      </c>
    </row>
    <row r="2967" spans="1:26" x14ac:dyDescent="0.2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674</v>
      </c>
      <c r="I2967">
        <v>0</v>
      </c>
      <c r="J2967" t="s">
        <v>3085</v>
      </c>
      <c r="Y2967" t="s">
        <v>3071</v>
      </c>
      <c r="Z2967" t="s">
        <v>3072</v>
      </c>
    </row>
    <row r="2968" spans="1:26" x14ac:dyDescent="0.2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674</v>
      </c>
      <c r="I2968">
        <v>0</v>
      </c>
      <c r="J2968" t="s">
        <v>3085</v>
      </c>
      <c r="Y2968" t="s">
        <v>3071</v>
      </c>
      <c r="Z2968" t="s">
        <v>3076</v>
      </c>
    </row>
    <row r="2969" spans="1:26" x14ac:dyDescent="0.2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674</v>
      </c>
      <c r="I2969">
        <v>0</v>
      </c>
      <c r="J2969" t="s">
        <v>3085</v>
      </c>
      <c r="Y2969" t="s">
        <v>3071</v>
      </c>
      <c r="Z2969" t="s">
        <v>3076</v>
      </c>
    </row>
    <row r="2970" spans="1:26" x14ac:dyDescent="0.2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674</v>
      </c>
      <c r="I2970">
        <v>0</v>
      </c>
      <c r="J2970" t="s">
        <v>3085</v>
      </c>
      <c r="Y2970" t="s">
        <v>3071</v>
      </c>
      <c r="Z2970" t="s">
        <v>3076</v>
      </c>
    </row>
    <row r="2971" spans="1:26" x14ac:dyDescent="0.2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674</v>
      </c>
      <c r="I2971">
        <v>0</v>
      </c>
      <c r="J2971" t="s">
        <v>3085</v>
      </c>
      <c r="Y2971" t="s">
        <v>3071</v>
      </c>
      <c r="Z2971" t="s">
        <v>3076</v>
      </c>
    </row>
    <row r="2972" spans="1:26" x14ac:dyDescent="0.2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622</v>
      </c>
      <c r="I2972">
        <v>0</v>
      </c>
      <c r="J2972" t="s">
        <v>3085</v>
      </c>
      <c r="Y2972" t="s">
        <v>3071</v>
      </c>
      <c r="Z2972" t="s">
        <v>3076</v>
      </c>
    </row>
    <row r="2973" spans="1:26" x14ac:dyDescent="0.2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662</v>
      </c>
      <c r="I2973">
        <v>0</v>
      </c>
      <c r="J2973" t="s">
        <v>3086</v>
      </c>
      <c r="Y2973" t="s">
        <v>3071</v>
      </c>
      <c r="Z2973" t="s">
        <v>3076</v>
      </c>
    </row>
    <row r="2974" spans="1:26" x14ac:dyDescent="0.2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610</v>
      </c>
      <c r="I2974">
        <v>0</v>
      </c>
      <c r="J2974" t="s">
        <v>3086</v>
      </c>
      <c r="Y2974" t="s">
        <v>3071</v>
      </c>
      <c r="Z2974" t="s">
        <v>3076</v>
      </c>
    </row>
    <row r="2975" spans="1:26" x14ac:dyDescent="0.2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610</v>
      </c>
      <c r="I2975">
        <v>0</v>
      </c>
      <c r="J2975" t="s">
        <v>3086</v>
      </c>
      <c r="Y2975" t="s">
        <v>3071</v>
      </c>
      <c r="Z2975" t="s">
        <v>3076</v>
      </c>
    </row>
    <row r="2976" spans="1:26" x14ac:dyDescent="0.2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610</v>
      </c>
      <c r="I2976">
        <v>0</v>
      </c>
      <c r="J2976" t="s">
        <v>3086</v>
      </c>
      <c r="Y2976" t="s">
        <v>3071</v>
      </c>
      <c r="Z2976" t="s">
        <v>3076</v>
      </c>
    </row>
    <row r="2977" spans="1:26" x14ac:dyDescent="0.2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610</v>
      </c>
      <c r="I2977">
        <v>0</v>
      </c>
      <c r="J2977" t="s">
        <v>3086</v>
      </c>
      <c r="Y2977" t="s">
        <v>3071</v>
      </c>
      <c r="Z2977" t="s">
        <v>3076</v>
      </c>
    </row>
    <row r="2978" spans="1:26" x14ac:dyDescent="0.2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609</v>
      </c>
      <c r="I2978">
        <v>0</v>
      </c>
      <c r="J2978" t="s">
        <v>3086</v>
      </c>
      <c r="Y2978" t="s">
        <v>3071</v>
      </c>
      <c r="Z2978" t="s">
        <v>3076</v>
      </c>
    </row>
    <row r="2979" spans="1:26" x14ac:dyDescent="0.2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608</v>
      </c>
      <c r="I2979">
        <v>0</v>
      </c>
      <c r="J2979" t="s">
        <v>3086</v>
      </c>
      <c r="Y2979" t="s">
        <v>3071</v>
      </c>
      <c r="Z2979" t="s">
        <v>3076</v>
      </c>
    </row>
    <row r="2980" spans="1:26" x14ac:dyDescent="0.2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663</v>
      </c>
      <c r="I2980">
        <v>0</v>
      </c>
      <c r="J2980" t="s">
        <v>3087</v>
      </c>
      <c r="Y2980" t="s">
        <v>3071</v>
      </c>
      <c r="Z2980" t="s">
        <v>3076</v>
      </c>
    </row>
    <row r="2981" spans="1:26" x14ac:dyDescent="0.2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663</v>
      </c>
      <c r="I2981">
        <v>0</v>
      </c>
      <c r="J2981" t="s">
        <v>3087</v>
      </c>
      <c r="Y2981" t="s">
        <v>3071</v>
      </c>
      <c r="Z2981" t="s">
        <v>3076</v>
      </c>
    </row>
    <row r="2982" spans="1:26" x14ac:dyDescent="0.2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615</v>
      </c>
      <c r="I2982">
        <v>0</v>
      </c>
      <c r="J2982" t="s">
        <v>3087</v>
      </c>
      <c r="Y2982" t="s">
        <v>3071</v>
      </c>
      <c r="Z2982" t="s">
        <v>3076</v>
      </c>
    </row>
    <row r="2983" spans="1:26" x14ac:dyDescent="0.2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615</v>
      </c>
      <c r="I2983">
        <v>0</v>
      </c>
      <c r="J2983" t="s">
        <v>3087</v>
      </c>
      <c r="Y2983" t="s">
        <v>3071</v>
      </c>
      <c r="Z2983" t="s">
        <v>3076</v>
      </c>
    </row>
    <row r="2984" spans="1:26" x14ac:dyDescent="0.2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615</v>
      </c>
      <c r="I2984">
        <v>0</v>
      </c>
      <c r="J2984" t="s">
        <v>3087</v>
      </c>
      <c r="Y2984" t="s">
        <v>3071</v>
      </c>
      <c r="Z2984" t="s">
        <v>3076</v>
      </c>
    </row>
    <row r="2985" spans="1:26" x14ac:dyDescent="0.2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824</v>
      </c>
      <c r="I2985">
        <v>0</v>
      </c>
      <c r="J2985" t="s">
        <v>3077</v>
      </c>
      <c r="Y2985" t="s">
        <v>3071</v>
      </c>
      <c r="Z2985" t="s">
        <v>3072</v>
      </c>
    </row>
    <row r="2986" spans="1:26" x14ac:dyDescent="0.2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799</v>
      </c>
      <c r="I2986">
        <v>0</v>
      </c>
      <c r="J2986" t="s">
        <v>3077</v>
      </c>
      <c r="Y2986" t="s">
        <v>3071</v>
      </c>
      <c r="Z2986" t="s">
        <v>3072</v>
      </c>
    </row>
    <row r="2987" spans="1:26" x14ac:dyDescent="0.2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802</v>
      </c>
      <c r="I2987">
        <v>0</v>
      </c>
      <c r="J2987" t="s">
        <v>3078</v>
      </c>
      <c r="Y2987" t="s">
        <v>3071</v>
      </c>
      <c r="Z2987" t="s">
        <v>3072</v>
      </c>
    </row>
    <row r="2988" spans="1:26" x14ac:dyDescent="0.2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776</v>
      </c>
      <c r="I2988">
        <v>0</v>
      </c>
      <c r="J2988" t="s">
        <v>3082</v>
      </c>
      <c r="Y2988" t="s">
        <v>3071</v>
      </c>
      <c r="Z2988" t="s">
        <v>3072</v>
      </c>
    </row>
    <row r="2989" spans="1:26" x14ac:dyDescent="0.2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771</v>
      </c>
      <c r="I2989">
        <v>0</v>
      </c>
      <c r="J2989" t="s">
        <v>3083</v>
      </c>
      <c r="Y2989" t="s">
        <v>3071</v>
      </c>
      <c r="Z2989" t="s">
        <v>3072</v>
      </c>
    </row>
    <row r="2990" spans="1:26" x14ac:dyDescent="0.2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796</v>
      </c>
      <c r="I2990">
        <v>0</v>
      </c>
      <c r="J2990" t="s">
        <v>3085</v>
      </c>
      <c r="Y2990" t="s">
        <v>3071</v>
      </c>
      <c r="Z2990" t="s">
        <v>3072</v>
      </c>
    </row>
    <row r="2991" spans="1:26" x14ac:dyDescent="0.2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774</v>
      </c>
      <c r="I2991">
        <v>0</v>
      </c>
      <c r="J2991" t="s">
        <v>3087</v>
      </c>
      <c r="Y2991" t="s">
        <v>3071</v>
      </c>
      <c r="Z2991" t="s">
        <v>3072</v>
      </c>
    </row>
    <row r="2992" spans="1:26" x14ac:dyDescent="0.2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798</v>
      </c>
      <c r="I2992">
        <v>0</v>
      </c>
      <c r="J2992" t="s">
        <v>3088</v>
      </c>
      <c r="Y2992" t="s">
        <v>3071</v>
      </c>
      <c r="Z2992" t="s">
        <v>3072</v>
      </c>
    </row>
    <row r="2993" spans="1:26" x14ac:dyDescent="0.2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798</v>
      </c>
      <c r="I2993">
        <v>0</v>
      </c>
      <c r="J2993" t="s">
        <v>3088</v>
      </c>
      <c r="Y2993" t="s">
        <v>3071</v>
      </c>
      <c r="Z2993" t="s">
        <v>3072</v>
      </c>
    </row>
    <row r="2994" spans="1:26" x14ac:dyDescent="0.2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614</v>
      </c>
      <c r="I2994">
        <v>0</v>
      </c>
      <c r="J2994" t="s">
        <v>3073</v>
      </c>
      <c r="Y2994" t="s">
        <v>3071</v>
      </c>
      <c r="Z2994" t="s">
        <v>3072</v>
      </c>
    </row>
    <row r="2995" spans="1:26" x14ac:dyDescent="0.2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614</v>
      </c>
      <c r="I2995">
        <v>0</v>
      </c>
      <c r="J2995" t="s">
        <v>3073</v>
      </c>
      <c r="Y2995" t="s">
        <v>3071</v>
      </c>
      <c r="Z2995" t="s">
        <v>3072</v>
      </c>
    </row>
    <row r="2996" spans="1:26" x14ac:dyDescent="0.2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605</v>
      </c>
      <c r="I2996">
        <v>0</v>
      </c>
      <c r="J2996" t="s">
        <v>3073</v>
      </c>
      <c r="Y2996" t="s">
        <v>3071</v>
      </c>
      <c r="Z2996" t="s">
        <v>3072</v>
      </c>
    </row>
    <row r="2997" spans="1:26" x14ac:dyDescent="0.2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604</v>
      </c>
      <c r="I2997">
        <v>0</v>
      </c>
      <c r="J2997" t="s">
        <v>3073</v>
      </c>
      <c r="Y2997" t="s">
        <v>3071</v>
      </c>
      <c r="Z2997" t="s">
        <v>3072</v>
      </c>
    </row>
    <row r="2998" spans="1:26" x14ac:dyDescent="0.2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604</v>
      </c>
      <c r="I2998">
        <v>0</v>
      </c>
      <c r="J2998" t="s">
        <v>3073</v>
      </c>
      <c r="Y2998" t="s">
        <v>3071</v>
      </c>
      <c r="Z2998" t="s">
        <v>3072</v>
      </c>
    </row>
    <row r="2999" spans="1:26" x14ac:dyDescent="0.2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603</v>
      </c>
      <c r="I2999">
        <v>0</v>
      </c>
      <c r="J2999" t="s">
        <v>3073</v>
      </c>
      <c r="Y2999" t="s">
        <v>3071</v>
      </c>
      <c r="Z2999" t="s">
        <v>3072</v>
      </c>
    </row>
    <row r="3000" spans="1:26" x14ac:dyDescent="0.2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600</v>
      </c>
      <c r="I3000">
        <v>0</v>
      </c>
      <c r="J3000" t="s">
        <v>3073</v>
      </c>
      <c r="Y3000" t="s">
        <v>3071</v>
      </c>
      <c r="Z3000" t="s">
        <v>3072</v>
      </c>
    </row>
    <row r="3001" spans="1:26" x14ac:dyDescent="0.2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735</v>
      </c>
      <c r="I3001">
        <v>0</v>
      </c>
      <c r="J3001" t="s">
        <v>3074</v>
      </c>
      <c r="Y3001" t="s">
        <v>3071</v>
      </c>
      <c r="Z3001" t="s">
        <v>3072</v>
      </c>
    </row>
    <row r="3002" spans="1:26" x14ac:dyDescent="0.2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725</v>
      </c>
      <c r="I3002">
        <v>0</v>
      </c>
      <c r="J3002" t="s">
        <v>3074</v>
      </c>
      <c r="Y3002" t="s">
        <v>3071</v>
      </c>
      <c r="Z3002" t="s">
        <v>3072</v>
      </c>
    </row>
    <row r="3003" spans="1:26" x14ac:dyDescent="0.2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725</v>
      </c>
      <c r="I3003">
        <v>0</v>
      </c>
      <c r="J3003" t="s">
        <v>3074</v>
      </c>
      <c r="Y3003" t="s">
        <v>3071</v>
      </c>
      <c r="Z3003" t="s">
        <v>3072</v>
      </c>
    </row>
    <row r="3004" spans="1:26" x14ac:dyDescent="0.2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722</v>
      </c>
      <c r="I3004">
        <v>0</v>
      </c>
      <c r="J3004" t="s">
        <v>3074</v>
      </c>
      <c r="Y3004" t="s">
        <v>3075</v>
      </c>
      <c r="Z3004" t="s">
        <v>3076</v>
      </c>
    </row>
    <row r="3005" spans="1:26" x14ac:dyDescent="0.2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716</v>
      </c>
      <c r="I3005">
        <v>0</v>
      </c>
      <c r="J3005" t="s">
        <v>3074</v>
      </c>
      <c r="Y3005" t="s">
        <v>3075</v>
      </c>
      <c r="Z3005" t="s">
        <v>3076</v>
      </c>
    </row>
    <row r="3006" spans="1:26" x14ac:dyDescent="0.2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735</v>
      </c>
      <c r="I3006">
        <v>0</v>
      </c>
      <c r="J3006" t="s">
        <v>3077</v>
      </c>
      <c r="Y3006" t="s">
        <v>3075</v>
      </c>
      <c r="Z3006" t="s">
        <v>3076</v>
      </c>
    </row>
    <row r="3007" spans="1:26" x14ac:dyDescent="0.2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735</v>
      </c>
      <c r="I3007">
        <v>0</v>
      </c>
      <c r="J3007" t="s">
        <v>3077</v>
      </c>
      <c r="Y3007" t="s">
        <v>3075</v>
      </c>
      <c r="Z3007" t="s">
        <v>3076</v>
      </c>
    </row>
    <row r="3008" spans="1:26" x14ac:dyDescent="0.2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735</v>
      </c>
      <c r="I3008">
        <v>0</v>
      </c>
      <c r="J3008" t="s">
        <v>3077</v>
      </c>
      <c r="Y3008" t="s">
        <v>3075</v>
      </c>
      <c r="Z3008" t="s">
        <v>3076</v>
      </c>
    </row>
    <row r="3009" spans="1:26" x14ac:dyDescent="0.2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735</v>
      </c>
      <c r="I3009">
        <v>0</v>
      </c>
      <c r="J3009" t="s">
        <v>3077</v>
      </c>
      <c r="Y3009" t="s">
        <v>3075</v>
      </c>
      <c r="Z3009" t="s">
        <v>3076</v>
      </c>
    </row>
    <row r="3010" spans="1:26" x14ac:dyDescent="0.2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734</v>
      </c>
      <c r="I3010">
        <v>0</v>
      </c>
      <c r="J3010" t="s">
        <v>3077</v>
      </c>
      <c r="Y3010" t="s">
        <v>3075</v>
      </c>
      <c r="Z3010" t="s">
        <v>3076</v>
      </c>
    </row>
    <row r="3011" spans="1:26" x14ac:dyDescent="0.2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734</v>
      </c>
      <c r="I3011">
        <v>0</v>
      </c>
      <c r="J3011" t="s">
        <v>3077</v>
      </c>
      <c r="Y3011" t="s">
        <v>3075</v>
      </c>
      <c r="Z3011" t="s">
        <v>3076</v>
      </c>
    </row>
    <row r="3012" spans="1:26" x14ac:dyDescent="0.2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734</v>
      </c>
      <c r="I3012">
        <v>0</v>
      </c>
      <c r="J3012" t="s">
        <v>3077</v>
      </c>
      <c r="Y3012" t="s">
        <v>3075</v>
      </c>
      <c r="Z3012" t="s">
        <v>3076</v>
      </c>
    </row>
    <row r="3013" spans="1:26" x14ac:dyDescent="0.2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733</v>
      </c>
      <c r="I3013">
        <v>0</v>
      </c>
      <c r="J3013" t="s">
        <v>3077</v>
      </c>
      <c r="Y3013" t="s">
        <v>3075</v>
      </c>
      <c r="Z3013" t="s">
        <v>3076</v>
      </c>
    </row>
    <row r="3014" spans="1:26" x14ac:dyDescent="0.2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732</v>
      </c>
      <c r="I3014">
        <v>0</v>
      </c>
      <c r="J3014" t="s">
        <v>3077</v>
      </c>
      <c r="Y3014" t="s">
        <v>3075</v>
      </c>
      <c r="Z3014" t="s">
        <v>3076</v>
      </c>
    </row>
    <row r="3015" spans="1:26" x14ac:dyDescent="0.2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725</v>
      </c>
      <c r="I3015">
        <v>0</v>
      </c>
      <c r="J3015" t="s">
        <v>3077</v>
      </c>
      <c r="Y3015" t="s">
        <v>3075</v>
      </c>
      <c r="Z3015" t="s">
        <v>3076</v>
      </c>
    </row>
    <row r="3016" spans="1:26" x14ac:dyDescent="0.2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724</v>
      </c>
      <c r="I3016">
        <v>0</v>
      </c>
      <c r="J3016" t="s">
        <v>3077</v>
      </c>
      <c r="Y3016" t="s">
        <v>3075</v>
      </c>
      <c r="Z3016" t="s">
        <v>3076</v>
      </c>
    </row>
    <row r="3017" spans="1:26" x14ac:dyDescent="0.2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724</v>
      </c>
      <c r="I3017">
        <v>0</v>
      </c>
      <c r="J3017" t="s">
        <v>3077</v>
      </c>
      <c r="Y3017" t="s">
        <v>3075</v>
      </c>
      <c r="Z3017" t="s">
        <v>3076</v>
      </c>
    </row>
    <row r="3018" spans="1:26" x14ac:dyDescent="0.2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723</v>
      </c>
      <c r="I3018">
        <v>0</v>
      </c>
      <c r="J3018" t="s">
        <v>3077</v>
      </c>
      <c r="Y3018" t="s">
        <v>3075</v>
      </c>
      <c r="Z3018" t="s">
        <v>3076</v>
      </c>
    </row>
    <row r="3019" spans="1:26" x14ac:dyDescent="0.2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722</v>
      </c>
      <c r="I3019">
        <v>0</v>
      </c>
      <c r="J3019" t="s">
        <v>3077</v>
      </c>
      <c r="Y3019" t="s">
        <v>3075</v>
      </c>
      <c r="Z3019" t="s">
        <v>3076</v>
      </c>
    </row>
    <row r="3020" spans="1:26" x14ac:dyDescent="0.2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722</v>
      </c>
      <c r="I3020">
        <v>0</v>
      </c>
      <c r="J3020" t="s">
        <v>3077</v>
      </c>
      <c r="Y3020" t="s">
        <v>3075</v>
      </c>
      <c r="Z3020" t="s">
        <v>3076</v>
      </c>
    </row>
    <row r="3021" spans="1:26" x14ac:dyDescent="0.2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722</v>
      </c>
      <c r="I3021">
        <v>0</v>
      </c>
      <c r="J3021" t="s">
        <v>3077</v>
      </c>
      <c r="Y3021" t="s">
        <v>3075</v>
      </c>
      <c r="Z3021" t="s">
        <v>3076</v>
      </c>
    </row>
    <row r="3022" spans="1:26" x14ac:dyDescent="0.2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722</v>
      </c>
      <c r="I3022">
        <v>0</v>
      </c>
      <c r="J3022" t="s">
        <v>3077</v>
      </c>
      <c r="Y3022" t="s">
        <v>3075</v>
      </c>
      <c r="Z3022" t="s">
        <v>3076</v>
      </c>
    </row>
    <row r="3023" spans="1:26" x14ac:dyDescent="0.2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722</v>
      </c>
      <c r="I3023">
        <v>0</v>
      </c>
      <c r="J3023" t="s">
        <v>3077</v>
      </c>
      <c r="Y3023" t="s">
        <v>3075</v>
      </c>
      <c r="Z3023" t="s">
        <v>3076</v>
      </c>
    </row>
    <row r="3024" spans="1:26" x14ac:dyDescent="0.2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722</v>
      </c>
      <c r="I3024">
        <v>0</v>
      </c>
      <c r="J3024" t="s">
        <v>3077</v>
      </c>
      <c r="Y3024" t="s">
        <v>3075</v>
      </c>
      <c r="Z3024" t="s">
        <v>3076</v>
      </c>
    </row>
    <row r="3025" spans="1:26" x14ac:dyDescent="0.2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722</v>
      </c>
      <c r="I3025">
        <v>0</v>
      </c>
      <c r="J3025" t="s">
        <v>3077</v>
      </c>
      <c r="Y3025" t="s">
        <v>3075</v>
      </c>
      <c r="Z3025" t="s">
        <v>3076</v>
      </c>
    </row>
    <row r="3026" spans="1:26" x14ac:dyDescent="0.2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722</v>
      </c>
      <c r="I3026">
        <v>0</v>
      </c>
      <c r="J3026" t="s">
        <v>3077</v>
      </c>
      <c r="Y3026" t="s">
        <v>3075</v>
      </c>
      <c r="Z3026" t="s">
        <v>3076</v>
      </c>
    </row>
    <row r="3027" spans="1:26" x14ac:dyDescent="0.2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722</v>
      </c>
      <c r="I3027">
        <v>0</v>
      </c>
      <c r="J3027" t="s">
        <v>3077</v>
      </c>
      <c r="Y3027" t="s">
        <v>3075</v>
      </c>
      <c r="Z3027" t="s">
        <v>3076</v>
      </c>
    </row>
    <row r="3028" spans="1:26" x14ac:dyDescent="0.2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722</v>
      </c>
      <c r="I3028">
        <v>0</v>
      </c>
      <c r="J3028" t="s">
        <v>3077</v>
      </c>
      <c r="Y3028" t="s">
        <v>3075</v>
      </c>
      <c r="Z3028" t="s">
        <v>3076</v>
      </c>
    </row>
    <row r="3029" spans="1:26" x14ac:dyDescent="0.2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722</v>
      </c>
      <c r="I3029">
        <v>0</v>
      </c>
      <c r="J3029" t="s">
        <v>3077</v>
      </c>
      <c r="Y3029" t="s">
        <v>3075</v>
      </c>
      <c r="Z3029" t="s">
        <v>3076</v>
      </c>
    </row>
    <row r="3030" spans="1:26" x14ac:dyDescent="0.2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721</v>
      </c>
      <c r="I3030">
        <v>0</v>
      </c>
      <c r="J3030" t="s">
        <v>3077</v>
      </c>
      <c r="Y3030" t="s">
        <v>3075</v>
      </c>
      <c r="Z3030" t="s">
        <v>3076</v>
      </c>
    </row>
    <row r="3031" spans="1:26" x14ac:dyDescent="0.2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720</v>
      </c>
      <c r="I3031">
        <v>0</v>
      </c>
      <c r="J3031" t="s">
        <v>3077</v>
      </c>
      <c r="Y3031" t="s">
        <v>3075</v>
      </c>
      <c r="Z3031" t="s">
        <v>3076</v>
      </c>
    </row>
    <row r="3032" spans="1:26" x14ac:dyDescent="0.2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720</v>
      </c>
      <c r="I3032">
        <v>0</v>
      </c>
      <c r="J3032" t="s">
        <v>3077</v>
      </c>
      <c r="Y3032" t="s">
        <v>3075</v>
      </c>
      <c r="Z3032" t="s">
        <v>3076</v>
      </c>
    </row>
    <row r="3033" spans="1:26" x14ac:dyDescent="0.2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720</v>
      </c>
      <c r="I3033">
        <v>0</v>
      </c>
      <c r="J3033" t="s">
        <v>3077</v>
      </c>
      <c r="Y3033" t="s">
        <v>3075</v>
      </c>
      <c r="Z3033" t="s">
        <v>3076</v>
      </c>
    </row>
    <row r="3034" spans="1:26" x14ac:dyDescent="0.2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709</v>
      </c>
      <c r="I3034">
        <v>0</v>
      </c>
      <c r="J3034" t="s">
        <v>3077</v>
      </c>
      <c r="Y3034" t="s">
        <v>3075</v>
      </c>
      <c r="Z3034" t="s">
        <v>3076</v>
      </c>
    </row>
    <row r="3035" spans="1:26" x14ac:dyDescent="0.2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639</v>
      </c>
      <c r="I3035">
        <v>0</v>
      </c>
      <c r="J3035" t="s">
        <v>3077</v>
      </c>
      <c r="Y3035" t="s">
        <v>3075</v>
      </c>
      <c r="Z3035" t="s">
        <v>3076</v>
      </c>
    </row>
    <row r="3036" spans="1:26" x14ac:dyDescent="0.2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626</v>
      </c>
      <c r="I3036">
        <v>0</v>
      </c>
      <c r="J3036" t="s">
        <v>3077</v>
      </c>
      <c r="Y3036" t="s">
        <v>3075</v>
      </c>
      <c r="Z3036" t="s">
        <v>3076</v>
      </c>
    </row>
    <row r="3037" spans="1:26" x14ac:dyDescent="0.2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734</v>
      </c>
      <c r="I3037">
        <v>0</v>
      </c>
      <c r="J3037" t="s">
        <v>3078</v>
      </c>
      <c r="Y3037" t="s">
        <v>3075</v>
      </c>
      <c r="Z3037" t="s">
        <v>3076</v>
      </c>
    </row>
    <row r="3038" spans="1:26" x14ac:dyDescent="0.2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733</v>
      </c>
      <c r="I3038">
        <v>0</v>
      </c>
      <c r="J3038" t="s">
        <v>3078</v>
      </c>
      <c r="Y3038" t="s">
        <v>3075</v>
      </c>
      <c r="Z3038" t="s">
        <v>3076</v>
      </c>
    </row>
    <row r="3039" spans="1:26" x14ac:dyDescent="0.2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722</v>
      </c>
      <c r="I3039">
        <v>0</v>
      </c>
      <c r="J3039" t="s">
        <v>3078</v>
      </c>
      <c r="Y3039" t="s">
        <v>3075</v>
      </c>
      <c r="Z3039" t="s">
        <v>3076</v>
      </c>
    </row>
    <row r="3040" spans="1:26" x14ac:dyDescent="0.2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722</v>
      </c>
      <c r="I3040">
        <v>0</v>
      </c>
      <c r="J3040" t="s">
        <v>3078</v>
      </c>
      <c r="Y3040" t="s">
        <v>3075</v>
      </c>
      <c r="Z3040" t="s">
        <v>3076</v>
      </c>
    </row>
    <row r="3041" spans="1:26" x14ac:dyDescent="0.2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721</v>
      </c>
      <c r="I3041">
        <v>0</v>
      </c>
      <c r="J3041" t="s">
        <v>3078</v>
      </c>
      <c r="Y3041" t="s">
        <v>3075</v>
      </c>
      <c r="Z3041" t="s">
        <v>3076</v>
      </c>
    </row>
    <row r="3042" spans="1:26" x14ac:dyDescent="0.2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720</v>
      </c>
      <c r="I3042">
        <v>0</v>
      </c>
      <c r="J3042" t="s">
        <v>3078</v>
      </c>
      <c r="Y3042" t="s">
        <v>3075</v>
      </c>
      <c r="Z3042" t="s">
        <v>3076</v>
      </c>
    </row>
    <row r="3043" spans="1:26" x14ac:dyDescent="0.2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696</v>
      </c>
      <c r="I3043">
        <v>0</v>
      </c>
      <c r="J3043" t="s">
        <v>3079</v>
      </c>
      <c r="Y3043" t="s">
        <v>3075</v>
      </c>
      <c r="Z3043" t="s">
        <v>3076</v>
      </c>
    </row>
    <row r="3044" spans="1:26" x14ac:dyDescent="0.2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694</v>
      </c>
      <c r="I3044">
        <v>0</v>
      </c>
      <c r="J3044" t="s">
        <v>3079</v>
      </c>
      <c r="Y3044" t="s">
        <v>3075</v>
      </c>
      <c r="Z3044" t="s">
        <v>3076</v>
      </c>
    </row>
    <row r="3045" spans="1:26" x14ac:dyDescent="0.2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683</v>
      </c>
      <c r="I3045">
        <v>0</v>
      </c>
      <c r="J3045" t="s">
        <v>3079</v>
      </c>
      <c r="Y3045" t="s">
        <v>3075</v>
      </c>
      <c r="Z3045" t="s">
        <v>3076</v>
      </c>
    </row>
    <row r="3046" spans="1:26" x14ac:dyDescent="0.2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683</v>
      </c>
      <c r="I3046">
        <v>0</v>
      </c>
      <c r="J3046" t="s">
        <v>3079</v>
      </c>
      <c r="Y3046" t="s">
        <v>3075</v>
      </c>
      <c r="Z3046" t="s">
        <v>3076</v>
      </c>
    </row>
    <row r="3047" spans="1:26" x14ac:dyDescent="0.2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733</v>
      </c>
      <c r="I3047">
        <v>0</v>
      </c>
      <c r="J3047" t="s">
        <v>3080</v>
      </c>
      <c r="Y3047" t="s">
        <v>3075</v>
      </c>
      <c r="Z3047" t="s">
        <v>3076</v>
      </c>
    </row>
    <row r="3048" spans="1:26" x14ac:dyDescent="0.2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721</v>
      </c>
      <c r="I3048">
        <v>0</v>
      </c>
      <c r="J3048" t="s">
        <v>3080</v>
      </c>
      <c r="Y3048" t="s">
        <v>3075</v>
      </c>
      <c r="Z3048" t="s">
        <v>3076</v>
      </c>
    </row>
    <row r="3049" spans="1:26" x14ac:dyDescent="0.2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721</v>
      </c>
      <c r="I3049">
        <v>0</v>
      </c>
      <c r="J3049" t="s">
        <v>3080</v>
      </c>
      <c r="Y3049" t="s">
        <v>3075</v>
      </c>
      <c r="Z3049" t="s">
        <v>3076</v>
      </c>
    </row>
    <row r="3050" spans="1:26" x14ac:dyDescent="0.2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714</v>
      </c>
      <c r="I3050">
        <v>0</v>
      </c>
      <c r="J3050" t="s">
        <v>3080</v>
      </c>
      <c r="Y3050" t="s">
        <v>3075</v>
      </c>
      <c r="Z3050" t="s">
        <v>3076</v>
      </c>
    </row>
    <row r="3051" spans="1:26" x14ac:dyDescent="0.2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691</v>
      </c>
      <c r="I3051">
        <v>0</v>
      </c>
      <c r="J3051" t="s">
        <v>3081</v>
      </c>
      <c r="Y3051" t="s">
        <v>3075</v>
      </c>
      <c r="Z3051" t="s">
        <v>3076</v>
      </c>
    </row>
    <row r="3052" spans="1:26" x14ac:dyDescent="0.2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704</v>
      </c>
      <c r="I3052">
        <v>0</v>
      </c>
      <c r="J3052" t="s">
        <v>3082</v>
      </c>
      <c r="Y3052" t="s">
        <v>3071</v>
      </c>
      <c r="Z3052" t="s">
        <v>3072</v>
      </c>
    </row>
    <row r="3053" spans="1:26" x14ac:dyDescent="0.2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704</v>
      </c>
      <c r="I3053">
        <v>0</v>
      </c>
      <c r="J3053" t="s">
        <v>3082</v>
      </c>
      <c r="Y3053" t="s">
        <v>3071</v>
      </c>
      <c r="Z3053" t="s">
        <v>3072</v>
      </c>
    </row>
    <row r="3054" spans="1:26" x14ac:dyDescent="0.2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703</v>
      </c>
      <c r="I3054">
        <v>0</v>
      </c>
      <c r="J3054" t="s">
        <v>3082</v>
      </c>
      <c r="Y3054" t="s">
        <v>3071</v>
      </c>
      <c r="Z3054" t="s">
        <v>3072</v>
      </c>
    </row>
    <row r="3055" spans="1:26" x14ac:dyDescent="0.2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695</v>
      </c>
      <c r="I3055">
        <v>0</v>
      </c>
      <c r="J3055" t="s">
        <v>3082</v>
      </c>
      <c r="Y3055" t="s">
        <v>3071</v>
      </c>
      <c r="Z3055" t="s">
        <v>3072</v>
      </c>
    </row>
    <row r="3056" spans="1:26" x14ac:dyDescent="0.2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694</v>
      </c>
      <c r="I3056">
        <v>0</v>
      </c>
      <c r="J3056" t="s">
        <v>3082</v>
      </c>
      <c r="Y3056" t="s">
        <v>3071</v>
      </c>
      <c r="Z3056" t="s">
        <v>3072</v>
      </c>
    </row>
    <row r="3057" spans="1:26" x14ac:dyDescent="0.2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694</v>
      </c>
      <c r="I3057">
        <v>0</v>
      </c>
      <c r="J3057" t="s">
        <v>3082</v>
      </c>
      <c r="Y3057" t="s">
        <v>3071</v>
      </c>
      <c r="Z3057" t="s">
        <v>3072</v>
      </c>
    </row>
    <row r="3058" spans="1:26" x14ac:dyDescent="0.2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693</v>
      </c>
      <c r="I3058">
        <v>0</v>
      </c>
      <c r="J3058" t="s">
        <v>3082</v>
      </c>
      <c r="Y3058" t="s">
        <v>3071</v>
      </c>
      <c r="Z3058" t="s">
        <v>3072</v>
      </c>
    </row>
    <row r="3059" spans="1:26" x14ac:dyDescent="0.2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693</v>
      </c>
      <c r="I3059">
        <v>0</v>
      </c>
      <c r="J3059" t="s">
        <v>3082</v>
      </c>
      <c r="Y3059" t="s">
        <v>3071</v>
      </c>
      <c r="Z3059" t="s">
        <v>3072</v>
      </c>
    </row>
    <row r="3060" spans="1:26" x14ac:dyDescent="0.2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691</v>
      </c>
      <c r="I3060">
        <v>0</v>
      </c>
      <c r="J3060" t="s">
        <v>3082</v>
      </c>
      <c r="Y3060" t="s">
        <v>3071</v>
      </c>
      <c r="Z3060" t="s">
        <v>3072</v>
      </c>
    </row>
    <row r="3061" spans="1:26" x14ac:dyDescent="0.2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734</v>
      </c>
      <c r="I3061">
        <v>0</v>
      </c>
      <c r="J3061" t="s">
        <v>3083</v>
      </c>
      <c r="Y3061" t="s">
        <v>3071</v>
      </c>
      <c r="Z3061" t="s">
        <v>3072</v>
      </c>
    </row>
    <row r="3062" spans="1:26" x14ac:dyDescent="0.2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729</v>
      </c>
      <c r="I3062">
        <v>0</v>
      </c>
      <c r="J3062" t="s">
        <v>3083</v>
      </c>
      <c r="Y3062" t="s">
        <v>3071</v>
      </c>
      <c r="Z3062" t="s">
        <v>3072</v>
      </c>
    </row>
    <row r="3063" spans="1:26" x14ac:dyDescent="0.2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729</v>
      </c>
      <c r="I3063">
        <v>0</v>
      </c>
      <c r="J3063" t="s">
        <v>3083</v>
      </c>
      <c r="Y3063" t="s">
        <v>3071</v>
      </c>
      <c r="Z3063" t="s">
        <v>3072</v>
      </c>
    </row>
    <row r="3064" spans="1:26" x14ac:dyDescent="0.2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722</v>
      </c>
      <c r="I3064">
        <v>0</v>
      </c>
      <c r="J3064" t="s">
        <v>3083</v>
      </c>
      <c r="Y3064" t="s">
        <v>3071</v>
      </c>
      <c r="Z3064" t="s">
        <v>3072</v>
      </c>
    </row>
    <row r="3065" spans="1:26" x14ac:dyDescent="0.2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714</v>
      </c>
      <c r="I3065">
        <v>0</v>
      </c>
      <c r="J3065" t="s">
        <v>3083</v>
      </c>
      <c r="Y3065" t="s">
        <v>3071</v>
      </c>
      <c r="Z3065" t="s">
        <v>3072</v>
      </c>
    </row>
    <row r="3066" spans="1:26" x14ac:dyDescent="0.2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675</v>
      </c>
      <c r="I3066">
        <v>0</v>
      </c>
      <c r="J3066" t="s">
        <v>3083</v>
      </c>
      <c r="Y3066" t="s">
        <v>3071</v>
      </c>
      <c r="Z3066" t="s">
        <v>3072</v>
      </c>
    </row>
    <row r="3067" spans="1:26" x14ac:dyDescent="0.2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735</v>
      </c>
      <c r="I3067">
        <v>0</v>
      </c>
      <c r="J3067" t="s">
        <v>3084</v>
      </c>
      <c r="Y3067" t="s">
        <v>3071</v>
      </c>
      <c r="Z3067" t="s">
        <v>3072</v>
      </c>
    </row>
    <row r="3068" spans="1:26" x14ac:dyDescent="0.2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730</v>
      </c>
      <c r="I3068">
        <v>0</v>
      </c>
      <c r="J3068" t="s">
        <v>3084</v>
      </c>
      <c r="Y3068" t="s">
        <v>3071</v>
      </c>
      <c r="Z3068" t="s">
        <v>3072</v>
      </c>
    </row>
    <row r="3069" spans="1:26" x14ac:dyDescent="0.2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729</v>
      </c>
      <c r="I3069">
        <v>0</v>
      </c>
      <c r="J3069" t="s">
        <v>3084</v>
      </c>
      <c r="Y3069" t="s">
        <v>3071</v>
      </c>
      <c r="Z3069" t="s">
        <v>3072</v>
      </c>
    </row>
    <row r="3070" spans="1:26" x14ac:dyDescent="0.2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722</v>
      </c>
      <c r="I3070">
        <v>0</v>
      </c>
      <c r="J3070" t="s">
        <v>3084</v>
      </c>
      <c r="Y3070" t="s">
        <v>3071</v>
      </c>
      <c r="Z3070" t="s">
        <v>3072</v>
      </c>
    </row>
    <row r="3071" spans="1:26" x14ac:dyDescent="0.2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716</v>
      </c>
      <c r="I3071">
        <v>0</v>
      </c>
      <c r="J3071" t="s">
        <v>3084</v>
      </c>
      <c r="Y3071" t="s">
        <v>3071</v>
      </c>
      <c r="Z3071" t="s">
        <v>3072</v>
      </c>
    </row>
    <row r="3072" spans="1:26" x14ac:dyDescent="0.2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734</v>
      </c>
      <c r="I3072">
        <v>0</v>
      </c>
      <c r="J3072" t="s">
        <v>3085</v>
      </c>
      <c r="Y3072" t="s">
        <v>3071</v>
      </c>
      <c r="Z3072" t="s">
        <v>3072</v>
      </c>
    </row>
    <row r="3073" spans="1:26" x14ac:dyDescent="0.2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733</v>
      </c>
      <c r="I3073">
        <v>0</v>
      </c>
      <c r="J3073" t="s">
        <v>3085</v>
      </c>
      <c r="Y3073" t="s">
        <v>3071</v>
      </c>
      <c r="Z3073" t="s">
        <v>3072</v>
      </c>
    </row>
    <row r="3074" spans="1:26" x14ac:dyDescent="0.2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732</v>
      </c>
      <c r="I3074">
        <v>0</v>
      </c>
      <c r="J3074" t="s">
        <v>3085</v>
      </c>
      <c r="Y3074" t="s">
        <v>3071</v>
      </c>
      <c r="Z3074" t="s">
        <v>3072</v>
      </c>
    </row>
    <row r="3075" spans="1:26" x14ac:dyDescent="0.2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723</v>
      </c>
      <c r="I3075">
        <v>0</v>
      </c>
      <c r="J3075" t="s">
        <v>3085</v>
      </c>
      <c r="Y3075" t="s">
        <v>3071</v>
      </c>
      <c r="Z3075" t="s">
        <v>3072</v>
      </c>
    </row>
    <row r="3076" spans="1:26" x14ac:dyDescent="0.2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721</v>
      </c>
      <c r="I3076">
        <v>0</v>
      </c>
      <c r="J3076" t="s">
        <v>3085</v>
      </c>
      <c r="Y3076" t="s">
        <v>3071</v>
      </c>
      <c r="Z3076" t="s">
        <v>3072</v>
      </c>
    </row>
    <row r="3077" spans="1:26" x14ac:dyDescent="0.2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721</v>
      </c>
      <c r="I3077">
        <v>0</v>
      </c>
      <c r="J3077" t="s">
        <v>3085</v>
      </c>
      <c r="Y3077" t="s">
        <v>3071</v>
      </c>
      <c r="Z3077" t="s">
        <v>3072</v>
      </c>
    </row>
    <row r="3078" spans="1:26" x14ac:dyDescent="0.2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721</v>
      </c>
      <c r="I3078">
        <v>0</v>
      </c>
      <c r="J3078" t="s">
        <v>3085</v>
      </c>
      <c r="Y3078" t="s">
        <v>3071</v>
      </c>
      <c r="Z3078" t="s">
        <v>3072</v>
      </c>
    </row>
    <row r="3079" spans="1:26" x14ac:dyDescent="0.2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696</v>
      </c>
      <c r="I3079">
        <v>0</v>
      </c>
      <c r="J3079" t="s">
        <v>3086</v>
      </c>
      <c r="Y3079" t="s">
        <v>3071</v>
      </c>
      <c r="Z3079" t="s">
        <v>3072</v>
      </c>
    </row>
    <row r="3080" spans="1:26" x14ac:dyDescent="0.2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684</v>
      </c>
      <c r="I3080">
        <v>0</v>
      </c>
      <c r="J3080" t="s">
        <v>3086</v>
      </c>
      <c r="Y3080" t="s">
        <v>3071</v>
      </c>
      <c r="Z3080" t="s">
        <v>3072</v>
      </c>
    </row>
    <row r="3081" spans="1:26" x14ac:dyDescent="0.2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684</v>
      </c>
      <c r="I3081">
        <v>0</v>
      </c>
      <c r="J3081" t="s">
        <v>3086</v>
      </c>
      <c r="Y3081" t="s">
        <v>3071</v>
      </c>
      <c r="Z3081" t="s">
        <v>3072</v>
      </c>
    </row>
    <row r="3082" spans="1:26" x14ac:dyDescent="0.2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684</v>
      </c>
      <c r="I3082">
        <v>0</v>
      </c>
      <c r="J3082" t="s">
        <v>3086</v>
      </c>
      <c r="Y3082" t="s">
        <v>3071</v>
      </c>
      <c r="Z3082" t="s">
        <v>3072</v>
      </c>
    </row>
    <row r="3083" spans="1:26" x14ac:dyDescent="0.2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684</v>
      </c>
      <c r="I3083">
        <v>0</v>
      </c>
      <c r="J3083" t="s">
        <v>3086</v>
      </c>
      <c r="Y3083" t="s">
        <v>3071</v>
      </c>
      <c r="Z3083" t="s">
        <v>3072</v>
      </c>
    </row>
    <row r="3084" spans="1:26" x14ac:dyDescent="0.2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683</v>
      </c>
      <c r="I3084">
        <v>0</v>
      </c>
      <c r="J3084" t="s">
        <v>3086</v>
      </c>
      <c r="Y3084" t="s">
        <v>3071</v>
      </c>
      <c r="Z3084" t="s">
        <v>3072</v>
      </c>
    </row>
    <row r="3085" spans="1:26" x14ac:dyDescent="0.2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683</v>
      </c>
      <c r="I3085">
        <v>0</v>
      </c>
      <c r="J3085" t="s">
        <v>3086</v>
      </c>
      <c r="Y3085" t="s">
        <v>3075</v>
      </c>
      <c r="Z3085" t="s">
        <v>3076</v>
      </c>
    </row>
    <row r="3086" spans="1:26" x14ac:dyDescent="0.2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703</v>
      </c>
      <c r="I3086">
        <v>0</v>
      </c>
      <c r="J3086" t="s">
        <v>3087</v>
      </c>
      <c r="Y3086" t="s">
        <v>3075</v>
      </c>
      <c r="Z3086" t="s">
        <v>3076</v>
      </c>
    </row>
    <row r="3087" spans="1:26" x14ac:dyDescent="0.2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702</v>
      </c>
      <c r="I3087">
        <v>0</v>
      </c>
      <c r="J3087" t="s">
        <v>3087</v>
      </c>
      <c r="Y3087" t="s">
        <v>3075</v>
      </c>
      <c r="Z3087" t="s">
        <v>3076</v>
      </c>
    </row>
    <row r="3088" spans="1:26" x14ac:dyDescent="0.2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694</v>
      </c>
      <c r="I3088">
        <v>0</v>
      </c>
      <c r="J3088" t="s">
        <v>3087</v>
      </c>
      <c r="Y3088" t="s">
        <v>3075</v>
      </c>
      <c r="Z3088" t="s">
        <v>3076</v>
      </c>
    </row>
    <row r="3089" spans="1:26" x14ac:dyDescent="0.2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693</v>
      </c>
      <c r="I3089">
        <v>0</v>
      </c>
      <c r="J3089" t="s">
        <v>3087</v>
      </c>
      <c r="Y3089" t="s">
        <v>3075</v>
      </c>
      <c r="Z3089" t="s">
        <v>3076</v>
      </c>
    </row>
    <row r="3090" spans="1:26" x14ac:dyDescent="0.2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692</v>
      </c>
      <c r="I3090">
        <v>0</v>
      </c>
      <c r="J3090" t="s">
        <v>3087</v>
      </c>
      <c r="Y3090" t="s">
        <v>3075</v>
      </c>
      <c r="Z3090" t="s">
        <v>3076</v>
      </c>
    </row>
    <row r="3091" spans="1:26" x14ac:dyDescent="0.2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691</v>
      </c>
      <c r="I3091">
        <v>0</v>
      </c>
      <c r="J3091" t="s">
        <v>3087</v>
      </c>
      <c r="Y3091" t="s">
        <v>3075</v>
      </c>
      <c r="Z3091" t="s">
        <v>3076</v>
      </c>
    </row>
    <row r="3092" spans="1:26" x14ac:dyDescent="0.2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733</v>
      </c>
      <c r="I3092">
        <v>0</v>
      </c>
      <c r="J3092" t="s">
        <v>3088</v>
      </c>
      <c r="Y3092" t="s">
        <v>3075</v>
      </c>
      <c r="Z3092" t="s">
        <v>3076</v>
      </c>
    </row>
    <row r="3093" spans="1:26" x14ac:dyDescent="0.2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733</v>
      </c>
      <c r="I3093">
        <v>0</v>
      </c>
      <c r="J3093" t="s">
        <v>3088</v>
      </c>
      <c r="Y3093" t="s">
        <v>3075</v>
      </c>
      <c r="Z3093" t="s">
        <v>3076</v>
      </c>
    </row>
    <row r="3094" spans="1:26" x14ac:dyDescent="0.2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731</v>
      </c>
      <c r="I3094">
        <v>0</v>
      </c>
      <c r="J3094" t="s">
        <v>3088</v>
      </c>
      <c r="Y3094" t="s">
        <v>3075</v>
      </c>
      <c r="Z3094" t="s">
        <v>3076</v>
      </c>
    </row>
    <row r="3095" spans="1:26" x14ac:dyDescent="0.2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723</v>
      </c>
      <c r="I3095">
        <v>0</v>
      </c>
      <c r="J3095" t="s">
        <v>3088</v>
      </c>
      <c r="Y3095" t="s">
        <v>3075</v>
      </c>
      <c r="Z3095" t="s">
        <v>3076</v>
      </c>
    </row>
    <row r="3096" spans="1:26" x14ac:dyDescent="0.2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721</v>
      </c>
      <c r="I3096">
        <v>0</v>
      </c>
      <c r="J3096" t="s">
        <v>3088</v>
      </c>
      <c r="Y3096" t="s">
        <v>3075</v>
      </c>
      <c r="Z3096" t="s">
        <v>3076</v>
      </c>
    </row>
    <row r="3097" spans="1:26" x14ac:dyDescent="0.2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720</v>
      </c>
      <c r="I3097">
        <v>0</v>
      </c>
      <c r="J3097" t="s">
        <v>3088</v>
      </c>
      <c r="Y3097" t="s">
        <v>3075</v>
      </c>
      <c r="Z3097" t="s">
        <v>3076</v>
      </c>
    </row>
    <row r="3098" spans="1:26" x14ac:dyDescent="0.2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720</v>
      </c>
      <c r="I3098">
        <v>0</v>
      </c>
      <c r="J3098" t="s">
        <v>3088</v>
      </c>
      <c r="Y3098" t="s">
        <v>3075</v>
      </c>
      <c r="Z3098" t="s">
        <v>3076</v>
      </c>
    </row>
  </sheetData>
  <sortState xmlns:xlrd2="http://schemas.microsoft.com/office/spreadsheetml/2017/richdata2" ref="H2:R3098">
    <sortCondition descending="1" ref="I1:I30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DA246-2D65-4C7E-8D96-776990837CE2}">
  <dimension ref="A1:F8"/>
  <sheetViews>
    <sheetView workbookViewId="0">
      <selection activeCell="D4" sqref="D4"/>
    </sheetView>
  </sheetViews>
  <sheetFormatPr baseColWidth="10" defaultColWidth="8.83203125" defaultRowHeight="15" x14ac:dyDescent="0.2"/>
  <cols>
    <col min="3" max="3" width="23" customWidth="1"/>
  </cols>
  <sheetData>
    <row r="1" spans="1:6" x14ac:dyDescent="0.2">
      <c r="A1" t="s">
        <v>105</v>
      </c>
      <c r="B1" t="s">
        <v>4016</v>
      </c>
      <c r="C1" t="s">
        <v>4017</v>
      </c>
      <c r="D1" t="s">
        <v>4018</v>
      </c>
    </row>
    <row r="2" spans="1:6" x14ac:dyDescent="0.2">
      <c r="A2">
        <v>574</v>
      </c>
      <c r="B2">
        <v>208899.99999999994</v>
      </c>
      <c r="C2">
        <v>379</v>
      </c>
      <c r="D2">
        <v>457</v>
      </c>
      <c r="E2">
        <v>29678.934000000001</v>
      </c>
    </row>
    <row r="3" spans="1:6" ht="16" x14ac:dyDescent="0.2">
      <c r="A3">
        <v>397</v>
      </c>
      <c r="B3">
        <v>135482.4</v>
      </c>
      <c r="C3">
        <v>240</v>
      </c>
      <c r="D3">
        <v>443</v>
      </c>
      <c r="E3">
        <v>28114.379999999994</v>
      </c>
      <c r="F3" s="2">
        <v>0.84770000000000001</v>
      </c>
    </row>
    <row r="4" spans="1:6" ht="16" x14ac:dyDescent="0.2">
      <c r="A4">
        <v>330</v>
      </c>
      <c r="B4">
        <v>136284.79999999996</v>
      </c>
      <c r="C4">
        <v>313</v>
      </c>
      <c r="D4">
        <v>399</v>
      </c>
      <c r="E4">
        <v>27262.876999999997</v>
      </c>
      <c r="F4" s="2">
        <v>0.53549999999999998</v>
      </c>
    </row>
    <row r="5" spans="1:6" ht="16" x14ac:dyDescent="0.2">
      <c r="A5">
        <v>435</v>
      </c>
      <c r="B5">
        <v>168079.3</v>
      </c>
      <c r="C5">
        <v>217</v>
      </c>
      <c r="D5">
        <v>706</v>
      </c>
      <c r="E5">
        <v>46770.974000000046</v>
      </c>
      <c r="F5" s="2">
        <v>0.90210000000000001</v>
      </c>
    </row>
    <row r="6" spans="1:6" ht="16" x14ac:dyDescent="0.2">
      <c r="A6">
        <v>155</v>
      </c>
      <c r="B6">
        <v>60317.599999999962</v>
      </c>
      <c r="C6">
        <v>115</v>
      </c>
      <c r="D6">
        <v>385</v>
      </c>
      <c r="E6">
        <v>22378.164000000001</v>
      </c>
      <c r="F6" s="2">
        <v>0.84889999999999999</v>
      </c>
    </row>
    <row r="7" spans="1:6" ht="16" x14ac:dyDescent="0.2">
      <c r="A7">
        <v>409</v>
      </c>
      <c r="B7">
        <v>143901.29999999999</v>
      </c>
      <c r="C7">
        <v>264</v>
      </c>
      <c r="D7">
        <v>447</v>
      </c>
      <c r="E7">
        <v>29021.303000000004</v>
      </c>
      <c r="F7" s="2">
        <v>0.82569999999999999</v>
      </c>
    </row>
    <row r="8" spans="1:6" ht="16" x14ac:dyDescent="0.2">
      <c r="A8">
        <v>91</v>
      </c>
      <c r="B8">
        <v>26256.499999999996</v>
      </c>
      <c r="C8">
        <v>46.4</v>
      </c>
      <c r="D8">
        <v>260</v>
      </c>
      <c r="E8">
        <v>19079.292999999987</v>
      </c>
      <c r="F8" s="2">
        <v>0.36009999999999998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E20A-A945-4680-9223-FAFEB42D4888}">
  <dimension ref="A2:H6"/>
  <sheetViews>
    <sheetView topLeftCell="A12" workbookViewId="0">
      <selection activeCell="E3" sqref="B3:E3"/>
    </sheetView>
  </sheetViews>
  <sheetFormatPr baseColWidth="10" defaultColWidth="8.83203125" defaultRowHeight="15" x14ac:dyDescent="0.2"/>
  <sheetData>
    <row r="2" spans="1:8" x14ac:dyDescent="0.2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</row>
    <row r="3" spans="1:8" x14ac:dyDescent="0.2">
      <c r="A3" t="s">
        <v>3063</v>
      </c>
      <c r="B3">
        <v>208899.99999999994</v>
      </c>
      <c r="C3">
        <v>168079.3</v>
      </c>
      <c r="D3">
        <v>143901.29999999999</v>
      </c>
      <c r="E3">
        <v>136284.79999999996</v>
      </c>
      <c r="F3">
        <v>135482.4</v>
      </c>
      <c r="G3">
        <v>60317.599999999962</v>
      </c>
      <c r="H3">
        <v>26256.499999999996</v>
      </c>
    </row>
    <row r="4" spans="1:8" ht="17.75" customHeight="1" x14ac:dyDescent="0.2">
      <c r="A4" t="s">
        <v>4014</v>
      </c>
      <c r="B4">
        <v>115544.5</v>
      </c>
      <c r="C4">
        <v>94436.199999999983</v>
      </c>
      <c r="D4">
        <v>80689.5</v>
      </c>
      <c r="E4">
        <v>70272.7</v>
      </c>
      <c r="F4">
        <v>76182.100000000006</v>
      </c>
      <c r="G4">
        <v>33353.299999999974</v>
      </c>
      <c r="H4">
        <v>14431.199999999999</v>
      </c>
    </row>
    <row r="5" spans="1:8" x14ac:dyDescent="0.2">
      <c r="A5" t="s">
        <v>4015</v>
      </c>
      <c r="B5">
        <v>143023.9</v>
      </c>
      <c r="C5">
        <v>116036.19999999995</v>
      </c>
      <c r="D5">
        <v>99421.89999999998</v>
      </c>
      <c r="E5">
        <v>89605.099999999991</v>
      </c>
      <c r="F5">
        <v>93717.699999999983</v>
      </c>
      <c r="G5">
        <v>41192.499999999964</v>
      </c>
      <c r="H5">
        <v>17656.399999999994</v>
      </c>
    </row>
    <row r="6" spans="1:8" x14ac:dyDescent="0.2">
      <c r="A6" t="s">
        <v>3069</v>
      </c>
      <c r="B6">
        <v>65876.099999999991</v>
      </c>
      <c r="C6">
        <v>52043.099999999991</v>
      </c>
      <c r="D6">
        <v>44479.4</v>
      </c>
      <c r="E6">
        <v>46679.700000000004</v>
      </c>
      <c r="F6">
        <v>41764.699999999997</v>
      </c>
      <c r="G6">
        <v>19125.100000000002</v>
      </c>
      <c r="H6">
        <v>8600.0999999999967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2485F-99B9-44F7-981F-5B43FC45720F}">
  <dimension ref="A2:Z16"/>
  <sheetViews>
    <sheetView topLeftCell="A39" workbookViewId="0">
      <selection activeCell="E6" sqref="E6:H6"/>
    </sheetView>
  </sheetViews>
  <sheetFormatPr baseColWidth="10" defaultColWidth="8.83203125" defaultRowHeight="15" x14ac:dyDescent="0.2"/>
  <cols>
    <col min="5" max="5" width="13.6640625" customWidth="1"/>
    <col min="6" max="6" width="17.6640625" customWidth="1"/>
    <col min="14" max="14" width="16.33203125" customWidth="1"/>
  </cols>
  <sheetData>
    <row r="2" spans="1:26" x14ac:dyDescent="0.2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  <c r="T2" t="s">
        <v>213</v>
      </c>
      <c r="U2" t="s">
        <v>195</v>
      </c>
      <c r="V2" t="s">
        <v>142</v>
      </c>
      <c r="W2" t="s">
        <v>109</v>
      </c>
      <c r="X2" t="s">
        <v>177</v>
      </c>
      <c r="Y2" t="s">
        <v>235</v>
      </c>
      <c r="Z2" t="s">
        <v>164</v>
      </c>
    </row>
    <row r="3" spans="1:26" x14ac:dyDescent="0.2">
      <c r="A3" t="s">
        <v>3063</v>
      </c>
      <c r="B3">
        <v>379</v>
      </c>
      <c r="C3">
        <v>217</v>
      </c>
      <c r="D3">
        <v>264</v>
      </c>
      <c r="E3">
        <v>313</v>
      </c>
      <c r="F3">
        <v>240</v>
      </c>
      <c r="G3">
        <v>115</v>
      </c>
      <c r="H3">
        <v>46.4</v>
      </c>
      <c r="T3">
        <v>379</v>
      </c>
      <c r="U3">
        <v>240</v>
      </c>
      <c r="V3">
        <v>313</v>
      </c>
      <c r="W3">
        <v>217</v>
      </c>
      <c r="X3">
        <v>115</v>
      </c>
      <c r="Y3">
        <v>264</v>
      </c>
      <c r="Z3">
        <v>46.4</v>
      </c>
    </row>
    <row r="4" spans="1:26" ht="17.75" customHeight="1" x14ac:dyDescent="0.2">
      <c r="A4" t="s">
        <v>4014</v>
      </c>
      <c r="B4">
        <v>341</v>
      </c>
      <c r="C4">
        <v>225</v>
      </c>
      <c r="D4">
        <v>240</v>
      </c>
      <c r="E4">
        <v>306.5</v>
      </c>
      <c r="F4">
        <v>230</v>
      </c>
      <c r="G4">
        <v>113</v>
      </c>
      <c r="H4">
        <v>46.4</v>
      </c>
      <c r="T4">
        <v>341</v>
      </c>
      <c r="U4">
        <v>230</v>
      </c>
      <c r="V4">
        <v>306.5</v>
      </c>
      <c r="W4">
        <v>225</v>
      </c>
      <c r="X4">
        <v>113</v>
      </c>
      <c r="Y4">
        <v>240</v>
      </c>
      <c r="Z4">
        <v>46.4</v>
      </c>
    </row>
    <row r="5" spans="1:26" x14ac:dyDescent="0.2">
      <c r="A5" t="s">
        <v>4015</v>
      </c>
      <c r="B5">
        <v>343</v>
      </c>
      <c r="C5">
        <v>217</v>
      </c>
      <c r="D5">
        <v>253</v>
      </c>
      <c r="E5">
        <v>306</v>
      </c>
      <c r="F5">
        <v>231</v>
      </c>
      <c r="G5">
        <v>113</v>
      </c>
      <c r="H5">
        <v>46.4</v>
      </c>
      <c r="T5">
        <v>343</v>
      </c>
      <c r="U5">
        <v>231</v>
      </c>
      <c r="V5">
        <v>306</v>
      </c>
      <c r="W5">
        <v>217</v>
      </c>
      <c r="X5">
        <v>113</v>
      </c>
      <c r="Y5">
        <v>253</v>
      </c>
      <c r="Z5">
        <v>46.4</v>
      </c>
    </row>
    <row r="6" spans="1:26" x14ac:dyDescent="0.2">
      <c r="A6" t="s">
        <v>3069</v>
      </c>
      <c r="B6">
        <v>384</v>
      </c>
      <c r="C6">
        <v>201.5</v>
      </c>
      <c r="D6">
        <v>278.5</v>
      </c>
      <c r="E6">
        <v>327</v>
      </c>
      <c r="F6">
        <v>256</v>
      </c>
      <c r="G6">
        <v>124</v>
      </c>
      <c r="H6">
        <v>46.8</v>
      </c>
      <c r="T6">
        <v>384</v>
      </c>
      <c r="U6">
        <v>256</v>
      </c>
      <c r="V6">
        <v>327</v>
      </c>
      <c r="W6">
        <v>201.5</v>
      </c>
      <c r="X6">
        <v>124</v>
      </c>
      <c r="Y6">
        <v>278.5</v>
      </c>
      <c r="Z6">
        <v>46.8</v>
      </c>
    </row>
    <row r="8" spans="1:26" x14ac:dyDescent="0.2">
      <c r="A8" t="s">
        <v>3065</v>
      </c>
      <c r="B8">
        <v>221</v>
      </c>
      <c r="C8">
        <v>120</v>
      </c>
      <c r="D8">
        <v>165</v>
      </c>
      <c r="E8">
        <v>231</v>
      </c>
      <c r="F8">
        <v>144.5</v>
      </c>
      <c r="G8">
        <v>99</v>
      </c>
      <c r="H8">
        <v>41.4</v>
      </c>
      <c r="J8">
        <f>B3-B8</f>
        <v>158</v>
      </c>
      <c r="K8">
        <f t="shared" ref="K8:P8" si="0">C3-C8</f>
        <v>97</v>
      </c>
      <c r="L8">
        <f t="shared" si="0"/>
        <v>99</v>
      </c>
      <c r="M8">
        <f t="shared" si="0"/>
        <v>82</v>
      </c>
      <c r="N8">
        <f>F3-F8</f>
        <v>95.5</v>
      </c>
      <c r="O8">
        <f t="shared" si="0"/>
        <v>16</v>
      </c>
      <c r="P8">
        <f t="shared" si="0"/>
        <v>5</v>
      </c>
    </row>
    <row r="9" spans="1:26" x14ac:dyDescent="0.2">
      <c r="A9" t="s">
        <v>3066</v>
      </c>
      <c r="B9">
        <v>479</v>
      </c>
      <c r="C9">
        <v>392</v>
      </c>
      <c r="D9">
        <v>458</v>
      </c>
      <c r="E9">
        <v>394</v>
      </c>
      <c r="F9">
        <v>475.5</v>
      </c>
      <c r="G9">
        <v>261</v>
      </c>
      <c r="H9">
        <v>187.5</v>
      </c>
      <c r="J9">
        <f>B9-B3</f>
        <v>100</v>
      </c>
      <c r="K9">
        <f t="shared" ref="K9:P9" si="1">C9-C3</f>
        <v>175</v>
      </c>
      <c r="L9">
        <f t="shared" si="1"/>
        <v>194</v>
      </c>
      <c r="M9">
        <f t="shared" si="1"/>
        <v>81</v>
      </c>
      <c r="N9">
        <f>F9-F3</f>
        <v>235.5</v>
      </c>
      <c r="O9">
        <f t="shared" si="1"/>
        <v>146</v>
      </c>
      <c r="P9">
        <f t="shared" si="1"/>
        <v>141.1</v>
      </c>
      <c r="S9" t="s">
        <v>3065</v>
      </c>
      <c r="T9">
        <v>221</v>
      </c>
      <c r="U9">
        <v>144.5</v>
      </c>
      <c r="V9">
        <v>231</v>
      </c>
      <c r="W9">
        <v>120</v>
      </c>
      <c r="X9">
        <v>99</v>
      </c>
      <c r="Y9">
        <v>165</v>
      </c>
      <c r="Z9">
        <v>41.4</v>
      </c>
    </row>
    <row r="10" spans="1:26" x14ac:dyDescent="0.2">
      <c r="A10" t="s">
        <v>3065</v>
      </c>
      <c r="B10">
        <v>208</v>
      </c>
      <c r="C10">
        <v>136</v>
      </c>
      <c r="D10">
        <v>130.25</v>
      </c>
      <c r="E10">
        <v>220.25</v>
      </c>
      <c r="F10">
        <v>140.5</v>
      </c>
      <c r="G10">
        <v>92.625</v>
      </c>
      <c r="H10">
        <v>40.6</v>
      </c>
      <c r="J10">
        <f>B4-B10</f>
        <v>133</v>
      </c>
      <c r="K10">
        <f t="shared" ref="K10:P10" si="2">C4-C10</f>
        <v>89</v>
      </c>
      <c r="L10">
        <f t="shared" si="2"/>
        <v>109.75</v>
      </c>
      <c r="M10">
        <f t="shared" si="2"/>
        <v>86.25</v>
      </c>
      <c r="N10">
        <f>F4-F10</f>
        <v>89.5</v>
      </c>
      <c r="O10">
        <f t="shared" si="2"/>
        <v>20.375</v>
      </c>
      <c r="P10">
        <f t="shared" si="2"/>
        <v>5.7999999999999972</v>
      </c>
      <c r="S10" t="s">
        <v>3066</v>
      </c>
      <c r="T10">
        <v>479</v>
      </c>
      <c r="U10">
        <v>475.5</v>
      </c>
      <c r="V10">
        <v>394</v>
      </c>
      <c r="W10">
        <v>392</v>
      </c>
      <c r="X10">
        <v>261</v>
      </c>
      <c r="Y10">
        <v>458</v>
      </c>
      <c r="Z10">
        <v>187.5</v>
      </c>
    </row>
    <row r="11" spans="1:26" x14ac:dyDescent="0.2">
      <c r="A11" t="s">
        <v>3066</v>
      </c>
      <c r="B11">
        <v>599.5</v>
      </c>
      <c r="C11">
        <v>394</v>
      </c>
      <c r="D11">
        <v>502.75</v>
      </c>
      <c r="E11">
        <v>435.75</v>
      </c>
      <c r="F11">
        <v>503</v>
      </c>
      <c r="G11">
        <v>263</v>
      </c>
      <c r="H11">
        <v>192</v>
      </c>
      <c r="J11">
        <f>B11-B4</f>
        <v>258.5</v>
      </c>
      <c r="K11">
        <f t="shared" ref="K11:P11" si="3">C11-C4</f>
        <v>169</v>
      </c>
      <c r="L11">
        <f t="shared" si="3"/>
        <v>262.75</v>
      </c>
      <c r="M11">
        <f t="shared" si="3"/>
        <v>129.25</v>
      </c>
      <c r="N11">
        <f>F11-F4</f>
        <v>273</v>
      </c>
      <c r="O11">
        <f t="shared" si="3"/>
        <v>150</v>
      </c>
      <c r="P11">
        <f t="shared" si="3"/>
        <v>145.6</v>
      </c>
      <c r="S11" t="s">
        <v>3065</v>
      </c>
      <c r="T11">
        <v>208</v>
      </c>
      <c r="U11">
        <v>140.5</v>
      </c>
      <c r="V11">
        <v>220.25</v>
      </c>
      <c r="W11">
        <v>136</v>
      </c>
      <c r="X11">
        <v>92.625</v>
      </c>
      <c r="Y11">
        <v>130.25</v>
      </c>
      <c r="Z11">
        <v>40.6</v>
      </c>
    </row>
    <row r="12" spans="1:26" x14ac:dyDescent="0.2">
      <c r="A12" t="s">
        <v>3065</v>
      </c>
      <c r="B12">
        <v>205</v>
      </c>
      <c r="C12">
        <v>120</v>
      </c>
      <c r="D12">
        <v>131</v>
      </c>
      <c r="E12">
        <v>220</v>
      </c>
      <c r="F12">
        <v>141</v>
      </c>
      <c r="G12">
        <v>99</v>
      </c>
      <c r="H12">
        <v>40.6</v>
      </c>
      <c r="J12">
        <f>B5-B12</f>
        <v>138</v>
      </c>
      <c r="K12">
        <f t="shared" ref="K12:P12" si="4">C5-C12</f>
        <v>97</v>
      </c>
      <c r="L12">
        <f t="shared" si="4"/>
        <v>122</v>
      </c>
      <c r="M12">
        <f t="shared" si="4"/>
        <v>86</v>
      </c>
      <c r="N12">
        <f>F5-F12</f>
        <v>90</v>
      </c>
      <c r="O12">
        <f t="shared" si="4"/>
        <v>14</v>
      </c>
      <c r="P12">
        <f t="shared" si="4"/>
        <v>5.7999999999999972</v>
      </c>
      <c r="S12" t="s">
        <v>3066</v>
      </c>
      <c r="T12">
        <v>599.5</v>
      </c>
      <c r="U12">
        <v>503</v>
      </c>
      <c r="V12">
        <v>435.75</v>
      </c>
      <c r="W12">
        <v>394</v>
      </c>
      <c r="X12">
        <v>263</v>
      </c>
      <c r="Y12">
        <v>502.75</v>
      </c>
      <c r="Z12">
        <v>192</v>
      </c>
    </row>
    <row r="13" spans="1:26" x14ac:dyDescent="0.2">
      <c r="A13" t="s">
        <v>3066</v>
      </c>
      <c r="B13">
        <v>490.25</v>
      </c>
      <c r="C13">
        <v>394</v>
      </c>
      <c r="D13">
        <v>437</v>
      </c>
      <c r="E13">
        <v>347.5</v>
      </c>
      <c r="F13">
        <v>417</v>
      </c>
      <c r="G13">
        <v>263</v>
      </c>
      <c r="H13">
        <v>192</v>
      </c>
      <c r="J13">
        <f>B13-B5</f>
        <v>147.25</v>
      </c>
      <c r="K13">
        <f t="shared" ref="K13:P13" si="5">C13-C5</f>
        <v>177</v>
      </c>
      <c r="L13">
        <f t="shared" si="5"/>
        <v>184</v>
      </c>
      <c r="M13">
        <f t="shared" si="5"/>
        <v>41.5</v>
      </c>
      <c r="N13">
        <f>F13-F5</f>
        <v>186</v>
      </c>
      <c r="O13">
        <f t="shared" si="5"/>
        <v>150</v>
      </c>
      <c r="P13">
        <f t="shared" si="5"/>
        <v>145.6</v>
      </c>
      <c r="S13" t="s">
        <v>3065</v>
      </c>
      <c r="T13">
        <v>205</v>
      </c>
      <c r="U13">
        <v>141</v>
      </c>
      <c r="V13">
        <v>220</v>
      </c>
      <c r="W13">
        <v>120</v>
      </c>
      <c r="X13">
        <v>99</v>
      </c>
      <c r="Y13">
        <v>131</v>
      </c>
      <c r="Z13">
        <v>40.6</v>
      </c>
    </row>
    <row r="14" spans="1:26" x14ac:dyDescent="0.2">
      <c r="A14" t="s">
        <v>3065</v>
      </c>
      <c r="B14">
        <v>287.5</v>
      </c>
      <c r="C14">
        <v>119</v>
      </c>
      <c r="D14">
        <v>202.75</v>
      </c>
      <c r="E14">
        <v>251</v>
      </c>
      <c r="F14">
        <v>184.25</v>
      </c>
      <c r="G14">
        <v>97.875</v>
      </c>
      <c r="H14">
        <v>43.1</v>
      </c>
      <c r="J14">
        <f>B6-B14</f>
        <v>96.5</v>
      </c>
      <c r="K14">
        <f t="shared" ref="K14:P14" si="6">C6-C14</f>
        <v>82.5</v>
      </c>
      <c r="L14">
        <f t="shared" si="6"/>
        <v>75.75</v>
      </c>
      <c r="M14">
        <f t="shared" si="6"/>
        <v>76</v>
      </c>
      <c r="N14">
        <f>F6-F14</f>
        <v>71.75</v>
      </c>
      <c r="O14">
        <f t="shared" si="6"/>
        <v>26.125</v>
      </c>
      <c r="P14">
        <f t="shared" si="6"/>
        <v>3.6999999999999957</v>
      </c>
      <c r="S14" t="s">
        <v>3066</v>
      </c>
      <c r="T14">
        <v>490.25</v>
      </c>
      <c r="U14">
        <v>417</v>
      </c>
      <c r="V14">
        <v>347.5</v>
      </c>
      <c r="W14">
        <v>394</v>
      </c>
      <c r="X14">
        <v>263</v>
      </c>
      <c r="Y14">
        <v>437</v>
      </c>
      <c r="Z14">
        <v>192</v>
      </c>
    </row>
    <row r="15" spans="1:26" x14ac:dyDescent="0.2">
      <c r="A15" t="s">
        <v>3066</v>
      </c>
      <c r="B15">
        <v>479</v>
      </c>
      <c r="C15">
        <v>352.75</v>
      </c>
      <c r="D15">
        <v>476.75</v>
      </c>
      <c r="E15">
        <v>452</v>
      </c>
      <c r="F15">
        <v>475.75</v>
      </c>
      <c r="G15">
        <v>250</v>
      </c>
      <c r="H15">
        <v>183</v>
      </c>
      <c r="J15">
        <f>B15-B6</f>
        <v>95</v>
      </c>
      <c r="K15">
        <f t="shared" ref="K15:P15" si="7">C15-C6</f>
        <v>151.25</v>
      </c>
      <c r="L15">
        <f t="shared" si="7"/>
        <v>198.25</v>
      </c>
      <c r="M15">
        <f t="shared" si="7"/>
        <v>125</v>
      </c>
      <c r="N15">
        <f>F15-F6</f>
        <v>219.75</v>
      </c>
      <c r="O15">
        <f t="shared" si="7"/>
        <v>126</v>
      </c>
      <c r="P15">
        <f t="shared" si="7"/>
        <v>136.19999999999999</v>
      </c>
      <c r="S15" t="s">
        <v>3065</v>
      </c>
      <c r="T15">
        <v>287.5</v>
      </c>
      <c r="U15">
        <v>184.25</v>
      </c>
      <c r="V15">
        <v>251</v>
      </c>
      <c r="W15">
        <v>119</v>
      </c>
      <c r="X15">
        <v>97.875</v>
      </c>
      <c r="Y15">
        <v>202.75</v>
      </c>
      <c r="Z15">
        <v>43.1</v>
      </c>
    </row>
    <row r="16" spans="1:26" x14ac:dyDescent="0.2">
      <c r="S16" t="s">
        <v>3066</v>
      </c>
      <c r="T16">
        <v>479</v>
      </c>
      <c r="U16">
        <v>475.75</v>
      </c>
      <c r="V16">
        <v>452</v>
      </c>
      <c r="W16">
        <v>352.75</v>
      </c>
      <c r="X16">
        <v>250</v>
      </c>
      <c r="Y16">
        <v>476.75</v>
      </c>
      <c r="Z16">
        <v>183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1E82-0EA0-4317-9F94-470D8705BC7C}">
  <dimension ref="A2:H6"/>
  <sheetViews>
    <sheetView topLeftCell="A9" workbookViewId="0">
      <selection activeCell="R24" sqref="R24"/>
    </sheetView>
  </sheetViews>
  <sheetFormatPr baseColWidth="10" defaultColWidth="8.83203125" defaultRowHeight="15" x14ac:dyDescent="0.2"/>
  <sheetData>
    <row r="2" spans="1:8" x14ac:dyDescent="0.2">
      <c r="B2" t="s">
        <v>4008</v>
      </c>
      <c r="C2" t="s">
        <v>4010</v>
      </c>
      <c r="D2" t="s">
        <v>4012</v>
      </c>
      <c r="E2" t="s">
        <v>4009</v>
      </c>
      <c r="F2" t="s">
        <v>4007</v>
      </c>
      <c r="G2" t="s">
        <v>4011</v>
      </c>
      <c r="H2" t="s">
        <v>4013</v>
      </c>
    </row>
    <row r="3" spans="1:8" x14ac:dyDescent="0.2">
      <c r="A3" t="s">
        <v>3063</v>
      </c>
      <c r="B3">
        <v>457</v>
      </c>
      <c r="C3">
        <v>706</v>
      </c>
      <c r="D3">
        <v>447</v>
      </c>
      <c r="E3">
        <v>399</v>
      </c>
      <c r="F3">
        <v>443</v>
      </c>
      <c r="G3">
        <v>385</v>
      </c>
      <c r="H3">
        <v>260</v>
      </c>
    </row>
    <row r="4" spans="1:8" ht="17.75" customHeight="1" x14ac:dyDescent="0.2">
      <c r="A4" t="s">
        <v>4014</v>
      </c>
      <c r="B4">
        <v>250</v>
      </c>
      <c r="C4">
        <v>371</v>
      </c>
      <c r="D4">
        <v>250</v>
      </c>
      <c r="E4">
        <v>206</v>
      </c>
      <c r="F4">
        <v>247</v>
      </c>
      <c r="G4">
        <v>210</v>
      </c>
      <c r="H4">
        <v>137</v>
      </c>
    </row>
    <row r="5" spans="1:8" x14ac:dyDescent="0.2">
      <c r="A5" t="s">
        <v>4015</v>
      </c>
      <c r="B5">
        <f t="shared" ref="B5:H5" si="0">B3-B6</f>
        <v>314</v>
      </c>
      <c r="C5">
        <f t="shared" si="0"/>
        <v>470</v>
      </c>
      <c r="D5">
        <f t="shared" si="0"/>
        <v>313</v>
      </c>
      <c r="E5">
        <f t="shared" si="0"/>
        <v>266</v>
      </c>
      <c r="F5">
        <f t="shared" si="0"/>
        <v>309</v>
      </c>
      <c r="G5">
        <f t="shared" si="0"/>
        <v>261</v>
      </c>
      <c r="H5">
        <f t="shared" si="0"/>
        <v>175</v>
      </c>
    </row>
    <row r="6" spans="1:8" x14ac:dyDescent="0.2">
      <c r="A6" t="s">
        <v>3069</v>
      </c>
      <c r="B6">
        <v>143</v>
      </c>
      <c r="C6">
        <v>236</v>
      </c>
      <c r="D6">
        <v>134</v>
      </c>
      <c r="E6">
        <v>133</v>
      </c>
      <c r="F6">
        <v>134</v>
      </c>
      <c r="G6">
        <v>124</v>
      </c>
      <c r="H6">
        <v>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1A43-8661-49D8-B40D-B1D5A4C33986}">
  <dimension ref="A2:H6"/>
  <sheetViews>
    <sheetView workbookViewId="0">
      <selection activeCell="H6" sqref="B3:H6"/>
    </sheetView>
  </sheetViews>
  <sheetFormatPr baseColWidth="10" defaultColWidth="8.83203125" defaultRowHeight="15" x14ac:dyDescent="0.2"/>
  <cols>
    <col min="3" max="3" width="19.5" customWidth="1"/>
    <col min="4" max="4" width="25.33203125" customWidth="1"/>
    <col min="5" max="5" width="15.83203125" customWidth="1"/>
    <col min="6" max="6" width="19" customWidth="1"/>
    <col min="7" max="7" width="28.83203125" customWidth="1"/>
    <col min="8" max="8" width="28.1640625" customWidth="1"/>
  </cols>
  <sheetData>
    <row r="2" spans="1:8" x14ac:dyDescent="0.2">
      <c r="B2" t="s">
        <v>213</v>
      </c>
      <c r="C2" t="s">
        <v>109</v>
      </c>
      <c r="D2" t="s">
        <v>235</v>
      </c>
      <c r="E2" t="s">
        <v>142</v>
      </c>
      <c r="F2" t="s">
        <v>195</v>
      </c>
      <c r="G2" t="s">
        <v>177</v>
      </c>
      <c r="H2" t="s">
        <v>164</v>
      </c>
    </row>
    <row r="3" spans="1:8" x14ac:dyDescent="0.2">
      <c r="A3" t="s">
        <v>4018</v>
      </c>
      <c r="B3">
        <v>457</v>
      </c>
      <c r="C3">
        <v>706</v>
      </c>
      <c r="D3">
        <v>447</v>
      </c>
      <c r="E3">
        <v>399</v>
      </c>
      <c r="F3">
        <v>443</v>
      </c>
      <c r="G3">
        <v>385</v>
      </c>
      <c r="H3">
        <v>260</v>
      </c>
    </row>
    <row r="4" spans="1:8" x14ac:dyDescent="0.2">
      <c r="A4" t="s">
        <v>4018</v>
      </c>
      <c r="B4">
        <v>250</v>
      </c>
      <c r="C4">
        <v>371</v>
      </c>
      <c r="D4">
        <v>447</v>
      </c>
      <c r="E4">
        <v>206</v>
      </c>
      <c r="F4">
        <v>247</v>
      </c>
      <c r="G4">
        <v>210</v>
      </c>
      <c r="H4">
        <v>250</v>
      </c>
    </row>
    <row r="5" spans="1:8" x14ac:dyDescent="0.2">
      <c r="A5" t="s">
        <v>4018</v>
      </c>
      <c r="B5">
        <f t="shared" ref="B5:H5" si="0">B3-B6</f>
        <v>314</v>
      </c>
      <c r="C5">
        <f t="shared" si="0"/>
        <v>470</v>
      </c>
      <c r="D5">
        <f t="shared" si="0"/>
        <v>313</v>
      </c>
      <c r="E5">
        <f t="shared" si="0"/>
        <v>266</v>
      </c>
      <c r="F5">
        <f t="shared" si="0"/>
        <v>309</v>
      </c>
      <c r="G5">
        <f t="shared" si="0"/>
        <v>261</v>
      </c>
      <c r="H5">
        <f t="shared" si="0"/>
        <v>175</v>
      </c>
    </row>
    <row r="6" spans="1:8" x14ac:dyDescent="0.2">
      <c r="A6" t="s">
        <v>4018</v>
      </c>
      <c r="B6">
        <v>143</v>
      </c>
      <c r="C6">
        <v>236</v>
      </c>
      <c r="D6">
        <v>134</v>
      </c>
      <c r="E6">
        <v>133</v>
      </c>
      <c r="F6">
        <v>134</v>
      </c>
      <c r="G6">
        <v>124</v>
      </c>
      <c r="H6">
        <v>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6ABB-6BB9-4877-B335-A71E8829B578}">
  <dimension ref="A2:T3098"/>
  <sheetViews>
    <sheetView topLeftCell="A7" workbookViewId="0">
      <selection activeCell="L28" sqref="L28:R30"/>
    </sheetView>
  </sheetViews>
  <sheetFormatPr baseColWidth="10" defaultColWidth="8.83203125" defaultRowHeight="15" x14ac:dyDescent="0.2"/>
  <cols>
    <col min="13" max="13" width="19.1640625" customWidth="1"/>
  </cols>
  <sheetData>
    <row r="2" spans="1:20" x14ac:dyDescent="0.2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509</v>
      </c>
      <c r="I2">
        <v>1.4800000000000001E-161</v>
      </c>
      <c r="J2" t="s">
        <v>3070</v>
      </c>
      <c r="L2" t="s">
        <v>213</v>
      </c>
      <c r="M2" t="s">
        <v>195</v>
      </c>
      <c r="N2" t="s">
        <v>142</v>
      </c>
      <c r="O2" t="s">
        <v>109</v>
      </c>
      <c r="P2" t="s">
        <v>177</v>
      </c>
      <c r="Q2" t="s">
        <v>235</v>
      </c>
      <c r="R2" t="s">
        <v>164</v>
      </c>
      <c r="S2" t="s">
        <v>3071</v>
      </c>
      <c r="T2" t="s">
        <v>3072</v>
      </c>
    </row>
    <row r="3" spans="1:20" x14ac:dyDescent="0.2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509</v>
      </c>
      <c r="I3">
        <v>5.1299999999999996E-161</v>
      </c>
      <c r="J3" t="s">
        <v>3070</v>
      </c>
      <c r="K3" t="s">
        <v>4006</v>
      </c>
      <c r="L3">
        <v>29678.934000000001</v>
      </c>
      <c r="M3">
        <v>28114.379999999994</v>
      </c>
      <c r="N3">
        <v>27262.876999999997</v>
      </c>
      <c r="O3">
        <v>46770.974000000046</v>
      </c>
      <c r="P3">
        <v>22378.164000000001</v>
      </c>
      <c r="Q3">
        <v>29021.303000000004</v>
      </c>
      <c r="R3">
        <v>19079.292999999987</v>
      </c>
      <c r="S3" t="s">
        <v>3071</v>
      </c>
      <c r="T3" t="s">
        <v>3072</v>
      </c>
    </row>
    <row r="4" spans="1:20" x14ac:dyDescent="0.2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409</v>
      </c>
      <c r="I4">
        <v>4.0600000000000003E-124</v>
      </c>
      <c r="J4" t="s">
        <v>3070</v>
      </c>
      <c r="K4" t="s">
        <v>105</v>
      </c>
      <c r="L4">
        <v>574</v>
      </c>
      <c r="M4">
        <v>397</v>
      </c>
      <c r="N4">
        <v>330</v>
      </c>
      <c r="O4">
        <v>435</v>
      </c>
      <c r="P4">
        <v>155</v>
      </c>
      <c r="Q4">
        <v>409</v>
      </c>
      <c r="R4">
        <v>91</v>
      </c>
      <c r="S4" t="s">
        <v>3071</v>
      </c>
      <c r="T4" t="s">
        <v>3072</v>
      </c>
    </row>
    <row r="5" spans="1:20" x14ac:dyDescent="0.2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396</v>
      </c>
      <c r="I5">
        <v>3.4100000000000001E-119</v>
      </c>
      <c r="J5" t="s">
        <v>3070</v>
      </c>
      <c r="S5" t="s">
        <v>3071</v>
      </c>
      <c r="T5" t="s">
        <v>3072</v>
      </c>
    </row>
    <row r="6" spans="1:20" x14ac:dyDescent="0.2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393</v>
      </c>
      <c r="I6">
        <v>8.8600000000000001E-118</v>
      </c>
      <c r="J6" t="s">
        <v>3070</v>
      </c>
      <c r="K6" t="s">
        <v>3063</v>
      </c>
      <c r="L6">
        <v>208899.99999999994</v>
      </c>
      <c r="M6">
        <v>135482.4</v>
      </c>
      <c r="N6">
        <v>136284.79999999996</v>
      </c>
      <c r="O6">
        <v>168079.3</v>
      </c>
      <c r="P6">
        <v>60317.599999999962</v>
      </c>
      <c r="Q6">
        <v>143901.29999999999</v>
      </c>
      <c r="R6">
        <v>26256.499999999996</v>
      </c>
      <c r="S6" t="s">
        <v>3071</v>
      </c>
      <c r="T6" t="s">
        <v>3072</v>
      </c>
    </row>
    <row r="7" spans="1:20" x14ac:dyDescent="0.2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312</v>
      </c>
      <c r="I7">
        <v>1.4300000000000001E-89</v>
      </c>
      <c r="J7" t="s">
        <v>3070</v>
      </c>
      <c r="K7" t="s">
        <v>3064</v>
      </c>
      <c r="L7">
        <v>379</v>
      </c>
      <c r="M7">
        <v>240</v>
      </c>
      <c r="N7">
        <v>313</v>
      </c>
      <c r="O7">
        <v>217</v>
      </c>
      <c r="P7">
        <v>115</v>
      </c>
      <c r="Q7">
        <v>264</v>
      </c>
      <c r="R7">
        <v>46.4</v>
      </c>
      <c r="S7" t="s">
        <v>3071</v>
      </c>
      <c r="T7" t="s">
        <v>3072</v>
      </c>
    </row>
    <row r="8" spans="1:20" x14ac:dyDescent="0.2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309</v>
      </c>
      <c r="I8">
        <v>6.1200000000000001E-87</v>
      </c>
      <c r="J8" t="s">
        <v>3070</v>
      </c>
      <c r="K8" t="s">
        <v>3065</v>
      </c>
      <c r="L8">
        <v>221</v>
      </c>
      <c r="M8">
        <v>144.5</v>
      </c>
      <c r="N8">
        <v>231</v>
      </c>
      <c r="O8">
        <v>120</v>
      </c>
      <c r="P8">
        <v>99</v>
      </c>
      <c r="Q8">
        <v>165</v>
      </c>
      <c r="R8">
        <v>41.4</v>
      </c>
      <c r="S8" t="s">
        <v>3071</v>
      </c>
      <c r="T8" t="s">
        <v>3072</v>
      </c>
    </row>
    <row r="9" spans="1:20" x14ac:dyDescent="0.2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302</v>
      </c>
      <c r="I9">
        <v>2.8500000000000002E-86</v>
      </c>
      <c r="J9" t="s">
        <v>3070</v>
      </c>
      <c r="K9" t="s">
        <v>3066</v>
      </c>
      <c r="L9">
        <v>479</v>
      </c>
      <c r="M9">
        <v>475.5</v>
      </c>
      <c r="N9">
        <v>394</v>
      </c>
      <c r="O9">
        <v>392</v>
      </c>
      <c r="P9">
        <v>261</v>
      </c>
      <c r="Q9">
        <v>458</v>
      </c>
      <c r="R9">
        <v>187.5</v>
      </c>
      <c r="S9" t="s">
        <v>3071</v>
      </c>
      <c r="T9" t="s">
        <v>3072</v>
      </c>
    </row>
    <row r="10" spans="1:20" x14ac:dyDescent="0.2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933</v>
      </c>
      <c r="I10">
        <v>0</v>
      </c>
      <c r="J10" t="s">
        <v>3073</v>
      </c>
      <c r="S10" t="s">
        <v>3071</v>
      </c>
      <c r="T10" t="s">
        <v>3072</v>
      </c>
    </row>
    <row r="11" spans="1:20" x14ac:dyDescent="0.2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931</v>
      </c>
      <c r="I11">
        <v>0</v>
      </c>
      <c r="J11" t="s">
        <v>3073</v>
      </c>
      <c r="S11" t="s">
        <v>3071</v>
      </c>
      <c r="T11" t="s">
        <v>3072</v>
      </c>
    </row>
    <row r="12" spans="1:20" x14ac:dyDescent="0.2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931</v>
      </c>
      <c r="I12">
        <v>0</v>
      </c>
      <c r="J12" t="s">
        <v>3073</v>
      </c>
      <c r="K12" t="s">
        <v>3067</v>
      </c>
      <c r="L12">
        <v>115544.5</v>
      </c>
      <c r="M12">
        <v>76182.100000000006</v>
      </c>
      <c r="N12">
        <v>70272.7</v>
      </c>
      <c r="O12">
        <v>94436.199999999983</v>
      </c>
      <c r="P12">
        <v>33353.299999999974</v>
      </c>
      <c r="Q12">
        <v>80689.5</v>
      </c>
      <c r="R12">
        <v>14431.199999999999</v>
      </c>
      <c r="S12" t="s">
        <v>3071</v>
      </c>
      <c r="T12" t="s">
        <v>3072</v>
      </c>
    </row>
    <row r="13" spans="1:20" x14ac:dyDescent="0.2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931</v>
      </c>
      <c r="I13">
        <v>0</v>
      </c>
      <c r="J13" t="s">
        <v>3073</v>
      </c>
      <c r="K13" t="s">
        <v>3064</v>
      </c>
      <c r="L13">
        <v>341</v>
      </c>
      <c r="M13">
        <v>230</v>
      </c>
      <c r="N13">
        <v>306.5</v>
      </c>
      <c r="O13">
        <v>225</v>
      </c>
      <c r="P13">
        <v>113</v>
      </c>
      <c r="Q13">
        <v>240</v>
      </c>
      <c r="R13">
        <v>46.4</v>
      </c>
      <c r="S13" t="s">
        <v>3071</v>
      </c>
      <c r="T13" t="s">
        <v>3072</v>
      </c>
    </row>
    <row r="14" spans="1:20" x14ac:dyDescent="0.2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926</v>
      </c>
      <c r="I14">
        <v>0</v>
      </c>
      <c r="J14" t="s">
        <v>3073</v>
      </c>
      <c r="K14" t="s">
        <v>3065</v>
      </c>
      <c r="L14">
        <v>208</v>
      </c>
      <c r="M14">
        <v>140.5</v>
      </c>
      <c r="N14">
        <v>220.25</v>
      </c>
      <c r="O14">
        <v>136</v>
      </c>
      <c r="P14">
        <v>92.625</v>
      </c>
      <c r="Q14">
        <v>130.25</v>
      </c>
      <c r="R14">
        <v>40.6</v>
      </c>
      <c r="S14" t="s">
        <v>3071</v>
      </c>
      <c r="T14" t="s">
        <v>3072</v>
      </c>
    </row>
    <row r="15" spans="1:20" x14ac:dyDescent="0.2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904</v>
      </c>
      <c r="I15">
        <v>0</v>
      </c>
      <c r="J15" t="s">
        <v>3073</v>
      </c>
      <c r="K15" t="s">
        <v>3066</v>
      </c>
      <c r="L15">
        <v>599.5</v>
      </c>
      <c r="M15">
        <v>503</v>
      </c>
      <c r="N15">
        <v>435.75</v>
      </c>
      <c r="O15">
        <v>394</v>
      </c>
      <c r="P15">
        <v>263</v>
      </c>
      <c r="Q15">
        <v>502.75</v>
      </c>
      <c r="R15">
        <v>192</v>
      </c>
      <c r="S15" t="s">
        <v>3071</v>
      </c>
      <c r="T15" t="s">
        <v>3072</v>
      </c>
    </row>
    <row r="16" spans="1:20" x14ac:dyDescent="0.2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904</v>
      </c>
      <c r="I16">
        <v>0</v>
      </c>
      <c r="J16" t="s">
        <v>3073</v>
      </c>
      <c r="S16" t="s">
        <v>3071</v>
      </c>
      <c r="T16" t="s">
        <v>3072</v>
      </c>
    </row>
    <row r="17" spans="1:20" x14ac:dyDescent="0.2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429</v>
      </c>
      <c r="I17">
        <v>8.5700000000000005E-130</v>
      </c>
      <c r="J17" t="s">
        <v>3073</v>
      </c>
      <c r="K17" t="s">
        <v>3068</v>
      </c>
      <c r="L17">
        <v>143023.9</v>
      </c>
      <c r="M17">
        <v>93717.699999999983</v>
      </c>
      <c r="N17">
        <v>89605.099999999991</v>
      </c>
      <c r="O17">
        <v>116036.19999999995</v>
      </c>
      <c r="P17">
        <v>41192.499999999964</v>
      </c>
      <c r="Q17">
        <v>99421.89999999998</v>
      </c>
      <c r="R17">
        <v>17656.399999999994</v>
      </c>
      <c r="S17" t="s">
        <v>3071</v>
      </c>
      <c r="T17" t="s">
        <v>3072</v>
      </c>
    </row>
    <row r="18" spans="1:20" x14ac:dyDescent="0.2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429</v>
      </c>
      <c r="I18">
        <v>1.34E-128</v>
      </c>
      <c r="J18" t="s">
        <v>3073</v>
      </c>
      <c r="K18" t="s">
        <v>3064</v>
      </c>
      <c r="L18">
        <v>343</v>
      </c>
      <c r="M18">
        <v>231</v>
      </c>
      <c r="N18">
        <v>306</v>
      </c>
      <c r="O18">
        <v>217</v>
      </c>
      <c r="P18">
        <v>113</v>
      </c>
      <c r="Q18">
        <v>253</v>
      </c>
      <c r="R18">
        <v>46.4</v>
      </c>
      <c r="S18" t="s">
        <v>3071</v>
      </c>
      <c r="T18" t="s">
        <v>3072</v>
      </c>
    </row>
    <row r="19" spans="1:20" x14ac:dyDescent="0.2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435</v>
      </c>
      <c r="I19">
        <v>1.65E-128</v>
      </c>
      <c r="J19" t="s">
        <v>3073</v>
      </c>
      <c r="K19" t="s">
        <v>3065</v>
      </c>
      <c r="L19">
        <v>205</v>
      </c>
      <c r="M19">
        <v>141</v>
      </c>
      <c r="N19">
        <v>220</v>
      </c>
      <c r="O19">
        <v>120</v>
      </c>
      <c r="P19">
        <v>99</v>
      </c>
      <c r="Q19">
        <v>131</v>
      </c>
      <c r="R19">
        <v>40.6</v>
      </c>
      <c r="S19" t="s">
        <v>3071</v>
      </c>
      <c r="T19" t="s">
        <v>3072</v>
      </c>
    </row>
    <row r="20" spans="1:20" x14ac:dyDescent="0.2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435</v>
      </c>
      <c r="I20">
        <v>1.96E-128</v>
      </c>
      <c r="J20" t="s">
        <v>3073</v>
      </c>
      <c r="K20" t="s">
        <v>3066</v>
      </c>
      <c r="L20">
        <v>490.25</v>
      </c>
      <c r="M20">
        <v>417</v>
      </c>
      <c r="N20">
        <v>347.5</v>
      </c>
      <c r="O20">
        <v>394</v>
      </c>
      <c r="P20">
        <v>263</v>
      </c>
      <c r="Q20">
        <v>437</v>
      </c>
      <c r="R20">
        <v>192</v>
      </c>
      <c r="S20" t="s">
        <v>3071</v>
      </c>
      <c r="T20" t="s">
        <v>3072</v>
      </c>
    </row>
    <row r="21" spans="1:20" x14ac:dyDescent="0.2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431</v>
      </c>
      <c r="I21">
        <v>3.9599999999999996E-127</v>
      </c>
      <c r="J21" t="s">
        <v>3073</v>
      </c>
      <c r="S21" t="s">
        <v>3071</v>
      </c>
      <c r="T21" t="s">
        <v>3072</v>
      </c>
    </row>
    <row r="22" spans="1:20" x14ac:dyDescent="0.2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429</v>
      </c>
      <c r="I22">
        <v>1.6899999999999999E-126</v>
      </c>
      <c r="J22" t="s">
        <v>3073</v>
      </c>
      <c r="K22" t="s">
        <v>3069</v>
      </c>
      <c r="L22">
        <v>65876.099999999991</v>
      </c>
      <c r="M22">
        <v>41764.699999999997</v>
      </c>
      <c r="N22">
        <v>46679.700000000004</v>
      </c>
      <c r="O22">
        <v>52043.099999999991</v>
      </c>
      <c r="P22">
        <v>19125.100000000002</v>
      </c>
      <c r="Q22">
        <v>44479.4</v>
      </c>
      <c r="R22">
        <v>8600.0999999999967</v>
      </c>
      <c r="S22" t="s">
        <v>3071</v>
      </c>
      <c r="T22" t="s">
        <v>3072</v>
      </c>
    </row>
    <row r="23" spans="1:20" x14ac:dyDescent="0.2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429</v>
      </c>
      <c r="I23">
        <v>1.8900000000000001E-126</v>
      </c>
      <c r="J23" t="s">
        <v>3073</v>
      </c>
      <c r="K23" t="s">
        <v>3064</v>
      </c>
      <c r="L23">
        <v>384</v>
      </c>
      <c r="M23">
        <v>256</v>
      </c>
      <c r="N23">
        <v>327</v>
      </c>
      <c r="O23">
        <v>201.5</v>
      </c>
      <c r="P23">
        <v>124</v>
      </c>
      <c r="Q23">
        <v>278.5</v>
      </c>
      <c r="R23">
        <v>46.8</v>
      </c>
      <c r="S23" t="s">
        <v>3071</v>
      </c>
      <c r="T23" t="s">
        <v>3072</v>
      </c>
    </row>
    <row r="24" spans="1:20" x14ac:dyDescent="0.2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424</v>
      </c>
      <c r="I24">
        <v>8.6699999999999997E-125</v>
      </c>
      <c r="J24" t="s">
        <v>3073</v>
      </c>
      <c r="K24" t="s">
        <v>3065</v>
      </c>
      <c r="L24">
        <v>287.5</v>
      </c>
      <c r="M24">
        <v>184.25</v>
      </c>
      <c r="N24">
        <v>251</v>
      </c>
      <c r="O24">
        <v>119</v>
      </c>
      <c r="P24">
        <v>97.875</v>
      </c>
      <c r="Q24">
        <v>202.75</v>
      </c>
      <c r="R24">
        <v>43.1</v>
      </c>
      <c r="S24" t="s">
        <v>3071</v>
      </c>
      <c r="T24" t="s">
        <v>3072</v>
      </c>
    </row>
    <row r="25" spans="1:20" x14ac:dyDescent="0.2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386</v>
      </c>
      <c r="I25">
        <v>1.3300000000000001E-114</v>
      </c>
      <c r="J25" t="s">
        <v>3073</v>
      </c>
      <c r="K25" t="s">
        <v>3066</v>
      </c>
      <c r="L25">
        <v>479</v>
      </c>
      <c r="M25">
        <v>475.75</v>
      </c>
      <c r="N25">
        <v>452</v>
      </c>
      <c r="O25">
        <v>352.75</v>
      </c>
      <c r="P25">
        <v>250</v>
      </c>
      <c r="Q25">
        <v>476.75</v>
      </c>
      <c r="R25">
        <v>183</v>
      </c>
      <c r="S25" t="s">
        <v>3071</v>
      </c>
      <c r="T25" t="s">
        <v>3072</v>
      </c>
    </row>
    <row r="26" spans="1:20" x14ac:dyDescent="0.2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49.8</v>
      </c>
      <c r="I26">
        <v>1.3300000000000001E-114</v>
      </c>
      <c r="J26" t="s">
        <v>3073</v>
      </c>
      <c r="S26" t="s">
        <v>3071</v>
      </c>
      <c r="T26" t="s">
        <v>3072</v>
      </c>
    </row>
    <row r="27" spans="1:20" ht="16" thickBot="1" x14ac:dyDescent="0.25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377</v>
      </c>
      <c r="I27">
        <v>2.7800000000000002E-109</v>
      </c>
      <c r="J27" t="s">
        <v>3073</v>
      </c>
      <c r="S27" t="s">
        <v>3071</v>
      </c>
      <c r="T27" t="s">
        <v>3072</v>
      </c>
    </row>
    <row r="28" spans="1:20" ht="16" thickBot="1" x14ac:dyDescent="0.25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373</v>
      </c>
      <c r="I28">
        <v>6.3700000000000003E-109</v>
      </c>
      <c r="J28" t="s">
        <v>3073</v>
      </c>
      <c r="K28" t="s">
        <v>4020</v>
      </c>
      <c r="L28" s="3">
        <v>0</v>
      </c>
      <c r="M28" s="4" t="s">
        <v>4042</v>
      </c>
      <c r="N28" s="4" t="s">
        <v>4023</v>
      </c>
      <c r="O28" s="4" t="s">
        <v>4024</v>
      </c>
      <c r="P28" s="4" t="s">
        <v>4025</v>
      </c>
      <c r="Q28" s="4" t="s">
        <v>4026</v>
      </c>
      <c r="R28" s="4" t="s">
        <v>4027</v>
      </c>
      <c r="S28" t="s">
        <v>3071</v>
      </c>
      <c r="T28" t="s">
        <v>3072</v>
      </c>
    </row>
    <row r="29" spans="1:20" ht="16" thickBot="1" x14ac:dyDescent="0.25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322</v>
      </c>
      <c r="I29">
        <v>1.88E-90</v>
      </c>
      <c r="J29" t="s">
        <v>3073</v>
      </c>
      <c r="K29" t="s">
        <v>4021</v>
      </c>
      <c r="L29" s="3" t="s">
        <v>4028</v>
      </c>
      <c r="M29" s="4" t="s">
        <v>4029</v>
      </c>
      <c r="N29" s="4" t="s">
        <v>4030</v>
      </c>
      <c r="O29" s="4" t="s">
        <v>4031</v>
      </c>
      <c r="P29" s="4" t="s">
        <v>4032</v>
      </c>
      <c r="Q29" s="4" t="s">
        <v>4033</v>
      </c>
      <c r="R29" s="4" t="s">
        <v>4034</v>
      </c>
      <c r="S29" t="s">
        <v>3071</v>
      </c>
      <c r="T29" t="s">
        <v>3072</v>
      </c>
    </row>
    <row r="30" spans="1:20" ht="16" thickBot="1" x14ac:dyDescent="0.25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41.8</v>
      </c>
      <c r="I30">
        <v>6.0000000000000001E-3</v>
      </c>
      <c r="J30" t="s">
        <v>3073</v>
      </c>
      <c r="K30" t="s">
        <v>4022</v>
      </c>
      <c r="L30" s="3" t="s">
        <v>4035</v>
      </c>
      <c r="M30" s="4" t="s">
        <v>4036</v>
      </c>
      <c r="N30" s="4" t="s">
        <v>4037</v>
      </c>
      <c r="O30" s="4" t="s">
        <v>4038</v>
      </c>
      <c r="P30" s="4" t="s">
        <v>4039</v>
      </c>
      <c r="Q30" s="4" t="s">
        <v>4040</v>
      </c>
      <c r="R30" s="4" t="s">
        <v>4041</v>
      </c>
      <c r="S30" t="s">
        <v>3071</v>
      </c>
      <c r="T30" t="s">
        <v>3072</v>
      </c>
    </row>
    <row r="31" spans="1:20" x14ac:dyDescent="0.2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1094</v>
      </c>
      <c r="I31">
        <v>0</v>
      </c>
      <c r="J31" t="s">
        <v>3074</v>
      </c>
      <c r="S31" t="s">
        <v>3075</v>
      </c>
      <c r="T31" t="s">
        <v>3076</v>
      </c>
    </row>
    <row r="32" spans="1:20" x14ac:dyDescent="0.2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1083</v>
      </c>
      <c r="I32">
        <v>0</v>
      </c>
      <c r="J32" t="s">
        <v>3074</v>
      </c>
      <c r="S32" t="s">
        <v>3075</v>
      </c>
      <c r="T32" t="s">
        <v>3076</v>
      </c>
    </row>
    <row r="33" spans="1:20" x14ac:dyDescent="0.2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1079</v>
      </c>
      <c r="I33">
        <v>0</v>
      </c>
      <c r="J33" t="s">
        <v>3074</v>
      </c>
      <c r="S33" t="s">
        <v>3075</v>
      </c>
      <c r="T33" t="s">
        <v>3076</v>
      </c>
    </row>
    <row r="34" spans="1:20" x14ac:dyDescent="0.2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1032</v>
      </c>
      <c r="I34">
        <v>0</v>
      </c>
      <c r="J34" t="s">
        <v>3074</v>
      </c>
      <c r="S34" t="s">
        <v>3075</v>
      </c>
      <c r="T34" t="s">
        <v>3076</v>
      </c>
    </row>
    <row r="35" spans="1:20" x14ac:dyDescent="0.2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1021</v>
      </c>
      <c r="I35">
        <v>0</v>
      </c>
      <c r="J35" t="s">
        <v>3074</v>
      </c>
      <c r="S35" t="s">
        <v>3075</v>
      </c>
      <c r="T35" t="s">
        <v>3076</v>
      </c>
    </row>
    <row r="36" spans="1:20" x14ac:dyDescent="0.2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445</v>
      </c>
      <c r="I36">
        <v>4.26E-132</v>
      </c>
      <c r="J36" t="s">
        <v>3074</v>
      </c>
      <c r="S36" t="s">
        <v>3075</v>
      </c>
      <c r="T36" t="s">
        <v>3076</v>
      </c>
    </row>
    <row r="37" spans="1:20" x14ac:dyDescent="0.2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418</v>
      </c>
      <c r="I37">
        <v>4.7100000000000002E-129</v>
      </c>
      <c r="J37" t="s">
        <v>3074</v>
      </c>
      <c r="S37" t="s">
        <v>3075</v>
      </c>
      <c r="T37" t="s">
        <v>3076</v>
      </c>
    </row>
    <row r="38" spans="1:20" x14ac:dyDescent="0.2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428</v>
      </c>
      <c r="I38">
        <v>3.3299999999999998E-126</v>
      </c>
      <c r="J38" t="s">
        <v>3074</v>
      </c>
      <c r="S38" t="s">
        <v>3075</v>
      </c>
      <c r="T38" t="s">
        <v>3076</v>
      </c>
    </row>
    <row r="39" spans="1:20" x14ac:dyDescent="0.2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409</v>
      </c>
      <c r="I39">
        <v>2.4599999999999998E-125</v>
      </c>
      <c r="J39" t="s">
        <v>3074</v>
      </c>
      <c r="S39" t="s">
        <v>3075</v>
      </c>
      <c r="T39" t="s">
        <v>3076</v>
      </c>
    </row>
    <row r="40" spans="1:20" x14ac:dyDescent="0.2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397</v>
      </c>
      <c r="I40">
        <v>2.7699999999999999E-120</v>
      </c>
      <c r="J40" t="s">
        <v>3074</v>
      </c>
      <c r="S40" t="s">
        <v>3075</v>
      </c>
      <c r="T40" t="s">
        <v>3076</v>
      </c>
    </row>
    <row r="41" spans="1:20" x14ac:dyDescent="0.2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389</v>
      </c>
      <c r="I41">
        <v>1.7600000000000001E-113</v>
      </c>
      <c r="J41" t="s">
        <v>3074</v>
      </c>
      <c r="S41" t="s">
        <v>3075</v>
      </c>
      <c r="T41" t="s">
        <v>3076</v>
      </c>
    </row>
    <row r="42" spans="1:20" x14ac:dyDescent="0.2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357</v>
      </c>
      <c r="I42">
        <v>7.11E-106</v>
      </c>
      <c r="J42" t="s">
        <v>3074</v>
      </c>
      <c r="S42" t="s">
        <v>3075</v>
      </c>
      <c r="T42" t="s">
        <v>3076</v>
      </c>
    </row>
    <row r="43" spans="1:20" x14ac:dyDescent="0.2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335</v>
      </c>
      <c r="I43">
        <v>1.28E-98</v>
      </c>
      <c r="J43" t="s">
        <v>3074</v>
      </c>
      <c r="S43" t="s">
        <v>3075</v>
      </c>
      <c r="T43" t="s">
        <v>3076</v>
      </c>
    </row>
    <row r="44" spans="1:20" x14ac:dyDescent="0.2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336</v>
      </c>
      <c r="I44">
        <v>1.0199999999999999E-95</v>
      </c>
      <c r="J44" t="s">
        <v>3074</v>
      </c>
      <c r="S44" t="s">
        <v>3075</v>
      </c>
      <c r="T44" t="s">
        <v>3076</v>
      </c>
    </row>
    <row r="45" spans="1:20" x14ac:dyDescent="0.2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320</v>
      </c>
      <c r="I45">
        <v>1.0999999999999999E-92</v>
      </c>
      <c r="J45" t="s">
        <v>3074</v>
      </c>
      <c r="S45" t="s">
        <v>3075</v>
      </c>
      <c r="T45" t="s">
        <v>3076</v>
      </c>
    </row>
    <row r="46" spans="1:20" x14ac:dyDescent="0.2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305</v>
      </c>
      <c r="I46">
        <v>6.8600000000000003E-89</v>
      </c>
      <c r="J46" t="s">
        <v>3074</v>
      </c>
      <c r="S46" t="s">
        <v>3075</v>
      </c>
      <c r="T46" t="s">
        <v>3076</v>
      </c>
    </row>
    <row r="47" spans="1:20" x14ac:dyDescent="0.2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307</v>
      </c>
      <c r="I47">
        <v>1.03E-85</v>
      </c>
      <c r="J47" t="s">
        <v>3074</v>
      </c>
      <c r="S47" t="s">
        <v>3075</v>
      </c>
      <c r="T47" t="s">
        <v>3076</v>
      </c>
    </row>
    <row r="48" spans="1:20" x14ac:dyDescent="0.2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294</v>
      </c>
      <c r="I48">
        <v>1.3499999999999999E-81</v>
      </c>
      <c r="J48" t="s">
        <v>3074</v>
      </c>
      <c r="S48" t="s">
        <v>3075</v>
      </c>
      <c r="T48" t="s">
        <v>3076</v>
      </c>
    </row>
    <row r="49" spans="1:20" x14ac:dyDescent="0.2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272</v>
      </c>
      <c r="I49">
        <v>1.05E-76</v>
      </c>
      <c r="J49" t="s">
        <v>3074</v>
      </c>
      <c r="S49" t="s">
        <v>3075</v>
      </c>
      <c r="T49" t="s">
        <v>3076</v>
      </c>
    </row>
    <row r="50" spans="1:20" x14ac:dyDescent="0.2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262</v>
      </c>
      <c r="I50">
        <v>4.7600000000000001E-75</v>
      </c>
      <c r="J50" t="s">
        <v>3074</v>
      </c>
      <c r="S50" t="s">
        <v>3075</v>
      </c>
      <c r="T50" t="s">
        <v>3076</v>
      </c>
    </row>
    <row r="51" spans="1:20" x14ac:dyDescent="0.2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266</v>
      </c>
      <c r="I51">
        <v>7.4700000000000001E-74</v>
      </c>
      <c r="J51" t="s">
        <v>3074</v>
      </c>
      <c r="S51" t="s">
        <v>3075</v>
      </c>
      <c r="T51" t="s">
        <v>3076</v>
      </c>
    </row>
    <row r="52" spans="1:20" x14ac:dyDescent="0.2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257</v>
      </c>
      <c r="I52">
        <v>1.0500000000000001E-70</v>
      </c>
      <c r="J52" t="s">
        <v>3074</v>
      </c>
      <c r="S52" t="s">
        <v>3075</v>
      </c>
      <c r="T52" t="s">
        <v>3076</v>
      </c>
    </row>
    <row r="53" spans="1:20" x14ac:dyDescent="0.2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204</v>
      </c>
      <c r="I53">
        <v>3.2000000000000001E-53</v>
      </c>
      <c r="J53" t="s">
        <v>3074</v>
      </c>
      <c r="S53" t="s">
        <v>3075</v>
      </c>
      <c r="T53" t="s">
        <v>3076</v>
      </c>
    </row>
    <row r="54" spans="1:20" x14ac:dyDescent="0.2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199</v>
      </c>
      <c r="I54">
        <v>4.7399999999999997E-53</v>
      </c>
      <c r="J54" t="s">
        <v>3074</v>
      </c>
      <c r="S54" t="s">
        <v>3075</v>
      </c>
      <c r="T54" t="s">
        <v>3076</v>
      </c>
    </row>
    <row r="55" spans="1:20" x14ac:dyDescent="0.2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188</v>
      </c>
      <c r="I55">
        <v>2.9100000000000003E-48</v>
      </c>
      <c r="J55" t="s">
        <v>3074</v>
      </c>
      <c r="S55" t="s">
        <v>3075</v>
      </c>
      <c r="T55" t="s">
        <v>3076</v>
      </c>
    </row>
    <row r="56" spans="1:20" x14ac:dyDescent="0.2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177</v>
      </c>
      <c r="I56">
        <v>1.39E-47</v>
      </c>
      <c r="J56" t="s">
        <v>3074</v>
      </c>
      <c r="S56" t="s">
        <v>3075</v>
      </c>
      <c r="T56" t="s">
        <v>3076</v>
      </c>
    </row>
    <row r="57" spans="1:20" x14ac:dyDescent="0.2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128</v>
      </c>
      <c r="I57">
        <v>6.5699999999999997E-30</v>
      </c>
      <c r="J57" t="s">
        <v>3074</v>
      </c>
      <c r="S57" t="s">
        <v>3075</v>
      </c>
      <c r="T57" t="s">
        <v>3076</v>
      </c>
    </row>
    <row r="58" spans="1:20" x14ac:dyDescent="0.2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127</v>
      </c>
      <c r="I58">
        <v>1.17E-29</v>
      </c>
      <c r="J58" t="s">
        <v>3074</v>
      </c>
      <c r="S58" t="s">
        <v>3075</v>
      </c>
      <c r="T58" t="s">
        <v>3076</v>
      </c>
    </row>
    <row r="59" spans="1:20" x14ac:dyDescent="0.2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85.3</v>
      </c>
      <c r="I59">
        <v>1.23E-16</v>
      </c>
      <c r="J59" t="s">
        <v>3074</v>
      </c>
      <c r="S59" t="s">
        <v>3075</v>
      </c>
      <c r="T59" t="s">
        <v>3076</v>
      </c>
    </row>
    <row r="60" spans="1:20" x14ac:dyDescent="0.2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57.3</v>
      </c>
      <c r="I60">
        <v>7.2699999999999996E-8</v>
      </c>
      <c r="J60" t="s">
        <v>3074</v>
      </c>
      <c r="S60" t="s">
        <v>3075</v>
      </c>
      <c r="T60" t="s">
        <v>3076</v>
      </c>
    </row>
    <row r="61" spans="1:20" x14ac:dyDescent="0.2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52.7</v>
      </c>
      <c r="I61">
        <v>1.95E-6</v>
      </c>
      <c r="J61" t="s">
        <v>3074</v>
      </c>
      <c r="S61" t="s">
        <v>3075</v>
      </c>
      <c r="T61" t="s">
        <v>3076</v>
      </c>
    </row>
    <row r="62" spans="1:20" x14ac:dyDescent="0.2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46.8</v>
      </c>
      <c r="I62">
        <v>8.9900000000000003E-5</v>
      </c>
      <c r="J62" t="s">
        <v>3074</v>
      </c>
      <c r="S62" t="s">
        <v>3075</v>
      </c>
      <c r="T62" t="s">
        <v>3076</v>
      </c>
    </row>
    <row r="63" spans="1:20" x14ac:dyDescent="0.2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1093</v>
      </c>
      <c r="I63">
        <v>0</v>
      </c>
      <c r="J63" t="s">
        <v>3077</v>
      </c>
      <c r="S63" t="s">
        <v>3075</v>
      </c>
      <c r="T63" t="s">
        <v>3076</v>
      </c>
    </row>
    <row r="64" spans="1:20" x14ac:dyDescent="0.2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1082</v>
      </c>
      <c r="I64">
        <v>0</v>
      </c>
      <c r="J64" t="s">
        <v>3077</v>
      </c>
      <c r="S64" t="s">
        <v>3075</v>
      </c>
      <c r="T64" t="s">
        <v>3076</v>
      </c>
    </row>
    <row r="65" spans="1:20" x14ac:dyDescent="0.2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1081</v>
      </c>
      <c r="I65">
        <v>0</v>
      </c>
      <c r="J65" t="s">
        <v>3077</v>
      </c>
      <c r="S65" t="s">
        <v>3075</v>
      </c>
      <c r="T65" t="s">
        <v>3076</v>
      </c>
    </row>
    <row r="66" spans="1:20" x14ac:dyDescent="0.2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1081</v>
      </c>
      <c r="I66">
        <v>0</v>
      </c>
      <c r="J66" t="s">
        <v>3077</v>
      </c>
      <c r="S66" t="s">
        <v>3075</v>
      </c>
      <c r="T66" t="s">
        <v>3076</v>
      </c>
    </row>
    <row r="67" spans="1:20" x14ac:dyDescent="0.2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1080</v>
      </c>
      <c r="I67">
        <v>0</v>
      </c>
      <c r="J67" t="s">
        <v>3077</v>
      </c>
      <c r="S67" t="s">
        <v>3075</v>
      </c>
      <c r="T67" t="s">
        <v>3076</v>
      </c>
    </row>
    <row r="68" spans="1:20" x14ac:dyDescent="0.2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1080</v>
      </c>
      <c r="I68">
        <v>0</v>
      </c>
      <c r="J68" t="s">
        <v>3077</v>
      </c>
      <c r="S68" t="s">
        <v>3075</v>
      </c>
      <c r="T68" t="s">
        <v>3076</v>
      </c>
    </row>
    <row r="69" spans="1:20" x14ac:dyDescent="0.2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1080</v>
      </c>
      <c r="I69">
        <v>0</v>
      </c>
      <c r="J69" t="s">
        <v>3077</v>
      </c>
      <c r="S69" t="s">
        <v>3075</v>
      </c>
      <c r="T69" t="s">
        <v>3076</v>
      </c>
    </row>
    <row r="70" spans="1:20" x14ac:dyDescent="0.2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1079</v>
      </c>
      <c r="I70">
        <v>0</v>
      </c>
      <c r="J70" t="s">
        <v>3077</v>
      </c>
      <c r="S70" t="s">
        <v>3075</v>
      </c>
      <c r="T70" t="s">
        <v>3076</v>
      </c>
    </row>
    <row r="71" spans="1:20" x14ac:dyDescent="0.2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1079</v>
      </c>
      <c r="I71">
        <v>0</v>
      </c>
      <c r="J71" t="s">
        <v>3077</v>
      </c>
      <c r="S71" t="s">
        <v>3075</v>
      </c>
      <c r="T71" t="s">
        <v>3076</v>
      </c>
    </row>
    <row r="72" spans="1:20" x14ac:dyDescent="0.2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1079</v>
      </c>
      <c r="I72">
        <v>0</v>
      </c>
      <c r="J72" t="s">
        <v>3077</v>
      </c>
      <c r="S72" t="s">
        <v>3075</v>
      </c>
      <c r="T72" t="s">
        <v>3076</v>
      </c>
    </row>
    <row r="73" spans="1:20" x14ac:dyDescent="0.2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1078</v>
      </c>
      <c r="I73">
        <v>0</v>
      </c>
      <c r="J73" t="s">
        <v>3077</v>
      </c>
      <c r="S73" t="s">
        <v>3075</v>
      </c>
      <c r="T73" t="s">
        <v>3076</v>
      </c>
    </row>
    <row r="74" spans="1:20" x14ac:dyDescent="0.2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1078</v>
      </c>
      <c r="I74">
        <v>0</v>
      </c>
      <c r="J74" t="s">
        <v>3077</v>
      </c>
      <c r="S74" t="s">
        <v>3075</v>
      </c>
      <c r="T74" t="s">
        <v>3076</v>
      </c>
    </row>
    <row r="75" spans="1:20" x14ac:dyDescent="0.2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1078</v>
      </c>
      <c r="I75">
        <v>0</v>
      </c>
      <c r="J75" t="s">
        <v>3077</v>
      </c>
      <c r="S75" t="s">
        <v>3075</v>
      </c>
      <c r="T75" t="s">
        <v>3076</v>
      </c>
    </row>
    <row r="76" spans="1:20" x14ac:dyDescent="0.2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1043</v>
      </c>
      <c r="I76">
        <v>0</v>
      </c>
      <c r="J76" t="s">
        <v>3077</v>
      </c>
      <c r="S76" t="s">
        <v>3075</v>
      </c>
      <c r="T76" t="s">
        <v>3076</v>
      </c>
    </row>
    <row r="77" spans="1:20" x14ac:dyDescent="0.2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1041</v>
      </c>
      <c r="I77">
        <v>0</v>
      </c>
      <c r="J77" t="s">
        <v>3077</v>
      </c>
      <c r="S77" t="s">
        <v>3075</v>
      </c>
      <c r="T77" t="s">
        <v>3076</v>
      </c>
    </row>
    <row r="78" spans="1:20" x14ac:dyDescent="0.2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1041</v>
      </c>
      <c r="I78">
        <v>0</v>
      </c>
      <c r="J78" t="s">
        <v>3077</v>
      </c>
      <c r="S78" t="s">
        <v>3075</v>
      </c>
      <c r="T78" t="s">
        <v>3076</v>
      </c>
    </row>
    <row r="79" spans="1:20" x14ac:dyDescent="0.2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1041</v>
      </c>
      <c r="I79">
        <v>0</v>
      </c>
      <c r="J79" t="s">
        <v>3077</v>
      </c>
      <c r="S79" t="s">
        <v>3075</v>
      </c>
      <c r="T79" t="s">
        <v>3076</v>
      </c>
    </row>
    <row r="80" spans="1:20" x14ac:dyDescent="0.2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1040</v>
      </c>
      <c r="I80">
        <v>0</v>
      </c>
      <c r="J80" t="s">
        <v>3077</v>
      </c>
      <c r="S80" t="s">
        <v>3075</v>
      </c>
      <c r="T80" t="s">
        <v>3076</v>
      </c>
    </row>
    <row r="81" spans="1:20" x14ac:dyDescent="0.2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1032</v>
      </c>
      <c r="I81">
        <v>0</v>
      </c>
      <c r="J81" t="s">
        <v>3077</v>
      </c>
      <c r="S81" t="s">
        <v>3075</v>
      </c>
      <c r="T81" t="s">
        <v>3076</v>
      </c>
    </row>
    <row r="82" spans="1:20" x14ac:dyDescent="0.2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1031</v>
      </c>
      <c r="I82">
        <v>0</v>
      </c>
      <c r="J82" t="s">
        <v>3077</v>
      </c>
      <c r="S82" t="s">
        <v>3075</v>
      </c>
      <c r="T82" t="s">
        <v>3076</v>
      </c>
    </row>
    <row r="83" spans="1:20" x14ac:dyDescent="0.2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1030</v>
      </c>
      <c r="I83">
        <v>0</v>
      </c>
      <c r="J83" t="s">
        <v>3077</v>
      </c>
      <c r="S83" t="s">
        <v>3075</v>
      </c>
      <c r="T83" t="s">
        <v>3076</v>
      </c>
    </row>
    <row r="84" spans="1:20" x14ac:dyDescent="0.2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1028</v>
      </c>
      <c r="I84">
        <v>0</v>
      </c>
      <c r="J84" t="s">
        <v>3077</v>
      </c>
      <c r="S84" t="s">
        <v>3075</v>
      </c>
      <c r="T84" t="s">
        <v>3076</v>
      </c>
    </row>
    <row r="85" spans="1:20" x14ac:dyDescent="0.2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1027</v>
      </c>
      <c r="I85">
        <v>0</v>
      </c>
      <c r="J85" t="s">
        <v>3077</v>
      </c>
      <c r="S85" t="s">
        <v>3075</v>
      </c>
      <c r="T85" t="s">
        <v>3076</v>
      </c>
    </row>
    <row r="86" spans="1:20" x14ac:dyDescent="0.2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929</v>
      </c>
      <c r="I86">
        <v>0</v>
      </c>
      <c r="J86" t="s">
        <v>3077</v>
      </c>
      <c r="S86" t="s">
        <v>3075</v>
      </c>
      <c r="T86" t="s">
        <v>3076</v>
      </c>
    </row>
    <row r="87" spans="1:20" x14ac:dyDescent="0.2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868</v>
      </c>
      <c r="I87">
        <v>0</v>
      </c>
      <c r="J87" t="s">
        <v>3077</v>
      </c>
      <c r="S87" t="s">
        <v>3075</v>
      </c>
      <c r="T87" t="s">
        <v>3076</v>
      </c>
    </row>
    <row r="88" spans="1:20" x14ac:dyDescent="0.2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795</v>
      </c>
      <c r="I88">
        <v>0</v>
      </c>
      <c r="J88" t="s">
        <v>3077</v>
      </c>
      <c r="S88" t="s">
        <v>3075</v>
      </c>
      <c r="T88" t="s">
        <v>3076</v>
      </c>
    </row>
    <row r="89" spans="1:20" x14ac:dyDescent="0.2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736</v>
      </c>
      <c r="I89">
        <v>0</v>
      </c>
      <c r="J89" t="s">
        <v>3077</v>
      </c>
      <c r="S89" t="s">
        <v>3075</v>
      </c>
      <c r="T89" t="s">
        <v>3076</v>
      </c>
    </row>
    <row r="90" spans="1:20" x14ac:dyDescent="0.2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724</v>
      </c>
      <c r="I90">
        <v>0</v>
      </c>
      <c r="J90" t="s">
        <v>3077</v>
      </c>
      <c r="S90" t="s">
        <v>3075</v>
      </c>
      <c r="T90" t="s">
        <v>3076</v>
      </c>
    </row>
    <row r="91" spans="1:20" x14ac:dyDescent="0.2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723</v>
      </c>
      <c r="I91">
        <v>0</v>
      </c>
      <c r="J91" t="s">
        <v>3077</v>
      </c>
      <c r="S91" t="s">
        <v>3075</v>
      </c>
      <c r="T91" t="s">
        <v>3076</v>
      </c>
    </row>
    <row r="92" spans="1:20" x14ac:dyDescent="0.2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713</v>
      </c>
      <c r="I92">
        <v>0</v>
      </c>
      <c r="J92" t="s">
        <v>3077</v>
      </c>
      <c r="S92" t="s">
        <v>3075</v>
      </c>
      <c r="T92" t="s">
        <v>3076</v>
      </c>
    </row>
    <row r="93" spans="1:20" x14ac:dyDescent="0.2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673</v>
      </c>
      <c r="I93">
        <v>0</v>
      </c>
      <c r="J93" t="s">
        <v>3077</v>
      </c>
      <c r="S93" t="s">
        <v>3075</v>
      </c>
      <c r="T93" t="s">
        <v>3076</v>
      </c>
    </row>
    <row r="94" spans="1:20" x14ac:dyDescent="0.2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643</v>
      </c>
      <c r="I94">
        <v>0</v>
      </c>
      <c r="J94" t="s">
        <v>3077</v>
      </c>
      <c r="S94" t="s">
        <v>3075</v>
      </c>
      <c r="T94" t="s">
        <v>3076</v>
      </c>
    </row>
    <row r="95" spans="1:20" x14ac:dyDescent="0.2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630</v>
      </c>
      <c r="I95">
        <v>0</v>
      </c>
      <c r="J95" t="s">
        <v>3077</v>
      </c>
      <c r="S95" t="s">
        <v>3075</v>
      </c>
      <c r="T95" t="s">
        <v>3076</v>
      </c>
    </row>
    <row r="96" spans="1:20" x14ac:dyDescent="0.2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494</v>
      </c>
      <c r="I96">
        <v>5.5100000000000001E-159</v>
      </c>
      <c r="J96" t="s">
        <v>3077</v>
      </c>
      <c r="S96" t="s">
        <v>3075</v>
      </c>
      <c r="T96" t="s">
        <v>3076</v>
      </c>
    </row>
    <row r="97" spans="1:20" x14ac:dyDescent="0.2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508</v>
      </c>
      <c r="I97">
        <v>7.9400000000000004E-153</v>
      </c>
      <c r="J97" t="s">
        <v>3077</v>
      </c>
      <c r="S97" t="s">
        <v>3075</v>
      </c>
      <c r="T97" t="s">
        <v>3076</v>
      </c>
    </row>
    <row r="98" spans="1:20" x14ac:dyDescent="0.2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479</v>
      </c>
      <c r="I98">
        <v>4.66E-151</v>
      </c>
      <c r="J98" t="s">
        <v>3077</v>
      </c>
      <c r="S98" t="s">
        <v>3075</v>
      </c>
      <c r="T98" t="s">
        <v>3076</v>
      </c>
    </row>
    <row r="99" spans="1:20" x14ac:dyDescent="0.2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454</v>
      </c>
      <c r="I99">
        <v>1.33E-134</v>
      </c>
      <c r="J99" t="s">
        <v>3077</v>
      </c>
      <c r="S99" t="s">
        <v>3075</v>
      </c>
      <c r="T99" t="s">
        <v>3076</v>
      </c>
    </row>
    <row r="100" spans="1:20" x14ac:dyDescent="0.2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445</v>
      </c>
      <c r="I100">
        <v>1.4800000000000001E-131</v>
      </c>
      <c r="J100" t="s">
        <v>3077</v>
      </c>
      <c r="S100" t="s">
        <v>3075</v>
      </c>
      <c r="T100" t="s">
        <v>3076</v>
      </c>
    </row>
    <row r="101" spans="1:20" x14ac:dyDescent="0.2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415</v>
      </c>
      <c r="I101">
        <v>4.8100000000000003E-126</v>
      </c>
      <c r="J101" t="s">
        <v>3077</v>
      </c>
      <c r="S101" t="s">
        <v>3075</v>
      </c>
      <c r="T101" t="s">
        <v>3076</v>
      </c>
    </row>
    <row r="102" spans="1:20" x14ac:dyDescent="0.2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427</v>
      </c>
      <c r="I102">
        <v>1.61E-125</v>
      </c>
      <c r="J102" t="s">
        <v>3077</v>
      </c>
      <c r="S102" t="s">
        <v>3075</v>
      </c>
      <c r="T102" t="s">
        <v>3076</v>
      </c>
    </row>
    <row r="103" spans="1:20" x14ac:dyDescent="0.2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427</v>
      </c>
      <c r="I103">
        <v>1.63E-125</v>
      </c>
      <c r="J103" t="s">
        <v>3077</v>
      </c>
      <c r="S103" t="s">
        <v>3075</v>
      </c>
      <c r="T103" t="s">
        <v>3076</v>
      </c>
    </row>
    <row r="104" spans="1:20" x14ac:dyDescent="0.2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427</v>
      </c>
      <c r="I104">
        <v>1.6399999999999999E-125</v>
      </c>
      <c r="J104" t="s">
        <v>3077</v>
      </c>
      <c r="S104" t="s">
        <v>3075</v>
      </c>
      <c r="T104" t="s">
        <v>3076</v>
      </c>
    </row>
    <row r="105" spans="1:20" x14ac:dyDescent="0.2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427</v>
      </c>
      <c r="I105">
        <v>1.6399999999999999E-125</v>
      </c>
      <c r="J105" t="s">
        <v>3077</v>
      </c>
      <c r="S105" t="s">
        <v>3075</v>
      </c>
      <c r="T105" t="s">
        <v>3076</v>
      </c>
    </row>
    <row r="106" spans="1:20" x14ac:dyDescent="0.2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427</v>
      </c>
      <c r="I106">
        <v>1.77E-125</v>
      </c>
      <c r="J106" t="s">
        <v>3077</v>
      </c>
      <c r="S106" t="s">
        <v>3075</v>
      </c>
      <c r="T106" t="s">
        <v>3076</v>
      </c>
    </row>
    <row r="107" spans="1:20" x14ac:dyDescent="0.2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407</v>
      </c>
      <c r="I107">
        <v>4.3000000000000002E-125</v>
      </c>
      <c r="J107" t="s">
        <v>3077</v>
      </c>
      <c r="S107" t="s">
        <v>3075</v>
      </c>
      <c r="T107" t="s">
        <v>3076</v>
      </c>
    </row>
    <row r="108" spans="1:20" x14ac:dyDescent="0.2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418</v>
      </c>
      <c r="I108">
        <v>2.98E-124</v>
      </c>
      <c r="J108" t="s">
        <v>3077</v>
      </c>
      <c r="S108" t="s">
        <v>3075</v>
      </c>
      <c r="T108" t="s">
        <v>3076</v>
      </c>
    </row>
    <row r="109" spans="1:20" x14ac:dyDescent="0.2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404</v>
      </c>
      <c r="I109">
        <v>3.2799999999999998E-124</v>
      </c>
      <c r="J109" t="s">
        <v>3077</v>
      </c>
      <c r="S109" t="s">
        <v>3075</v>
      </c>
      <c r="T109" t="s">
        <v>3076</v>
      </c>
    </row>
    <row r="110" spans="1:20" x14ac:dyDescent="0.2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416</v>
      </c>
      <c r="I110">
        <v>4.49E-123</v>
      </c>
      <c r="J110" t="s">
        <v>3077</v>
      </c>
      <c r="S110" t="s">
        <v>3075</v>
      </c>
      <c r="T110" t="s">
        <v>3076</v>
      </c>
    </row>
    <row r="111" spans="1:20" x14ac:dyDescent="0.2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418</v>
      </c>
      <c r="I111">
        <v>3.5900000000000002E-122</v>
      </c>
      <c r="J111" t="s">
        <v>3077</v>
      </c>
      <c r="S111" t="s">
        <v>3075</v>
      </c>
      <c r="T111" t="s">
        <v>3076</v>
      </c>
    </row>
    <row r="112" spans="1:20" x14ac:dyDescent="0.2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417</v>
      </c>
      <c r="I112">
        <v>4.7399999999999999E-122</v>
      </c>
      <c r="J112" t="s">
        <v>3077</v>
      </c>
      <c r="S112" t="s">
        <v>3075</v>
      </c>
      <c r="T112" t="s">
        <v>3076</v>
      </c>
    </row>
    <row r="113" spans="1:20" x14ac:dyDescent="0.2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417</v>
      </c>
      <c r="I113">
        <v>5.1800000000000001E-122</v>
      </c>
      <c r="J113" t="s">
        <v>3077</v>
      </c>
      <c r="S113" t="s">
        <v>3075</v>
      </c>
      <c r="T113" t="s">
        <v>3076</v>
      </c>
    </row>
    <row r="114" spans="1:20" x14ac:dyDescent="0.2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417</v>
      </c>
      <c r="I114">
        <v>1.0300000000000001E-121</v>
      </c>
      <c r="J114" t="s">
        <v>3077</v>
      </c>
      <c r="S114" t="s">
        <v>3075</v>
      </c>
      <c r="T114" t="s">
        <v>3076</v>
      </c>
    </row>
    <row r="115" spans="1:20" x14ac:dyDescent="0.2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416</v>
      </c>
      <c r="I115">
        <v>2.0600000000000002E-121</v>
      </c>
      <c r="J115" t="s">
        <v>3077</v>
      </c>
      <c r="S115" t="s">
        <v>3075</v>
      </c>
      <c r="T115" t="s">
        <v>3076</v>
      </c>
    </row>
    <row r="116" spans="1:20" x14ac:dyDescent="0.2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395</v>
      </c>
      <c r="I116">
        <v>1.13E-120</v>
      </c>
      <c r="J116" t="s">
        <v>3077</v>
      </c>
      <c r="S116" t="s">
        <v>3075</v>
      </c>
      <c r="T116" t="s">
        <v>3076</v>
      </c>
    </row>
    <row r="117" spans="1:20" x14ac:dyDescent="0.2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405</v>
      </c>
      <c r="I117">
        <v>7.0500000000000003E-118</v>
      </c>
      <c r="J117" t="s">
        <v>3077</v>
      </c>
      <c r="S117" t="s">
        <v>3075</v>
      </c>
      <c r="T117" t="s">
        <v>3076</v>
      </c>
    </row>
    <row r="118" spans="1:20" x14ac:dyDescent="0.2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389</v>
      </c>
      <c r="I118">
        <v>5.9800000000000003E-113</v>
      </c>
      <c r="J118" t="s">
        <v>3077</v>
      </c>
      <c r="S118" t="s">
        <v>3075</v>
      </c>
      <c r="T118" t="s">
        <v>3076</v>
      </c>
    </row>
    <row r="119" spans="1:20" x14ac:dyDescent="0.2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382</v>
      </c>
      <c r="I119">
        <v>5.7400000000000006E-110</v>
      </c>
      <c r="J119" t="s">
        <v>3077</v>
      </c>
      <c r="S119" t="s">
        <v>3075</v>
      </c>
      <c r="T119" t="s">
        <v>3076</v>
      </c>
    </row>
    <row r="120" spans="1:20" x14ac:dyDescent="0.2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363</v>
      </c>
      <c r="I120">
        <v>2.31E-106</v>
      </c>
      <c r="J120" t="s">
        <v>3077</v>
      </c>
      <c r="S120" t="s">
        <v>3075</v>
      </c>
      <c r="T120" t="s">
        <v>3076</v>
      </c>
    </row>
    <row r="121" spans="1:20" x14ac:dyDescent="0.2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315</v>
      </c>
      <c r="I121">
        <v>1.6499999999999999E-96</v>
      </c>
      <c r="J121" t="s">
        <v>3077</v>
      </c>
      <c r="S121" t="s">
        <v>3075</v>
      </c>
      <c r="T121" t="s">
        <v>3076</v>
      </c>
    </row>
    <row r="122" spans="1:20" x14ac:dyDescent="0.2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335</v>
      </c>
      <c r="I122">
        <v>4.15E-95</v>
      </c>
      <c r="J122" t="s">
        <v>3077</v>
      </c>
      <c r="S122" t="s">
        <v>3075</v>
      </c>
      <c r="T122" t="s">
        <v>3076</v>
      </c>
    </row>
    <row r="123" spans="1:20" x14ac:dyDescent="0.2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335</v>
      </c>
      <c r="I123">
        <v>1.4599999999999999E-94</v>
      </c>
      <c r="J123" t="s">
        <v>3077</v>
      </c>
      <c r="S123" t="s">
        <v>3075</v>
      </c>
      <c r="T123" t="s">
        <v>3076</v>
      </c>
    </row>
    <row r="124" spans="1:20" x14ac:dyDescent="0.2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335</v>
      </c>
      <c r="I124">
        <v>1.4700000000000001E-94</v>
      </c>
      <c r="J124" t="s">
        <v>3077</v>
      </c>
      <c r="S124" t="s">
        <v>3075</v>
      </c>
      <c r="T124" t="s">
        <v>3076</v>
      </c>
    </row>
    <row r="125" spans="1:20" x14ac:dyDescent="0.2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309</v>
      </c>
      <c r="I125">
        <v>4.0500000000000002E-88</v>
      </c>
      <c r="J125" t="s">
        <v>3077</v>
      </c>
      <c r="S125" t="s">
        <v>3075</v>
      </c>
      <c r="T125" t="s">
        <v>3076</v>
      </c>
    </row>
    <row r="126" spans="1:20" x14ac:dyDescent="0.2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308</v>
      </c>
      <c r="I126">
        <v>2.0800000000000001E-85</v>
      </c>
      <c r="J126" t="s">
        <v>3077</v>
      </c>
      <c r="S126" t="s">
        <v>3075</v>
      </c>
      <c r="T126" t="s">
        <v>3076</v>
      </c>
    </row>
    <row r="127" spans="1:20" x14ac:dyDescent="0.2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306</v>
      </c>
      <c r="I127">
        <v>6.8700000000000003E-85</v>
      </c>
      <c r="J127" t="s">
        <v>3077</v>
      </c>
      <c r="S127" t="s">
        <v>3075</v>
      </c>
      <c r="T127" t="s">
        <v>3076</v>
      </c>
    </row>
    <row r="128" spans="1:20" x14ac:dyDescent="0.2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304</v>
      </c>
      <c r="I128">
        <v>1.5000000000000001E-84</v>
      </c>
      <c r="J128" t="s">
        <v>3077</v>
      </c>
      <c r="S128" t="s">
        <v>3075</v>
      </c>
      <c r="T128" t="s">
        <v>3076</v>
      </c>
    </row>
    <row r="129" spans="1:20" x14ac:dyDescent="0.2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295</v>
      </c>
      <c r="I129">
        <v>1.5499999999999999E-81</v>
      </c>
      <c r="J129" t="s">
        <v>3077</v>
      </c>
      <c r="S129" t="s">
        <v>3075</v>
      </c>
      <c r="T129" t="s">
        <v>3076</v>
      </c>
    </row>
    <row r="130" spans="1:20" x14ac:dyDescent="0.2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291</v>
      </c>
      <c r="I130">
        <v>7.7700000000000003E-80</v>
      </c>
      <c r="J130" t="s">
        <v>3077</v>
      </c>
      <c r="S130" t="s">
        <v>3075</v>
      </c>
      <c r="T130" t="s">
        <v>3076</v>
      </c>
    </row>
    <row r="131" spans="1:20" x14ac:dyDescent="0.2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289</v>
      </c>
      <c r="I131">
        <v>3.5699999999999998E-79</v>
      </c>
      <c r="J131" t="s">
        <v>3077</v>
      </c>
      <c r="S131" t="s">
        <v>3075</v>
      </c>
      <c r="T131" t="s">
        <v>3076</v>
      </c>
    </row>
    <row r="132" spans="1:20" x14ac:dyDescent="0.2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276</v>
      </c>
      <c r="I132">
        <v>1.1699999999999999E-75</v>
      </c>
      <c r="J132" t="s">
        <v>3077</v>
      </c>
      <c r="S132" t="s">
        <v>3075</v>
      </c>
      <c r="T132" t="s">
        <v>3076</v>
      </c>
    </row>
    <row r="133" spans="1:20" x14ac:dyDescent="0.2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271</v>
      </c>
      <c r="I133">
        <v>1.0200000000000001E-74</v>
      </c>
      <c r="J133" t="s">
        <v>3077</v>
      </c>
      <c r="S133" t="s">
        <v>3075</v>
      </c>
      <c r="T133" t="s">
        <v>3076</v>
      </c>
    </row>
    <row r="134" spans="1:20" x14ac:dyDescent="0.2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253</v>
      </c>
      <c r="I134">
        <v>3.9900000000000003E-74</v>
      </c>
      <c r="J134" t="s">
        <v>3077</v>
      </c>
      <c r="S134" t="s">
        <v>3075</v>
      </c>
      <c r="T134" t="s">
        <v>3076</v>
      </c>
    </row>
    <row r="135" spans="1:20" x14ac:dyDescent="0.2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265</v>
      </c>
      <c r="I135">
        <v>3.4300000000000001E-72</v>
      </c>
      <c r="J135" t="s">
        <v>3077</v>
      </c>
      <c r="S135" t="s">
        <v>3075</v>
      </c>
      <c r="T135" t="s">
        <v>3076</v>
      </c>
    </row>
    <row r="136" spans="1:20" x14ac:dyDescent="0.2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229</v>
      </c>
      <c r="I136">
        <v>3.31E-66</v>
      </c>
      <c r="J136" t="s">
        <v>3077</v>
      </c>
      <c r="S136" t="s">
        <v>3075</v>
      </c>
      <c r="T136" t="s">
        <v>3076</v>
      </c>
    </row>
    <row r="137" spans="1:20" x14ac:dyDescent="0.2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220</v>
      </c>
      <c r="I137">
        <v>1.14E-61</v>
      </c>
      <c r="J137" t="s">
        <v>3077</v>
      </c>
      <c r="S137" t="s">
        <v>3075</v>
      </c>
      <c r="T137" t="s">
        <v>3076</v>
      </c>
    </row>
    <row r="138" spans="1:20" x14ac:dyDescent="0.2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227</v>
      </c>
      <c r="I138">
        <v>6.1000000000000001E-61</v>
      </c>
      <c r="J138" t="s">
        <v>3077</v>
      </c>
      <c r="S138" t="s">
        <v>3075</v>
      </c>
      <c r="T138" t="s">
        <v>3076</v>
      </c>
    </row>
    <row r="139" spans="1:20" x14ac:dyDescent="0.2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211</v>
      </c>
      <c r="I139">
        <v>1.37E-58</v>
      </c>
      <c r="J139" t="s">
        <v>3077</v>
      </c>
      <c r="S139" t="s">
        <v>3075</v>
      </c>
      <c r="T139" t="s">
        <v>3076</v>
      </c>
    </row>
    <row r="140" spans="1:20" x14ac:dyDescent="0.2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221</v>
      </c>
      <c r="I140">
        <v>3.8600000000000001E-58</v>
      </c>
      <c r="J140" t="s">
        <v>3077</v>
      </c>
      <c r="S140" t="s">
        <v>3075</v>
      </c>
      <c r="T140" t="s">
        <v>3076</v>
      </c>
    </row>
    <row r="141" spans="1:20" x14ac:dyDescent="0.2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208</v>
      </c>
      <c r="I141">
        <v>2.62E-57</v>
      </c>
      <c r="J141" t="s">
        <v>3077</v>
      </c>
      <c r="S141" t="s">
        <v>3075</v>
      </c>
      <c r="T141" t="s">
        <v>3076</v>
      </c>
    </row>
    <row r="142" spans="1:20" x14ac:dyDescent="0.2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201</v>
      </c>
      <c r="I142">
        <v>1.04E-54</v>
      </c>
      <c r="J142" t="s">
        <v>3077</v>
      </c>
      <c r="S142" t="s">
        <v>3075</v>
      </c>
      <c r="T142" t="s">
        <v>3076</v>
      </c>
    </row>
    <row r="143" spans="1:20" x14ac:dyDescent="0.2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208</v>
      </c>
      <c r="I143">
        <v>1.21E-53</v>
      </c>
      <c r="J143" t="s">
        <v>3077</v>
      </c>
      <c r="S143" t="s">
        <v>3075</v>
      </c>
      <c r="T143" t="s">
        <v>3076</v>
      </c>
    </row>
    <row r="144" spans="1:20" x14ac:dyDescent="0.2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190</v>
      </c>
      <c r="I144">
        <v>2.8999999999999998E-53</v>
      </c>
      <c r="J144" t="s">
        <v>3077</v>
      </c>
      <c r="S144" t="s">
        <v>3075</v>
      </c>
      <c r="T144" t="s">
        <v>3076</v>
      </c>
    </row>
    <row r="145" spans="1:20" x14ac:dyDescent="0.2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204</v>
      </c>
      <c r="I145">
        <v>1.9299999999999998E-52</v>
      </c>
      <c r="J145" t="s">
        <v>3077</v>
      </c>
      <c r="S145" t="s">
        <v>3075</v>
      </c>
      <c r="T145" t="s">
        <v>3076</v>
      </c>
    </row>
    <row r="146" spans="1:20" x14ac:dyDescent="0.2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195</v>
      </c>
      <c r="I146">
        <v>1.3100000000000001E-49</v>
      </c>
      <c r="J146" t="s">
        <v>3077</v>
      </c>
      <c r="S146" t="s">
        <v>3075</v>
      </c>
      <c r="T146" t="s">
        <v>3076</v>
      </c>
    </row>
    <row r="147" spans="1:20" x14ac:dyDescent="0.2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191</v>
      </c>
      <c r="I147">
        <v>2.6200000000000001E-48</v>
      </c>
      <c r="J147" t="s">
        <v>3077</v>
      </c>
      <c r="S147" t="s">
        <v>3075</v>
      </c>
      <c r="T147" t="s">
        <v>3076</v>
      </c>
    </row>
    <row r="148" spans="1:20" x14ac:dyDescent="0.2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172</v>
      </c>
      <c r="I148">
        <v>4.0199999999999998E-48</v>
      </c>
      <c r="J148" t="s">
        <v>3077</v>
      </c>
      <c r="S148" t="s">
        <v>3075</v>
      </c>
      <c r="T148" t="s">
        <v>3076</v>
      </c>
    </row>
    <row r="149" spans="1:20" x14ac:dyDescent="0.2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189</v>
      </c>
      <c r="I149">
        <v>1.05E-47</v>
      </c>
      <c r="J149" t="s">
        <v>3077</v>
      </c>
      <c r="S149" t="s">
        <v>3075</v>
      </c>
      <c r="T149" t="s">
        <v>3076</v>
      </c>
    </row>
    <row r="150" spans="1:20" x14ac:dyDescent="0.2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189</v>
      </c>
      <c r="I150">
        <v>1.25E-47</v>
      </c>
      <c r="J150" t="s">
        <v>3077</v>
      </c>
      <c r="S150" t="s">
        <v>3075</v>
      </c>
      <c r="T150" t="s">
        <v>3076</v>
      </c>
    </row>
    <row r="151" spans="1:20" x14ac:dyDescent="0.2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178</v>
      </c>
      <c r="I151">
        <v>4.6500000000000001E-45</v>
      </c>
      <c r="J151" t="s">
        <v>3077</v>
      </c>
      <c r="S151" t="s">
        <v>3075</v>
      </c>
      <c r="T151" t="s">
        <v>3076</v>
      </c>
    </row>
    <row r="152" spans="1:20" x14ac:dyDescent="0.2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163</v>
      </c>
      <c r="I152">
        <v>6.0200000000000003E-43</v>
      </c>
      <c r="J152" t="s">
        <v>3077</v>
      </c>
      <c r="S152" t="s">
        <v>3075</v>
      </c>
      <c r="T152" t="s">
        <v>3076</v>
      </c>
    </row>
    <row r="153" spans="1:20" x14ac:dyDescent="0.2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151</v>
      </c>
      <c r="I153">
        <v>2.55E-37</v>
      </c>
      <c r="J153" t="s">
        <v>3077</v>
      </c>
      <c r="S153" t="s">
        <v>3075</v>
      </c>
      <c r="T153" t="s">
        <v>3076</v>
      </c>
    </row>
    <row r="154" spans="1:20" x14ac:dyDescent="0.2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128</v>
      </c>
      <c r="I154">
        <v>4.2800000000000003E-34</v>
      </c>
      <c r="J154" t="s">
        <v>3077</v>
      </c>
      <c r="S154" t="s">
        <v>3075</v>
      </c>
      <c r="T154" t="s">
        <v>3076</v>
      </c>
    </row>
    <row r="155" spans="1:20" x14ac:dyDescent="0.2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39.299999999999997</v>
      </c>
      <c r="I155">
        <v>4.2800000000000003E-34</v>
      </c>
      <c r="J155" t="s">
        <v>3077</v>
      </c>
      <c r="S155" t="s">
        <v>3075</v>
      </c>
      <c r="T155" t="s">
        <v>3076</v>
      </c>
    </row>
    <row r="156" spans="1:20" x14ac:dyDescent="0.2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138</v>
      </c>
      <c r="I156">
        <v>6.4100000000000002E-33</v>
      </c>
      <c r="J156" t="s">
        <v>3077</v>
      </c>
      <c r="S156" t="s">
        <v>3075</v>
      </c>
      <c r="T156" t="s">
        <v>3076</v>
      </c>
    </row>
    <row r="157" spans="1:20" x14ac:dyDescent="0.2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130</v>
      </c>
      <c r="I157">
        <v>1.6700000000000001E-29</v>
      </c>
      <c r="J157" t="s">
        <v>3077</v>
      </c>
      <c r="S157" t="s">
        <v>3075</v>
      </c>
      <c r="T157" t="s">
        <v>3076</v>
      </c>
    </row>
    <row r="158" spans="1:20" x14ac:dyDescent="0.2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130</v>
      </c>
      <c r="I158">
        <v>1.7999999999999999E-29</v>
      </c>
      <c r="J158" t="s">
        <v>3077</v>
      </c>
      <c r="S158" t="s">
        <v>3075</v>
      </c>
      <c r="T158" t="s">
        <v>3076</v>
      </c>
    </row>
    <row r="159" spans="1:20" x14ac:dyDescent="0.2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119</v>
      </c>
      <c r="I159">
        <v>2.9800000000000002E-29</v>
      </c>
      <c r="J159" t="s">
        <v>3077</v>
      </c>
      <c r="S159" t="s">
        <v>3075</v>
      </c>
      <c r="T159" t="s">
        <v>3076</v>
      </c>
    </row>
    <row r="160" spans="1:20" x14ac:dyDescent="0.2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128</v>
      </c>
      <c r="I160">
        <v>4.9399999999999999E-29</v>
      </c>
      <c r="J160" t="s">
        <v>3077</v>
      </c>
      <c r="S160" t="s">
        <v>3075</v>
      </c>
      <c r="T160" t="s">
        <v>3076</v>
      </c>
    </row>
    <row r="161" spans="1:20" x14ac:dyDescent="0.2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128</v>
      </c>
      <c r="I161">
        <v>5.4299999999999996E-29</v>
      </c>
      <c r="J161" t="s">
        <v>3077</v>
      </c>
      <c r="S161" t="s">
        <v>3075</v>
      </c>
      <c r="T161" t="s">
        <v>3076</v>
      </c>
    </row>
    <row r="162" spans="1:20" x14ac:dyDescent="0.2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125</v>
      </c>
      <c r="I162">
        <v>3.3399999999999999E-28</v>
      </c>
      <c r="J162" t="s">
        <v>3077</v>
      </c>
      <c r="S162" t="s">
        <v>3075</v>
      </c>
      <c r="T162" t="s">
        <v>3076</v>
      </c>
    </row>
    <row r="163" spans="1:20" x14ac:dyDescent="0.2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1094</v>
      </c>
      <c r="I163">
        <v>0</v>
      </c>
      <c r="J163" t="s">
        <v>3078</v>
      </c>
      <c r="S163" t="s">
        <v>3071</v>
      </c>
      <c r="T163" t="s">
        <v>3076</v>
      </c>
    </row>
    <row r="164" spans="1:20" x14ac:dyDescent="0.2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1080</v>
      </c>
      <c r="I164">
        <v>0</v>
      </c>
      <c r="J164" t="s">
        <v>3078</v>
      </c>
      <c r="S164" t="s">
        <v>3071</v>
      </c>
      <c r="T164" t="s">
        <v>3076</v>
      </c>
    </row>
    <row r="165" spans="1:20" x14ac:dyDescent="0.2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1079</v>
      </c>
      <c r="I165">
        <v>0</v>
      </c>
      <c r="J165" t="s">
        <v>3078</v>
      </c>
      <c r="S165" t="s">
        <v>3071</v>
      </c>
      <c r="T165" t="s">
        <v>3076</v>
      </c>
    </row>
    <row r="166" spans="1:20" x14ac:dyDescent="0.2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1077</v>
      </c>
      <c r="I166">
        <v>0</v>
      </c>
      <c r="J166" t="s">
        <v>3078</v>
      </c>
      <c r="S166" t="s">
        <v>3071</v>
      </c>
      <c r="T166" t="s">
        <v>3076</v>
      </c>
    </row>
    <row r="167" spans="1:20" x14ac:dyDescent="0.2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1076</v>
      </c>
      <c r="I167">
        <v>0</v>
      </c>
      <c r="J167" t="s">
        <v>3078</v>
      </c>
      <c r="S167" t="s">
        <v>3071</v>
      </c>
      <c r="T167" t="s">
        <v>3076</v>
      </c>
    </row>
    <row r="168" spans="1:20" x14ac:dyDescent="0.2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1073</v>
      </c>
      <c r="I168">
        <v>0</v>
      </c>
      <c r="J168" t="s">
        <v>3078</v>
      </c>
      <c r="S168" t="s">
        <v>3071</v>
      </c>
      <c r="T168" t="s">
        <v>3076</v>
      </c>
    </row>
    <row r="169" spans="1:20" x14ac:dyDescent="0.2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507</v>
      </c>
      <c r="I169">
        <v>1.1499999999999999E-158</v>
      </c>
      <c r="J169" t="s">
        <v>3078</v>
      </c>
      <c r="S169" t="s">
        <v>3071</v>
      </c>
      <c r="T169" t="s">
        <v>3076</v>
      </c>
    </row>
    <row r="170" spans="1:20" x14ac:dyDescent="0.2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456</v>
      </c>
      <c r="I170">
        <v>1.01E-139</v>
      </c>
      <c r="J170" t="s">
        <v>3078</v>
      </c>
      <c r="S170" t="s">
        <v>3071</v>
      </c>
      <c r="T170" t="s">
        <v>3076</v>
      </c>
    </row>
    <row r="171" spans="1:20" x14ac:dyDescent="0.2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445</v>
      </c>
      <c r="I171">
        <v>7.2899999999999996E-132</v>
      </c>
      <c r="J171" t="s">
        <v>3078</v>
      </c>
      <c r="S171" t="s">
        <v>3071</v>
      </c>
      <c r="T171" t="s">
        <v>3076</v>
      </c>
    </row>
    <row r="172" spans="1:20" x14ac:dyDescent="0.2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425</v>
      </c>
      <c r="I172">
        <v>7.5000000000000002E-128</v>
      </c>
      <c r="J172" t="s">
        <v>3078</v>
      </c>
      <c r="S172" t="s">
        <v>3071</v>
      </c>
      <c r="T172" t="s">
        <v>3076</v>
      </c>
    </row>
    <row r="173" spans="1:20" x14ac:dyDescent="0.2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430</v>
      </c>
      <c r="I173">
        <v>9.5099999999999998E-127</v>
      </c>
      <c r="J173" t="s">
        <v>3078</v>
      </c>
      <c r="S173" t="s">
        <v>3071</v>
      </c>
      <c r="T173" t="s">
        <v>3076</v>
      </c>
    </row>
    <row r="174" spans="1:20" x14ac:dyDescent="0.2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430</v>
      </c>
      <c r="I174">
        <v>1.2E-126</v>
      </c>
      <c r="J174" t="s">
        <v>3078</v>
      </c>
      <c r="S174" t="s">
        <v>3071</v>
      </c>
      <c r="T174" t="s">
        <v>3076</v>
      </c>
    </row>
    <row r="175" spans="1:20" x14ac:dyDescent="0.2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416</v>
      </c>
      <c r="I175">
        <v>2.5899999999999999E-125</v>
      </c>
      <c r="J175" t="s">
        <v>3078</v>
      </c>
      <c r="S175" t="s">
        <v>3071</v>
      </c>
      <c r="T175" t="s">
        <v>3076</v>
      </c>
    </row>
    <row r="176" spans="1:20" x14ac:dyDescent="0.2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416</v>
      </c>
      <c r="I176">
        <v>4.8399999999999997E-125</v>
      </c>
      <c r="J176" t="s">
        <v>3078</v>
      </c>
      <c r="S176" t="s">
        <v>3071</v>
      </c>
      <c r="T176" t="s">
        <v>3076</v>
      </c>
    </row>
    <row r="177" spans="1:20" x14ac:dyDescent="0.2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416</v>
      </c>
      <c r="I177">
        <v>9.0200000000000005E-125</v>
      </c>
      <c r="J177" t="s">
        <v>3078</v>
      </c>
      <c r="S177" t="s">
        <v>3071</v>
      </c>
      <c r="T177" t="s">
        <v>3076</v>
      </c>
    </row>
    <row r="178" spans="1:20" x14ac:dyDescent="0.2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416</v>
      </c>
      <c r="I178">
        <v>1.13E-124</v>
      </c>
      <c r="J178" t="s">
        <v>3078</v>
      </c>
      <c r="S178" t="s">
        <v>3071</v>
      </c>
      <c r="T178" t="s">
        <v>3076</v>
      </c>
    </row>
    <row r="179" spans="1:20" x14ac:dyDescent="0.2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416</v>
      </c>
      <c r="I179">
        <v>3.8000000000000001E-124</v>
      </c>
      <c r="J179" t="s">
        <v>3078</v>
      </c>
      <c r="S179" t="s">
        <v>3071</v>
      </c>
      <c r="T179" t="s">
        <v>3076</v>
      </c>
    </row>
    <row r="180" spans="1:20" x14ac:dyDescent="0.2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416</v>
      </c>
      <c r="I180">
        <v>2.87E-122</v>
      </c>
      <c r="J180" t="s">
        <v>3078</v>
      </c>
      <c r="S180" t="s">
        <v>3071</v>
      </c>
      <c r="T180" t="s">
        <v>3076</v>
      </c>
    </row>
    <row r="181" spans="1:20" x14ac:dyDescent="0.2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377</v>
      </c>
      <c r="I181">
        <v>4.5500000000000001E-114</v>
      </c>
      <c r="J181" t="s">
        <v>3078</v>
      </c>
      <c r="S181" t="s">
        <v>3071</v>
      </c>
      <c r="T181" t="s">
        <v>3076</v>
      </c>
    </row>
    <row r="182" spans="1:20" x14ac:dyDescent="0.2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353</v>
      </c>
      <c r="I182">
        <v>3.9000000000000002E-105</v>
      </c>
      <c r="J182" t="s">
        <v>3078</v>
      </c>
      <c r="S182" t="s">
        <v>3071</v>
      </c>
      <c r="T182" t="s">
        <v>3076</v>
      </c>
    </row>
    <row r="183" spans="1:20" x14ac:dyDescent="0.2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337</v>
      </c>
      <c r="I183">
        <v>1.31E-95</v>
      </c>
      <c r="J183" t="s">
        <v>3078</v>
      </c>
      <c r="S183" t="s">
        <v>3071</v>
      </c>
      <c r="T183" t="s">
        <v>3076</v>
      </c>
    </row>
    <row r="184" spans="1:20" x14ac:dyDescent="0.2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309</v>
      </c>
      <c r="I184">
        <v>1.9399999999999999E-86</v>
      </c>
      <c r="J184" t="s">
        <v>3078</v>
      </c>
      <c r="S184" t="s">
        <v>3071</v>
      </c>
      <c r="T184" t="s">
        <v>3076</v>
      </c>
    </row>
    <row r="185" spans="1:20" x14ac:dyDescent="0.2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289</v>
      </c>
      <c r="I185">
        <v>1.2999999999999999E-81</v>
      </c>
      <c r="J185" t="s">
        <v>3078</v>
      </c>
      <c r="S185" t="s">
        <v>3071</v>
      </c>
      <c r="T185" t="s">
        <v>3076</v>
      </c>
    </row>
    <row r="186" spans="1:20" x14ac:dyDescent="0.2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286</v>
      </c>
      <c r="I186">
        <v>4.4400000000000001E-79</v>
      </c>
      <c r="J186" t="s">
        <v>3078</v>
      </c>
      <c r="S186" t="s">
        <v>3071</v>
      </c>
      <c r="T186" t="s">
        <v>3076</v>
      </c>
    </row>
    <row r="187" spans="1:20" x14ac:dyDescent="0.2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286</v>
      </c>
      <c r="I187">
        <v>5.1999999999999999E-79</v>
      </c>
      <c r="J187" t="s">
        <v>3078</v>
      </c>
      <c r="S187" t="s">
        <v>3071</v>
      </c>
      <c r="T187" t="s">
        <v>3076</v>
      </c>
    </row>
    <row r="188" spans="1:20" x14ac:dyDescent="0.2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220</v>
      </c>
      <c r="I188">
        <v>3.3999999999999997E-58</v>
      </c>
      <c r="J188" t="s">
        <v>3078</v>
      </c>
      <c r="S188" t="s">
        <v>3071</v>
      </c>
      <c r="T188" t="s">
        <v>3076</v>
      </c>
    </row>
    <row r="189" spans="1:20" x14ac:dyDescent="0.2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203</v>
      </c>
      <c r="I189">
        <v>7.0799999999999998E-53</v>
      </c>
      <c r="J189" t="s">
        <v>3078</v>
      </c>
      <c r="S189" t="s">
        <v>3071</v>
      </c>
      <c r="T189" t="s">
        <v>3076</v>
      </c>
    </row>
    <row r="190" spans="1:20" x14ac:dyDescent="0.2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199</v>
      </c>
      <c r="I190">
        <v>9.9299999999999995E-52</v>
      </c>
      <c r="J190" t="s">
        <v>3078</v>
      </c>
      <c r="S190" t="s">
        <v>3071</v>
      </c>
      <c r="T190" t="s">
        <v>3076</v>
      </c>
    </row>
    <row r="191" spans="1:20" x14ac:dyDescent="0.2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184</v>
      </c>
      <c r="I191">
        <v>5.2400000000000002E-47</v>
      </c>
      <c r="J191" t="s">
        <v>3078</v>
      </c>
      <c r="S191" t="s">
        <v>3071</v>
      </c>
      <c r="T191" t="s">
        <v>3076</v>
      </c>
    </row>
    <row r="192" spans="1:20" x14ac:dyDescent="0.2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127</v>
      </c>
      <c r="I192">
        <v>2.6600000000000002E-29</v>
      </c>
      <c r="J192" t="s">
        <v>3078</v>
      </c>
      <c r="S192" t="s">
        <v>3071</v>
      </c>
      <c r="T192" t="s">
        <v>3076</v>
      </c>
    </row>
    <row r="193" spans="1:20" x14ac:dyDescent="0.2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1039</v>
      </c>
      <c r="I193">
        <v>0</v>
      </c>
      <c r="J193" t="s">
        <v>3079</v>
      </c>
      <c r="S193" t="s">
        <v>3071</v>
      </c>
      <c r="T193" t="s">
        <v>3072</v>
      </c>
    </row>
    <row r="194" spans="1:20" x14ac:dyDescent="0.2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1027</v>
      </c>
      <c r="I194">
        <v>0</v>
      </c>
      <c r="J194" t="s">
        <v>3079</v>
      </c>
      <c r="S194" t="s">
        <v>3071</v>
      </c>
      <c r="T194" t="s">
        <v>3072</v>
      </c>
    </row>
    <row r="195" spans="1:20" x14ac:dyDescent="0.2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989</v>
      </c>
      <c r="I195">
        <v>0</v>
      </c>
      <c r="J195" t="s">
        <v>3079</v>
      </c>
      <c r="S195" t="s">
        <v>3071</v>
      </c>
      <c r="T195" t="s">
        <v>3072</v>
      </c>
    </row>
    <row r="196" spans="1:20" x14ac:dyDescent="0.2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976</v>
      </c>
      <c r="I196">
        <v>0</v>
      </c>
      <c r="J196" t="s">
        <v>3079</v>
      </c>
      <c r="S196" t="s">
        <v>3071</v>
      </c>
      <c r="T196" t="s">
        <v>3072</v>
      </c>
    </row>
    <row r="197" spans="1:20" x14ac:dyDescent="0.2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438</v>
      </c>
      <c r="I197">
        <v>2.7699999999999998E-129</v>
      </c>
      <c r="J197" t="s">
        <v>3079</v>
      </c>
      <c r="S197" t="s">
        <v>3071</v>
      </c>
      <c r="T197" t="s">
        <v>3072</v>
      </c>
    </row>
    <row r="198" spans="1:20" x14ac:dyDescent="0.2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429</v>
      </c>
      <c r="I198">
        <v>2.6100000000000001E-126</v>
      </c>
      <c r="J198" t="s">
        <v>3079</v>
      </c>
      <c r="S198" t="s">
        <v>3071</v>
      </c>
      <c r="T198" t="s">
        <v>3072</v>
      </c>
    </row>
    <row r="199" spans="1:20" x14ac:dyDescent="0.2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415</v>
      </c>
      <c r="I199">
        <v>1.7100000000000001E-124</v>
      </c>
      <c r="J199" t="s">
        <v>3079</v>
      </c>
      <c r="S199" t="s">
        <v>3071</v>
      </c>
      <c r="T199" t="s">
        <v>3072</v>
      </c>
    </row>
    <row r="200" spans="1:20" x14ac:dyDescent="0.2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404</v>
      </c>
      <c r="I200">
        <v>9.7799999999999997E-119</v>
      </c>
      <c r="J200" t="s">
        <v>3079</v>
      </c>
      <c r="S200" t="s">
        <v>3071</v>
      </c>
      <c r="T200" t="s">
        <v>3072</v>
      </c>
    </row>
    <row r="201" spans="1:20" x14ac:dyDescent="0.2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383</v>
      </c>
      <c r="I201">
        <v>2.24E-112</v>
      </c>
      <c r="J201" t="s">
        <v>3079</v>
      </c>
      <c r="S201" t="s">
        <v>3071</v>
      </c>
      <c r="T201" t="s">
        <v>3072</v>
      </c>
    </row>
    <row r="202" spans="1:20" x14ac:dyDescent="0.2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383</v>
      </c>
      <c r="I202">
        <v>8.0700000000000007E-111</v>
      </c>
      <c r="J202" t="s">
        <v>3079</v>
      </c>
      <c r="S202" t="s">
        <v>3071</v>
      </c>
      <c r="T202" t="s">
        <v>3072</v>
      </c>
    </row>
    <row r="203" spans="1:20" x14ac:dyDescent="0.2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349</v>
      </c>
      <c r="I203">
        <v>3.13E-110</v>
      </c>
      <c r="J203" t="s">
        <v>3079</v>
      </c>
      <c r="S203" t="s">
        <v>3071</v>
      </c>
      <c r="T203" t="s">
        <v>3072</v>
      </c>
    </row>
    <row r="204" spans="1:20" x14ac:dyDescent="0.2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379</v>
      </c>
      <c r="I204">
        <v>1.3700000000000001E-109</v>
      </c>
      <c r="J204" t="s">
        <v>3079</v>
      </c>
      <c r="S204" t="s">
        <v>3071</v>
      </c>
      <c r="T204" t="s">
        <v>3072</v>
      </c>
    </row>
    <row r="205" spans="1:20" x14ac:dyDescent="0.2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379</v>
      </c>
      <c r="I205">
        <v>1.3700000000000001E-109</v>
      </c>
      <c r="J205" t="s">
        <v>3079</v>
      </c>
      <c r="S205" t="s">
        <v>3071</v>
      </c>
      <c r="T205" t="s">
        <v>3072</v>
      </c>
    </row>
    <row r="206" spans="1:20" x14ac:dyDescent="0.2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327</v>
      </c>
      <c r="I206">
        <v>7.66E-94</v>
      </c>
      <c r="J206" t="s">
        <v>3079</v>
      </c>
      <c r="S206" t="s">
        <v>3071</v>
      </c>
      <c r="T206" t="s">
        <v>3072</v>
      </c>
    </row>
    <row r="207" spans="1:20" x14ac:dyDescent="0.2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308</v>
      </c>
      <c r="I207">
        <v>4.9999999999999999E-86</v>
      </c>
      <c r="J207" t="s">
        <v>3079</v>
      </c>
      <c r="S207" t="s">
        <v>3071</v>
      </c>
      <c r="T207" t="s">
        <v>3072</v>
      </c>
    </row>
    <row r="208" spans="1:20" x14ac:dyDescent="0.2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308</v>
      </c>
      <c r="I208">
        <v>5.0399999999999998E-86</v>
      </c>
      <c r="J208" t="s">
        <v>3079</v>
      </c>
      <c r="S208" t="s">
        <v>3071</v>
      </c>
      <c r="T208" t="s">
        <v>3072</v>
      </c>
    </row>
    <row r="209" spans="1:20" x14ac:dyDescent="0.2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307</v>
      </c>
      <c r="I209">
        <v>9.0200000000000005E-86</v>
      </c>
      <c r="J209" t="s">
        <v>3079</v>
      </c>
      <c r="S209" t="s">
        <v>3071</v>
      </c>
      <c r="T209" t="s">
        <v>3072</v>
      </c>
    </row>
    <row r="210" spans="1:20" x14ac:dyDescent="0.2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273</v>
      </c>
      <c r="I210">
        <v>5.0500000000000002E-82</v>
      </c>
      <c r="J210" t="s">
        <v>3079</v>
      </c>
      <c r="S210" t="s">
        <v>3071</v>
      </c>
      <c r="T210" t="s">
        <v>3072</v>
      </c>
    </row>
    <row r="211" spans="1:20" x14ac:dyDescent="0.2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232</v>
      </c>
      <c r="I211">
        <v>1.01E-77</v>
      </c>
      <c r="J211" t="s">
        <v>3079</v>
      </c>
      <c r="S211" t="s">
        <v>3071</v>
      </c>
      <c r="T211" t="s">
        <v>3072</v>
      </c>
    </row>
    <row r="212" spans="1:20" x14ac:dyDescent="0.2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81.099999999999994</v>
      </c>
      <c r="I212">
        <v>1.01E-77</v>
      </c>
      <c r="J212" t="s">
        <v>3079</v>
      </c>
      <c r="S212" t="s">
        <v>3071</v>
      </c>
      <c r="T212" t="s">
        <v>3072</v>
      </c>
    </row>
    <row r="213" spans="1:20" x14ac:dyDescent="0.2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230</v>
      </c>
      <c r="I213">
        <v>4.23E-67</v>
      </c>
      <c r="J213" t="s">
        <v>3079</v>
      </c>
      <c r="S213" t="s">
        <v>3071</v>
      </c>
      <c r="T213" t="s">
        <v>3072</v>
      </c>
    </row>
    <row r="214" spans="1:20" x14ac:dyDescent="0.2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191</v>
      </c>
      <c r="I214">
        <v>1.7600000000000001E-52</v>
      </c>
      <c r="J214" t="s">
        <v>3079</v>
      </c>
      <c r="S214" t="s">
        <v>3071</v>
      </c>
      <c r="T214" t="s">
        <v>3072</v>
      </c>
    </row>
    <row r="215" spans="1:20" x14ac:dyDescent="0.2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157</v>
      </c>
      <c r="I215">
        <v>5.7299999999999999E-42</v>
      </c>
      <c r="J215" t="s">
        <v>3079</v>
      </c>
      <c r="S215" t="s">
        <v>3071</v>
      </c>
      <c r="T215" t="s">
        <v>3072</v>
      </c>
    </row>
    <row r="216" spans="1:20" x14ac:dyDescent="0.2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137</v>
      </c>
      <c r="I216">
        <v>4.6099999999999997E-33</v>
      </c>
      <c r="J216" t="s">
        <v>3079</v>
      </c>
      <c r="S216" t="s">
        <v>3071</v>
      </c>
      <c r="T216" t="s">
        <v>3072</v>
      </c>
    </row>
    <row r="217" spans="1:20" x14ac:dyDescent="0.2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102</v>
      </c>
      <c r="I217">
        <v>3.0500000000000001E-21</v>
      </c>
      <c r="J217" t="s">
        <v>3079</v>
      </c>
      <c r="S217" t="s">
        <v>3071</v>
      </c>
      <c r="T217" t="s">
        <v>3072</v>
      </c>
    </row>
    <row r="218" spans="1:20" x14ac:dyDescent="0.2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86.6</v>
      </c>
      <c r="I218">
        <v>5.6000000000000002E-18</v>
      </c>
      <c r="J218" t="s">
        <v>3079</v>
      </c>
      <c r="S218" t="s">
        <v>3071</v>
      </c>
      <c r="T218" t="s">
        <v>3072</v>
      </c>
    </row>
    <row r="219" spans="1:20" x14ac:dyDescent="0.2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77.400000000000006</v>
      </c>
      <c r="I219">
        <v>6.0600000000000002E-14</v>
      </c>
      <c r="J219" t="s">
        <v>3079</v>
      </c>
      <c r="S219" t="s">
        <v>3071</v>
      </c>
      <c r="T219" t="s">
        <v>3072</v>
      </c>
    </row>
    <row r="220" spans="1:20" x14ac:dyDescent="0.2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69</v>
      </c>
      <c r="I220">
        <v>1.6300000000000001E-11</v>
      </c>
      <c r="J220" t="s">
        <v>3079</v>
      </c>
      <c r="S220" t="s">
        <v>3071</v>
      </c>
      <c r="T220" t="s">
        <v>3072</v>
      </c>
    </row>
    <row r="221" spans="1:20" x14ac:dyDescent="0.2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68.599999999999994</v>
      </c>
      <c r="I221">
        <v>5.3900000000000003E-11</v>
      </c>
      <c r="J221" t="s">
        <v>3079</v>
      </c>
      <c r="S221" t="s">
        <v>3071</v>
      </c>
      <c r="T221" t="s">
        <v>3072</v>
      </c>
    </row>
    <row r="222" spans="1:20" x14ac:dyDescent="0.2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53.1</v>
      </c>
      <c r="I222">
        <v>1.68E-6</v>
      </c>
      <c r="J222" t="s">
        <v>3079</v>
      </c>
      <c r="S222" t="s">
        <v>3071</v>
      </c>
      <c r="T222" t="s">
        <v>3072</v>
      </c>
    </row>
    <row r="223" spans="1:20" x14ac:dyDescent="0.2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45.6</v>
      </c>
      <c r="I223">
        <v>3.7300000000000001E-4</v>
      </c>
      <c r="J223" t="s">
        <v>3079</v>
      </c>
      <c r="S223" t="s">
        <v>3071</v>
      </c>
      <c r="T223" t="s">
        <v>3072</v>
      </c>
    </row>
    <row r="224" spans="1:20" x14ac:dyDescent="0.2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43.9</v>
      </c>
      <c r="I224">
        <v>2E-3</v>
      </c>
      <c r="J224" t="s">
        <v>3079</v>
      </c>
      <c r="S224" t="s">
        <v>3071</v>
      </c>
      <c r="T224" t="s">
        <v>3072</v>
      </c>
    </row>
    <row r="225" spans="1:20" x14ac:dyDescent="0.2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1091</v>
      </c>
      <c r="I225">
        <v>0</v>
      </c>
      <c r="J225" t="s">
        <v>3080</v>
      </c>
      <c r="S225" t="s">
        <v>3071</v>
      </c>
      <c r="T225" t="s">
        <v>3076</v>
      </c>
    </row>
    <row r="226" spans="1:20" x14ac:dyDescent="0.2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1078</v>
      </c>
      <c r="I226">
        <v>0</v>
      </c>
      <c r="J226" t="s">
        <v>3080</v>
      </c>
      <c r="S226" t="s">
        <v>3071</v>
      </c>
      <c r="T226" t="s">
        <v>3076</v>
      </c>
    </row>
    <row r="227" spans="1:20" x14ac:dyDescent="0.2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1026</v>
      </c>
      <c r="I227">
        <v>0</v>
      </c>
      <c r="J227" t="s">
        <v>3080</v>
      </c>
      <c r="S227" t="s">
        <v>3071</v>
      </c>
      <c r="T227" t="s">
        <v>3076</v>
      </c>
    </row>
    <row r="228" spans="1:20" x14ac:dyDescent="0.2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1018</v>
      </c>
      <c r="I228">
        <v>0</v>
      </c>
      <c r="J228" t="s">
        <v>3080</v>
      </c>
      <c r="S228" t="s">
        <v>3071</v>
      </c>
      <c r="T228" t="s">
        <v>3076</v>
      </c>
    </row>
    <row r="229" spans="1:20" x14ac:dyDescent="0.2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428</v>
      </c>
      <c r="I229">
        <v>2.24E-126</v>
      </c>
      <c r="J229" t="s">
        <v>3080</v>
      </c>
      <c r="S229" t="s">
        <v>3071</v>
      </c>
      <c r="T229" t="s">
        <v>3076</v>
      </c>
    </row>
    <row r="230" spans="1:20" x14ac:dyDescent="0.2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418</v>
      </c>
      <c r="I230">
        <v>6.3699999999999996E-123</v>
      </c>
      <c r="J230" t="s">
        <v>3080</v>
      </c>
      <c r="S230" t="s">
        <v>3071</v>
      </c>
      <c r="T230" t="s">
        <v>3076</v>
      </c>
    </row>
    <row r="231" spans="1:20" x14ac:dyDescent="0.2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395</v>
      </c>
      <c r="I231">
        <v>8.3199999999999995E-120</v>
      </c>
      <c r="J231" t="s">
        <v>3080</v>
      </c>
      <c r="S231" t="s">
        <v>3071</v>
      </c>
      <c r="T231" t="s">
        <v>3076</v>
      </c>
    </row>
    <row r="232" spans="1:20" x14ac:dyDescent="0.2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389</v>
      </c>
      <c r="I232">
        <v>4.64E-119</v>
      </c>
      <c r="J232" t="s">
        <v>3080</v>
      </c>
      <c r="S232" t="s">
        <v>3071</v>
      </c>
      <c r="T232" t="s">
        <v>3076</v>
      </c>
    </row>
    <row r="233" spans="1:20" x14ac:dyDescent="0.2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337</v>
      </c>
      <c r="I233">
        <v>3.8999999999999998E-96</v>
      </c>
      <c r="J233" t="s">
        <v>3080</v>
      </c>
      <c r="S233" t="s">
        <v>3071</v>
      </c>
      <c r="T233" t="s">
        <v>3076</v>
      </c>
    </row>
    <row r="234" spans="1:20" x14ac:dyDescent="0.2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335</v>
      </c>
      <c r="I234">
        <v>2.2400000000000001E-95</v>
      </c>
      <c r="J234" t="s">
        <v>3080</v>
      </c>
      <c r="S234" t="s">
        <v>3071</v>
      </c>
      <c r="T234" t="s">
        <v>3076</v>
      </c>
    </row>
    <row r="235" spans="1:20" x14ac:dyDescent="0.2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297</v>
      </c>
      <c r="I235">
        <v>4.0300000000000002E-91</v>
      </c>
      <c r="J235" t="s">
        <v>3080</v>
      </c>
      <c r="S235" t="s">
        <v>3071</v>
      </c>
      <c r="T235" t="s">
        <v>3076</v>
      </c>
    </row>
    <row r="236" spans="1:20" x14ac:dyDescent="0.2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309</v>
      </c>
      <c r="I236">
        <v>2.0400000000000001E-86</v>
      </c>
      <c r="J236" t="s">
        <v>3080</v>
      </c>
      <c r="S236" t="s">
        <v>3071</v>
      </c>
      <c r="T236" t="s">
        <v>3076</v>
      </c>
    </row>
    <row r="237" spans="1:20" x14ac:dyDescent="0.2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305</v>
      </c>
      <c r="I237">
        <v>2.2400000000000001E-85</v>
      </c>
      <c r="J237" t="s">
        <v>3080</v>
      </c>
      <c r="S237" t="s">
        <v>3071</v>
      </c>
      <c r="T237" t="s">
        <v>3076</v>
      </c>
    </row>
    <row r="238" spans="1:20" x14ac:dyDescent="0.2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289</v>
      </c>
      <c r="I238">
        <v>2.5999999999999999E-81</v>
      </c>
      <c r="J238" t="s">
        <v>3080</v>
      </c>
      <c r="S238" t="s">
        <v>3071</v>
      </c>
      <c r="T238" t="s">
        <v>3076</v>
      </c>
    </row>
    <row r="239" spans="1:20" x14ac:dyDescent="0.2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200</v>
      </c>
      <c r="I239">
        <v>2.8300000000000001E-53</v>
      </c>
      <c r="J239" t="s">
        <v>3080</v>
      </c>
      <c r="S239" t="s">
        <v>3071</v>
      </c>
      <c r="T239" t="s">
        <v>3076</v>
      </c>
    </row>
    <row r="240" spans="1:20" x14ac:dyDescent="0.2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203</v>
      </c>
      <c r="I240">
        <v>6.6199999999999996E-53</v>
      </c>
      <c r="J240" t="s">
        <v>3080</v>
      </c>
      <c r="S240" t="s">
        <v>3071</v>
      </c>
      <c r="T240" t="s">
        <v>3076</v>
      </c>
    </row>
    <row r="241" spans="1:20" x14ac:dyDescent="0.2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179</v>
      </c>
      <c r="I241">
        <v>1.9600000000000001E-48</v>
      </c>
      <c r="J241" t="s">
        <v>3080</v>
      </c>
      <c r="S241" t="s">
        <v>3071</v>
      </c>
      <c r="T241" t="s">
        <v>3076</v>
      </c>
    </row>
    <row r="242" spans="1:20" x14ac:dyDescent="0.2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188</v>
      </c>
      <c r="I242">
        <v>3.5900000000000002E-48</v>
      </c>
      <c r="J242" t="s">
        <v>3080</v>
      </c>
      <c r="S242" t="s">
        <v>3071</v>
      </c>
      <c r="T242" t="s">
        <v>3076</v>
      </c>
    </row>
    <row r="243" spans="1:20" x14ac:dyDescent="0.2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128</v>
      </c>
      <c r="I243">
        <v>4.8799999999999998E-30</v>
      </c>
      <c r="J243" t="s">
        <v>3080</v>
      </c>
      <c r="S243" t="s">
        <v>3071</v>
      </c>
      <c r="T243" t="s">
        <v>3076</v>
      </c>
    </row>
    <row r="244" spans="1:20" x14ac:dyDescent="0.2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129</v>
      </c>
      <c r="I244">
        <v>5.4900000000000002E-30</v>
      </c>
      <c r="J244" t="s">
        <v>3080</v>
      </c>
      <c r="S244" t="s">
        <v>3071</v>
      </c>
      <c r="T244" t="s">
        <v>3076</v>
      </c>
    </row>
    <row r="245" spans="1:20" x14ac:dyDescent="0.2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127</v>
      </c>
      <c r="I245">
        <v>1.7599999999999999E-29</v>
      </c>
      <c r="J245" t="s">
        <v>3080</v>
      </c>
      <c r="S245" t="s">
        <v>3071</v>
      </c>
      <c r="T245" t="s">
        <v>3076</v>
      </c>
    </row>
    <row r="246" spans="1:20" x14ac:dyDescent="0.2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96.6</v>
      </c>
      <c r="I246">
        <v>4.9900000000000001E-20</v>
      </c>
      <c r="J246" t="s">
        <v>3080</v>
      </c>
      <c r="S246" t="s">
        <v>3071</v>
      </c>
      <c r="T246" t="s">
        <v>3076</v>
      </c>
    </row>
    <row r="247" spans="1:20" x14ac:dyDescent="0.2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94.9</v>
      </c>
      <c r="I247">
        <v>1.61E-19</v>
      </c>
      <c r="J247" t="s">
        <v>3080</v>
      </c>
      <c r="S247" t="s">
        <v>3071</v>
      </c>
      <c r="T247" t="s">
        <v>3076</v>
      </c>
    </row>
    <row r="248" spans="1:20" x14ac:dyDescent="0.2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83.6</v>
      </c>
      <c r="I248">
        <v>4.6300000000000003E-16</v>
      </c>
      <c r="J248" t="s">
        <v>3080</v>
      </c>
      <c r="S248" t="s">
        <v>3071</v>
      </c>
      <c r="T248" t="s">
        <v>3076</v>
      </c>
    </row>
    <row r="249" spans="1:20" x14ac:dyDescent="0.2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58.1</v>
      </c>
      <c r="I249">
        <v>3.6400000000000002E-8</v>
      </c>
      <c r="J249" t="s">
        <v>3080</v>
      </c>
      <c r="S249" t="s">
        <v>3071</v>
      </c>
      <c r="T249" t="s">
        <v>3076</v>
      </c>
    </row>
    <row r="250" spans="1:20" x14ac:dyDescent="0.2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51.4</v>
      </c>
      <c r="I250">
        <v>4.6199999999999998E-6</v>
      </c>
      <c r="J250" t="s">
        <v>3080</v>
      </c>
      <c r="S250" t="s">
        <v>3071</v>
      </c>
      <c r="T250" t="s">
        <v>3076</v>
      </c>
    </row>
    <row r="251" spans="1:20" x14ac:dyDescent="0.2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46.8</v>
      </c>
      <c r="I251">
        <v>6.8700000000000003E-5</v>
      </c>
      <c r="J251" t="s">
        <v>3080</v>
      </c>
      <c r="S251" t="s">
        <v>3071</v>
      </c>
      <c r="T251" t="s">
        <v>3076</v>
      </c>
    </row>
    <row r="252" spans="1:20" x14ac:dyDescent="0.2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1047</v>
      </c>
      <c r="I252">
        <v>0</v>
      </c>
      <c r="J252" t="s">
        <v>3081</v>
      </c>
      <c r="S252" t="s">
        <v>3071</v>
      </c>
      <c r="T252" t="s">
        <v>3076</v>
      </c>
    </row>
    <row r="253" spans="1:20" x14ac:dyDescent="0.2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450</v>
      </c>
      <c r="I253">
        <v>1.19E-140</v>
      </c>
      <c r="J253" t="s">
        <v>3081</v>
      </c>
      <c r="S253" t="s">
        <v>3071</v>
      </c>
      <c r="T253" t="s">
        <v>3076</v>
      </c>
    </row>
    <row r="254" spans="1:20" x14ac:dyDescent="0.2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433</v>
      </c>
      <c r="I254">
        <v>8.5400000000000004E-134</v>
      </c>
      <c r="J254" t="s">
        <v>3081</v>
      </c>
      <c r="S254" t="s">
        <v>3071</v>
      </c>
      <c r="T254" t="s">
        <v>3076</v>
      </c>
    </row>
    <row r="255" spans="1:20" x14ac:dyDescent="0.2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413</v>
      </c>
      <c r="I255">
        <v>4.1300000000000001E-126</v>
      </c>
      <c r="J255" t="s">
        <v>3081</v>
      </c>
      <c r="S255" t="s">
        <v>3071</v>
      </c>
      <c r="T255" t="s">
        <v>3076</v>
      </c>
    </row>
    <row r="256" spans="1:20" x14ac:dyDescent="0.2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388</v>
      </c>
      <c r="I256">
        <v>1.3E-116</v>
      </c>
      <c r="J256" t="s">
        <v>3081</v>
      </c>
      <c r="S256" t="s">
        <v>3071</v>
      </c>
      <c r="T256" t="s">
        <v>3076</v>
      </c>
    </row>
    <row r="257" spans="1:20" x14ac:dyDescent="0.2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313</v>
      </c>
      <c r="I257">
        <v>1.9800000000000002E-90</v>
      </c>
      <c r="J257" t="s">
        <v>3081</v>
      </c>
      <c r="S257" t="s">
        <v>3071</v>
      </c>
      <c r="T257" t="s">
        <v>3076</v>
      </c>
    </row>
    <row r="258" spans="1:20" x14ac:dyDescent="0.2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297</v>
      </c>
      <c r="I258">
        <v>1.39E-84</v>
      </c>
      <c r="J258" t="s">
        <v>3081</v>
      </c>
      <c r="S258" t="s">
        <v>3071</v>
      </c>
      <c r="T258" t="s">
        <v>3076</v>
      </c>
    </row>
    <row r="259" spans="1:20" x14ac:dyDescent="0.2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1058</v>
      </c>
      <c r="I259">
        <v>0</v>
      </c>
      <c r="J259" t="s">
        <v>3082</v>
      </c>
      <c r="S259" t="s">
        <v>3071</v>
      </c>
      <c r="T259" t="s">
        <v>3072</v>
      </c>
    </row>
    <row r="260" spans="1:20" x14ac:dyDescent="0.2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1048</v>
      </c>
      <c r="I260">
        <v>0</v>
      </c>
      <c r="J260" t="s">
        <v>3082</v>
      </c>
      <c r="S260" t="s">
        <v>3071</v>
      </c>
      <c r="T260" t="s">
        <v>3072</v>
      </c>
    </row>
    <row r="261" spans="1:20" x14ac:dyDescent="0.2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1048</v>
      </c>
      <c r="I261">
        <v>0</v>
      </c>
      <c r="J261" t="s">
        <v>3082</v>
      </c>
      <c r="S261" t="s">
        <v>3071</v>
      </c>
      <c r="T261" t="s">
        <v>3072</v>
      </c>
    </row>
    <row r="262" spans="1:20" x14ac:dyDescent="0.2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1048</v>
      </c>
      <c r="I262">
        <v>0</v>
      </c>
      <c r="J262" t="s">
        <v>3082</v>
      </c>
      <c r="S262" t="s">
        <v>3071</v>
      </c>
      <c r="T262" t="s">
        <v>3072</v>
      </c>
    </row>
    <row r="263" spans="1:20" x14ac:dyDescent="0.2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1046</v>
      </c>
      <c r="I263">
        <v>0</v>
      </c>
      <c r="J263" t="s">
        <v>3082</v>
      </c>
      <c r="S263" t="s">
        <v>3071</v>
      </c>
      <c r="T263" t="s">
        <v>3072</v>
      </c>
    </row>
    <row r="264" spans="1:20" x14ac:dyDescent="0.2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1046</v>
      </c>
      <c r="I264">
        <v>0</v>
      </c>
      <c r="J264" t="s">
        <v>3082</v>
      </c>
      <c r="S264" t="s">
        <v>3071</v>
      </c>
      <c r="T264" t="s">
        <v>3072</v>
      </c>
    </row>
    <row r="265" spans="1:20" x14ac:dyDescent="0.2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1044</v>
      </c>
      <c r="I265">
        <v>0</v>
      </c>
      <c r="J265" t="s">
        <v>3082</v>
      </c>
      <c r="S265" t="s">
        <v>3071</v>
      </c>
      <c r="T265" t="s">
        <v>3072</v>
      </c>
    </row>
    <row r="266" spans="1:20" x14ac:dyDescent="0.2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1009</v>
      </c>
      <c r="I266">
        <v>0</v>
      </c>
      <c r="J266" t="s">
        <v>3082</v>
      </c>
      <c r="S266" t="s">
        <v>3071</v>
      </c>
      <c r="T266" t="s">
        <v>3072</v>
      </c>
    </row>
    <row r="267" spans="1:20" x14ac:dyDescent="0.2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896</v>
      </c>
      <c r="I267">
        <v>0</v>
      </c>
      <c r="J267" t="s">
        <v>3082</v>
      </c>
      <c r="S267" t="s">
        <v>3071</v>
      </c>
      <c r="T267" t="s">
        <v>3072</v>
      </c>
    </row>
    <row r="268" spans="1:20" x14ac:dyDescent="0.2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479</v>
      </c>
      <c r="I268">
        <v>3.6700000000000001E-148</v>
      </c>
      <c r="J268" t="s">
        <v>3082</v>
      </c>
      <c r="S268" t="s">
        <v>3071</v>
      </c>
      <c r="T268" t="s">
        <v>3072</v>
      </c>
    </row>
    <row r="269" spans="1:20" x14ac:dyDescent="0.2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450</v>
      </c>
      <c r="I269">
        <v>2.3000000000000001E-137</v>
      </c>
      <c r="J269" t="s">
        <v>3082</v>
      </c>
      <c r="S269" t="s">
        <v>3071</v>
      </c>
      <c r="T269" t="s">
        <v>3072</v>
      </c>
    </row>
    <row r="270" spans="1:20" x14ac:dyDescent="0.2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442</v>
      </c>
      <c r="I270">
        <v>7.7400000000000004E-131</v>
      </c>
      <c r="J270" t="s">
        <v>3082</v>
      </c>
      <c r="S270" t="s">
        <v>3071</v>
      </c>
      <c r="T270" t="s">
        <v>3072</v>
      </c>
    </row>
    <row r="271" spans="1:20" x14ac:dyDescent="0.2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429</v>
      </c>
      <c r="I271">
        <v>2.99E-126</v>
      </c>
      <c r="J271" t="s">
        <v>3082</v>
      </c>
      <c r="S271" t="s">
        <v>3071</v>
      </c>
      <c r="T271" t="s">
        <v>3072</v>
      </c>
    </row>
    <row r="272" spans="1:20" x14ac:dyDescent="0.2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412</v>
      </c>
      <c r="I272">
        <v>1.01E-123</v>
      </c>
      <c r="J272" t="s">
        <v>3082</v>
      </c>
      <c r="S272" t="s">
        <v>3071</v>
      </c>
      <c r="T272" t="s">
        <v>3072</v>
      </c>
    </row>
    <row r="273" spans="1:20" x14ac:dyDescent="0.2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419</v>
      </c>
      <c r="I273">
        <v>4.9900000000000003E-123</v>
      </c>
      <c r="J273" t="s">
        <v>3082</v>
      </c>
      <c r="S273" t="s">
        <v>3071</v>
      </c>
      <c r="T273" t="s">
        <v>3072</v>
      </c>
    </row>
    <row r="274" spans="1:20" x14ac:dyDescent="0.2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407</v>
      </c>
      <c r="I274">
        <v>1.6999999999999999E-122</v>
      </c>
      <c r="J274" t="s">
        <v>3082</v>
      </c>
      <c r="S274" t="s">
        <v>3071</v>
      </c>
      <c r="T274" t="s">
        <v>3072</v>
      </c>
    </row>
    <row r="275" spans="1:20" x14ac:dyDescent="0.2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383</v>
      </c>
      <c r="I275">
        <v>2.6700000000000002E-111</v>
      </c>
      <c r="J275" t="s">
        <v>3082</v>
      </c>
      <c r="S275" t="s">
        <v>3071</v>
      </c>
      <c r="T275" t="s">
        <v>3072</v>
      </c>
    </row>
    <row r="276" spans="1:20" x14ac:dyDescent="0.2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336</v>
      </c>
      <c r="I276">
        <v>1.4000000000000001E-97</v>
      </c>
      <c r="J276" t="s">
        <v>3082</v>
      </c>
      <c r="S276" t="s">
        <v>3071</v>
      </c>
      <c r="T276" t="s">
        <v>3072</v>
      </c>
    </row>
    <row r="277" spans="1:20" x14ac:dyDescent="0.2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332</v>
      </c>
      <c r="I277">
        <v>9.5299999999999997E-94</v>
      </c>
      <c r="J277" t="s">
        <v>3082</v>
      </c>
      <c r="S277" t="s">
        <v>3071</v>
      </c>
      <c r="T277" t="s">
        <v>3072</v>
      </c>
    </row>
    <row r="278" spans="1:20" x14ac:dyDescent="0.2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305</v>
      </c>
      <c r="I278">
        <v>3.8300000000000003E-85</v>
      </c>
      <c r="J278" t="s">
        <v>3082</v>
      </c>
      <c r="S278" t="s">
        <v>3071</v>
      </c>
      <c r="T278" t="s">
        <v>3072</v>
      </c>
    </row>
    <row r="279" spans="1:20" x14ac:dyDescent="0.2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297</v>
      </c>
      <c r="I279">
        <v>1.69E-82</v>
      </c>
      <c r="J279" t="s">
        <v>3082</v>
      </c>
      <c r="S279" t="s">
        <v>3071</v>
      </c>
      <c r="T279" t="s">
        <v>3072</v>
      </c>
    </row>
    <row r="280" spans="1:20" x14ac:dyDescent="0.2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221</v>
      </c>
      <c r="I280">
        <v>1.7599999999999999E-58</v>
      </c>
      <c r="J280" t="s">
        <v>3082</v>
      </c>
      <c r="S280" t="s">
        <v>3071</v>
      </c>
      <c r="T280" t="s">
        <v>3072</v>
      </c>
    </row>
    <row r="281" spans="1:20" x14ac:dyDescent="0.2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179</v>
      </c>
      <c r="I281">
        <v>4.4899999999999998E-45</v>
      </c>
      <c r="J281" t="s">
        <v>3082</v>
      </c>
      <c r="S281" t="s">
        <v>3071</v>
      </c>
      <c r="T281" t="s">
        <v>3072</v>
      </c>
    </row>
    <row r="282" spans="1:20" x14ac:dyDescent="0.2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122</v>
      </c>
      <c r="I282">
        <v>1.76E-27</v>
      </c>
      <c r="J282" t="s">
        <v>3082</v>
      </c>
      <c r="S282" t="s">
        <v>3071</v>
      </c>
      <c r="T282" t="s">
        <v>3072</v>
      </c>
    </row>
    <row r="283" spans="1:20" x14ac:dyDescent="0.2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51.9</v>
      </c>
      <c r="I283">
        <v>5.9000000000000003E-6</v>
      </c>
      <c r="J283" t="s">
        <v>3082</v>
      </c>
      <c r="S283" t="s">
        <v>3071</v>
      </c>
      <c r="T283" t="s">
        <v>3072</v>
      </c>
    </row>
    <row r="284" spans="1:20" x14ac:dyDescent="0.2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45.6</v>
      </c>
      <c r="I284">
        <v>3.2299999999999999E-4</v>
      </c>
      <c r="J284" t="s">
        <v>3082</v>
      </c>
      <c r="S284" t="s">
        <v>3071</v>
      </c>
      <c r="T284" t="s">
        <v>3072</v>
      </c>
    </row>
    <row r="285" spans="1:20" x14ac:dyDescent="0.2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46</v>
      </c>
      <c r="I285">
        <v>4.6200000000000001E-4</v>
      </c>
      <c r="J285" t="s">
        <v>3082</v>
      </c>
      <c r="S285" t="s">
        <v>3071</v>
      </c>
      <c r="T285" t="s">
        <v>3072</v>
      </c>
    </row>
    <row r="286" spans="1:20" x14ac:dyDescent="0.2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1092</v>
      </c>
      <c r="I286">
        <v>0</v>
      </c>
      <c r="J286" t="s">
        <v>3083</v>
      </c>
      <c r="S286" t="s">
        <v>3075</v>
      </c>
      <c r="T286" t="s">
        <v>3076</v>
      </c>
    </row>
    <row r="287" spans="1:20" x14ac:dyDescent="0.2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1086</v>
      </c>
      <c r="I287">
        <v>0</v>
      </c>
      <c r="J287" t="s">
        <v>3083</v>
      </c>
      <c r="S287" t="s">
        <v>3075</v>
      </c>
      <c r="T287" t="s">
        <v>3076</v>
      </c>
    </row>
    <row r="288" spans="1:20" x14ac:dyDescent="0.2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1078</v>
      </c>
      <c r="I288">
        <v>0</v>
      </c>
      <c r="J288" t="s">
        <v>3083</v>
      </c>
      <c r="S288" t="s">
        <v>3075</v>
      </c>
      <c r="T288" t="s">
        <v>3076</v>
      </c>
    </row>
    <row r="289" spans="1:20" x14ac:dyDescent="0.2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1033</v>
      </c>
      <c r="I289">
        <v>0</v>
      </c>
      <c r="J289" t="s">
        <v>3083</v>
      </c>
      <c r="S289" t="s">
        <v>3075</v>
      </c>
      <c r="T289" t="s">
        <v>3076</v>
      </c>
    </row>
    <row r="290" spans="1:20" x14ac:dyDescent="0.2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1033</v>
      </c>
      <c r="I290">
        <v>0</v>
      </c>
      <c r="J290" t="s">
        <v>3083</v>
      </c>
      <c r="S290" t="s">
        <v>3075</v>
      </c>
      <c r="T290" t="s">
        <v>3076</v>
      </c>
    </row>
    <row r="291" spans="1:20" x14ac:dyDescent="0.2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1020</v>
      </c>
      <c r="I291">
        <v>0</v>
      </c>
      <c r="J291" t="s">
        <v>3083</v>
      </c>
      <c r="S291" t="s">
        <v>3075</v>
      </c>
      <c r="T291" t="s">
        <v>3076</v>
      </c>
    </row>
    <row r="292" spans="1:20" x14ac:dyDescent="0.2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442</v>
      </c>
      <c r="I292">
        <v>4.4400000000000002E-131</v>
      </c>
      <c r="J292" t="s">
        <v>3083</v>
      </c>
      <c r="S292" t="s">
        <v>3075</v>
      </c>
      <c r="T292" t="s">
        <v>3076</v>
      </c>
    </row>
    <row r="293" spans="1:20" x14ac:dyDescent="0.2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418</v>
      </c>
      <c r="I293">
        <v>3.9800000000000003E-129</v>
      </c>
      <c r="J293" t="s">
        <v>3083</v>
      </c>
      <c r="S293" t="s">
        <v>3075</v>
      </c>
      <c r="T293" t="s">
        <v>3076</v>
      </c>
    </row>
    <row r="294" spans="1:20" x14ac:dyDescent="0.2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428</v>
      </c>
      <c r="I294">
        <v>2.1700000000000001E-126</v>
      </c>
      <c r="J294" t="s">
        <v>3083</v>
      </c>
      <c r="S294" t="s">
        <v>3075</v>
      </c>
      <c r="T294" t="s">
        <v>3076</v>
      </c>
    </row>
    <row r="295" spans="1:20" x14ac:dyDescent="0.2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415</v>
      </c>
      <c r="I295">
        <v>1.7500000000000001E-122</v>
      </c>
      <c r="J295" t="s">
        <v>3083</v>
      </c>
      <c r="S295" t="s">
        <v>3075</v>
      </c>
      <c r="T295" t="s">
        <v>3076</v>
      </c>
    </row>
    <row r="296" spans="1:20" x14ac:dyDescent="0.2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395</v>
      </c>
      <c r="I296">
        <v>7.9700000000000001E-120</v>
      </c>
      <c r="J296" t="s">
        <v>3083</v>
      </c>
      <c r="S296" t="s">
        <v>3075</v>
      </c>
      <c r="T296" t="s">
        <v>3076</v>
      </c>
    </row>
    <row r="297" spans="1:20" x14ac:dyDescent="0.2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388</v>
      </c>
      <c r="I297">
        <v>8.9899999999999998E-117</v>
      </c>
      <c r="J297" t="s">
        <v>3083</v>
      </c>
      <c r="S297" t="s">
        <v>3075</v>
      </c>
      <c r="T297" t="s">
        <v>3076</v>
      </c>
    </row>
    <row r="298" spans="1:20" x14ac:dyDescent="0.2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363</v>
      </c>
      <c r="I298">
        <v>1.34E-108</v>
      </c>
      <c r="J298" t="s">
        <v>3083</v>
      </c>
      <c r="S298" t="s">
        <v>3075</v>
      </c>
      <c r="T298" t="s">
        <v>3076</v>
      </c>
    </row>
    <row r="299" spans="1:20" x14ac:dyDescent="0.2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343</v>
      </c>
      <c r="I299">
        <v>1.8300000000000001E-101</v>
      </c>
      <c r="J299" t="s">
        <v>3083</v>
      </c>
      <c r="S299" t="s">
        <v>3075</v>
      </c>
      <c r="T299" t="s">
        <v>3076</v>
      </c>
    </row>
    <row r="300" spans="1:20" x14ac:dyDescent="0.2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336</v>
      </c>
      <c r="I300">
        <v>1.01E-98</v>
      </c>
      <c r="J300" t="s">
        <v>3083</v>
      </c>
      <c r="S300" t="s">
        <v>3075</v>
      </c>
      <c r="T300" t="s">
        <v>3076</v>
      </c>
    </row>
    <row r="301" spans="1:20" x14ac:dyDescent="0.2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299</v>
      </c>
      <c r="I301">
        <v>1.3499999999999999E-91</v>
      </c>
      <c r="J301" t="s">
        <v>3083</v>
      </c>
      <c r="S301" t="s">
        <v>3075</v>
      </c>
      <c r="T301" t="s">
        <v>3076</v>
      </c>
    </row>
    <row r="302" spans="1:20" x14ac:dyDescent="0.2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305</v>
      </c>
      <c r="I302">
        <v>6.78E-89</v>
      </c>
      <c r="J302" t="s">
        <v>3083</v>
      </c>
      <c r="S302" t="s">
        <v>3075</v>
      </c>
      <c r="T302" t="s">
        <v>3076</v>
      </c>
    </row>
    <row r="303" spans="1:20" x14ac:dyDescent="0.2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285</v>
      </c>
      <c r="I303">
        <v>2.2199999999999998E-80</v>
      </c>
      <c r="J303" t="s">
        <v>3083</v>
      </c>
      <c r="S303" t="s">
        <v>3075</v>
      </c>
      <c r="T303" t="s">
        <v>3076</v>
      </c>
    </row>
    <row r="304" spans="1:20" x14ac:dyDescent="0.2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261</v>
      </c>
      <c r="I304">
        <v>7.1199999999999995E-75</v>
      </c>
      <c r="J304" t="s">
        <v>3083</v>
      </c>
      <c r="S304" t="s">
        <v>3075</v>
      </c>
      <c r="T304" t="s">
        <v>3076</v>
      </c>
    </row>
    <row r="305" spans="1:20" x14ac:dyDescent="0.2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266</v>
      </c>
      <c r="I305">
        <v>1.1E-73</v>
      </c>
      <c r="J305" t="s">
        <v>3083</v>
      </c>
      <c r="S305" t="s">
        <v>3075</v>
      </c>
      <c r="T305" t="s">
        <v>3076</v>
      </c>
    </row>
    <row r="306" spans="1:20" x14ac:dyDescent="0.2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221</v>
      </c>
      <c r="I306">
        <v>3.3299999999999998E-59</v>
      </c>
      <c r="J306" t="s">
        <v>3083</v>
      </c>
      <c r="S306" t="s">
        <v>3075</v>
      </c>
      <c r="T306" t="s">
        <v>3076</v>
      </c>
    </row>
    <row r="307" spans="1:20" x14ac:dyDescent="0.2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199</v>
      </c>
      <c r="I307">
        <v>3.8800000000000002E-53</v>
      </c>
      <c r="J307" t="s">
        <v>3083</v>
      </c>
      <c r="S307" t="s">
        <v>3075</v>
      </c>
      <c r="T307" t="s">
        <v>3076</v>
      </c>
    </row>
    <row r="308" spans="1:20" x14ac:dyDescent="0.2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204</v>
      </c>
      <c r="I308">
        <v>5.2600000000000004E-53</v>
      </c>
      <c r="J308" t="s">
        <v>3083</v>
      </c>
      <c r="S308" t="s">
        <v>3075</v>
      </c>
      <c r="T308" t="s">
        <v>3076</v>
      </c>
    </row>
    <row r="309" spans="1:20" x14ac:dyDescent="0.2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188</v>
      </c>
      <c r="I309">
        <v>4.4300000000000001E-48</v>
      </c>
      <c r="J309" t="s">
        <v>3083</v>
      </c>
      <c r="S309" t="s">
        <v>3075</v>
      </c>
      <c r="T309" t="s">
        <v>3076</v>
      </c>
    </row>
    <row r="310" spans="1:20" x14ac:dyDescent="0.2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177</v>
      </c>
      <c r="I310">
        <v>1.3700000000000001E-47</v>
      </c>
      <c r="J310" t="s">
        <v>3083</v>
      </c>
      <c r="S310" t="s">
        <v>3075</v>
      </c>
      <c r="T310" t="s">
        <v>3076</v>
      </c>
    </row>
    <row r="311" spans="1:20" x14ac:dyDescent="0.2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125</v>
      </c>
      <c r="I311">
        <v>5.3700000000000002E-29</v>
      </c>
      <c r="J311" t="s">
        <v>3083</v>
      </c>
      <c r="S311" t="s">
        <v>3075</v>
      </c>
      <c r="T311" t="s">
        <v>3076</v>
      </c>
    </row>
    <row r="312" spans="1:20" x14ac:dyDescent="0.2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84.1</v>
      </c>
      <c r="I312">
        <v>3.43E-16</v>
      </c>
      <c r="J312" t="s">
        <v>3083</v>
      </c>
      <c r="S312" t="s">
        <v>3075</v>
      </c>
      <c r="T312" t="s">
        <v>3076</v>
      </c>
    </row>
    <row r="313" spans="1:20" x14ac:dyDescent="0.2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79.5</v>
      </c>
      <c r="I313">
        <v>1.48E-15</v>
      </c>
      <c r="J313" t="s">
        <v>3083</v>
      </c>
      <c r="S313" t="s">
        <v>3075</v>
      </c>
      <c r="T313" t="s">
        <v>3076</v>
      </c>
    </row>
    <row r="314" spans="1:20" x14ac:dyDescent="0.2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56.9</v>
      </c>
      <c r="I314">
        <v>7.9500000000000004E-8</v>
      </c>
      <c r="J314" t="s">
        <v>3083</v>
      </c>
      <c r="S314" t="s">
        <v>3075</v>
      </c>
      <c r="T314" t="s">
        <v>3076</v>
      </c>
    </row>
    <row r="315" spans="1:20" x14ac:dyDescent="0.2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52.7</v>
      </c>
      <c r="I315">
        <v>1.9199999999999998E-6</v>
      </c>
      <c r="J315" t="s">
        <v>3083</v>
      </c>
      <c r="S315" t="s">
        <v>3075</v>
      </c>
      <c r="T315" t="s">
        <v>3076</v>
      </c>
    </row>
    <row r="316" spans="1:20" x14ac:dyDescent="0.2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46.8</v>
      </c>
      <c r="I316">
        <v>8.8900000000000006E-5</v>
      </c>
      <c r="J316" t="s">
        <v>3083</v>
      </c>
      <c r="S316" t="s">
        <v>3075</v>
      </c>
      <c r="T316" t="s">
        <v>3076</v>
      </c>
    </row>
    <row r="317" spans="1:20" x14ac:dyDescent="0.2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1094</v>
      </c>
      <c r="I317">
        <v>0</v>
      </c>
      <c r="J317" t="s">
        <v>3084</v>
      </c>
      <c r="S317" t="s">
        <v>3075</v>
      </c>
      <c r="T317" t="s">
        <v>3076</v>
      </c>
    </row>
    <row r="318" spans="1:20" x14ac:dyDescent="0.2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1086</v>
      </c>
      <c r="I318">
        <v>0</v>
      </c>
      <c r="J318" t="s">
        <v>3084</v>
      </c>
      <c r="S318" t="s">
        <v>3075</v>
      </c>
      <c r="T318" t="s">
        <v>3076</v>
      </c>
    </row>
    <row r="319" spans="1:20" x14ac:dyDescent="0.2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1080</v>
      </c>
      <c r="I319">
        <v>0</v>
      </c>
      <c r="J319" t="s">
        <v>3084</v>
      </c>
      <c r="S319" t="s">
        <v>3075</v>
      </c>
      <c r="T319" t="s">
        <v>3076</v>
      </c>
    </row>
    <row r="320" spans="1:20" x14ac:dyDescent="0.2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1035</v>
      </c>
      <c r="I320">
        <v>0</v>
      </c>
      <c r="J320" t="s">
        <v>3084</v>
      </c>
      <c r="S320" t="s">
        <v>3075</v>
      </c>
      <c r="T320" t="s">
        <v>3076</v>
      </c>
    </row>
    <row r="321" spans="1:20" x14ac:dyDescent="0.2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1021</v>
      </c>
      <c r="I321">
        <v>0</v>
      </c>
      <c r="J321" t="s">
        <v>3084</v>
      </c>
      <c r="S321" t="s">
        <v>3075</v>
      </c>
      <c r="T321" t="s">
        <v>3076</v>
      </c>
    </row>
    <row r="322" spans="1:20" x14ac:dyDescent="0.2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442</v>
      </c>
      <c r="I322">
        <v>8.5199999999999998E-131</v>
      </c>
      <c r="J322" t="s">
        <v>3084</v>
      </c>
      <c r="S322" t="s">
        <v>3075</v>
      </c>
      <c r="T322" t="s">
        <v>3076</v>
      </c>
    </row>
    <row r="323" spans="1:20" x14ac:dyDescent="0.2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418</v>
      </c>
      <c r="I323">
        <v>4.9600000000000002E-129</v>
      </c>
      <c r="J323" t="s">
        <v>3084</v>
      </c>
      <c r="S323" t="s">
        <v>3075</v>
      </c>
      <c r="T323" t="s">
        <v>3076</v>
      </c>
    </row>
    <row r="324" spans="1:20" x14ac:dyDescent="0.2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428</v>
      </c>
      <c r="I324">
        <v>2.7900000000000001E-126</v>
      </c>
      <c r="J324" t="s">
        <v>3084</v>
      </c>
      <c r="S324" t="s">
        <v>3075</v>
      </c>
      <c r="T324" t="s">
        <v>3076</v>
      </c>
    </row>
    <row r="325" spans="1:20" x14ac:dyDescent="0.2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415</v>
      </c>
      <c r="I325">
        <v>2.22E-122</v>
      </c>
      <c r="J325" t="s">
        <v>3084</v>
      </c>
      <c r="S325" t="s">
        <v>3075</v>
      </c>
      <c r="T325" t="s">
        <v>3076</v>
      </c>
    </row>
    <row r="326" spans="1:20" x14ac:dyDescent="0.2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395</v>
      </c>
      <c r="I326">
        <v>9.9400000000000007E-120</v>
      </c>
      <c r="J326" t="s">
        <v>3084</v>
      </c>
      <c r="S326" t="s">
        <v>3075</v>
      </c>
      <c r="T326" t="s">
        <v>3076</v>
      </c>
    </row>
    <row r="327" spans="1:20" x14ac:dyDescent="0.2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388</v>
      </c>
      <c r="I327">
        <v>6.6700000000000003E-117</v>
      </c>
      <c r="J327" t="s">
        <v>3084</v>
      </c>
      <c r="S327" t="s">
        <v>3075</v>
      </c>
      <c r="T327" t="s">
        <v>3076</v>
      </c>
    </row>
    <row r="328" spans="1:20" x14ac:dyDescent="0.2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363</v>
      </c>
      <c r="I328">
        <v>1.94E-108</v>
      </c>
      <c r="J328" t="s">
        <v>3084</v>
      </c>
      <c r="S328" t="s">
        <v>3075</v>
      </c>
      <c r="T328" t="s">
        <v>3076</v>
      </c>
    </row>
    <row r="329" spans="1:20" x14ac:dyDescent="0.2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343</v>
      </c>
      <c r="I329">
        <v>2.6599999999999999E-101</v>
      </c>
      <c r="J329" t="s">
        <v>3084</v>
      </c>
      <c r="S329" t="s">
        <v>3075</v>
      </c>
      <c r="T329" t="s">
        <v>3076</v>
      </c>
    </row>
    <row r="330" spans="1:20" x14ac:dyDescent="0.2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335</v>
      </c>
      <c r="I330">
        <v>7.1900000000000004E-99</v>
      </c>
      <c r="J330" t="s">
        <v>3084</v>
      </c>
      <c r="S330" t="s">
        <v>3075</v>
      </c>
      <c r="T330" t="s">
        <v>3076</v>
      </c>
    </row>
    <row r="331" spans="1:20" x14ac:dyDescent="0.2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336</v>
      </c>
      <c r="I331">
        <v>2.45E-95</v>
      </c>
      <c r="J331" t="s">
        <v>3084</v>
      </c>
      <c r="S331" t="s">
        <v>3075</v>
      </c>
      <c r="T331" t="s">
        <v>3076</v>
      </c>
    </row>
    <row r="332" spans="1:20" x14ac:dyDescent="0.2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300</v>
      </c>
      <c r="I332">
        <v>6.4500000000000005E-92</v>
      </c>
      <c r="J332" t="s">
        <v>3084</v>
      </c>
      <c r="S332" t="s">
        <v>3075</v>
      </c>
      <c r="T332" t="s">
        <v>3076</v>
      </c>
    </row>
    <row r="333" spans="1:20" x14ac:dyDescent="0.2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305</v>
      </c>
      <c r="I333">
        <v>8.4600000000000006E-89</v>
      </c>
      <c r="J333" t="s">
        <v>3084</v>
      </c>
      <c r="S333" t="s">
        <v>3075</v>
      </c>
      <c r="T333" t="s">
        <v>3076</v>
      </c>
    </row>
    <row r="334" spans="1:20" x14ac:dyDescent="0.2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306</v>
      </c>
      <c r="I334">
        <v>2.1199999999999999E-85</v>
      </c>
      <c r="J334" t="s">
        <v>3084</v>
      </c>
      <c r="S334" t="s">
        <v>3075</v>
      </c>
      <c r="T334" t="s">
        <v>3076</v>
      </c>
    </row>
    <row r="335" spans="1:20" x14ac:dyDescent="0.2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293</v>
      </c>
      <c r="I335">
        <v>1.79E-81</v>
      </c>
      <c r="J335" t="s">
        <v>3084</v>
      </c>
      <c r="S335" t="s">
        <v>3075</v>
      </c>
      <c r="T335" t="s">
        <v>3076</v>
      </c>
    </row>
    <row r="336" spans="1:20" x14ac:dyDescent="0.2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286</v>
      </c>
      <c r="I336">
        <v>9.5100000000000005E-81</v>
      </c>
      <c r="J336" t="s">
        <v>3084</v>
      </c>
      <c r="S336" t="s">
        <v>3075</v>
      </c>
      <c r="T336" t="s">
        <v>3076</v>
      </c>
    </row>
    <row r="337" spans="1:20" x14ac:dyDescent="0.2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262</v>
      </c>
      <c r="I337">
        <v>5.8599999999999998E-75</v>
      </c>
      <c r="J337" t="s">
        <v>3084</v>
      </c>
      <c r="S337" t="s">
        <v>3075</v>
      </c>
      <c r="T337" t="s">
        <v>3076</v>
      </c>
    </row>
    <row r="338" spans="1:20" x14ac:dyDescent="0.2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266</v>
      </c>
      <c r="I338">
        <v>9.59E-74</v>
      </c>
      <c r="J338" t="s">
        <v>3084</v>
      </c>
      <c r="S338" t="s">
        <v>3075</v>
      </c>
      <c r="T338" t="s">
        <v>3076</v>
      </c>
    </row>
    <row r="339" spans="1:20" x14ac:dyDescent="0.2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221</v>
      </c>
      <c r="I339">
        <v>3.6900000000000001E-59</v>
      </c>
      <c r="J339" t="s">
        <v>3084</v>
      </c>
      <c r="S339" t="s">
        <v>3075</v>
      </c>
      <c r="T339" t="s">
        <v>3076</v>
      </c>
    </row>
    <row r="340" spans="1:20" x14ac:dyDescent="0.2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199</v>
      </c>
      <c r="I340">
        <v>4.8400000000000001E-53</v>
      </c>
      <c r="J340" t="s">
        <v>3084</v>
      </c>
      <c r="S340" t="s">
        <v>3075</v>
      </c>
      <c r="T340" t="s">
        <v>3076</v>
      </c>
    </row>
    <row r="341" spans="1:20" x14ac:dyDescent="0.2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204</v>
      </c>
      <c r="I341">
        <v>6.0299999999999997E-53</v>
      </c>
      <c r="J341" t="s">
        <v>3084</v>
      </c>
      <c r="S341" t="s">
        <v>3075</v>
      </c>
      <c r="T341" t="s">
        <v>3076</v>
      </c>
    </row>
    <row r="342" spans="1:20" x14ac:dyDescent="0.2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189</v>
      </c>
      <c r="I342">
        <v>3.9899999999999999E-48</v>
      </c>
      <c r="J342" t="s">
        <v>3084</v>
      </c>
      <c r="S342" t="s">
        <v>3075</v>
      </c>
      <c r="T342" t="s">
        <v>3076</v>
      </c>
    </row>
    <row r="343" spans="1:20" x14ac:dyDescent="0.2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177</v>
      </c>
      <c r="I343">
        <v>1.71E-47</v>
      </c>
      <c r="J343" t="s">
        <v>3084</v>
      </c>
      <c r="S343" t="s">
        <v>3075</v>
      </c>
      <c r="T343" t="s">
        <v>3076</v>
      </c>
    </row>
    <row r="344" spans="1:20" x14ac:dyDescent="0.2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126</v>
      </c>
      <c r="I344">
        <v>5.1600000000000004E-29</v>
      </c>
      <c r="J344" t="s">
        <v>3084</v>
      </c>
      <c r="S344" t="s">
        <v>3075</v>
      </c>
      <c r="T344" t="s">
        <v>3076</v>
      </c>
    </row>
    <row r="345" spans="1:20" x14ac:dyDescent="0.2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84.1</v>
      </c>
      <c r="I345">
        <v>4.2699999999999999E-16</v>
      </c>
      <c r="J345" t="s">
        <v>3084</v>
      </c>
      <c r="S345" t="s">
        <v>3075</v>
      </c>
      <c r="T345" t="s">
        <v>3076</v>
      </c>
    </row>
    <row r="346" spans="1:20" x14ac:dyDescent="0.2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79.5</v>
      </c>
      <c r="I346">
        <v>1.59E-15</v>
      </c>
      <c r="J346" t="s">
        <v>3084</v>
      </c>
      <c r="S346" t="s">
        <v>3075</v>
      </c>
      <c r="T346" t="s">
        <v>3076</v>
      </c>
    </row>
    <row r="347" spans="1:20" x14ac:dyDescent="0.2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56.9</v>
      </c>
      <c r="I347">
        <v>4.2799999999999999E-8</v>
      </c>
      <c r="J347" t="s">
        <v>3084</v>
      </c>
      <c r="S347" t="s">
        <v>3075</v>
      </c>
      <c r="T347" t="s">
        <v>3076</v>
      </c>
    </row>
    <row r="348" spans="1:20" x14ac:dyDescent="0.2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52.7</v>
      </c>
      <c r="I348">
        <v>2.3999999999999999E-6</v>
      </c>
      <c r="J348" t="s">
        <v>3084</v>
      </c>
      <c r="S348" t="s">
        <v>3075</v>
      </c>
      <c r="T348" t="s">
        <v>3076</v>
      </c>
    </row>
    <row r="349" spans="1:20" x14ac:dyDescent="0.2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46.8</v>
      </c>
      <c r="I349">
        <v>1.11E-4</v>
      </c>
      <c r="J349" t="s">
        <v>3084</v>
      </c>
      <c r="S349" t="s">
        <v>3075</v>
      </c>
      <c r="T349" t="s">
        <v>3076</v>
      </c>
    </row>
    <row r="350" spans="1:20" x14ac:dyDescent="0.2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1090</v>
      </c>
      <c r="I350">
        <v>0</v>
      </c>
      <c r="J350" t="s">
        <v>3085</v>
      </c>
      <c r="S350" t="s">
        <v>3075</v>
      </c>
      <c r="T350" t="s">
        <v>3076</v>
      </c>
    </row>
    <row r="351" spans="1:20" x14ac:dyDescent="0.2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1080</v>
      </c>
      <c r="I351">
        <v>0</v>
      </c>
      <c r="J351" t="s">
        <v>3085</v>
      </c>
      <c r="S351" t="s">
        <v>3075</v>
      </c>
      <c r="T351" t="s">
        <v>3076</v>
      </c>
    </row>
    <row r="352" spans="1:20" x14ac:dyDescent="0.2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1078</v>
      </c>
      <c r="I352">
        <v>0</v>
      </c>
      <c r="J352" t="s">
        <v>3085</v>
      </c>
      <c r="S352" t="s">
        <v>3075</v>
      </c>
      <c r="T352" t="s">
        <v>3076</v>
      </c>
    </row>
    <row r="353" spans="1:20" x14ac:dyDescent="0.2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1078</v>
      </c>
      <c r="I353">
        <v>0</v>
      </c>
      <c r="J353" t="s">
        <v>3085</v>
      </c>
      <c r="S353" t="s">
        <v>3075</v>
      </c>
      <c r="T353" t="s">
        <v>3076</v>
      </c>
    </row>
    <row r="354" spans="1:20" x14ac:dyDescent="0.2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1077</v>
      </c>
      <c r="I354">
        <v>0</v>
      </c>
      <c r="J354" t="s">
        <v>3085</v>
      </c>
      <c r="S354" t="s">
        <v>3075</v>
      </c>
      <c r="T354" t="s">
        <v>3076</v>
      </c>
    </row>
    <row r="355" spans="1:20" x14ac:dyDescent="0.2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1038</v>
      </c>
      <c r="I355">
        <v>0</v>
      </c>
      <c r="J355" t="s">
        <v>3085</v>
      </c>
      <c r="S355" t="s">
        <v>3075</v>
      </c>
      <c r="T355" t="s">
        <v>3076</v>
      </c>
    </row>
    <row r="356" spans="1:20" x14ac:dyDescent="0.2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927</v>
      </c>
      <c r="I356">
        <v>0</v>
      </c>
      <c r="J356" t="s">
        <v>3085</v>
      </c>
      <c r="S356" t="s">
        <v>3075</v>
      </c>
      <c r="T356" t="s">
        <v>3076</v>
      </c>
    </row>
    <row r="357" spans="1:20" x14ac:dyDescent="0.2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506</v>
      </c>
      <c r="I357">
        <v>1.0700000000000001E-161</v>
      </c>
      <c r="J357" t="s">
        <v>3085</v>
      </c>
      <c r="S357" t="s">
        <v>3075</v>
      </c>
      <c r="T357" t="s">
        <v>3076</v>
      </c>
    </row>
    <row r="358" spans="1:20" x14ac:dyDescent="0.2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454</v>
      </c>
      <c r="I358">
        <v>5.38E-142</v>
      </c>
      <c r="J358" t="s">
        <v>3085</v>
      </c>
      <c r="S358" t="s">
        <v>3075</v>
      </c>
      <c r="T358" t="s">
        <v>3076</v>
      </c>
    </row>
    <row r="359" spans="1:20" x14ac:dyDescent="0.2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446</v>
      </c>
      <c r="I359">
        <v>3.0700000000000002E-138</v>
      </c>
      <c r="J359" t="s">
        <v>3085</v>
      </c>
      <c r="S359" t="s">
        <v>3075</v>
      </c>
      <c r="T359" t="s">
        <v>3076</v>
      </c>
    </row>
    <row r="360" spans="1:20" x14ac:dyDescent="0.2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430</v>
      </c>
      <c r="I360">
        <v>6.31E-127</v>
      </c>
      <c r="J360" t="s">
        <v>3085</v>
      </c>
      <c r="S360" t="s">
        <v>3075</v>
      </c>
      <c r="T360" t="s">
        <v>3076</v>
      </c>
    </row>
    <row r="361" spans="1:20" x14ac:dyDescent="0.2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417</v>
      </c>
      <c r="I361">
        <v>2.3800000000000001E-126</v>
      </c>
      <c r="J361" t="s">
        <v>3085</v>
      </c>
      <c r="S361" t="s">
        <v>3075</v>
      </c>
      <c r="T361" t="s">
        <v>3076</v>
      </c>
    </row>
    <row r="362" spans="1:20" x14ac:dyDescent="0.2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420</v>
      </c>
      <c r="I362">
        <v>1.2399999999999999E-123</v>
      </c>
      <c r="J362" t="s">
        <v>3085</v>
      </c>
      <c r="S362" t="s">
        <v>3075</v>
      </c>
      <c r="T362" t="s">
        <v>3076</v>
      </c>
    </row>
    <row r="363" spans="1:20" x14ac:dyDescent="0.2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364</v>
      </c>
      <c r="I363">
        <v>3.2500000000000001E-108</v>
      </c>
      <c r="J363" t="s">
        <v>3085</v>
      </c>
      <c r="S363" t="s">
        <v>3075</v>
      </c>
      <c r="T363" t="s">
        <v>3076</v>
      </c>
    </row>
    <row r="364" spans="1:20" x14ac:dyDescent="0.2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335</v>
      </c>
      <c r="I364">
        <v>4.3600000000000002E-99</v>
      </c>
      <c r="J364" t="s">
        <v>3085</v>
      </c>
      <c r="S364" t="s">
        <v>3075</v>
      </c>
      <c r="T364" t="s">
        <v>3076</v>
      </c>
    </row>
    <row r="365" spans="1:20" x14ac:dyDescent="0.2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339</v>
      </c>
      <c r="I365">
        <v>3.3500000000000001E-98</v>
      </c>
      <c r="J365" t="s">
        <v>3085</v>
      </c>
      <c r="S365" t="s">
        <v>3075</v>
      </c>
      <c r="T365" t="s">
        <v>3076</v>
      </c>
    </row>
    <row r="366" spans="1:20" x14ac:dyDescent="0.2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337</v>
      </c>
      <c r="I366">
        <v>5.4200000000000002E-98</v>
      </c>
      <c r="J366" t="s">
        <v>3085</v>
      </c>
      <c r="S366" t="s">
        <v>3075</v>
      </c>
      <c r="T366" t="s">
        <v>3076</v>
      </c>
    </row>
    <row r="367" spans="1:20" x14ac:dyDescent="0.2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306</v>
      </c>
      <c r="I367">
        <v>9.2499999999999996E-86</v>
      </c>
      <c r="J367" t="s">
        <v>3085</v>
      </c>
      <c r="S367" t="s">
        <v>3075</v>
      </c>
      <c r="T367" t="s">
        <v>3076</v>
      </c>
    </row>
    <row r="368" spans="1:20" x14ac:dyDescent="0.2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304</v>
      </c>
      <c r="I368">
        <v>2.8100000000000001E-85</v>
      </c>
      <c r="J368" t="s">
        <v>3085</v>
      </c>
      <c r="S368" t="s">
        <v>3075</v>
      </c>
      <c r="T368" t="s">
        <v>3076</v>
      </c>
    </row>
    <row r="369" spans="1:20" x14ac:dyDescent="0.2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294</v>
      </c>
      <c r="I369">
        <v>1.0700000000000001E-81</v>
      </c>
      <c r="J369" t="s">
        <v>3085</v>
      </c>
      <c r="S369" t="s">
        <v>3075</v>
      </c>
      <c r="T369" t="s">
        <v>3076</v>
      </c>
    </row>
    <row r="370" spans="1:20" x14ac:dyDescent="0.2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221</v>
      </c>
      <c r="I370">
        <v>7.4100000000000001E-59</v>
      </c>
      <c r="J370" t="s">
        <v>3085</v>
      </c>
      <c r="S370" t="s">
        <v>3075</v>
      </c>
      <c r="T370" t="s">
        <v>3076</v>
      </c>
    </row>
    <row r="371" spans="1:20" x14ac:dyDescent="0.2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177</v>
      </c>
      <c r="I371">
        <v>5.8300000000000004E-45</v>
      </c>
      <c r="J371" t="s">
        <v>3085</v>
      </c>
      <c r="S371" t="s">
        <v>3075</v>
      </c>
      <c r="T371" t="s">
        <v>3076</v>
      </c>
    </row>
    <row r="372" spans="1:20" x14ac:dyDescent="0.2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127</v>
      </c>
      <c r="I372">
        <v>2.2299999999999999E-29</v>
      </c>
      <c r="J372" t="s">
        <v>3085</v>
      </c>
      <c r="S372" t="s">
        <v>3075</v>
      </c>
      <c r="T372" t="s">
        <v>3076</v>
      </c>
    </row>
    <row r="373" spans="1:20" x14ac:dyDescent="0.2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57.3</v>
      </c>
      <c r="I373">
        <v>2.0199999999999999E-8</v>
      </c>
      <c r="J373" t="s">
        <v>3085</v>
      </c>
      <c r="S373" t="s">
        <v>3075</v>
      </c>
      <c r="T373" t="s">
        <v>3076</v>
      </c>
    </row>
    <row r="374" spans="1:20" x14ac:dyDescent="0.2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52.3</v>
      </c>
      <c r="I374">
        <v>2.7999999999999999E-6</v>
      </c>
      <c r="J374" t="s">
        <v>3085</v>
      </c>
      <c r="S374" t="s">
        <v>3075</v>
      </c>
      <c r="T374" t="s">
        <v>3076</v>
      </c>
    </row>
    <row r="375" spans="1:20" x14ac:dyDescent="0.2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46.8</v>
      </c>
      <c r="I375">
        <v>1.15E-4</v>
      </c>
      <c r="J375" t="s">
        <v>3085</v>
      </c>
      <c r="S375" t="s">
        <v>3075</v>
      </c>
      <c r="T375" t="s">
        <v>3076</v>
      </c>
    </row>
    <row r="376" spans="1:20" x14ac:dyDescent="0.2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1035</v>
      </c>
      <c r="I376">
        <v>0</v>
      </c>
      <c r="J376" t="s">
        <v>3086</v>
      </c>
      <c r="S376" t="s">
        <v>3071</v>
      </c>
      <c r="T376" t="s">
        <v>3072</v>
      </c>
    </row>
    <row r="377" spans="1:20" x14ac:dyDescent="0.2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996</v>
      </c>
      <c r="I377">
        <v>0</v>
      </c>
      <c r="J377" t="s">
        <v>3086</v>
      </c>
      <c r="S377" t="s">
        <v>3071</v>
      </c>
      <c r="T377" t="s">
        <v>3072</v>
      </c>
    </row>
    <row r="378" spans="1:20" x14ac:dyDescent="0.2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984</v>
      </c>
      <c r="I378">
        <v>0</v>
      </c>
      <c r="J378" t="s">
        <v>3086</v>
      </c>
      <c r="S378" t="s">
        <v>3071</v>
      </c>
      <c r="T378" t="s">
        <v>3072</v>
      </c>
    </row>
    <row r="379" spans="1:20" x14ac:dyDescent="0.2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984</v>
      </c>
      <c r="I379">
        <v>0</v>
      </c>
      <c r="J379" t="s">
        <v>3086</v>
      </c>
      <c r="S379" t="s">
        <v>3071</v>
      </c>
      <c r="T379" t="s">
        <v>3072</v>
      </c>
    </row>
    <row r="380" spans="1:20" x14ac:dyDescent="0.2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984</v>
      </c>
      <c r="I380">
        <v>0</v>
      </c>
      <c r="J380" t="s">
        <v>3086</v>
      </c>
      <c r="S380" t="s">
        <v>3071</v>
      </c>
      <c r="T380" t="s">
        <v>3072</v>
      </c>
    </row>
    <row r="381" spans="1:20" x14ac:dyDescent="0.2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983</v>
      </c>
      <c r="I381">
        <v>0</v>
      </c>
      <c r="J381" t="s">
        <v>3086</v>
      </c>
      <c r="S381" t="s">
        <v>3071</v>
      </c>
      <c r="T381" t="s">
        <v>3072</v>
      </c>
    </row>
    <row r="382" spans="1:20" x14ac:dyDescent="0.2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982</v>
      </c>
      <c r="I382">
        <v>0</v>
      </c>
      <c r="J382" t="s">
        <v>3086</v>
      </c>
      <c r="S382" t="s">
        <v>3071</v>
      </c>
      <c r="T382" t="s">
        <v>3072</v>
      </c>
    </row>
    <row r="383" spans="1:20" x14ac:dyDescent="0.2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437</v>
      </c>
      <c r="I383">
        <v>2.3199999999999999E-132</v>
      </c>
      <c r="J383" t="s">
        <v>3086</v>
      </c>
      <c r="S383" t="s">
        <v>3071</v>
      </c>
      <c r="T383" t="s">
        <v>3072</v>
      </c>
    </row>
    <row r="384" spans="1:20" x14ac:dyDescent="0.2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437</v>
      </c>
      <c r="I384">
        <v>1.1599999999999999E-131</v>
      </c>
      <c r="J384" t="s">
        <v>3086</v>
      </c>
      <c r="S384" t="s">
        <v>3071</v>
      </c>
      <c r="T384" t="s">
        <v>3072</v>
      </c>
    </row>
    <row r="385" spans="1:20" x14ac:dyDescent="0.2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429</v>
      </c>
      <c r="I385">
        <v>1.7399999999999999E-126</v>
      </c>
      <c r="J385" t="s">
        <v>3086</v>
      </c>
      <c r="S385" t="s">
        <v>3071</v>
      </c>
      <c r="T385" t="s">
        <v>3072</v>
      </c>
    </row>
    <row r="386" spans="1:20" x14ac:dyDescent="0.2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416</v>
      </c>
      <c r="I386">
        <v>2.68E-125</v>
      </c>
      <c r="J386" t="s">
        <v>3086</v>
      </c>
      <c r="S386" t="s">
        <v>3071</v>
      </c>
      <c r="T386" t="s">
        <v>3072</v>
      </c>
    </row>
    <row r="387" spans="1:20" x14ac:dyDescent="0.2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419</v>
      </c>
      <c r="I387">
        <v>5.1200000000000001E-123</v>
      </c>
      <c r="J387" t="s">
        <v>3086</v>
      </c>
      <c r="S387" t="s">
        <v>3071</v>
      </c>
      <c r="T387" t="s">
        <v>3072</v>
      </c>
    </row>
    <row r="388" spans="1:20" x14ac:dyDescent="0.2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417</v>
      </c>
      <c r="I388">
        <v>1.2799999999999999E-122</v>
      </c>
      <c r="J388" t="s">
        <v>3086</v>
      </c>
      <c r="S388" t="s">
        <v>3071</v>
      </c>
      <c r="T388" t="s">
        <v>3072</v>
      </c>
    </row>
    <row r="389" spans="1:20" x14ac:dyDescent="0.2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384</v>
      </c>
      <c r="I389">
        <v>1.08E-113</v>
      </c>
      <c r="J389" t="s">
        <v>3086</v>
      </c>
      <c r="S389" t="s">
        <v>3071</v>
      </c>
      <c r="T389" t="s">
        <v>3072</v>
      </c>
    </row>
    <row r="390" spans="1:20" x14ac:dyDescent="0.2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381</v>
      </c>
      <c r="I390">
        <v>1.4800000000000001E-110</v>
      </c>
      <c r="J390" t="s">
        <v>3086</v>
      </c>
      <c r="S390" t="s">
        <v>3071</v>
      </c>
      <c r="T390" t="s">
        <v>3072</v>
      </c>
    </row>
    <row r="391" spans="1:20" x14ac:dyDescent="0.2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350</v>
      </c>
      <c r="I391">
        <v>6.0500000000000001E-103</v>
      </c>
      <c r="J391" t="s">
        <v>3086</v>
      </c>
      <c r="S391" t="s">
        <v>3071</v>
      </c>
      <c r="T391" t="s">
        <v>3072</v>
      </c>
    </row>
    <row r="392" spans="1:20" x14ac:dyDescent="0.2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330</v>
      </c>
      <c r="I392">
        <v>4.7199999999999997E-96</v>
      </c>
      <c r="J392" t="s">
        <v>3086</v>
      </c>
      <c r="S392" t="s">
        <v>3071</v>
      </c>
      <c r="T392" t="s">
        <v>3072</v>
      </c>
    </row>
    <row r="393" spans="1:20" x14ac:dyDescent="0.2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337</v>
      </c>
      <c r="I393">
        <v>1.3500000000000001E-95</v>
      </c>
      <c r="J393" t="s">
        <v>3086</v>
      </c>
      <c r="S393" t="s">
        <v>3071</v>
      </c>
      <c r="T393" t="s">
        <v>3072</v>
      </c>
    </row>
    <row r="394" spans="1:20" x14ac:dyDescent="0.2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313</v>
      </c>
      <c r="I394">
        <v>8.3400000000000002E-88</v>
      </c>
      <c r="J394" t="s">
        <v>3086</v>
      </c>
      <c r="S394" t="s">
        <v>3071</v>
      </c>
      <c r="T394" t="s">
        <v>3072</v>
      </c>
    </row>
    <row r="395" spans="1:20" x14ac:dyDescent="0.2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304</v>
      </c>
      <c r="I395">
        <v>6.7799999999999996E-85</v>
      </c>
      <c r="J395" t="s">
        <v>3086</v>
      </c>
      <c r="S395" t="s">
        <v>3071</v>
      </c>
      <c r="T395" t="s">
        <v>3072</v>
      </c>
    </row>
    <row r="396" spans="1:20" x14ac:dyDescent="0.2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291</v>
      </c>
      <c r="I396">
        <v>5.7300000000000001E-82</v>
      </c>
      <c r="J396" t="s">
        <v>3086</v>
      </c>
      <c r="S396" t="s">
        <v>3071</v>
      </c>
      <c r="T396" t="s">
        <v>3072</v>
      </c>
    </row>
    <row r="397" spans="1:20" x14ac:dyDescent="0.2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284</v>
      </c>
      <c r="I397">
        <v>1.68E-78</v>
      </c>
      <c r="J397" t="s">
        <v>3086</v>
      </c>
      <c r="S397" t="s">
        <v>3071</v>
      </c>
      <c r="T397" t="s">
        <v>3072</v>
      </c>
    </row>
    <row r="398" spans="1:20" x14ac:dyDescent="0.2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283</v>
      </c>
      <c r="I398">
        <v>3.8900000000000002E-78</v>
      </c>
      <c r="J398" t="s">
        <v>3086</v>
      </c>
      <c r="S398" t="s">
        <v>3071</v>
      </c>
      <c r="T398" t="s">
        <v>3072</v>
      </c>
    </row>
    <row r="399" spans="1:20" x14ac:dyDescent="0.2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283</v>
      </c>
      <c r="I399">
        <v>4.7800000000000001E-78</v>
      </c>
      <c r="J399" t="s">
        <v>3086</v>
      </c>
      <c r="S399" t="s">
        <v>3071</v>
      </c>
      <c r="T399" t="s">
        <v>3072</v>
      </c>
    </row>
    <row r="400" spans="1:20" x14ac:dyDescent="0.2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115</v>
      </c>
      <c r="I400">
        <v>1.7999999999999999E-29</v>
      </c>
      <c r="J400" t="s">
        <v>3086</v>
      </c>
      <c r="S400" t="s">
        <v>3071</v>
      </c>
      <c r="T400" t="s">
        <v>3072</v>
      </c>
    </row>
    <row r="401" spans="1:20" x14ac:dyDescent="0.2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59</v>
      </c>
      <c r="I401">
        <v>3.0500000000000002E-8</v>
      </c>
      <c r="J401" t="s">
        <v>3086</v>
      </c>
      <c r="S401" t="s">
        <v>3071</v>
      </c>
      <c r="T401" t="s">
        <v>3072</v>
      </c>
    </row>
    <row r="402" spans="1:20" x14ac:dyDescent="0.2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51.9</v>
      </c>
      <c r="I402">
        <v>4.9699999999999998E-6</v>
      </c>
      <c r="J402" t="s">
        <v>3086</v>
      </c>
      <c r="S402" t="s">
        <v>3071</v>
      </c>
      <c r="T402" t="s">
        <v>3072</v>
      </c>
    </row>
    <row r="403" spans="1:20" x14ac:dyDescent="0.2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1056</v>
      </c>
      <c r="I403">
        <v>0</v>
      </c>
      <c r="J403" t="s">
        <v>3087</v>
      </c>
      <c r="S403" t="s">
        <v>3071</v>
      </c>
      <c r="T403" t="s">
        <v>3072</v>
      </c>
    </row>
    <row r="404" spans="1:20" x14ac:dyDescent="0.2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1045</v>
      </c>
      <c r="I404">
        <v>0</v>
      </c>
      <c r="J404" t="s">
        <v>3087</v>
      </c>
      <c r="S404" t="s">
        <v>3071</v>
      </c>
      <c r="T404" t="s">
        <v>3072</v>
      </c>
    </row>
    <row r="405" spans="1:20" x14ac:dyDescent="0.2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1008</v>
      </c>
      <c r="I405">
        <v>0</v>
      </c>
      <c r="J405" t="s">
        <v>3087</v>
      </c>
      <c r="S405" t="s">
        <v>3071</v>
      </c>
      <c r="T405" t="s">
        <v>3072</v>
      </c>
    </row>
    <row r="406" spans="1:20" x14ac:dyDescent="0.2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999</v>
      </c>
      <c r="I406">
        <v>0</v>
      </c>
      <c r="J406" t="s">
        <v>3087</v>
      </c>
      <c r="S406" t="s">
        <v>3071</v>
      </c>
      <c r="T406" t="s">
        <v>3072</v>
      </c>
    </row>
    <row r="407" spans="1:20" x14ac:dyDescent="0.2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997</v>
      </c>
      <c r="I407">
        <v>0</v>
      </c>
      <c r="J407" t="s">
        <v>3087</v>
      </c>
      <c r="S407" t="s">
        <v>3071</v>
      </c>
      <c r="T407" t="s">
        <v>3072</v>
      </c>
    </row>
    <row r="408" spans="1:20" x14ac:dyDescent="0.2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883</v>
      </c>
      <c r="I408">
        <v>0</v>
      </c>
      <c r="J408" t="s">
        <v>3087</v>
      </c>
      <c r="S408" t="s">
        <v>3071</v>
      </c>
      <c r="T408" t="s">
        <v>3072</v>
      </c>
    </row>
    <row r="409" spans="1:20" x14ac:dyDescent="0.2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479</v>
      </c>
      <c r="I409">
        <v>1.7999999999999999E-143</v>
      </c>
      <c r="J409" t="s">
        <v>3087</v>
      </c>
      <c r="S409" t="s">
        <v>3071</v>
      </c>
      <c r="T409" t="s">
        <v>3072</v>
      </c>
    </row>
    <row r="410" spans="1:20" x14ac:dyDescent="0.2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449</v>
      </c>
      <c r="I410">
        <v>5.2099999999999996E-133</v>
      </c>
      <c r="J410" t="s">
        <v>3087</v>
      </c>
      <c r="S410" t="s">
        <v>3071</v>
      </c>
      <c r="T410" t="s">
        <v>3072</v>
      </c>
    </row>
    <row r="411" spans="1:20" x14ac:dyDescent="0.2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442</v>
      </c>
      <c r="I411">
        <v>1.0700000000000001E-130</v>
      </c>
      <c r="J411" t="s">
        <v>3087</v>
      </c>
      <c r="S411" t="s">
        <v>3071</v>
      </c>
      <c r="T411" t="s">
        <v>3072</v>
      </c>
    </row>
    <row r="412" spans="1:20" x14ac:dyDescent="0.2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430</v>
      </c>
      <c r="I412">
        <v>3.5500000000000001E-127</v>
      </c>
      <c r="J412" t="s">
        <v>3087</v>
      </c>
      <c r="S412" t="s">
        <v>3071</v>
      </c>
      <c r="T412" t="s">
        <v>3072</v>
      </c>
    </row>
    <row r="413" spans="1:20" x14ac:dyDescent="0.2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420</v>
      </c>
      <c r="I413">
        <v>1.9199999999999999E-126</v>
      </c>
      <c r="J413" t="s">
        <v>3087</v>
      </c>
      <c r="S413" t="s">
        <v>3071</v>
      </c>
      <c r="T413" t="s">
        <v>3072</v>
      </c>
    </row>
    <row r="414" spans="1:20" x14ac:dyDescent="0.2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406</v>
      </c>
      <c r="I414">
        <v>1.9900000000000001E-123</v>
      </c>
      <c r="J414" t="s">
        <v>3087</v>
      </c>
      <c r="S414" t="s">
        <v>3071</v>
      </c>
      <c r="T414" t="s">
        <v>3072</v>
      </c>
    </row>
    <row r="415" spans="1:20" x14ac:dyDescent="0.2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412</v>
      </c>
      <c r="I415">
        <v>1.4600000000000001E-122</v>
      </c>
      <c r="J415" t="s">
        <v>3087</v>
      </c>
      <c r="S415" t="s">
        <v>3071</v>
      </c>
      <c r="T415" t="s">
        <v>3072</v>
      </c>
    </row>
    <row r="416" spans="1:20" x14ac:dyDescent="0.2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382</v>
      </c>
      <c r="I416">
        <v>8.7099999999999991E-115</v>
      </c>
      <c r="J416" t="s">
        <v>3087</v>
      </c>
      <c r="S416" t="s">
        <v>3071</v>
      </c>
      <c r="T416" t="s">
        <v>3072</v>
      </c>
    </row>
    <row r="417" spans="1:20" x14ac:dyDescent="0.2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383</v>
      </c>
      <c r="I417">
        <v>2.13E-111</v>
      </c>
      <c r="J417" t="s">
        <v>3087</v>
      </c>
      <c r="S417" t="s">
        <v>3071</v>
      </c>
      <c r="T417" t="s">
        <v>3072</v>
      </c>
    </row>
    <row r="418" spans="1:20" x14ac:dyDescent="0.2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384</v>
      </c>
      <c r="I418">
        <v>3.4500000000000004E-111</v>
      </c>
      <c r="J418" t="s">
        <v>3087</v>
      </c>
      <c r="S418" t="s">
        <v>3071</v>
      </c>
      <c r="T418" t="s">
        <v>3072</v>
      </c>
    </row>
    <row r="419" spans="1:20" x14ac:dyDescent="0.2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362</v>
      </c>
      <c r="I419">
        <v>3.6100000000000002E-107</v>
      </c>
      <c r="J419" t="s">
        <v>3087</v>
      </c>
      <c r="S419" t="s">
        <v>3071</v>
      </c>
      <c r="T419" t="s">
        <v>3072</v>
      </c>
    </row>
    <row r="420" spans="1:20" x14ac:dyDescent="0.2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337</v>
      </c>
      <c r="I420">
        <v>8.6999999999999998E-97</v>
      </c>
      <c r="J420" t="s">
        <v>3087</v>
      </c>
      <c r="S420" t="s">
        <v>3071</v>
      </c>
      <c r="T420" t="s">
        <v>3072</v>
      </c>
    </row>
    <row r="421" spans="1:20" x14ac:dyDescent="0.2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315</v>
      </c>
      <c r="I421">
        <v>3.1500000000000002E-88</v>
      </c>
      <c r="J421" t="s">
        <v>3087</v>
      </c>
      <c r="S421" t="s">
        <v>3071</v>
      </c>
      <c r="T421" t="s">
        <v>3072</v>
      </c>
    </row>
    <row r="422" spans="1:20" x14ac:dyDescent="0.2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305</v>
      </c>
      <c r="I422">
        <v>3.0900000000000001E-86</v>
      </c>
      <c r="J422" t="s">
        <v>3087</v>
      </c>
      <c r="S422" t="s">
        <v>3071</v>
      </c>
      <c r="T422" t="s">
        <v>3072</v>
      </c>
    </row>
    <row r="423" spans="1:20" x14ac:dyDescent="0.2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294</v>
      </c>
      <c r="I423">
        <v>1.34E-81</v>
      </c>
      <c r="J423" t="s">
        <v>3087</v>
      </c>
      <c r="S423" t="s">
        <v>3071</v>
      </c>
      <c r="T423" t="s">
        <v>3072</v>
      </c>
    </row>
    <row r="424" spans="1:20" x14ac:dyDescent="0.2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270</v>
      </c>
      <c r="I424">
        <v>6.9800000000000004E-74</v>
      </c>
      <c r="J424" t="s">
        <v>3087</v>
      </c>
      <c r="S424" t="s">
        <v>3071</v>
      </c>
      <c r="T424" t="s">
        <v>3072</v>
      </c>
    </row>
    <row r="425" spans="1:20" x14ac:dyDescent="0.2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221</v>
      </c>
      <c r="I425">
        <v>3.0500000000000002E-58</v>
      </c>
      <c r="J425" t="s">
        <v>3087</v>
      </c>
      <c r="S425" t="s">
        <v>3071</v>
      </c>
      <c r="T425" t="s">
        <v>3072</v>
      </c>
    </row>
    <row r="426" spans="1:20" x14ac:dyDescent="0.2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178</v>
      </c>
      <c r="I426">
        <v>1.0799999999999999E-44</v>
      </c>
      <c r="J426" t="s">
        <v>3087</v>
      </c>
      <c r="S426" t="s">
        <v>3071</v>
      </c>
      <c r="T426" t="s">
        <v>3072</v>
      </c>
    </row>
    <row r="427" spans="1:20" x14ac:dyDescent="0.2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122</v>
      </c>
      <c r="I427">
        <v>9.1499999999999999E-28</v>
      </c>
      <c r="J427" t="s">
        <v>3087</v>
      </c>
      <c r="S427" t="s">
        <v>3071</v>
      </c>
      <c r="T427" t="s">
        <v>3072</v>
      </c>
    </row>
    <row r="428" spans="1:20" x14ac:dyDescent="0.2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53.9</v>
      </c>
      <c r="I428">
        <v>8.3799999999999996E-7</v>
      </c>
      <c r="J428" t="s">
        <v>3087</v>
      </c>
      <c r="S428" t="s">
        <v>3071</v>
      </c>
      <c r="T428" t="s">
        <v>3072</v>
      </c>
    </row>
    <row r="429" spans="1:20" x14ac:dyDescent="0.2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52.3</v>
      </c>
      <c r="I429">
        <v>4.0500000000000002E-6</v>
      </c>
      <c r="J429" t="s">
        <v>3087</v>
      </c>
      <c r="S429" t="s">
        <v>3071</v>
      </c>
      <c r="T429" t="s">
        <v>3072</v>
      </c>
    </row>
    <row r="430" spans="1:20" x14ac:dyDescent="0.2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45.6</v>
      </c>
      <c r="I430">
        <v>4.2400000000000001E-4</v>
      </c>
      <c r="J430" t="s">
        <v>3087</v>
      </c>
      <c r="S430" t="s">
        <v>3071</v>
      </c>
      <c r="T430" t="s">
        <v>3072</v>
      </c>
    </row>
    <row r="431" spans="1:20" x14ac:dyDescent="0.2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1091</v>
      </c>
      <c r="I431">
        <v>0</v>
      </c>
      <c r="J431" t="s">
        <v>3088</v>
      </c>
      <c r="S431" t="s">
        <v>3075</v>
      </c>
      <c r="T431" t="s">
        <v>3076</v>
      </c>
    </row>
    <row r="432" spans="1:20" x14ac:dyDescent="0.2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1080</v>
      </c>
      <c r="I432">
        <v>0</v>
      </c>
      <c r="J432" t="s">
        <v>3088</v>
      </c>
      <c r="S432" t="s">
        <v>3075</v>
      </c>
      <c r="T432" t="s">
        <v>3076</v>
      </c>
    </row>
    <row r="433" spans="1:20" x14ac:dyDescent="0.2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1077</v>
      </c>
      <c r="I433">
        <v>0</v>
      </c>
      <c r="J433" t="s">
        <v>3088</v>
      </c>
      <c r="S433" t="s">
        <v>3075</v>
      </c>
      <c r="T433" t="s">
        <v>3076</v>
      </c>
    </row>
    <row r="434" spans="1:20" x14ac:dyDescent="0.2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1077</v>
      </c>
      <c r="I434">
        <v>0</v>
      </c>
      <c r="J434" t="s">
        <v>3088</v>
      </c>
      <c r="S434" t="s">
        <v>3075</v>
      </c>
      <c r="T434" t="s">
        <v>3076</v>
      </c>
    </row>
    <row r="435" spans="1:20" x14ac:dyDescent="0.2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1077</v>
      </c>
      <c r="I435">
        <v>0</v>
      </c>
      <c r="J435" t="s">
        <v>3088</v>
      </c>
      <c r="S435" t="s">
        <v>3075</v>
      </c>
      <c r="T435" t="s">
        <v>3076</v>
      </c>
    </row>
    <row r="436" spans="1:20" x14ac:dyDescent="0.2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1039</v>
      </c>
      <c r="I436">
        <v>0</v>
      </c>
      <c r="J436" t="s">
        <v>3088</v>
      </c>
      <c r="S436" t="s">
        <v>3075</v>
      </c>
      <c r="T436" t="s">
        <v>3076</v>
      </c>
    </row>
    <row r="437" spans="1:20" x14ac:dyDescent="0.2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926</v>
      </c>
      <c r="I437">
        <v>0</v>
      </c>
      <c r="J437" t="s">
        <v>3088</v>
      </c>
      <c r="S437" t="s">
        <v>3075</v>
      </c>
      <c r="T437" t="s">
        <v>3076</v>
      </c>
    </row>
    <row r="438" spans="1:20" x14ac:dyDescent="0.2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504</v>
      </c>
      <c r="I438">
        <v>6.3800000000000002E-162</v>
      </c>
      <c r="J438" t="s">
        <v>3088</v>
      </c>
      <c r="S438" t="s">
        <v>3075</v>
      </c>
      <c r="T438" t="s">
        <v>3076</v>
      </c>
    </row>
    <row r="439" spans="1:20" x14ac:dyDescent="0.2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455</v>
      </c>
      <c r="I439">
        <v>7.0200000000000002E-143</v>
      </c>
      <c r="J439" t="s">
        <v>3088</v>
      </c>
      <c r="S439" t="s">
        <v>3075</v>
      </c>
      <c r="T439" t="s">
        <v>3076</v>
      </c>
    </row>
    <row r="440" spans="1:20" x14ac:dyDescent="0.2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441</v>
      </c>
      <c r="I440">
        <v>3.41E-137</v>
      </c>
      <c r="J440" t="s">
        <v>3088</v>
      </c>
      <c r="S440" t="s">
        <v>3075</v>
      </c>
      <c r="T440" t="s">
        <v>3076</v>
      </c>
    </row>
    <row r="441" spans="1:20" x14ac:dyDescent="0.2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418</v>
      </c>
      <c r="I441">
        <v>4.5499999999999998E-129</v>
      </c>
      <c r="J441" t="s">
        <v>3088</v>
      </c>
      <c r="S441" t="s">
        <v>3075</v>
      </c>
      <c r="T441" t="s">
        <v>3076</v>
      </c>
    </row>
    <row r="442" spans="1:20" x14ac:dyDescent="0.2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420</v>
      </c>
      <c r="I442">
        <v>1.45E-128</v>
      </c>
      <c r="J442" t="s">
        <v>3088</v>
      </c>
      <c r="S442" t="s">
        <v>3075</v>
      </c>
      <c r="T442" t="s">
        <v>3076</v>
      </c>
    </row>
    <row r="443" spans="1:20" x14ac:dyDescent="0.2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427</v>
      </c>
      <c r="I443">
        <v>9.6499999999999999E-127</v>
      </c>
      <c r="J443" t="s">
        <v>3088</v>
      </c>
      <c r="S443" t="s">
        <v>3075</v>
      </c>
      <c r="T443" t="s">
        <v>3076</v>
      </c>
    </row>
    <row r="444" spans="1:20" x14ac:dyDescent="0.2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364</v>
      </c>
      <c r="I444">
        <v>4.1200000000000002E-109</v>
      </c>
      <c r="J444" t="s">
        <v>3088</v>
      </c>
      <c r="S444" t="s">
        <v>3075</v>
      </c>
      <c r="T444" t="s">
        <v>3076</v>
      </c>
    </row>
    <row r="445" spans="1:20" x14ac:dyDescent="0.2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335</v>
      </c>
      <c r="I445">
        <v>1.6799999999999999E-98</v>
      </c>
      <c r="J445" t="s">
        <v>3088</v>
      </c>
      <c r="S445" t="s">
        <v>3075</v>
      </c>
      <c r="T445" t="s">
        <v>3076</v>
      </c>
    </row>
    <row r="446" spans="1:20" x14ac:dyDescent="0.2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333</v>
      </c>
      <c r="I446">
        <v>3.2000000000000001E-98</v>
      </c>
      <c r="J446" t="s">
        <v>3088</v>
      </c>
      <c r="S446" t="s">
        <v>3075</v>
      </c>
      <c r="T446" t="s">
        <v>3076</v>
      </c>
    </row>
    <row r="447" spans="1:20" x14ac:dyDescent="0.2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305</v>
      </c>
      <c r="I447">
        <v>7.0599999999999996E-89</v>
      </c>
      <c r="J447" t="s">
        <v>3088</v>
      </c>
      <c r="S447" t="s">
        <v>3075</v>
      </c>
      <c r="T447" t="s">
        <v>3076</v>
      </c>
    </row>
    <row r="448" spans="1:20" x14ac:dyDescent="0.2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309</v>
      </c>
      <c r="I448">
        <v>8.1200000000000008E-87</v>
      </c>
      <c r="J448" t="s">
        <v>3088</v>
      </c>
      <c r="S448" t="s">
        <v>3075</v>
      </c>
      <c r="T448" t="s">
        <v>3076</v>
      </c>
    </row>
    <row r="449" spans="1:20" x14ac:dyDescent="0.2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282</v>
      </c>
      <c r="I449">
        <v>2.1899999999999999E-79</v>
      </c>
      <c r="J449" t="s">
        <v>3088</v>
      </c>
      <c r="S449" t="s">
        <v>3075</v>
      </c>
      <c r="T449" t="s">
        <v>3076</v>
      </c>
    </row>
    <row r="450" spans="1:20" x14ac:dyDescent="0.2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259</v>
      </c>
      <c r="I450">
        <v>5.0500000000000002E-74</v>
      </c>
      <c r="J450" t="s">
        <v>3088</v>
      </c>
      <c r="S450" t="s">
        <v>3075</v>
      </c>
      <c r="T450" t="s">
        <v>3076</v>
      </c>
    </row>
    <row r="451" spans="1:20" x14ac:dyDescent="0.2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220</v>
      </c>
      <c r="I451">
        <v>3.6399999999999999E-59</v>
      </c>
      <c r="J451" t="s">
        <v>3088</v>
      </c>
      <c r="S451" t="s">
        <v>3075</v>
      </c>
      <c r="T451" t="s">
        <v>3076</v>
      </c>
    </row>
    <row r="452" spans="1:20" x14ac:dyDescent="0.2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203</v>
      </c>
      <c r="I452">
        <v>3.5399999999999999E-53</v>
      </c>
      <c r="J452" t="s">
        <v>3088</v>
      </c>
      <c r="S452" t="s">
        <v>3075</v>
      </c>
      <c r="T452" t="s">
        <v>3076</v>
      </c>
    </row>
    <row r="453" spans="1:20" x14ac:dyDescent="0.2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179</v>
      </c>
      <c r="I453">
        <v>1.8399999999999999E-48</v>
      </c>
      <c r="J453" t="s">
        <v>3088</v>
      </c>
      <c r="S453" t="s">
        <v>3075</v>
      </c>
      <c r="T453" t="s">
        <v>3076</v>
      </c>
    </row>
    <row r="454" spans="1:20" x14ac:dyDescent="0.2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184</v>
      </c>
      <c r="I454">
        <v>2.6699999999999999E-47</v>
      </c>
      <c r="J454" t="s">
        <v>3088</v>
      </c>
      <c r="S454" t="s">
        <v>3075</v>
      </c>
      <c r="T454" t="s">
        <v>3076</v>
      </c>
    </row>
    <row r="455" spans="1:20" x14ac:dyDescent="0.2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130</v>
      </c>
      <c r="I455">
        <v>1.3300000000000001E-30</v>
      </c>
      <c r="J455" t="s">
        <v>3088</v>
      </c>
      <c r="S455" t="s">
        <v>3075</v>
      </c>
      <c r="T455" t="s">
        <v>3076</v>
      </c>
    </row>
    <row r="456" spans="1:20" x14ac:dyDescent="0.2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56</v>
      </c>
      <c r="I456">
        <v>4.5900000000000001E-8</v>
      </c>
      <c r="J456" t="s">
        <v>3088</v>
      </c>
      <c r="S456" t="s">
        <v>3075</v>
      </c>
      <c r="T456" t="s">
        <v>3076</v>
      </c>
    </row>
    <row r="457" spans="1:20" x14ac:dyDescent="0.2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51.9</v>
      </c>
      <c r="I457">
        <v>2.52E-6</v>
      </c>
      <c r="J457" t="s">
        <v>3088</v>
      </c>
      <c r="S457" t="s">
        <v>3075</v>
      </c>
      <c r="T457" t="s">
        <v>3076</v>
      </c>
    </row>
    <row r="458" spans="1:20" x14ac:dyDescent="0.2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46.8</v>
      </c>
      <c r="I458">
        <v>5.9200000000000002E-5</v>
      </c>
      <c r="J458" t="s">
        <v>3088</v>
      </c>
      <c r="S458" t="s">
        <v>3075</v>
      </c>
      <c r="T458" t="s">
        <v>3076</v>
      </c>
    </row>
    <row r="459" spans="1:20" x14ac:dyDescent="0.2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327</v>
      </c>
      <c r="I459">
        <v>1.9499999999999999E-97</v>
      </c>
      <c r="J459" t="s">
        <v>3070</v>
      </c>
      <c r="S459" t="s">
        <v>3071</v>
      </c>
      <c r="T459" t="s">
        <v>3072</v>
      </c>
    </row>
    <row r="460" spans="1:20" x14ac:dyDescent="0.2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327</v>
      </c>
      <c r="I460">
        <v>3.93E-97</v>
      </c>
      <c r="J460" t="s">
        <v>3070</v>
      </c>
      <c r="S460" t="s">
        <v>3071</v>
      </c>
      <c r="T460" t="s">
        <v>3072</v>
      </c>
    </row>
    <row r="461" spans="1:20" x14ac:dyDescent="0.2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256</v>
      </c>
      <c r="I461">
        <v>2.6299999999999998E-72</v>
      </c>
      <c r="J461" t="s">
        <v>3070</v>
      </c>
      <c r="S461" t="s">
        <v>3071</v>
      </c>
      <c r="T461" t="s">
        <v>3072</v>
      </c>
    </row>
    <row r="462" spans="1:20" x14ac:dyDescent="0.2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247</v>
      </c>
      <c r="I462">
        <v>5.5600000000000002E-69</v>
      </c>
      <c r="J462" t="s">
        <v>3070</v>
      </c>
      <c r="S462" t="s">
        <v>3071</v>
      </c>
      <c r="T462" t="s">
        <v>3072</v>
      </c>
    </row>
    <row r="463" spans="1:20" x14ac:dyDescent="0.2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245</v>
      </c>
      <c r="I463">
        <v>2.74E-68</v>
      </c>
      <c r="J463" t="s">
        <v>3070</v>
      </c>
      <c r="S463" t="s">
        <v>3071</v>
      </c>
      <c r="T463" t="s">
        <v>3072</v>
      </c>
    </row>
    <row r="464" spans="1:20" x14ac:dyDescent="0.2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189</v>
      </c>
      <c r="I464">
        <v>6.2399999999999996E-50</v>
      </c>
      <c r="J464" t="s">
        <v>3070</v>
      </c>
      <c r="S464" t="s">
        <v>3071</v>
      </c>
      <c r="T464" t="s">
        <v>3072</v>
      </c>
    </row>
    <row r="465" spans="1:20" x14ac:dyDescent="0.2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189</v>
      </c>
      <c r="I465">
        <v>9.6000000000000001E-50</v>
      </c>
      <c r="J465" t="s">
        <v>3070</v>
      </c>
      <c r="S465" t="s">
        <v>3071</v>
      </c>
      <c r="T465" t="s">
        <v>3072</v>
      </c>
    </row>
    <row r="466" spans="1:20" x14ac:dyDescent="0.2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184</v>
      </c>
      <c r="I466">
        <v>2.15E-48</v>
      </c>
      <c r="J466" t="s">
        <v>3070</v>
      </c>
      <c r="S466" t="s">
        <v>3071</v>
      </c>
      <c r="T466" t="s">
        <v>3072</v>
      </c>
    </row>
    <row r="467" spans="1:20" x14ac:dyDescent="0.2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589</v>
      </c>
      <c r="I467">
        <v>0</v>
      </c>
      <c r="J467" t="s">
        <v>3073</v>
      </c>
      <c r="S467" t="s">
        <v>3071</v>
      </c>
      <c r="T467" t="s">
        <v>3072</v>
      </c>
    </row>
    <row r="468" spans="1:20" x14ac:dyDescent="0.2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588</v>
      </c>
      <c r="I468">
        <v>0</v>
      </c>
      <c r="J468" t="s">
        <v>3073</v>
      </c>
      <c r="S468" t="s">
        <v>3071</v>
      </c>
      <c r="T468" t="s">
        <v>3072</v>
      </c>
    </row>
    <row r="469" spans="1:20" x14ac:dyDescent="0.2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581</v>
      </c>
      <c r="I469">
        <v>0</v>
      </c>
      <c r="J469" t="s">
        <v>3073</v>
      </c>
      <c r="S469" t="s">
        <v>3071</v>
      </c>
      <c r="T469" t="s">
        <v>3072</v>
      </c>
    </row>
    <row r="470" spans="1:20" x14ac:dyDescent="0.2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579</v>
      </c>
      <c r="I470">
        <v>0</v>
      </c>
      <c r="J470" t="s">
        <v>3073</v>
      </c>
      <c r="S470" t="s">
        <v>3071</v>
      </c>
      <c r="T470" t="s">
        <v>3072</v>
      </c>
    </row>
    <row r="471" spans="1:20" x14ac:dyDescent="0.2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579</v>
      </c>
      <c r="I471">
        <v>0</v>
      </c>
      <c r="J471" t="s">
        <v>3073</v>
      </c>
      <c r="S471" t="s">
        <v>3071</v>
      </c>
      <c r="T471" t="s">
        <v>3072</v>
      </c>
    </row>
    <row r="472" spans="1:20" x14ac:dyDescent="0.2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578</v>
      </c>
      <c r="I472">
        <v>0</v>
      </c>
      <c r="J472" t="s">
        <v>3073</v>
      </c>
      <c r="S472" t="s">
        <v>3071</v>
      </c>
      <c r="T472" t="s">
        <v>3072</v>
      </c>
    </row>
    <row r="473" spans="1:20" x14ac:dyDescent="0.2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575</v>
      </c>
      <c r="I473">
        <v>0</v>
      </c>
      <c r="J473" t="s">
        <v>3073</v>
      </c>
      <c r="S473" t="s">
        <v>3071</v>
      </c>
      <c r="T473" t="s">
        <v>3072</v>
      </c>
    </row>
    <row r="474" spans="1:20" x14ac:dyDescent="0.2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274</v>
      </c>
      <c r="I474">
        <v>3.0899999999999999E-77</v>
      </c>
      <c r="J474" t="s">
        <v>3073</v>
      </c>
      <c r="S474" t="s">
        <v>3071</v>
      </c>
      <c r="T474" t="s">
        <v>3072</v>
      </c>
    </row>
    <row r="475" spans="1:20" x14ac:dyDescent="0.2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271</v>
      </c>
      <c r="I475">
        <v>1.9000000000000001E-76</v>
      </c>
      <c r="J475" t="s">
        <v>3073</v>
      </c>
      <c r="S475" t="s">
        <v>3071</v>
      </c>
      <c r="T475" t="s">
        <v>3072</v>
      </c>
    </row>
    <row r="476" spans="1:20" x14ac:dyDescent="0.2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271</v>
      </c>
      <c r="I476">
        <v>2.29E-76</v>
      </c>
      <c r="J476" t="s">
        <v>3073</v>
      </c>
      <c r="S476" t="s">
        <v>3071</v>
      </c>
      <c r="T476" t="s">
        <v>3072</v>
      </c>
    </row>
    <row r="477" spans="1:20" x14ac:dyDescent="0.2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270</v>
      </c>
      <c r="I477">
        <v>4.5100000000000001E-76</v>
      </c>
      <c r="J477" t="s">
        <v>3073</v>
      </c>
      <c r="S477" t="s">
        <v>3071</v>
      </c>
      <c r="T477" t="s">
        <v>3072</v>
      </c>
    </row>
    <row r="478" spans="1:20" x14ac:dyDescent="0.2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261</v>
      </c>
      <c r="I478">
        <v>2.06E-73</v>
      </c>
      <c r="J478" t="s">
        <v>3073</v>
      </c>
      <c r="S478" t="s">
        <v>3071</v>
      </c>
      <c r="T478" t="s">
        <v>3072</v>
      </c>
    </row>
    <row r="479" spans="1:20" x14ac:dyDescent="0.2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262</v>
      </c>
      <c r="I479">
        <v>2.4000000000000001E-73</v>
      </c>
      <c r="J479" t="s">
        <v>3073</v>
      </c>
      <c r="S479" t="s">
        <v>3071</v>
      </c>
      <c r="T479" t="s">
        <v>3072</v>
      </c>
    </row>
    <row r="480" spans="1:20" x14ac:dyDescent="0.2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261</v>
      </c>
      <c r="I480">
        <v>3.2200000000000003E-73</v>
      </c>
      <c r="J480" t="s">
        <v>3073</v>
      </c>
      <c r="S480" t="s">
        <v>3071</v>
      </c>
      <c r="T480" t="s">
        <v>3072</v>
      </c>
    </row>
    <row r="481" spans="1:20" x14ac:dyDescent="0.2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261</v>
      </c>
      <c r="I481">
        <v>4.0300000000000003E-73</v>
      </c>
      <c r="J481" t="s">
        <v>3073</v>
      </c>
      <c r="S481" t="s">
        <v>3071</v>
      </c>
      <c r="T481" t="s">
        <v>3072</v>
      </c>
    </row>
    <row r="482" spans="1:20" x14ac:dyDescent="0.2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261</v>
      </c>
      <c r="I482">
        <v>4.23E-73</v>
      </c>
      <c r="J482" t="s">
        <v>3073</v>
      </c>
      <c r="S482" t="s">
        <v>3071</v>
      </c>
      <c r="T482" t="s">
        <v>3072</v>
      </c>
    </row>
    <row r="483" spans="1:20" x14ac:dyDescent="0.2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230</v>
      </c>
      <c r="I483">
        <v>8.32E-63</v>
      </c>
      <c r="J483" t="s">
        <v>3073</v>
      </c>
      <c r="S483" t="s">
        <v>3071</v>
      </c>
      <c r="T483" t="s">
        <v>3072</v>
      </c>
    </row>
    <row r="484" spans="1:20" x14ac:dyDescent="0.2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227</v>
      </c>
      <c r="I484">
        <v>6.44E-62</v>
      </c>
      <c r="J484" t="s">
        <v>3073</v>
      </c>
      <c r="S484" t="s">
        <v>3071</v>
      </c>
      <c r="T484" t="s">
        <v>3072</v>
      </c>
    </row>
    <row r="485" spans="1:20" x14ac:dyDescent="0.2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202</v>
      </c>
      <c r="I485">
        <v>1.64E-53</v>
      </c>
      <c r="J485" t="s">
        <v>3073</v>
      </c>
      <c r="S485" t="s">
        <v>3071</v>
      </c>
      <c r="T485" t="s">
        <v>3072</v>
      </c>
    </row>
    <row r="486" spans="1:20" x14ac:dyDescent="0.2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709</v>
      </c>
      <c r="I486">
        <v>0</v>
      </c>
      <c r="J486" t="s">
        <v>3074</v>
      </c>
      <c r="S486" t="s">
        <v>3075</v>
      </c>
      <c r="T486" t="s">
        <v>3076</v>
      </c>
    </row>
    <row r="487" spans="1:20" x14ac:dyDescent="0.2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700</v>
      </c>
      <c r="I487">
        <v>0</v>
      </c>
      <c r="J487" t="s">
        <v>3074</v>
      </c>
      <c r="S487" t="s">
        <v>3075</v>
      </c>
      <c r="T487" t="s">
        <v>3076</v>
      </c>
    </row>
    <row r="488" spans="1:20" x14ac:dyDescent="0.2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700</v>
      </c>
      <c r="I488">
        <v>0</v>
      </c>
      <c r="J488" t="s">
        <v>3074</v>
      </c>
      <c r="S488" t="s">
        <v>3075</v>
      </c>
      <c r="T488" t="s">
        <v>3076</v>
      </c>
    </row>
    <row r="489" spans="1:20" x14ac:dyDescent="0.2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697</v>
      </c>
      <c r="I489">
        <v>0</v>
      </c>
      <c r="J489" t="s">
        <v>3074</v>
      </c>
      <c r="S489" t="s">
        <v>3075</v>
      </c>
      <c r="T489" t="s">
        <v>3076</v>
      </c>
    </row>
    <row r="490" spans="1:20" x14ac:dyDescent="0.2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691</v>
      </c>
      <c r="I490">
        <v>0</v>
      </c>
      <c r="J490" t="s">
        <v>3074</v>
      </c>
      <c r="S490" t="s">
        <v>3075</v>
      </c>
      <c r="T490" t="s">
        <v>3076</v>
      </c>
    </row>
    <row r="491" spans="1:20" x14ac:dyDescent="0.2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288</v>
      </c>
      <c r="I491">
        <v>2.8599999999999998E-82</v>
      </c>
      <c r="J491" t="s">
        <v>3074</v>
      </c>
      <c r="S491" t="s">
        <v>3075</v>
      </c>
      <c r="T491" t="s">
        <v>3076</v>
      </c>
    </row>
    <row r="492" spans="1:20" x14ac:dyDescent="0.2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263</v>
      </c>
      <c r="I492">
        <v>3.1399999999999998E-75</v>
      </c>
      <c r="J492" t="s">
        <v>3074</v>
      </c>
      <c r="S492" t="s">
        <v>3075</v>
      </c>
      <c r="T492" t="s">
        <v>3076</v>
      </c>
    </row>
    <row r="493" spans="1:20" x14ac:dyDescent="0.2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262</v>
      </c>
      <c r="I493">
        <v>1.7E-74</v>
      </c>
      <c r="J493" t="s">
        <v>3074</v>
      </c>
      <c r="S493" t="s">
        <v>3075</v>
      </c>
      <c r="T493" t="s">
        <v>3076</v>
      </c>
    </row>
    <row r="494" spans="1:20" x14ac:dyDescent="0.2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263</v>
      </c>
      <c r="I494">
        <v>8.1700000000000003E-74</v>
      </c>
      <c r="J494" t="s">
        <v>3074</v>
      </c>
      <c r="S494" t="s">
        <v>3075</v>
      </c>
      <c r="T494" t="s">
        <v>3076</v>
      </c>
    </row>
    <row r="495" spans="1:20" x14ac:dyDescent="0.2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253</v>
      </c>
      <c r="I495">
        <v>1.1100000000000001E-71</v>
      </c>
      <c r="J495" t="s">
        <v>3074</v>
      </c>
      <c r="S495" t="s">
        <v>3075</v>
      </c>
      <c r="T495" t="s">
        <v>3076</v>
      </c>
    </row>
    <row r="496" spans="1:20" x14ac:dyDescent="0.2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252</v>
      </c>
      <c r="I496">
        <v>4.1599999999999999E-71</v>
      </c>
      <c r="J496" t="s">
        <v>3074</v>
      </c>
      <c r="S496" t="s">
        <v>3075</v>
      </c>
      <c r="T496" t="s">
        <v>3076</v>
      </c>
    </row>
    <row r="497" spans="1:20" x14ac:dyDescent="0.2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239</v>
      </c>
      <c r="I497">
        <v>1.6399999999999999E-66</v>
      </c>
      <c r="J497" t="s">
        <v>3074</v>
      </c>
      <c r="S497" t="s">
        <v>3075</v>
      </c>
      <c r="T497" t="s">
        <v>3076</v>
      </c>
    </row>
    <row r="498" spans="1:20" x14ac:dyDescent="0.2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239</v>
      </c>
      <c r="I498">
        <v>5.4400000000000002E-66</v>
      </c>
      <c r="J498" t="s">
        <v>3074</v>
      </c>
      <c r="S498" t="s">
        <v>3075</v>
      </c>
      <c r="T498" t="s">
        <v>3076</v>
      </c>
    </row>
    <row r="499" spans="1:20" x14ac:dyDescent="0.2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232</v>
      </c>
      <c r="I499">
        <v>6.8300000000000006E-64</v>
      </c>
      <c r="J499" t="s">
        <v>3074</v>
      </c>
      <c r="S499" t="s">
        <v>3075</v>
      </c>
      <c r="T499" t="s">
        <v>3076</v>
      </c>
    </row>
    <row r="500" spans="1:20" x14ac:dyDescent="0.2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209</v>
      </c>
      <c r="I500">
        <v>7.6499999999999999E-57</v>
      </c>
      <c r="J500" t="s">
        <v>3074</v>
      </c>
      <c r="S500" t="s">
        <v>3075</v>
      </c>
      <c r="T500" t="s">
        <v>3076</v>
      </c>
    </row>
    <row r="501" spans="1:20" x14ac:dyDescent="0.2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188</v>
      </c>
      <c r="I501">
        <v>3.8299999999999998E-49</v>
      </c>
      <c r="J501" t="s">
        <v>3074</v>
      </c>
      <c r="S501" t="s">
        <v>3075</v>
      </c>
      <c r="T501" t="s">
        <v>3076</v>
      </c>
    </row>
    <row r="502" spans="1:20" x14ac:dyDescent="0.2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188</v>
      </c>
      <c r="I502">
        <v>4.6400000000000001E-49</v>
      </c>
      <c r="J502" t="s">
        <v>3074</v>
      </c>
      <c r="S502" t="s">
        <v>3075</v>
      </c>
      <c r="T502" t="s">
        <v>3076</v>
      </c>
    </row>
    <row r="503" spans="1:20" x14ac:dyDescent="0.2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186</v>
      </c>
      <c r="I503">
        <v>1.4600000000000001E-48</v>
      </c>
      <c r="J503" t="s">
        <v>3074</v>
      </c>
      <c r="S503" t="s">
        <v>3075</v>
      </c>
      <c r="T503" t="s">
        <v>3076</v>
      </c>
    </row>
    <row r="504" spans="1:20" x14ac:dyDescent="0.2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183</v>
      </c>
      <c r="I504">
        <v>1.85E-47</v>
      </c>
      <c r="J504" t="s">
        <v>3074</v>
      </c>
      <c r="S504" t="s">
        <v>3075</v>
      </c>
      <c r="T504" t="s">
        <v>3076</v>
      </c>
    </row>
    <row r="505" spans="1:20" x14ac:dyDescent="0.2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161</v>
      </c>
      <c r="I505">
        <v>1.9200000000000002E-40</v>
      </c>
      <c r="J505" t="s">
        <v>3074</v>
      </c>
      <c r="S505" t="s">
        <v>3075</v>
      </c>
      <c r="T505" t="s">
        <v>3076</v>
      </c>
    </row>
    <row r="506" spans="1:20" x14ac:dyDescent="0.2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156</v>
      </c>
      <c r="I506">
        <v>8.3199999999999998E-40</v>
      </c>
      <c r="J506" t="s">
        <v>3074</v>
      </c>
      <c r="S506" t="s">
        <v>3075</v>
      </c>
      <c r="T506" t="s">
        <v>3076</v>
      </c>
    </row>
    <row r="507" spans="1:20" x14ac:dyDescent="0.2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155</v>
      </c>
      <c r="I507">
        <v>1.4099999999999999E-38</v>
      </c>
      <c r="J507" t="s">
        <v>3074</v>
      </c>
      <c r="S507" t="s">
        <v>3075</v>
      </c>
      <c r="T507" t="s">
        <v>3076</v>
      </c>
    </row>
    <row r="508" spans="1:20" x14ac:dyDescent="0.2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141</v>
      </c>
      <c r="I508">
        <v>2.1900000000000001E-34</v>
      </c>
      <c r="J508" t="s">
        <v>3074</v>
      </c>
      <c r="S508" t="s">
        <v>3075</v>
      </c>
      <c r="T508" t="s">
        <v>3076</v>
      </c>
    </row>
    <row r="509" spans="1:20" x14ac:dyDescent="0.2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126</v>
      </c>
      <c r="I509">
        <v>1.3900000000000001E-29</v>
      </c>
      <c r="J509" t="s">
        <v>3074</v>
      </c>
      <c r="S509" t="s">
        <v>3075</v>
      </c>
      <c r="T509" t="s">
        <v>3076</v>
      </c>
    </row>
    <row r="510" spans="1:20" x14ac:dyDescent="0.2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84.5</v>
      </c>
      <c r="I510">
        <v>1.3400000000000001E-16</v>
      </c>
      <c r="J510" t="s">
        <v>3074</v>
      </c>
      <c r="S510" t="s">
        <v>3075</v>
      </c>
      <c r="T510" t="s">
        <v>3076</v>
      </c>
    </row>
    <row r="511" spans="1:20" x14ac:dyDescent="0.2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68.2</v>
      </c>
      <c r="I511">
        <v>2.0199999999999999E-11</v>
      </c>
      <c r="J511" t="s">
        <v>3074</v>
      </c>
      <c r="S511" t="s">
        <v>3075</v>
      </c>
      <c r="T511" t="s">
        <v>3076</v>
      </c>
    </row>
    <row r="512" spans="1:20" x14ac:dyDescent="0.2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58.1</v>
      </c>
      <c r="I512">
        <v>2.6000000000000001E-8</v>
      </c>
      <c r="J512" t="s">
        <v>3074</v>
      </c>
      <c r="S512" t="s">
        <v>3075</v>
      </c>
      <c r="T512" t="s">
        <v>3076</v>
      </c>
    </row>
    <row r="513" spans="1:20" x14ac:dyDescent="0.2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56.9</v>
      </c>
      <c r="I513">
        <v>4.9399999999999999E-8</v>
      </c>
      <c r="J513" t="s">
        <v>3074</v>
      </c>
      <c r="S513" t="s">
        <v>3075</v>
      </c>
      <c r="T513" t="s">
        <v>3076</v>
      </c>
    </row>
    <row r="514" spans="1:20" x14ac:dyDescent="0.2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54.4</v>
      </c>
      <c r="I514">
        <v>2.28E-7</v>
      </c>
      <c r="J514" t="s">
        <v>3074</v>
      </c>
      <c r="S514" t="s">
        <v>3075</v>
      </c>
      <c r="T514" t="s">
        <v>3076</v>
      </c>
    </row>
    <row r="515" spans="1:20" x14ac:dyDescent="0.2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52.3</v>
      </c>
      <c r="I515">
        <v>1.6300000000000001E-6</v>
      </c>
      <c r="J515" t="s">
        <v>3074</v>
      </c>
      <c r="S515" t="s">
        <v>3075</v>
      </c>
      <c r="T515" t="s">
        <v>3076</v>
      </c>
    </row>
    <row r="516" spans="1:20" x14ac:dyDescent="0.2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46.8</v>
      </c>
      <c r="I516">
        <v>5.7800000000000002E-5</v>
      </c>
      <c r="J516" t="s">
        <v>3074</v>
      </c>
      <c r="S516" t="s">
        <v>3075</v>
      </c>
      <c r="T516" t="s">
        <v>3076</v>
      </c>
    </row>
    <row r="517" spans="1:20" x14ac:dyDescent="0.2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711</v>
      </c>
      <c r="I517">
        <v>0</v>
      </c>
      <c r="J517" t="s">
        <v>3077</v>
      </c>
      <c r="S517" t="s">
        <v>3075</v>
      </c>
      <c r="T517" t="s">
        <v>3076</v>
      </c>
    </row>
    <row r="518" spans="1:20" x14ac:dyDescent="0.2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710</v>
      </c>
      <c r="I518">
        <v>0</v>
      </c>
      <c r="J518" t="s">
        <v>3077</v>
      </c>
      <c r="S518" t="s">
        <v>3075</v>
      </c>
      <c r="T518" t="s">
        <v>3076</v>
      </c>
    </row>
    <row r="519" spans="1:20" x14ac:dyDescent="0.2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710</v>
      </c>
      <c r="I519">
        <v>0</v>
      </c>
      <c r="J519" t="s">
        <v>3077</v>
      </c>
      <c r="S519" t="s">
        <v>3075</v>
      </c>
      <c r="T519" t="s">
        <v>3076</v>
      </c>
    </row>
    <row r="520" spans="1:20" x14ac:dyDescent="0.2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709</v>
      </c>
      <c r="I520">
        <v>0</v>
      </c>
      <c r="J520" t="s">
        <v>3077</v>
      </c>
      <c r="S520" t="s">
        <v>3075</v>
      </c>
      <c r="T520" t="s">
        <v>3076</v>
      </c>
    </row>
    <row r="521" spans="1:20" x14ac:dyDescent="0.2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709</v>
      </c>
      <c r="I521">
        <v>0</v>
      </c>
      <c r="J521" t="s">
        <v>3077</v>
      </c>
      <c r="S521" t="s">
        <v>3075</v>
      </c>
      <c r="T521" t="s">
        <v>3076</v>
      </c>
    </row>
    <row r="522" spans="1:20" x14ac:dyDescent="0.2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709</v>
      </c>
      <c r="I522">
        <v>0</v>
      </c>
      <c r="J522" t="s">
        <v>3077</v>
      </c>
      <c r="S522" t="s">
        <v>3075</v>
      </c>
      <c r="T522" t="s">
        <v>3076</v>
      </c>
    </row>
    <row r="523" spans="1:20" x14ac:dyDescent="0.2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709</v>
      </c>
      <c r="I523">
        <v>0</v>
      </c>
      <c r="J523" t="s">
        <v>3077</v>
      </c>
      <c r="S523" t="s">
        <v>3075</v>
      </c>
      <c r="T523" t="s">
        <v>3076</v>
      </c>
    </row>
    <row r="524" spans="1:20" x14ac:dyDescent="0.2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708</v>
      </c>
      <c r="I524">
        <v>0</v>
      </c>
      <c r="J524" t="s">
        <v>3077</v>
      </c>
      <c r="S524" t="s">
        <v>3075</v>
      </c>
      <c r="T524" t="s">
        <v>3076</v>
      </c>
    </row>
    <row r="525" spans="1:20" x14ac:dyDescent="0.2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707</v>
      </c>
      <c r="I525">
        <v>0</v>
      </c>
      <c r="J525" t="s">
        <v>3077</v>
      </c>
      <c r="S525" t="s">
        <v>3075</v>
      </c>
      <c r="T525" t="s">
        <v>3076</v>
      </c>
    </row>
    <row r="526" spans="1:20" x14ac:dyDescent="0.2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707</v>
      </c>
      <c r="I526">
        <v>0</v>
      </c>
      <c r="J526" t="s">
        <v>3077</v>
      </c>
      <c r="S526" t="s">
        <v>3075</v>
      </c>
      <c r="T526" t="s">
        <v>3076</v>
      </c>
    </row>
    <row r="527" spans="1:20" x14ac:dyDescent="0.2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699</v>
      </c>
      <c r="I527">
        <v>0</v>
      </c>
      <c r="J527" t="s">
        <v>3077</v>
      </c>
      <c r="S527" t="s">
        <v>3075</v>
      </c>
      <c r="T527" t="s">
        <v>3076</v>
      </c>
    </row>
    <row r="528" spans="1:20" x14ac:dyDescent="0.2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699</v>
      </c>
      <c r="I528">
        <v>0</v>
      </c>
      <c r="J528" t="s">
        <v>3077</v>
      </c>
      <c r="S528" t="s">
        <v>3075</v>
      </c>
      <c r="T528" t="s">
        <v>3076</v>
      </c>
    </row>
    <row r="529" spans="1:20" x14ac:dyDescent="0.2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698</v>
      </c>
      <c r="I529">
        <v>0</v>
      </c>
      <c r="J529" t="s">
        <v>3077</v>
      </c>
      <c r="S529" t="s">
        <v>3075</v>
      </c>
      <c r="T529" t="s">
        <v>3076</v>
      </c>
    </row>
    <row r="530" spans="1:20" x14ac:dyDescent="0.2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698</v>
      </c>
      <c r="I530">
        <v>0</v>
      </c>
      <c r="J530" t="s">
        <v>3077</v>
      </c>
      <c r="S530" t="s">
        <v>3075</v>
      </c>
      <c r="T530" t="s">
        <v>3076</v>
      </c>
    </row>
    <row r="531" spans="1:20" x14ac:dyDescent="0.2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697</v>
      </c>
      <c r="I531">
        <v>0</v>
      </c>
      <c r="J531" t="s">
        <v>3077</v>
      </c>
      <c r="S531" t="s">
        <v>3075</v>
      </c>
      <c r="T531" t="s">
        <v>3076</v>
      </c>
    </row>
    <row r="532" spans="1:20" x14ac:dyDescent="0.2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697</v>
      </c>
      <c r="I532">
        <v>0</v>
      </c>
      <c r="J532" t="s">
        <v>3077</v>
      </c>
      <c r="S532" t="s">
        <v>3075</v>
      </c>
      <c r="T532" t="s">
        <v>3076</v>
      </c>
    </row>
    <row r="533" spans="1:20" x14ac:dyDescent="0.2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697</v>
      </c>
      <c r="I533">
        <v>0</v>
      </c>
      <c r="J533" t="s">
        <v>3077</v>
      </c>
      <c r="S533" t="s">
        <v>3075</v>
      </c>
      <c r="T533" t="s">
        <v>3076</v>
      </c>
    </row>
    <row r="534" spans="1:20" x14ac:dyDescent="0.2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697</v>
      </c>
      <c r="I534">
        <v>0</v>
      </c>
      <c r="J534" t="s">
        <v>3077</v>
      </c>
      <c r="S534" t="s">
        <v>3075</v>
      </c>
      <c r="T534" t="s">
        <v>3076</v>
      </c>
    </row>
    <row r="535" spans="1:20" x14ac:dyDescent="0.2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697</v>
      </c>
      <c r="I535">
        <v>0</v>
      </c>
      <c r="J535" t="s">
        <v>3077</v>
      </c>
      <c r="S535" t="s">
        <v>3075</v>
      </c>
      <c r="T535" t="s">
        <v>3076</v>
      </c>
    </row>
    <row r="536" spans="1:20" x14ac:dyDescent="0.2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697</v>
      </c>
      <c r="I536">
        <v>0</v>
      </c>
      <c r="J536" t="s">
        <v>3077</v>
      </c>
      <c r="S536" t="s">
        <v>3075</v>
      </c>
      <c r="T536" t="s">
        <v>3076</v>
      </c>
    </row>
    <row r="537" spans="1:20" x14ac:dyDescent="0.2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697</v>
      </c>
      <c r="I537">
        <v>0</v>
      </c>
      <c r="J537" t="s">
        <v>3077</v>
      </c>
      <c r="S537" t="s">
        <v>3075</v>
      </c>
      <c r="T537" t="s">
        <v>3076</v>
      </c>
    </row>
    <row r="538" spans="1:20" x14ac:dyDescent="0.2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697</v>
      </c>
      <c r="I538">
        <v>0</v>
      </c>
      <c r="J538" t="s">
        <v>3077</v>
      </c>
      <c r="S538" t="s">
        <v>3075</v>
      </c>
      <c r="T538" t="s">
        <v>3076</v>
      </c>
    </row>
    <row r="539" spans="1:20" x14ac:dyDescent="0.2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697</v>
      </c>
      <c r="I539">
        <v>0</v>
      </c>
      <c r="J539" t="s">
        <v>3077</v>
      </c>
      <c r="S539" t="s">
        <v>3075</v>
      </c>
      <c r="T539" t="s">
        <v>3076</v>
      </c>
    </row>
    <row r="540" spans="1:20" x14ac:dyDescent="0.2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696</v>
      </c>
      <c r="I540">
        <v>0</v>
      </c>
      <c r="J540" t="s">
        <v>3077</v>
      </c>
      <c r="S540" t="s">
        <v>3075</v>
      </c>
      <c r="T540" t="s">
        <v>3076</v>
      </c>
    </row>
    <row r="541" spans="1:20" x14ac:dyDescent="0.2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696</v>
      </c>
      <c r="I541">
        <v>0</v>
      </c>
      <c r="J541" t="s">
        <v>3077</v>
      </c>
      <c r="S541" t="s">
        <v>3075</v>
      </c>
      <c r="T541" t="s">
        <v>3076</v>
      </c>
    </row>
    <row r="542" spans="1:20" x14ac:dyDescent="0.2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696</v>
      </c>
      <c r="I542">
        <v>0</v>
      </c>
      <c r="J542" t="s">
        <v>3077</v>
      </c>
      <c r="S542" t="s">
        <v>3075</v>
      </c>
      <c r="T542" t="s">
        <v>3076</v>
      </c>
    </row>
    <row r="543" spans="1:20" x14ac:dyDescent="0.2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696</v>
      </c>
      <c r="I543">
        <v>0</v>
      </c>
      <c r="J543" t="s">
        <v>3077</v>
      </c>
      <c r="S543" t="s">
        <v>3075</v>
      </c>
      <c r="T543" t="s">
        <v>3076</v>
      </c>
    </row>
    <row r="544" spans="1:20" x14ac:dyDescent="0.2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695</v>
      </c>
      <c r="I544">
        <v>0</v>
      </c>
      <c r="J544" t="s">
        <v>3077</v>
      </c>
      <c r="S544" t="s">
        <v>3075</v>
      </c>
      <c r="T544" t="s">
        <v>3076</v>
      </c>
    </row>
    <row r="545" spans="1:20" x14ac:dyDescent="0.2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695</v>
      </c>
      <c r="I545">
        <v>0</v>
      </c>
      <c r="J545" t="s">
        <v>3077</v>
      </c>
      <c r="S545" t="s">
        <v>3075</v>
      </c>
      <c r="T545" t="s">
        <v>3076</v>
      </c>
    </row>
    <row r="546" spans="1:20" x14ac:dyDescent="0.2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638</v>
      </c>
      <c r="I546">
        <v>0</v>
      </c>
      <c r="J546" t="s">
        <v>3077</v>
      </c>
      <c r="S546" t="s">
        <v>3075</v>
      </c>
      <c r="T546" t="s">
        <v>3076</v>
      </c>
    </row>
    <row r="547" spans="1:20" x14ac:dyDescent="0.2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625</v>
      </c>
      <c r="I547">
        <v>0</v>
      </c>
      <c r="J547" t="s">
        <v>3077</v>
      </c>
      <c r="S547" t="s">
        <v>3075</v>
      </c>
      <c r="T547" t="s">
        <v>3076</v>
      </c>
    </row>
    <row r="548" spans="1:20" x14ac:dyDescent="0.2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490</v>
      </c>
      <c r="I548">
        <v>8.8400000000000002E-162</v>
      </c>
      <c r="J548" t="s">
        <v>3077</v>
      </c>
      <c r="S548" t="s">
        <v>3075</v>
      </c>
      <c r="T548" t="s">
        <v>3076</v>
      </c>
    </row>
    <row r="549" spans="1:20" x14ac:dyDescent="0.2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504</v>
      </c>
      <c r="I549">
        <v>6.4599999999999998E-156</v>
      </c>
      <c r="J549" t="s">
        <v>3077</v>
      </c>
      <c r="S549" t="s">
        <v>3075</v>
      </c>
      <c r="T549" t="s">
        <v>3076</v>
      </c>
    </row>
    <row r="550" spans="1:20" x14ac:dyDescent="0.2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413</v>
      </c>
      <c r="I550">
        <v>5.5500000000000002E-130</v>
      </c>
      <c r="J550" t="s">
        <v>3077</v>
      </c>
      <c r="S550" t="s">
        <v>3075</v>
      </c>
      <c r="T550" t="s">
        <v>3076</v>
      </c>
    </row>
    <row r="551" spans="1:20" x14ac:dyDescent="0.2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405</v>
      </c>
      <c r="I551">
        <v>5.4200000000000002E-128</v>
      </c>
      <c r="J551" t="s">
        <v>3077</v>
      </c>
      <c r="S551" t="s">
        <v>3075</v>
      </c>
      <c r="T551" t="s">
        <v>3076</v>
      </c>
    </row>
    <row r="552" spans="1:20" x14ac:dyDescent="0.2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417</v>
      </c>
      <c r="I552">
        <v>1.5599999999999999E-125</v>
      </c>
      <c r="J552" t="s">
        <v>3077</v>
      </c>
      <c r="S552" t="s">
        <v>3075</v>
      </c>
      <c r="T552" t="s">
        <v>3076</v>
      </c>
    </row>
    <row r="553" spans="1:20" x14ac:dyDescent="0.2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391</v>
      </c>
      <c r="I553">
        <v>4.0700000000000001E-123</v>
      </c>
      <c r="J553" t="s">
        <v>3077</v>
      </c>
      <c r="S553" t="s">
        <v>3075</v>
      </c>
      <c r="T553" t="s">
        <v>3076</v>
      </c>
    </row>
    <row r="554" spans="1:20" x14ac:dyDescent="0.2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293</v>
      </c>
      <c r="I554">
        <v>2.82E-83</v>
      </c>
      <c r="J554" t="s">
        <v>3077</v>
      </c>
      <c r="S554" t="s">
        <v>3075</v>
      </c>
      <c r="T554" t="s">
        <v>3076</v>
      </c>
    </row>
    <row r="555" spans="1:20" x14ac:dyDescent="0.2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287</v>
      </c>
      <c r="I555">
        <v>2.47E-81</v>
      </c>
      <c r="J555" t="s">
        <v>3077</v>
      </c>
      <c r="S555" t="s">
        <v>3075</v>
      </c>
      <c r="T555" t="s">
        <v>3076</v>
      </c>
    </row>
    <row r="556" spans="1:20" x14ac:dyDescent="0.2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263</v>
      </c>
      <c r="I556">
        <v>3.5200000000000001E-74</v>
      </c>
      <c r="J556" t="s">
        <v>3077</v>
      </c>
      <c r="S556" t="s">
        <v>3075</v>
      </c>
      <c r="T556" t="s">
        <v>3076</v>
      </c>
    </row>
    <row r="557" spans="1:20" x14ac:dyDescent="0.2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261</v>
      </c>
      <c r="I557">
        <v>3.94E-73</v>
      </c>
      <c r="J557" t="s">
        <v>3077</v>
      </c>
      <c r="S557" t="s">
        <v>3075</v>
      </c>
      <c r="T557" t="s">
        <v>3076</v>
      </c>
    </row>
    <row r="558" spans="1:20" x14ac:dyDescent="0.2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263</v>
      </c>
      <c r="I558">
        <v>4.4299999999999997E-73</v>
      </c>
      <c r="J558" t="s">
        <v>3077</v>
      </c>
      <c r="S558" t="s">
        <v>3075</v>
      </c>
      <c r="T558" t="s">
        <v>3076</v>
      </c>
    </row>
    <row r="559" spans="1:20" x14ac:dyDescent="0.2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263</v>
      </c>
      <c r="I559">
        <v>4.4500000000000001E-73</v>
      </c>
      <c r="J559" t="s">
        <v>3077</v>
      </c>
      <c r="S559" t="s">
        <v>3075</v>
      </c>
      <c r="T559" t="s">
        <v>3076</v>
      </c>
    </row>
    <row r="560" spans="1:20" x14ac:dyDescent="0.2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262</v>
      </c>
      <c r="I560">
        <v>5.9300000000000004E-73</v>
      </c>
      <c r="J560" t="s">
        <v>3077</v>
      </c>
      <c r="S560" t="s">
        <v>3075</v>
      </c>
      <c r="T560" t="s">
        <v>3076</v>
      </c>
    </row>
    <row r="561" spans="1:20" x14ac:dyDescent="0.2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262</v>
      </c>
      <c r="I561">
        <v>5.9500000000000002E-73</v>
      </c>
      <c r="J561" t="s">
        <v>3077</v>
      </c>
      <c r="S561" t="s">
        <v>3075</v>
      </c>
      <c r="T561" t="s">
        <v>3076</v>
      </c>
    </row>
    <row r="562" spans="1:20" x14ac:dyDescent="0.2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262</v>
      </c>
      <c r="I562">
        <v>5.97E-73</v>
      </c>
      <c r="J562" t="s">
        <v>3077</v>
      </c>
      <c r="S562" t="s">
        <v>3075</v>
      </c>
      <c r="T562" t="s">
        <v>3076</v>
      </c>
    </row>
    <row r="563" spans="1:20" x14ac:dyDescent="0.2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262</v>
      </c>
      <c r="I563">
        <v>5.97E-73</v>
      </c>
      <c r="J563" t="s">
        <v>3077</v>
      </c>
      <c r="S563" t="s">
        <v>3075</v>
      </c>
      <c r="T563" t="s">
        <v>3076</v>
      </c>
    </row>
    <row r="564" spans="1:20" x14ac:dyDescent="0.2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262</v>
      </c>
      <c r="I564">
        <v>6.2200000000000004E-73</v>
      </c>
      <c r="J564" t="s">
        <v>3077</v>
      </c>
      <c r="S564" t="s">
        <v>3075</v>
      </c>
      <c r="T564" t="s">
        <v>3076</v>
      </c>
    </row>
    <row r="565" spans="1:20" x14ac:dyDescent="0.2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261</v>
      </c>
      <c r="I565">
        <v>1.43E-72</v>
      </c>
      <c r="J565" t="s">
        <v>3077</v>
      </c>
      <c r="S565" t="s">
        <v>3075</v>
      </c>
      <c r="T565" t="s">
        <v>3076</v>
      </c>
    </row>
    <row r="566" spans="1:20" x14ac:dyDescent="0.2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253</v>
      </c>
      <c r="I566">
        <v>7.5899999999999994E-70</v>
      </c>
      <c r="J566" t="s">
        <v>3077</v>
      </c>
      <c r="S566" t="s">
        <v>3075</v>
      </c>
      <c r="T566" t="s">
        <v>3076</v>
      </c>
    </row>
    <row r="567" spans="1:20" x14ac:dyDescent="0.2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253</v>
      </c>
      <c r="I567">
        <v>9.0100000000000006E-70</v>
      </c>
      <c r="J567" t="s">
        <v>3077</v>
      </c>
      <c r="S567" t="s">
        <v>3075</v>
      </c>
      <c r="T567" t="s">
        <v>3076</v>
      </c>
    </row>
    <row r="568" spans="1:20" x14ac:dyDescent="0.2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253</v>
      </c>
      <c r="I568">
        <v>1.0200000000000001E-69</v>
      </c>
      <c r="J568" t="s">
        <v>3077</v>
      </c>
      <c r="S568" t="s">
        <v>3075</v>
      </c>
      <c r="T568" t="s">
        <v>3076</v>
      </c>
    </row>
    <row r="569" spans="1:20" x14ac:dyDescent="0.2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253</v>
      </c>
      <c r="I569">
        <v>1.0699999999999999E-69</v>
      </c>
      <c r="J569" t="s">
        <v>3077</v>
      </c>
      <c r="S569" t="s">
        <v>3075</v>
      </c>
      <c r="T569" t="s">
        <v>3076</v>
      </c>
    </row>
    <row r="570" spans="1:20" x14ac:dyDescent="0.2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252</v>
      </c>
      <c r="I570">
        <v>1.22E-69</v>
      </c>
      <c r="J570" t="s">
        <v>3077</v>
      </c>
      <c r="S570" t="s">
        <v>3075</v>
      </c>
      <c r="T570" t="s">
        <v>3076</v>
      </c>
    </row>
    <row r="571" spans="1:20" x14ac:dyDescent="0.2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252</v>
      </c>
      <c r="I571">
        <v>2.1E-69</v>
      </c>
      <c r="J571" t="s">
        <v>3077</v>
      </c>
      <c r="S571" t="s">
        <v>3075</v>
      </c>
      <c r="T571" t="s">
        <v>3076</v>
      </c>
    </row>
    <row r="572" spans="1:20" x14ac:dyDescent="0.2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240</v>
      </c>
      <c r="I572">
        <v>1.88E-65</v>
      </c>
      <c r="J572" t="s">
        <v>3077</v>
      </c>
      <c r="S572" t="s">
        <v>3075</v>
      </c>
      <c r="T572" t="s">
        <v>3076</v>
      </c>
    </row>
    <row r="573" spans="1:20" x14ac:dyDescent="0.2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239</v>
      </c>
      <c r="I573">
        <v>4.0700000000000003E-65</v>
      </c>
      <c r="J573" t="s">
        <v>3077</v>
      </c>
      <c r="S573" t="s">
        <v>3075</v>
      </c>
      <c r="T573" t="s">
        <v>3076</v>
      </c>
    </row>
    <row r="574" spans="1:20" x14ac:dyDescent="0.2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217</v>
      </c>
      <c r="I574">
        <v>6.9799999999999999E-58</v>
      </c>
      <c r="J574" t="s">
        <v>3077</v>
      </c>
      <c r="S574" t="s">
        <v>3075</v>
      </c>
      <c r="T574" t="s">
        <v>3076</v>
      </c>
    </row>
    <row r="575" spans="1:20" x14ac:dyDescent="0.2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206</v>
      </c>
      <c r="I575">
        <v>8.4600000000000006E-58</v>
      </c>
      <c r="J575" t="s">
        <v>3077</v>
      </c>
      <c r="S575" t="s">
        <v>3075</v>
      </c>
      <c r="T575" t="s">
        <v>3076</v>
      </c>
    </row>
    <row r="576" spans="1:20" x14ac:dyDescent="0.2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217</v>
      </c>
      <c r="I576">
        <v>1.0299999999999999E-57</v>
      </c>
      <c r="J576" t="s">
        <v>3077</v>
      </c>
      <c r="S576" t="s">
        <v>3075</v>
      </c>
      <c r="T576" t="s">
        <v>3076</v>
      </c>
    </row>
    <row r="577" spans="1:20" x14ac:dyDescent="0.2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209</v>
      </c>
      <c r="I577">
        <v>2.1800000000000001E-55</v>
      </c>
      <c r="J577" t="s">
        <v>3077</v>
      </c>
      <c r="S577" t="s">
        <v>3075</v>
      </c>
      <c r="T577" t="s">
        <v>3076</v>
      </c>
    </row>
    <row r="578" spans="1:20" x14ac:dyDescent="0.2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206</v>
      </c>
      <c r="I578">
        <v>1.82E-54</v>
      </c>
      <c r="J578" t="s">
        <v>3077</v>
      </c>
      <c r="S578" t="s">
        <v>3075</v>
      </c>
      <c r="T578" t="s">
        <v>3076</v>
      </c>
    </row>
    <row r="579" spans="1:20" x14ac:dyDescent="0.2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189</v>
      </c>
      <c r="I579">
        <v>1.2E-53</v>
      </c>
      <c r="J579" t="s">
        <v>3077</v>
      </c>
      <c r="S579" t="s">
        <v>3075</v>
      </c>
      <c r="T579" t="s">
        <v>3076</v>
      </c>
    </row>
    <row r="580" spans="1:20" x14ac:dyDescent="0.2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202</v>
      </c>
      <c r="I580">
        <v>1.66E-53</v>
      </c>
      <c r="J580" t="s">
        <v>3077</v>
      </c>
      <c r="S580" t="s">
        <v>3075</v>
      </c>
      <c r="T580" t="s">
        <v>3076</v>
      </c>
    </row>
    <row r="581" spans="1:20" x14ac:dyDescent="0.2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189</v>
      </c>
      <c r="I581">
        <v>5.5999999999999999E-49</v>
      </c>
      <c r="J581" t="s">
        <v>3077</v>
      </c>
      <c r="S581" t="s">
        <v>3075</v>
      </c>
      <c r="T581" t="s">
        <v>3076</v>
      </c>
    </row>
    <row r="582" spans="1:20" x14ac:dyDescent="0.2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188</v>
      </c>
      <c r="I582">
        <v>1.5099999999999999E-48</v>
      </c>
      <c r="J582" t="s">
        <v>3077</v>
      </c>
      <c r="S582" t="s">
        <v>3075</v>
      </c>
      <c r="T582" t="s">
        <v>3076</v>
      </c>
    </row>
    <row r="583" spans="1:20" x14ac:dyDescent="0.2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188</v>
      </c>
      <c r="I583">
        <v>1.9500000000000001E-48</v>
      </c>
      <c r="J583" t="s">
        <v>3077</v>
      </c>
      <c r="S583" t="s">
        <v>3075</v>
      </c>
      <c r="T583" t="s">
        <v>3076</v>
      </c>
    </row>
    <row r="584" spans="1:20" x14ac:dyDescent="0.2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186</v>
      </c>
      <c r="I584">
        <v>6.8200000000000005E-48</v>
      </c>
      <c r="J584" t="s">
        <v>3077</v>
      </c>
      <c r="S584" t="s">
        <v>3075</v>
      </c>
      <c r="T584" t="s">
        <v>3076</v>
      </c>
    </row>
    <row r="585" spans="1:20" x14ac:dyDescent="0.2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184</v>
      </c>
      <c r="I585">
        <v>6.3700000000000004E-47</v>
      </c>
      <c r="J585" t="s">
        <v>3077</v>
      </c>
      <c r="S585" t="s">
        <v>3075</v>
      </c>
      <c r="T585" t="s">
        <v>3076</v>
      </c>
    </row>
    <row r="586" spans="1:20" x14ac:dyDescent="0.2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167</v>
      </c>
      <c r="I586">
        <v>1.25E-43</v>
      </c>
      <c r="J586" t="s">
        <v>3077</v>
      </c>
      <c r="S586" t="s">
        <v>3075</v>
      </c>
      <c r="T586" t="s">
        <v>3076</v>
      </c>
    </row>
    <row r="587" spans="1:20" x14ac:dyDescent="0.2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168</v>
      </c>
      <c r="I587">
        <v>2.6799999999999999E-42</v>
      </c>
      <c r="J587" t="s">
        <v>3077</v>
      </c>
      <c r="S587" t="s">
        <v>3075</v>
      </c>
      <c r="T587" t="s">
        <v>3076</v>
      </c>
    </row>
    <row r="588" spans="1:20" x14ac:dyDescent="0.2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167</v>
      </c>
      <c r="I588">
        <v>1.4899999999999999E-41</v>
      </c>
      <c r="J588" t="s">
        <v>3077</v>
      </c>
      <c r="S588" t="s">
        <v>3075</v>
      </c>
      <c r="T588" t="s">
        <v>3076</v>
      </c>
    </row>
    <row r="589" spans="1:20" x14ac:dyDescent="0.2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165</v>
      </c>
      <c r="I589">
        <v>3.3999999999999998E-41</v>
      </c>
      <c r="J589" t="s">
        <v>3077</v>
      </c>
      <c r="S589" t="s">
        <v>3075</v>
      </c>
      <c r="T589" t="s">
        <v>3076</v>
      </c>
    </row>
    <row r="590" spans="1:20" x14ac:dyDescent="0.2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157</v>
      </c>
      <c r="I590">
        <v>1.17E-38</v>
      </c>
      <c r="J590" t="s">
        <v>3077</v>
      </c>
      <c r="S590" t="s">
        <v>3075</v>
      </c>
      <c r="T590" t="s">
        <v>3076</v>
      </c>
    </row>
    <row r="591" spans="1:20" x14ac:dyDescent="0.2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149</v>
      </c>
      <c r="I591">
        <v>3.9299999999999997E-37</v>
      </c>
      <c r="J591" t="s">
        <v>3077</v>
      </c>
      <c r="S591" t="s">
        <v>3075</v>
      </c>
      <c r="T591" t="s">
        <v>3076</v>
      </c>
    </row>
    <row r="592" spans="1:20" x14ac:dyDescent="0.2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145</v>
      </c>
      <c r="I592">
        <v>2.1099999999999999E-36</v>
      </c>
      <c r="J592" t="s">
        <v>3077</v>
      </c>
      <c r="S592" t="s">
        <v>3075</v>
      </c>
      <c r="T592" t="s">
        <v>3076</v>
      </c>
    </row>
    <row r="593" spans="1:20" x14ac:dyDescent="0.2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140</v>
      </c>
      <c r="I593">
        <v>2.0600000000000001E-35</v>
      </c>
      <c r="J593" t="s">
        <v>3077</v>
      </c>
      <c r="S593" t="s">
        <v>3075</v>
      </c>
      <c r="T593" t="s">
        <v>3076</v>
      </c>
    </row>
    <row r="594" spans="1:20" x14ac:dyDescent="0.2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144</v>
      </c>
      <c r="I594">
        <v>2.1599999999999998E-34</v>
      </c>
      <c r="J594" t="s">
        <v>3077</v>
      </c>
      <c r="S594" t="s">
        <v>3075</v>
      </c>
      <c r="T594" t="s">
        <v>3076</v>
      </c>
    </row>
    <row r="595" spans="1:20" x14ac:dyDescent="0.2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143</v>
      </c>
      <c r="I595">
        <v>3.9700000000000003E-34</v>
      </c>
      <c r="J595" t="s">
        <v>3077</v>
      </c>
      <c r="S595" t="s">
        <v>3075</v>
      </c>
      <c r="T595" t="s">
        <v>3076</v>
      </c>
    </row>
    <row r="596" spans="1:20" x14ac:dyDescent="0.2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127</v>
      </c>
      <c r="I596">
        <v>4.7099999999999998E-34</v>
      </c>
      <c r="J596" t="s">
        <v>3077</v>
      </c>
      <c r="S596" t="s">
        <v>3075</v>
      </c>
      <c r="T596" t="s">
        <v>3076</v>
      </c>
    </row>
    <row r="597" spans="1:20" x14ac:dyDescent="0.2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39.299999999999997</v>
      </c>
      <c r="I597">
        <v>4.7099999999999998E-34</v>
      </c>
      <c r="J597" t="s">
        <v>3077</v>
      </c>
      <c r="S597" t="s">
        <v>3075</v>
      </c>
      <c r="T597" t="s">
        <v>3076</v>
      </c>
    </row>
    <row r="598" spans="1:20" x14ac:dyDescent="0.2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141</v>
      </c>
      <c r="I598">
        <v>1.9E-33</v>
      </c>
      <c r="J598" t="s">
        <v>3077</v>
      </c>
      <c r="S598" t="s">
        <v>3075</v>
      </c>
      <c r="T598" t="s">
        <v>3076</v>
      </c>
    </row>
    <row r="599" spans="1:20" x14ac:dyDescent="0.2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130</v>
      </c>
      <c r="I599">
        <v>4.4499999999999997E-30</v>
      </c>
      <c r="J599" t="s">
        <v>3077</v>
      </c>
      <c r="S599" t="s">
        <v>3075</v>
      </c>
      <c r="T599" t="s">
        <v>3076</v>
      </c>
    </row>
    <row r="600" spans="1:20" x14ac:dyDescent="0.2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130</v>
      </c>
      <c r="I600">
        <v>4.7799999999999998E-30</v>
      </c>
      <c r="J600" t="s">
        <v>3077</v>
      </c>
      <c r="S600" t="s">
        <v>3075</v>
      </c>
      <c r="T600" t="s">
        <v>3076</v>
      </c>
    </row>
    <row r="601" spans="1:20" x14ac:dyDescent="0.2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127</v>
      </c>
      <c r="I601">
        <v>4.2999999999999998E-29</v>
      </c>
      <c r="J601" t="s">
        <v>3077</v>
      </c>
      <c r="S601" t="s">
        <v>3075</v>
      </c>
      <c r="T601" t="s">
        <v>3076</v>
      </c>
    </row>
    <row r="602" spans="1:20" x14ac:dyDescent="0.2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126</v>
      </c>
      <c r="I602">
        <v>8.3499999999999999E-29</v>
      </c>
      <c r="J602" t="s">
        <v>3077</v>
      </c>
      <c r="S602" t="s">
        <v>3075</v>
      </c>
      <c r="T602" t="s">
        <v>3076</v>
      </c>
    </row>
    <row r="603" spans="1:20" x14ac:dyDescent="0.2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123</v>
      </c>
      <c r="I603">
        <v>4.2499999999999996E-28</v>
      </c>
      <c r="J603" t="s">
        <v>3077</v>
      </c>
      <c r="S603" t="s">
        <v>3075</v>
      </c>
      <c r="T603" t="s">
        <v>3076</v>
      </c>
    </row>
    <row r="604" spans="1:20" x14ac:dyDescent="0.2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107</v>
      </c>
      <c r="I604">
        <v>1.62E-25</v>
      </c>
      <c r="J604" t="s">
        <v>3077</v>
      </c>
      <c r="S604" t="s">
        <v>3075</v>
      </c>
      <c r="T604" t="s">
        <v>3076</v>
      </c>
    </row>
    <row r="605" spans="1:20" x14ac:dyDescent="0.2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108</v>
      </c>
      <c r="I605">
        <v>6.5399999999999998E-24</v>
      </c>
      <c r="J605" t="s">
        <v>3077</v>
      </c>
      <c r="S605" t="s">
        <v>3075</v>
      </c>
      <c r="T605" t="s">
        <v>3076</v>
      </c>
    </row>
    <row r="606" spans="1:20" x14ac:dyDescent="0.2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110</v>
      </c>
      <c r="I606">
        <v>7.93E-24</v>
      </c>
      <c r="J606" t="s">
        <v>3077</v>
      </c>
      <c r="S606" t="s">
        <v>3075</v>
      </c>
      <c r="T606" t="s">
        <v>3076</v>
      </c>
    </row>
    <row r="607" spans="1:20" x14ac:dyDescent="0.2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95.4</v>
      </c>
      <c r="I607">
        <v>4.8599999999999996E-19</v>
      </c>
      <c r="J607" t="s">
        <v>3077</v>
      </c>
      <c r="S607" t="s">
        <v>3075</v>
      </c>
      <c r="T607" t="s">
        <v>3076</v>
      </c>
    </row>
    <row r="608" spans="1:20" x14ac:dyDescent="0.2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90.8</v>
      </c>
      <c r="I608">
        <v>1.2900000000000001E-18</v>
      </c>
      <c r="J608" t="s">
        <v>3077</v>
      </c>
      <c r="S608" t="s">
        <v>3075</v>
      </c>
      <c r="T608" t="s">
        <v>3076</v>
      </c>
    </row>
    <row r="609" spans="1:20" x14ac:dyDescent="0.2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79.5</v>
      </c>
      <c r="I609">
        <v>2.2E-16</v>
      </c>
      <c r="J609" t="s">
        <v>3077</v>
      </c>
      <c r="S609" t="s">
        <v>3075</v>
      </c>
      <c r="T609" t="s">
        <v>3076</v>
      </c>
    </row>
    <row r="610" spans="1:20" x14ac:dyDescent="0.2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85.3</v>
      </c>
      <c r="I610">
        <v>4.8299999999999996E-16</v>
      </c>
      <c r="J610" t="s">
        <v>3077</v>
      </c>
      <c r="S610" t="s">
        <v>3075</v>
      </c>
      <c r="T610" t="s">
        <v>3076</v>
      </c>
    </row>
    <row r="611" spans="1:20" x14ac:dyDescent="0.2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79.5</v>
      </c>
      <c r="I611">
        <v>1.03E-15</v>
      </c>
      <c r="J611" t="s">
        <v>3077</v>
      </c>
      <c r="S611" t="s">
        <v>3075</v>
      </c>
      <c r="T611" t="s">
        <v>3076</v>
      </c>
    </row>
    <row r="612" spans="1:20" x14ac:dyDescent="0.2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82</v>
      </c>
      <c r="I612">
        <v>5.2799999999999998E-15</v>
      </c>
      <c r="J612" t="s">
        <v>3077</v>
      </c>
      <c r="S612" t="s">
        <v>3075</v>
      </c>
      <c r="T612" t="s">
        <v>3076</v>
      </c>
    </row>
    <row r="613" spans="1:20" x14ac:dyDescent="0.2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81.599999999999994</v>
      </c>
      <c r="I613">
        <v>7.8399999999999996E-15</v>
      </c>
      <c r="J613" t="s">
        <v>3077</v>
      </c>
      <c r="S613" t="s">
        <v>3075</v>
      </c>
      <c r="T613" t="s">
        <v>3076</v>
      </c>
    </row>
    <row r="614" spans="1:20" x14ac:dyDescent="0.2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78.599999999999994</v>
      </c>
      <c r="I614">
        <v>3.0599999999999997E-14</v>
      </c>
      <c r="J614" t="s">
        <v>3077</v>
      </c>
      <c r="S614" t="s">
        <v>3075</v>
      </c>
      <c r="T614" t="s">
        <v>3076</v>
      </c>
    </row>
    <row r="615" spans="1:20" x14ac:dyDescent="0.2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77</v>
      </c>
      <c r="I615">
        <v>1.6900000000000001E-13</v>
      </c>
      <c r="J615" t="s">
        <v>3077</v>
      </c>
      <c r="S615" t="s">
        <v>3075</v>
      </c>
      <c r="T615" t="s">
        <v>3076</v>
      </c>
    </row>
    <row r="616" spans="1:20" x14ac:dyDescent="0.2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75.3</v>
      </c>
      <c r="I616">
        <v>4.5399999999999998E-13</v>
      </c>
      <c r="J616" t="s">
        <v>3077</v>
      </c>
      <c r="S616" t="s">
        <v>3075</v>
      </c>
      <c r="T616" t="s">
        <v>3076</v>
      </c>
    </row>
    <row r="617" spans="1:20" x14ac:dyDescent="0.2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708</v>
      </c>
      <c r="I617">
        <v>0</v>
      </c>
      <c r="J617" t="s">
        <v>3078</v>
      </c>
      <c r="S617" t="s">
        <v>3071</v>
      </c>
      <c r="T617" t="s">
        <v>3076</v>
      </c>
    </row>
    <row r="618" spans="1:20" x14ac:dyDescent="0.2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708</v>
      </c>
      <c r="I618">
        <v>0</v>
      </c>
      <c r="J618" t="s">
        <v>3078</v>
      </c>
      <c r="S618" t="s">
        <v>3071</v>
      </c>
      <c r="T618" t="s">
        <v>3076</v>
      </c>
    </row>
    <row r="619" spans="1:20" x14ac:dyDescent="0.2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697</v>
      </c>
      <c r="I619">
        <v>0</v>
      </c>
      <c r="J619" t="s">
        <v>3078</v>
      </c>
      <c r="S619" t="s">
        <v>3071</v>
      </c>
      <c r="T619" t="s">
        <v>3076</v>
      </c>
    </row>
    <row r="620" spans="1:20" x14ac:dyDescent="0.2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696</v>
      </c>
      <c r="I620">
        <v>0</v>
      </c>
      <c r="J620" t="s">
        <v>3078</v>
      </c>
      <c r="S620" t="s">
        <v>3071</v>
      </c>
      <c r="T620" t="s">
        <v>3076</v>
      </c>
    </row>
    <row r="621" spans="1:20" x14ac:dyDescent="0.2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695</v>
      </c>
      <c r="I621">
        <v>0</v>
      </c>
      <c r="J621" t="s">
        <v>3078</v>
      </c>
      <c r="S621" t="s">
        <v>3071</v>
      </c>
      <c r="T621" t="s">
        <v>3076</v>
      </c>
    </row>
    <row r="622" spans="1:20" x14ac:dyDescent="0.2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694</v>
      </c>
      <c r="I622">
        <v>0</v>
      </c>
      <c r="J622" t="s">
        <v>3078</v>
      </c>
      <c r="S622" t="s">
        <v>3071</v>
      </c>
      <c r="T622" t="s">
        <v>3076</v>
      </c>
    </row>
    <row r="623" spans="1:20" x14ac:dyDescent="0.2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502</v>
      </c>
      <c r="I623">
        <v>1.6900000000000001E-161</v>
      </c>
      <c r="J623" t="s">
        <v>3078</v>
      </c>
      <c r="S623" t="s">
        <v>3071</v>
      </c>
      <c r="T623" t="s">
        <v>3076</v>
      </c>
    </row>
    <row r="624" spans="1:20" x14ac:dyDescent="0.2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287</v>
      </c>
      <c r="I624">
        <v>7.1800000000000002E-84</v>
      </c>
      <c r="J624" t="s">
        <v>3078</v>
      </c>
      <c r="S624" t="s">
        <v>3071</v>
      </c>
      <c r="T624" t="s">
        <v>3076</v>
      </c>
    </row>
    <row r="625" spans="1:20" x14ac:dyDescent="0.2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286</v>
      </c>
      <c r="I625">
        <v>1.15E-81</v>
      </c>
      <c r="J625" t="s">
        <v>3078</v>
      </c>
      <c r="S625" t="s">
        <v>3071</v>
      </c>
      <c r="T625" t="s">
        <v>3076</v>
      </c>
    </row>
    <row r="626" spans="1:20" x14ac:dyDescent="0.2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263</v>
      </c>
      <c r="I626">
        <v>5.0700000000000002E-74</v>
      </c>
      <c r="J626" t="s">
        <v>3078</v>
      </c>
      <c r="S626" t="s">
        <v>3071</v>
      </c>
      <c r="T626" t="s">
        <v>3076</v>
      </c>
    </row>
    <row r="627" spans="1:20" x14ac:dyDescent="0.2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263</v>
      </c>
      <c r="I627">
        <v>1.07E-73</v>
      </c>
      <c r="J627" t="s">
        <v>3078</v>
      </c>
      <c r="S627" t="s">
        <v>3071</v>
      </c>
      <c r="T627" t="s">
        <v>3076</v>
      </c>
    </row>
    <row r="628" spans="1:20" x14ac:dyDescent="0.2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263</v>
      </c>
      <c r="I628">
        <v>1.22E-73</v>
      </c>
      <c r="J628" t="s">
        <v>3078</v>
      </c>
      <c r="S628" t="s">
        <v>3071</v>
      </c>
      <c r="T628" t="s">
        <v>3076</v>
      </c>
    </row>
    <row r="629" spans="1:20" x14ac:dyDescent="0.2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263</v>
      </c>
      <c r="I629">
        <v>1.39E-73</v>
      </c>
      <c r="J629" t="s">
        <v>3078</v>
      </c>
      <c r="S629" t="s">
        <v>3071</v>
      </c>
      <c r="T629" t="s">
        <v>3076</v>
      </c>
    </row>
    <row r="630" spans="1:20" x14ac:dyDescent="0.2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262</v>
      </c>
      <c r="I630">
        <v>1.5499999999999998E-73</v>
      </c>
      <c r="J630" t="s">
        <v>3078</v>
      </c>
      <c r="S630" t="s">
        <v>3071</v>
      </c>
      <c r="T630" t="s">
        <v>3076</v>
      </c>
    </row>
    <row r="631" spans="1:20" x14ac:dyDescent="0.2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262</v>
      </c>
      <c r="I631">
        <v>1.7199999999999999E-73</v>
      </c>
      <c r="J631" t="s">
        <v>3078</v>
      </c>
      <c r="S631" t="s">
        <v>3071</v>
      </c>
      <c r="T631" t="s">
        <v>3076</v>
      </c>
    </row>
    <row r="632" spans="1:20" x14ac:dyDescent="0.2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262</v>
      </c>
      <c r="I632">
        <v>1.88E-73</v>
      </c>
      <c r="J632" t="s">
        <v>3078</v>
      </c>
      <c r="S632" t="s">
        <v>3071</v>
      </c>
      <c r="T632" t="s">
        <v>3076</v>
      </c>
    </row>
    <row r="633" spans="1:20" x14ac:dyDescent="0.2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262</v>
      </c>
      <c r="I633">
        <v>1.94E-73</v>
      </c>
      <c r="J633" t="s">
        <v>3078</v>
      </c>
      <c r="S633" t="s">
        <v>3071</v>
      </c>
      <c r="T633" t="s">
        <v>3076</v>
      </c>
    </row>
    <row r="634" spans="1:20" x14ac:dyDescent="0.2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262</v>
      </c>
      <c r="I634">
        <v>2.1799999999999999E-73</v>
      </c>
      <c r="J634" t="s">
        <v>3078</v>
      </c>
      <c r="S634" t="s">
        <v>3071</v>
      </c>
      <c r="T634" t="s">
        <v>3076</v>
      </c>
    </row>
    <row r="635" spans="1:20" x14ac:dyDescent="0.2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262</v>
      </c>
      <c r="I635">
        <v>2.7899999999999999E-73</v>
      </c>
      <c r="J635" t="s">
        <v>3078</v>
      </c>
      <c r="S635" t="s">
        <v>3071</v>
      </c>
      <c r="T635" t="s">
        <v>3076</v>
      </c>
    </row>
    <row r="636" spans="1:20" x14ac:dyDescent="0.2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219</v>
      </c>
      <c r="I636">
        <v>7.9800000000000005E-60</v>
      </c>
      <c r="J636" t="s">
        <v>3078</v>
      </c>
      <c r="S636" t="s">
        <v>3071</v>
      </c>
      <c r="T636" t="s">
        <v>3076</v>
      </c>
    </row>
    <row r="637" spans="1:20" x14ac:dyDescent="0.2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184</v>
      </c>
      <c r="I637">
        <v>1.2799999999999999E-47</v>
      </c>
      <c r="J637" t="s">
        <v>3078</v>
      </c>
      <c r="S637" t="s">
        <v>3071</v>
      </c>
      <c r="T637" t="s">
        <v>3076</v>
      </c>
    </row>
    <row r="638" spans="1:20" x14ac:dyDescent="0.2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183</v>
      </c>
      <c r="I638">
        <v>2.4800000000000001E-47</v>
      </c>
      <c r="J638" t="s">
        <v>3078</v>
      </c>
      <c r="S638" t="s">
        <v>3071</v>
      </c>
      <c r="T638" t="s">
        <v>3076</v>
      </c>
    </row>
    <row r="639" spans="1:20" x14ac:dyDescent="0.2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180</v>
      </c>
      <c r="I639">
        <v>3.0699999999999999E-46</v>
      </c>
      <c r="J639" t="s">
        <v>3078</v>
      </c>
      <c r="S639" t="s">
        <v>3071</v>
      </c>
      <c r="T639" t="s">
        <v>3076</v>
      </c>
    </row>
    <row r="640" spans="1:20" x14ac:dyDescent="0.2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179</v>
      </c>
      <c r="I640">
        <v>3.8199999999999998E-46</v>
      </c>
      <c r="J640" t="s">
        <v>3078</v>
      </c>
      <c r="S640" t="s">
        <v>3071</v>
      </c>
      <c r="T640" t="s">
        <v>3076</v>
      </c>
    </row>
    <row r="641" spans="1:20" x14ac:dyDescent="0.2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164</v>
      </c>
      <c r="I641">
        <v>2.0900000000000001E-41</v>
      </c>
      <c r="J641" t="s">
        <v>3078</v>
      </c>
      <c r="S641" t="s">
        <v>3071</v>
      </c>
      <c r="T641" t="s">
        <v>3076</v>
      </c>
    </row>
    <row r="642" spans="1:20" x14ac:dyDescent="0.2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157</v>
      </c>
      <c r="I642">
        <v>4.4E-39</v>
      </c>
      <c r="J642" t="s">
        <v>3078</v>
      </c>
      <c r="S642" t="s">
        <v>3071</v>
      </c>
      <c r="T642" t="s">
        <v>3076</v>
      </c>
    </row>
    <row r="643" spans="1:20" x14ac:dyDescent="0.2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125</v>
      </c>
      <c r="I643">
        <v>3.75E-29</v>
      </c>
      <c r="J643" t="s">
        <v>3078</v>
      </c>
      <c r="S643" t="s">
        <v>3071</v>
      </c>
      <c r="T643" t="s">
        <v>3076</v>
      </c>
    </row>
    <row r="644" spans="1:20" x14ac:dyDescent="0.2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75.3</v>
      </c>
      <c r="I644">
        <v>2.3099999999999997E-13</v>
      </c>
      <c r="J644" t="s">
        <v>3078</v>
      </c>
      <c r="S644" t="s">
        <v>3071</v>
      </c>
      <c r="T644" t="s">
        <v>3076</v>
      </c>
    </row>
    <row r="645" spans="1:20" x14ac:dyDescent="0.2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67.3</v>
      </c>
      <c r="I645">
        <v>4.8999999999999999E-11</v>
      </c>
      <c r="J645" t="s">
        <v>3078</v>
      </c>
      <c r="S645" t="s">
        <v>3071</v>
      </c>
      <c r="T645" t="s">
        <v>3076</v>
      </c>
    </row>
    <row r="646" spans="1:20" x14ac:dyDescent="0.2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57.7</v>
      </c>
      <c r="I646">
        <v>4.36E-8</v>
      </c>
      <c r="J646" t="s">
        <v>3078</v>
      </c>
      <c r="S646" t="s">
        <v>3071</v>
      </c>
      <c r="T646" t="s">
        <v>3076</v>
      </c>
    </row>
    <row r="647" spans="1:20" x14ac:dyDescent="0.2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670</v>
      </c>
      <c r="I647">
        <v>0</v>
      </c>
      <c r="J647" t="s">
        <v>3079</v>
      </c>
      <c r="S647" t="s">
        <v>3071</v>
      </c>
      <c r="T647" t="s">
        <v>3072</v>
      </c>
    </row>
    <row r="648" spans="1:20" x14ac:dyDescent="0.2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669</v>
      </c>
      <c r="I648">
        <v>0</v>
      </c>
      <c r="J648" t="s">
        <v>3079</v>
      </c>
      <c r="S648" t="s">
        <v>3071</v>
      </c>
      <c r="T648" t="s">
        <v>3072</v>
      </c>
    </row>
    <row r="649" spans="1:20" x14ac:dyDescent="0.2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658</v>
      </c>
      <c r="I649">
        <v>0</v>
      </c>
      <c r="J649" t="s">
        <v>3079</v>
      </c>
      <c r="S649" t="s">
        <v>3071</v>
      </c>
      <c r="T649" t="s">
        <v>3072</v>
      </c>
    </row>
    <row r="650" spans="1:20" x14ac:dyDescent="0.2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658</v>
      </c>
      <c r="I650">
        <v>0</v>
      </c>
      <c r="J650" t="s">
        <v>3079</v>
      </c>
      <c r="S650" t="s">
        <v>3071</v>
      </c>
      <c r="T650" t="s">
        <v>3072</v>
      </c>
    </row>
    <row r="651" spans="1:20" x14ac:dyDescent="0.2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276</v>
      </c>
      <c r="I651">
        <v>1.05E-78</v>
      </c>
      <c r="J651" t="s">
        <v>3079</v>
      </c>
      <c r="S651" t="s">
        <v>3071</v>
      </c>
      <c r="T651" t="s">
        <v>3072</v>
      </c>
    </row>
    <row r="652" spans="1:20" x14ac:dyDescent="0.2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276</v>
      </c>
      <c r="I652">
        <v>5.7699999999999998E-78</v>
      </c>
      <c r="J652" t="s">
        <v>3079</v>
      </c>
      <c r="S652" t="s">
        <v>3071</v>
      </c>
      <c r="T652" t="s">
        <v>3072</v>
      </c>
    </row>
    <row r="653" spans="1:20" x14ac:dyDescent="0.2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266</v>
      </c>
      <c r="I653">
        <v>1.57E-74</v>
      </c>
      <c r="J653" t="s">
        <v>3079</v>
      </c>
      <c r="S653" t="s">
        <v>3071</v>
      </c>
      <c r="T653" t="s">
        <v>3072</v>
      </c>
    </row>
    <row r="654" spans="1:20" x14ac:dyDescent="0.2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261</v>
      </c>
      <c r="I654">
        <v>4.7599999999999999E-73</v>
      </c>
      <c r="J654" t="s">
        <v>3079</v>
      </c>
      <c r="S654" t="s">
        <v>3071</v>
      </c>
      <c r="T654" t="s">
        <v>3072</v>
      </c>
    </row>
    <row r="655" spans="1:20" x14ac:dyDescent="0.2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229</v>
      </c>
      <c r="I655">
        <v>2.9699999999999999E-68</v>
      </c>
      <c r="J655" t="s">
        <v>3079</v>
      </c>
      <c r="S655" t="s">
        <v>3071</v>
      </c>
      <c r="T655" t="s">
        <v>3072</v>
      </c>
    </row>
    <row r="656" spans="1:20" x14ac:dyDescent="0.2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242</v>
      </c>
      <c r="I656">
        <v>1.14E-66</v>
      </c>
      <c r="J656" t="s">
        <v>3079</v>
      </c>
      <c r="S656" t="s">
        <v>3071</v>
      </c>
      <c r="T656" t="s">
        <v>3072</v>
      </c>
    </row>
    <row r="657" spans="1:20" x14ac:dyDescent="0.2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232</v>
      </c>
      <c r="I657">
        <v>4.4800000000000001E-63</v>
      </c>
      <c r="J657" t="s">
        <v>3079</v>
      </c>
      <c r="S657" t="s">
        <v>3071</v>
      </c>
      <c r="T657" t="s">
        <v>3072</v>
      </c>
    </row>
    <row r="658" spans="1:20" x14ac:dyDescent="0.2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232</v>
      </c>
      <c r="I658">
        <v>4.4800000000000001E-63</v>
      </c>
      <c r="J658" t="s">
        <v>3079</v>
      </c>
      <c r="S658" t="s">
        <v>3071</v>
      </c>
      <c r="T658" t="s">
        <v>3072</v>
      </c>
    </row>
    <row r="659" spans="1:20" x14ac:dyDescent="0.2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220</v>
      </c>
      <c r="I659">
        <v>1.7800000000000001E-59</v>
      </c>
      <c r="J659" t="s">
        <v>3079</v>
      </c>
      <c r="S659" t="s">
        <v>3071</v>
      </c>
      <c r="T659" t="s">
        <v>3072</v>
      </c>
    </row>
    <row r="660" spans="1:20" x14ac:dyDescent="0.2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220</v>
      </c>
      <c r="I660">
        <v>4.3300000000000003E-59</v>
      </c>
      <c r="J660" t="s">
        <v>3079</v>
      </c>
      <c r="S660" t="s">
        <v>3071</v>
      </c>
      <c r="T660" t="s">
        <v>3072</v>
      </c>
    </row>
    <row r="661" spans="1:20" x14ac:dyDescent="0.2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201</v>
      </c>
      <c r="I661">
        <v>3.1400000000000001E-57</v>
      </c>
      <c r="J661" t="s">
        <v>3079</v>
      </c>
      <c r="S661" t="s">
        <v>3071</v>
      </c>
      <c r="T661" t="s">
        <v>3072</v>
      </c>
    </row>
    <row r="662" spans="1:20" x14ac:dyDescent="0.2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191</v>
      </c>
      <c r="I662">
        <v>1.3199999999999999E-49</v>
      </c>
      <c r="J662" t="s">
        <v>3079</v>
      </c>
      <c r="S662" t="s">
        <v>3071</v>
      </c>
      <c r="T662" t="s">
        <v>3072</v>
      </c>
    </row>
    <row r="663" spans="1:20" x14ac:dyDescent="0.2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191</v>
      </c>
      <c r="I663">
        <v>1.38E-49</v>
      </c>
      <c r="J663" t="s">
        <v>3079</v>
      </c>
      <c r="S663" t="s">
        <v>3071</v>
      </c>
      <c r="T663" t="s">
        <v>3072</v>
      </c>
    </row>
    <row r="664" spans="1:20" x14ac:dyDescent="0.2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185</v>
      </c>
      <c r="I664">
        <v>7.5200000000000003E-48</v>
      </c>
      <c r="J664" t="s">
        <v>3079</v>
      </c>
      <c r="S664" t="s">
        <v>3071</v>
      </c>
      <c r="T664" t="s">
        <v>3072</v>
      </c>
    </row>
    <row r="665" spans="1:20" x14ac:dyDescent="0.2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185</v>
      </c>
      <c r="I665">
        <v>7.5500000000000002E-48</v>
      </c>
      <c r="J665" t="s">
        <v>3079</v>
      </c>
      <c r="S665" t="s">
        <v>3071</v>
      </c>
      <c r="T665" t="s">
        <v>3072</v>
      </c>
    </row>
    <row r="666" spans="1:20" x14ac:dyDescent="0.2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141</v>
      </c>
      <c r="I666">
        <v>1.2200000000000001E-36</v>
      </c>
      <c r="J666" t="s">
        <v>3079</v>
      </c>
      <c r="S666" t="s">
        <v>3071</v>
      </c>
      <c r="T666" t="s">
        <v>3072</v>
      </c>
    </row>
    <row r="667" spans="1:20" x14ac:dyDescent="0.2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99</v>
      </c>
      <c r="I667">
        <v>3.2000000000000002E-21</v>
      </c>
      <c r="J667" t="s">
        <v>3079</v>
      </c>
      <c r="S667" t="s">
        <v>3071</v>
      </c>
      <c r="T667" t="s">
        <v>3072</v>
      </c>
    </row>
    <row r="668" spans="1:20" x14ac:dyDescent="0.2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97</v>
      </c>
      <c r="I668">
        <v>6.6500000000000003E-21</v>
      </c>
      <c r="J668" t="s">
        <v>3079</v>
      </c>
      <c r="S668" t="s">
        <v>3071</v>
      </c>
      <c r="T668" t="s">
        <v>3072</v>
      </c>
    </row>
    <row r="669" spans="1:20" x14ac:dyDescent="0.2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86.2</v>
      </c>
      <c r="I669">
        <v>4.6200000000000001E-18</v>
      </c>
      <c r="J669" t="s">
        <v>3079</v>
      </c>
      <c r="S669" t="s">
        <v>3071</v>
      </c>
      <c r="T669" t="s">
        <v>3072</v>
      </c>
    </row>
    <row r="670" spans="1:20" x14ac:dyDescent="0.2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77.8</v>
      </c>
      <c r="I670">
        <v>3.3500000000000002E-14</v>
      </c>
      <c r="J670" t="s">
        <v>3079</v>
      </c>
      <c r="S670" t="s">
        <v>3071</v>
      </c>
      <c r="T670" t="s">
        <v>3072</v>
      </c>
    </row>
    <row r="671" spans="1:20" x14ac:dyDescent="0.2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68.599999999999994</v>
      </c>
      <c r="I671">
        <v>3.2300000000000001E-11</v>
      </c>
      <c r="J671" t="s">
        <v>3079</v>
      </c>
      <c r="S671" t="s">
        <v>3071</v>
      </c>
      <c r="T671" t="s">
        <v>3072</v>
      </c>
    </row>
    <row r="672" spans="1:20" x14ac:dyDescent="0.2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53.1</v>
      </c>
      <c r="I672">
        <v>1.3E-6</v>
      </c>
      <c r="J672" t="s">
        <v>3079</v>
      </c>
      <c r="S672" t="s">
        <v>3071</v>
      </c>
      <c r="T672" t="s">
        <v>3072</v>
      </c>
    </row>
    <row r="673" spans="1:20" x14ac:dyDescent="0.2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43.9</v>
      </c>
      <c r="I673">
        <v>1E-3</v>
      </c>
      <c r="J673" t="s">
        <v>3079</v>
      </c>
      <c r="S673" t="s">
        <v>3071</v>
      </c>
      <c r="T673" t="s">
        <v>3072</v>
      </c>
    </row>
    <row r="674" spans="1:20" x14ac:dyDescent="0.2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39.299999999999997</v>
      </c>
      <c r="I674">
        <v>1.7999999999999999E-2</v>
      </c>
      <c r="J674" t="s">
        <v>3079</v>
      </c>
      <c r="S674" t="s">
        <v>3071</v>
      </c>
      <c r="T674" t="s">
        <v>3072</v>
      </c>
    </row>
    <row r="675" spans="1:20" x14ac:dyDescent="0.2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708</v>
      </c>
      <c r="I675">
        <v>0</v>
      </c>
      <c r="J675" t="s">
        <v>3080</v>
      </c>
      <c r="S675" t="s">
        <v>3071</v>
      </c>
      <c r="T675" t="s">
        <v>3076</v>
      </c>
    </row>
    <row r="676" spans="1:20" x14ac:dyDescent="0.2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696</v>
      </c>
      <c r="I676">
        <v>0</v>
      </c>
      <c r="J676" t="s">
        <v>3080</v>
      </c>
      <c r="S676" t="s">
        <v>3071</v>
      </c>
      <c r="T676" t="s">
        <v>3076</v>
      </c>
    </row>
    <row r="677" spans="1:20" x14ac:dyDescent="0.2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695</v>
      </c>
      <c r="I677">
        <v>0</v>
      </c>
      <c r="J677" t="s">
        <v>3080</v>
      </c>
      <c r="S677" t="s">
        <v>3071</v>
      </c>
      <c r="T677" t="s">
        <v>3076</v>
      </c>
    </row>
    <row r="678" spans="1:20" x14ac:dyDescent="0.2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688</v>
      </c>
      <c r="I678">
        <v>0</v>
      </c>
      <c r="J678" t="s">
        <v>3080</v>
      </c>
      <c r="S678" t="s">
        <v>3071</v>
      </c>
      <c r="T678" t="s">
        <v>3076</v>
      </c>
    </row>
    <row r="679" spans="1:20" x14ac:dyDescent="0.2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296</v>
      </c>
      <c r="I679">
        <v>4.3800000000000002E-93</v>
      </c>
      <c r="J679" t="s">
        <v>3080</v>
      </c>
      <c r="S679" t="s">
        <v>3071</v>
      </c>
      <c r="T679" t="s">
        <v>3076</v>
      </c>
    </row>
    <row r="680" spans="1:20" x14ac:dyDescent="0.2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263</v>
      </c>
      <c r="I680">
        <v>7.7300000000000001E-74</v>
      </c>
      <c r="J680" t="s">
        <v>3080</v>
      </c>
      <c r="S680" t="s">
        <v>3071</v>
      </c>
      <c r="T680" t="s">
        <v>3076</v>
      </c>
    </row>
    <row r="681" spans="1:20" x14ac:dyDescent="0.2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263</v>
      </c>
      <c r="I681">
        <v>8.7200000000000007E-74</v>
      </c>
      <c r="J681" t="s">
        <v>3080</v>
      </c>
      <c r="S681" t="s">
        <v>3071</v>
      </c>
      <c r="T681" t="s">
        <v>3076</v>
      </c>
    </row>
    <row r="682" spans="1:20" x14ac:dyDescent="0.2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253</v>
      </c>
      <c r="I682">
        <v>1.85E-70</v>
      </c>
      <c r="J682" t="s">
        <v>3080</v>
      </c>
      <c r="S682" t="s">
        <v>3071</v>
      </c>
      <c r="T682" t="s">
        <v>3076</v>
      </c>
    </row>
    <row r="683" spans="1:20" x14ac:dyDescent="0.2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231</v>
      </c>
      <c r="I683">
        <v>1.85E-64</v>
      </c>
      <c r="J683" t="s">
        <v>3080</v>
      </c>
      <c r="S683" t="s">
        <v>3071</v>
      </c>
      <c r="T683" t="s">
        <v>3076</v>
      </c>
    </row>
    <row r="684" spans="1:20" x14ac:dyDescent="0.2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230</v>
      </c>
      <c r="I684">
        <v>1.3000000000000001E-63</v>
      </c>
      <c r="J684" t="s">
        <v>3080</v>
      </c>
      <c r="S684" t="s">
        <v>3071</v>
      </c>
      <c r="T684" t="s">
        <v>3076</v>
      </c>
    </row>
    <row r="685" spans="1:20" x14ac:dyDescent="0.2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189</v>
      </c>
      <c r="I685">
        <v>2.3100000000000002E-49</v>
      </c>
      <c r="J685" t="s">
        <v>3080</v>
      </c>
      <c r="S685" t="s">
        <v>3071</v>
      </c>
      <c r="T685" t="s">
        <v>3076</v>
      </c>
    </row>
    <row r="686" spans="1:20" x14ac:dyDescent="0.2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186</v>
      </c>
      <c r="I686">
        <v>1.82E-48</v>
      </c>
      <c r="J686" t="s">
        <v>3080</v>
      </c>
      <c r="S686" t="s">
        <v>3071</v>
      </c>
      <c r="T686" t="s">
        <v>3076</v>
      </c>
    </row>
    <row r="687" spans="1:20" x14ac:dyDescent="0.2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184</v>
      </c>
      <c r="I687">
        <v>9.5300000000000003E-48</v>
      </c>
      <c r="J687" t="s">
        <v>3080</v>
      </c>
      <c r="S687" t="s">
        <v>3071</v>
      </c>
      <c r="T687" t="s">
        <v>3076</v>
      </c>
    </row>
    <row r="688" spans="1:20" x14ac:dyDescent="0.2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164</v>
      </c>
      <c r="I688">
        <v>1.1600000000000001E-41</v>
      </c>
      <c r="J688" t="s">
        <v>3080</v>
      </c>
      <c r="S688" t="s">
        <v>3071</v>
      </c>
      <c r="T688" t="s">
        <v>3076</v>
      </c>
    </row>
    <row r="689" spans="1:20" x14ac:dyDescent="0.2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141</v>
      </c>
      <c r="I689">
        <v>3.8099999999999999E-34</v>
      </c>
      <c r="J689" t="s">
        <v>3080</v>
      </c>
      <c r="S689" t="s">
        <v>3071</v>
      </c>
      <c r="T689" t="s">
        <v>3076</v>
      </c>
    </row>
    <row r="690" spans="1:20" x14ac:dyDescent="0.2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128</v>
      </c>
      <c r="I690">
        <v>4.56E-30</v>
      </c>
      <c r="J690" t="s">
        <v>3080</v>
      </c>
      <c r="S690" t="s">
        <v>3071</v>
      </c>
      <c r="T690" t="s">
        <v>3076</v>
      </c>
    </row>
    <row r="691" spans="1:20" x14ac:dyDescent="0.2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125</v>
      </c>
      <c r="I691">
        <v>2.2399999999999999E-29</v>
      </c>
      <c r="J691" t="s">
        <v>3080</v>
      </c>
      <c r="S691" t="s">
        <v>3071</v>
      </c>
      <c r="T691" t="s">
        <v>3076</v>
      </c>
    </row>
    <row r="692" spans="1:20" x14ac:dyDescent="0.2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94.1</v>
      </c>
      <c r="I692">
        <v>1.5900000000000001E-19</v>
      </c>
      <c r="J692" t="s">
        <v>3080</v>
      </c>
      <c r="S692" t="s">
        <v>3071</v>
      </c>
      <c r="T692" t="s">
        <v>3076</v>
      </c>
    </row>
    <row r="693" spans="1:20" x14ac:dyDescent="0.2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82.4</v>
      </c>
      <c r="I693">
        <v>5.9899999999999997E-16</v>
      </c>
      <c r="J693" t="s">
        <v>3080</v>
      </c>
      <c r="S693" t="s">
        <v>3071</v>
      </c>
      <c r="T693" t="s">
        <v>3076</v>
      </c>
    </row>
    <row r="694" spans="1:20" x14ac:dyDescent="0.2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68.2</v>
      </c>
      <c r="I694">
        <v>1.6300000000000001E-11</v>
      </c>
      <c r="J694" t="s">
        <v>3080</v>
      </c>
      <c r="S694" t="s">
        <v>3071</v>
      </c>
      <c r="T694" t="s">
        <v>3076</v>
      </c>
    </row>
    <row r="695" spans="1:20" x14ac:dyDescent="0.2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57.7</v>
      </c>
      <c r="I695">
        <v>2.7800000000000001E-8</v>
      </c>
      <c r="J695" t="s">
        <v>3080</v>
      </c>
      <c r="S695" t="s">
        <v>3071</v>
      </c>
      <c r="T695" t="s">
        <v>3076</v>
      </c>
    </row>
    <row r="696" spans="1:20" x14ac:dyDescent="0.2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57.7</v>
      </c>
      <c r="I696">
        <v>2.84E-8</v>
      </c>
      <c r="J696" t="s">
        <v>3080</v>
      </c>
      <c r="S696" t="s">
        <v>3071</v>
      </c>
      <c r="T696" t="s">
        <v>3076</v>
      </c>
    </row>
    <row r="697" spans="1:20" x14ac:dyDescent="0.2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54.4</v>
      </c>
      <c r="I697">
        <v>1.9500000000000001E-7</v>
      </c>
      <c r="J697" t="s">
        <v>3080</v>
      </c>
      <c r="S697" t="s">
        <v>3071</v>
      </c>
      <c r="T697" t="s">
        <v>3076</v>
      </c>
    </row>
    <row r="698" spans="1:20" x14ac:dyDescent="0.2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51</v>
      </c>
      <c r="I698">
        <v>3.5899999999999999E-6</v>
      </c>
      <c r="J698" t="s">
        <v>3080</v>
      </c>
      <c r="S698" t="s">
        <v>3071</v>
      </c>
      <c r="T698" t="s">
        <v>3076</v>
      </c>
    </row>
    <row r="699" spans="1:20" x14ac:dyDescent="0.2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46.8</v>
      </c>
      <c r="I699">
        <v>4.8000000000000001E-5</v>
      </c>
      <c r="J699" t="s">
        <v>3080</v>
      </c>
      <c r="S699" t="s">
        <v>3071</v>
      </c>
      <c r="T699" t="s">
        <v>3076</v>
      </c>
    </row>
    <row r="700" spans="1:20" x14ac:dyDescent="0.2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666</v>
      </c>
      <c r="I700">
        <v>0</v>
      </c>
      <c r="J700" t="s">
        <v>3081</v>
      </c>
      <c r="S700" t="s">
        <v>3071</v>
      </c>
      <c r="T700" t="s">
        <v>3076</v>
      </c>
    </row>
    <row r="701" spans="1:20" x14ac:dyDescent="0.2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291</v>
      </c>
      <c r="I701">
        <v>1.9499999999999999E-85</v>
      </c>
      <c r="J701" t="s">
        <v>3081</v>
      </c>
      <c r="S701" t="s">
        <v>3071</v>
      </c>
      <c r="T701" t="s">
        <v>3076</v>
      </c>
    </row>
    <row r="702" spans="1:20" x14ac:dyDescent="0.2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264</v>
      </c>
      <c r="I702">
        <v>1.72E-75</v>
      </c>
      <c r="J702" t="s">
        <v>3081</v>
      </c>
      <c r="S702" t="s">
        <v>3071</v>
      </c>
      <c r="T702" t="s">
        <v>3076</v>
      </c>
    </row>
    <row r="703" spans="1:20" x14ac:dyDescent="0.2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258</v>
      </c>
      <c r="I703">
        <v>2.9199999999999998E-73</v>
      </c>
      <c r="J703" t="s">
        <v>3081</v>
      </c>
      <c r="S703" t="s">
        <v>3071</v>
      </c>
      <c r="T703" t="s">
        <v>3076</v>
      </c>
    </row>
    <row r="704" spans="1:20" x14ac:dyDescent="0.2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240</v>
      </c>
      <c r="I704">
        <v>4.8700000000000003E-67</v>
      </c>
      <c r="J704" t="s">
        <v>3081</v>
      </c>
      <c r="S704" t="s">
        <v>3071</v>
      </c>
      <c r="T704" t="s">
        <v>3076</v>
      </c>
    </row>
    <row r="705" spans="1:20" x14ac:dyDescent="0.2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189</v>
      </c>
      <c r="I705">
        <v>5.7000000000000003E-50</v>
      </c>
      <c r="J705" t="s">
        <v>3081</v>
      </c>
      <c r="S705" t="s">
        <v>3071</v>
      </c>
      <c r="T705" t="s">
        <v>3076</v>
      </c>
    </row>
    <row r="706" spans="1:20" x14ac:dyDescent="0.2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187</v>
      </c>
      <c r="I706">
        <v>1.4100000000000001E-49</v>
      </c>
      <c r="J706" t="s">
        <v>3081</v>
      </c>
      <c r="S706" t="s">
        <v>3071</v>
      </c>
      <c r="T706" t="s">
        <v>3076</v>
      </c>
    </row>
    <row r="707" spans="1:20" x14ac:dyDescent="0.2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679</v>
      </c>
      <c r="I707">
        <v>0</v>
      </c>
      <c r="J707" t="s">
        <v>3082</v>
      </c>
      <c r="S707" t="s">
        <v>3071</v>
      </c>
      <c r="T707" t="s">
        <v>3072</v>
      </c>
    </row>
    <row r="708" spans="1:20" x14ac:dyDescent="0.2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679</v>
      </c>
      <c r="I708">
        <v>0</v>
      </c>
      <c r="J708" t="s">
        <v>3082</v>
      </c>
      <c r="S708" t="s">
        <v>3071</v>
      </c>
      <c r="T708" t="s">
        <v>3072</v>
      </c>
    </row>
    <row r="709" spans="1:20" x14ac:dyDescent="0.2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677</v>
      </c>
      <c r="I709">
        <v>0</v>
      </c>
      <c r="J709" t="s">
        <v>3082</v>
      </c>
      <c r="S709" t="s">
        <v>3071</v>
      </c>
      <c r="T709" t="s">
        <v>3072</v>
      </c>
    </row>
    <row r="710" spans="1:20" x14ac:dyDescent="0.2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669</v>
      </c>
      <c r="I710">
        <v>0</v>
      </c>
      <c r="J710" t="s">
        <v>3082</v>
      </c>
      <c r="S710" t="s">
        <v>3071</v>
      </c>
      <c r="T710" t="s">
        <v>3072</v>
      </c>
    </row>
    <row r="711" spans="1:20" x14ac:dyDescent="0.2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669</v>
      </c>
      <c r="I711">
        <v>0</v>
      </c>
      <c r="J711" t="s">
        <v>3082</v>
      </c>
      <c r="S711" t="s">
        <v>3071</v>
      </c>
      <c r="T711" t="s">
        <v>3072</v>
      </c>
    </row>
    <row r="712" spans="1:20" x14ac:dyDescent="0.2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668</v>
      </c>
      <c r="I712">
        <v>0</v>
      </c>
      <c r="J712" t="s">
        <v>3082</v>
      </c>
      <c r="S712" t="s">
        <v>3071</v>
      </c>
      <c r="T712" t="s">
        <v>3072</v>
      </c>
    </row>
    <row r="713" spans="1:20" x14ac:dyDescent="0.2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667</v>
      </c>
      <c r="I713">
        <v>0</v>
      </c>
      <c r="J713" t="s">
        <v>3082</v>
      </c>
      <c r="S713" t="s">
        <v>3071</v>
      </c>
      <c r="T713" t="s">
        <v>3072</v>
      </c>
    </row>
    <row r="714" spans="1:20" x14ac:dyDescent="0.2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667</v>
      </c>
      <c r="I714">
        <v>0</v>
      </c>
      <c r="J714" t="s">
        <v>3082</v>
      </c>
      <c r="S714" t="s">
        <v>3071</v>
      </c>
      <c r="T714" t="s">
        <v>3072</v>
      </c>
    </row>
    <row r="715" spans="1:20" x14ac:dyDescent="0.2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666</v>
      </c>
      <c r="I715">
        <v>0</v>
      </c>
      <c r="J715" t="s">
        <v>3082</v>
      </c>
      <c r="S715" t="s">
        <v>3071</v>
      </c>
      <c r="T715" t="s">
        <v>3072</v>
      </c>
    </row>
    <row r="716" spans="1:20" x14ac:dyDescent="0.2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476</v>
      </c>
      <c r="I716">
        <v>3.36E-151</v>
      </c>
      <c r="J716" t="s">
        <v>3082</v>
      </c>
      <c r="S716" t="s">
        <v>3071</v>
      </c>
      <c r="T716" t="s">
        <v>3072</v>
      </c>
    </row>
    <row r="717" spans="1:20" x14ac:dyDescent="0.2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284</v>
      </c>
      <c r="I717">
        <v>1.0299999999999999E-80</v>
      </c>
      <c r="J717" t="s">
        <v>3082</v>
      </c>
      <c r="S717" t="s">
        <v>3071</v>
      </c>
      <c r="T717" t="s">
        <v>3072</v>
      </c>
    </row>
    <row r="718" spans="1:20" x14ac:dyDescent="0.2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265</v>
      </c>
      <c r="I718">
        <v>4.5500000000000002E-75</v>
      </c>
      <c r="J718" t="s">
        <v>3082</v>
      </c>
      <c r="S718" t="s">
        <v>3071</v>
      </c>
      <c r="T718" t="s">
        <v>3072</v>
      </c>
    </row>
    <row r="719" spans="1:20" x14ac:dyDescent="0.2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264</v>
      </c>
      <c r="I719">
        <v>4.1699999999999997E-74</v>
      </c>
      <c r="J719" t="s">
        <v>3082</v>
      </c>
      <c r="S719" t="s">
        <v>3071</v>
      </c>
      <c r="T719" t="s">
        <v>3072</v>
      </c>
    </row>
    <row r="720" spans="1:20" x14ac:dyDescent="0.2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258</v>
      </c>
      <c r="I720">
        <v>3.9900000000000001E-72</v>
      </c>
      <c r="J720" t="s">
        <v>3082</v>
      </c>
      <c r="S720" t="s">
        <v>3071</v>
      </c>
      <c r="T720" t="s">
        <v>3072</v>
      </c>
    </row>
    <row r="721" spans="1:20" x14ac:dyDescent="0.2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255</v>
      </c>
      <c r="I721">
        <v>7.4799999999999998E-71</v>
      </c>
      <c r="J721" t="s">
        <v>3082</v>
      </c>
      <c r="S721" t="s">
        <v>3071</v>
      </c>
      <c r="T721" t="s">
        <v>3072</v>
      </c>
    </row>
    <row r="722" spans="1:20" x14ac:dyDescent="0.2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253</v>
      </c>
      <c r="I722">
        <v>8.5399999999999993E-71</v>
      </c>
      <c r="J722" t="s">
        <v>3082</v>
      </c>
      <c r="S722" t="s">
        <v>3071</v>
      </c>
      <c r="T722" t="s">
        <v>3072</v>
      </c>
    </row>
    <row r="723" spans="1:20" x14ac:dyDescent="0.2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235</v>
      </c>
      <c r="I723">
        <v>2.4900000000000001E-64</v>
      </c>
      <c r="J723" t="s">
        <v>3082</v>
      </c>
      <c r="S723" t="s">
        <v>3071</v>
      </c>
      <c r="T723" t="s">
        <v>3072</v>
      </c>
    </row>
    <row r="724" spans="1:20" x14ac:dyDescent="0.2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206</v>
      </c>
      <c r="I724">
        <v>1.5100000000000001E-54</v>
      </c>
      <c r="J724" t="s">
        <v>3082</v>
      </c>
      <c r="S724" t="s">
        <v>3071</v>
      </c>
      <c r="T724" t="s">
        <v>3072</v>
      </c>
    </row>
    <row r="725" spans="1:20" x14ac:dyDescent="0.2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183</v>
      </c>
      <c r="I725">
        <v>4.37E-47</v>
      </c>
      <c r="J725" t="s">
        <v>3082</v>
      </c>
      <c r="S725" t="s">
        <v>3071</v>
      </c>
      <c r="T725" t="s">
        <v>3072</v>
      </c>
    </row>
    <row r="726" spans="1:20" x14ac:dyDescent="0.2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143</v>
      </c>
      <c r="I726">
        <v>2.5999999999999999E-34</v>
      </c>
      <c r="J726" t="s">
        <v>3082</v>
      </c>
      <c r="S726" t="s">
        <v>3071</v>
      </c>
      <c r="T726" t="s">
        <v>3072</v>
      </c>
    </row>
    <row r="727" spans="1:20" x14ac:dyDescent="0.2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120</v>
      </c>
      <c r="I727">
        <v>2.0899999999999999E-27</v>
      </c>
      <c r="J727" t="s">
        <v>3082</v>
      </c>
      <c r="S727" t="s">
        <v>3071</v>
      </c>
      <c r="T727" t="s">
        <v>3072</v>
      </c>
    </row>
    <row r="728" spans="1:20" x14ac:dyDescent="0.2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75.3</v>
      </c>
      <c r="I728">
        <v>2.5700000000000002E-13</v>
      </c>
      <c r="J728" t="s">
        <v>3082</v>
      </c>
      <c r="S728" t="s">
        <v>3071</v>
      </c>
      <c r="T728" t="s">
        <v>3072</v>
      </c>
    </row>
    <row r="729" spans="1:20" x14ac:dyDescent="0.2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68.2</v>
      </c>
      <c r="I729">
        <v>4.1099999999999999E-11</v>
      </c>
      <c r="J729" t="s">
        <v>3082</v>
      </c>
      <c r="S729" t="s">
        <v>3071</v>
      </c>
      <c r="T729" t="s">
        <v>3072</v>
      </c>
    </row>
    <row r="730" spans="1:20" x14ac:dyDescent="0.2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54.8</v>
      </c>
      <c r="I730">
        <v>5.8800000000000002E-7</v>
      </c>
      <c r="J730" t="s">
        <v>3082</v>
      </c>
      <c r="S730" t="s">
        <v>3071</v>
      </c>
      <c r="T730" t="s">
        <v>3072</v>
      </c>
    </row>
    <row r="731" spans="1:20" x14ac:dyDescent="0.2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51.9</v>
      </c>
      <c r="I731">
        <v>4.3699999999999997E-6</v>
      </c>
      <c r="J731" t="s">
        <v>3082</v>
      </c>
      <c r="S731" t="s">
        <v>3071</v>
      </c>
      <c r="T731" t="s">
        <v>3072</v>
      </c>
    </row>
    <row r="732" spans="1:20" x14ac:dyDescent="0.2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45.6</v>
      </c>
      <c r="I732">
        <v>3.59E-4</v>
      </c>
      <c r="J732" t="s">
        <v>3082</v>
      </c>
      <c r="S732" t="s">
        <v>3071</v>
      </c>
      <c r="T732" t="s">
        <v>3072</v>
      </c>
    </row>
    <row r="733" spans="1:20" x14ac:dyDescent="0.2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709</v>
      </c>
      <c r="I733">
        <v>0</v>
      </c>
      <c r="J733" t="s">
        <v>3083</v>
      </c>
      <c r="S733" t="s">
        <v>3075</v>
      </c>
      <c r="T733" t="s">
        <v>3076</v>
      </c>
    </row>
    <row r="734" spans="1:20" x14ac:dyDescent="0.2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703</v>
      </c>
      <c r="I734">
        <v>0</v>
      </c>
      <c r="J734" t="s">
        <v>3083</v>
      </c>
      <c r="S734" t="s">
        <v>3075</v>
      </c>
      <c r="T734" t="s">
        <v>3076</v>
      </c>
    </row>
    <row r="735" spans="1:20" x14ac:dyDescent="0.2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703</v>
      </c>
      <c r="I735">
        <v>0</v>
      </c>
      <c r="J735" t="s">
        <v>3083</v>
      </c>
      <c r="S735" t="s">
        <v>3075</v>
      </c>
      <c r="T735" t="s">
        <v>3076</v>
      </c>
    </row>
    <row r="736" spans="1:20" x14ac:dyDescent="0.2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697</v>
      </c>
      <c r="I736">
        <v>0</v>
      </c>
      <c r="J736" t="s">
        <v>3083</v>
      </c>
      <c r="S736" t="s">
        <v>3075</v>
      </c>
      <c r="T736" t="s">
        <v>3076</v>
      </c>
    </row>
    <row r="737" spans="1:20" x14ac:dyDescent="0.2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690</v>
      </c>
      <c r="I737">
        <v>0</v>
      </c>
      <c r="J737" t="s">
        <v>3083</v>
      </c>
      <c r="S737" t="s">
        <v>3075</v>
      </c>
      <c r="T737" t="s">
        <v>3076</v>
      </c>
    </row>
    <row r="738" spans="1:20" x14ac:dyDescent="0.2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650</v>
      </c>
      <c r="I738">
        <v>0</v>
      </c>
      <c r="J738" t="s">
        <v>3083</v>
      </c>
      <c r="S738" t="s">
        <v>3075</v>
      </c>
      <c r="T738" t="s">
        <v>3076</v>
      </c>
    </row>
    <row r="739" spans="1:20" x14ac:dyDescent="0.2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297</v>
      </c>
      <c r="I739">
        <v>1.55E-93</v>
      </c>
      <c r="J739" t="s">
        <v>3083</v>
      </c>
      <c r="S739" t="s">
        <v>3075</v>
      </c>
      <c r="T739" t="s">
        <v>3076</v>
      </c>
    </row>
    <row r="740" spans="1:20" x14ac:dyDescent="0.2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284</v>
      </c>
      <c r="I740">
        <v>7.7000000000000002E-81</v>
      </c>
      <c r="J740" t="s">
        <v>3083</v>
      </c>
      <c r="S740" t="s">
        <v>3075</v>
      </c>
      <c r="T740" t="s">
        <v>3076</v>
      </c>
    </row>
    <row r="741" spans="1:20" x14ac:dyDescent="0.2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263</v>
      </c>
      <c r="I741">
        <v>2.9100000000000002E-75</v>
      </c>
      <c r="J741" t="s">
        <v>3083</v>
      </c>
      <c r="S741" t="s">
        <v>3075</v>
      </c>
      <c r="T741" t="s">
        <v>3076</v>
      </c>
    </row>
    <row r="742" spans="1:20" x14ac:dyDescent="0.2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263</v>
      </c>
      <c r="I742">
        <v>7.7600000000000004E-74</v>
      </c>
      <c r="J742" t="s">
        <v>3083</v>
      </c>
      <c r="S742" t="s">
        <v>3075</v>
      </c>
      <c r="T742" t="s">
        <v>3076</v>
      </c>
    </row>
    <row r="743" spans="1:20" x14ac:dyDescent="0.2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260</v>
      </c>
      <c r="I743">
        <v>5.1199999999999998E-73</v>
      </c>
      <c r="J743" t="s">
        <v>3083</v>
      </c>
      <c r="S743" t="s">
        <v>3075</v>
      </c>
      <c r="T743" t="s">
        <v>3076</v>
      </c>
    </row>
    <row r="744" spans="1:20" x14ac:dyDescent="0.2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253</v>
      </c>
      <c r="I744">
        <v>8.9399999999999998E-72</v>
      </c>
      <c r="J744" t="s">
        <v>3083</v>
      </c>
      <c r="S744" t="s">
        <v>3075</v>
      </c>
      <c r="T744" t="s">
        <v>3076</v>
      </c>
    </row>
    <row r="745" spans="1:20" x14ac:dyDescent="0.2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233</v>
      </c>
      <c r="I745">
        <v>2.04E-64</v>
      </c>
      <c r="J745" t="s">
        <v>3083</v>
      </c>
      <c r="S745" t="s">
        <v>3075</v>
      </c>
      <c r="T745" t="s">
        <v>3076</v>
      </c>
    </row>
    <row r="746" spans="1:20" x14ac:dyDescent="0.2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230</v>
      </c>
      <c r="I746">
        <v>1.4600000000000001E-63</v>
      </c>
      <c r="J746" t="s">
        <v>3083</v>
      </c>
      <c r="S746" t="s">
        <v>3075</v>
      </c>
      <c r="T746" t="s">
        <v>3076</v>
      </c>
    </row>
    <row r="747" spans="1:20" x14ac:dyDescent="0.2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208</v>
      </c>
      <c r="I747">
        <v>4.0900000000000001E-56</v>
      </c>
      <c r="J747" t="s">
        <v>3083</v>
      </c>
      <c r="S747" t="s">
        <v>3075</v>
      </c>
      <c r="T747" t="s">
        <v>3076</v>
      </c>
    </row>
    <row r="748" spans="1:20" x14ac:dyDescent="0.2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189</v>
      </c>
      <c r="I748">
        <v>8.1900000000000004E-50</v>
      </c>
      <c r="J748" t="s">
        <v>3083</v>
      </c>
      <c r="S748" t="s">
        <v>3075</v>
      </c>
      <c r="T748" t="s">
        <v>3076</v>
      </c>
    </row>
    <row r="749" spans="1:20" x14ac:dyDescent="0.2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186</v>
      </c>
      <c r="I749">
        <v>2.4600000000000001E-48</v>
      </c>
      <c r="J749" t="s">
        <v>3083</v>
      </c>
      <c r="S749" t="s">
        <v>3075</v>
      </c>
      <c r="T749" t="s">
        <v>3076</v>
      </c>
    </row>
    <row r="750" spans="1:20" x14ac:dyDescent="0.2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163</v>
      </c>
      <c r="I750">
        <v>3.6099999999999999E-41</v>
      </c>
      <c r="J750" t="s">
        <v>3083</v>
      </c>
      <c r="S750" t="s">
        <v>3075</v>
      </c>
      <c r="T750" t="s">
        <v>3076</v>
      </c>
    </row>
    <row r="751" spans="1:20" x14ac:dyDescent="0.2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160</v>
      </c>
      <c r="I751">
        <v>2.3199999999999998E-40</v>
      </c>
      <c r="J751" t="s">
        <v>3083</v>
      </c>
      <c r="S751" t="s">
        <v>3075</v>
      </c>
      <c r="T751" t="s">
        <v>3076</v>
      </c>
    </row>
    <row r="752" spans="1:20" x14ac:dyDescent="0.2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156</v>
      </c>
      <c r="I752">
        <v>1.2000000000000001E-39</v>
      </c>
      <c r="J752" t="s">
        <v>3083</v>
      </c>
      <c r="S752" t="s">
        <v>3075</v>
      </c>
      <c r="T752" t="s">
        <v>3076</v>
      </c>
    </row>
    <row r="753" spans="1:20" x14ac:dyDescent="0.2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141</v>
      </c>
      <c r="I753">
        <v>2.1599999999999998E-34</v>
      </c>
      <c r="J753" t="s">
        <v>3083</v>
      </c>
      <c r="S753" t="s">
        <v>3075</v>
      </c>
      <c r="T753" t="s">
        <v>3076</v>
      </c>
    </row>
    <row r="754" spans="1:20" x14ac:dyDescent="0.2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124</v>
      </c>
      <c r="I754">
        <v>7.3400000000000001E-29</v>
      </c>
      <c r="J754" t="s">
        <v>3083</v>
      </c>
      <c r="S754" t="s">
        <v>3075</v>
      </c>
      <c r="T754" t="s">
        <v>3076</v>
      </c>
    </row>
    <row r="755" spans="1:20" x14ac:dyDescent="0.2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83.2</v>
      </c>
      <c r="I755">
        <v>3.9500000000000001E-16</v>
      </c>
      <c r="J755" t="s">
        <v>3083</v>
      </c>
      <c r="S755" t="s">
        <v>3075</v>
      </c>
      <c r="T755" t="s">
        <v>3076</v>
      </c>
    </row>
    <row r="756" spans="1:20" x14ac:dyDescent="0.2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79</v>
      </c>
      <c r="I756">
        <v>1.13E-15</v>
      </c>
      <c r="J756" t="s">
        <v>3083</v>
      </c>
      <c r="S756" t="s">
        <v>3075</v>
      </c>
      <c r="T756" t="s">
        <v>3076</v>
      </c>
    </row>
    <row r="757" spans="1:20" x14ac:dyDescent="0.2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67.7</v>
      </c>
      <c r="I757">
        <v>2.3200000000000001E-11</v>
      </c>
      <c r="J757" t="s">
        <v>3083</v>
      </c>
      <c r="S757" t="s">
        <v>3075</v>
      </c>
      <c r="T757" t="s">
        <v>3076</v>
      </c>
    </row>
    <row r="758" spans="1:20" x14ac:dyDescent="0.2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58.1</v>
      </c>
      <c r="I758">
        <v>2.8900000000000001E-8</v>
      </c>
      <c r="J758" t="s">
        <v>3083</v>
      </c>
      <c r="S758" t="s">
        <v>3075</v>
      </c>
      <c r="T758" t="s">
        <v>3076</v>
      </c>
    </row>
    <row r="759" spans="1:20" x14ac:dyDescent="0.2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56.9</v>
      </c>
      <c r="I759">
        <v>6.2699999999999999E-8</v>
      </c>
      <c r="J759" t="s">
        <v>3083</v>
      </c>
      <c r="S759" t="s">
        <v>3075</v>
      </c>
      <c r="T759" t="s">
        <v>3076</v>
      </c>
    </row>
    <row r="760" spans="1:20" x14ac:dyDescent="0.2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54.4</v>
      </c>
      <c r="I760">
        <v>2.2499999999999999E-7</v>
      </c>
      <c r="J760" t="s">
        <v>3083</v>
      </c>
      <c r="S760" t="s">
        <v>3075</v>
      </c>
      <c r="T760" t="s">
        <v>3076</v>
      </c>
    </row>
    <row r="761" spans="1:20" x14ac:dyDescent="0.2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52.3</v>
      </c>
      <c r="I761">
        <v>1.61E-6</v>
      </c>
      <c r="J761" t="s">
        <v>3083</v>
      </c>
      <c r="S761" t="s">
        <v>3075</v>
      </c>
      <c r="T761" t="s">
        <v>3076</v>
      </c>
    </row>
    <row r="762" spans="1:20" x14ac:dyDescent="0.2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46.8</v>
      </c>
      <c r="I762">
        <v>5.7099999999999999E-5</v>
      </c>
      <c r="J762" t="s">
        <v>3083</v>
      </c>
      <c r="S762" t="s">
        <v>3075</v>
      </c>
      <c r="T762" t="s">
        <v>3076</v>
      </c>
    </row>
    <row r="763" spans="1:20" x14ac:dyDescent="0.2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710</v>
      </c>
      <c r="I763">
        <v>0</v>
      </c>
      <c r="J763" t="s">
        <v>3084</v>
      </c>
      <c r="S763" t="s">
        <v>3075</v>
      </c>
      <c r="T763" t="s">
        <v>3076</v>
      </c>
    </row>
    <row r="764" spans="1:20" x14ac:dyDescent="0.2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704</v>
      </c>
      <c r="I764">
        <v>0</v>
      </c>
      <c r="J764" t="s">
        <v>3084</v>
      </c>
      <c r="S764" t="s">
        <v>3075</v>
      </c>
      <c r="T764" t="s">
        <v>3076</v>
      </c>
    </row>
    <row r="765" spans="1:20" x14ac:dyDescent="0.2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704</v>
      </c>
      <c r="I765">
        <v>0</v>
      </c>
      <c r="J765" t="s">
        <v>3084</v>
      </c>
      <c r="S765" t="s">
        <v>3075</v>
      </c>
      <c r="T765" t="s">
        <v>3076</v>
      </c>
    </row>
    <row r="766" spans="1:20" x14ac:dyDescent="0.2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698</v>
      </c>
      <c r="I766">
        <v>0</v>
      </c>
      <c r="J766" t="s">
        <v>3084</v>
      </c>
      <c r="S766" t="s">
        <v>3075</v>
      </c>
      <c r="T766" t="s">
        <v>3076</v>
      </c>
    </row>
    <row r="767" spans="1:20" x14ac:dyDescent="0.2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691</v>
      </c>
      <c r="I767">
        <v>0</v>
      </c>
      <c r="J767" t="s">
        <v>3084</v>
      </c>
      <c r="S767" t="s">
        <v>3075</v>
      </c>
      <c r="T767" t="s">
        <v>3076</v>
      </c>
    </row>
    <row r="768" spans="1:20" x14ac:dyDescent="0.2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298</v>
      </c>
      <c r="I768">
        <v>8.2399999999999997E-94</v>
      </c>
      <c r="J768" t="s">
        <v>3084</v>
      </c>
      <c r="S768" t="s">
        <v>3075</v>
      </c>
      <c r="T768" t="s">
        <v>3076</v>
      </c>
    </row>
    <row r="769" spans="1:20" x14ac:dyDescent="0.2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284</v>
      </c>
      <c r="I769">
        <v>1.08E-80</v>
      </c>
      <c r="J769" t="s">
        <v>3084</v>
      </c>
      <c r="S769" t="s">
        <v>3075</v>
      </c>
      <c r="T769" t="s">
        <v>3076</v>
      </c>
    </row>
    <row r="770" spans="1:20" x14ac:dyDescent="0.2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263</v>
      </c>
      <c r="I770">
        <v>7.1399999999999999E-74</v>
      </c>
      <c r="J770" t="s">
        <v>3084</v>
      </c>
      <c r="S770" t="s">
        <v>3075</v>
      </c>
      <c r="T770" t="s">
        <v>3076</v>
      </c>
    </row>
    <row r="771" spans="1:20" x14ac:dyDescent="0.2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263</v>
      </c>
      <c r="I771">
        <v>9.85E-74</v>
      </c>
      <c r="J771" t="s">
        <v>3084</v>
      </c>
      <c r="S771" t="s">
        <v>3075</v>
      </c>
      <c r="T771" t="s">
        <v>3076</v>
      </c>
    </row>
    <row r="772" spans="1:20" x14ac:dyDescent="0.2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261</v>
      </c>
      <c r="I772">
        <v>5.3700000000000002E-73</v>
      </c>
      <c r="J772" t="s">
        <v>3084</v>
      </c>
      <c r="S772" t="s">
        <v>3075</v>
      </c>
      <c r="T772" t="s">
        <v>3076</v>
      </c>
    </row>
    <row r="773" spans="1:20" x14ac:dyDescent="0.2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253</v>
      </c>
      <c r="I773">
        <v>1.1199999999999999E-71</v>
      </c>
      <c r="J773" t="s">
        <v>3084</v>
      </c>
      <c r="S773" t="s">
        <v>3075</v>
      </c>
      <c r="T773" t="s">
        <v>3076</v>
      </c>
    </row>
    <row r="774" spans="1:20" x14ac:dyDescent="0.2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234</v>
      </c>
      <c r="I774">
        <v>1.1E-64</v>
      </c>
      <c r="J774" t="s">
        <v>3084</v>
      </c>
      <c r="S774" t="s">
        <v>3075</v>
      </c>
      <c r="T774" t="s">
        <v>3076</v>
      </c>
    </row>
    <row r="775" spans="1:20" x14ac:dyDescent="0.2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230</v>
      </c>
      <c r="I775">
        <v>1.8199999999999999E-63</v>
      </c>
      <c r="J775" t="s">
        <v>3084</v>
      </c>
      <c r="S775" t="s">
        <v>3075</v>
      </c>
      <c r="T775" t="s">
        <v>3076</v>
      </c>
    </row>
    <row r="776" spans="1:20" x14ac:dyDescent="0.2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208</v>
      </c>
      <c r="I776">
        <v>4.8500000000000005E-56</v>
      </c>
      <c r="J776" t="s">
        <v>3084</v>
      </c>
      <c r="S776" t="s">
        <v>3075</v>
      </c>
      <c r="T776" t="s">
        <v>3076</v>
      </c>
    </row>
    <row r="777" spans="1:20" x14ac:dyDescent="0.2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189</v>
      </c>
      <c r="I777">
        <v>1.08E-49</v>
      </c>
      <c r="J777" t="s">
        <v>3084</v>
      </c>
      <c r="S777" t="s">
        <v>3075</v>
      </c>
      <c r="T777" t="s">
        <v>3076</v>
      </c>
    </row>
    <row r="778" spans="1:20" x14ac:dyDescent="0.2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188</v>
      </c>
      <c r="I778">
        <v>2.3500000000000001E-49</v>
      </c>
      <c r="J778" t="s">
        <v>3084</v>
      </c>
      <c r="S778" t="s">
        <v>3075</v>
      </c>
      <c r="T778" t="s">
        <v>3076</v>
      </c>
    </row>
    <row r="779" spans="1:20" x14ac:dyDescent="0.2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188</v>
      </c>
      <c r="I779">
        <v>4.5399999999999997E-49</v>
      </c>
      <c r="J779" t="s">
        <v>3084</v>
      </c>
      <c r="S779" t="s">
        <v>3075</v>
      </c>
      <c r="T779" t="s">
        <v>3076</v>
      </c>
    </row>
    <row r="780" spans="1:20" x14ac:dyDescent="0.2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186</v>
      </c>
      <c r="I780">
        <v>2.47E-48</v>
      </c>
      <c r="J780" t="s">
        <v>3084</v>
      </c>
      <c r="S780" t="s">
        <v>3075</v>
      </c>
      <c r="T780" t="s">
        <v>3076</v>
      </c>
    </row>
    <row r="781" spans="1:20" x14ac:dyDescent="0.2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184</v>
      </c>
      <c r="I781">
        <v>1.9399999999999999E-47</v>
      </c>
      <c r="J781" t="s">
        <v>3084</v>
      </c>
      <c r="S781" t="s">
        <v>3075</v>
      </c>
      <c r="T781" t="s">
        <v>3076</v>
      </c>
    </row>
    <row r="782" spans="1:20" x14ac:dyDescent="0.2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163</v>
      </c>
      <c r="I782">
        <v>2.3800000000000001E-41</v>
      </c>
      <c r="J782" t="s">
        <v>3084</v>
      </c>
      <c r="S782" t="s">
        <v>3075</v>
      </c>
      <c r="T782" t="s">
        <v>3076</v>
      </c>
    </row>
    <row r="783" spans="1:20" x14ac:dyDescent="0.2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161</v>
      </c>
      <c r="I783">
        <v>2.1100000000000001E-40</v>
      </c>
      <c r="J783" t="s">
        <v>3084</v>
      </c>
      <c r="S783" t="s">
        <v>3075</v>
      </c>
      <c r="T783" t="s">
        <v>3076</v>
      </c>
    </row>
    <row r="784" spans="1:20" x14ac:dyDescent="0.2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156</v>
      </c>
      <c r="I784">
        <v>1.03E-39</v>
      </c>
      <c r="J784" t="s">
        <v>3084</v>
      </c>
      <c r="S784" t="s">
        <v>3075</v>
      </c>
      <c r="T784" t="s">
        <v>3076</v>
      </c>
    </row>
    <row r="785" spans="1:20" x14ac:dyDescent="0.2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141</v>
      </c>
      <c r="I785">
        <v>2.6899999999999999E-34</v>
      </c>
      <c r="J785" t="s">
        <v>3084</v>
      </c>
      <c r="S785" t="s">
        <v>3075</v>
      </c>
      <c r="T785" t="s">
        <v>3076</v>
      </c>
    </row>
    <row r="786" spans="1:20" x14ac:dyDescent="0.2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124</v>
      </c>
      <c r="I786">
        <v>8.6500000000000004E-29</v>
      </c>
      <c r="J786" t="s">
        <v>3084</v>
      </c>
      <c r="S786" t="s">
        <v>3075</v>
      </c>
      <c r="T786" t="s">
        <v>3076</v>
      </c>
    </row>
    <row r="787" spans="1:20" x14ac:dyDescent="0.2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83.2</v>
      </c>
      <c r="I787">
        <v>4.9300000000000002E-16</v>
      </c>
      <c r="J787" t="s">
        <v>3084</v>
      </c>
      <c r="S787" t="s">
        <v>3075</v>
      </c>
      <c r="T787" t="s">
        <v>3076</v>
      </c>
    </row>
    <row r="788" spans="1:20" x14ac:dyDescent="0.2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79.5</v>
      </c>
      <c r="I788">
        <v>1.1200000000000001E-15</v>
      </c>
      <c r="J788" t="s">
        <v>3084</v>
      </c>
      <c r="S788" t="s">
        <v>3075</v>
      </c>
      <c r="T788" t="s">
        <v>3076</v>
      </c>
    </row>
    <row r="789" spans="1:20" x14ac:dyDescent="0.2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67.7</v>
      </c>
      <c r="I789">
        <v>2.82E-11</v>
      </c>
      <c r="J789" t="s">
        <v>3084</v>
      </c>
      <c r="S789" t="s">
        <v>3075</v>
      </c>
      <c r="T789" t="s">
        <v>3076</v>
      </c>
    </row>
    <row r="790" spans="1:20" x14ac:dyDescent="0.2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56.9</v>
      </c>
      <c r="I790">
        <v>3.0799999999999998E-8</v>
      </c>
      <c r="J790" t="s">
        <v>3084</v>
      </c>
      <c r="S790" t="s">
        <v>3075</v>
      </c>
      <c r="T790" t="s">
        <v>3076</v>
      </c>
    </row>
    <row r="791" spans="1:20" x14ac:dyDescent="0.2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58.1</v>
      </c>
      <c r="I791">
        <v>3.5700000000000002E-8</v>
      </c>
      <c r="J791" t="s">
        <v>3084</v>
      </c>
      <c r="S791" t="s">
        <v>3075</v>
      </c>
      <c r="T791" t="s">
        <v>3076</v>
      </c>
    </row>
    <row r="792" spans="1:20" x14ac:dyDescent="0.2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54.4</v>
      </c>
      <c r="I792">
        <v>2.8099999999999999E-7</v>
      </c>
      <c r="J792" t="s">
        <v>3084</v>
      </c>
      <c r="S792" t="s">
        <v>3075</v>
      </c>
      <c r="T792" t="s">
        <v>3076</v>
      </c>
    </row>
    <row r="793" spans="1:20" x14ac:dyDescent="0.2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52.3</v>
      </c>
      <c r="I793">
        <v>2.0099999999999998E-6</v>
      </c>
      <c r="J793" t="s">
        <v>3084</v>
      </c>
      <c r="S793" t="s">
        <v>3075</v>
      </c>
      <c r="T793" t="s">
        <v>3076</v>
      </c>
    </row>
    <row r="794" spans="1:20" x14ac:dyDescent="0.2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46.8</v>
      </c>
      <c r="I794">
        <v>7.1299999999999998E-5</v>
      </c>
      <c r="J794" t="s">
        <v>3084</v>
      </c>
      <c r="S794" t="s">
        <v>3075</v>
      </c>
      <c r="T794" t="s">
        <v>3076</v>
      </c>
    </row>
    <row r="795" spans="1:20" x14ac:dyDescent="0.2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708</v>
      </c>
      <c r="I795">
        <v>0</v>
      </c>
      <c r="J795" t="s">
        <v>3085</v>
      </c>
      <c r="S795" t="s">
        <v>3075</v>
      </c>
      <c r="T795" t="s">
        <v>3076</v>
      </c>
    </row>
    <row r="796" spans="1:20" x14ac:dyDescent="0.2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708</v>
      </c>
      <c r="I796">
        <v>0</v>
      </c>
      <c r="J796" t="s">
        <v>3085</v>
      </c>
      <c r="S796" t="s">
        <v>3075</v>
      </c>
      <c r="T796" t="s">
        <v>3076</v>
      </c>
    </row>
    <row r="797" spans="1:20" x14ac:dyDescent="0.2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707</v>
      </c>
      <c r="I797">
        <v>0</v>
      </c>
      <c r="J797" t="s">
        <v>3085</v>
      </c>
      <c r="S797" t="s">
        <v>3075</v>
      </c>
      <c r="T797" t="s">
        <v>3076</v>
      </c>
    </row>
    <row r="798" spans="1:20" x14ac:dyDescent="0.2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698</v>
      </c>
      <c r="I798">
        <v>0</v>
      </c>
      <c r="J798" t="s">
        <v>3085</v>
      </c>
      <c r="S798" t="s">
        <v>3075</v>
      </c>
      <c r="T798" t="s">
        <v>3076</v>
      </c>
    </row>
    <row r="799" spans="1:20" x14ac:dyDescent="0.2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696</v>
      </c>
      <c r="I799">
        <v>0</v>
      </c>
      <c r="J799" t="s">
        <v>3085</v>
      </c>
      <c r="S799" t="s">
        <v>3075</v>
      </c>
      <c r="T799" t="s">
        <v>3076</v>
      </c>
    </row>
    <row r="800" spans="1:20" x14ac:dyDescent="0.2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696</v>
      </c>
      <c r="I800">
        <v>0</v>
      </c>
      <c r="J800" t="s">
        <v>3085</v>
      </c>
      <c r="S800" t="s">
        <v>3075</v>
      </c>
      <c r="T800" t="s">
        <v>3076</v>
      </c>
    </row>
    <row r="801" spans="1:20" x14ac:dyDescent="0.2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695</v>
      </c>
      <c r="I801">
        <v>0</v>
      </c>
      <c r="J801" t="s">
        <v>3085</v>
      </c>
      <c r="S801" t="s">
        <v>3075</v>
      </c>
      <c r="T801" t="s">
        <v>3076</v>
      </c>
    </row>
    <row r="802" spans="1:20" x14ac:dyDescent="0.2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502</v>
      </c>
      <c r="I802">
        <v>1.02E-164</v>
      </c>
      <c r="J802" t="s">
        <v>3085</v>
      </c>
      <c r="S802" t="s">
        <v>3075</v>
      </c>
      <c r="T802" t="s">
        <v>3076</v>
      </c>
    </row>
    <row r="803" spans="1:20" x14ac:dyDescent="0.2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288</v>
      </c>
      <c r="I803">
        <v>1.3600000000000001E-83</v>
      </c>
      <c r="J803" t="s">
        <v>3085</v>
      </c>
      <c r="S803" t="s">
        <v>3075</v>
      </c>
      <c r="T803" t="s">
        <v>3076</v>
      </c>
    </row>
    <row r="804" spans="1:20" x14ac:dyDescent="0.2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263</v>
      </c>
      <c r="I804">
        <v>1.1999999999999999E-74</v>
      </c>
      <c r="J804" t="s">
        <v>3085</v>
      </c>
      <c r="S804" t="s">
        <v>3075</v>
      </c>
      <c r="T804" t="s">
        <v>3076</v>
      </c>
    </row>
    <row r="805" spans="1:20" x14ac:dyDescent="0.2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263</v>
      </c>
      <c r="I805">
        <v>5.7200000000000002E-74</v>
      </c>
      <c r="J805" t="s">
        <v>3085</v>
      </c>
      <c r="S805" t="s">
        <v>3075</v>
      </c>
      <c r="T805" t="s">
        <v>3076</v>
      </c>
    </row>
    <row r="806" spans="1:20" x14ac:dyDescent="0.2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262</v>
      </c>
      <c r="I806">
        <v>6.6300000000000002E-74</v>
      </c>
      <c r="J806" t="s">
        <v>3085</v>
      </c>
      <c r="S806" t="s">
        <v>3075</v>
      </c>
      <c r="T806" t="s">
        <v>3076</v>
      </c>
    </row>
    <row r="807" spans="1:20" x14ac:dyDescent="0.2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253</v>
      </c>
      <c r="I807">
        <v>1.12E-70</v>
      </c>
      <c r="J807" t="s">
        <v>3085</v>
      </c>
      <c r="S807" t="s">
        <v>3075</v>
      </c>
      <c r="T807" t="s">
        <v>3076</v>
      </c>
    </row>
    <row r="808" spans="1:20" x14ac:dyDescent="0.2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209</v>
      </c>
      <c r="I808">
        <v>1.8200000000000001E-56</v>
      </c>
      <c r="J808" t="s">
        <v>3085</v>
      </c>
      <c r="S808" t="s">
        <v>3075</v>
      </c>
      <c r="T808" t="s">
        <v>3076</v>
      </c>
    </row>
    <row r="809" spans="1:20" x14ac:dyDescent="0.2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191</v>
      </c>
      <c r="I809">
        <v>2.8100000000000001E-50</v>
      </c>
      <c r="J809" t="s">
        <v>3085</v>
      </c>
      <c r="S809" t="s">
        <v>3075</v>
      </c>
      <c r="T809" t="s">
        <v>3076</v>
      </c>
    </row>
    <row r="810" spans="1:20" x14ac:dyDescent="0.2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188</v>
      </c>
      <c r="I810">
        <v>1.6899999999999999E-49</v>
      </c>
      <c r="J810" t="s">
        <v>3085</v>
      </c>
      <c r="S810" t="s">
        <v>3075</v>
      </c>
      <c r="T810" t="s">
        <v>3076</v>
      </c>
    </row>
    <row r="811" spans="1:20" x14ac:dyDescent="0.2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188</v>
      </c>
      <c r="I811">
        <v>4.2599999999999999E-49</v>
      </c>
      <c r="J811" t="s">
        <v>3085</v>
      </c>
      <c r="S811" t="s">
        <v>3075</v>
      </c>
      <c r="T811" t="s">
        <v>3076</v>
      </c>
    </row>
    <row r="812" spans="1:20" x14ac:dyDescent="0.2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181</v>
      </c>
      <c r="I812">
        <v>6.5499999999999998E-47</v>
      </c>
      <c r="J812" t="s">
        <v>3085</v>
      </c>
      <c r="S812" t="s">
        <v>3075</v>
      </c>
      <c r="T812" t="s">
        <v>3076</v>
      </c>
    </row>
    <row r="813" spans="1:20" x14ac:dyDescent="0.2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141</v>
      </c>
      <c r="I813">
        <v>4.0899999999999997E-34</v>
      </c>
      <c r="J813" t="s">
        <v>3085</v>
      </c>
      <c r="S813" t="s">
        <v>3075</v>
      </c>
      <c r="T813" t="s">
        <v>3076</v>
      </c>
    </row>
    <row r="814" spans="1:20" x14ac:dyDescent="0.2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125</v>
      </c>
      <c r="I814">
        <v>4.0199999999999998E-29</v>
      </c>
      <c r="J814" t="s">
        <v>3085</v>
      </c>
      <c r="S814" t="s">
        <v>3075</v>
      </c>
      <c r="T814" t="s">
        <v>3076</v>
      </c>
    </row>
    <row r="815" spans="1:20" x14ac:dyDescent="0.2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75.3</v>
      </c>
      <c r="I815">
        <v>1.1999999999999999E-13</v>
      </c>
      <c r="J815" t="s">
        <v>3085</v>
      </c>
      <c r="S815" t="s">
        <v>3075</v>
      </c>
      <c r="T815" t="s">
        <v>3076</v>
      </c>
    </row>
    <row r="816" spans="1:20" x14ac:dyDescent="0.2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67.7</v>
      </c>
      <c r="I816">
        <v>2.6600000000000001E-11</v>
      </c>
      <c r="J816" t="s">
        <v>3085</v>
      </c>
      <c r="S816" t="s">
        <v>3075</v>
      </c>
      <c r="T816" t="s">
        <v>3076</v>
      </c>
    </row>
    <row r="817" spans="1:20" x14ac:dyDescent="0.2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57.3</v>
      </c>
      <c r="I817">
        <v>1.6199999999999999E-8</v>
      </c>
      <c r="J817" t="s">
        <v>3085</v>
      </c>
      <c r="S817" t="s">
        <v>3075</v>
      </c>
      <c r="T817" t="s">
        <v>3076</v>
      </c>
    </row>
    <row r="818" spans="1:20" x14ac:dyDescent="0.2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54.4</v>
      </c>
      <c r="I818">
        <v>3.1800000000000002E-7</v>
      </c>
      <c r="J818" t="s">
        <v>3085</v>
      </c>
      <c r="S818" t="s">
        <v>3075</v>
      </c>
      <c r="T818" t="s">
        <v>3076</v>
      </c>
    </row>
    <row r="819" spans="1:20" x14ac:dyDescent="0.2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51.9</v>
      </c>
      <c r="I819">
        <v>2.17E-6</v>
      </c>
      <c r="J819" t="s">
        <v>3085</v>
      </c>
      <c r="S819" t="s">
        <v>3075</v>
      </c>
      <c r="T819" t="s">
        <v>3076</v>
      </c>
    </row>
    <row r="820" spans="1:20" x14ac:dyDescent="0.2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46.8</v>
      </c>
      <c r="I820">
        <v>7.3399999999999995E-5</v>
      </c>
      <c r="J820" t="s">
        <v>3085</v>
      </c>
      <c r="S820" t="s">
        <v>3075</v>
      </c>
      <c r="T820" t="s">
        <v>3076</v>
      </c>
    </row>
    <row r="821" spans="1:20" x14ac:dyDescent="0.2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669</v>
      </c>
      <c r="I821">
        <v>0</v>
      </c>
      <c r="J821" t="s">
        <v>3086</v>
      </c>
      <c r="S821" t="s">
        <v>3071</v>
      </c>
      <c r="T821" t="s">
        <v>3072</v>
      </c>
    </row>
    <row r="822" spans="1:20" x14ac:dyDescent="0.2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659</v>
      </c>
      <c r="I822">
        <v>0</v>
      </c>
      <c r="J822" t="s">
        <v>3086</v>
      </c>
      <c r="S822" t="s">
        <v>3071</v>
      </c>
      <c r="T822" t="s">
        <v>3072</v>
      </c>
    </row>
    <row r="823" spans="1:20" x14ac:dyDescent="0.2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658</v>
      </c>
      <c r="I823">
        <v>0</v>
      </c>
      <c r="J823" t="s">
        <v>3086</v>
      </c>
      <c r="S823" t="s">
        <v>3071</v>
      </c>
      <c r="T823" t="s">
        <v>3072</v>
      </c>
    </row>
    <row r="824" spans="1:20" x14ac:dyDescent="0.2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658</v>
      </c>
      <c r="I824">
        <v>0</v>
      </c>
      <c r="J824" t="s">
        <v>3086</v>
      </c>
      <c r="S824" t="s">
        <v>3071</v>
      </c>
      <c r="T824" t="s">
        <v>3072</v>
      </c>
    </row>
    <row r="825" spans="1:20" x14ac:dyDescent="0.2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658</v>
      </c>
      <c r="I825">
        <v>0</v>
      </c>
      <c r="J825" t="s">
        <v>3086</v>
      </c>
      <c r="S825" t="s">
        <v>3071</v>
      </c>
      <c r="T825" t="s">
        <v>3072</v>
      </c>
    </row>
    <row r="826" spans="1:20" x14ac:dyDescent="0.2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658</v>
      </c>
      <c r="I826">
        <v>0</v>
      </c>
      <c r="J826" t="s">
        <v>3086</v>
      </c>
      <c r="S826" t="s">
        <v>3071</v>
      </c>
      <c r="T826" t="s">
        <v>3072</v>
      </c>
    </row>
    <row r="827" spans="1:20" x14ac:dyDescent="0.2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658</v>
      </c>
      <c r="I827">
        <v>0</v>
      </c>
      <c r="J827" t="s">
        <v>3086</v>
      </c>
      <c r="S827" t="s">
        <v>3071</v>
      </c>
      <c r="T827" t="s">
        <v>3072</v>
      </c>
    </row>
    <row r="828" spans="1:20" x14ac:dyDescent="0.2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275</v>
      </c>
      <c r="I828">
        <v>5.0499999999999998E-78</v>
      </c>
      <c r="J828" t="s">
        <v>3086</v>
      </c>
      <c r="S828" t="s">
        <v>3071</v>
      </c>
      <c r="T828" t="s">
        <v>3072</v>
      </c>
    </row>
    <row r="829" spans="1:20" x14ac:dyDescent="0.2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275</v>
      </c>
      <c r="I829">
        <v>5.1199999999999998E-78</v>
      </c>
      <c r="J829" t="s">
        <v>3086</v>
      </c>
      <c r="S829" t="s">
        <v>3071</v>
      </c>
      <c r="T829" t="s">
        <v>3072</v>
      </c>
    </row>
    <row r="830" spans="1:20" x14ac:dyDescent="0.2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266</v>
      </c>
      <c r="I830">
        <v>1.0799999999999999E-74</v>
      </c>
      <c r="J830" t="s">
        <v>3086</v>
      </c>
      <c r="S830" t="s">
        <v>3071</v>
      </c>
      <c r="T830" t="s">
        <v>3072</v>
      </c>
    </row>
    <row r="831" spans="1:20" x14ac:dyDescent="0.2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266</v>
      </c>
      <c r="I831">
        <v>1.1600000000000001E-74</v>
      </c>
      <c r="J831" t="s">
        <v>3086</v>
      </c>
      <c r="S831" t="s">
        <v>3071</v>
      </c>
      <c r="T831" t="s">
        <v>3072</v>
      </c>
    </row>
    <row r="832" spans="1:20" x14ac:dyDescent="0.2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262</v>
      </c>
      <c r="I832">
        <v>1.03E-73</v>
      </c>
      <c r="J832" t="s">
        <v>3086</v>
      </c>
      <c r="S832" t="s">
        <v>3071</v>
      </c>
      <c r="T832" t="s">
        <v>3072</v>
      </c>
    </row>
    <row r="833" spans="1:20" x14ac:dyDescent="0.2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256</v>
      </c>
      <c r="I833">
        <v>3.2100000000000002E-71</v>
      </c>
      <c r="J833" t="s">
        <v>3086</v>
      </c>
      <c r="S833" t="s">
        <v>3071</v>
      </c>
      <c r="T833" t="s">
        <v>3072</v>
      </c>
    </row>
    <row r="834" spans="1:20" x14ac:dyDescent="0.2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256</v>
      </c>
      <c r="I834">
        <v>3.5899999999999999E-71</v>
      </c>
      <c r="J834" t="s">
        <v>3086</v>
      </c>
      <c r="S834" t="s">
        <v>3071</v>
      </c>
      <c r="T834" t="s">
        <v>3072</v>
      </c>
    </row>
    <row r="835" spans="1:20" x14ac:dyDescent="0.2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234</v>
      </c>
      <c r="I835">
        <v>1.27E-64</v>
      </c>
      <c r="J835" t="s">
        <v>3086</v>
      </c>
      <c r="S835" t="s">
        <v>3071</v>
      </c>
      <c r="T835" t="s">
        <v>3072</v>
      </c>
    </row>
    <row r="836" spans="1:20" x14ac:dyDescent="0.2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234</v>
      </c>
      <c r="I836">
        <v>2.3000000000000001E-64</v>
      </c>
      <c r="J836" t="s">
        <v>3086</v>
      </c>
      <c r="S836" t="s">
        <v>3071</v>
      </c>
      <c r="T836" t="s">
        <v>3072</v>
      </c>
    </row>
    <row r="837" spans="1:20" x14ac:dyDescent="0.2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234</v>
      </c>
      <c r="I837">
        <v>5.6000000000000001E-64</v>
      </c>
      <c r="J837" t="s">
        <v>3086</v>
      </c>
      <c r="S837" t="s">
        <v>3071</v>
      </c>
      <c r="T837" t="s">
        <v>3072</v>
      </c>
    </row>
    <row r="838" spans="1:20" x14ac:dyDescent="0.2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231</v>
      </c>
      <c r="I838">
        <v>3.8599999999999999E-63</v>
      </c>
      <c r="J838" t="s">
        <v>3086</v>
      </c>
      <c r="S838" t="s">
        <v>3071</v>
      </c>
      <c r="T838" t="s">
        <v>3072</v>
      </c>
    </row>
    <row r="839" spans="1:20" x14ac:dyDescent="0.2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190</v>
      </c>
      <c r="I839">
        <v>1.9100000000000001E-49</v>
      </c>
      <c r="J839" t="s">
        <v>3086</v>
      </c>
      <c r="S839" t="s">
        <v>3071</v>
      </c>
      <c r="T839" t="s">
        <v>3072</v>
      </c>
    </row>
    <row r="840" spans="1:20" x14ac:dyDescent="0.2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183</v>
      </c>
      <c r="I840">
        <v>1.5600000000000001E-47</v>
      </c>
      <c r="J840" t="s">
        <v>3086</v>
      </c>
      <c r="S840" t="s">
        <v>3071</v>
      </c>
      <c r="T840" t="s">
        <v>3072</v>
      </c>
    </row>
    <row r="841" spans="1:20" x14ac:dyDescent="0.2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166</v>
      </c>
      <c r="I841">
        <v>4.9700000000000001E-42</v>
      </c>
      <c r="J841" t="s">
        <v>3086</v>
      </c>
      <c r="S841" t="s">
        <v>3071</v>
      </c>
      <c r="T841" t="s">
        <v>3072</v>
      </c>
    </row>
    <row r="842" spans="1:20" x14ac:dyDescent="0.2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164</v>
      </c>
      <c r="I842">
        <v>2.36E-41</v>
      </c>
      <c r="J842" t="s">
        <v>3086</v>
      </c>
      <c r="S842" t="s">
        <v>3071</v>
      </c>
      <c r="T842" t="s">
        <v>3072</v>
      </c>
    </row>
    <row r="843" spans="1:20" x14ac:dyDescent="0.2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164</v>
      </c>
      <c r="I843">
        <v>2.9300000000000002E-41</v>
      </c>
      <c r="J843" t="s">
        <v>3086</v>
      </c>
      <c r="S843" t="s">
        <v>3071</v>
      </c>
      <c r="T843" t="s">
        <v>3072</v>
      </c>
    </row>
    <row r="844" spans="1:20" x14ac:dyDescent="0.2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142</v>
      </c>
      <c r="I844">
        <v>4.3099999999999998E-34</v>
      </c>
      <c r="J844" t="s">
        <v>3086</v>
      </c>
      <c r="S844" t="s">
        <v>3071</v>
      </c>
      <c r="T844" t="s">
        <v>3072</v>
      </c>
    </row>
    <row r="845" spans="1:20" x14ac:dyDescent="0.2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51.4</v>
      </c>
      <c r="I845">
        <v>4.3100000000000002E-6</v>
      </c>
      <c r="J845" t="s">
        <v>3086</v>
      </c>
      <c r="S845" t="s">
        <v>3071</v>
      </c>
      <c r="T845" t="s">
        <v>3072</v>
      </c>
    </row>
    <row r="846" spans="1:20" x14ac:dyDescent="0.2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677</v>
      </c>
      <c r="I846">
        <v>0</v>
      </c>
      <c r="J846" t="s">
        <v>3087</v>
      </c>
      <c r="S846" t="s">
        <v>3071</v>
      </c>
      <c r="T846" t="s">
        <v>3072</v>
      </c>
    </row>
    <row r="847" spans="1:20" x14ac:dyDescent="0.2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677</v>
      </c>
      <c r="I847">
        <v>0</v>
      </c>
      <c r="J847" t="s">
        <v>3087</v>
      </c>
      <c r="S847" t="s">
        <v>3071</v>
      </c>
      <c r="T847" t="s">
        <v>3072</v>
      </c>
    </row>
    <row r="848" spans="1:20" x14ac:dyDescent="0.2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667</v>
      </c>
      <c r="I848">
        <v>0</v>
      </c>
      <c r="J848" t="s">
        <v>3087</v>
      </c>
      <c r="S848" t="s">
        <v>3071</v>
      </c>
      <c r="T848" t="s">
        <v>3072</v>
      </c>
    </row>
    <row r="849" spans="1:20" x14ac:dyDescent="0.2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667</v>
      </c>
      <c r="I849">
        <v>0</v>
      </c>
      <c r="J849" t="s">
        <v>3087</v>
      </c>
      <c r="S849" t="s">
        <v>3071</v>
      </c>
      <c r="T849" t="s">
        <v>3072</v>
      </c>
    </row>
    <row r="850" spans="1:20" x14ac:dyDescent="0.2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666</v>
      </c>
      <c r="I850">
        <v>0</v>
      </c>
      <c r="J850" t="s">
        <v>3087</v>
      </c>
      <c r="S850" t="s">
        <v>3071</v>
      </c>
      <c r="T850" t="s">
        <v>3072</v>
      </c>
    </row>
    <row r="851" spans="1:20" x14ac:dyDescent="0.2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666</v>
      </c>
      <c r="I851">
        <v>0</v>
      </c>
      <c r="J851" t="s">
        <v>3087</v>
      </c>
      <c r="S851" t="s">
        <v>3071</v>
      </c>
      <c r="T851" t="s">
        <v>3072</v>
      </c>
    </row>
    <row r="852" spans="1:20" x14ac:dyDescent="0.2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475</v>
      </c>
      <c r="I852">
        <v>3.0000000000000002E-146</v>
      </c>
      <c r="J852" t="s">
        <v>3087</v>
      </c>
      <c r="S852" t="s">
        <v>3071</v>
      </c>
      <c r="T852" t="s">
        <v>3072</v>
      </c>
    </row>
    <row r="853" spans="1:20" x14ac:dyDescent="0.2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284</v>
      </c>
      <c r="I853">
        <v>1.13E-80</v>
      </c>
      <c r="J853" t="s">
        <v>3087</v>
      </c>
      <c r="S853" t="s">
        <v>3071</v>
      </c>
      <c r="T853" t="s">
        <v>3072</v>
      </c>
    </row>
    <row r="854" spans="1:20" x14ac:dyDescent="0.2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265</v>
      </c>
      <c r="I854">
        <v>1.8899999999999999E-75</v>
      </c>
      <c r="J854" t="s">
        <v>3087</v>
      </c>
      <c r="S854" t="s">
        <v>3071</v>
      </c>
      <c r="T854" t="s">
        <v>3072</v>
      </c>
    </row>
    <row r="855" spans="1:20" x14ac:dyDescent="0.2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265</v>
      </c>
      <c r="I855">
        <v>2.4199999999999998E-75</v>
      </c>
      <c r="J855" t="s">
        <v>3087</v>
      </c>
      <c r="S855" t="s">
        <v>3071</v>
      </c>
      <c r="T855" t="s">
        <v>3072</v>
      </c>
    </row>
    <row r="856" spans="1:20" x14ac:dyDescent="0.2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266</v>
      </c>
      <c r="I856">
        <v>6.0600000000000002E-75</v>
      </c>
      <c r="J856" t="s">
        <v>3087</v>
      </c>
      <c r="S856" t="s">
        <v>3071</v>
      </c>
      <c r="T856" t="s">
        <v>3072</v>
      </c>
    </row>
    <row r="857" spans="1:20" x14ac:dyDescent="0.2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266</v>
      </c>
      <c r="I857">
        <v>1.3399999999999999E-74</v>
      </c>
      <c r="J857" t="s">
        <v>3087</v>
      </c>
      <c r="S857" t="s">
        <v>3071</v>
      </c>
      <c r="T857" t="s">
        <v>3072</v>
      </c>
    </row>
    <row r="858" spans="1:20" x14ac:dyDescent="0.2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259</v>
      </c>
      <c r="I858">
        <v>2.0700000000000001E-72</v>
      </c>
      <c r="J858" t="s">
        <v>3087</v>
      </c>
      <c r="S858" t="s">
        <v>3071</v>
      </c>
      <c r="T858" t="s">
        <v>3072</v>
      </c>
    </row>
    <row r="859" spans="1:20" x14ac:dyDescent="0.2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256</v>
      </c>
      <c r="I859">
        <v>1.4499999999999999E-71</v>
      </c>
      <c r="J859" t="s">
        <v>3087</v>
      </c>
      <c r="S859" t="s">
        <v>3071</v>
      </c>
      <c r="T859" t="s">
        <v>3072</v>
      </c>
    </row>
    <row r="860" spans="1:20" x14ac:dyDescent="0.2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236</v>
      </c>
      <c r="I860">
        <v>7.3300000000000002E-65</v>
      </c>
      <c r="J860" t="s">
        <v>3087</v>
      </c>
      <c r="S860" t="s">
        <v>3071</v>
      </c>
      <c r="T860" t="s">
        <v>3072</v>
      </c>
    </row>
    <row r="861" spans="1:20" x14ac:dyDescent="0.2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226</v>
      </c>
      <c r="I861">
        <v>2.1299999999999999E-61</v>
      </c>
      <c r="J861" t="s">
        <v>3087</v>
      </c>
      <c r="S861" t="s">
        <v>3071</v>
      </c>
      <c r="T861" t="s">
        <v>3072</v>
      </c>
    </row>
    <row r="862" spans="1:20" x14ac:dyDescent="0.2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208</v>
      </c>
      <c r="I862">
        <v>8.1599999999999999E-56</v>
      </c>
      <c r="J862" t="s">
        <v>3087</v>
      </c>
      <c r="S862" t="s">
        <v>3071</v>
      </c>
      <c r="T862" t="s">
        <v>3072</v>
      </c>
    </row>
    <row r="863" spans="1:20" x14ac:dyDescent="0.2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189</v>
      </c>
      <c r="I863">
        <v>5.8499999999999998E-49</v>
      </c>
      <c r="J863" t="s">
        <v>3087</v>
      </c>
      <c r="S863" t="s">
        <v>3071</v>
      </c>
      <c r="T863" t="s">
        <v>3072</v>
      </c>
    </row>
    <row r="864" spans="1:20" x14ac:dyDescent="0.2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182</v>
      </c>
      <c r="I864">
        <v>4.4499999999999997E-47</v>
      </c>
      <c r="J864" t="s">
        <v>3087</v>
      </c>
      <c r="S864" t="s">
        <v>3071</v>
      </c>
      <c r="T864" t="s">
        <v>3072</v>
      </c>
    </row>
    <row r="865" spans="1:20" x14ac:dyDescent="0.2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158</v>
      </c>
      <c r="I865">
        <v>2.5499999999999999E-39</v>
      </c>
      <c r="J865" t="s">
        <v>3087</v>
      </c>
      <c r="S865" t="s">
        <v>3071</v>
      </c>
      <c r="T865" t="s">
        <v>3072</v>
      </c>
    </row>
    <row r="866" spans="1:20" x14ac:dyDescent="0.2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142</v>
      </c>
      <c r="I866">
        <v>2.9900000000000002E-34</v>
      </c>
      <c r="J866" t="s">
        <v>3087</v>
      </c>
      <c r="S866" t="s">
        <v>3071</v>
      </c>
      <c r="T866" t="s">
        <v>3072</v>
      </c>
    </row>
    <row r="867" spans="1:20" x14ac:dyDescent="0.2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122</v>
      </c>
      <c r="I867">
        <v>7.1999999999999997E-28</v>
      </c>
      <c r="J867" t="s">
        <v>3087</v>
      </c>
      <c r="S867" t="s">
        <v>3071</v>
      </c>
      <c r="T867" t="s">
        <v>3072</v>
      </c>
    </row>
    <row r="868" spans="1:20" x14ac:dyDescent="0.2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74.900000000000006</v>
      </c>
      <c r="I868">
        <v>3.5000000000000002E-13</v>
      </c>
      <c r="J868" t="s">
        <v>3087</v>
      </c>
      <c r="S868" t="s">
        <v>3071</v>
      </c>
      <c r="T868" t="s">
        <v>3072</v>
      </c>
    </row>
    <row r="869" spans="1:20" x14ac:dyDescent="0.2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68.2</v>
      </c>
      <c r="I869">
        <v>3.59E-11</v>
      </c>
      <c r="J869" t="s">
        <v>3087</v>
      </c>
      <c r="S869" t="s">
        <v>3071</v>
      </c>
      <c r="T869" t="s">
        <v>3072</v>
      </c>
    </row>
    <row r="870" spans="1:20" x14ac:dyDescent="0.2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53.9</v>
      </c>
      <c r="I870">
        <v>5.2499999999999995E-7</v>
      </c>
      <c r="J870" t="s">
        <v>3087</v>
      </c>
      <c r="S870" t="s">
        <v>3071</v>
      </c>
      <c r="T870" t="s">
        <v>3072</v>
      </c>
    </row>
    <row r="871" spans="1:20" x14ac:dyDescent="0.2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53.1</v>
      </c>
      <c r="I871">
        <v>1.31E-6</v>
      </c>
      <c r="J871" t="s">
        <v>3087</v>
      </c>
      <c r="S871" t="s">
        <v>3071</v>
      </c>
      <c r="T871" t="s">
        <v>3072</v>
      </c>
    </row>
    <row r="872" spans="1:20" x14ac:dyDescent="0.2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51.9</v>
      </c>
      <c r="I872">
        <v>3.0000000000000001E-6</v>
      </c>
      <c r="J872" t="s">
        <v>3087</v>
      </c>
      <c r="S872" t="s">
        <v>3071</v>
      </c>
      <c r="T872" t="s">
        <v>3072</v>
      </c>
    </row>
    <row r="873" spans="1:20" x14ac:dyDescent="0.2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45.6</v>
      </c>
      <c r="I873">
        <v>3.0899999999999998E-4</v>
      </c>
      <c r="J873" t="s">
        <v>3087</v>
      </c>
      <c r="S873" t="s">
        <v>3071</v>
      </c>
      <c r="T873" t="s">
        <v>3072</v>
      </c>
    </row>
    <row r="874" spans="1:20" x14ac:dyDescent="0.2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707</v>
      </c>
      <c r="I874">
        <v>0</v>
      </c>
      <c r="J874" t="s">
        <v>3088</v>
      </c>
      <c r="S874" t="s">
        <v>3075</v>
      </c>
      <c r="T874" t="s">
        <v>3076</v>
      </c>
    </row>
    <row r="875" spans="1:20" x14ac:dyDescent="0.2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707</v>
      </c>
      <c r="I875">
        <v>0</v>
      </c>
      <c r="J875" t="s">
        <v>3088</v>
      </c>
      <c r="S875" t="s">
        <v>3075</v>
      </c>
      <c r="T875" t="s">
        <v>3076</v>
      </c>
    </row>
    <row r="876" spans="1:20" x14ac:dyDescent="0.2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706</v>
      </c>
      <c r="I876">
        <v>0</v>
      </c>
      <c r="J876" t="s">
        <v>3088</v>
      </c>
      <c r="S876" t="s">
        <v>3075</v>
      </c>
      <c r="T876" t="s">
        <v>3076</v>
      </c>
    </row>
    <row r="877" spans="1:20" x14ac:dyDescent="0.2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697</v>
      </c>
      <c r="I877">
        <v>0</v>
      </c>
      <c r="J877" t="s">
        <v>3088</v>
      </c>
      <c r="S877" t="s">
        <v>3075</v>
      </c>
      <c r="T877" t="s">
        <v>3076</v>
      </c>
    </row>
    <row r="878" spans="1:20" x14ac:dyDescent="0.2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695</v>
      </c>
      <c r="I878">
        <v>0</v>
      </c>
      <c r="J878" t="s">
        <v>3088</v>
      </c>
      <c r="S878" t="s">
        <v>3075</v>
      </c>
      <c r="T878" t="s">
        <v>3076</v>
      </c>
    </row>
    <row r="879" spans="1:20" x14ac:dyDescent="0.2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695</v>
      </c>
      <c r="I879">
        <v>0</v>
      </c>
      <c r="J879" t="s">
        <v>3088</v>
      </c>
      <c r="S879" t="s">
        <v>3075</v>
      </c>
      <c r="T879" t="s">
        <v>3076</v>
      </c>
    </row>
    <row r="880" spans="1:20" x14ac:dyDescent="0.2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695</v>
      </c>
      <c r="I880">
        <v>0</v>
      </c>
      <c r="J880" t="s">
        <v>3088</v>
      </c>
      <c r="S880" t="s">
        <v>3075</v>
      </c>
      <c r="T880" t="s">
        <v>3076</v>
      </c>
    </row>
    <row r="881" spans="1:20" x14ac:dyDescent="0.2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502</v>
      </c>
      <c r="I881">
        <v>3.96E-165</v>
      </c>
      <c r="J881" t="s">
        <v>3088</v>
      </c>
      <c r="S881" t="s">
        <v>3075</v>
      </c>
      <c r="T881" t="s">
        <v>3076</v>
      </c>
    </row>
    <row r="882" spans="1:20" x14ac:dyDescent="0.2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283</v>
      </c>
      <c r="I882">
        <v>3.2700000000000001E-82</v>
      </c>
      <c r="J882" t="s">
        <v>3088</v>
      </c>
      <c r="S882" t="s">
        <v>3075</v>
      </c>
      <c r="T882" t="s">
        <v>3076</v>
      </c>
    </row>
    <row r="883" spans="1:20" x14ac:dyDescent="0.2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264</v>
      </c>
      <c r="I883">
        <v>2.6399999999999999E-75</v>
      </c>
      <c r="J883" t="s">
        <v>3088</v>
      </c>
      <c r="S883" t="s">
        <v>3075</v>
      </c>
      <c r="T883" t="s">
        <v>3076</v>
      </c>
    </row>
    <row r="884" spans="1:20" x14ac:dyDescent="0.2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262</v>
      </c>
      <c r="I884">
        <v>5.11E-75</v>
      </c>
      <c r="J884" t="s">
        <v>3088</v>
      </c>
      <c r="S884" t="s">
        <v>3075</v>
      </c>
      <c r="T884" t="s">
        <v>3076</v>
      </c>
    </row>
    <row r="885" spans="1:20" x14ac:dyDescent="0.2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262</v>
      </c>
      <c r="I885">
        <v>1.1499999999999999E-73</v>
      </c>
      <c r="J885" t="s">
        <v>3088</v>
      </c>
      <c r="S885" t="s">
        <v>3075</v>
      </c>
      <c r="T885" t="s">
        <v>3076</v>
      </c>
    </row>
    <row r="886" spans="1:20" x14ac:dyDescent="0.2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252</v>
      </c>
      <c r="I886">
        <v>1.7400000000000001E-71</v>
      </c>
      <c r="J886" t="s">
        <v>3088</v>
      </c>
      <c r="S886" t="s">
        <v>3075</v>
      </c>
      <c r="T886" t="s">
        <v>3076</v>
      </c>
    </row>
    <row r="887" spans="1:20" x14ac:dyDescent="0.2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210</v>
      </c>
      <c r="I887">
        <v>7.5099999999999998E-57</v>
      </c>
      <c r="J887" t="s">
        <v>3088</v>
      </c>
      <c r="S887" t="s">
        <v>3075</v>
      </c>
      <c r="T887" t="s">
        <v>3076</v>
      </c>
    </row>
    <row r="888" spans="1:20" x14ac:dyDescent="0.2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185</v>
      </c>
      <c r="I888">
        <v>1.21E-48</v>
      </c>
      <c r="J888" t="s">
        <v>3088</v>
      </c>
      <c r="S888" t="s">
        <v>3075</v>
      </c>
      <c r="T888" t="s">
        <v>3076</v>
      </c>
    </row>
    <row r="889" spans="1:20" x14ac:dyDescent="0.2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184</v>
      </c>
      <c r="I889">
        <v>7.4600000000000006E-48</v>
      </c>
      <c r="J889" t="s">
        <v>3088</v>
      </c>
      <c r="S889" t="s">
        <v>3075</v>
      </c>
      <c r="T889" t="s">
        <v>3076</v>
      </c>
    </row>
    <row r="890" spans="1:20" x14ac:dyDescent="0.2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183</v>
      </c>
      <c r="I890">
        <v>1.1100000000000001E-47</v>
      </c>
      <c r="J890" t="s">
        <v>3088</v>
      </c>
      <c r="S890" t="s">
        <v>3075</v>
      </c>
      <c r="T890" t="s">
        <v>3076</v>
      </c>
    </row>
    <row r="891" spans="1:20" x14ac:dyDescent="0.2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176</v>
      </c>
      <c r="I891">
        <v>2.11E-45</v>
      </c>
      <c r="J891" t="s">
        <v>3088</v>
      </c>
      <c r="S891" t="s">
        <v>3075</v>
      </c>
      <c r="T891" t="s">
        <v>3076</v>
      </c>
    </row>
    <row r="892" spans="1:20" x14ac:dyDescent="0.2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153</v>
      </c>
      <c r="I892">
        <v>1.31E-38</v>
      </c>
      <c r="J892" t="s">
        <v>3088</v>
      </c>
      <c r="S892" t="s">
        <v>3075</v>
      </c>
      <c r="T892" t="s">
        <v>3076</v>
      </c>
    </row>
    <row r="893" spans="1:20" x14ac:dyDescent="0.2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141</v>
      </c>
      <c r="I893">
        <v>2.0300000000000001E-34</v>
      </c>
      <c r="J893" t="s">
        <v>3088</v>
      </c>
      <c r="S893" t="s">
        <v>3075</v>
      </c>
      <c r="T893" t="s">
        <v>3076</v>
      </c>
    </row>
    <row r="894" spans="1:20" x14ac:dyDescent="0.2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128</v>
      </c>
      <c r="I894">
        <v>1.77E-30</v>
      </c>
      <c r="J894" t="s">
        <v>3088</v>
      </c>
      <c r="S894" t="s">
        <v>3075</v>
      </c>
      <c r="T894" t="s">
        <v>3076</v>
      </c>
    </row>
    <row r="895" spans="1:20" x14ac:dyDescent="0.2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75.3</v>
      </c>
      <c r="I895">
        <v>8.9499999999999997E-14</v>
      </c>
      <c r="J895" t="s">
        <v>3088</v>
      </c>
      <c r="S895" t="s">
        <v>3075</v>
      </c>
      <c r="T895" t="s">
        <v>3076</v>
      </c>
    </row>
    <row r="896" spans="1:20" x14ac:dyDescent="0.2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67.7</v>
      </c>
      <c r="I896">
        <v>1.7999999999999999E-11</v>
      </c>
      <c r="J896" t="s">
        <v>3088</v>
      </c>
      <c r="S896" t="s">
        <v>3075</v>
      </c>
      <c r="T896" t="s">
        <v>3076</v>
      </c>
    </row>
    <row r="897" spans="1:20" x14ac:dyDescent="0.2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57.7</v>
      </c>
      <c r="I897">
        <v>2.1600000000000002E-8</v>
      </c>
      <c r="J897" t="s">
        <v>3088</v>
      </c>
      <c r="S897" t="s">
        <v>3075</v>
      </c>
      <c r="T897" t="s">
        <v>3076</v>
      </c>
    </row>
    <row r="898" spans="1:20" x14ac:dyDescent="0.2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55.6</v>
      </c>
      <c r="I898">
        <v>3.8600000000000002E-8</v>
      </c>
      <c r="J898" t="s">
        <v>3088</v>
      </c>
      <c r="S898" t="s">
        <v>3075</v>
      </c>
      <c r="T898" t="s">
        <v>3076</v>
      </c>
    </row>
    <row r="899" spans="1:20" x14ac:dyDescent="0.2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54.4</v>
      </c>
      <c r="I899">
        <v>1.6500000000000001E-7</v>
      </c>
      <c r="J899" t="s">
        <v>3088</v>
      </c>
      <c r="S899" t="s">
        <v>3075</v>
      </c>
      <c r="T899" t="s">
        <v>3076</v>
      </c>
    </row>
    <row r="900" spans="1:20" x14ac:dyDescent="0.2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51.4</v>
      </c>
      <c r="I900">
        <v>2.12E-6</v>
      </c>
      <c r="J900" t="s">
        <v>3088</v>
      </c>
      <c r="S900" t="s">
        <v>3075</v>
      </c>
      <c r="T900" t="s">
        <v>3076</v>
      </c>
    </row>
    <row r="901" spans="1:20" x14ac:dyDescent="0.2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46.8</v>
      </c>
      <c r="I901">
        <v>3.9900000000000001E-5</v>
      </c>
      <c r="J901" t="s">
        <v>3088</v>
      </c>
      <c r="S901" t="s">
        <v>3075</v>
      </c>
      <c r="T901" t="s">
        <v>3076</v>
      </c>
    </row>
    <row r="902" spans="1:20" x14ac:dyDescent="0.2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383</v>
      </c>
      <c r="I902">
        <v>9.3900000000000004E-120</v>
      </c>
      <c r="J902" t="s">
        <v>3070</v>
      </c>
      <c r="S902" t="s">
        <v>3071</v>
      </c>
      <c r="T902" t="s">
        <v>3072</v>
      </c>
    </row>
    <row r="903" spans="1:20" x14ac:dyDescent="0.2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383</v>
      </c>
      <c r="I903">
        <v>2.3700000000000001E-119</v>
      </c>
      <c r="J903" t="s">
        <v>3070</v>
      </c>
      <c r="S903" t="s">
        <v>3071</v>
      </c>
      <c r="T903" t="s">
        <v>3072</v>
      </c>
    </row>
    <row r="904" spans="1:20" x14ac:dyDescent="0.2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310</v>
      </c>
      <c r="I904">
        <v>7.9799999999999995E-93</v>
      </c>
      <c r="J904" t="s">
        <v>3070</v>
      </c>
      <c r="S904" t="s">
        <v>3071</v>
      </c>
      <c r="T904" t="s">
        <v>3072</v>
      </c>
    </row>
    <row r="905" spans="1:20" x14ac:dyDescent="0.2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304</v>
      </c>
      <c r="I905">
        <v>1.8699999999999999E-90</v>
      </c>
      <c r="J905" t="s">
        <v>3070</v>
      </c>
      <c r="S905" t="s">
        <v>3071</v>
      </c>
      <c r="T905" t="s">
        <v>3072</v>
      </c>
    </row>
    <row r="906" spans="1:20" x14ac:dyDescent="0.2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297</v>
      </c>
      <c r="I906">
        <v>4.5299999999999997E-88</v>
      </c>
      <c r="J906" t="s">
        <v>3070</v>
      </c>
      <c r="S906" t="s">
        <v>3071</v>
      </c>
      <c r="T906" t="s">
        <v>3072</v>
      </c>
    </row>
    <row r="907" spans="1:20" x14ac:dyDescent="0.2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248</v>
      </c>
      <c r="I907">
        <v>1.7100000000000001E-70</v>
      </c>
      <c r="J907" t="s">
        <v>3070</v>
      </c>
      <c r="S907" t="s">
        <v>3071</v>
      </c>
      <c r="T907" t="s">
        <v>3072</v>
      </c>
    </row>
    <row r="908" spans="1:20" x14ac:dyDescent="0.2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243</v>
      </c>
      <c r="I908">
        <v>1.55E-68</v>
      </c>
      <c r="J908" t="s">
        <v>3070</v>
      </c>
      <c r="S908" t="s">
        <v>3071</v>
      </c>
      <c r="T908" t="s">
        <v>3072</v>
      </c>
    </row>
    <row r="909" spans="1:20" x14ac:dyDescent="0.2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234</v>
      </c>
      <c r="I909">
        <v>6.3400000000000003E-66</v>
      </c>
      <c r="J909" t="s">
        <v>3070</v>
      </c>
      <c r="S909" t="s">
        <v>3071</v>
      </c>
      <c r="T909" t="s">
        <v>3072</v>
      </c>
    </row>
    <row r="910" spans="1:20" x14ac:dyDescent="0.2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635</v>
      </c>
      <c r="I910">
        <v>0</v>
      </c>
      <c r="J910" t="s">
        <v>3073</v>
      </c>
      <c r="S910" t="s">
        <v>3071</v>
      </c>
      <c r="T910" t="s">
        <v>3072</v>
      </c>
    </row>
    <row r="911" spans="1:20" x14ac:dyDescent="0.2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635</v>
      </c>
      <c r="I911">
        <v>0</v>
      </c>
      <c r="J911" t="s">
        <v>3073</v>
      </c>
      <c r="S911" t="s">
        <v>3071</v>
      </c>
      <c r="T911" t="s">
        <v>3072</v>
      </c>
    </row>
    <row r="912" spans="1:20" x14ac:dyDescent="0.2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635</v>
      </c>
      <c r="I912">
        <v>0</v>
      </c>
      <c r="J912" t="s">
        <v>3073</v>
      </c>
      <c r="S912" t="s">
        <v>3071</v>
      </c>
      <c r="T912" t="s">
        <v>3072</v>
      </c>
    </row>
    <row r="913" spans="1:20" x14ac:dyDescent="0.2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635</v>
      </c>
      <c r="I913">
        <v>0</v>
      </c>
      <c r="J913" t="s">
        <v>3073</v>
      </c>
      <c r="S913" t="s">
        <v>3071</v>
      </c>
      <c r="T913" t="s">
        <v>3072</v>
      </c>
    </row>
    <row r="914" spans="1:20" x14ac:dyDescent="0.2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635</v>
      </c>
      <c r="I914">
        <v>0</v>
      </c>
      <c r="J914" t="s">
        <v>3073</v>
      </c>
      <c r="S914" t="s">
        <v>3071</v>
      </c>
      <c r="T914" t="s">
        <v>3072</v>
      </c>
    </row>
    <row r="915" spans="1:20" x14ac:dyDescent="0.2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598</v>
      </c>
      <c r="I915">
        <v>0</v>
      </c>
      <c r="J915" t="s">
        <v>3073</v>
      </c>
      <c r="S915" t="s">
        <v>3071</v>
      </c>
      <c r="T915" t="s">
        <v>3072</v>
      </c>
    </row>
    <row r="916" spans="1:20" x14ac:dyDescent="0.2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598</v>
      </c>
      <c r="I916">
        <v>0</v>
      </c>
      <c r="J916" t="s">
        <v>3073</v>
      </c>
      <c r="S916" t="s">
        <v>3071</v>
      </c>
      <c r="T916" t="s">
        <v>3072</v>
      </c>
    </row>
    <row r="917" spans="1:20" x14ac:dyDescent="0.2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343</v>
      </c>
      <c r="I917">
        <v>1.5E-103</v>
      </c>
      <c r="J917" t="s">
        <v>3073</v>
      </c>
      <c r="S917" t="s">
        <v>3071</v>
      </c>
      <c r="T917" t="s">
        <v>3072</v>
      </c>
    </row>
    <row r="918" spans="1:20" x14ac:dyDescent="0.2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345</v>
      </c>
      <c r="I918">
        <v>4.0599999999999999E-103</v>
      </c>
      <c r="J918" t="s">
        <v>3073</v>
      </c>
      <c r="S918" t="s">
        <v>3071</v>
      </c>
      <c r="T918" t="s">
        <v>3072</v>
      </c>
    </row>
    <row r="919" spans="1:20" x14ac:dyDescent="0.2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343</v>
      </c>
      <c r="I919">
        <v>5.0899999999999998E-103</v>
      </c>
      <c r="J919" t="s">
        <v>3073</v>
      </c>
      <c r="S919" t="s">
        <v>3071</v>
      </c>
      <c r="T919" t="s">
        <v>3072</v>
      </c>
    </row>
    <row r="920" spans="1:20" x14ac:dyDescent="0.2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345</v>
      </c>
      <c r="I920">
        <v>5.0899999999999998E-103</v>
      </c>
      <c r="J920" t="s">
        <v>3073</v>
      </c>
      <c r="S920" t="s">
        <v>3071</v>
      </c>
      <c r="T920" t="s">
        <v>3072</v>
      </c>
    </row>
    <row r="921" spans="1:20" x14ac:dyDescent="0.2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343</v>
      </c>
      <c r="I921">
        <v>2.2999999999999999E-102</v>
      </c>
      <c r="J921" t="s">
        <v>3073</v>
      </c>
      <c r="S921" t="s">
        <v>3071</v>
      </c>
      <c r="T921" t="s">
        <v>3072</v>
      </c>
    </row>
    <row r="922" spans="1:20" x14ac:dyDescent="0.2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343</v>
      </c>
      <c r="I922">
        <v>2.3100000000000001E-102</v>
      </c>
      <c r="J922" t="s">
        <v>3073</v>
      </c>
      <c r="S922" t="s">
        <v>3071</v>
      </c>
      <c r="T922" t="s">
        <v>3072</v>
      </c>
    </row>
    <row r="923" spans="1:20" x14ac:dyDescent="0.2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327</v>
      </c>
      <c r="I923">
        <v>6.7900000000000004E-97</v>
      </c>
      <c r="J923" t="s">
        <v>3073</v>
      </c>
      <c r="S923" t="s">
        <v>3071</v>
      </c>
      <c r="T923" t="s">
        <v>3072</v>
      </c>
    </row>
    <row r="924" spans="1:20" x14ac:dyDescent="0.2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327</v>
      </c>
      <c r="I924">
        <v>9.3099999999999999E-97</v>
      </c>
      <c r="J924" t="s">
        <v>3073</v>
      </c>
      <c r="S924" t="s">
        <v>3071</v>
      </c>
      <c r="T924" t="s">
        <v>3072</v>
      </c>
    </row>
    <row r="925" spans="1:20" x14ac:dyDescent="0.2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295</v>
      </c>
      <c r="I925">
        <v>8.2500000000000001E-88</v>
      </c>
      <c r="J925" t="s">
        <v>3073</v>
      </c>
      <c r="S925" t="s">
        <v>3071</v>
      </c>
      <c r="T925" t="s">
        <v>3072</v>
      </c>
    </row>
    <row r="926" spans="1:20" x14ac:dyDescent="0.2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49.8</v>
      </c>
      <c r="I926">
        <v>8.2500000000000001E-88</v>
      </c>
      <c r="J926" t="s">
        <v>3073</v>
      </c>
      <c r="S926" t="s">
        <v>3071</v>
      </c>
      <c r="T926" t="s">
        <v>3072</v>
      </c>
    </row>
    <row r="927" spans="1:20" x14ac:dyDescent="0.2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295</v>
      </c>
      <c r="I927">
        <v>7.8199999999999999E-86</v>
      </c>
      <c r="J927" t="s">
        <v>3073</v>
      </c>
      <c r="S927" t="s">
        <v>3071</v>
      </c>
      <c r="T927" t="s">
        <v>3072</v>
      </c>
    </row>
    <row r="928" spans="1:20" x14ac:dyDescent="0.2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291</v>
      </c>
      <c r="I928">
        <v>7.9100000000000003E-85</v>
      </c>
      <c r="J928" t="s">
        <v>3073</v>
      </c>
      <c r="S928" t="s">
        <v>3071</v>
      </c>
      <c r="T928" t="s">
        <v>3072</v>
      </c>
    </row>
    <row r="929" spans="1:20" x14ac:dyDescent="0.2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245</v>
      </c>
      <c r="I929">
        <v>5.1499999999999996E-69</v>
      </c>
      <c r="J929" t="s">
        <v>3073</v>
      </c>
      <c r="S929" t="s">
        <v>3071</v>
      </c>
      <c r="T929" t="s">
        <v>3072</v>
      </c>
    </row>
    <row r="930" spans="1:20" x14ac:dyDescent="0.2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41.8</v>
      </c>
      <c r="I930">
        <v>3.0000000000000001E-3</v>
      </c>
      <c r="J930" t="s">
        <v>3073</v>
      </c>
      <c r="S930" t="s">
        <v>3071</v>
      </c>
      <c r="T930" t="s">
        <v>3072</v>
      </c>
    </row>
    <row r="931" spans="1:20" x14ac:dyDescent="0.2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675</v>
      </c>
      <c r="I931">
        <v>0</v>
      </c>
      <c r="J931" t="s">
        <v>3074</v>
      </c>
      <c r="S931" t="s">
        <v>3075</v>
      </c>
      <c r="T931" t="s">
        <v>3076</v>
      </c>
    </row>
    <row r="932" spans="1:20" x14ac:dyDescent="0.2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675</v>
      </c>
      <c r="I932">
        <v>0</v>
      </c>
      <c r="J932" t="s">
        <v>3074</v>
      </c>
      <c r="S932" t="s">
        <v>3075</v>
      </c>
      <c r="T932" t="s">
        <v>3076</v>
      </c>
    </row>
    <row r="933" spans="1:20" x14ac:dyDescent="0.2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675</v>
      </c>
      <c r="I933">
        <v>0</v>
      </c>
      <c r="J933" t="s">
        <v>3074</v>
      </c>
      <c r="S933" t="s">
        <v>3075</v>
      </c>
      <c r="T933" t="s">
        <v>3076</v>
      </c>
    </row>
    <row r="934" spans="1:20" x14ac:dyDescent="0.2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623</v>
      </c>
      <c r="I934">
        <v>0</v>
      </c>
      <c r="J934" t="s">
        <v>3074</v>
      </c>
      <c r="S934" t="s">
        <v>3075</v>
      </c>
      <c r="T934" t="s">
        <v>3076</v>
      </c>
    </row>
    <row r="935" spans="1:20" x14ac:dyDescent="0.2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623</v>
      </c>
      <c r="I935">
        <v>0</v>
      </c>
      <c r="J935" t="s">
        <v>3074</v>
      </c>
      <c r="S935" t="s">
        <v>3075</v>
      </c>
      <c r="T935" t="s">
        <v>3076</v>
      </c>
    </row>
    <row r="936" spans="1:20" x14ac:dyDescent="0.2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345</v>
      </c>
      <c r="I936">
        <v>5.7500000000000002E-107</v>
      </c>
      <c r="J936" t="s">
        <v>3074</v>
      </c>
      <c r="S936" t="s">
        <v>3075</v>
      </c>
      <c r="T936" t="s">
        <v>3076</v>
      </c>
    </row>
    <row r="937" spans="1:20" x14ac:dyDescent="0.2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345</v>
      </c>
      <c r="I937">
        <v>5.36E-106</v>
      </c>
      <c r="J937" t="s">
        <v>3074</v>
      </c>
      <c r="S937" t="s">
        <v>3075</v>
      </c>
      <c r="T937" t="s">
        <v>3076</v>
      </c>
    </row>
    <row r="938" spans="1:20" x14ac:dyDescent="0.2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345</v>
      </c>
      <c r="I938">
        <v>3.1700000000000002E-103</v>
      </c>
      <c r="J938" t="s">
        <v>3074</v>
      </c>
      <c r="S938" t="s">
        <v>3075</v>
      </c>
      <c r="T938" t="s">
        <v>3076</v>
      </c>
    </row>
    <row r="939" spans="1:20" x14ac:dyDescent="0.2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327</v>
      </c>
      <c r="I939">
        <v>8.9800000000000004E-100</v>
      </c>
      <c r="J939" t="s">
        <v>3074</v>
      </c>
      <c r="S939" t="s">
        <v>3075</v>
      </c>
      <c r="T939" t="s">
        <v>3076</v>
      </c>
    </row>
    <row r="940" spans="1:20" x14ac:dyDescent="0.2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327</v>
      </c>
      <c r="I940">
        <v>3.0100000000000001E-97</v>
      </c>
      <c r="J940" t="s">
        <v>3074</v>
      </c>
      <c r="S940" t="s">
        <v>3075</v>
      </c>
      <c r="T940" t="s">
        <v>3076</v>
      </c>
    </row>
    <row r="941" spans="1:20" x14ac:dyDescent="0.2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306</v>
      </c>
      <c r="I941">
        <v>3.9899999999999998E-93</v>
      </c>
      <c r="J941" t="s">
        <v>3074</v>
      </c>
      <c r="S941" t="s">
        <v>3075</v>
      </c>
      <c r="T941" t="s">
        <v>3076</v>
      </c>
    </row>
    <row r="942" spans="1:20" x14ac:dyDescent="0.2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299</v>
      </c>
      <c r="I942">
        <v>1.4599999999999999E-87</v>
      </c>
      <c r="J942" t="s">
        <v>3074</v>
      </c>
      <c r="S942" t="s">
        <v>3075</v>
      </c>
      <c r="T942" t="s">
        <v>3076</v>
      </c>
    </row>
    <row r="943" spans="1:20" x14ac:dyDescent="0.2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297</v>
      </c>
      <c r="I943">
        <v>5.2899999999999999E-87</v>
      </c>
      <c r="J943" t="s">
        <v>3074</v>
      </c>
      <c r="S943" t="s">
        <v>3075</v>
      </c>
      <c r="T943" t="s">
        <v>3076</v>
      </c>
    </row>
    <row r="944" spans="1:20" x14ac:dyDescent="0.2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268</v>
      </c>
      <c r="I944">
        <v>4.6099999999999998E-78</v>
      </c>
      <c r="J944" t="s">
        <v>3074</v>
      </c>
      <c r="S944" t="s">
        <v>3075</v>
      </c>
      <c r="T944" t="s">
        <v>3076</v>
      </c>
    </row>
    <row r="945" spans="1:20" x14ac:dyDescent="0.2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264</v>
      </c>
      <c r="I945">
        <v>2.1099999999999999E-75</v>
      </c>
      <c r="J945" t="s">
        <v>3074</v>
      </c>
      <c r="S945" t="s">
        <v>3075</v>
      </c>
      <c r="T945" t="s">
        <v>3076</v>
      </c>
    </row>
    <row r="946" spans="1:20" x14ac:dyDescent="0.2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249</v>
      </c>
      <c r="I946">
        <v>2.49E-73</v>
      </c>
      <c r="J946" t="s">
        <v>3074</v>
      </c>
      <c r="S946" t="s">
        <v>3075</v>
      </c>
      <c r="T946" t="s">
        <v>3076</v>
      </c>
    </row>
    <row r="947" spans="1:20" x14ac:dyDescent="0.2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253</v>
      </c>
      <c r="I947">
        <v>1.2499999999999999E-72</v>
      </c>
      <c r="J947" t="s">
        <v>3074</v>
      </c>
      <c r="S947" t="s">
        <v>3075</v>
      </c>
      <c r="T947" t="s">
        <v>3076</v>
      </c>
    </row>
    <row r="948" spans="1:20" x14ac:dyDescent="0.2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249</v>
      </c>
      <c r="I948">
        <v>2.6599999999999999E-71</v>
      </c>
      <c r="J948" t="s">
        <v>3074</v>
      </c>
      <c r="S948" t="s">
        <v>3075</v>
      </c>
      <c r="T948" t="s">
        <v>3076</v>
      </c>
    </row>
    <row r="949" spans="1:20" x14ac:dyDescent="0.2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249</v>
      </c>
      <c r="I949">
        <v>1.52E-70</v>
      </c>
      <c r="J949" t="s">
        <v>3074</v>
      </c>
      <c r="S949" t="s">
        <v>3075</v>
      </c>
      <c r="T949" t="s">
        <v>3076</v>
      </c>
    </row>
    <row r="950" spans="1:20" x14ac:dyDescent="0.2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243</v>
      </c>
      <c r="I950">
        <v>5.8400000000000001E-69</v>
      </c>
      <c r="J950" t="s">
        <v>3074</v>
      </c>
      <c r="S950" t="s">
        <v>3075</v>
      </c>
      <c r="T950" t="s">
        <v>3076</v>
      </c>
    </row>
    <row r="951" spans="1:20" x14ac:dyDescent="0.2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240</v>
      </c>
      <c r="I951">
        <v>2.0399999999999999E-68</v>
      </c>
      <c r="J951" t="s">
        <v>3074</v>
      </c>
      <c r="S951" t="s">
        <v>3075</v>
      </c>
      <c r="T951" t="s">
        <v>3076</v>
      </c>
    </row>
    <row r="952" spans="1:20" x14ac:dyDescent="0.2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234</v>
      </c>
      <c r="I952">
        <v>9.4800000000000003E-66</v>
      </c>
      <c r="J952" t="s">
        <v>3074</v>
      </c>
      <c r="S952" t="s">
        <v>3075</v>
      </c>
      <c r="T952" t="s">
        <v>3076</v>
      </c>
    </row>
    <row r="953" spans="1:20" x14ac:dyDescent="0.2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200</v>
      </c>
      <c r="I953">
        <v>5.7100000000000001E-55</v>
      </c>
      <c r="J953" t="s">
        <v>3074</v>
      </c>
      <c r="S953" t="s">
        <v>3075</v>
      </c>
      <c r="T953" t="s">
        <v>3076</v>
      </c>
    </row>
    <row r="954" spans="1:20" x14ac:dyDescent="0.2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203</v>
      </c>
      <c r="I954">
        <v>5.7299999999999999E-55</v>
      </c>
      <c r="J954" t="s">
        <v>3074</v>
      </c>
      <c r="S954" t="s">
        <v>3075</v>
      </c>
      <c r="T954" t="s">
        <v>3076</v>
      </c>
    </row>
    <row r="955" spans="1:20" x14ac:dyDescent="0.2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177</v>
      </c>
      <c r="I955">
        <v>8.4800000000000002E-49</v>
      </c>
      <c r="J955" t="s">
        <v>3074</v>
      </c>
      <c r="S955" t="s">
        <v>3075</v>
      </c>
      <c r="T955" t="s">
        <v>3076</v>
      </c>
    </row>
    <row r="956" spans="1:20" x14ac:dyDescent="0.2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128</v>
      </c>
      <c r="I956">
        <v>1.0199999999999999E-30</v>
      </c>
      <c r="J956" t="s">
        <v>3074</v>
      </c>
      <c r="S956" t="s">
        <v>3075</v>
      </c>
      <c r="T956" t="s">
        <v>3076</v>
      </c>
    </row>
    <row r="957" spans="1:20" x14ac:dyDescent="0.2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99.5</v>
      </c>
      <c r="I957">
        <v>2.93E-21</v>
      </c>
      <c r="J957" t="s">
        <v>3074</v>
      </c>
      <c r="S957" t="s">
        <v>3075</v>
      </c>
      <c r="T957" t="s">
        <v>3076</v>
      </c>
    </row>
    <row r="958" spans="1:20" x14ac:dyDescent="0.2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41</v>
      </c>
      <c r="I958">
        <v>3.0000000000000001E-3</v>
      </c>
      <c r="J958" t="s">
        <v>3074</v>
      </c>
      <c r="S958" t="s">
        <v>3075</v>
      </c>
      <c r="T958" t="s">
        <v>3076</v>
      </c>
    </row>
    <row r="959" spans="1:20" x14ac:dyDescent="0.2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36.4</v>
      </c>
      <c r="I959">
        <v>8.1000000000000003E-2</v>
      </c>
      <c r="J959" t="s">
        <v>3074</v>
      </c>
      <c r="S959" t="s">
        <v>3075</v>
      </c>
      <c r="T959" t="s">
        <v>3076</v>
      </c>
    </row>
    <row r="960" spans="1:20" x14ac:dyDescent="0.2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675</v>
      </c>
      <c r="I960">
        <v>0</v>
      </c>
      <c r="J960" t="s">
        <v>3077</v>
      </c>
      <c r="S960" t="s">
        <v>3075</v>
      </c>
      <c r="T960" t="s">
        <v>3076</v>
      </c>
    </row>
    <row r="961" spans="1:20" x14ac:dyDescent="0.2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675</v>
      </c>
      <c r="I961">
        <v>0</v>
      </c>
      <c r="J961" t="s">
        <v>3077</v>
      </c>
      <c r="S961" t="s">
        <v>3075</v>
      </c>
      <c r="T961" t="s">
        <v>3076</v>
      </c>
    </row>
    <row r="962" spans="1:20" x14ac:dyDescent="0.2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675</v>
      </c>
      <c r="I962">
        <v>0</v>
      </c>
      <c r="J962" t="s">
        <v>3077</v>
      </c>
      <c r="S962" t="s">
        <v>3075</v>
      </c>
      <c r="T962" t="s">
        <v>3076</v>
      </c>
    </row>
    <row r="963" spans="1:20" x14ac:dyDescent="0.2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675</v>
      </c>
      <c r="I963">
        <v>0</v>
      </c>
      <c r="J963" t="s">
        <v>3077</v>
      </c>
      <c r="S963" t="s">
        <v>3075</v>
      </c>
      <c r="T963" t="s">
        <v>3076</v>
      </c>
    </row>
    <row r="964" spans="1:20" x14ac:dyDescent="0.2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675</v>
      </c>
      <c r="I964">
        <v>0</v>
      </c>
      <c r="J964" t="s">
        <v>3077</v>
      </c>
      <c r="S964" t="s">
        <v>3075</v>
      </c>
      <c r="T964" t="s">
        <v>3076</v>
      </c>
    </row>
    <row r="965" spans="1:20" x14ac:dyDescent="0.2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675</v>
      </c>
      <c r="I965">
        <v>0</v>
      </c>
      <c r="J965" t="s">
        <v>3077</v>
      </c>
      <c r="S965" t="s">
        <v>3075</v>
      </c>
      <c r="T965" t="s">
        <v>3076</v>
      </c>
    </row>
    <row r="966" spans="1:20" x14ac:dyDescent="0.2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675</v>
      </c>
      <c r="I966">
        <v>0</v>
      </c>
      <c r="J966" t="s">
        <v>3077</v>
      </c>
      <c r="S966" t="s">
        <v>3075</v>
      </c>
      <c r="T966" t="s">
        <v>3076</v>
      </c>
    </row>
    <row r="967" spans="1:20" x14ac:dyDescent="0.2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675</v>
      </c>
      <c r="I967">
        <v>0</v>
      </c>
      <c r="J967" t="s">
        <v>3077</v>
      </c>
      <c r="S967" t="s">
        <v>3075</v>
      </c>
      <c r="T967" t="s">
        <v>3076</v>
      </c>
    </row>
    <row r="968" spans="1:20" x14ac:dyDescent="0.2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675</v>
      </c>
      <c r="I968">
        <v>0</v>
      </c>
      <c r="J968" t="s">
        <v>3077</v>
      </c>
      <c r="S968" t="s">
        <v>3075</v>
      </c>
      <c r="T968" t="s">
        <v>3076</v>
      </c>
    </row>
    <row r="969" spans="1:20" x14ac:dyDescent="0.2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675</v>
      </c>
      <c r="I969">
        <v>0</v>
      </c>
      <c r="J969" t="s">
        <v>3077</v>
      </c>
      <c r="S969" t="s">
        <v>3075</v>
      </c>
      <c r="T969" t="s">
        <v>3076</v>
      </c>
    </row>
    <row r="970" spans="1:20" x14ac:dyDescent="0.2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675</v>
      </c>
      <c r="I970">
        <v>0</v>
      </c>
      <c r="J970" t="s">
        <v>3077</v>
      </c>
      <c r="S970" t="s">
        <v>3075</v>
      </c>
      <c r="T970" t="s">
        <v>3076</v>
      </c>
    </row>
    <row r="971" spans="1:20" x14ac:dyDescent="0.2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675</v>
      </c>
      <c r="I971">
        <v>0</v>
      </c>
      <c r="J971" t="s">
        <v>3077</v>
      </c>
      <c r="S971" t="s">
        <v>3075</v>
      </c>
      <c r="T971" t="s">
        <v>3076</v>
      </c>
    </row>
    <row r="972" spans="1:20" x14ac:dyDescent="0.2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675</v>
      </c>
      <c r="I972">
        <v>0</v>
      </c>
      <c r="J972" t="s">
        <v>3077</v>
      </c>
      <c r="S972" t="s">
        <v>3075</v>
      </c>
      <c r="T972" t="s">
        <v>3076</v>
      </c>
    </row>
    <row r="973" spans="1:20" x14ac:dyDescent="0.2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674</v>
      </c>
      <c r="I973">
        <v>0</v>
      </c>
      <c r="J973" t="s">
        <v>3077</v>
      </c>
      <c r="S973" t="s">
        <v>3075</v>
      </c>
      <c r="T973" t="s">
        <v>3076</v>
      </c>
    </row>
    <row r="974" spans="1:20" x14ac:dyDescent="0.2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672</v>
      </c>
      <c r="I974">
        <v>0</v>
      </c>
      <c r="J974" t="s">
        <v>3077</v>
      </c>
      <c r="S974" t="s">
        <v>3075</v>
      </c>
      <c r="T974" t="s">
        <v>3076</v>
      </c>
    </row>
    <row r="975" spans="1:20" x14ac:dyDescent="0.2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624</v>
      </c>
      <c r="I975">
        <v>0</v>
      </c>
      <c r="J975" t="s">
        <v>3077</v>
      </c>
      <c r="S975" t="s">
        <v>3075</v>
      </c>
      <c r="T975" t="s">
        <v>3076</v>
      </c>
    </row>
    <row r="976" spans="1:20" x14ac:dyDescent="0.2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624</v>
      </c>
      <c r="I976">
        <v>0</v>
      </c>
      <c r="J976" t="s">
        <v>3077</v>
      </c>
      <c r="S976" t="s">
        <v>3075</v>
      </c>
      <c r="T976" t="s">
        <v>3076</v>
      </c>
    </row>
    <row r="977" spans="1:20" x14ac:dyDescent="0.2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624</v>
      </c>
      <c r="I977">
        <v>0</v>
      </c>
      <c r="J977" t="s">
        <v>3077</v>
      </c>
      <c r="S977" t="s">
        <v>3075</v>
      </c>
      <c r="T977" t="s">
        <v>3076</v>
      </c>
    </row>
    <row r="978" spans="1:20" x14ac:dyDescent="0.2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624</v>
      </c>
      <c r="I978">
        <v>0</v>
      </c>
      <c r="J978" t="s">
        <v>3077</v>
      </c>
      <c r="S978" t="s">
        <v>3075</v>
      </c>
      <c r="T978" t="s">
        <v>3076</v>
      </c>
    </row>
    <row r="979" spans="1:20" x14ac:dyDescent="0.2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624</v>
      </c>
      <c r="I979">
        <v>0</v>
      </c>
      <c r="J979" t="s">
        <v>3077</v>
      </c>
      <c r="S979" t="s">
        <v>3075</v>
      </c>
      <c r="T979" t="s">
        <v>3076</v>
      </c>
    </row>
    <row r="980" spans="1:20" x14ac:dyDescent="0.2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624</v>
      </c>
      <c r="I980">
        <v>0</v>
      </c>
      <c r="J980" t="s">
        <v>3077</v>
      </c>
      <c r="S980" t="s">
        <v>3075</v>
      </c>
      <c r="T980" t="s">
        <v>3076</v>
      </c>
    </row>
    <row r="981" spans="1:20" x14ac:dyDescent="0.2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623</v>
      </c>
      <c r="I981">
        <v>0</v>
      </c>
      <c r="J981" t="s">
        <v>3077</v>
      </c>
      <c r="S981" t="s">
        <v>3075</v>
      </c>
      <c r="T981" t="s">
        <v>3076</v>
      </c>
    </row>
    <row r="982" spans="1:20" x14ac:dyDescent="0.2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623</v>
      </c>
      <c r="I982">
        <v>0</v>
      </c>
      <c r="J982" t="s">
        <v>3077</v>
      </c>
      <c r="S982" t="s">
        <v>3075</v>
      </c>
      <c r="T982" t="s">
        <v>3076</v>
      </c>
    </row>
    <row r="983" spans="1:20" x14ac:dyDescent="0.2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623</v>
      </c>
      <c r="I983">
        <v>0</v>
      </c>
      <c r="J983" t="s">
        <v>3077</v>
      </c>
      <c r="S983" t="s">
        <v>3075</v>
      </c>
      <c r="T983" t="s">
        <v>3076</v>
      </c>
    </row>
    <row r="984" spans="1:20" x14ac:dyDescent="0.2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622</v>
      </c>
      <c r="I984">
        <v>0</v>
      </c>
      <c r="J984" t="s">
        <v>3077</v>
      </c>
      <c r="S984" t="s">
        <v>3075</v>
      </c>
      <c r="T984" t="s">
        <v>3076</v>
      </c>
    </row>
    <row r="985" spans="1:20" x14ac:dyDescent="0.2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511</v>
      </c>
      <c r="I985">
        <v>1.55E-168</v>
      </c>
      <c r="J985" t="s">
        <v>3077</v>
      </c>
      <c r="S985" t="s">
        <v>3075</v>
      </c>
      <c r="T985" t="s">
        <v>3076</v>
      </c>
    </row>
    <row r="986" spans="1:20" x14ac:dyDescent="0.2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456</v>
      </c>
      <c r="I986">
        <v>3.1200000000000002E-141</v>
      </c>
      <c r="J986" t="s">
        <v>3077</v>
      </c>
      <c r="S986" t="s">
        <v>3075</v>
      </c>
      <c r="T986" t="s">
        <v>3076</v>
      </c>
    </row>
    <row r="987" spans="1:20" x14ac:dyDescent="0.2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446</v>
      </c>
      <c r="I987">
        <v>2.2500000000000001E-139</v>
      </c>
      <c r="J987" t="s">
        <v>3077</v>
      </c>
      <c r="S987" t="s">
        <v>3075</v>
      </c>
      <c r="T987" t="s">
        <v>3076</v>
      </c>
    </row>
    <row r="988" spans="1:20" x14ac:dyDescent="0.2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405</v>
      </c>
      <c r="I988">
        <v>4.6200000000000003E-130</v>
      </c>
      <c r="J988" t="s">
        <v>3077</v>
      </c>
      <c r="S988" t="s">
        <v>3075</v>
      </c>
      <c r="T988" t="s">
        <v>3076</v>
      </c>
    </row>
    <row r="989" spans="1:20" x14ac:dyDescent="0.2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356</v>
      </c>
      <c r="I989">
        <v>8.02E-110</v>
      </c>
      <c r="J989" t="s">
        <v>3077</v>
      </c>
      <c r="S989" t="s">
        <v>3075</v>
      </c>
      <c r="T989" t="s">
        <v>3076</v>
      </c>
    </row>
    <row r="990" spans="1:20" x14ac:dyDescent="0.2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345</v>
      </c>
      <c r="I990">
        <v>2.08E-103</v>
      </c>
      <c r="J990" t="s">
        <v>3077</v>
      </c>
      <c r="S990" t="s">
        <v>3075</v>
      </c>
      <c r="T990" t="s">
        <v>3076</v>
      </c>
    </row>
    <row r="991" spans="1:20" x14ac:dyDescent="0.2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345</v>
      </c>
      <c r="I991">
        <v>9.8399999999999991E-103</v>
      </c>
      <c r="J991" t="s">
        <v>3077</v>
      </c>
      <c r="S991" t="s">
        <v>3075</v>
      </c>
      <c r="T991" t="s">
        <v>3076</v>
      </c>
    </row>
    <row r="992" spans="1:20" x14ac:dyDescent="0.2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345</v>
      </c>
      <c r="I992">
        <v>1.37E-102</v>
      </c>
      <c r="J992" t="s">
        <v>3077</v>
      </c>
      <c r="S992" t="s">
        <v>3075</v>
      </c>
      <c r="T992" t="s">
        <v>3076</v>
      </c>
    </row>
    <row r="993" spans="1:20" x14ac:dyDescent="0.2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345</v>
      </c>
      <c r="I993">
        <v>1.4499999999999999E-102</v>
      </c>
      <c r="J993" t="s">
        <v>3077</v>
      </c>
      <c r="S993" t="s">
        <v>3075</v>
      </c>
      <c r="T993" t="s">
        <v>3076</v>
      </c>
    </row>
    <row r="994" spans="1:20" x14ac:dyDescent="0.2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345</v>
      </c>
      <c r="I994">
        <v>1.9799999999999998E-102</v>
      </c>
      <c r="J994" t="s">
        <v>3077</v>
      </c>
      <c r="S994" t="s">
        <v>3075</v>
      </c>
      <c r="T994" t="s">
        <v>3076</v>
      </c>
    </row>
    <row r="995" spans="1:20" x14ac:dyDescent="0.2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344</v>
      </c>
      <c r="I995">
        <v>2.0500000000000001E-102</v>
      </c>
      <c r="J995" t="s">
        <v>3077</v>
      </c>
      <c r="S995" t="s">
        <v>3075</v>
      </c>
      <c r="T995" t="s">
        <v>3076</v>
      </c>
    </row>
    <row r="996" spans="1:20" x14ac:dyDescent="0.2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344</v>
      </c>
      <c r="I996">
        <v>2.0599999999999999E-102</v>
      </c>
      <c r="J996" t="s">
        <v>3077</v>
      </c>
      <c r="S996" t="s">
        <v>3075</v>
      </c>
      <c r="T996" t="s">
        <v>3076</v>
      </c>
    </row>
    <row r="997" spans="1:20" x14ac:dyDescent="0.2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344</v>
      </c>
      <c r="I997">
        <v>2.0599999999999999E-102</v>
      </c>
      <c r="J997" t="s">
        <v>3077</v>
      </c>
      <c r="S997" t="s">
        <v>3075</v>
      </c>
      <c r="T997" t="s">
        <v>3076</v>
      </c>
    </row>
    <row r="998" spans="1:20" x14ac:dyDescent="0.2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344</v>
      </c>
      <c r="I998">
        <v>2.0599999999999999E-102</v>
      </c>
      <c r="J998" t="s">
        <v>3077</v>
      </c>
      <c r="S998" t="s">
        <v>3075</v>
      </c>
      <c r="T998" t="s">
        <v>3076</v>
      </c>
    </row>
    <row r="999" spans="1:20" x14ac:dyDescent="0.2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344</v>
      </c>
      <c r="I999">
        <v>2.0700000000000002E-102</v>
      </c>
      <c r="J999" t="s">
        <v>3077</v>
      </c>
      <c r="S999" t="s">
        <v>3075</v>
      </c>
      <c r="T999" t="s">
        <v>3076</v>
      </c>
    </row>
    <row r="1000" spans="1:20" x14ac:dyDescent="0.2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344</v>
      </c>
      <c r="I1000">
        <v>2.1299999999999998E-102</v>
      </c>
      <c r="J1000" t="s">
        <v>3077</v>
      </c>
      <c r="S1000" t="s">
        <v>3075</v>
      </c>
      <c r="T1000" t="s">
        <v>3076</v>
      </c>
    </row>
    <row r="1001" spans="1:20" x14ac:dyDescent="0.2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344</v>
      </c>
      <c r="I1001">
        <v>3.8599999999999999E-102</v>
      </c>
      <c r="J1001" t="s">
        <v>3077</v>
      </c>
      <c r="S1001" t="s">
        <v>3075</v>
      </c>
      <c r="T1001" t="s">
        <v>3076</v>
      </c>
    </row>
    <row r="1002" spans="1:20" x14ac:dyDescent="0.2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313</v>
      </c>
      <c r="I1002">
        <v>2.4900000000000002E-100</v>
      </c>
      <c r="J1002" t="s">
        <v>3077</v>
      </c>
      <c r="S1002" t="s">
        <v>3075</v>
      </c>
      <c r="T1002" t="s">
        <v>3076</v>
      </c>
    </row>
    <row r="1003" spans="1:20" x14ac:dyDescent="0.2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331</v>
      </c>
      <c r="I1003">
        <v>6.6699999999999996E-100</v>
      </c>
      <c r="J1003" t="s">
        <v>3077</v>
      </c>
      <c r="S1003" t="s">
        <v>3075</v>
      </c>
      <c r="T1003" t="s">
        <v>3076</v>
      </c>
    </row>
    <row r="1004" spans="1:20" x14ac:dyDescent="0.2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332</v>
      </c>
      <c r="I1004">
        <v>8.4500000000000003E-100</v>
      </c>
      <c r="J1004" t="s">
        <v>3077</v>
      </c>
      <c r="S1004" t="s">
        <v>3075</v>
      </c>
      <c r="T1004" t="s">
        <v>3076</v>
      </c>
    </row>
    <row r="1005" spans="1:20" x14ac:dyDescent="0.2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331</v>
      </c>
      <c r="I1005">
        <v>2.73E-98</v>
      </c>
      <c r="J1005" t="s">
        <v>3077</v>
      </c>
      <c r="S1005" t="s">
        <v>3075</v>
      </c>
      <c r="T1005" t="s">
        <v>3076</v>
      </c>
    </row>
    <row r="1006" spans="1:20" x14ac:dyDescent="0.2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319</v>
      </c>
      <c r="I1006">
        <v>2.4E-97</v>
      </c>
      <c r="J1006" t="s">
        <v>3077</v>
      </c>
      <c r="S1006" t="s">
        <v>3075</v>
      </c>
      <c r="T1006" t="s">
        <v>3076</v>
      </c>
    </row>
    <row r="1007" spans="1:20" x14ac:dyDescent="0.2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319</v>
      </c>
      <c r="I1007">
        <v>3.1700000000000002E-97</v>
      </c>
      <c r="J1007" t="s">
        <v>3077</v>
      </c>
      <c r="S1007" t="s">
        <v>3075</v>
      </c>
      <c r="T1007" t="s">
        <v>3076</v>
      </c>
    </row>
    <row r="1008" spans="1:20" x14ac:dyDescent="0.2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327</v>
      </c>
      <c r="I1008">
        <v>1.3699999999999999E-96</v>
      </c>
      <c r="J1008" t="s">
        <v>3077</v>
      </c>
      <c r="S1008" t="s">
        <v>3075</v>
      </c>
      <c r="T1008" t="s">
        <v>3076</v>
      </c>
    </row>
    <row r="1009" spans="1:20" x14ac:dyDescent="0.2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317</v>
      </c>
      <c r="I1009">
        <v>3.9199999999999998E-96</v>
      </c>
      <c r="J1009" t="s">
        <v>3077</v>
      </c>
      <c r="S1009" t="s">
        <v>3075</v>
      </c>
      <c r="T1009" t="s">
        <v>3076</v>
      </c>
    </row>
    <row r="1010" spans="1:20" x14ac:dyDescent="0.2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321</v>
      </c>
      <c r="I1010">
        <v>1.9500000000000001E-94</v>
      </c>
      <c r="J1010" t="s">
        <v>3077</v>
      </c>
      <c r="S1010" t="s">
        <v>3075</v>
      </c>
      <c r="T1010" t="s">
        <v>3076</v>
      </c>
    </row>
    <row r="1011" spans="1:20" x14ac:dyDescent="0.2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309</v>
      </c>
      <c r="I1011">
        <v>2.5899999999999999E-90</v>
      </c>
      <c r="J1011" t="s">
        <v>3077</v>
      </c>
      <c r="S1011" t="s">
        <v>3075</v>
      </c>
      <c r="T1011" t="s">
        <v>3076</v>
      </c>
    </row>
    <row r="1012" spans="1:20" x14ac:dyDescent="0.2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306</v>
      </c>
      <c r="I1012">
        <v>3.4800000000000003E-89</v>
      </c>
      <c r="J1012" t="s">
        <v>3077</v>
      </c>
      <c r="S1012" t="s">
        <v>3075</v>
      </c>
      <c r="T1012" t="s">
        <v>3076</v>
      </c>
    </row>
    <row r="1013" spans="1:20" x14ac:dyDescent="0.2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294</v>
      </c>
      <c r="I1013">
        <v>1.0300000000000001E-87</v>
      </c>
      <c r="J1013" t="s">
        <v>3077</v>
      </c>
      <c r="S1013" t="s">
        <v>3075</v>
      </c>
      <c r="T1013" t="s">
        <v>3076</v>
      </c>
    </row>
    <row r="1014" spans="1:20" x14ac:dyDescent="0.2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299</v>
      </c>
      <c r="I1014">
        <v>6.1200000000000001E-87</v>
      </c>
      <c r="J1014" t="s">
        <v>3077</v>
      </c>
      <c r="S1014" t="s">
        <v>3075</v>
      </c>
      <c r="T1014" t="s">
        <v>3076</v>
      </c>
    </row>
    <row r="1015" spans="1:20" x14ac:dyDescent="0.2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298</v>
      </c>
      <c r="I1015">
        <v>1.32E-86</v>
      </c>
      <c r="J1015" t="s">
        <v>3077</v>
      </c>
      <c r="S1015" t="s">
        <v>3075</v>
      </c>
      <c r="T1015" t="s">
        <v>3076</v>
      </c>
    </row>
    <row r="1016" spans="1:20" x14ac:dyDescent="0.2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252</v>
      </c>
      <c r="I1016">
        <v>5.4599999999999999E-77</v>
      </c>
      <c r="J1016" t="s">
        <v>3077</v>
      </c>
      <c r="S1016" t="s">
        <v>3075</v>
      </c>
      <c r="T1016" t="s">
        <v>3076</v>
      </c>
    </row>
    <row r="1017" spans="1:20" x14ac:dyDescent="0.2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265</v>
      </c>
      <c r="I1017">
        <v>4.8000000000000004E-75</v>
      </c>
      <c r="J1017" t="s">
        <v>3077</v>
      </c>
      <c r="S1017" t="s">
        <v>3075</v>
      </c>
      <c r="T1017" t="s">
        <v>3076</v>
      </c>
    </row>
    <row r="1018" spans="1:20" x14ac:dyDescent="0.2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264</v>
      </c>
      <c r="I1018">
        <v>7.2900000000000002E-75</v>
      </c>
      <c r="J1018" t="s">
        <v>3077</v>
      </c>
      <c r="S1018" t="s">
        <v>3075</v>
      </c>
      <c r="T1018" t="s">
        <v>3076</v>
      </c>
    </row>
    <row r="1019" spans="1:20" x14ac:dyDescent="0.2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251</v>
      </c>
      <c r="I1019">
        <v>7.3500000000000004E-71</v>
      </c>
      <c r="J1019" t="s">
        <v>3077</v>
      </c>
      <c r="S1019" t="s">
        <v>3075</v>
      </c>
      <c r="T1019" t="s">
        <v>3076</v>
      </c>
    </row>
    <row r="1020" spans="1:20" x14ac:dyDescent="0.2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251</v>
      </c>
      <c r="I1020">
        <v>8.3599999999999993E-71</v>
      </c>
      <c r="J1020" t="s">
        <v>3077</v>
      </c>
      <c r="S1020" t="s">
        <v>3075</v>
      </c>
      <c r="T1020" t="s">
        <v>3076</v>
      </c>
    </row>
    <row r="1021" spans="1:20" x14ac:dyDescent="0.2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252</v>
      </c>
      <c r="I1021">
        <v>9.0199999999999994E-71</v>
      </c>
      <c r="J1021" t="s">
        <v>3077</v>
      </c>
      <c r="S1021" t="s">
        <v>3075</v>
      </c>
      <c r="T1021" t="s">
        <v>3076</v>
      </c>
    </row>
    <row r="1022" spans="1:20" x14ac:dyDescent="0.2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252</v>
      </c>
      <c r="I1022">
        <v>9.0600000000000004E-71</v>
      </c>
      <c r="J1022" t="s">
        <v>3077</v>
      </c>
      <c r="S1022" t="s">
        <v>3075</v>
      </c>
      <c r="T1022" t="s">
        <v>3076</v>
      </c>
    </row>
    <row r="1023" spans="1:20" x14ac:dyDescent="0.2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252</v>
      </c>
      <c r="I1023">
        <v>1.22E-70</v>
      </c>
      <c r="J1023" t="s">
        <v>3077</v>
      </c>
      <c r="S1023" t="s">
        <v>3075</v>
      </c>
      <c r="T1023" t="s">
        <v>3076</v>
      </c>
    </row>
    <row r="1024" spans="1:20" x14ac:dyDescent="0.2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251</v>
      </c>
      <c r="I1024">
        <v>1.2900000000000001E-70</v>
      </c>
      <c r="J1024" t="s">
        <v>3077</v>
      </c>
      <c r="S1024" t="s">
        <v>3075</v>
      </c>
      <c r="T1024" t="s">
        <v>3076</v>
      </c>
    </row>
    <row r="1025" spans="1:20" x14ac:dyDescent="0.2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251</v>
      </c>
      <c r="I1025">
        <v>1.79E-70</v>
      </c>
      <c r="J1025" t="s">
        <v>3077</v>
      </c>
      <c r="S1025" t="s">
        <v>3075</v>
      </c>
      <c r="T1025" t="s">
        <v>3076</v>
      </c>
    </row>
    <row r="1026" spans="1:20" x14ac:dyDescent="0.2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229</v>
      </c>
      <c r="I1026">
        <v>9.8599999999999997E-69</v>
      </c>
      <c r="J1026" t="s">
        <v>3077</v>
      </c>
      <c r="S1026" t="s">
        <v>3075</v>
      </c>
      <c r="T1026" t="s">
        <v>3076</v>
      </c>
    </row>
    <row r="1027" spans="1:20" x14ac:dyDescent="0.2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220</v>
      </c>
      <c r="I1027">
        <v>1.01E-63</v>
      </c>
      <c r="J1027" t="s">
        <v>3077</v>
      </c>
      <c r="S1027" t="s">
        <v>3075</v>
      </c>
      <c r="T1027" t="s">
        <v>3076</v>
      </c>
    </row>
    <row r="1028" spans="1:20" x14ac:dyDescent="0.2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227</v>
      </c>
      <c r="I1028">
        <v>2.9400000000000001E-63</v>
      </c>
      <c r="J1028" t="s">
        <v>3077</v>
      </c>
      <c r="S1028" t="s">
        <v>3075</v>
      </c>
      <c r="T1028" t="s">
        <v>3076</v>
      </c>
    </row>
    <row r="1029" spans="1:20" x14ac:dyDescent="0.2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225</v>
      </c>
      <c r="I1029">
        <v>3.9299999999999996E-62</v>
      </c>
      <c r="J1029" t="s">
        <v>3077</v>
      </c>
      <c r="S1029" t="s">
        <v>3075</v>
      </c>
      <c r="T1029" t="s">
        <v>3076</v>
      </c>
    </row>
    <row r="1030" spans="1:20" x14ac:dyDescent="0.2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222</v>
      </c>
      <c r="I1030">
        <v>7.8099999999999993E-62</v>
      </c>
      <c r="J1030" t="s">
        <v>3077</v>
      </c>
      <c r="S1030" t="s">
        <v>3075</v>
      </c>
      <c r="T1030" t="s">
        <v>3076</v>
      </c>
    </row>
    <row r="1031" spans="1:20" x14ac:dyDescent="0.2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212</v>
      </c>
      <c r="I1031">
        <v>1.06E-60</v>
      </c>
      <c r="J1031" t="s">
        <v>3077</v>
      </c>
      <c r="S1031" t="s">
        <v>3075</v>
      </c>
      <c r="T1031" t="s">
        <v>3076</v>
      </c>
    </row>
    <row r="1032" spans="1:20" x14ac:dyDescent="0.2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222</v>
      </c>
      <c r="I1032">
        <v>1.5899999999999999E-60</v>
      </c>
      <c r="J1032" t="s">
        <v>3077</v>
      </c>
      <c r="S1032" t="s">
        <v>3075</v>
      </c>
      <c r="T1032" t="s">
        <v>3076</v>
      </c>
    </row>
    <row r="1033" spans="1:20" x14ac:dyDescent="0.2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221</v>
      </c>
      <c r="I1033">
        <v>1.86E-60</v>
      </c>
      <c r="J1033" t="s">
        <v>3077</v>
      </c>
      <c r="S1033" t="s">
        <v>3075</v>
      </c>
      <c r="T1033" t="s">
        <v>3076</v>
      </c>
    </row>
    <row r="1034" spans="1:20" x14ac:dyDescent="0.2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203</v>
      </c>
      <c r="I1034">
        <v>2.9599999999999999E-54</v>
      </c>
      <c r="J1034" t="s">
        <v>3077</v>
      </c>
      <c r="S1034" t="s">
        <v>3075</v>
      </c>
      <c r="T1034" t="s">
        <v>3076</v>
      </c>
    </row>
    <row r="1035" spans="1:20" x14ac:dyDescent="0.2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195</v>
      </c>
      <c r="I1035">
        <v>1.3600000000000001E-51</v>
      </c>
      <c r="J1035" t="s">
        <v>3077</v>
      </c>
      <c r="S1035" t="s">
        <v>3075</v>
      </c>
      <c r="T1035" t="s">
        <v>3076</v>
      </c>
    </row>
    <row r="1036" spans="1:20" x14ac:dyDescent="0.2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189</v>
      </c>
      <c r="I1036">
        <v>9.3900000000000002E-50</v>
      </c>
      <c r="J1036" t="s">
        <v>3077</v>
      </c>
      <c r="S1036" t="s">
        <v>3075</v>
      </c>
      <c r="T1036" t="s">
        <v>3076</v>
      </c>
    </row>
    <row r="1037" spans="1:20" x14ac:dyDescent="0.2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176</v>
      </c>
      <c r="I1037">
        <v>2.78E-47</v>
      </c>
      <c r="J1037" t="s">
        <v>3077</v>
      </c>
      <c r="S1037" t="s">
        <v>3075</v>
      </c>
      <c r="T1037" t="s">
        <v>3076</v>
      </c>
    </row>
    <row r="1038" spans="1:20" x14ac:dyDescent="0.2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178</v>
      </c>
      <c r="I1038">
        <v>2.2000000000000001E-46</v>
      </c>
      <c r="J1038" t="s">
        <v>3077</v>
      </c>
      <c r="S1038" t="s">
        <v>3075</v>
      </c>
      <c r="T1038" t="s">
        <v>3076</v>
      </c>
    </row>
    <row r="1039" spans="1:20" x14ac:dyDescent="0.2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163</v>
      </c>
      <c r="I1039">
        <v>1.08E-43</v>
      </c>
      <c r="J1039" t="s">
        <v>3077</v>
      </c>
      <c r="S1039" t="s">
        <v>3075</v>
      </c>
      <c r="T1039" t="s">
        <v>3076</v>
      </c>
    </row>
    <row r="1040" spans="1:20" x14ac:dyDescent="0.2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153</v>
      </c>
      <c r="I1040">
        <v>5.2599999999999999E-42</v>
      </c>
      <c r="J1040" t="s">
        <v>3077</v>
      </c>
      <c r="S1040" t="s">
        <v>3075</v>
      </c>
      <c r="T1040" t="s">
        <v>3076</v>
      </c>
    </row>
    <row r="1041" spans="1:20" x14ac:dyDescent="0.2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138</v>
      </c>
      <c r="I1041">
        <v>1.3E-33</v>
      </c>
      <c r="J1041" t="s">
        <v>3077</v>
      </c>
      <c r="S1041" t="s">
        <v>3075</v>
      </c>
      <c r="T1041" t="s">
        <v>3076</v>
      </c>
    </row>
    <row r="1042" spans="1:20" x14ac:dyDescent="0.2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120</v>
      </c>
      <c r="I1042">
        <v>8.0800000000000001E-30</v>
      </c>
      <c r="J1042" t="s">
        <v>3077</v>
      </c>
      <c r="S1042" t="s">
        <v>3075</v>
      </c>
      <c r="T1042" t="s">
        <v>3076</v>
      </c>
    </row>
    <row r="1043" spans="1:20" x14ac:dyDescent="0.2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120</v>
      </c>
      <c r="I1043">
        <v>2.5700000000000001E-27</v>
      </c>
      <c r="J1043" t="s">
        <v>3077</v>
      </c>
      <c r="S1043" t="s">
        <v>3075</v>
      </c>
      <c r="T1043" t="s">
        <v>3076</v>
      </c>
    </row>
    <row r="1044" spans="1:20" x14ac:dyDescent="0.2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116</v>
      </c>
      <c r="I1044">
        <v>6.3300000000000002E-27</v>
      </c>
      <c r="J1044" t="s">
        <v>3077</v>
      </c>
      <c r="S1044" t="s">
        <v>3075</v>
      </c>
      <c r="T1044" t="s">
        <v>3076</v>
      </c>
    </row>
    <row r="1045" spans="1:20" x14ac:dyDescent="0.2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113</v>
      </c>
      <c r="I1045">
        <v>9.2900000000000007E-27</v>
      </c>
      <c r="J1045" t="s">
        <v>3077</v>
      </c>
      <c r="S1045" t="s">
        <v>3075</v>
      </c>
      <c r="T1045" t="s">
        <v>3076</v>
      </c>
    </row>
    <row r="1046" spans="1:20" x14ac:dyDescent="0.2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110</v>
      </c>
      <c r="I1046">
        <v>7.02E-24</v>
      </c>
      <c r="J1046" t="s">
        <v>3077</v>
      </c>
      <c r="S1046" t="s">
        <v>3075</v>
      </c>
      <c r="T1046" t="s">
        <v>3076</v>
      </c>
    </row>
    <row r="1047" spans="1:20" x14ac:dyDescent="0.2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102</v>
      </c>
      <c r="I1047">
        <v>2.2000000000000001E-21</v>
      </c>
      <c r="J1047" t="s">
        <v>3077</v>
      </c>
      <c r="S1047" t="s">
        <v>3075</v>
      </c>
      <c r="T1047" t="s">
        <v>3076</v>
      </c>
    </row>
    <row r="1048" spans="1:20" x14ac:dyDescent="0.2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100</v>
      </c>
      <c r="I1048">
        <v>4.4299999999999998E-21</v>
      </c>
      <c r="J1048" t="s">
        <v>3077</v>
      </c>
      <c r="S1048" t="s">
        <v>3075</v>
      </c>
      <c r="T1048" t="s">
        <v>3076</v>
      </c>
    </row>
    <row r="1049" spans="1:20" x14ac:dyDescent="0.2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100</v>
      </c>
      <c r="I1049">
        <v>4.5900000000000001E-21</v>
      </c>
      <c r="J1049" t="s">
        <v>3077</v>
      </c>
      <c r="S1049" t="s">
        <v>3075</v>
      </c>
      <c r="T1049" t="s">
        <v>3076</v>
      </c>
    </row>
    <row r="1050" spans="1:20" x14ac:dyDescent="0.2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99</v>
      </c>
      <c r="I1050">
        <v>8.9900000000000002E-21</v>
      </c>
      <c r="J1050" t="s">
        <v>3077</v>
      </c>
      <c r="S1050" t="s">
        <v>3075</v>
      </c>
      <c r="T1050" t="s">
        <v>3076</v>
      </c>
    </row>
    <row r="1051" spans="1:20" x14ac:dyDescent="0.2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95.8</v>
      </c>
      <c r="I1051">
        <v>2.1800000000000001E-19</v>
      </c>
      <c r="J1051" t="s">
        <v>3077</v>
      </c>
      <c r="S1051" t="s">
        <v>3075</v>
      </c>
      <c r="T1051" t="s">
        <v>3076</v>
      </c>
    </row>
    <row r="1052" spans="1:20" x14ac:dyDescent="0.2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88.7</v>
      </c>
      <c r="I1052">
        <v>2.23E-17</v>
      </c>
      <c r="J1052" t="s">
        <v>3077</v>
      </c>
      <c r="S1052" t="s">
        <v>3075</v>
      </c>
      <c r="T1052" t="s">
        <v>3076</v>
      </c>
    </row>
    <row r="1053" spans="1:20" x14ac:dyDescent="0.2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89.1</v>
      </c>
      <c r="I1053">
        <v>2.6799999999999999E-17</v>
      </c>
      <c r="J1053" t="s">
        <v>3077</v>
      </c>
      <c r="S1053" t="s">
        <v>3075</v>
      </c>
      <c r="T1053" t="s">
        <v>3076</v>
      </c>
    </row>
    <row r="1054" spans="1:20" x14ac:dyDescent="0.2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88.3</v>
      </c>
      <c r="I1054">
        <v>3.2499999999999998E-17</v>
      </c>
      <c r="J1054" t="s">
        <v>3077</v>
      </c>
      <c r="S1054" t="s">
        <v>3075</v>
      </c>
      <c r="T1054" t="s">
        <v>3076</v>
      </c>
    </row>
    <row r="1055" spans="1:20" x14ac:dyDescent="0.2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87</v>
      </c>
      <c r="I1055">
        <v>4.7E-17</v>
      </c>
      <c r="J1055" t="s">
        <v>3077</v>
      </c>
      <c r="S1055" t="s">
        <v>3075</v>
      </c>
      <c r="T1055" t="s">
        <v>3076</v>
      </c>
    </row>
    <row r="1056" spans="1:20" x14ac:dyDescent="0.2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86.2</v>
      </c>
      <c r="I1056">
        <v>5.7300000000000002E-17</v>
      </c>
      <c r="J1056" t="s">
        <v>3077</v>
      </c>
      <c r="S1056" t="s">
        <v>3075</v>
      </c>
      <c r="T1056" t="s">
        <v>3076</v>
      </c>
    </row>
    <row r="1057" spans="1:20" x14ac:dyDescent="0.2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79.900000000000006</v>
      </c>
      <c r="I1057">
        <v>1.17E-16</v>
      </c>
      <c r="J1057" t="s">
        <v>3077</v>
      </c>
      <c r="S1057" t="s">
        <v>3075</v>
      </c>
      <c r="T1057" t="s">
        <v>3076</v>
      </c>
    </row>
    <row r="1058" spans="1:20" x14ac:dyDescent="0.2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86.6</v>
      </c>
      <c r="I1058">
        <v>1.2500000000000001E-16</v>
      </c>
      <c r="J1058" t="s">
        <v>3077</v>
      </c>
      <c r="S1058" t="s">
        <v>3075</v>
      </c>
      <c r="T1058" t="s">
        <v>3076</v>
      </c>
    </row>
    <row r="1059" spans="1:20" x14ac:dyDescent="0.2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80.3</v>
      </c>
      <c r="I1059">
        <v>3.9599999999999998E-16</v>
      </c>
      <c r="J1059" t="s">
        <v>3077</v>
      </c>
      <c r="S1059" t="s">
        <v>3075</v>
      </c>
      <c r="T1059" t="s">
        <v>3076</v>
      </c>
    </row>
    <row r="1060" spans="1:20" x14ac:dyDescent="0.2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675</v>
      </c>
      <c r="I1060">
        <v>0</v>
      </c>
      <c r="J1060" t="s">
        <v>3078</v>
      </c>
      <c r="S1060" t="s">
        <v>3071</v>
      </c>
      <c r="T1060" t="s">
        <v>3076</v>
      </c>
    </row>
    <row r="1061" spans="1:20" x14ac:dyDescent="0.2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675</v>
      </c>
      <c r="I1061">
        <v>0</v>
      </c>
      <c r="J1061" t="s">
        <v>3078</v>
      </c>
      <c r="S1061" t="s">
        <v>3071</v>
      </c>
      <c r="T1061" t="s">
        <v>3076</v>
      </c>
    </row>
    <row r="1062" spans="1:20" x14ac:dyDescent="0.2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675</v>
      </c>
      <c r="I1062">
        <v>0</v>
      </c>
      <c r="J1062" t="s">
        <v>3078</v>
      </c>
      <c r="S1062" t="s">
        <v>3071</v>
      </c>
      <c r="T1062" t="s">
        <v>3076</v>
      </c>
    </row>
    <row r="1063" spans="1:20" x14ac:dyDescent="0.2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675</v>
      </c>
      <c r="I1063">
        <v>0</v>
      </c>
      <c r="J1063" t="s">
        <v>3078</v>
      </c>
      <c r="S1063" t="s">
        <v>3071</v>
      </c>
      <c r="T1063" t="s">
        <v>3076</v>
      </c>
    </row>
    <row r="1064" spans="1:20" x14ac:dyDescent="0.2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675</v>
      </c>
      <c r="I1064">
        <v>0</v>
      </c>
      <c r="J1064" t="s">
        <v>3078</v>
      </c>
      <c r="S1064" t="s">
        <v>3071</v>
      </c>
      <c r="T1064" t="s">
        <v>3076</v>
      </c>
    </row>
    <row r="1065" spans="1:20" x14ac:dyDescent="0.2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655</v>
      </c>
      <c r="I1065">
        <v>0</v>
      </c>
      <c r="J1065" t="s">
        <v>3078</v>
      </c>
      <c r="S1065" t="s">
        <v>3071</v>
      </c>
      <c r="T1065" t="s">
        <v>3076</v>
      </c>
    </row>
    <row r="1066" spans="1:20" x14ac:dyDescent="0.2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456</v>
      </c>
      <c r="I1066">
        <v>7.1100000000000004E-146</v>
      </c>
      <c r="J1066" t="s">
        <v>3078</v>
      </c>
      <c r="S1066" t="s">
        <v>3071</v>
      </c>
      <c r="T1066" t="s">
        <v>3076</v>
      </c>
    </row>
    <row r="1067" spans="1:20" x14ac:dyDescent="0.2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346</v>
      </c>
      <c r="I1067">
        <v>2.1E-103</v>
      </c>
      <c r="J1067" t="s">
        <v>3078</v>
      </c>
      <c r="S1067" t="s">
        <v>3071</v>
      </c>
      <c r="T1067" t="s">
        <v>3076</v>
      </c>
    </row>
    <row r="1068" spans="1:20" x14ac:dyDescent="0.2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346</v>
      </c>
      <c r="I1068">
        <v>2.3200000000000001E-103</v>
      </c>
      <c r="J1068" t="s">
        <v>3078</v>
      </c>
      <c r="S1068" t="s">
        <v>3071</v>
      </c>
      <c r="T1068" t="s">
        <v>3076</v>
      </c>
    </row>
    <row r="1069" spans="1:20" x14ac:dyDescent="0.2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340</v>
      </c>
      <c r="I1069">
        <v>3.7100000000000003E-102</v>
      </c>
      <c r="J1069" t="s">
        <v>3078</v>
      </c>
      <c r="S1069" t="s">
        <v>3071</v>
      </c>
      <c r="T1069" t="s">
        <v>3076</v>
      </c>
    </row>
    <row r="1070" spans="1:20" x14ac:dyDescent="0.2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330</v>
      </c>
      <c r="I1070">
        <v>4.8099999999999999E-99</v>
      </c>
      <c r="J1070" t="s">
        <v>3078</v>
      </c>
      <c r="S1070" t="s">
        <v>3071</v>
      </c>
      <c r="T1070" t="s">
        <v>3076</v>
      </c>
    </row>
    <row r="1071" spans="1:20" x14ac:dyDescent="0.2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330</v>
      </c>
      <c r="I1071">
        <v>6.8400000000000001E-99</v>
      </c>
      <c r="J1071" t="s">
        <v>3078</v>
      </c>
      <c r="S1071" t="s">
        <v>3071</v>
      </c>
      <c r="T1071" t="s">
        <v>3076</v>
      </c>
    </row>
    <row r="1072" spans="1:20" x14ac:dyDescent="0.2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330</v>
      </c>
      <c r="I1072">
        <v>9.5299999999999993E-99</v>
      </c>
      <c r="J1072" t="s">
        <v>3078</v>
      </c>
      <c r="S1072" t="s">
        <v>3071</v>
      </c>
      <c r="T1072" t="s">
        <v>3076</v>
      </c>
    </row>
    <row r="1073" spans="1:20" x14ac:dyDescent="0.2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330</v>
      </c>
      <c r="I1073">
        <v>1.07E-98</v>
      </c>
      <c r="J1073" t="s">
        <v>3078</v>
      </c>
      <c r="S1073" t="s">
        <v>3071</v>
      </c>
      <c r="T1073" t="s">
        <v>3076</v>
      </c>
    </row>
    <row r="1074" spans="1:20" x14ac:dyDescent="0.2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330</v>
      </c>
      <c r="I1074">
        <v>1.88E-98</v>
      </c>
      <c r="J1074" t="s">
        <v>3078</v>
      </c>
      <c r="S1074" t="s">
        <v>3071</v>
      </c>
      <c r="T1074" t="s">
        <v>3076</v>
      </c>
    </row>
    <row r="1075" spans="1:20" x14ac:dyDescent="0.2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330</v>
      </c>
      <c r="I1075">
        <v>5.2000000000000003E-98</v>
      </c>
      <c r="J1075" t="s">
        <v>3078</v>
      </c>
      <c r="S1075" t="s">
        <v>3071</v>
      </c>
      <c r="T1075" t="s">
        <v>3076</v>
      </c>
    </row>
    <row r="1076" spans="1:20" x14ac:dyDescent="0.2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325</v>
      </c>
      <c r="I1076">
        <v>2.8999999999999999E-96</v>
      </c>
      <c r="J1076" t="s">
        <v>3078</v>
      </c>
      <c r="S1076" t="s">
        <v>3071</v>
      </c>
      <c r="T1076" t="s">
        <v>3076</v>
      </c>
    </row>
    <row r="1077" spans="1:20" x14ac:dyDescent="0.2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287</v>
      </c>
      <c r="I1077">
        <v>3.2100000000000002E-85</v>
      </c>
      <c r="J1077" t="s">
        <v>3078</v>
      </c>
      <c r="S1077" t="s">
        <v>3071</v>
      </c>
      <c r="T1077" t="s">
        <v>3076</v>
      </c>
    </row>
    <row r="1078" spans="1:20" x14ac:dyDescent="0.2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266</v>
      </c>
      <c r="I1078">
        <v>5.8399999999999998E-77</v>
      </c>
      <c r="J1078" t="s">
        <v>3078</v>
      </c>
      <c r="S1078" t="s">
        <v>3071</v>
      </c>
      <c r="T1078" t="s">
        <v>3076</v>
      </c>
    </row>
    <row r="1079" spans="1:20" x14ac:dyDescent="0.2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267</v>
      </c>
      <c r="I1079">
        <v>2.61E-76</v>
      </c>
      <c r="J1079" t="s">
        <v>3078</v>
      </c>
      <c r="S1079" t="s">
        <v>3071</v>
      </c>
      <c r="T1079" t="s">
        <v>3076</v>
      </c>
    </row>
    <row r="1080" spans="1:20" x14ac:dyDescent="0.2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253</v>
      </c>
      <c r="I1080">
        <v>1.1499999999999999E-71</v>
      </c>
      <c r="J1080" t="s">
        <v>3078</v>
      </c>
      <c r="S1080" t="s">
        <v>3071</v>
      </c>
      <c r="T1080" t="s">
        <v>3076</v>
      </c>
    </row>
    <row r="1081" spans="1:20" x14ac:dyDescent="0.2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251</v>
      </c>
      <c r="I1081">
        <v>8.4900000000000004E-71</v>
      </c>
      <c r="J1081" t="s">
        <v>3078</v>
      </c>
      <c r="S1081" t="s">
        <v>3071</v>
      </c>
      <c r="T1081" t="s">
        <v>3076</v>
      </c>
    </row>
    <row r="1082" spans="1:20" x14ac:dyDescent="0.2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251</v>
      </c>
      <c r="I1082">
        <v>9.6799999999999994E-71</v>
      </c>
      <c r="J1082" t="s">
        <v>3078</v>
      </c>
      <c r="S1082" t="s">
        <v>3071</v>
      </c>
      <c r="T1082" t="s">
        <v>3076</v>
      </c>
    </row>
    <row r="1083" spans="1:20" x14ac:dyDescent="0.2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233</v>
      </c>
      <c r="I1083">
        <v>8.6499999999999995E-66</v>
      </c>
      <c r="J1083" t="s">
        <v>3078</v>
      </c>
      <c r="S1083" t="s">
        <v>3071</v>
      </c>
      <c r="T1083" t="s">
        <v>3076</v>
      </c>
    </row>
    <row r="1084" spans="1:20" x14ac:dyDescent="0.2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220</v>
      </c>
      <c r="I1084">
        <v>1.7E-60</v>
      </c>
      <c r="J1084" t="s">
        <v>3078</v>
      </c>
      <c r="S1084" t="s">
        <v>3071</v>
      </c>
      <c r="T1084" t="s">
        <v>3076</v>
      </c>
    </row>
    <row r="1085" spans="1:20" x14ac:dyDescent="0.2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203</v>
      </c>
      <c r="I1085">
        <v>8.7999999999999998E-55</v>
      </c>
      <c r="J1085" t="s">
        <v>3078</v>
      </c>
      <c r="S1085" t="s">
        <v>3071</v>
      </c>
      <c r="T1085" t="s">
        <v>3076</v>
      </c>
    </row>
    <row r="1086" spans="1:20" x14ac:dyDescent="0.2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185</v>
      </c>
      <c r="I1086">
        <v>4.1399999999999997E-49</v>
      </c>
      <c r="J1086" t="s">
        <v>3078</v>
      </c>
      <c r="S1086" t="s">
        <v>3071</v>
      </c>
      <c r="T1086" t="s">
        <v>3076</v>
      </c>
    </row>
    <row r="1087" spans="1:20" x14ac:dyDescent="0.2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97.5</v>
      </c>
      <c r="I1087">
        <v>1.6299999999999999E-20</v>
      </c>
      <c r="J1087" t="s">
        <v>3078</v>
      </c>
      <c r="S1087" t="s">
        <v>3071</v>
      </c>
      <c r="T1087" t="s">
        <v>3076</v>
      </c>
    </row>
    <row r="1088" spans="1:20" x14ac:dyDescent="0.2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89.1</v>
      </c>
      <c r="I1088">
        <v>8.1900000000000003E-18</v>
      </c>
      <c r="J1088" t="s">
        <v>3078</v>
      </c>
      <c r="S1088" t="s">
        <v>3071</v>
      </c>
      <c r="T1088" t="s">
        <v>3076</v>
      </c>
    </row>
    <row r="1089" spans="1:20" x14ac:dyDescent="0.2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41.4</v>
      </c>
      <c r="I1089">
        <v>4.0000000000000001E-3</v>
      </c>
      <c r="J1089" t="s">
        <v>3078</v>
      </c>
      <c r="S1089" t="s">
        <v>3071</v>
      </c>
      <c r="T1089" t="s">
        <v>3076</v>
      </c>
    </row>
    <row r="1090" spans="1:20" x14ac:dyDescent="0.2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654</v>
      </c>
      <c r="I1090">
        <v>0</v>
      </c>
      <c r="J1090" t="s">
        <v>3079</v>
      </c>
      <c r="S1090" t="s">
        <v>3071</v>
      </c>
      <c r="T1090" t="s">
        <v>3072</v>
      </c>
    </row>
    <row r="1091" spans="1:20" x14ac:dyDescent="0.2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654</v>
      </c>
      <c r="I1091">
        <v>0</v>
      </c>
      <c r="J1091" t="s">
        <v>3079</v>
      </c>
      <c r="S1091" t="s">
        <v>3071</v>
      </c>
      <c r="T1091" t="s">
        <v>3072</v>
      </c>
    </row>
    <row r="1092" spans="1:20" x14ac:dyDescent="0.2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604</v>
      </c>
      <c r="I1092">
        <v>0</v>
      </c>
      <c r="J1092" t="s">
        <v>3079</v>
      </c>
      <c r="S1092" t="s">
        <v>3071</v>
      </c>
      <c r="T1092" t="s">
        <v>3072</v>
      </c>
    </row>
    <row r="1093" spans="1:20" x14ac:dyDescent="0.2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604</v>
      </c>
      <c r="I1093">
        <v>0</v>
      </c>
      <c r="J1093" t="s">
        <v>3079</v>
      </c>
      <c r="S1093" t="s">
        <v>3071</v>
      </c>
      <c r="T1093" t="s">
        <v>3072</v>
      </c>
    </row>
    <row r="1094" spans="1:20" x14ac:dyDescent="0.2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349</v>
      </c>
      <c r="I1094">
        <v>8.7600000000000007E-115</v>
      </c>
      <c r="J1094" t="s">
        <v>3079</v>
      </c>
      <c r="S1094" t="s">
        <v>3071</v>
      </c>
      <c r="T1094" t="s">
        <v>3072</v>
      </c>
    </row>
    <row r="1095" spans="1:20" x14ac:dyDescent="0.2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343</v>
      </c>
      <c r="I1095">
        <v>2.4800000000000001E-102</v>
      </c>
      <c r="J1095" t="s">
        <v>3079</v>
      </c>
      <c r="S1095" t="s">
        <v>3071</v>
      </c>
      <c r="T1095" t="s">
        <v>3072</v>
      </c>
    </row>
    <row r="1096" spans="1:20" x14ac:dyDescent="0.2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343</v>
      </c>
      <c r="I1096">
        <v>3.13E-102</v>
      </c>
      <c r="J1096" t="s">
        <v>3079</v>
      </c>
      <c r="S1096" t="s">
        <v>3071</v>
      </c>
      <c r="T1096" t="s">
        <v>3072</v>
      </c>
    </row>
    <row r="1097" spans="1:20" x14ac:dyDescent="0.2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331</v>
      </c>
      <c r="I1097">
        <v>3.04E-99</v>
      </c>
      <c r="J1097" t="s">
        <v>3079</v>
      </c>
      <c r="S1097" t="s">
        <v>3071</v>
      </c>
      <c r="T1097" t="s">
        <v>3072</v>
      </c>
    </row>
    <row r="1098" spans="1:20" x14ac:dyDescent="0.2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327</v>
      </c>
      <c r="I1098">
        <v>2.3800000000000002E-97</v>
      </c>
      <c r="J1098" t="s">
        <v>3079</v>
      </c>
      <c r="S1098" t="s">
        <v>3071</v>
      </c>
      <c r="T1098" t="s">
        <v>3072</v>
      </c>
    </row>
    <row r="1099" spans="1:20" x14ac:dyDescent="0.2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327</v>
      </c>
      <c r="I1099">
        <v>8.3299999999999998E-97</v>
      </c>
      <c r="J1099" t="s">
        <v>3079</v>
      </c>
      <c r="S1099" t="s">
        <v>3071</v>
      </c>
      <c r="T1099" t="s">
        <v>3072</v>
      </c>
    </row>
    <row r="1100" spans="1:20" x14ac:dyDescent="0.2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327</v>
      </c>
      <c r="I1100">
        <v>1.03E-96</v>
      </c>
      <c r="J1100" t="s">
        <v>3079</v>
      </c>
      <c r="S1100" t="s">
        <v>3071</v>
      </c>
      <c r="T1100" t="s">
        <v>3072</v>
      </c>
    </row>
    <row r="1101" spans="1:20" x14ac:dyDescent="0.2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272</v>
      </c>
      <c r="I1101">
        <v>2.4299999999999999E-85</v>
      </c>
      <c r="J1101" t="s">
        <v>3079</v>
      </c>
      <c r="S1101" t="s">
        <v>3071</v>
      </c>
      <c r="T1101" t="s">
        <v>3072</v>
      </c>
    </row>
    <row r="1102" spans="1:20" x14ac:dyDescent="0.2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289</v>
      </c>
      <c r="I1102">
        <v>6.4800000000000003E-84</v>
      </c>
      <c r="J1102" t="s">
        <v>3079</v>
      </c>
      <c r="S1102" t="s">
        <v>3071</v>
      </c>
      <c r="T1102" t="s">
        <v>3072</v>
      </c>
    </row>
    <row r="1103" spans="1:20" x14ac:dyDescent="0.2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289</v>
      </c>
      <c r="I1103">
        <v>6.4900000000000003E-84</v>
      </c>
      <c r="J1103" t="s">
        <v>3079</v>
      </c>
      <c r="S1103" t="s">
        <v>3071</v>
      </c>
      <c r="T1103" t="s">
        <v>3072</v>
      </c>
    </row>
    <row r="1104" spans="1:20" x14ac:dyDescent="0.2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261</v>
      </c>
      <c r="I1104">
        <v>5.6100000000000001E-74</v>
      </c>
      <c r="J1104" t="s">
        <v>3079</v>
      </c>
      <c r="S1104" t="s">
        <v>3071</v>
      </c>
      <c r="T1104" t="s">
        <v>3072</v>
      </c>
    </row>
    <row r="1105" spans="1:20" x14ac:dyDescent="0.2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261</v>
      </c>
      <c r="I1105">
        <v>5.6300000000000001E-74</v>
      </c>
      <c r="J1105" t="s">
        <v>3079</v>
      </c>
      <c r="S1105" t="s">
        <v>3071</v>
      </c>
      <c r="T1105" t="s">
        <v>3072</v>
      </c>
    </row>
    <row r="1106" spans="1:20" x14ac:dyDescent="0.2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254</v>
      </c>
      <c r="I1106">
        <v>6.3000000000000003E-72</v>
      </c>
      <c r="J1106" t="s">
        <v>3079</v>
      </c>
      <c r="S1106" t="s">
        <v>3071</v>
      </c>
      <c r="T1106" t="s">
        <v>3072</v>
      </c>
    </row>
    <row r="1107" spans="1:20" x14ac:dyDescent="0.2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177</v>
      </c>
      <c r="I1107">
        <v>1.31E-61</v>
      </c>
      <c r="J1107" t="s">
        <v>3079</v>
      </c>
      <c r="S1107" t="s">
        <v>3071</v>
      </c>
      <c r="T1107" t="s">
        <v>3072</v>
      </c>
    </row>
    <row r="1108" spans="1:20" x14ac:dyDescent="0.2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80.7</v>
      </c>
      <c r="I1108">
        <v>1.31E-61</v>
      </c>
      <c r="J1108" t="s">
        <v>3079</v>
      </c>
      <c r="S1108" t="s">
        <v>3071</v>
      </c>
      <c r="T1108" t="s">
        <v>3072</v>
      </c>
    </row>
    <row r="1109" spans="1:20" x14ac:dyDescent="0.2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215</v>
      </c>
      <c r="I1109">
        <v>1.2199999999999999E-58</v>
      </c>
      <c r="J1109" t="s">
        <v>3079</v>
      </c>
      <c r="S1109" t="s">
        <v>3071</v>
      </c>
      <c r="T1109" t="s">
        <v>3072</v>
      </c>
    </row>
    <row r="1110" spans="1:20" x14ac:dyDescent="0.2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191</v>
      </c>
      <c r="I1110">
        <v>5.1099999999999999E-54</v>
      </c>
      <c r="J1110" t="s">
        <v>3079</v>
      </c>
      <c r="S1110" t="s">
        <v>3071</v>
      </c>
      <c r="T1110" t="s">
        <v>3072</v>
      </c>
    </row>
    <row r="1111" spans="1:20" x14ac:dyDescent="0.2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158</v>
      </c>
      <c r="I1111">
        <v>6.8200000000000003E-43</v>
      </c>
      <c r="J1111" t="s">
        <v>3079</v>
      </c>
      <c r="S1111" t="s">
        <v>3071</v>
      </c>
      <c r="T1111" t="s">
        <v>3072</v>
      </c>
    </row>
    <row r="1112" spans="1:20" x14ac:dyDescent="0.2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138</v>
      </c>
      <c r="I1112">
        <v>6.3199999999999999E-34</v>
      </c>
      <c r="J1112" t="s">
        <v>3079</v>
      </c>
      <c r="S1112" t="s">
        <v>3071</v>
      </c>
      <c r="T1112" t="s">
        <v>3072</v>
      </c>
    </row>
    <row r="1113" spans="1:20" x14ac:dyDescent="0.2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102</v>
      </c>
      <c r="I1113">
        <v>1.12E-21</v>
      </c>
      <c r="J1113" t="s">
        <v>3079</v>
      </c>
      <c r="S1113" t="s">
        <v>3071</v>
      </c>
      <c r="T1113" t="s">
        <v>3072</v>
      </c>
    </row>
    <row r="1114" spans="1:20" x14ac:dyDescent="0.2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63.6</v>
      </c>
      <c r="I1114">
        <v>1.4800000000000001E-10</v>
      </c>
      <c r="J1114" t="s">
        <v>3079</v>
      </c>
      <c r="S1114" t="s">
        <v>3071</v>
      </c>
      <c r="T1114" t="s">
        <v>3072</v>
      </c>
    </row>
    <row r="1115" spans="1:20" x14ac:dyDescent="0.2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63.6</v>
      </c>
      <c r="I1115">
        <v>5.6500000000000001E-10</v>
      </c>
      <c r="J1115" t="s">
        <v>3079</v>
      </c>
      <c r="S1115" t="s">
        <v>3071</v>
      </c>
      <c r="T1115" t="s">
        <v>3072</v>
      </c>
    </row>
    <row r="1116" spans="1:20" x14ac:dyDescent="0.2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59</v>
      </c>
      <c r="I1116">
        <v>9.5499999999999995E-9</v>
      </c>
      <c r="J1116" t="s">
        <v>3079</v>
      </c>
      <c r="S1116" t="s">
        <v>3071</v>
      </c>
      <c r="T1116" t="s">
        <v>3072</v>
      </c>
    </row>
    <row r="1117" spans="1:20" x14ac:dyDescent="0.2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49.8</v>
      </c>
      <c r="I1117">
        <v>1.66E-5</v>
      </c>
      <c r="J1117" t="s">
        <v>3079</v>
      </c>
      <c r="S1117" t="s">
        <v>3071</v>
      </c>
      <c r="T1117" t="s">
        <v>3072</v>
      </c>
    </row>
    <row r="1118" spans="1:20" x14ac:dyDescent="0.2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675</v>
      </c>
      <c r="I1118">
        <v>0</v>
      </c>
      <c r="J1118" t="s">
        <v>3080</v>
      </c>
      <c r="S1118" t="s">
        <v>3071</v>
      </c>
      <c r="T1118" t="s">
        <v>3076</v>
      </c>
    </row>
    <row r="1119" spans="1:20" x14ac:dyDescent="0.2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675</v>
      </c>
      <c r="I1119">
        <v>0</v>
      </c>
      <c r="J1119" t="s">
        <v>3080</v>
      </c>
      <c r="S1119" t="s">
        <v>3071</v>
      </c>
      <c r="T1119" t="s">
        <v>3076</v>
      </c>
    </row>
    <row r="1120" spans="1:20" x14ac:dyDescent="0.2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623</v>
      </c>
      <c r="I1120">
        <v>0</v>
      </c>
      <c r="J1120" t="s">
        <v>3080</v>
      </c>
      <c r="S1120" t="s">
        <v>3071</v>
      </c>
      <c r="T1120" t="s">
        <v>3076</v>
      </c>
    </row>
    <row r="1121" spans="1:20" x14ac:dyDescent="0.2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623</v>
      </c>
      <c r="I1121">
        <v>0</v>
      </c>
      <c r="J1121" t="s">
        <v>3080</v>
      </c>
      <c r="S1121" t="s">
        <v>3071</v>
      </c>
      <c r="T1121" t="s">
        <v>3076</v>
      </c>
    </row>
    <row r="1122" spans="1:20" x14ac:dyDescent="0.2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345</v>
      </c>
      <c r="I1122">
        <v>3.5399999999999999E-106</v>
      </c>
      <c r="J1122" t="s">
        <v>3080</v>
      </c>
      <c r="S1122" t="s">
        <v>3071</v>
      </c>
      <c r="T1122" t="s">
        <v>3076</v>
      </c>
    </row>
    <row r="1123" spans="1:20" x14ac:dyDescent="0.2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346</v>
      </c>
      <c r="I1123">
        <v>1.2200000000000001E-103</v>
      </c>
      <c r="J1123" t="s">
        <v>3080</v>
      </c>
      <c r="S1123" t="s">
        <v>3071</v>
      </c>
      <c r="T1123" t="s">
        <v>3076</v>
      </c>
    </row>
    <row r="1124" spans="1:20" x14ac:dyDescent="0.2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345</v>
      </c>
      <c r="I1124">
        <v>3.3099999999999999E-103</v>
      </c>
      <c r="J1124" t="s">
        <v>3080</v>
      </c>
      <c r="S1124" t="s">
        <v>3071</v>
      </c>
      <c r="T1124" t="s">
        <v>3076</v>
      </c>
    </row>
    <row r="1125" spans="1:20" x14ac:dyDescent="0.2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306</v>
      </c>
      <c r="I1125">
        <v>5.6400000000000003E-90</v>
      </c>
      <c r="J1125" t="s">
        <v>3080</v>
      </c>
      <c r="S1125" t="s">
        <v>3071</v>
      </c>
      <c r="T1125" t="s">
        <v>3076</v>
      </c>
    </row>
    <row r="1126" spans="1:20" x14ac:dyDescent="0.2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298</v>
      </c>
      <c r="I1126">
        <v>2.8000000000000001E-87</v>
      </c>
      <c r="J1126" t="s">
        <v>3080</v>
      </c>
      <c r="S1126" t="s">
        <v>3071</v>
      </c>
      <c r="T1126" t="s">
        <v>3076</v>
      </c>
    </row>
    <row r="1127" spans="1:20" x14ac:dyDescent="0.2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281</v>
      </c>
      <c r="I1127">
        <v>9.5699999999999999E-84</v>
      </c>
      <c r="J1127" t="s">
        <v>3080</v>
      </c>
      <c r="S1127" t="s">
        <v>3071</v>
      </c>
      <c r="T1127" t="s">
        <v>3076</v>
      </c>
    </row>
    <row r="1128" spans="1:20" x14ac:dyDescent="0.2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265</v>
      </c>
      <c r="I1128">
        <v>8.44E-77</v>
      </c>
      <c r="J1128" t="s">
        <v>3080</v>
      </c>
      <c r="S1128" t="s">
        <v>3071</v>
      </c>
      <c r="T1128" t="s">
        <v>3076</v>
      </c>
    </row>
    <row r="1129" spans="1:20" x14ac:dyDescent="0.2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266</v>
      </c>
      <c r="I1129">
        <v>3.41E-76</v>
      </c>
      <c r="J1129" t="s">
        <v>3080</v>
      </c>
      <c r="S1129" t="s">
        <v>3071</v>
      </c>
      <c r="T1129" t="s">
        <v>3076</v>
      </c>
    </row>
    <row r="1130" spans="1:20" x14ac:dyDescent="0.2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253</v>
      </c>
      <c r="I1130">
        <v>1.2900000000000001E-71</v>
      </c>
      <c r="J1130" t="s">
        <v>3080</v>
      </c>
      <c r="S1130" t="s">
        <v>3071</v>
      </c>
      <c r="T1130" t="s">
        <v>3076</v>
      </c>
    </row>
    <row r="1131" spans="1:20" x14ac:dyDescent="0.2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201</v>
      </c>
      <c r="I1131">
        <v>2.3299999999999998E-55</v>
      </c>
      <c r="J1131" t="s">
        <v>3080</v>
      </c>
      <c r="S1131" t="s">
        <v>3071</v>
      </c>
      <c r="T1131" t="s">
        <v>3076</v>
      </c>
    </row>
    <row r="1132" spans="1:20" x14ac:dyDescent="0.2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202</v>
      </c>
      <c r="I1132">
        <v>9.2500000000000007E-55</v>
      </c>
      <c r="J1132" t="s">
        <v>3080</v>
      </c>
      <c r="S1132" t="s">
        <v>3071</v>
      </c>
      <c r="T1132" t="s">
        <v>3076</v>
      </c>
    </row>
    <row r="1133" spans="1:20" x14ac:dyDescent="0.2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179</v>
      </c>
      <c r="I1133">
        <v>1.3899999999999999E-49</v>
      </c>
      <c r="J1133" t="s">
        <v>3080</v>
      </c>
      <c r="S1133" t="s">
        <v>3071</v>
      </c>
      <c r="T1133" t="s">
        <v>3076</v>
      </c>
    </row>
    <row r="1134" spans="1:20" x14ac:dyDescent="0.2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128</v>
      </c>
      <c r="I1134">
        <v>8.8199999999999992E-31</v>
      </c>
      <c r="J1134" t="s">
        <v>3080</v>
      </c>
      <c r="S1134" t="s">
        <v>3071</v>
      </c>
      <c r="T1134" t="s">
        <v>3076</v>
      </c>
    </row>
    <row r="1135" spans="1:20" x14ac:dyDescent="0.2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99.1</v>
      </c>
      <c r="I1135">
        <v>3.6699999999999998E-21</v>
      </c>
      <c r="J1135" t="s">
        <v>3080</v>
      </c>
      <c r="S1135" t="s">
        <v>3071</v>
      </c>
      <c r="T1135" t="s">
        <v>3076</v>
      </c>
    </row>
    <row r="1136" spans="1:20" x14ac:dyDescent="0.2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97.9</v>
      </c>
      <c r="I1136">
        <v>6.6500000000000003E-21</v>
      </c>
      <c r="J1136" t="s">
        <v>3080</v>
      </c>
      <c r="S1136" t="s">
        <v>3071</v>
      </c>
      <c r="T1136" t="s">
        <v>3076</v>
      </c>
    </row>
    <row r="1137" spans="1:20" x14ac:dyDescent="0.2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48.9</v>
      </c>
      <c r="I1137">
        <v>1.06E-5</v>
      </c>
      <c r="J1137" t="s">
        <v>3080</v>
      </c>
      <c r="S1137" t="s">
        <v>3071</v>
      </c>
      <c r="T1137" t="s">
        <v>3076</v>
      </c>
    </row>
    <row r="1138" spans="1:20" x14ac:dyDescent="0.2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43.1</v>
      </c>
      <c r="I1138">
        <v>8.0000000000000004E-4</v>
      </c>
      <c r="J1138" t="s">
        <v>3080</v>
      </c>
      <c r="S1138" t="s">
        <v>3071</v>
      </c>
      <c r="T1138" t="s">
        <v>3076</v>
      </c>
    </row>
    <row r="1139" spans="1:20" x14ac:dyDescent="0.2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41</v>
      </c>
      <c r="I1139">
        <v>3.0000000000000001E-3</v>
      </c>
      <c r="J1139" t="s">
        <v>3080</v>
      </c>
      <c r="S1139" t="s">
        <v>3071</v>
      </c>
      <c r="T1139" t="s">
        <v>3076</v>
      </c>
    </row>
    <row r="1140" spans="1:20" x14ac:dyDescent="0.2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36.4</v>
      </c>
      <c r="I1140">
        <v>6.7000000000000004E-2</v>
      </c>
      <c r="J1140" t="s">
        <v>3080</v>
      </c>
      <c r="S1140" t="s">
        <v>3071</v>
      </c>
      <c r="T1140" t="s">
        <v>3076</v>
      </c>
    </row>
    <row r="1141" spans="1:20" x14ac:dyDescent="0.2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669</v>
      </c>
      <c r="I1141">
        <v>0</v>
      </c>
      <c r="J1141" t="s">
        <v>3081</v>
      </c>
      <c r="S1141" t="s">
        <v>3071</v>
      </c>
      <c r="T1141" t="s">
        <v>3076</v>
      </c>
    </row>
    <row r="1142" spans="1:20" x14ac:dyDescent="0.2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348</v>
      </c>
      <c r="I1142">
        <v>2.98E-107</v>
      </c>
      <c r="J1142" t="s">
        <v>3081</v>
      </c>
      <c r="S1142" t="s">
        <v>3071</v>
      </c>
      <c r="T1142" t="s">
        <v>3076</v>
      </c>
    </row>
    <row r="1143" spans="1:20" x14ac:dyDescent="0.2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330</v>
      </c>
      <c r="I1143">
        <v>1.0999999999999999E-100</v>
      </c>
      <c r="J1143" t="s">
        <v>3081</v>
      </c>
      <c r="S1143" t="s">
        <v>3071</v>
      </c>
      <c r="T1143" t="s">
        <v>3076</v>
      </c>
    </row>
    <row r="1144" spans="1:20" x14ac:dyDescent="0.2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327</v>
      </c>
      <c r="I1144">
        <v>3.8999999999999998E-100</v>
      </c>
      <c r="J1144" t="s">
        <v>3081</v>
      </c>
      <c r="S1144" t="s">
        <v>3071</v>
      </c>
      <c r="T1144" t="s">
        <v>3076</v>
      </c>
    </row>
    <row r="1145" spans="1:20" x14ac:dyDescent="0.2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299</v>
      </c>
      <c r="I1145">
        <v>6.5400000000000005E-89</v>
      </c>
      <c r="J1145" t="s">
        <v>3081</v>
      </c>
      <c r="S1145" t="s">
        <v>3071</v>
      </c>
      <c r="T1145" t="s">
        <v>3076</v>
      </c>
    </row>
    <row r="1146" spans="1:20" x14ac:dyDescent="0.2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266</v>
      </c>
      <c r="I1146">
        <v>2.1500000000000001E-77</v>
      </c>
      <c r="J1146" t="s">
        <v>3081</v>
      </c>
      <c r="S1146" t="s">
        <v>3071</v>
      </c>
      <c r="T1146" t="s">
        <v>3076</v>
      </c>
    </row>
    <row r="1147" spans="1:20" x14ac:dyDescent="0.2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249</v>
      </c>
      <c r="I1147">
        <v>2.11E-71</v>
      </c>
      <c r="J1147" t="s">
        <v>3081</v>
      </c>
      <c r="S1147" t="s">
        <v>3071</v>
      </c>
      <c r="T1147" t="s">
        <v>3076</v>
      </c>
    </row>
    <row r="1148" spans="1:20" x14ac:dyDescent="0.2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665</v>
      </c>
      <c r="I1148">
        <v>0</v>
      </c>
      <c r="J1148" t="s">
        <v>3082</v>
      </c>
      <c r="S1148" t="s">
        <v>3071</v>
      </c>
      <c r="T1148" t="s">
        <v>3072</v>
      </c>
    </row>
    <row r="1149" spans="1:20" x14ac:dyDescent="0.2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665</v>
      </c>
      <c r="I1149">
        <v>0</v>
      </c>
      <c r="J1149" t="s">
        <v>3082</v>
      </c>
      <c r="S1149" t="s">
        <v>3071</v>
      </c>
      <c r="T1149" t="s">
        <v>3072</v>
      </c>
    </row>
    <row r="1150" spans="1:20" x14ac:dyDescent="0.2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665</v>
      </c>
      <c r="I1150">
        <v>0</v>
      </c>
      <c r="J1150" t="s">
        <v>3082</v>
      </c>
      <c r="S1150" t="s">
        <v>3071</v>
      </c>
      <c r="T1150" t="s">
        <v>3072</v>
      </c>
    </row>
    <row r="1151" spans="1:20" x14ac:dyDescent="0.2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665</v>
      </c>
      <c r="I1151">
        <v>0</v>
      </c>
      <c r="J1151" t="s">
        <v>3082</v>
      </c>
      <c r="S1151" t="s">
        <v>3071</v>
      </c>
      <c r="T1151" t="s">
        <v>3072</v>
      </c>
    </row>
    <row r="1152" spans="1:20" x14ac:dyDescent="0.2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665</v>
      </c>
      <c r="I1152">
        <v>0</v>
      </c>
      <c r="J1152" t="s">
        <v>3082</v>
      </c>
      <c r="S1152" t="s">
        <v>3071</v>
      </c>
      <c r="T1152" t="s">
        <v>3072</v>
      </c>
    </row>
    <row r="1153" spans="1:20" x14ac:dyDescent="0.2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665</v>
      </c>
      <c r="I1153">
        <v>0</v>
      </c>
      <c r="J1153" t="s">
        <v>3082</v>
      </c>
      <c r="S1153" t="s">
        <v>3071</v>
      </c>
      <c r="T1153" t="s">
        <v>3072</v>
      </c>
    </row>
    <row r="1154" spans="1:20" x14ac:dyDescent="0.2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665</v>
      </c>
      <c r="I1154">
        <v>0</v>
      </c>
      <c r="J1154" t="s">
        <v>3082</v>
      </c>
      <c r="S1154" t="s">
        <v>3071</v>
      </c>
      <c r="T1154" t="s">
        <v>3072</v>
      </c>
    </row>
    <row r="1155" spans="1:20" x14ac:dyDescent="0.2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614</v>
      </c>
      <c r="I1155">
        <v>0</v>
      </c>
      <c r="J1155" t="s">
        <v>3082</v>
      </c>
      <c r="S1155" t="s">
        <v>3071</v>
      </c>
      <c r="T1155" t="s">
        <v>3072</v>
      </c>
    </row>
    <row r="1156" spans="1:20" x14ac:dyDescent="0.2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503</v>
      </c>
      <c r="I1156">
        <v>2.1299999999999999E-163</v>
      </c>
      <c r="J1156" t="s">
        <v>3082</v>
      </c>
      <c r="S1156" t="s">
        <v>3071</v>
      </c>
      <c r="T1156" t="s">
        <v>3072</v>
      </c>
    </row>
    <row r="1157" spans="1:20" x14ac:dyDescent="0.2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452</v>
      </c>
      <c r="I1157">
        <v>5.8600000000000003E-144</v>
      </c>
      <c r="J1157" t="s">
        <v>3082</v>
      </c>
      <c r="S1157" t="s">
        <v>3071</v>
      </c>
      <c r="T1157" t="s">
        <v>3072</v>
      </c>
    </row>
    <row r="1158" spans="1:20" x14ac:dyDescent="0.2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345</v>
      </c>
      <c r="I1158">
        <v>3.9899999999999998E-103</v>
      </c>
      <c r="J1158" t="s">
        <v>3082</v>
      </c>
      <c r="S1158" t="s">
        <v>3071</v>
      </c>
      <c r="T1158" t="s">
        <v>3072</v>
      </c>
    </row>
    <row r="1159" spans="1:20" x14ac:dyDescent="0.2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344</v>
      </c>
      <c r="I1159">
        <v>1.05E-102</v>
      </c>
      <c r="J1159" t="s">
        <v>3082</v>
      </c>
      <c r="S1159" t="s">
        <v>3071</v>
      </c>
      <c r="T1159" t="s">
        <v>3072</v>
      </c>
    </row>
    <row r="1160" spans="1:20" x14ac:dyDescent="0.2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333</v>
      </c>
      <c r="I1160">
        <v>4.5800000000000001E-100</v>
      </c>
      <c r="J1160" t="s">
        <v>3082</v>
      </c>
      <c r="S1160" t="s">
        <v>3071</v>
      </c>
      <c r="T1160" t="s">
        <v>3072</v>
      </c>
    </row>
    <row r="1161" spans="1:20" x14ac:dyDescent="0.2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332</v>
      </c>
      <c r="I1161">
        <v>1.32E-99</v>
      </c>
      <c r="J1161" t="s">
        <v>3082</v>
      </c>
      <c r="S1161" t="s">
        <v>3071</v>
      </c>
      <c r="T1161" t="s">
        <v>3072</v>
      </c>
    </row>
    <row r="1162" spans="1:20" x14ac:dyDescent="0.2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325</v>
      </c>
      <c r="I1162">
        <v>4.8200000000000003E-96</v>
      </c>
      <c r="J1162" t="s">
        <v>3082</v>
      </c>
      <c r="S1162" t="s">
        <v>3071</v>
      </c>
      <c r="T1162" t="s">
        <v>3072</v>
      </c>
    </row>
    <row r="1163" spans="1:20" x14ac:dyDescent="0.2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306</v>
      </c>
      <c r="I1163">
        <v>1.27E-89</v>
      </c>
      <c r="J1163" t="s">
        <v>3082</v>
      </c>
      <c r="S1163" t="s">
        <v>3071</v>
      </c>
      <c r="T1163" t="s">
        <v>3072</v>
      </c>
    </row>
    <row r="1164" spans="1:20" x14ac:dyDescent="0.2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296</v>
      </c>
      <c r="I1164">
        <v>2.6499999999999998E-86</v>
      </c>
      <c r="J1164" t="s">
        <v>3082</v>
      </c>
      <c r="S1164" t="s">
        <v>3071</v>
      </c>
      <c r="T1164" t="s">
        <v>3072</v>
      </c>
    </row>
    <row r="1165" spans="1:20" x14ac:dyDescent="0.2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266</v>
      </c>
      <c r="I1165">
        <v>8.5799999999999997E-76</v>
      </c>
      <c r="J1165" t="s">
        <v>3082</v>
      </c>
      <c r="S1165" t="s">
        <v>3071</v>
      </c>
      <c r="T1165" t="s">
        <v>3072</v>
      </c>
    </row>
    <row r="1166" spans="1:20" x14ac:dyDescent="0.2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252</v>
      </c>
      <c r="I1166">
        <v>9.8699999999999997E-72</v>
      </c>
      <c r="J1166" t="s">
        <v>3082</v>
      </c>
      <c r="S1166" t="s">
        <v>3071</v>
      </c>
      <c r="T1166" t="s">
        <v>3072</v>
      </c>
    </row>
    <row r="1167" spans="1:20" x14ac:dyDescent="0.2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249</v>
      </c>
      <c r="I1167">
        <v>3.88E-70</v>
      </c>
      <c r="J1167" t="s">
        <v>3082</v>
      </c>
      <c r="S1167" t="s">
        <v>3071</v>
      </c>
      <c r="T1167" t="s">
        <v>3072</v>
      </c>
    </row>
    <row r="1168" spans="1:20" x14ac:dyDescent="0.2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220</v>
      </c>
      <c r="I1168">
        <v>1.11E-60</v>
      </c>
      <c r="J1168" t="s">
        <v>3082</v>
      </c>
      <c r="S1168" t="s">
        <v>3071</v>
      </c>
      <c r="T1168" t="s">
        <v>3072</v>
      </c>
    </row>
    <row r="1169" spans="1:20" x14ac:dyDescent="0.2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179</v>
      </c>
      <c r="I1169">
        <v>1.09E-46</v>
      </c>
      <c r="J1169" t="s">
        <v>3082</v>
      </c>
      <c r="S1169" t="s">
        <v>3071</v>
      </c>
      <c r="T1169" t="s">
        <v>3072</v>
      </c>
    </row>
    <row r="1170" spans="1:20" x14ac:dyDescent="0.2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85.3</v>
      </c>
      <c r="I1170">
        <v>1.2699999999999999E-16</v>
      </c>
      <c r="J1170" t="s">
        <v>3082</v>
      </c>
      <c r="S1170" t="s">
        <v>3071</v>
      </c>
      <c r="T1170" t="s">
        <v>3072</v>
      </c>
    </row>
    <row r="1171" spans="1:20" x14ac:dyDescent="0.2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46</v>
      </c>
      <c r="I1171">
        <v>1.2999999999999999E-4</v>
      </c>
      <c r="J1171" t="s">
        <v>3082</v>
      </c>
      <c r="S1171" t="s">
        <v>3071</v>
      </c>
      <c r="T1171" t="s">
        <v>3072</v>
      </c>
    </row>
    <row r="1172" spans="1:20" x14ac:dyDescent="0.2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41.4</v>
      </c>
      <c r="I1172">
        <v>5.0000000000000001E-3</v>
      </c>
      <c r="J1172" t="s">
        <v>3082</v>
      </c>
      <c r="S1172" t="s">
        <v>3071</v>
      </c>
      <c r="T1172" t="s">
        <v>3072</v>
      </c>
    </row>
    <row r="1173" spans="1:20" x14ac:dyDescent="0.2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675</v>
      </c>
      <c r="I1173">
        <v>0</v>
      </c>
      <c r="J1173" t="s">
        <v>3083</v>
      </c>
      <c r="S1173" t="s">
        <v>3075</v>
      </c>
      <c r="T1173" t="s">
        <v>3076</v>
      </c>
    </row>
    <row r="1174" spans="1:20" x14ac:dyDescent="0.2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675</v>
      </c>
      <c r="I1174">
        <v>0</v>
      </c>
      <c r="J1174" t="s">
        <v>3083</v>
      </c>
      <c r="S1174" t="s">
        <v>3075</v>
      </c>
      <c r="T1174" t="s">
        <v>3076</v>
      </c>
    </row>
    <row r="1175" spans="1:20" x14ac:dyDescent="0.2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675</v>
      </c>
      <c r="I1175">
        <v>0</v>
      </c>
      <c r="J1175" t="s">
        <v>3083</v>
      </c>
      <c r="S1175" t="s">
        <v>3075</v>
      </c>
      <c r="T1175" t="s">
        <v>3076</v>
      </c>
    </row>
    <row r="1176" spans="1:20" x14ac:dyDescent="0.2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623</v>
      </c>
      <c r="I1176">
        <v>0</v>
      </c>
      <c r="J1176" t="s">
        <v>3083</v>
      </c>
      <c r="S1176" t="s">
        <v>3075</v>
      </c>
      <c r="T1176" t="s">
        <v>3076</v>
      </c>
    </row>
    <row r="1177" spans="1:20" x14ac:dyDescent="0.2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623</v>
      </c>
      <c r="I1177">
        <v>0</v>
      </c>
      <c r="J1177" t="s">
        <v>3083</v>
      </c>
      <c r="S1177" t="s">
        <v>3075</v>
      </c>
      <c r="T1177" t="s">
        <v>3076</v>
      </c>
    </row>
    <row r="1178" spans="1:20" x14ac:dyDescent="0.2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616</v>
      </c>
      <c r="I1178">
        <v>0</v>
      </c>
      <c r="J1178" t="s">
        <v>3083</v>
      </c>
      <c r="S1178" t="s">
        <v>3075</v>
      </c>
      <c r="T1178" t="s">
        <v>3076</v>
      </c>
    </row>
    <row r="1179" spans="1:20" x14ac:dyDescent="0.2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345</v>
      </c>
      <c r="I1179">
        <v>6.5800000000000003E-107</v>
      </c>
      <c r="J1179" t="s">
        <v>3083</v>
      </c>
      <c r="S1179" t="s">
        <v>3075</v>
      </c>
      <c r="T1179" t="s">
        <v>3076</v>
      </c>
    </row>
    <row r="1180" spans="1:20" x14ac:dyDescent="0.2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344</v>
      </c>
      <c r="I1180">
        <v>5.9299999999999998E-106</v>
      </c>
      <c r="J1180" t="s">
        <v>3083</v>
      </c>
      <c r="S1180" t="s">
        <v>3075</v>
      </c>
      <c r="T1180" t="s">
        <v>3076</v>
      </c>
    </row>
    <row r="1181" spans="1:20" x14ac:dyDescent="0.2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345</v>
      </c>
      <c r="I1181">
        <v>4.4099999999999999E-103</v>
      </c>
      <c r="J1181" t="s">
        <v>3083</v>
      </c>
      <c r="S1181" t="s">
        <v>3075</v>
      </c>
      <c r="T1181" t="s">
        <v>3076</v>
      </c>
    </row>
    <row r="1182" spans="1:20" x14ac:dyDescent="0.2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332</v>
      </c>
      <c r="I1182">
        <v>6.0499999999999999E-102</v>
      </c>
      <c r="J1182" t="s">
        <v>3083</v>
      </c>
      <c r="S1182" t="s">
        <v>3075</v>
      </c>
      <c r="T1182" t="s">
        <v>3076</v>
      </c>
    </row>
    <row r="1183" spans="1:20" x14ac:dyDescent="0.2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332</v>
      </c>
      <c r="I1183">
        <v>1.0000000000000001E-101</v>
      </c>
      <c r="J1183" t="s">
        <v>3083</v>
      </c>
      <c r="S1183" t="s">
        <v>3075</v>
      </c>
      <c r="T1183" t="s">
        <v>3076</v>
      </c>
    </row>
    <row r="1184" spans="1:20" x14ac:dyDescent="0.2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331</v>
      </c>
      <c r="I1184">
        <v>7.8000000000000003E-101</v>
      </c>
      <c r="J1184" t="s">
        <v>3083</v>
      </c>
      <c r="S1184" t="s">
        <v>3075</v>
      </c>
      <c r="T1184" t="s">
        <v>3076</v>
      </c>
    </row>
    <row r="1185" spans="1:20" x14ac:dyDescent="0.2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332</v>
      </c>
      <c r="I1185">
        <v>1.09E-98</v>
      </c>
      <c r="J1185" t="s">
        <v>3083</v>
      </c>
      <c r="S1185" t="s">
        <v>3075</v>
      </c>
      <c r="T1185" t="s">
        <v>3076</v>
      </c>
    </row>
    <row r="1186" spans="1:20" x14ac:dyDescent="0.2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325</v>
      </c>
      <c r="I1186">
        <v>2.3599999999999999E-96</v>
      </c>
      <c r="J1186" t="s">
        <v>3083</v>
      </c>
      <c r="S1186" t="s">
        <v>3075</v>
      </c>
      <c r="T1186" t="s">
        <v>3076</v>
      </c>
    </row>
    <row r="1187" spans="1:20" x14ac:dyDescent="0.2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306</v>
      </c>
      <c r="I1187">
        <v>3.9399999999999996E-93</v>
      </c>
      <c r="J1187" t="s">
        <v>3083</v>
      </c>
      <c r="S1187" t="s">
        <v>3075</v>
      </c>
      <c r="T1187" t="s">
        <v>3076</v>
      </c>
    </row>
    <row r="1188" spans="1:20" x14ac:dyDescent="0.2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263</v>
      </c>
      <c r="I1188">
        <v>1.97E-76</v>
      </c>
      <c r="J1188" t="s">
        <v>3083</v>
      </c>
      <c r="S1188" t="s">
        <v>3075</v>
      </c>
      <c r="T1188" t="s">
        <v>3076</v>
      </c>
    </row>
    <row r="1189" spans="1:20" x14ac:dyDescent="0.2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248</v>
      </c>
      <c r="I1189">
        <v>3.6800000000000003E-73</v>
      </c>
      <c r="J1189" t="s">
        <v>3083</v>
      </c>
      <c r="S1189" t="s">
        <v>3075</v>
      </c>
      <c r="T1189" t="s">
        <v>3076</v>
      </c>
    </row>
    <row r="1190" spans="1:20" x14ac:dyDescent="0.2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252</v>
      </c>
      <c r="I1190">
        <v>1.8200000000000001E-72</v>
      </c>
      <c r="J1190" t="s">
        <v>3083</v>
      </c>
      <c r="S1190" t="s">
        <v>3075</v>
      </c>
      <c r="T1190" t="s">
        <v>3076</v>
      </c>
    </row>
    <row r="1191" spans="1:20" x14ac:dyDescent="0.2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249</v>
      </c>
      <c r="I1191">
        <v>4.79E-71</v>
      </c>
      <c r="J1191" t="s">
        <v>3083</v>
      </c>
      <c r="S1191" t="s">
        <v>3075</v>
      </c>
      <c r="T1191" t="s">
        <v>3076</v>
      </c>
    </row>
    <row r="1192" spans="1:20" x14ac:dyDescent="0.2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220</v>
      </c>
      <c r="I1192">
        <v>2.2000000000000001E-61</v>
      </c>
      <c r="J1192" t="s">
        <v>3083</v>
      </c>
      <c r="S1192" t="s">
        <v>3075</v>
      </c>
      <c r="T1192" t="s">
        <v>3076</v>
      </c>
    </row>
    <row r="1193" spans="1:20" x14ac:dyDescent="0.2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200</v>
      </c>
      <c r="I1193">
        <v>3.7999999999999997E-55</v>
      </c>
      <c r="J1193" t="s">
        <v>3083</v>
      </c>
      <c r="S1193" t="s">
        <v>3075</v>
      </c>
      <c r="T1193" t="s">
        <v>3076</v>
      </c>
    </row>
    <row r="1194" spans="1:20" x14ac:dyDescent="0.2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203</v>
      </c>
      <c r="I1194">
        <v>7.1600000000000005E-55</v>
      </c>
      <c r="J1194" t="s">
        <v>3083</v>
      </c>
      <c r="S1194" t="s">
        <v>3075</v>
      </c>
      <c r="T1194" t="s">
        <v>3076</v>
      </c>
    </row>
    <row r="1195" spans="1:20" x14ac:dyDescent="0.2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177</v>
      </c>
      <c r="I1195">
        <v>8.3800000000000005E-49</v>
      </c>
      <c r="J1195" t="s">
        <v>3083</v>
      </c>
      <c r="S1195" t="s">
        <v>3075</v>
      </c>
      <c r="T1195" t="s">
        <v>3076</v>
      </c>
    </row>
    <row r="1196" spans="1:20" x14ac:dyDescent="0.2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99</v>
      </c>
      <c r="I1196">
        <v>2.1199999999999999E-21</v>
      </c>
      <c r="J1196" t="s">
        <v>3083</v>
      </c>
      <c r="S1196" t="s">
        <v>3075</v>
      </c>
      <c r="T1196" t="s">
        <v>3076</v>
      </c>
    </row>
    <row r="1197" spans="1:20" x14ac:dyDescent="0.2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41</v>
      </c>
      <c r="I1197">
        <v>4.0000000000000001E-3</v>
      </c>
      <c r="J1197" t="s">
        <v>3083</v>
      </c>
      <c r="S1197" t="s">
        <v>3075</v>
      </c>
      <c r="T1197" t="s">
        <v>3076</v>
      </c>
    </row>
    <row r="1198" spans="1:20" x14ac:dyDescent="0.2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36.4</v>
      </c>
      <c r="I1198">
        <v>0.08</v>
      </c>
      <c r="J1198" t="s">
        <v>3083</v>
      </c>
      <c r="S1198" t="s">
        <v>3075</v>
      </c>
      <c r="T1198" t="s">
        <v>3076</v>
      </c>
    </row>
    <row r="1199" spans="1:20" x14ac:dyDescent="0.2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675</v>
      </c>
      <c r="I1199">
        <v>0</v>
      </c>
      <c r="J1199" t="s">
        <v>3084</v>
      </c>
      <c r="S1199" t="s">
        <v>3075</v>
      </c>
      <c r="T1199" t="s">
        <v>3076</v>
      </c>
    </row>
    <row r="1200" spans="1:20" x14ac:dyDescent="0.2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675</v>
      </c>
      <c r="I1200">
        <v>0</v>
      </c>
      <c r="J1200" t="s">
        <v>3084</v>
      </c>
      <c r="S1200" t="s">
        <v>3075</v>
      </c>
      <c r="T1200" t="s">
        <v>3076</v>
      </c>
    </row>
    <row r="1201" spans="1:20" x14ac:dyDescent="0.2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675</v>
      </c>
      <c r="I1201">
        <v>0</v>
      </c>
      <c r="J1201" t="s">
        <v>3084</v>
      </c>
      <c r="S1201" t="s">
        <v>3075</v>
      </c>
      <c r="T1201" t="s">
        <v>3076</v>
      </c>
    </row>
    <row r="1202" spans="1:20" x14ac:dyDescent="0.2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623</v>
      </c>
      <c r="I1202">
        <v>0</v>
      </c>
      <c r="J1202" t="s">
        <v>3084</v>
      </c>
      <c r="S1202" t="s">
        <v>3075</v>
      </c>
      <c r="T1202" t="s">
        <v>3076</v>
      </c>
    </row>
    <row r="1203" spans="1:20" x14ac:dyDescent="0.2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623</v>
      </c>
      <c r="I1203">
        <v>0</v>
      </c>
      <c r="J1203" t="s">
        <v>3084</v>
      </c>
      <c r="S1203" t="s">
        <v>3075</v>
      </c>
      <c r="T1203" t="s">
        <v>3076</v>
      </c>
    </row>
    <row r="1204" spans="1:20" x14ac:dyDescent="0.2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345</v>
      </c>
      <c r="I1204">
        <v>8.2099999999999997E-107</v>
      </c>
      <c r="J1204" t="s">
        <v>3084</v>
      </c>
      <c r="S1204" t="s">
        <v>3075</v>
      </c>
      <c r="T1204" t="s">
        <v>3076</v>
      </c>
    </row>
    <row r="1205" spans="1:20" x14ac:dyDescent="0.2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344</v>
      </c>
      <c r="I1205">
        <v>7.3999999999999996E-106</v>
      </c>
      <c r="J1205" t="s">
        <v>3084</v>
      </c>
      <c r="S1205" t="s">
        <v>3075</v>
      </c>
      <c r="T1205" t="s">
        <v>3076</v>
      </c>
    </row>
    <row r="1206" spans="1:20" x14ac:dyDescent="0.2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345</v>
      </c>
      <c r="I1206">
        <v>5.5700000000000004E-103</v>
      </c>
      <c r="J1206" t="s">
        <v>3084</v>
      </c>
      <c r="S1206" t="s">
        <v>3075</v>
      </c>
      <c r="T1206" t="s">
        <v>3076</v>
      </c>
    </row>
    <row r="1207" spans="1:20" x14ac:dyDescent="0.2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332</v>
      </c>
      <c r="I1207">
        <v>8.1699999999999995E-102</v>
      </c>
      <c r="J1207" t="s">
        <v>3084</v>
      </c>
      <c r="S1207" t="s">
        <v>3075</v>
      </c>
      <c r="T1207" t="s">
        <v>3076</v>
      </c>
    </row>
    <row r="1208" spans="1:20" x14ac:dyDescent="0.2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332</v>
      </c>
      <c r="I1208">
        <v>1.3500000000000001E-101</v>
      </c>
      <c r="J1208" t="s">
        <v>3084</v>
      </c>
      <c r="S1208" t="s">
        <v>3075</v>
      </c>
      <c r="T1208" t="s">
        <v>3076</v>
      </c>
    </row>
    <row r="1209" spans="1:20" x14ac:dyDescent="0.2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331</v>
      </c>
      <c r="I1209">
        <v>1.0800000000000001E-100</v>
      </c>
      <c r="J1209" t="s">
        <v>3084</v>
      </c>
      <c r="S1209" t="s">
        <v>3075</v>
      </c>
      <c r="T1209" t="s">
        <v>3076</v>
      </c>
    </row>
    <row r="1210" spans="1:20" x14ac:dyDescent="0.2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332</v>
      </c>
      <c r="I1210">
        <v>1.2E-98</v>
      </c>
      <c r="J1210" t="s">
        <v>3084</v>
      </c>
      <c r="S1210" t="s">
        <v>3075</v>
      </c>
      <c r="T1210" t="s">
        <v>3076</v>
      </c>
    </row>
    <row r="1211" spans="1:20" x14ac:dyDescent="0.2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325</v>
      </c>
      <c r="I1211">
        <v>2.9700000000000002E-96</v>
      </c>
      <c r="J1211" t="s">
        <v>3084</v>
      </c>
      <c r="S1211" t="s">
        <v>3075</v>
      </c>
      <c r="T1211" t="s">
        <v>3076</v>
      </c>
    </row>
    <row r="1212" spans="1:20" x14ac:dyDescent="0.2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306</v>
      </c>
      <c r="I1212">
        <v>4.9200000000000002E-93</v>
      </c>
      <c r="J1212" t="s">
        <v>3084</v>
      </c>
      <c r="S1212" t="s">
        <v>3075</v>
      </c>
      <c r="T1212" t="s">
        <v>3076</v>
      </c>
    </row>
    <row r="1213" spans="1:20" x14ac:dyDescent="0.2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297</v>
      </c>
      <c r="I1213">
        <v>2.55E-89</v>
      </c>
      <c r="J1213" t="s">
        <v>3084</v>
      </c>
      <c r="S1213" t="s">
        <v>3075</v>
      </c>
      <c r="T1213" t="s">
        <v>3076</v>
      </c>
    </row>
    <row r="1214" spans="1:20" x14ac:dyDescent="0.2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264</v>
      </c>
      <c r="I1214">
        <v>2.3199999999999999E-76</v>
      </c>
      <c r="J1214" t="s">
        <v>3084</v>
      </c>
      <c r="S1214" t="s">
        <v>3075</v>
      </c>
      <c r="T1214" t="s">
        <v>3076</v>
      </c>
    </row>
    <row r="1215" spans="1:20" x14ac:dyDescent="0.2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264</v>
      </c>
      <c r="I1215">
        <v>2.2199999999999999E-75</v>
      </c>
      <c r="J1215" t="s">
        <v>3084</v>
      </c>
      <c r="S1215" t="s">
        <v>3075</v>
      </c>
      <c r="T1215" t="s">
        <v>3076</v>
      </c>
    </row>
    <row r="1216" spans="1:20" x14ac:dyDescent="0.2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249</v>
      </c>
      <c r="I1216">
        <v>3.0600000000000001E-73</v>
      </c>
      <c r="J1216" t="s">
        <v>3084</v>
      </c>
      <c r="S1216" t="s">
        <v>3075</v>
      </c>
      <c r="T1216" t="s">
        <v>3076</v>
      </c>
    </row>
    <row r="1217" spans="1:20" x14ac:dyDescent="0.2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252</v>
      </c>
      <c r="I1217">
        <v>2.5800000000000001E-71</v>
      </c>
      <c r="J1217" t="s">
        <v>3084</v>
      </c>
      <c r="S1217" t="s">
        <v>3075</v>
      </c>
      <c r="T1217" t="s">
        <v>3076</v>
      </c>
    </row>
    <row r="1218" spans="1:20" x14ac:dyDescent="0.2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249</v>
      </c>
      <c r="I1218">
        <v>3.28E-71</v>
      </c>
      <c r="J1218" t="s">
        <v>3084</v>
      </c>
      <c r="S1218" t="s">
        <v>3075</v>
      </c>
      <c r="T1218" t="s">
        <v>3076</v>
      </c>
    </row>
    <row r="1219" spans="1:20" x14ac:dyDescent="0.2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249</v>
      </c>
      <c r="I1219">
        <v>2.1999999999999999E-70</v>
      </c>
      <c r="J1219" t="s">
        <v>3084</v>
      </c>
      <c r="S1219" t="s">
        <v>3075</v>
      </c>
      <c r="T1219" t="s">
        <v>3076</v>
      </c>
    </row>
    <row r="1220" spans="1:20" x14ac:dyDescent="0.2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221</v>
      </c>
      <c r="I1220">
        <v>2.3700000000000001E-61</v>
      </c>
      <c r="J1220" t="s">
        <v>3084</v>
      </c>
      <c r="S1220" t="s">
        <v>3075</v>
      </c>
      <c r="T1220" t="s">
        <v>3076</v>
      </c>
    </row>
    <row r="1221" spans="1:20" x14ac:dyDescent="0.2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200</v>
      </c>
      <c r="I1221">
        <v>4.7399999999999997E-55</v>
      </c>
      <c r="J1221" t="s">
        <v>3084</v>
      </c>
      <c r="S1221" t="s">
        <v>3075</v>
      </c>
      <c r="T1221" t="s">
        <v>3076</v>
      </c>
    </row>
    <row r="1222" spans="1:20" x14ac:dyDescent="0.2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203</v>
      </c>
      <c r="I1222">
        <v>7.5599999999999997E-55</v>
      </c>
      <c r="J1222" t="s">
        <v>3084</v>
      </c>
      <c r="S1222" t="s">
        <v>3075</v>
      </c>
      <c r="T1222" t="s">
        <v>3076</v>
      </c>
    </row>
    <row r="1223" spans="1:20" x14ac:dyDescent="0.2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177</v>
      </c>
      <c r="I1223">
        <v>1.0499999999999999E-48</v>
      </c>
      <c r="J1223" t="s">
        <v>3084</v>
      </c>
      <c r="S1223" t="s">
        <v>3075</v>
      </c>
      <c r="T1223" t="s">
        <v>3076</v>
      </c>
    </row>
    <row r="1224" spans="1:20" x14ac:dyDescent="0.2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99</v>
      </c>
      <c r="I1224">
        <v>2.4999999999999999E-21</v>
      </c>
      <c r="J1224" t="s">
        <v>3084</v>
      </c>
      <c r="S1224" t="s">
        <v>3075</v>
      </c>
      <c r="T1224" t="s">
        <v>3076</v>
      </c>
    </row>
    <row r="1225" spans="1:20" x14ac:dyDescent="0.2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41</v>
      </c>
      <c r="I1225">
        <v>4.0000000000000001E-3</v>
      </c>
      <c r="J1225" t="s">
        <v>3084</v>
      </c>
      <c r="S1225" t="s">
        <v>3075</v>
      </c>
      <c r="T1225" t="s">
        <v>3076</v>
      </c>
    </row>
    <row r="1226" spans="1:20" x14ac:dyDescent="0.2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674</v>
      </c>
      <c r="I1226">
        <v>0</v>
      </c>
      <c r="J1226" t="s">
        <v>3085</v>
      </c>
      <c r="S1226" t="s">
        <v>3075</v>
      </c>
      <c r="T1226" t="s">
        <v>3076</v>
      </c>
    </row>
    <row r="1227" spans="1:20" x14ac:dyDescent="0.2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674</v>
      </c>
      <c r="I1227">
        <v>0</v>
      </c>
      <c r="J1227" t="s">
        <v>3085</v>
      </c>
      <c r="S1227" t="s">
        <v>3075</v>
      </c>
      <c r="T1227" t="s">
        <v>3076</v>
      </c>
    </row>
    <row r="1228" spans="1:20" x14ac:dyDescent="0.2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674</v>
      </c>
      <c r="I1228">
        <v>0</v>
      </c>
      <c r="J1228" t="s">
        <v>3085</v>
      </c>
      <c r="S1228" t="s">
        <v>3075</v>
      </c>
      <c r="T1228" t="s">
        <v>3076</v>
      </c>
    </row>
    <row r="1229" spans="1:20" x14ac:dyDescent="0.2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674</v>
      </c>
      <c r="I1229">
        <v>0</v>
      </c>
      <c r="J1229" t="s">
        <v>3085</v>
      </c>
      <c r="S1229" t="s">
        <v>3075</v>
      </c>
      <c r="T1229" t="s">
        <v>3076</v>
      </c>
    </row>
    <row r="1230" spans="1:20" x14ac:dyDescent="0.2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674</v>
      </c>
      <c r="I1230">
        <v>0</v>
      </c>
      <c r="J1230" t="s">
        <v>3085</v>
      </c>
      <c r="S1230" t="s">
        <v>3075</v>
      </c>
      <c r="T1230" t="s">
        <v>3076</v>
      </c>
    </row>
    <row r="1231" spans="1:20" x14ac:dyDescent="0.2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622</v>
      </c>
      <c r="I1231">
        <v>0</v>
      </c>
      <c r="J1231" t="s">
        <v>3085</v>
      </c>
      <c r="S1231" t="s">
        <v>3075</v>
      </c>
      <c r="T1231" t="s">
        <v>3076</v>
      </c>
    </row>
    <row r="1232" spans="1:20" x14ac:dyDescent="0.2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512</v>
      </c>
      <c r="I1232">
        <v>3.2899999999999998E-170</v>
      </c>
      <c r="J1232" t="s">
        <v>3085</v>
      </c>
      <c r="S1232" t="s">
        <v>3075</v>
      </c>
      <c r="T1232" t="s">
        <v>3076</v>
      </c>
    </row>
    <row r="1233" spans="1:20" x14ac:dyDescent="0.2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456</v>
      </c>
      <c r="I1233">
        <v>1.8100000000000001E-148</v>
      </c>
      <c r="J1233" t="s">
        <v>3085</v>
      </c>
      <c r="S1233" t="s">
        <v>3075</v>
      </c>
      <c r="T1233" t="s">
        <v>3076</v>
      </c>
    </row>
    <row r="1234" spans="1:20" x14ac:dyDescent="0.2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346</v>
      </c>
      <c r="I1234">
        <v>7.89E-104</v>
      </c>
      <c r="J1234" t="s">
        <v>3085</v>
      </c>
      <c r="S1234" t="s">
        <v>3075</v>
      </c>
      <c r="T1234" t="s">
        <v>3076</v>
      </c>
    </row>
    <row r="1235" spans="1:20" x14ac:dyDescent="0.2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345</v>
      </c>
      <c r="I1235">
        <v>1.67E-103</v>
      </c>
      <c r="J1235" t="s">
        <v>3085</v>
      </c>
      <c r="S1235" t="s">
        <v>3075</v>
      </c>
      <c r="T1235" t="s">
        <v>3076</v>
      </c>
    </row>
    <row r="1236" spans="1:20" x14ac:dyDescent="0.2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332</v>
      </c>
      <c r="I1236">
        <v>6.9400000000000004E-101</v>
      </c>
      <c r="J1236" t="s">
        <v>3085</v>
      </c>
      <c r="S1236" t="s">
        <v>3075</v>
      </c>
      <c r="T1236" t="s">
        <v>3076</v>
      </c>
    </row>
    <row r="1237" spans="1:20" x14ac:dyDescent="0.2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332</v>
      </c>
      <c r="I1237">
        <v>3.2500000000000001E-100</v>
      </c>
      <c r="J1237" t="s">
        <v>3085</v>
      </c>
      <c r="S1237" t="s">
        <v>3075</v>
      </c>
      <c r="T1237" t="s">
        <v>3076</v>
      </c>
    </row>
    <row r="1238" spans="1:20" x14ac:dyDescent="0.2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327</v>
      </c>
      <c r="I1238">
        <v>2.24E-99</v>
      </c>
      <c r="J1238" t="s">
        <v>3085</v>
      </c>
      <c r="S1238" t="s">
        <v>3075</v>
      </c>
      <c r="T1238" t="s">
        <v>3076</v>
      </c>
    </row>
    <row r="1239" spans="1:20" x14ac:dyDescent="0.2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307</v>
      </c>
      <c r="I1239">
        <v>2.5800000000000002E-90</v>
      </c>
      <c r="J1239" t="s">
        <v>3085</v>
      </c>
      <c r="S1239" t="s">
        <v>3075</v>
      </c>
      <c r="T1239" t="s">
        <v>3076</v>
      </c>
    </row>
    <row r="1240" spans="1:20" x14ac:dyDescent="0.2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297</v>
      </c>
      <c r="I1240">
        <v>2.3199999999999999E-89</v>
      </c>
      <c r="J1240" t="s">
        <v>3085</v>
      </c>
      <c r="S1240" t="s">
        <v>3075</v>
      </c>
      <c r="T1240" t="s">
        <v>3076</v>
      </c>
    </row>
    <row r="1241" spans="1:20" x14ac:dyDescent="0.2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266</v>
      </c>
      <c r="I1241">
        <v>3.9099999999999997E-76</v>
      </c>
      <c r="J1241" t="s">
        <v>3085</v>
      </c>
      <c r="S1241" t="s">
        <v>3075</v>
      </c>
      <c r="T1241" t="s">
        <v>3076</v>
      </c>
    </row>
    <row r="1242" spans="1:20" x14ac:dyDescent="0.2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253</v>
      </c>
      <c r="I1242">
        <v>2.8300000000000001E-72</v>
      </c>
      <c r="J1242" t="s">
        <v>3085</v>
      </c>
      <c r="S1242" t="s">
        <v>3075</v>
      </c>
      <c r="T1242" t="s">
        <v>3076</v>
      </c>
    </row>
    <row r="1243" spans="1:20" x14ac:dyDescent="0.2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249</v>
      </c>
      <c r="I1243">
        <v>8.2599999999999999E-71</v>
      </c>
      <c r="J1243" t="s">
        <v>3085</v>
      </c>
      <c r="S1243" t="s">
        <v>3075</v>
      </c>
      <c r="T1243" t="s">
        <v>3076</v>
      </c>
    </row>
    <row r="1244" spans="1:20" x14ac:dyDescent="0.2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249</v>
      </c>
      <c r="I1244">
        <v>1.6800000000000001E-70</v>
      </c>
      <c r="J1244" t="s">
        <v>3085</v>
      </c>
      <c r="S1244" t="s">
        <v>3075</v>
      </c>
      <c r="T1244" t="s">
        <v>3076</v>
      </c>
    </row>
    <row r="1245" spans="1:20" x14ac:dyDescent="0.2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220</v>
      </c>
      <c r="I1245">
        <v>4.48E-61</v>
      </c>
      <c r="J1245" t="s">
        <v>3085</v>
      </c>
      <c r="S1245" t="s">
        <v>3075</v>
      </c>
      <c r="T1245" t="s">
        <v>3076</v>
      </c>
    </row>
    <row r="1246" spans="1:20" x14ac:dyDescent="0.2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177</v>
      </c>
      <c r="I1246">
        <v>1.7699999999999998E-46</v>
      </c>
      <c r="J1246" t="s">
        <v>3085</v>
      </c>
      <c r="S1246" t="s">
        <v>3075</v>
      </c>
      <c r="T1246" t="s">
        <v>3076</v>
      </c>
    </row>
    <row r="1247" spans="1:20" x14ac:dyDescent="0.2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88.7</v>
      </c>
      <c r="I1247">
        <v>5.1099999999999998E-18</v>
      </c>
      <c r="J1247" t="s">
        <v>3085</v>
      </c>
      <c r="S1247" t="s">
        <v>3075</v>
      </c>
      <c r="T1247" t="s">
        <v>3076</v>
      </c>
    </row>
    <row r="1248" spans="1:20" x14ac:dyDescent="0.2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41.4</v>
      </c>
      <c r="I1248">
        <v>2E-3</v>
      </c>
      <c r="J1248" t="s">
        <v>3085</v>
      </c>
      <c r="S1248" t="s">
        <v>3075</v>
      </c>
      <c r="T1248" t="s">
        <v>3076</v>
      </c>
    </row>
    <row r="1249" spans="1:20" x14ac:dyDescent="0.2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36.4</v>
      </c>
      <c r="I1249">
        <v>9.1999999999999998E-2</v>
      </c>
      <c r="J1249" t="s">
        <v>3085</v>
      </c>
      <c r="S1249" t="s">
        <v>3075</v>
      </c>
      <c r="T1249" t="s">
        <v>3076</v>
      </c>
    </row>
    <row r="1250" spans="1:20" x14ac:dyDescent="0.2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662</v>
      </c>
      <c r="I1250">
        <v>0</v>
      </c>
      <c r="J1250" t="s">
        <v>3086</v>
      </c>
      <c r="S1250" t="s">
        <v>3071</v>
      </c>
      <c r="T1250" t="s">
        <v>3072</v>
      </c>
    </row>
    <row r="1251" spans="1:20" x14ac:dyDescent="0.2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610</v>
      </c>
      <c r="I1251">
        <v>0</v>
      </c>
      <c r="J1251" t="s">
        <v>3086</v>
      </c>
      <c r="S1251" t="s">
        <v>3071</v>
      </c>
      <c r="T1251" t="s">
        <v>3072</v>
      </c>
    </row>
    <row r="1252" spans="1:20" x14ac:dyDescent="0.2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610</v>
      </c>
      <c r="I1252">
        <v>0</v>
      </c>
      <c r="J1252" t="s">
        <v>3086</v>
      </c>
      <c r="S1252" t="s">
        <v>3071</v>
      </c>
      <c r="T1252" t="s">
        <v>3072</v>
      </c>
    </row>
    <row r="1253" spans="1:20" x14ac:dyDescent="0.2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610</v>
      </c>
      <c r="I1253">
        <v>0</v>
      </c>
      <c r="J1253" t="s">
        <v>3086</v>
      </c>
      <c r="S1253" t="s">
        <v>3071</v>
      </c>
      <c r="T1253" t="s">
        <v>3072</v>
      </c>
    </row>
    <row r="1254" spans="1:20" x14ac:dyDescent="0.2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610</v>
      </c>
      <c r="I1254">
        <v>0</v>
      </c>
      <c r="J1254" t="s">
        <v>3086</v>
      </c>
      <c r="S1254" t="s">
        <v>3071</v>
      </c>
      <c r="T1254" t="s">
        <v>3072</v>
      </c>
    </row>
    <row r="1255" spans="1:20" x14ac:dyDescent="0.2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609</v>
      </c>
      <c r="I1255">
        <v>0</v>
      </c>
      <c r="J1255" t="s">
        <v>3086</v>
      </c>
      <c r="S1255" t="s">
        <v>3071</v>
      </c>
      <c r="T1255" t="s">
        <v>3072</v>
      </c>
    </row>
    <row r="1256" spans="1:20" x14ac:dyDescent="0.2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608</v>
      </c>
      <c r="I1256">
        <v>0</v>
      </c>
      <c r="J1256" t="s">
        <v>3086</v>
      </c>
      <c r="S1256" t="s">
        <v>3071</v>
      </c>
      <c r="T1256" t="s">
        <v>3072</v>
      </c>
    </row>
    <row r="1257" spans="1:20" x14ac:dyDescent="0.2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344</v>
      </c>
      <c r="I1257">
        <v>8.1599999999999999E-103</v>
      </c>
      <c r="J1257" t="s">
        <v>3086</v>
      </c>
      <c r="S1257" t="s">
        <v>3071</v>
      </c>
      <c r="T1257" t="s">
        <v>3072</v>
      </c>
    </row>
    <row r="1258" spans="1:20" x14ac:dyDescent="0.2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343</v>
      </c>
      <c r="I1258">
        <v>1.8299999999999998E-102</v>
      </c>
      <c r="J1258" t="s">
        <v>3086</v>
      </c>
      <c r="S1258" t="s">
        <v>3071</v>
      </c>
      <c r="T1258" t="s">
        <v>3072</v>
      </c>
    </row>
    <row r="1259" spans="1:20" x14ac:dyDescent="0.2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343</v>
      </c>
      <c r="I1259">
        <v>2.12E-102</v>
      </c>
      <c r="J1259" t="s">
        <v>3086</v>
      </c>
      <c r="S1259" t="s">
        <v>3071</v>
      </c>
      <c r="T1259" t="s">
        <v>3072</v>
      </c>
    </row>
    <row r="1260" spans="1:20" x14ac:dyDescent="0.2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333</v>
      </c>
      <c r="I1260">
        <v>5.7700000000000004E-100</v>
      </c>
      <c r="J1260" t="s">
        <v>3086</v>
      </c>
      <c r="S1260" t="s">
        <v>3071</v>
      </c>
      <c r="T1260" t="s">
        <v>3072</v>
      </c>
    </row>
    <row r="1261" spans="1:20" x14ac:dyDescent="0.2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333</v>
      </c>
      <c r="I1261">
        <v>6.3799999999999996E-100</v>
      </c>
      <c r="J1261" t="s">
        <v>3086</v>
      </c>
      <c r="S1261" t="s">
        <v>3071</v>
      </c>
      <c r="T1261" t="s">
        <v>3072</v>
      </c>
    </row>
    <row r="1262" spans="1:20" x14ac:dyDescent="0.2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327</v>
      </c>
      <c r="I1262">
        <v>1.16E-97</v>
      </c>
      <c r="J1262" t="s">
        <v>3086</v>
      </c>
      <c r="S1262" t="s">
        <v>3071</v>
      </c>
      <c r="T1262" t="s">
        <v>3072</v>
      </c>
    </row>
    <row r="1263" spans="1:20" x14ac:dyDescent="0.2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327</v>
      </c>
      <c r="I1263">
        <v>1.8499999999999999E-97</v>
      </c>
      <c r="J1263" t="s">
        <v>3086</v>
      </c>
      <c r="S1263" t="s">
        <v>3071</v>
      </c>
      <c r="T1263" t="s">
        <v>3072</v>
      </c>
    </row>
    <row r="1264" spans="1:20" x14ac:dyDescent="0.2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305</v>
      </c>
      <c r="I1264">
        <v>2.7700000000000001E-89</v>
      </c>
      <c r="J1264" t="s">
        <v>3086</v>
      </c>
      <c r="S1264" t="s">
        <v>3071</v>
      </c>
      <c r="T1264" t="s">
        <v>3072</v>
      </c>
    </row>
    <row r="1265" spans="1:20" x14ac:dyDescent="0.2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291</v>
      </c>
      <c r="I1265">
        <v>3.87E-86</v>
      </c>
      <c r="J1265" t="s">
        <v>3086</v>
      </c>
      <c r="S1265" t="s">
        <v>3071</v>
      </c>
      <c r="T1265" t="s">
        <v>3072</v>
      </c>
    </row>
    <row r="1266" spans="1:20" x14ac:dyDescent="0.2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291</v>
      </c>
      <c r="I1266">
        <v>1.17E-84</v>
      </c>
      <c r="J1266" t="s">
        <v>3086</v>
      </c>
      <c r="S1266" t="s">
        <v>3071</v>
      </c>
      <c r="T1266" t="s">
        <v>3072</v>
      </c>
    </row>
    <row r="1267" spans="1:20" x14ac:dyDescent="0.2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261</v>
      </c>
      <c r="I1267">
        <v>6.2000000000000001E-75</v>
      </c>
      <c r="J1267" t="s">
        <v>3086</v>
      </c>
      <c r="S1267" t="s">
        <v>3071</v>
      </c>
      <c r="T1267" t="s">
        <v>3072</v>
      </c>
    </row>
    <row r="1268" spans="1:20" x14ac:dyDescent="0.2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261</v>
      </c>
      <c r="I1268">
        <v>1.58E-74</v>
      </c>
      <c r="J1268" t="s">
        <v>3086</v>
      </c>
      <c r="S1268" t="s">
        <v>3071</v>
      </c>
      <c r="T1268" t="s">
        <v>3072</v>
      </c>
    </row>
    <row r="1269" spans="1:20" x14ac:dyDescent="0.2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259</v>
      </c>
      <c r="I1269">
        <v>1.04E-73</v>
      </c>
      <c r="J1269" t="s">
        <v>3086</v>
      </c>
      <c r="S1269" t="s">
        <v>3071</v>
      </c>
      <c r="T1269" t="s">
        <v>3072</v>
      </c>
    </row>
    <row r="1270" spans="1:20" x14ac:dyDescent="0.2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258</v>
      </c>
      <c r="I1270">
        <v>1.51E-73</v>
      </c>
      <c r="J1270" t="s">
        <v>3086</v>
      </c>
      <c r="S1270" t="s">
        <v>3071</v>
      </c>
      <c r="T1270" t="s">
        <v>3072</v>
      </c>
    </row>
    <row r="1271" spans="1:20" x14ac:dyDescent="0.2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258</v>
      </c>
      <c r="I1271">
        <v>1.5300000000000001E-73</v>
      </c>
      <c r="J1271" t="s">
        <v>3086</v>
      </c>
      <c r="S1271" t="s">
        <v>3071</v>
      </c>
      <c r="T1271" t="s">
        <v>3072</v>
      </c>
    </row>
    <row r="1272" spans="1:20" x14ac:dyDescent="0.2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251</v>
      </c>
      <c r="I1272">
        <v>6.3300000000000003E-71</v>
      </c>
      <c r="J1272" t="s">
        <v>3086</v>
      </c>
      <c r="S1272" t="s">
        <v>3071</v>
      </c>
      <c r="T1272" t="s">
        <v>3072</v>
      </c>
    </row>
    <row r="1273" spans="1:20" x14ac:dyDescent="0.2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4.4600000000000002E-54</v>
      </c>
      <c r="J1273" t="s">
        <v>3086</v>
      </c>
      <c r="S1273" t="s">
        <v>3071</v>
      </c>
      <c r="T1273" t="s">
        <v>3072</v>
      </c>
    </row>
    <row r="1274" spans="1:20" x14ac:dyDescent="0.2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115</v>
      </c>
      <c r="I1274">
        <v>1.2900000000000001E-29</v>
      </c>
      <c r="J1274" t="s">
        <v>3086</v>
      </c>
      <c r="S1274" t="s">
        <v>3071</v>
      </c>
      <c r="T1274" t="s">
        <v>3072</v>
      </c>
    </row>
    <row r="1275" spans="1:20" x14ac:dyDescent="0.2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59</v>
      </c>
      <c r="I1275">
        <v>1.29E-8</v>
      </c>
      <c r="J1275" t="s">
        <v>3086</v>
      </c>
      <c r="S1275" t="s">
        <v>3071</v>
      </c>
      <c r="T1275" t="s">
        <v>3072</v>
      </c>
    </row>
    <row r="1276" spans="1:20" x14ac:dyDescent="0.2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663</v>
      </c>
      <c r="I1276">
        <v>0</v>
      </c>
      <c r="J1276" t="s">
        <v>3087</v>
      </c>
      <c r="S1276" t="s">
        <v>3071</v>
      </c>
      <c r="T1276" t="s">
        <v>3072</v>
      </c>
    </row>
    <row r="1277" spans="1:20" x14ac:dyDescent="0.2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663</v>
      </c>
      <c r="I1277">
        <v>0</v>
      </c>
      <c r="J1277" t="s">
        <v>3087</v>
      </c>
      <c r="S1277" t="s">
        <v>3071</v>
      </c>
      <c r="T1277" t="s">
        <v>3072</v>
      </c>
    </row>
    <row r="1278" spans="1:20" x14ac:dyDescent="0.2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615</v>
      </c>
      <c r="I1278">
        <v>0</v>
      </c>
      <c r="J1278" t="s">
        <v>3087</v>
      </c>
      <c r="S1278" t="s">
        <v>3071</v>
      </c>
      <c r="T1278" t="s">
        <v>3072</v>
      </c>
    </row>
    <row r="1279" spans="1:20" x14ac:dyDescent="0.2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615</v>
      </c>
      <c r="I1279">
        <v>0</v>
      </c>
      <c r="J1279" t="s">
        <v>3087</v>
      </c>
      <c r="S1279" t="s">
        <v>3071</v>
      </c>
      <c r="T1279" t="s">
        <v>3072</v>
      </c>
    </row>
    <row r="1280" spans="1:20" x14ac:dyDescent="0.2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615</v>
      </c>
      <c r="I1280">
        <v>0</v>
      </c>
      <c r="J1280" t="s">
        <v>3087</v>
      </c>
      <c r="S1280" t="s">
        <v>3071</v>
      </c>
      <c r="T1280" t="s">
        <v>3072</v>
      </c>
    </row>
    <row r="1281" spans="1:20" x14ac:dyDescent="0.2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499</v>
      </c>
      <c r="I1281">
        <v>2.7000000000000001E-156</v>
      </c>
      <c r="J1281" t="s">
        <v>3087</v>
      </c>
      <c r="S1281" t="s">
        <v>3071</v>
      </c>
      <c r="T1281" t="s">
        <v>3072</v>
      </c>
    </row>
    <row r="1282" spans="1:20" x14ac:dyDescent="0.2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451</v>
      </c>
      <c r="I1282">
        <v>1.19E-139</v>
      </c>
      <c r="J1282" t="s">
        <v>3087</v>
      </c>
      <c r="S1282" t="s">
        <v>3071</v>
      </c>
      <c r="T1282" t="s">
        <v>3072</v>
      </c>
    </row>
    <row r="1283" spans="1:20" x14ac:dyDescent="0.2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345</v>
      </c>
      <c r="I1283">
        <v>3.2099999999999998E-104</v>
      </c>
      <c r="J1283" t="s">
        <v>3087</v>
      </c>
      <c r="S1283" t="s">
        <v>3071</v>
      </c>
      <c r="T1283" t="s">
        <v>3072</v>
      </c>
    </row>
    <row r="1284" spans="1:20" x14ac:dyDescent="0.2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343</v>
      </c>
      <c r="I1284">
        <v>1.2899999999999999E-102</v>
      </c>
      <c r="J1284" t="s">
        <v>3087</v>
      </c>
      <c r="S1284" t="s">
        <v>3071</v>
      </c>
      <c r="T1284" t="s">
        <v>3072</v>
      </c>
    </row>
    <row r="1285" spans="1:20" x14ac:dyDescent="0.2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331</v>
      </c>
      <c r="I1285">
        <v>1.2199999999999999E-100</v>
      </c>
      <c r="J1285" t="s">
        <v>3087</v>
      </c>
      <c r="S1285" t="s">
        <v>3071</v>
      </c>
      <c r="T1285" t="s">
        <v>3072</v>
      </c>
    </row>
    <row r="1286" spans="1:20" x14ac:dyDescent="0.2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332</v>
      </c>
      <c r="I1286">
        <v>7.1900000000000004E-99</v>
      </c>
      <c r="J1286" t="s">
        <v>3087</v>
      </c>
      <c r="S1286" t="s">
        <v>3071</v>
      </c>
      <c r="T1286" t="s">
        <v>3072</v>
      </c>
    </row>
    <row r="1287" spans="1:20" x14ac:dyDescent="0.2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319</v>
      </c>
      <c r="I1287">
        <v>3.06E-96</v>
      </c>
      <c r="J1287" t="s">
        <v>3087</v>
      </c>
      <c r="S1287" t="s">
        <v>3071</v>
      </c>
      <c r="T1287" t="s">
        <v>3072</v>
      </c>
    </row>
    <row r="1288" spans="1:20" x14ac:dyDescent="0.2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322</v>
      </c>
      <c r="I1288">
        <v>2.6800000000000002E-95</v>
      </c>
      <c r="J1288" t="s">
        <v>3087</v>
      </c>
      <c r="S1288" t="s">
        <v>3071</v>
      </c>
      <c r="T1288" t="s">
        <v>3072</v>
      </c>
    </row>
    <row r="1289" spans="1:20" x14ac:dyDescent="0.2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322</v>
      </c>
      <c r="I1289">
        <v>3.0499999999999997E-95</v>
      </c>
      <c r="J1289" t="s">
        <v>3087</v>
      </c>
      <c r="S1289" t="s">
        <v>3071</v>
      </c>
      <c r="T1289" t="s">
        <v>3072</v>
      </c>
    </row>
    <row r="1290" spans="1:20" x14ac:dyDescent="0.2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305</v>
      </c>
      <c r="I1290">
        <v>2.0500000000000002E-90</v>
      </c>
      <c r="J1290" t="s">
        <v>3087</v>
      </c>
      <c r="S1290" t="s">
        <v>3071</v>
      </c>
      <c r="T1290" t="s">
        <v>3072</v>
      </c>
    </row>
    <row r="1291" spans="1:20" x14ac:dyDescent="0.2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294</v>
      </c>
      <c r="I1291">
        <v>2.9299999999999998E-87</v>
      </c>
      <c r="J1291" t="s">
        <v>3087</v>
      </c>
      <c r="S1291" t="s">
        <v>3071</v>
      </c>
      <c r="T1291" t="s">
        <v>3072</v>
      </c>
    </row>
    <row r="1292" spans="1:20" x14ac:dyDescent="0.2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294</v>
      </c>
      <c r="I1292">
        <v>8.3000000000000005E-86</v>
      </c>
      <c r="J1292" t="s">
        <v>3087</v>
      </c>
      <c r="S1292" t="s">
        <v>3071</v>
      </c>
      <c r="T1292" t="s">
        <v>3072</v>
      </c>
    </row>
    <row r="1293" spans="1:20" x14ac:dyDescent="0.2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268</v>
      </c>
      <c r="I1293">
        <v>1.7399999999999999E-76</v>
      </c>
      <c r="J1293" t="s">
        <v>3087</v>
      </c>
      <c r="S1293" t="s">
        <v>3071</v>
      </c>
      <c r="T1293" t="s">
        <v>3072</v>
      </c>
    </row>
    <row r="1294" spans="1:20" x14ac:dyDescent="0.2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251</v>
      </c>
      <c r="I1294">
        <v>4.2000000000000002E-71</v>
      </c>
      <c r="J1294" t="s">
        <v>3087</v>
      </c>
      <c r="S1294" t="s">
        <v>3071</v>
      </c>
      <c r="T1294" t="s">
        <v>3072</v>
      </c>
    </row>
    <row r="1295" spans="1:20" x14ac:dyDescent="0.2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247</v>
      </c>
      <c r="I1295">
        <v>1.7500000000000001E-69</v>
      </c>
      <c r="J1295" t="s">
        <v>3087</v>
      </c>
      <c r="S1295" t="s">
        <v>3071</v>
      </c>
      <c r="T1295" t="s">
        <v>3072</v>
      </c>
    </row>
    <row r="1296" spans="1:20" x14ac:dyDescent="0.2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246</v>
      </c>
      <c r="I1296">
        <v>1.9900000000000001E-69</v>
      </c>
      <c r="J1296" t="s">
        <v>3087</v>
      </c>
      <c r="S1296" t="s">
        <v>3071</v>
      </c>
      <c r="T1296" t="s">
        <v>3072</v>
      </c>
    </row>
    <row r="1297" spans="1:20" x14ac:dyDescent="0.2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220</v>
      </c>
      <c r="I1297">
        <v>1.25E-60</v>
      </c>
      <c r="J1297" t="s">
        <v>3087</v>
      </c>
      <c r="S1297" t="s">
        <v>3071</v>
      </c>
      <c r="T1297" t="s">
        <v>3072</v>
      </c>
    </row>
    <row r="1298" spans="1:20" x14ac:dyDescent="0.2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178</v>
      </c>
      <c r="I1298">
        <v>2.5800000000000001E-46</v>
      </c>
      <c r="J1298" t="s">
        <v>3087</v>
      </c>
      <c r="S1298" t="s">
        <v>3071</v>
      </c>
      <c r="T1298" t="s">
        <v>3072</v>
      </c>
    </row>
    <row r="1299" spans="1:20" x14ac:dyDescent="0.2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85.3</v>
      </c>
      <c r="I1299">
        <v>1.5099999999999999E-16</v>
      </c>
      <c r="J1299" t="s">
        <v>3087</v>
      </c>
      <c r="S1299" t="s">
        <v>3071</v>
      </c>
      <c r="T1299" t="s">
        <v>3072</v>
      </c>
    </row>
    <row r="1300" spans="1:20" x14ac:dyDescent="0.2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41.4</v>
      </c>
      <c r="I1300">
        <v>4.0000000000000001E-3</v>
      </c>
      <c r="J1300" t="s">
        <v>3087</v>
      </c>
      <c r="S1300" t="s">
        <v>3071</v>
      </c>
      <c r="T1300" t="s">
        <v>3072</v>
      </c>
    </row>
    <row r="1301" spans="1:20" x14ac:dyDescent="0.2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281</v>
      </c>
      <c r="I1301">
        <v>1.42E-80</v>
      </c>
      <c r="J1301" t="s">
        <v>3070</v>
      </c>
      <c r="S1301" t="s">
        <v>3071</v>
      </c>
      <c r="T1301" t="s">
        <v>3072</v>
      </c>
    </row>
    <row r="1302" spans="1:20" x14ac:dyDescent="0.2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248</v>
      </c>
      <c r="I1302">
        <v>5.9699999999999997E-69</v>
      </c>
      <c r="J1302" t="s">
        <v>3070</v>
      </c>
      <c r="S1302" t="s">
        <v>3071</v>
      </c>
      <c r="T1302" t="s">
        <v>3072</v>
      </c>
    </row>
    <row r="1303" spans="1:20" x14ac:dyDescent="0.2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248</v>
      </c>
      <c r="I1303">
        <v>6.6699999999999995E-69</v>
      </c>
      <c r="J1303" t="s">
        <v>3070</v>
      </c>
      <c r="S1303" t="s">
        <v>3071</v>
      </c>
      <c r="T1303" t="s">
        <v>3072</v>
      </c>
    </row>
    <row r="1304" spans="1:20" x14ac:dyDescent="0.2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203</v>
      </c>
      <c r="I1304">
        <v>4.0200000000000002E-54</v>
      </c>
      <c r="J1304" t="s">
        <v>3070</v>
      </c>
      <c r="S1304" t="s">
        <v>3071</v>
      </c>
      <c r="T1304" t="s">
        <v>3072</v>
      </c>
    </row>
    <row r="1305" spans="1:20" x14ac:dyDescent="0.2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189</v>
      </c>
      <c r="I1305">
        <v>2.2999999999999999E-49</v>
      </c>
      <c r="J1305" t="s">
        <v>3070</v>
      </c>
      <c r="S1305" t="s">
        <v>3071</v>
      </c>
      <c r="T1305" t="s">
        <v>3072</v>
      </c>
    </row>
    <row r="1306" spans="1:20" x14ac:dyDescent="0.2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173</v>
      </c>
      <c r="I1306">
        <v>3.25E-44</v>
      </c>
      <c r="J1306" t="s">
        <v>3070</v>
      </c>
      <c r="S1306" t="s">
        <v>3071</v>
      </c>
      <c r="T1306" t="s">
        <v>3072</v>
      </c>
    </row>
    <row r="1307" spans="1:20" x14ac:dyDescent="0.2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169</v>
      </c>
      <c r="I1307">
        <v>4.9700000000000003E-43</v>
      </c>
      <c r="J1307" t="s">
        <v>3070</v>
      </c>
      <c r="S1307" t="s">
        <v>3071</v>
      </c>
      <c r="T1307" t="s">
        <v>3072</v>
      </c>
    </row>
    <row r="1308" spans="1:20" x14ac:dyDescent="0.2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157</v>
      </c>
      <c r="I1308">
        <v>3.41E-39</v>
      </c>
      <c r="J1308" t="s">
        <v>3070</v>
      </c>
      <c r="S1308" t="s">
        <v>3071</v>
      </c>
      <c r="T1308" t="s">
        <v>3072</v>
      </c>
    </row>
    <row r="1309" spans="1:20" x14ac:dyDescent="0.2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156</v>
      </c>
      <c r="I1309">
        <v>3.8499999999999999E-39</v>
      </c>
      <c r="J1309" t="s">
        <v>3070</v>
      </c>
      <c r="S1309" t="s">
        <v>3071</v>
      </c>
      <c r="T1309" t="s">
        <v>3072</v>
      </c>
    </row>
    <row r="1310" spans="1:20" x14ac:dyDescent="0.2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151</v>
      </c>
      <c r="I1310">
        <v>1.6499999999999999E-37</v>
      </c>
      <c r="J1310" t="s">
        <v>3070</v>
      </c>
      <c r="S1310" t="s">
        <v>3071</v>
      </c>
      <c r="T1310" t="s">
        <v>3072</v>
      </c>
    </row>
    <row r="1311" spans="1:20" x14ac:dyDescent="0.2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134</v>
      </c>
      <c r="I1311">
        <v>5.1400000000000004E-32</v>
      </c>
      <c r="J1311" t="s">
        <v>3070</v>
      </c>
      <c r="S1311" t="s">
        <v>3071</v>
      </c>
      <c r="T1311" t="s">
        <v>3072</v>
      </c>
    </row>
    <row r="1312" spans="1:20" x14ac:dyDescent="0.2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123</v>
      </c>
      <c r="I1312">
        <v>1.1E-28</v>
      </c>
      <c r="J1312" t="s">
        <v>3070</v>
      </c>
      <c r="S1312" t="s">
        <v>3071</v>
      </c>
      <c r="T1312" t="s">
        <v>3072</v>
      </c>
    </row>
    <row r="1313" spans="1:20" x14ac:dyDescent="0.2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90.3</v>
      </c>
      <c r="I1313">
        <v>2.5900000000000001E-18</v>
      </c>
      <c r="J1313" t="s">
        <v>3070</v>
      </c>
      <c r="S1313" t="s">
        <v>3071</v>
      </c>
      <c r="T1313" t="s">
        <v>3072</v>
      </c>
    </row>
    <row r="1314" spans="1:20" x14ac:dyDescent="0.2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89.5</v>
      </c>
      <c r="I1314">
        <v>3.4999999999999999E-18</v>
      </c>
      <c r="J1314" t="s">
        <v>3070</v>
      </c>
      <c r="S1314" t="s">
        <v>3071</v>
      </c>
      <c r="T1314" t="s">
        <v>3072</v>
      </c>
    </row>
    <row r="1315" spans="1:20" x14ac:dyDescent="0.2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406</v>
      </c>
      <c r="I1315">
        <v>1.9299999999999999E-121</v>
      </c>
      <c r="J1315" t="s">
        <v>3073</v>
      </c>
      <c r="S1315" t="s">
        <v>3071</v>
      </c>
      <c r="T1315" t="s">
        <v>3072</v>
      </c>
    </row>
    <row r="1316" spans="1:20" x14ac:dyDescent="0.2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387</v>
      </c>
      <c r="I1316">
        <v>9.4499999999999998E-116</v>
      </c>
      <c r="J1316" t="s">
        <v>3073</v>
      </c>
      <c r="S1316" t="s">
        <v>3071</v>
      </c>
      <c r="T1316" t="s">
        <v>3072</v>
      </c>
    </row>
    <row r="1317" spans="1:20" x14ac:dyDescent="0.2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387</v>
      </c>
      <c r="I1317">
        <v>3.5000000000000002E-115</v>
      </c>
      <c r="J1317" t="s">
        <v>3073</v>
      </c>
      <c r="S1317" t="s">
        <v>3071</v>
      </c>
      <c r="T1317" t="s">
        <v>3072</v>
      </c>
    </row>
    <row r="1318" spans="1:20" x14ac:dyDescent="0.2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387</v>
      </c>
      <c r="I1318">
        <v>3.5400000000000001E-115</v>
      </c>
      <c r="J1318" t="s">
        <v>3073</v>
      </c>
      <c r="S1318" t="s">
        <v>3071</v>
      </c>
      <c r="T1318" t="s">
        <v>3072</v>
      </c>
    </row>
    <row r="1319" spans="1:20" x14ac:dyDescent="0.2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387</v>
      </c>
      <c r="I1319">
        <v>5.8400000000000004E-115</v>
      </c>
      <c r="J1319" t="s">
        <v>3073</v>
      </c>
      <c r="S1319" t="s">
        <v>3071</v>
      </c>
      <c r="T1319" t="s">
        <v>3072</v>
      </c>
    </row>
    <row r="1320" spans="1:20" x14ac:dyDescent="0.2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386</v>
      </c>
      <c r="I1320">
        <v>1.2000000000000001E-114</v>
      </c>
      <c r="J1320" t="s">
        <v>3073</v>
      </c>
      <c r="S1320" t="s">
        <v>3071</v>
      </c>
      <c r="T1320" t="s">
        <v>3072</v>
      </c>
    </row>
    <row r="1321" spans="1:20" x14ac:dyDescent="0.2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386</v>
      </c>
      <c r="I1321">
        <v>1.52E-114</v>
      </c>
      <c r="J1321" t="s">
        <v>3073</v>
      </c>
      <c r="S1321" t="s">
        <v>3071</v>
      </c>
      <c r="T1321" t="s">
        <v>3072</v>
      </c>
    </row>
    <row r="1322" spans="1:20" x14ac:dyDescent="0.2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348</v>
      </c>
      <c r="I1322">
        <v>1.31E-101</v>
      </c>
      <c r="J1322" t="s">
        <v>3073</v>
      </c>
      <c r="S1322" t="s">
        <v>3071</v>
      </c>
      <c r="T1322" t="s">
        <v>3072</v>
      </c>
    </row>
    <row r="1323" spans="1:20" x14ac:dyDescent="0.2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347</v>
      </c>
      <c r="I1323">
        <v>1.5400000000000001E-101</v>
      </c>
      <c r="J1323" t="s">
        <v>3073</v>
      </c>
      <c r="S1323" t="s">
        <v>3071</v>
      </c>
      <c r="T1323" t="s">
        <v>3072</v>
      </c>
    </row>
    <row r="1324" spans="1:20" x14ac:dyDescent="0.2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347</v>
      </c>
      <c r="I1324">
        <v>1.7899999999999999E-101</v>
      </c>
      <c r="J1324" t="s">
        <v>3073</v>
      </c>
      <c r="S1324" t="s">
        <v>3071</v>
      </c>
      <c r="T1324" t="s">
        <v>3072</v>
      </c>
    </row>
    <row r="1325" spans="1:20" x14ac:dyDescent="0.2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347</v>
      </c>
      <c r="I1325">
        <v>1.85E-101</v>
      </c>
      <c r="J1325" t="s">
        <v>3073</v>
      </c>
      <c r="S1325" t="s">
        <v>3071</v>
      </c>
      <c r="T1325" t="s">
        <v>3072</v>
      </c>
    </row>
    <row r="1326" spans="1:20" x14ac:dyDescent="0.2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347</v>
      </c>
      <c r="I1326">
        <v>2.1299999999999999E-101</v>
      </c>
      <c r="J1326" t="s">
        <v>3073</v>
      </c>
      <c r="S1326" t="s">
        <v>3071</v>
      </c>
      <c r="T1326" t="s">
        <v>3072</v>
      </c>
    </row>
    <row r="1327" spans="1:20" x14ac:dyDescent="0.2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347</v>
      </c>
      <c r="I1327">
        <v>2.9099999999999998E-101</v>
      </c>
      <c r="J1327" t="s">
        <v>3073</v>
      </c>
      <c r="S1327" t="s">
        <v>3071</v>
      </c>
      <c r="T1327" t="s">
        <v>3072</v>
      </c>
    </row>
    <row r="1328" spans="1:20" x14ac:dyDescent="0.2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346</v>
      </c>
      <c r="I1328">
        <v>4.0599999999999997E-101</v>
      </c>
      <c r="J1328" t="s">
        <v>3073</v>
      </c>
      <c r="S1328" t="s">
        <v>3071</v>
      </c>
      <c r="T1328" t="s">
        <v>3072</v>
      </c>
    </row>
    <row r="1329" spans="1:20" x14ac:dyDescent="0.2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230</v>
      </c>
      <c r="I1329">
        <v>2.8700000000000002E-62</v>
      </c>
      <c r="J1329" t="s">
        <v>3073</v>
      </c>
      <c r="S1329" t="s">
        <v>3071</v>
      </c>
      <c r="T1329" t="s">
        <v>3072</v>
      </c>
    </row>
    <row r="1330" spans="1:20" x14ac:dyDescent="0.2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230</v>
      </c>
      <c r="I1330">
        <v>2.97E-62</v>
      </c>
      <c r="J1330" t="s">
        <v>3073</v>
      </c>
      <c r="S1330" t="s">
        <v>3071</v>
      </c>
      <c r="T1330" t="s">
        <v>3072</v>
      </c>
    </row>
    <row r="1331" spans="1:20" x14ac:dyDescent="0.2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230</v>
      </c>
      <c r="I1331">
        <v>4.02E-62</v>
      </c>
      <c r="J1331" t="s">
        <v>3073</v>
      </c>
      <c r="S1331" t="s">
        <v>3071</v>
      </c>
      <c r="T1331" t="s">
        <v>3072</v>
      </c>
    </row>
    <row r="1332" spans="1:20" x14ac:dyDescent="0.2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230</v>
      </c>
      <c r="I1332">
        <v>4.3599999999999999E-62</v>
      </c>
      <c r="J1332" t="s">
        <v>3073</v>
      </c>
      <c r="S1332" t="s">
        <v>3071</v>
      </c>
      <c r="T1332" t="s">
        <v>3072</v>
      </c>
    </row>
    <row r="1333" spans="1:20" x14ac:dyDescent="0.2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226</v>
      </c>
      <c r="I1333">
        <v>9.4500000000000003E-61</v>
      </c>
      <c r="J1333" t="s">
        <v>3073</v>
      </c>
      <c r="S1333" t="s">
        <v>3071</v>
      </c>
      <c r="T1333" t="s">
        <v>3072</v>
      </c>
    </row>
    <row r="1334" spans="1:20" x14ac:dyDescent="0.2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225</v>
      </c>
      <c r="I1334">
        <v>1.11E-60</v>
      </c>
      <c r="J1334" t="s">
        <v>3073</v>
      </c>
      <c r="S1334" t="s">
        <v>3071</v>
      </c>
      <c r="T1334" t="s">
        <v>3072</v>
      </c>
    </row>
    <row r="1335" spans="1:20" x14ac:dyDescent="0.2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219</v>
      </c>
      <c r="I1335">
        <v>1.2499999999999999E-58</v>
      </c>
      <c r="J1335" t="s">
        <v>3073</v>
      </c>
      <c r="S1335" t="s">
        <v>3071</v>
      </c>
      <c r="T1335" t="s">
        <v>3072</v>
      </c>
    </row>
    <row r="1336" spans="1:20" x14ac:dyDescent="0.2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219</v>
      </c>
      <c r="I1336">
        <v>2.1200000000000001E-58</v>
      </c>
      <c r="J1336" t="s">
        <v>3073</v>
      </c>
      <c r="S1336" t="s">
        <v>3071</v>
      </c>
      <c r="T1336" t="s">
        <v>3072</v>
      </c>
    </row>
    <row r="1337" spans="1:20" x14ac:dyDescent="0.2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202</v>
      </c>
      <c r="I1337">
        <v>4.0699999999999999E-53</v>
      </c>
      <c r="J1337" t="s">
        <v>3073</v>
      </c>
      <c r="S1337" t="s">
        <v>3071</v>
      </c>
      <c r="T1337" t="s">
        <v>3072</v>
      </c>
    </row>
    <row r="1338" spans="1:20" x14ac:dyDescent="0.2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176</v>
      </c>
      <c r="I1338">
        <v>4.0800000000000004E-52</v>
      </c>
      <c r="J1338" t="s">
        <v>3073</v>
      </c>
      <c r="S1338" t="s">
        <v>3071</v>
      </c>
      <c r="T1338" t="s">
        <v>3072</v>
      </c>
    </row>
    <row r="1339" spans="1:20" x14ac:dyDescent="0.2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49.8</v>
      </c>
      <c r="I1339">
        <v>4.0800000000000004E-52</v>
      </c>
      <c r="J1339" t="s">
        <v>3073</v>
      </c>
      <c r="S1339" t="s">
        <v>3071</v>
      </c>
      <c r="T1339" t="s">
        <v>3072</v>
      </c>
    </row>
    <row r="1340" spans="1:20" x14ac:dyDescent="0.2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198</v>
      </c>
      <c r="I1340">
        <v>1.0100000000000001E-51</v>
      </c>
      <c r="J1340" t="s">
        <v>3073</v>
      </c>
      <c r="S1340" t="s">
        <v>3071</v>
      </c>
      <c r="T1340" t="s">
        <v>3072</v>
      </c>
    </row>
    <row r="1341" spans="1:20" x14ac:dyDescent="0.2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167</v>
      </c>
      <c r="I1341">
        <v>9.8500000000000004E-42</v>
      </c>
      <c r="J1341" t="s">
        <v>3073</v>
      </c>
      <c r="S1341" t="s">
        <v>3071</v>
      </c>
      <c r="T1341" t="s">
        <v>3072</v>
      </c>
    </row>
    <row r="1342" spans="1:20" x14ac:dyDescent="0.2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149</v>
      </c>
      <c r="I1342">
        <v>4.5700000000000002E-36</v>
      </c>
      <c r="J1342" t="s">
        <v>3073</v>
      </c>
      <c r="S1342" t="s">
        <v>3071</v>
      </c>
      <c r="T1342" t="s">
        <v>3072</v>
      </c>
    </row>
    <row r="1343" spans="1:20" x14ac:dyDescent="0.2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146</v>
      </c>
      <c r="I1343">
        <v>3.3399999999999999E-35</v>
      </c>
      <c r="J1343" t="s">
        <v>3073</v>
      </c>
      <c r="S1343" t="s">
        <v>3071</v>
      </c>
      <c r="T1343" t="s">
        <v>3072</v>
      </c>
    </row>
    <row r="1344" spans="1:20" x14ac:dyDescent="0.2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131</v>
      </c>
      <c r="I1344">
        <v>1.5100000000000001E-30</v>
      </c>
      <c r="J1344" t="s">
        <v>3073</v>
      </c>
      <c r="S1344" t="s">
        <v>3071</v>
      </c>
      <c r="T1344" t="s">
        <v>3072</v>
      </c>
    </row>
    <row r="1345" spans="1:20" x14ac:dyDescent="0.2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130</v>
      </c>
      <c r="I1345">
        <v>2.1499999999999998E-30</v>
      </c>
      <c r="J1345" t="s">
        <v>3073</v>
      </c>
      <c r="S1345" t="s">
        <v>3071</v>
      </c>
      <c r="T1345" t="s">
        <v>3072</v>
      </c>
    </row>
    <row r="1346" spans="1:20" x14ac:dyDescent="0.2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125</v>
      </c>
      <c r="I1346">
        <v>7.1099999999999998E-29</v>
      </c>
      <c r="J1346" t="s">
        <v>3073</v>
      </c>
      <c r="S1346" t="s">
        <v>3071</v>
      </c>
      <c r="T1346" t="s">
        <v>3072</v>
      </c>
    </row>
    <row r="1347" spans="1:20" x14ac:dyDescent="0.2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119</v>
      </c>
      <c r="I1347">
        <v>8.6800000000000007E-27</v>
      </c>
      <c r="J1347" t="s">
        <v>3073</v>
      </c>
      <c r="S1347" t="s">
        <v>3071</v>
      </c>
      <c r="T1347" t="s">
        <v>3072</v>
      </c>
    </row>
    <row r="1348" spans="1:20" x14ac:dyDescent="0.2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119</v>
      </c>
      <c r="I1348">
        <v>8.9400000000000002E-27</v>
      </c>
      <c r="J1348" t="s">
        <v>3073</v>
      </c>
      <c r="S1348" t="s">
        <v>3071</v>
      </c>
      <c r="T1348" t="s">
        <v>3072</v>
      </c>
    </row>
    <row r="1349" spans="1:20" x14ac:dyDescent="0.2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118</v>
      </c>
      <c r="I1349">
        <v>1.01E-26</v>
      </c>
      <c r="J1349" t="s">
        <v>3073</v>
      </c>
      <c r="S1349" t="s">
        <v>3071</v>
      </c>
      <c r="T1349" t="s">
        <v>3072</v>
      </c>
    </row>
    <row r="1350" spans="1:20" x14ac:dyDescent="0.2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118</v>
      </c>
      <c r="I1350">
        <v>1.2399999999999999E-26</v>
      </c>
      <c r="J1350" t="s">
        <v>3073</v>
      </c>
      <c r="S1350" t="s">
        <v>3071</v>
      </c>
      <c r="T1350" t="s">
        <v>3072</v>
      </c>
    </row>
    <row r="1351" spans="1:20" x14ac:dyDescent="0.2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104</v>
      </c>
      <c r="I1351">
        <v>1.98E-22</v>
      </c>
      <c r="J1351" t="s">
        <v>3073</v>
      </c>
      <c r="S1351" t="s">
        <v>3071</v>
      </c>
      <c r="T1351" t="s">
        <v>3072</v>
      </c>
    </row>
    <row r="1352" spans="1:20" x14ac:dyDescent="0.2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103</v>
      </c>
      <c r="I1352">
        <v>4.3199999999999998E-22</v>
      </c>
      <c r="J1352" t="s">
        <v>3073</v>
      </c>
      <c r="S1352" t="s">
        <v>3071</v>
      </c>
      <c r="T1352" t="s">
        <v>3072</v>
      </c>
    </row>
    <row r="1353" spans="1:20" x14ac:dyDescent="0.2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102</v>
      </c>
      <c r="I1353">
        <v>1.8200000000000001E-21</v>
      </c>
      <c r="J1353" t="s">
        <v>3073</v>
      </c>
      <c r="S1353" t="s">
        <v>3071</v>
      </c>
      <c r="T1353" t="s">
        <v>3072</v>
      </c>
    </row>
    <row r="1354" spans="1:20" x14ac:dyDescent="0.2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404</v>
      </c>
      <c r="I1354">
        <v>4.6700000000000002E-125</v>
      </c>
      <c r="J1354" t="s">
        <v>3074</v>
      </c>
      <c r="S1354" t="s">
        <v>3075</v>
      </c>
      <c r="T1354" t="s">
        <v>3076</v>
      </c>
    </row>
    <row r="1355" spans="1:20" x14ac:dyDescent="0.2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402</v>
      </c>
      <c r="I1355">
        <v>5.9999999999999998E-125</v>
      </c>
      <c r="J1355" t="s">
        <v>3074</v>
      </c>
      <c r="S1355" t="s">
        <v>3075</v>
      </c>
      <c r="T1355" t="s">
        <v>3076</v>
      </c>
    </row>
    <row r="1356" spans="1:20" x14ac:dyDescent="0.2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403</v>
      </c>
      <c r="I1356">
        <v>7.2600000000000001E-125</v>
      </c>
      <c r="J1356" t="s">
        <v>3074</v>
      </c>
      <c r="S1356" t="s">
        <v>3075</v>
      </c>
      <c r="T1356" t="s">
        <v>3076</v>
      </c>
    </row>
    <row r="1357" spans="1:20" x14ac:dyDescent="0.2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402</v>
      </c>
      <c r="I1357">
        <v>1.7499999999999999E-124</v>
      </c>
      <c r="J1357" t="s">
        <v>3074</v>
      </c>
      <c r="S1357" t="s">
        <v>3075</v>
      </c>
      <c r="T1357" t="s">
        <v>3076</v>
      </c>
    </row>
    <row r="1358" spans="1:20" x14ac:dyDescent="0.2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403</v>
      </c>
      <c r="I1358">
        <v>2.42E-124</v>
      </c>
      <c r="J1358" t="s">
        <v>3074</v>
      </c>
      <c r="S1358" t="s">
        <v>3075</v>
      </c>
      <c r="T1358" t="s">
        <v>3076</v>
      </c>
    </row>
    <row r="1359" spans="1:20" x14ac:dyDescent="0.2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394</v>
      </c>
      <c r="I1359">
        <v>8.1300000000000005E-122</v>
      </c>
      <c r="J1359" t="s">
        <v>3074</v>
      </c>
      <c r="S1359" t="s">
        <v>3075</v>
      </c>
      <c r="T1359" t="s">
        <v>3076</v>
      </c>
    </row>
    <row r="1360" spans="1:20" x14ac:dyDescent="0.2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394</v>
      </c>
      <c r="I1360">
        <v>1.7399999999999999E-121</v>
      </c>
      <c r="J1360" t="s">
        <v>3074</v>
      </c>
      <c r="S1360" t="s">
        <v>3075</v>
      </c>
      <c r="T1360" t="s">
        <v>3076</v>
      </c>
    </row>
    <row r="1361" spans="1:20" x14ac:dyDescent="0.2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394</v>
      </c>
      <c r="I1361">
        <v>1.83E-121</v>
      </c>
      <c r="J1361" t="s">
        <v>3074</v>
      </c>
      <c r="S1361" t="s">
        <v>3075</v>
      </c>
      <c r="T1361" t="s">
        <v>3076</v>
      </c>
    </row>
    <row r="1362" spans="1:20" x14ac:dyDescent="0.2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394</v>
      </c>
      <c r="I1362">
        <v>2.8700000000000001E-121</v>
      </c>
      <c r="J1362" t="s">
        <v>3074</v>
      </c>
      <c r="S1362" t="s">
        <v>3075</v>
      </c>
      <c r="T1362" t="s">
        <v>3076</v>
      </c>
    </row>
    <row r="1363" spans="1:20" x14ac:dyDescent="0.2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394</v>
      </c>
      <c r="I1363">
        <v>5.4399999999999997E-121</v>
      </c>
      <c r="J1363" t="s">
        <v>3074</v>
      </c>
      <c r="S1363" t="s">
        <v>3075</v>
      </c>
      <c r="T1363" t="s">
        <v>3076</v>
      </c>
    </row>
    <row r="1364" spans="1:20" x14ac:dyDescent="0.2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244</v>
      </c>
      <c r="I1364">
        <v>1.2099999999999999E-68</v>
      </c>
      <c r="J1364" t="s">
        <v>3074</v>
      </c>
      <c r="S1364" t="s">
        <v>3075</v>
      </c>
      <c r="T1364" t="s">
        <v>3076</v>
      </c>
    </row>
    <row r="1365" spans="1:20" x14ac:dyDescent="0.2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222</v>
      </c>
      <c r="I1365">
        <v>4.4100000000000003E-64</v>
      </c>
      <c r="J1365" t="s">
        <v>3074</v>
      </c>
      <c r="S1365" t="s">
        <v>3075</v>
      </c>
      <c r="T1365" t="s">
        <v>3076</v>
      </c>
    </row>
    <row r="1366" spans="1:20" x14ac:dyDescent="0.2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228</v>
      </c>
      <c r="I1366">
        <v>3.4399999999999998E-63</v>
      </c>
      <c r="J1366" t="s">
        <v>3074</v>
      </c>
      <c r="S1366" t="s">
        <v>3075</v>
      </c>
      <c r="T1366" t="s">
        <v>3076</v>
      </c>
    </row>
    <row r="1367" spans="1:20" x14ac:dyDescent="0.2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229</v>
      </c>
      <c r="I1367">
        <v>8.2899999999999999E-63</v>
      </c>
      <c r="J1367" t="s">
        <v>3074</v>
      </c>
      <c r="S1367" t="s">
        <v>3075</v>
      </c>
      <c r="T1367" t="s">
        <v>3076</v>
      </c>
    </row>
    <row r="1368" spans="1:20" x14ac:dyDescent="0.2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229</v>
      </c>
      <c r="I1368">
        <v>1.3899999999999999E-62</v>
      </c>
      <c r="J1368" t="s">
        <v>3074</v>
      </c>
      <c r="S1368" t="s">
        <v>3075</v>
      </c>
      <c r="T1368" t="s">
        <v>3076</v>
      </c>
    </row>
    <row r="1369" spans="1:20" x14ac:dyDescent="0.2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229</v>
      </c>
      <c r="I1369">
        <v>5.3700000000000003E-62</v>
      </c>
      <c r="J1369" t="s">
        <v>3074</v>
      </c>
      <c r="S1369" t="s">
        <v>3075</v>
      </c>
      <c r="T1369" t="s">
        <v>3076</v>
      </c>
    </row>
    <row r="1370" spans="1:20" x14ac:dyDescent="0.2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217</v>
      </c>
      <c r="I1370">
        <v>8.3100000000000007E-59</v>
      </c>
      <c r="J1370" t="s">
        <v>3074</v>
      </c>
      <c r="S1370" t="s">
        <v>3075</v>
      </c>
      <c r="T1370" t="s">
        <v>3076</v>
      </c>
    </row>
    <row r="1371" spans="1:20" x14ac:dyDescent="0.2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217</v>
      </c>
      <c r="I1371">
        <v>3.7899999999999998E-58</v>
      </c>
      <c r="J1371" t="s">
        <v>3074</v>
      </c>
      <c r="S1371" t="s">
        <v>3075</v>
      </c>
      <c r="T1371" t="s">
        <v>3076</v>
      </c>
    </row>
    <row r="1372" spans="1:20" x14ac:dyDescent="0.2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199</v>
      </c>
      <c r="I1372">
        <v>1.4900000000000001E-53</v>
      </c>
      <c r="J1372" t="s">
        <v>3074</v>
      </c>
      <c r="S1372" t="s">
        <v>3075</v>
      </c>
      <c r="T1372" t="s">
        <v>3076</v>
      </c>
    </row>
    <row r="1373" spans="1:20" x14ac:dyDescent="0.2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202</v>
      </c>
      <c r="I1373">
        <v>3.9099999999999999E-53</v>
      </c>
      <c r="J1373" t="s">
        <v>3074</v>
      </c>
      <c r="S1373" t="s">
        <v>3075</v>
      </c>
      <c r="T1373" t="s">
        <v>3076</v>
      </c>
    </row>
    <row r="1374" spans="1:20" x14ac:dyDescent="0.2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201</v>
      </c>
      <c r="I1374">
        <v>5.1900000000000002E-53</v>
      </c>
      <c r="J1374" t="s">
        <v>3074</v>
      </c>
      <c r="S1374" t="s">
        <v>3075</v>
      </c>
      <c r="T1374" t="s">
        <v>3076</v>
      </c>
    </row>
    <row r="1375" spans="1:20" x14ac:dyDescent="0.2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201</v>
      </c>
      <c r="I1375">
        <v>5.7499999999999999E-53</v>
      </c>
      <c r="J1375" t="s">
        <v>3074</v>
      </c>
      <c r="S1375" t="s">
        <v>3075</v>
      </c>
      <c r="T1375" t="s">
        <v>3076</v>
      </c>
    </row>
    <row r="1376" spans="1:20" x14ac:dyDescent="0.2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174</v>
      </c>
      <c r="I1376">
        <v>3.1999999999999999E-44</v>
      </c>
      <c r="J1376" t="s">
        <v>3074</v>
      </c>
      <c r="S1376" t="s">
        <v>3075</v>
      </c>
      <c r="T1376" t="s">
        <v>3076</v>
      </c>
    </row>
    <row r="1377" spans="1:20" x14ac:dyDescent="0.2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172</v>
      </c>
      <c r="I1377">
        <v>8.6399999999999995E-44</v>
      </c>
      <c r="J1377" t="s">
        <v>3074</v>
      </c>
      <c r="S1377" t="s">
        <v>3075</v>
      </c>
      <c r="T1377" t="s">
        <v>3076</v>
      </c>
    </row>
    <row r="1378" spans="1:20" x14ac:dyDescent="0.2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163</v>
      </c>
      <c r="I1378">
        <v>7.1499999999999996E-41</v>
      </c>
      <c r="J1378" t="s">
        <v>3074</v>
      </c>
      <c r="S1378" t="s">
        <v>3075</v>
      </c>
      <c r="T1378" t="s">
        <v>3076</v>
      </c>
    </row>
    <row r="1379" spans="1:20" x14ac:dyDescent="0.2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151</v>
      </c>
      <c r="I1379">
        <v>7.8999999999999998E-38</v>
      </c>
      <c r="J1379" t="s">
        <v>3074</v>
      </c>
      <c r="S1379" t="s">
        <v>3075</v>
      </c>
      <c r="T1379" t="s">
        <v>3076</v>
      </c>
    </row>
    <row r="1380" spans="1:20" x14ac:dyDescent="0.2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153</v>
      </c>
      <c r="I1380">
        <v>9.6800000000000004E-38</v>
      </c>
      <c r="J1380" t="s">
        <v>3074</v>
      </c>
      <c r="S1380" t="s">
        <v>3075</v>
      </c>
      <c r="T1380" t="s">
        <v>3076</v>
      </c>
    </row>
    <row r="1381" spans="1:20" x14ac:dyDescent="0.2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151</v>
      </c>
      <c r="I1381">
        <v>3.78E-37</v>
      </c>
      <c r="J1381" t="s">
        <v>3074</v>
      </c>
      <c r="S1381" t="s">
        <v>3075</v>
      </c>
      <c r="T1381" t="s">
        <v>3076</v>
      </c>
    </row>
    <row r="1382" spans="1:20" x14ac:dyDescent="0.2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151</v>
      </c>
      <c r="I1382">
        <v>7.0800000000000002E-37</v>
      </c>
      <c r="J1382" t="s">
        <v>3074</v>
      </c>
      <c r="S1382" t="s">
        <v>3075</v>
      </c>
      <c r="T1382" t="s">
        <v>3076</v>
      </c>
    </row>
    <row r="1383" spans="1:20" x14ac:dyDescent="0.2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136</v>
      </c>
      <c r="I1383">
        <v>1.62E-32</v>
      </c>
      <c r="J1383" t="s">
        <v>3074</v>
      </c>
      <c r="S1383" t="s">
        <v>3075</v>
      </c>
      <c r="T1383" t="s">
        <v>3076</v>
      </c>
    </row>
    <row r="1384" spans="1:20" x14ac:dyDescent="0.2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127</v>
      </c>
      <c r="I1384">
        <v>6.6400000000000003E-30</v>
      </c>
      <c r="J1384" t="s">
        <v>3074</v>
      </c>
      <c r="S1384" t="s">
        <v>3075</v>
      </c>
      <c r="T1384" t="s">
        <v>3076</v>
      </c>
    </row>
    <row r="1385" spans="1:20" x14ac:dyDescent="0.2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124</v>
      </c>
      <c r="I1385">
        <v>7.4799999999999995E-29</v>
      </c>
      <c r="J1385" t="s">
        <v>3074</v>
      </c>
      <c r="S1385" t="s">
        <v>3075</v>
      </c>
      <c r="T1385" t="s">
        <v>3076</v>
      </c>
    </row>
    <row r="1386" spans="1:20" x14ac:dyDescent="0.2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120</v>
      </c>
      <c r="I1386">
        <v>1.8699999999999999E-27</v>
      </c>
      <c r="J1386" t="s">
        <v>3074</v>
      </c>
      <c r="S1386" t="s">
        <v>3075</v>
      </c>
      <c r="T1386" t="s">
        <v>3076</v>
      </c>
    </row>
    <row r="1387" spans="1:20" x14ac:dyDescent="0.2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120</v>
      </c>
      <c r="I1387">
        <v>2.1700000000000002E-27</v>
      </c>
      <c r="J1387" t="s">
        <v>3074</v>
      </c>
      <c r="S1387" t="s">
        <v>3075</v>
      </c>
      <c r="T1387" t="s">
        <v>3076</v>
      </c>
    </row>
    <row r="1388" spans="1:20" x14ac:dyDescent="0.2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117</v>
      </c>
      <c r="I1388">
        <v>1.3900000000000001E-26</v>
      </c>
      <c r="J1388" t="s">
        <v>3074</v>
      </c>
      <c r="S1388" t="s">
        <v>3075</v>
      </c>
      <c r="T1388" t="s">
        <v>3076</v>
      </c>
    </row>
    <row r="1389" spans="1:20" x14ac:dyDescent="0.2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117</v>
      </c>
      <c r="I1389">
        <v>1.5599999999999999E-26</v>
      </c>
      <c r="J1389" t="s">
        <v>3074</v>
      </c>
      <c r="S1389" t="s">
        <v>3075</v>
      </c>
      <c r="T1389" t="s">
        <v>3076</v>
      </c>
    </row>
    <row r="1390" spans="1:20" x14ac:dyDescent="0.2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117</v>
      </c>
      <c r="I1390">
        <v>1.61E-26</v>
      </c>
      <c r="J1390" t="s">
        <v>3074</v>
      </c>
      <c r="S1390" t="s">
        <v>3075</v>
      </c>
      <c r="T1390" t="s">
        <v>3076</v>
      </c>
    </row>
    <row r="1391" spans="1:20" x14ac:dyDescent="0.2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117</v>
      </c>
      <c r="I1391">
        <v>1.91E-26</v>
      </c>
      <c r="J1391" t="s">
        <v>3074</v>
      </c>
      <c r="S1391" t="s">
        <v>3075</v>
      </c>
      <c r="T1391" t="s">
        <v>3076</v>
      </c>
    </row>
    <row r="1392" spans="1:20" x14ac:dyDescent="0.2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116</v>
      </c>
      <c r="I1392">
        <v>3.0999999999999998E-26</v>
      </c>
      <c r="J1392" t="s">
        <v>3074</v>
      </c>
      <c r="S1392" t="s">
        <v>3075</v>
      </c>
      <c r="T1392" t="s">
        <v>3076</v>
      </c>
    </row>
    <row r="1393" spans="1:20" x14ac:dyDescent="0.2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112</v>
      </c>
      <c r="I1393">
        <v>3.9E-25</v>
      </c>
      <c r="J1393" t="s">
        <v>3074</v>
      </c>
      <c r="S1393" t="s">
        <v>3075</v>
      </c>
      <c r="T1393" t="s">
        <v>3076</v>
      </c>
    </row>
    <row r="1394" spans="1:20" x14ac:dyDescent="0.2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87.4</v>
      </c>
      <c r="I1394">
        <v>3.39E-17</v>
      </c>
      <c r="J1394" t="s">
        <v>3074</v>
      </c>
      <c r="S1394" t="s">
        <v>3075</v>
      </c>
      <c r="T1394" t="s">
        <v>3076</v>
      </c>
    </row>
    <row r="1395" spans="1:20" x14ac:dyDescent="0.2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84.9</v>
      </c>
      <c r="I1395">
        <v>1.5E-16</v>
      </c>
      <c r="J1395" t="s">
        <v>3074</v>
      </c>
      <c r="S1395" t="s">
        <v>3075</v>
      </c>
      <c r="T1395" t="s">
        <v>3076</v>
      </c>
    </row>
    <row r="1396" spans="1:20" x14ac:dyDescent="0.2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79.900000000000006</v>
      </c>
      <c r="I1396">
        <v>4.6100000000000004E-15</v>
      </c>
      <c r="J1396" t="s">
        <v>3074</v>
      </c>
      <c r="S1396" t="s">
        <v>3075</v>
      </c>
      <c r="T1396" t="s">
        <v>3076</v>
      </c>
    </row>
    <row r="1397" spans="1:20" x14ac:dyDescent="0.2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77.8</v>
      </c>
      <c r="I1397">
        <v>3.0799999999999999E-14</v>
      </c>
      <c r="J1397" t="s">
        <v>3074</v>
      </c>
      <c r="S1397" t="s">
        <v>3075</v>
      </c>
      <c r="T1397" t="s">
        <v>3076</v>
      </c>
    </row>
    <row r="1398" spans="1:20" x14ac:dyDescent="0.2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73.599999999999994</v>
      </c>
      <c r="I1398">
        <v>5.6000000000000004E-13</v>
      </c>
      <c r="J1398" t="s">
        <v>3074</v>
      </c>
      <c r="S1398" t="s">
        <v>3075</v>
      </c>
      <c r="T1398" t="s">
        <v>3076</v>
      </c>
    </row>
    <row r="1399" spans="1:20" x14ac:dyDescent="0.2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73.2</v>
      </c>
      <c r="I1399">
        <v>5.7999999999999995E-13</v>
      </c>
      <c r="J1399" t="s">
        <v>3074</v>
      </c>
      <c r="S1399" t="s">
        <v>3075</v>
      </c>
      <c r="T1399" t="s">
        <v>3076</v>
      </c>
    </row>
    <row r="1400" spans="1:20" x14ac:dyDescent="0.2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59.8</v>
      </c>
      <c r="I1400">
        <v>8.1599999999999999E-9</v>
      </c>
      <c r="J1400" t="s">
        <v>3074</v>
      </c>
      <c r="S1400" t="s">
        <v>3075</v>
      </c>
      <c r="T1400" t="s">
        <v>3076</v>
      </c>
    </row>
    <row r="1401" spans="1:20" x14ac:dyDescent="0.2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55.6</v>
      </c>
      <c r="I1401">
        <v>1.48E-7</v>
      </c>
      <c r="J1401" t="s">
        <v>3074</v>
      </c>
      <c r="S1401" t="s">
        <v>3075</v>
      </c>
      <c r="T1401" t="s">
        <v>3076</v>
      </c>
    </row>
    <row r="1402" spans="1:20" x14ac:dyDescent="0.2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49.8</v>
      </c>
      <c r="I1402">
        <v>9.38E-6</v>
      </c>
      <c r="J1402" t="s">
        <v>3074</v>
      </c>
      <c r="S1402" t="s">
        <v>3075</v>
      </c>
      <c r="T1402" t="s">
        <v>3076</v>
      </c>
    </row>
    <row r="1403" spans="1:20" x14ac:dyDescent="0.2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49.8</v>
      </c>
      <c r="I1403">
        <v>9.6299999999999993E-6</v>
      </c>
      <c r="J1403" t="s">
        <v>3074</v>
      </c>
      <c r="S1403" t="s">
        <v>3075</v>
      </c>
      <c r="T1403" t="s">
        <v>3076</v>
      </c>
    </row>
    <row r="1404" spans="1:20" x14ac:dyDescent="0.2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46.8</v>
      </c>
      <c r="I1404">
        <v>6.8100000000000002E-5</v>
      </c>
      <c r="J1404" t="s">
        <v>3074</v>
      </c>
      <c r="S1404" t="s">
        <v>3075</v>
      </c>
      <c r="T1404" t="s">
        <v>3076</v>
      </c>
    </row>
    <row r="1405" spans="1:20" x14ac:dyDescent="0.2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824</v>
      </c>
      <c r="I1405">
        <v>0</v>
      </c>
      <c r="J1405" t="s">
        <v>3077</v>
      </c>
      <c r="S1405" t="s">
        <v>3075</v>
      </c>
      <c r="T1405" t="s">
        <v>3076</v>
      </c>
    </row>
    <row r="1406" spans="1:20" x14ac:dyDescent="0.2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799</v>
      </c>
      <c r="I1406">
        <v>0</v>
      </c>
      <c r="J1406" t="s">
        <v>3077</v>
      </c>
      <c r="S1406" t="s">
        <v>3075</v>
      </c>
      <c r="T1406" t="s">
        <v>3076</v>
      </c>
    </row>
    <row r="1407" spans="1:20" x14ac:dyDescent="0.2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492</v>
      </c>
      <c r="I1407">
        <v>1.7500000000000001E-161</v>
      </c>
      <c r="J1407" t="s">
        <v>3077</v>
      </c>
      <c r="S1407" t="s">
        <v>3075</v>
      </c>
      <c r="T1407" t="s">
        <v>3076</v>
      </c>
    </row>
    <row r="1408" spans="1:20" x14ac:dyDescent="0.2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431</v>
      </c>
      <c r="I1408">
        <v>1.23E-132</v>
      </c>
      <c r="J1408" t="s">
        <v>3077</v>
      </c>
      <c r="S1408" t="s">
        <v>3075</v>
      </c>
      <c r="T1408" t="s">
        <v>3076</v>
      </c>
    </row>
    <row r="1409" spans="1:20" x14ac:dyDescent="0.2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430</v>
      </c>
      <c r="I1409">
        <v>3.6000000000000001E-132</v>
      </c>
      <c r="J1409" t="s">
        <v>3077</v>
      </c>
      <c r="S1409" t="s">
        <v>3075</v>
      </c>
      <c r="T1409" t="s">
        <v>3076</v>
      </c>
    </row>
    <row r="1410" spans="1:20" x14ac:dyDescent="0.2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430</v>
      </c>
      <c r="I1410">
        <v>5.1900000000000001E-132</v>
      </c>
      <c r="J1410" t="s">
        <v>3077</v>
      </c>
      <c r="S1410" t="s">
        <v>3075</v>
      </c>
      <c r="T1410" t="s">
        <v>3076</v>
      </c>
    </row>
    <row r="1411" spans="1:20" x14ac:dyDescent="0.2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431</v>
      </c>
      <c r="I1411">
        <v>1.3800000000000001E-131</v>
      </c>
      <c r="J1411" t="s">
        <v>3077</v>
      </c>
      <c r="S1411" t="s">
        <v>3075</v>
      </c>
      <c r="T1411" t="s">
        <v>3076</v>
      </c>
    </row>
    <row r="1412" spans="1:20" x14ac:dyDescent="0.2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431</v>
      </c>
      <c r="I1412">
        <v>1.8999999999999999E-130</v>
      </c>
      <c r="J1412" t="s">
        <v>3077</v>
      </c>
      <c r="S1412" t="s">
        <v>3075</v>
      </c>
      <c r="T1412" t="s">
        <v>3076</v>
      </c>
    </row>
    <row r="1413" spans="1:20" x14ac:dyDescent="0.2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402</v>
      </c>
      <c r="I1413">
        <v>8.2799999999999993E-124</v>
      </c>
      <c r="J1413" t="s">
        <v>3077</v>
      </c>
      <c r="S1413" t="s">
        <v>3075</v>
      </c>
      <c r="T1413" t="s">
        <v>3076</v>
      </c>
    </row>
    <row r="1414" spans="1:20" x14ac:dyDescent="0.2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403</v>
      </c>
      <c r="I1414">
        <v>2.5100000000000001E-123</v>
      </c>
      <c r="J1414" t="s">
        <v>3077</v>
      </c>
      <c r="S1414" t="s">
        <v>3075</v>
      </c>
      <c r="T1414" t="s">
        <v>3076</v>
      </c>
    </row>
    <row r="1415" spans="1:20" x14ac:dyDescent="0.2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392</v>
      </c>
      <c r="I1415">
        <v>3.2499999999999997E-123</v>
      </c>
      <c r="J1415" t="s">
        <v>3077</v>
      </c>
      <c r="S1415" t="s">
        <v>3075</v>
      </c>
      <c r="T1415" t="s">
        <v>3076</v>
      </c>
    </row>
    <row r="1416" spans="1:20" x14ac:dyDescent="0.2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404</v>
      </c>
      <c r="I1416">
        <v>3.8599999999999998E-123</v>
      </c>
      <c r="J1416" t="s">
        <v>3077</v>
      </c>
      <c r="S1416" t="s">
        <v>3075</v>
      </c>
      <c r="T1416" t="s">
        <v>3076</v>
      </c>
    </row>
    <row r="1417" spans="1:20" x14ac:dyDescent="0.2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393</v>
      </c>
      <c r="I1417">
        <v>6.2499999999999999E-123</v>
      </c>
      <c r="J1417" t="s">
        <v>3077</v>
      </c>
      <c r="S1417" t="s">
        <v>3075</v>
      </c>
      <c r="T1417" t="s">
        <v>3076</v>
      </c>
    </row>
    <row r="1418" spans="1:20" x14ac:dyDescent="0.2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393</v>
      </c>
      <c r="I1418">
        <v>7.0999999999999995E-123</v>
      </c>
      <c r="J1418" t="s">
        <v>3077</v>
      </c>
      <c r="S1418" t="s">
        <v>3075</v>
      </c>
      <c r="T1418" t="s">
        <v>3076</v>
      </c>
    </row>
    <row r="1419" spans="1:20" x14ac:dyDescent="0.2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402</v>
      </c>
      <c r="I1419">
        <v>7.9600000000000006E-123</v>
      </c>
      <c r="J1419" t="s">
        <v>3077</v>
      </c>
      <c r="S1419" t="s">
        <v>3075</v>
      </c>
      <c r="T1419" t="s">
        <v>3076</v>
      </c>
    </row>
    <row r="1420" spans="1:20" x14ac:dyDescent="0.2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392</v>
      </c>
      <c r="I1420">
        <v>1.0599999999999999E-122</v>
      </c>
      <c r="J1420" t="s">
        <v>3077</v>
      </c>
      <c r="S1420" t="s">
        <v>3075</v>
      </c>
      <c r="T1420" t="s">
        <v>3076</v>
      </c>
    </row>
    <row r="1421" spans="1:20" x14ac:dyDescent="0.2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392</v>
      </c>
      <c r="I1421">
        <v>3.1199999999999998E-122</v>
      </c>
      <c r="J1421" t="s">
        <v>3077</v>
      </c>
      <c r="S1421" t="s">
        <v>3075</v>
      </c>
      <c r="T1421" t="s">
        <v>3076</v>
      </c>
    </row>
    <row r="1422" spans="1:20" x14ac:dyDescent="0.2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402</v>
      </c>
      <c r="I1422">
        <v>5.1800000000000001E-122</v>
      </c>
      <c r="J1422" t="s">
        <v>3077</v>
      </c>
      <c r="S1422" t="s">
        <v>3075</v>
      </c>
      <c r="T1422" t="s">
        <v>3076</v>
      </c>
    </row>
    <row r="1423" spans="1:20" x14ac:dyDescent="0.2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404</v>
      </c>
      <c r="I1423">
        <v>1.9799999999999999E-121</v>
      </c>
      <c r="J1423" t="s">
        <v>3077</v>
      </c>
      <c r="S1423" t="s">
        <v>3075</v>
      </c>
      <c r="T1423" t="s">
        <v>3076</v>
      </c>
    </row>
    <row r="1424" spans="1:20" x14ac:dyDescent="0.2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394</v>
      </c>
      <c r="I1424">
        <v>6.7800000000000004E-121</v>
      </c>
      <c r="J1424" t="s">
        <v>3077</v>
      </c>
      <c r="S1424" t="s">
        <v>3075</v>
      </c>
      <c r="T1424" t="s">
        <v>3076</v>
      </c>
    </row>
    <row r="1425" spans="1:20" x14ac:dyDescent="0.2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394</v>
      </c>
      <c r="I1425">
        <v>7.1600000000000004E-121</v>
      </c>
      <c r="J1425" t="s">
        <v>3077</v>
      </c>
      <c r="S1425" t="s">
        <v>3075</v>
      </c>
      <c r="T1425" t="s">
        <v>3076</v>
      </c>
    </row>
    <row r="1426" spans="1:20" x14ac:dyDescent="0.2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404</v>
      </c>
      <c r="I1426">
        <v>9.8399999999999992E-121</v>
      </c>
      <c r="J1426" t="s">
        <v>3077</v>
      </c>
      <c r="S1426" t="s">
        <v>3075</v>
      </c>
      <c r="T1426" t="s">
        <v>3076</v>
      </c>
    </row>
    <row r="1427" spans="1:20" x14ac:dyDescent="0.2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404</v>
      </c>
      <c r="I1427">
        <v>1.78E-120</v>
      </c>
      <c r="J1427" t="s">
        <v>3077</v>
      </c>
      <c r="S1427" t="s">
        <v>3075</v>
      </c>
      <c r="T1427" t="s">
        <v>3076</v>
      </c>
    </row>
    <row r="1428" spans="1:20" x14ac:dyDescent="0.2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404</v>
      </c>
      <c r="I1428">
        <v>1.7899999999999999E-120</v>
      </c>
      <c r="J1428" t="s">
        <v>3077</v>
      </c>
      <c r="S1428" t="s">
        <v>3075</v>
      </c>
      <c r="T1428" t="s">
        <v>3076</v>
      </c>
    </row>
    <row r="1429" spans="1:20" x14ac:dyDescent="0.2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404</v>
      </c>
      <c r="I1429">
        <v>2.4799999999999999E-120</v>
      </c>
      <c r="J1429" t="s">
        <v>3077</v>
      </c>
      <c r="S1429" t="s">
        <v>3075</v>
      </c>
      <c r="T1429" t="s">
        <v>3076</v>
      </c>
    </row>
    <row r="1430" spans="1:20" x14ac:dyDescent="0.2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404</v>
      </c>
      <c r="I1430">
        <v>2.98E-120</v>
      </c>
      <c r="J1430" t="s">
        <v>3077</v>
      </c>
      <c r="S1430" t="s">
        <v>3075</v>
      </c>
      <c r="T1430" t="s">
        <v>3076</v>
      </c>
    </row>
    <row r="1431" spans="1:20" x14ac:dyDescent="0.2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404</v>
      </c>
      <c r="I1431">
        <v>3.1800000000000001E-120</v>
      </c>
      <c r="J1431" t="s">
        <v>3077</v>
      </c>
      <c r="S1431" t="s">
        <v>3075</v>
      </c>
      <c r="T1431" t="s">
        <v>3076</v>
      </c>
    </row>
    <row r="1432" spans="1:20" x14ac:dyDescent="0.2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404</v>
      </c>
      <c r="I1432">
        <v>3.4000000000000001E-120</v>
      </c>
      <c r="J1432" t="s">
        <v>3077</v>
      </c>
      <c r="S1432" t="s">
        <v>3075</v>
      </c>
      <c r="T1432" t="s">
        <v>3076</v>
      </c>
    </row>
    <row r="1433" spans="1:20" x14ac:dyDescent="0.2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404</v>
      </c>
      <c r="I1433">
        <v>3.5300000000000002E-120</v>
      </c>
      <c r="J1433" t="s">
        <v>3077</v>
      </c>
      <c r="S1433" t="s">
        <v>3075</v>
      </c>
      <c r="T1433" t="s">
        <v>3076</v>
      </c>
    </row>
    <row r="1434" spans="1:20" x14ac:dyDescent="0.2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403</v>
      </c>
      <c r="I1434">
        <v>3.8300000000000002E-120</v>
      </c>
      <c r="J1434" t="s">
        <v>3077</v>
      </c>
      <c r="S1434" t="s">
        <v>3075</v>
      </c>
      <c r="T1434" t="s">
        <v>3076</v>
      </c>
    </row>
    <row r="1435" spans="1:20" x14ac:dyDescent="0.2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403</v>
      </c>
      <c r="I1435">
        <v>3.9000000000000002E-120</v>
      </c>
      <c r="J1435" t="s">
        <v>3077</v>
      </c>
      <c r="S1435" t="s">
        <v>3075</v>
      </c>
      <c r="T1435" t="s">
        <v>3076</v>
      </c>
    </row>
    <row r="1436" spans="1:20" x14ac:dyDescent="0.2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394</v>
      </c>
      <c r="I1436">
        <v>3.9999999999999999E-120</v>
      </c>
      <c r="J1436" t="s">
        <v>3077</v>
      </c>
      <c r="S1436" t="s">
        <v>3075</v>
      </c>
      <c r="T1436" t="s">
        <v>3076</v>
      </c>
    </row>
    <row r="1437" spans="1:20" x14ac:dyDescent="0.2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403</v>
      </c>
      <c r="I1437">
        <v>5.2700000000000003E-120</v>
      </c>
      <c r="J1437" t="s">
        <v>3077</v>
      </c>
      <c r="S1437" t="s">
        <v>3075</v>
      </c>
      <c r="T1437" t="s">
        <v>3076</v>
      </c>
    </row>
    <row r="1438" spans="1:20" x14ac:dyDescent="0.2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403</v>
      </c>
      <c r="I1438">
        <v>5.3500000000000002E-120</v>
      </c>
      <c r="J1438" t="s">
        <v>3077</v>
      </c>
      <c r="S1438" t="s">
        <v>3075</v>
      </c>
      <c r="T1438" t="s">
        <v>3076</v>
      </c>
    </row>
    <row r="1439" spans="1:20" x14ac:dyDescent="0.2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402</v>
      </c>
      <c r="I1439">
        <v>8.0299999999999995E-120</v>
      </c>
      <c r="J1439" t="s">
        <v>3077</v>
      </c>
      <c r="S1439" t="s">
        <v>3075</v>
      </c>
      <c r="T1439" t="s">
        <v>3076</v>
      </c>
    </row>
    <row r="1440" spans="1:20" x14ac:dyDescent="0.2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402</v>
      </c>
      <c r="I1440">
        <v>1.07E-119</v>
      </c>
      <c r="J1440" t="s">
        <v>3077</v>
      </c>
      <c r="S1440" t="s">
        <v>3075</v>
      </c>
      <c r="T1440" t="s">
        <v>3076</v>
      </c>
    </row>
    <row r="1441" spans="1:20" x14ac:dyDescent="0.2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394</v>
      </c>
      <c r="I1441">
        <v>1.28E-119</v>
      </c>
      <c r="J1441" t="s">
        <v>3077</v>
      </c>
      <c r="S1441" t="s">
        <v>3075</v>
      </c>
      <c r="T1441" t="s">
        <v>3076</v>
      </c>
    </row>
    <row r="1442" spans="1:20" x14ac:dyDescent="0.2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394</v>
      </c>
      <c r="I1442">
        <v>1.3500000000000001E-119</v>
      </c>
      <c r="J1442" t="s">
        <v>3077</v>
      </c>
      <c r="S1442" t="s">
        <v>3075</v>
      </c>
      <c r="T1442" t="s">
        <v>3076</v>
      </c>
    </row>
    <row r="1443" spans="1:20" x14ac:dyDescent="0.2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394</v>
      </c>
      <c r="I1443">
        <v>5.3799999999999996E-119</v>
      </c>
      <c r="J1443" t="s">
        <v>3077</v>
      </c>
      <c r="S1443" t="s">
        <v>3075</v>
      </c>
      <c r="T1443" t="s">
        <v>3076</v>
      </c>
    </row>
    <row r="1444" spans="1:20" x14ac:dyDescent="0.2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394</v>
      </c>
      <c r="I1444">
        <v>7.4799999999999995E-119</v>
      </c>
      <c r="J1444" t="s">
        <v>3077</v>
      </c>
      <c r="S1444" t="s">
        <v>3075</v>
      </c>
      <c r="T1444" t="s">
        <v>3076</v>
      </c>
    </row>
    <row r="1445" spans="1:20" x14ac:dyDescent="0.2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396</v>
      </c>
      <c r="I1445">
        <v>1.18E-118</v>
      </c>
      <c r="J1445" t="s">
        <v>3077</v>
      </c>
      <c r="S1445" t="s">
        <v>3075</v>
      </c>
      <c r="T1445" t="s">
        <v>3076</v>
      </c>
    </row>
    <row r="1446" spans="1:20" x14ac:dyDescent="0.2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393</v>
      </c>
      <c r="I1446">
        <v>1.23E-118</v>
      </c>
      <c r="J1446" t="s">
        <v>3077</v>
      </c>
      <c r="S1446" t="s">
        <v>3075</v>
      </c>
      <c r="T1446" t="s">
        <v>3076</v>
      </c>
    </row>
    <row r="1447" spans="1:20" x14ac:dyDescent="0.2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394</v>
      </c>
      <c r="I1447">
        <v>1.42E-118</v>
      </c>
      <c r="J1447" t="s">
        <v>3077</v>
      </c>
      <c r="S1447" t="s">
        <v>3075</v>
      </c>
      <c r="T1447" t="s">
        <v>3076</v>
      </c>
    </row>
    <row r="1448" spans="1:20" x14ac:dyDescent="0.2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394</v>
      </c>
      <c r="I1448">
        <v>3.2199999999999999E-118</v>
      </c>
      <c r="J1448" t="s">
        <v>3077</v>
      </c>
      <c r="S1448" t="s">
        <v>3075</v>
      </c>
      <c r="T1448" t="s">
        <v>3076</v>
      </c>
    </row>
    <row r="1449" spans="1:20" x14ac:dyDescent="0.2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395</v>
      </c>
      <c r="I1449">
        <v>3.6600000000000001E-118</v>
      </c>
      <c r="J1449" t="s">
        <v>3077</v>
      </c>
      <c r="S1449" t="s">
        <v>3075</v>
      </c>
      <c r="T1449" t="s">
        <v>3076</v>
      </c>
    </row>
    <row r="1450" spans="1:20" x14ac:dyDescent="0.2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394</v>
      </c>
      <c r="I1450">
        <v>6.0000000000000004E-118</v>
      </c>
      <c r="J1450" t="s">
        <v>3077</v>
      </c>
      <c r="S1450" t="s">
        <v>3075</v>
      </c>
      <c r="T1450" t="s">
        <v>3076</v>
      </c>
    </row>
    <row r="1451" spans="1:20" x14ac:dyDescent="0.2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394</v>
      </c>
      <c r="I1451">
        <v>2.5099999999999999E-117</v>
      </c>
      <c r="J1451" t="s">
        <v>3077</v>
      </c>
      <c r="S1451" t="s">
        <v>3075</v>
      </c>
      <c r="T1451" t="s">
        <v>3076</v>
      </c>
    </row>
    <row r="1452" spans="1:20" x14ac:dyDescent="0.2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394</v>
      </c>
      <c r="I1452">
        <v>2.7899999999999999E-117</v>
      </c>
      <c r="J1452" t="s">
        <v>3077</v>
      </c>
      <c r="S1452" t="s">
        <v>3075</v>
      </c>
      <c r="T1452" t="s">
        <v>3076</v>
      </c>
    </row>
    <row r="1453" spans="1:20" x14ac:dyDescent="0.2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394</v>
      </c>
      <c r="I1453">
        <v>4.0799999999999997E-117</v>
      </c>
      <c r="J1453" t="s">
        <v>3077</v>
      </c>
      <c r="S1453" t="s">
        <v>3075</v>
      </c>
      <c r="T1453" t="s">
        <v>3076</v>
      </c>
    </row>
    <row r="1454" spans="1:20" x14ac:dyDescent="0.2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394</v>
      </c>
      <c r="I1454">
        <v>4.7599999999999998E-117</v>
      </c>
      <c r="J1454" t="s">
        <v>3077</v>
      </c>
      <c r="S1454" t="s">
        <v>3075</v>
      </c>
      <c r="T1454" t="s">
        <v>3076</v>
      </c>
    </row>
    <row r="1455" spans="1:20" x14ac:dyDescent="0.2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394</v>
      </c>
      <c r="I1455">
        <v>4.86E-117</v>
      </c>
      <c r="J1455" t="s">
        <v>3077</v>
      </c>
      <c r="S1455" t="s">
        <v>3075</v>
      </c>
      <c r="T1455" t="s">
        <v>3076</v>
      </c>
    </row>
    <row r="1456" spans="1:20" x14ac:dyDescent="0.2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394</v>
      </c>
      <c r="I1456">
        <v>5.8500000000000002E-117</v>
      </c>
      <c r="J1456" t="s">
        <v>3077</v>
      </c>
      <c r="S1456" t="s">
        <v>3075</v>
      </c>
      <c r="T1456" t="s">
        <v>3076</v>
      </c>
    </row>
    <row r="1457" spans="1:20" x14ac:dyDescent="0.2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394</v>
      </c>
      <c r="I1457">
        <v>6.2000000000000002E-117</v>
      </c>
      <c r="J1457" t="s">
        <v>3077</v>
      </c>
      <c r="S1457" t="s">
        <v>3075</v>
      </c>
      <c r="T1457" t="s">
        <v>3076</v>
      </c>
    </row>
    <row r="1458" spans="1:20" x14ac:dyDescent="0.2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394</v>
      </c>
      <c r="I1458">
        <v>7.3099999999999999E-117</v>
      </c>
      <c r="J1458" t="s">
        <v>3077</v>
      </c>
      <c r="S1458" t="s">
        <v>3075</v>
      </c>
      <c r="T1458" t="s">
        <v>3076</v>
      </c>
    </row>
    <row r="1459" spans="1:20" x14ac:dyDescent="0.2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394</v>
      </c>
      <c r="I1459">
        <v>7.4400000000000003E-117</v>
      </c>
      <c r="J1459" t="s">
        <v>3077</v>
      </c>
      <c r="S1459" t="s">
        <v>3075</v>
      </c>
      <c r="T1459" t="s">
        <v>3076</v>
      </c>
    </row>
    <row r="1460" spans="1:20" x14ac:dyDescent="0.2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394</v>
      </c>
      <c r="I1460">
        <v>7.5100000000000003E-117</v>
      </c>
      <c r="J1460" t="s">
        <v>3077</v>
      </c>
      <c r="S1460" t="s">
        <v>3075</v>
      </c>
      <c r="T1460" t="s">
        <v>3076</v>
      </c>
    </row>
    <row r="1461" spans="1:20" x14ac:dyDescent="0.2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394</v>
      </c>
      <c r="I1461">
        <v>8.8199999999999996E-117</v>
      </c>
      <c r="J1461" t="s">
        <v>3077</v>
      </c>
      <c r="S1461" t="s">
        <v>3075</v>
      </c>
      <c r="T1461" t="s">
        <v>3076</v>
      </c>
    </row>
    <row r="1462" spans="1:20" x14ac:dyDescent="0.2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394</v>
      </c>
      <c r="I1462">
        <v>9.8599999999999999E-117</v>
      </c>
      <c r="J1462" t="s">
        <v>3077</v>
      </c>
      <c r="S1462" t="s">
        <v>3075</v>
      </c>
      <c r="T1462" t="s">
        <v>3076</v>
      </c>
    </row>
    <row r="1463" spans="1:20" x14ac:dyDescent="0.2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394</v>
      </c>
      <c r="I1463">
        <v>1.01E-116</v>
      </c>
      <c r="J1463" t="s">
        <v>3077</v>
      </c>
      <c r="S1463" t="s">
        <v>3075</v>
      </c>
      <c r="T1463" t="s">
        <v>3076</v>
      </c>
    </row>
    <row r="1464" spans="1:20" x14ac:dyDescent="0.2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335</v>
      </c>
      <c r="I1464">
        <v>3.4000000000000001E-99</v>
      </c>
      <c r="J1464" t="s">
        <v>3077</v>
      </c>
      <c r="S1464" t="s">
        <v>3075</v>
      </c>
      <c r="T1464" t="s">
        <v>3076</v>
      </c>
    </row>
    <row r="1465" spans="1:20" x14ac:dyDescent="0.2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318</v>
      </c>
      <c r="I1465">
        <v>4.0599999999999996E-93</v>
      </c>
      <c r="J1465" t="s">
        <v>3077</v>
      </c>
      <c r="S1465" t="s">
        <v>3075</v>
      </c>
      <c r="T1465" t="s">
        <v>3076</v>
      </c>
    </row>
    <row r="1466" spans="1:20" x14ac:dyDescent="0.2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308</v>
      </c>
      <c r="I1466">
        <v>1.0600000000000001E-90</v>
      </c>
      <c r="J1466" t="s">
        <v>3077</v>
      </c>
      <c r="S1466" t="s">
        <v>3075</v>
      </c>
      <c r="T1466" t="s">
        <v>3076</v>
      </c>
    </row>
    <row r="1467" spans="1:20" x14ac:dyDescent="0.2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287</v>
      </c>
      <c r="I1467">
        <v>4.7000000000000001E-86</v>
      </c>
      <c r="J1467" t="s">
        <v>3077</v>
      </c>
      <c r="S1467" t="s">
        <v>3075</v>
      </c>
      <c r="T1467" t="s">
        <v>3076</v>
      </c>
    </row>
    <row r="1468" spans="1:20" x14ac:dyDescent="0.2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263</v>
      </c>
      <c r="I1468">
        <v>2.1999999999999999E-79</v>
      </c>
      <c r="J1468" t="s">
        <v>3077</v>
      </c>
      <c r="S1468" t="s">
        <v>3075</v>
      </c>
      <c r="T1468" t="s">
        <v>3076</v>
      </c>
    </row>
    <row r="1469" spans="1:20" x14ac:dyDescent="0.2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229</v>
      </c>
      <c r="I1469">
        <v>4.3400000000000002E-67</v>
      </c>
      <c r="J1469" t="s">
        <v>3077</v>
      </c>
      <c r="S1469" t="s">
        <v>3075</v>
      </c>
      <c r="T1469" t="s">
        <v>3076</v>
      </c>
    </row>
    <row r="1470" spans="1:20" x14ac:dyDescent="0.2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238</v>
      </c>
      <c r="I1470">
        <v>4.62E-66</v>
      </c>
      <c r="J1470" t="s">
        <v>3077</v>
      </c>
      <c r="S1470" t="s">
        <v>3075</v>
      </c>
      <c r="T1470" t="s">
        <v>3076</v>
      </c>
    </row>
    <row r="1471" spans="1:20" x14ac:dyDescent="0.2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234</v>
      </c>
      <c r="I1471">
        <v>6.1699999999999996E-63</v>
      </c>
      <c r="J1471" t="s">
        <v>3077</v>
      </c>
      <c r="S1471" t="s">
        <v>3075</v>
      </c>
      <c r="T1471" t="s">
        <v>3076</v>
      </c>
    </row>
    <row r="1472" spans="1:20" x14ac:dyDescent="0.2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229</v>
      </c>
      <c r="I1472">
        <v>1.43E-61</v>
      </c>
      <c r="J1472" t="s">
        <v>3077</v>
      </c>
      <c r="S1472" t="s">
        <v>3075</v>
      </c>
      <c r="T1472" t="s">
        <v>3076</v>
      </c>
    </row>
    <row r="1473" spans="1:20" x14ac:dyDescent="0.2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229</v>
      </c>
      <c r="I1473">
        <v>1.7800000000000001E-61</v>
      </c>
      <c r="J1473" t="s">
        <v>3077</v>
      </c>
      <c r="S1473" t="s">
        <v>3075</v>
      </c>
      <c r="T1473" t="s">
        <v>3076</v>
      </c>
    </row>
    <row r="1474" spans="1:20" x14ac:dyDescent="0.2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229</v>
      </c>
      <c r="I1474">
        <v>1.9700000000000001E-61</v>
      </c>
      <c r="J1474" t="s">
        <v>3077</v>
      </c>
      <c r="S1474" t="s">
        <v>3075</v>
      </c>
      <c r="T1474" t="s">
        <v>3076</v>
      </c>
    </row>
    <row r="1475" spans="1:20" x14ac:dyDescent="0.2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229</v>
      </c>
      <c r="I1475">
        <v>2.1099999999999999E-61</v>
      </c>
      <c r="J1475" t="s">
        <v>3077</v>
      </c>
      <c r="S1475" t="s">
        <v>3075</v>
      </c>
      <c r="T1475" t="s">
        <v>3076</v>
      </c>
    </row>
    <row r="1476" spans="1:20" x14ac:dyDescent="0.2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229</v>
      </c>
      <c r="I1476">
        <v>2.1199999999999999E-61</v>
      </c>
      <c r="J1476" t="s">
        <v>3077</v>
      </c>
      <c r="S1476" t="s">
        <v>3075</v>
      </c>
      <c r="T1476" t="s">
        <v>3076</v>
      </c>
    </row>
    <row r="1477" spans="1:20" x14ac:dyDescent="0.2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229</v>
      </c>
      <c r="I1477">
        <v>2.1299999999999999E-61</v>
      </c>
      <c r="J1477" t="s">
        <v>3077</v>
      </c>
      <c r="S1477" t="s">
        <v>3075</v>
      </c>
      <c r="T1477" t="s">
        <v>3076</v>
      </c>
    </row>
    <row r="1478" spans="1:20" x14ac:dyDescent="0.2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229</v>
      </c>
      <c r="I1478">
        <v>2.1299999999999999E-61</v>
      </c>
      <c r="J1478" t="s">
        <v>3077</v>
      </c>
      <c r="S1478" t="s">
        <v>3075</v>
      </c>
      <c r="T1478" t="s">
        <v>3076</v>
      </c>
    </row>
    <row r="1479" spans="1:20" x14ac:dyDescent="0.2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229</v>
      </c>
      <c r="I1479">
        <v>2.23E-61</v>
      </c>
      <c r="J1479" t="s">
        <v>3077</v>
      </c>
      <c r="S1479" t="s">
        <v>3075</v>
      </c>
      <c r="T1479" t="s">
        <v>3076</v>
      </c>
    </row>
    <row r="1480" spans="1:20" x14ac:dyDescent="0.2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229</v>
      </c>
      <c r="I1480">
        <v>2.44E-61</v>
      </c>
      <c r="J1480" t="s">
        <v>3077</v>
      </c>
      <c r="S1480" t="s">
        <v>3075</v>
      </c>
      <c r="T1480" t="s">
        <v>3076</v>
      </c>
    </row>
    <row r="1481" spans="1:20" x14ac:dyDescent="0.2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228</v>
      </c>
      <c r="I1481">
        <v>3.2200000000000001E-61</v>
      </c>
      <c r="J1481" t="s">
        <v>3077</v>
      </c>
      <c r="S1481" t="s">
        <v>3075</v>
      </c>
      <c r="T1481" t="s">
        <v>3076</v>
      </c>
    </row>
    <row r="1482" spans="1:20" x14ac:dyDescent="0.2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228</v>
      </c>
      <c r="I1482">
        <v>3.3599999999999999E-61</v>
      </c>
      <c r="J1482" t="s">
        <v>3077</v>
      </c>
      <c r="S1482" t="s">
        <v>3075</v>
      </c>
      <c r="T1482" t="s">
        <v>3076</v>
      </c>
    </row>
    <row r="1483" spans="1:20" x14ac:dyDescent="0.2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228</v>
      </c>
      <c r="I1483">
        <v>4.7499999999999999E-61</v>
      </c>
      <c r="J1483" t="s">
        <v>3077</v>
      </c>
      <c r="S1483" t="s">
        <v>3075</v>
      </c>
      <c r="T1483" t="s">
        <v>3076</v>
      </c>
    </row>
    <row r="1484" spans="1:20" x14ac:dyDescent="0.2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228</v>
      </c>
      <c r="I1484">
        <v>5.0799999999999997E-61</v>
      </c>
      <c r="J1484" t="s">
        <v>3077</v>
      </c>
      <c r="S1484" t="s">
        <v>3075</v>
      </c>
      <c r="T1484" t="s">
        <v>3076</v>
      </c>
    </row>
    <row r="1485" spans="1:20" x14ac:dyDescent="0.2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228</v>
      </c>
      <c r="I1485">
        <v>6.0400000000000002E-61</v>
      </c>
      <c r="J1485" t="s">
        <v>3077</v>
      </c>
      <c r="S1485" t="s">
        <v>3075</v>
      </c>
      <c r="T1485" t="s">
        <v>3076</v>
      </c>
    </row>
    <row r="1486" spans="1:20" x14ac:dyDescent="0.2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226</v>
      </c>
      <c r="I1486">
        <v>1.16E-60</v>
      </c>
      <c r="J1486" t="s">
        <v>3077</v>
      </c>
      <c r="S1486" t="s">
        <v>3075</v>
      </c>
      <c r="T1486" t="s">
        <v>3076</v>
      </c>
    </row>
    <row r="1487" spans="1:20" x14ac:dyDescent="0.2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208</v>
      </c>
      <c r="I1487">
        <v>5.1800000000000002E-58</v>
      </c>
      <c r="J1487" t="s">
        <v>3077</v>
      </c>
      <c r="S1487" t="s">
        <v>3075</v>
      </c>
      <c r="T1487" t="s">
        <v>3076</v>
      </c>
    </row>
    <row r="1488" spans="1:20" x14ac:dyDescent="0.2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217</v>
      </c>
      <c r="I1488">
        <v>7.6699999999999998E-58</v>
      </c>
      <c r="J1488" t="s">
        <v>3077</v>
      </c>
      <c r="S1488" t="s">
        <v>3075</v>
      </c>
      <c r="T1488" t="s">
        <v>3076</v>
      </c>
    </row>
    <row r="1489" spans="1:20" x14ac:dyDescent="0.2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218</v>
      </c>
      <c r="I1489">
        <v>1.0600000000000001E-57</v>
      </c>
      <c r="J1489" t="s">
        <v>3077</v>
      </c>
      <c r="S1489" t="s">
        <v>3075</v>
      </c>
      <c r="T1489" t="s">
        <v>3076</v>
      </c>
    </row>
    <row r="1490" spans="1:20" x14ac:dyDescent="0.2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217</v>
      </c>
      <c r="I1490">
        <v>1.6799999999999999E-57</v>
      </c>
      <c r="J1490" t="s">
        <v>3077</v>
      </c>
      <c r="S1490" t="s">
        <v>3075</v>
      </c>
      <c r="T1490" t="s">
        <v>3076</v>
      </c>
    </row>
    <row r="1491" spans="1:20" x14ac:dyDescent="0.2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216</v>
      </c>
      <c r="I1491">
        <v>2.4400000000000001E-57</v>
      </c>
      <c r="J1491" t="s">
        <v>3077</v>
      </c>
      <c r="S1491" t="s">
        <v>3075</v>
      </c>
      <c r="T1491" t="s">
        <v>3076</v>
      </c>
    </row>
    <row r="1492" spans="1:20" x14ac:dyDescent="0.2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212</v>
      </c>
      <c r="I1492">
        <v>1.1100000000000001E-55</v>
      </c>
      <c r="J1492" t="s">
        <v>3077</v>
      </c>
      <c r="S1492" t="s">
        <v>3075</v>
      </c>
      <c r="T1492" t="s">
        <v>3076</v>
      </c>
    </row>
    <row r="1493" spans="1:20" x14ac:dyDescent="0.2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210</v>
      </c>
      <c r="I1493">
        <v>1.22E-55</v>
      </c>
      <c r="J1493" t="s">
        <v>3077</v>
      </c>
      <c r="S1493" t="s">
        <v>3075</v>
      </c>
      <c r="T1493" t="s">
        <v>3076</v>
      </c>
    </row>
    <row r="1494" spans="1:20" x14ac:dyDescent="0.2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208</v>
      </c>
      <c r="I1494">
        <v>1.4199999999999999E-54</v>
      </c>
      <c r="J1494" t="s">
        <v>3077</v>
      </c>
      <c r="S1494" t="s">
        <v>3075</v>
      </c>
      <c r="T1494" t="s">
        <v>3076</v>
      </c>
    </row>
    <row r="1495" spans="1:20" x14ac:dyDescent="0.2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190</v>
      </c>
      <c r="I1495">
        <v>1.22E-53</v>
      </c>
      <c r="J1495" t="s">
        <v>3077</v>
      </c>
      <c r="S1495" t="s">
        <v>3075</v>
      </c>
      <c r="T1495" t="s">
        <v>3076</v>
      </c>
    </row>
    <row r="1496" spans="1:20" x14ac:dyDescent="0.2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202</v>
      </c>
      <c r="I1496">
        <v>1.26E-52</v>
      </c>
      <c r="J1496" t="s">
        <v>3077</v>
      </c>
      <c r="S1496" t="s">
        <v>3075</v>
      </c>
      <c r="T1496" t="s">
        <v>3076</v>
      </c>
    </row>
    <row r="1497" spans="1:20" x14ac:dyDescent="0.2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201</v>
      </c>
      <c r="I1497">
        <v>2.2099999999999999E-52</v>
      </c>
      <c r="J1497" t="s">
        <v>3077</v>
      </c>
      <c r="S1497" t="s">
        <v>3075</v>
      </c>
      <c r="T1497" t="s">
        <v>3076</v>
      </c>
    </row>
    <row r="1498" spans="1:20" x14ac:dyDescent="0.2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201</v>
      </c>
      <c r="I1498">
        <v>2.8799999999999999E-52</v>
      </c>
      <c r="J1498" t="s">
        <v>3077</v>
      </c>
      <c r="S1498" t="s">
        <v>3075</v>
      </c>
      <c r="T1498" t="s">
        <v>3076</v>
      </c>
    </row>
    <row r="1499" spans="1:20" x14ac:dyDescent="0.2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189</v>
      </c>
      <c r="I1499">
        <v>1.33E-48</v>
      </c>
      <c r="J1499" t="s">
        <v>3077</v>
      </c>
      <c r="S1499" t="s">
        <v>3075</v>
      </c>
      <c r="T1499" t="s">
        <v>3076</v>
      </c>
    </row>
    <row r="1500" spans="1:20" x14ac:dyDescent="0.2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176</v>
      </c>
      <c r="I1500">
        <v>8.5400000000000002E-48</v>
      </c>
      <c r="J1500" t="s">
        <v>3077</v>
      </c>
      <c r="S1500" t="s">
        <v>3075</v>
      </c>
      <c r="T1500" t="s">
        <v>3076</v>
      </c>
    </row>
    <row r="1501" spans="1:20" x14ac:dyDescent="0.2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177</v>
      </c>
      <c r="I1501">
        <v>3.18E-47</v>
      </c>
      <c r="J1501" t="s">
        <v>3077</v>
      </c>
      <c r="S1501" t="s">
        <v>3075</v>
      </c>
      <c r="T1501" t="s">
        <v>3076</v>
      </c>
    </row>
    <row r="1502" spans="1:20" x14ac:dyDescent="0.2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175</v>
      </c>
      <c r="I1502">
        <v>6.2399999999999999E-44</v>
      </c>
      <c r="J1502" t="s">
        <v>3077</v>
      </c>
      <c r="S1502" t="s">
        <v>3075</v>
      </c>
      <c r="T1502" t="s">
        <v>3076</v>
      </c>
    </row>
    <row r="1503" spans="1:20" x14ac:dyDescent="0.2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174</v>
      </c>
      <c r="I1503">
        <v>9.8699999999999997E-44</v>
      </c>
      <c r="J1503" t="s">
        <v>3077</v>
      </c>
      <c r="S1503" t="s">
        <v>3075</v>
      </c>
      <c r="T1503" t="s">
        <v>3076</v>
      </c>
    </row>
    <row r="1504" spans="1:20" x14ac:dyDescent="0.2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164</v>
      </c>
      <c r="I1504">
        <v>2.5800000000000002E-43</v>
      </c>
      <c r="J1504" t="s">
        <v>3077</v>
      </c>
      <c r="S1504" t="s">
        <v>3075</v>
      </c>
      <c r="T1504" t="s">
        <v>3076</v>
      </c>
    </row>
    <row r="1505" spans="1:20" x14ac:dyDescent="0.2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802</v>
      </c>
      <c r="I1505">
        <v>0</v>
      </c>
      <c r="J1505" t="s">
        <v>3078</v>
      </c>
      <c r="S1505" t="s">
        <v>3071</v>
      </c>
      <c r="T1505" t="s">
        <v>3076</v>
      </c>
    </row>
    <row r="1506" spans="1:20" x14ac:dyDescent="0.2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404</v>
      </c>
      <c r="I1506">
        <v>8.98E-125</v>
      </c>
      <c r="J1506" t="s">
        <v>3078</v>
      </c>
      <c r="S1506" t="s">
        <v>3071</v>
      </c>
      <c r="T1506" t="s">
        <v>3076</v>
      </c>
    </row>
    <row r="1507" spans="1:20" x14ac:dyDescent="0.2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403</v>
      </c>
      <c r="I1507">
        <v>9.9300000000000011E-125</v>
      </c>
      <c r="J1507" t="s">
        <v>3078</v>
      </c>
      <c r="S1507" t="s">
        <v>3071</v>
      </c>
      <c r="T1507" t="s">
        <v>3076</v>
      </c>
    </row>
    <row r="1508" spans="1:20" x14ac:dyDescent="0.2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404</v>
      </c>
      <c r="I1508">
        <v>2.3900000000000001E-124</v>
      </c>
      <c r="J1508" t="s">
        <v>3078</v>
      </c>
      <c r="S1508" t="s">
        <v>3071</v>
      </c>
      <c r="T1508" t="s">
        <v>3076</v>
      </c>
    </row>
    <row r="1509" spans="1:20" x14ac:dyDescent="0.2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404</v>
      </c>
      <c r="I1509">
        <v>9.5400000000000008E-124</v>
      </c>
      <c r="J1509" t="s">
        <v>3078</v>
      </c>
      <c r="S1509" t="s">
        <v>3071</v>
      </c>
      <c r="T1509" t="s">
        <v>3076</v>
      </c>
    </row>
    <row r="1510" spans="1:20" x14ac:dyDescent="0.2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394</v>
      </c>
      <c r="I1510">
        <v>3.3099999999999999E-121</v>
      </c>
      <c r="J1510" t="s">
        <v>3078</v>
      </c>
      <c r="S1510" t="s">
        <v>3071</v>
      </c>
      <c r="T1510" t="s">
        <v>3076</v>
      </c>
    </row>
    <row r="1511" spans="1:20" x14ac:dyDescent="0.2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394</v>
      </c>
      <c r="I1511">
        <v>3.5100000000000002E-121</v>
      </c>
      <c r="J1511" t="s">
        <v>3078</v>
      </c>
      <c r="S1511" t="s">
        <v>3071</v>
      </c>
      <c r="T1511" t="s">
        <v>3076</v>
      </c>
    </row>
    <row r="1512" spans="1:20" x14ac:dyDescent="0.2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402</v>
      </c>
      <c r="I1512">
        <v>5.1999999999999997E-121</v>
      </c>
      <c r="J1512" t="s">
        <v>3078</v>
      </c>
      <c r="S1512" t="s">
        <v>3071</v>
      </c>
      <c r="T1512" t="s">
        <v>3076</v>
      </c>
    </row>
    <row r="1513" spans="1:20" x14ac:dyDescent="0.2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404</v>
      </c>
      <c r="I1513">
        <v>7.7899999999999998E-121</v>
      </c>
      <c r="J1513" t="s">
        <v>3078</v>
      </c>
      <c r="S1513" t="s">
        <v>3071</v>
      </c>
      <c r="T1513" t="s">
        <v>3076</v>
      </c>
    </row>
    <row r="1514" spans="1:20" x14ac:dyDescent="0.2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394</v>
      </c>
      <c r="I1514">
        <v>8.8000000000000008E-121</v>
      </c>
      <c r="J1514" t="s">
        <v>3078</v>
      </c>
      <c r="S1514" t="s">
        <v>3071</v>
      </c>
      <c r="T1514" t="s">
        <v>3076</v>
      </c>
    </row>
    <row r="1515" spans="1:20" x14ac:dyDescent="0.2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394</v>
      </c>
      <c r="I1515">
        <v>5.5700000000000002E-120</v>
      </c>
      <c r="J1515" t="s">
        <v>3078</v>
      </c>
      <c r="S1515" t="s">
        <v>3071</v>
      </c>
      <c r="T1515" t="s">
        <v>3076</v>
      </c>
    </row>
    <row r="1516" spans="1:20" x14ac:dyDescent="0.2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394</v>
      </c>
      <c r="I1516">
        <v>3.1199999999999999E-118</v>
      </c>
      <c r="J1516" t="s">
        <v>3078</v>
      </c>
      <c r="S1516" t="s">
        <v>3071</v>
      </c>
      <c r="T1516" t="s">
        <v>3076</v>
      </c>
    </row>
    <row r="1517" spans="1:20" x14ac:dyDescent="0.2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394</v>
      </c>
      <c r="I1517">
        <v>1.5E-117</v>
      </c>
      <c r="J1517" t="s">
        <v>3078</v>
      </c>
      <c r="S1517" t="s">
        <v>3071</v>
      </c>
      <c r="T1517" t="s">
        <v>3076</v>
      </c>
    </row>
    <row r="1518" spans="1:20" x14ac:dyDescent="0.2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337</v>
      </c>
      <c r="I1518">
        <v>1.2800000000000001E-99</v>
      </c>
      <c r="J1518" t="s">
        <v>3078</v>
      </c>
      <c r="S1518" t="s">
        <v>3071</v>
      </c>
      <c r="T1518" t="s">
        <v>3076</v>
      </c>
    </row>
    <row r="1519" spans="1:20" x14ac:dyDescent="0.2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303</v>
      </c>
      <c r="I1519">
        <v>4.7600000000000002E-89</v>
      </c>
      <c r="J1519" t="s">
        <v>3078</v>
      </c>
      <c r="S1519" t="s">
        <v>3071</v>
      </c>
      <c r="T1519" t="s">
        <v>3076</v>
      </c>
    </row>
    <row r="1520" spans="1:20" x14ac:dyDescent="0.2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230</v>
      </c>
      <c r="I1520">
        <v>2.3E-62</v>
      </c>
      <c r="J1520" t="s">
        <v>3078</v>
      </c>
      <c r="S1520" t="s">
        <v>3071</v>
      </c>
      <c r="T1520" t="s">
        <v>3076</v>
      </c>
    </row>
    <row r="1521" spans="1:20" x14ac:dyDescent="0.2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230</v>
      </c>
      <c r="I1521">
        <v>2.6600000000000002E-62</v>
      </c>
      <c r="J1521" t="s">
        <v>3078</v>
      </c>
      <c r="S1521" t="s">
        <v>3071</v>
      </c>
      <c r="T1521" t="s">
        <v>3076</v>
      </c>
    </row>
    <row r="1522" spans="1:20" x14ac:dyDescent="0.2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226</v>
      </c>
      <c r="I1522">
        <v>6.4899999999999998E-61</v>
      </c>
      <c r="J1522" t="s">
        <v>3078</v>
      </c>
      <c r="S1522" t="s">
        <v>3071</v>
      </c>
      <c r="T1522" t="s">
        <v>3076</v>
      </c>
    </row>
    <row r="1523" spans="1:20" x14ac:dyDescent="0.2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217</v>
      </c>
      <c r="I1523">
        <v>5.7999999999999998E-58</v>
      </c>
      <c r="J1523" t="s">
        <v>3078</v>
      </c>
      <c r="S1523" t="s">
        <v>3071</v>
      </c>
      <c r="T1523" t="s">
        <v>3076</v>
      </c>
    </row>
    <row r="1524" spans="1:20" x14ac:dyDescent="0.2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217</v>
      </c>
      <c r="I1524">
        <v>6.02E-58</v>
      </c>
      <c r="J1524" t="s">
        <v>3078</v>
      </c>
      <c r="S1524" t="s">
        <v>3071</v>
      </c>
      <c r="T1524" t="s">
        <v>3076</v>
      </c>
    </row>
    <row r="1525" spans="1:20" x14ac:dyDescent="0.2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217</v>
      </c>
      <c r="I1525">
        <v>6.2300000000000004E-58</v>
      </c>
      <c r="J1525" t="s">
        <v>3078</v>
      </c>
      <c r="S1525" t="s">
        <v>3071</v>
      </c>
      <c r="T1525" t="s">
        <v>3076</v>
      </c>
    </row>
    <row r="1526" spans="1:20" x14ac:dyDescent="0.2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217</v>
      </c>
      <c r="I1526">
        <v>6.3E-58</v>
      </c>
      <c r="J1526" t="s">
        <v>3078</v>
      </c>
      <c r="S1526" t="s">
        <v>3071</v>
      </c>
      <c r="T1526" t="s">
        <v>3076</v>
      </c>
    </row>
    <row r="1527" spans="1:20" x14ac:dyDescent="0.2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217</v>
      </c>
      <c r="I1527">
        <v>6.6899999999999993E-58</v>
      </c>
      <c r="J1527" t="s">
        <v>3078</v>
      </c>
      <c r="S1527" t="s">
        <v>3071</v>
      </c>
      <c r="T1527" t="s">
        <v>3076</v>
      </c>
    </row>
    <row r="1528" spans="1:20" x14ac:dyDescent="0.2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217</v>
      </c>
      <c r="I1528">
        <v>8.5600000000000001E-58</v>
      </c>
      <c r="J1528" t="s">
        <v>3078</v>
      </c>
      <c r="S1528" t="s">
        <v>3071</v>
      </c>
      <c r="T1528" t="s">
        <v>3076</v>
      </c>
    </row>
    <row r="1529" spans="1:20" x14ac:dyDescent="0.2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216</v>
      </c>
      <c r="I1529">
        <v>1.6799999999999999E-57</v>
      </c>
      <c r="J1529" t="s">
        <v>3078</v>
      </c>
      <c r="S1529" t="s">
        <v>3071</v>
      </c>
      <c r="T1529" t="s">
        <v>3076</v>
      </c>
    </row>
    <row r="1530" spans="1:20" x14ac:dyDescent="0.2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200</v>
      </c>
      <c r="I1530">
        <v>9.6700000000000005E-53</v>
      </c>
      <c r="J1530" t="s">
        <v>3078</v>
      </c>
      <c r="S1530" t="s">
        <v>3071</v>
      </c>
      <c r="T1530" t="s">
        <v>3076</v>
      </c>
    </row>
    <row r="1531" spans="1:20" x14ac:dyDescent="0.2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176</v>
      </c>
      <c r="I1531">
        <v>3.8E-45</v>
      </c>
      <c r="J1531" t="s">
        <v>3078</v>
      </c>
      <c r="S1531" t="s">
        <v>3071</v>
      </c>
      <c r="T1531" t="s">
        <v>3076</v>
      </c>
    </row>
    <row r="1532" spans="1:20" x14ac:dyDescent="0.2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176</v>
      </c>
      <c r="I1532">
        <v>7.1499999999999997E-45</v>
      </c>
      <c r="J1532" t="s">
        <v>3078</v>
      </c>
      <c r="S1532" t="s">
        <v>3071</v>
      </c>
      <c r="T1532" t="s">
        <v>3076</v>
      </c>
    </row>
    <row r="1533" spans="1:20" x14ac:dyDescent="0.2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163</v>
      </c>
      <c r="I1533">
        <v>3.79E-41</v>
      </c>
      <c r="J1533" t="s">
        <v>3078</v>
      </c>
      <c r="S1533" t="s">
        <v>3071</v>
      </c>
      <c r="T1533" t="s">
        <v>3076</v>
      </c>
    </row>
    <row r="1534" spans="1:20" x14ac:dyDescent="0.2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163</v>
      </c>
      <c r="I1534">
        <v>9.09E-41</v>
      </c>
      <c r="J1534" t="s">
        <v>3078</v>
      </c>
      <c r="S1534" t="s">
        <v>3071</v>
      </c>
      <c r="T1534" t="s">
        <v>3076</v>
      </c>
    </row>
    <row r="1535" spans="1:20" x14ac:dyDescent="0.2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151</v>
      </c>
      <c r="I1535">
        <v>5.3900000000000001E-37</v>
      </c>
      <c r="J1535" t="s">
        <v>3078</v>
      </c>
      <c r="S1535" t="s">
        <v>3071</v>
      </c>
      <c r="T1535" t="s">
        <v>3076</v>
      </c>
    </row>
    <row r="1536" spans="1:20" x14ac:dyDescent="0.2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151</v>
      </c>
      <c r="I1536">
        <v>6.4700000000000003E-37</v>
      </c>
      <c r="J1536" t="s">
        <v>3078</v>
      </c>
      <c r="S1536" t="s">
        <v>3071</v>
      </c>
      <c r="T1536" t="s">
        <v>3076</v>
      </c>
    </row>
    <row r="1537" spans="1:20" x14ac:dyDescent="0.2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138</v>
      </c>
      <c r="I1537">
        <v>1.5300000000000001E-32</v>
      </c>
      <c r="J1537" t="s">
        <v>3078</v>
      </c>
      <c r="S1537" t="s">
        <v>3071</v>
      </c>
      <c r="T1537" t="s">
        <v>3076</v>
      </c>
    </row>
    <row r="1538" spans="1:20" x14ac:dyDescent="0.2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124</v>
      </c>
      <c r="I1538">
        <v>1.05E-28</v>
      </c>
      <c r="J1538" t="s">
        <v>3078</v>
      </c>
      <c r="S1538" t="s">
        <v>3071</v>
      </c>
      <c r="T1538" t="s">
        <v>3076</v>
      </c>
    </row>
    <row r="1539" spans="1:20" x14ac:dyDescent="0.2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120</v>
      </c>
      <c r="I1539">
        <v>2.2500000000000001E-27</v>
      </c>
      <c r="J1539" t="s">
        <v>3078</v>
      </c>
      <c r="S1539" t="s">
        <v>3071</v>
      </c>
      <c r="T1539" t="s">
        <v>3076</v>
      </c>
    </row>
    <row r="1540" spans="1:20" x14ac:dyDescent="0.2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120</v>
      </c>
      <c r="I1540">
        <v>2.29E-27</v>
      </c>
      <c r="J1540" t="s">
        <v>3078</v>
      </c>
      <c r="S1540" t="s">
        <v>3071</v>
      </c>
      <c r="T1540" t="s">
        <v>3076</v>
      </c>
    </row>
    <row r="1541" spans="1:20" x14ac:dyDescent="0.2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120</v>
      </c>
      <c r="I1541">
        <v>2.33E-27</v>
      </c>
      <c r="J1541" t="s">
        <v>3078</v>
      </c>
      <c r="S1541" t="s">
        <v>3071</v>
      </c>
      <c r="T1541" t="s">
        <v>3076</v>
      </c>
    </row>
    <row r="1542" spans="1:20" x14ac:dyDescent="0.2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120</v>
      </c>
      <c r="I1542">
        <v>2.3500000000000002E-27</v>
      </c>
      <c r="J1542" t="s">
        <v>3078</v>
      </c>
      <c r="S1542" t="s">
        <v>3071</v>
      </c>
      <c r="T1542" t="s">
        <v>3076</v>
      </c>
    </row>
    <row r="1543" spans="1:20" x14ac:dyDescent="0.2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120</v>
      </c>
      <c r="I1543">
        <v>2.4300000000000001E-27</v>
      </c>
      <c r="J1543" t="s">
        <v>3078</v>
      </c>
      <c r="S1543" t="s">
        <v>3071</v>
      </c>
      <c r="T1543" t="s">
        <v>3076</v>
      </c>
    </row>
    <row r="1544" spans="1:20" x14ac:dyDescent="0.2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120</v>
      </c>
      <c r="I1544">
        <v>2.8200000000000001E-27</v>
      </c>
      <c r="J1544" t="s">
        <v>3078</v>
      </c>
      <c r="S1544" t="s">
        <v>3071</v>
      </c>
      <c r="T1544" t="s">
        <v>3076</v>
      </c>
    </row>
    <row r="1545" spans="1:20" x14ac:dyDescent="0.2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117</v>
      </c>
      <c r="I1545">
        <v>2.0800000000000001E-26</v>
      </c>
      <c r="J1545" t="s">
        <v>3078</v>
      </c>
      <c r="S1545" t="s">
        <v>3071</v>
      </c>
      <c r="T1545" t="s">
        <v>3076</v>
      </c>
    </row>
    <row r="1546" spans="1:20" x14ac:dyDescent="0.2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117</v>
      </c>
      <c r="I1546">
        <v>3.4000000000000001E-26</v>
      </c>
      <c r="J1546" t="s">
        <v>3078</v>
      </c>
      <c r="S1546" t="s">
        <v>3071</v>
      </c>
      <c r="T1546" t="s">
        <v>3076</v>
      </c>
    </row>
    <row r="1547" spans="1:20" x14ac:dyDescent="0.2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117</v>
      </c>
      <c r="I1547">
        <v>3.4799999999999999E-26</v>
      </c>
      <c r="J1547" t="s">
        <v>3078</v>
      </c>
      <c r="S1547" t="s">
        <v>3071</v>
      </c>
      <c r="T1547" t="s">
        <v>3076</v>
      </c>
    </row>
    <row r="1548" spans="1:20" x14ac:dyDescent="0.2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117</v>
      </c>
      <c r="I1548">
        <v>3.7299999999999998E-26</v>
      </c>
      <c r="J1548" t="s">
        <v>3078</v>
      </c>
      <c r="S1548" t="s">
        <v>3071</v>
      </c>
      <c r="T1548" t="s">
        <v>3076</v>
      </c>
    </row>
    <row r="1549" spans="1:20" x14ac:dyDescent="0.2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114</v>
      </c>
      <c r="I1549">
        <v>1.85E-25</v>
      </c>
      <c r="J1549" t="s">
        <v>3078</v>
      </c>
      <c r="S1549" t="s">
        <v>3071</v>
      </c>
      <c r="T1549" t="s">
        <v>3076</v>
      </c>
    </row>
    <row r="1550" spans="1:20" x14ac:dyDescent="0.2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87</v>
      </c>
      <c r="I1550">
        <v>5.5900000000000006E-17</v>
      </c>
      <c r="J1550" t="s">
        <v>3078</v>
      </c>
      <c r="S1550" t="s">
        <v>3071</v>
      </c>
      <c r="T1550" t="s">
        <v>3076</v>
      </c>
    </row>
    <row r="1551" spans="1:20" x14ac:dyDescent="0.2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79</v>
      </c>
      <c r="I1551">
        <v>2.0500000000000001E-14</v>
      </c>
      <c r="J1551" t="s">
        <v>3078</v>
      </c>
      <c r="S1551" t="s">
        <v>3071</v>
      </c>
      <c r="T1551" t="s">
        <v>3076</v>
      </c>
    </row>
    <row r="1552" spans="1:20" x14ac:dyDescent="0.2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79</v>
      </c>
      <c r="I1552">
        <v>2.0900000000000001E-14</v>
      </c>
      <c r="J1552" t="s">
        <v>3078</v>
      </c>
      <c r="S1552" t="s">
        <v>3071</v>
      </c>
      <c r="T1552" t="s">
        <v>3076</v>
      </c>
    </row>
    <row r="1553" spans="1:20" x14ac:dyDescent="0.2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78.2</v>
      </c>
      <c r="I1553">
        <v>3.8700000000000002E-14</v>
      </c>
      <c r="J1553" t="s">
        <v>3078</v>
      </c>
      <c r="S1553" t="s">
        <v>3071</v>
      </c>
      <c r="T1553" t="s">
        <v>3076</v>
      </c>
    </row>
    <row r="1554" spans="1:20" x14ac:dyDescent="0.2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58.1</v>
      </c>
      <c r="I1554">
        <v>4.6299999999999998E-8</v>
      </c>
      <c r="J1554" t="s">
        <v>3078</v>
      </c>
      <c r="S1554" t="s">
        <v>3071</v>
      </c>
      <c r="T1554" t="s">
        <v>3076</v>
      </c>
    </row>
    <row r="1555" spans="1:20" x14ac:dyDescent="0.2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56</v>
      </c>
      <c r="I1555">
        <v>1.8699999999999999E-7</v>
      </c>
      <c r="J1555" t="s">
        <v>3078</v>
      </c>
      <c r="S1555" t="s">
        <v>3071</v>
      </c>
      <c r="T1555" t="s">
        <v>3076</v>
      </c>
    </row>
    <row r="1556" spans="1:20" x14ac:dyDescent="0.2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411</v>
      </c>
      <c r="I1556">
        <v>1.71E-125</v>
      </c>
      <c r="J1556" t="s">
        <v>3079</v>
      </c>
      <c r="S1556" t="s">
        <v>3071</v>
      </c>
      <c r="T1556" t="s">
        <v>3072</v>
      </c>
    </row>
    <row r="1557" spans="1:20" x14ac:dyDescent="0.2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410</v>
      </c>
      <c r="I1557">
        <v>2.5200000000000001E-125</v>
      </c>
      <c r="J1557" t="s">
        <v>3079</v>
      </c>
      <c r="S1557" t="s">
        <v>3071</v>
      </c>
      <c r="T1557" t="s">
        <v>3072</v>
      </c>
    </row>
    <row r="1558" spans="1:20" x14ac:dyDescent="0.2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389</v>
      </c>
      <c r="I1558">
        <v>5.9399999999999996E-118</v>
      </c>
      <c r="J1558" t="s">
        <v>3079</v>
      </c>
      <c r="S1558" t="s">
        <v>3071</v>
      </c>
      <c r="T1558" t="s">
        <v>3072</v>
      </c>
    </row>
    <row r="1559" spans="1:20" x14ac:dyDescent="0.2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389</v>
      </c>
      <c r="I1559">
        <v>2.6E-115</v>
      </c>
      <c r="J1559" t="s">
        <v>3079</v>
      </c>
      <c r="S1559" t="s">
        <v>3071</v>
      </c>
      <c r="T1559" t="s">
        <v>3072</v>
      </c>
    </row>
    <row r="1560" spans="1:20" x14ac:dyDescent="0.2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368</v>
      </c>
      <c r="I1560">
        <v>2.14E-110</v>
      </c>
      <c r="J1560" t="s">
        <v>3079</v>
      </c>
      <c r="S1560" t="s">
        <v>3071</v>
      </c>
      <c r="T1560" t="s">
        <v>3072</v>
      </c>
    </row>
    <row r="1561" spans="1:20" x14ac:dyDescent="0.2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368</v>
      </c>
      <c r="I1561">
        <v>6.1300000000000005E-110</v>
      </c>
      <c r="J1561" t="s">
        <v>3079</v>
      </c>
      <c r="S1561" t="s">
        <v>3071</v>
      </c>
      <c r="T1561" t="s">
        <v>3072</v>
      </c>
    </row>
    <row r="1562" spans="1:20" x14ac:dyDescent="0.2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368</v>
      </c>
      <c r="I1562">
        <v>7.5700000000000002E-110</v>
      </c>
      <c r="J1562" t="s">
        <v>3079</v>
      </c>
      <c r="S1562" t="s">
        <v>3071</v>
      </c>
      <c r="T1562" t="s">
        <v>3072</v>
      </c>
    </row>
    <row r="1563" spans="1:20" x14ac:dyDescent="0.2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368</v>
      </c>
      <c r="I1563">
        <v>2.3E-108</v>
      </c>
      <c r="J1563" t="s">
        <v>3079</v>
      </c>
      <c r="S1563" t="s">
        <v>3071</v>
      </c>
      <c r="T1563" t="s">
        <v>3072</v>
      </c>
    </row>
    <row r="1564" spans="1:20" x14ac:dyDescent="0.2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274</v>
      </c>
      <c r="I1564">
        <v>5.9900000000000003E-84</v>
      </c>
      <c r="J1564" t="s">
        <v>3079</v>
      </c>
      <c r="S1564" t="s">
        <v>3071</v>
      </c>
      <c r="T1564" t="s">
        <v>3072</v>
      </c>
    </row>
    <row r="1565" spans="1:20" x14ac:dyDescent="0.2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220</v>
      </c>
      <c r="I1565">
        <v>8.5899999999999998E-64</v>
      </c>
      <c r="J1565" t="s">
        <v>3079</v>
      </c>
      <c r="S1565" t="s">
        <v>3071</v>
      </c>
      <c r="T1565" t="s">
        <v>3072</v>
      </c>
    </row>
    <row r="1566" spans="1:20" x14ac:dyDescent="0.2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227</v>
      </c>
      <c r="I1566">
        <v>7.6100000000000006E-61</v>
      </c>
      <c r="J1566" t="s">
        <v>3079</v>
      </c>
      <c r="S1566" t="s">
        <v>3071</v>
      </c>
      <c r="T1566" t="s">
        <v>3072</v>
      </c>
    </row>
    <row r="1567" spans="1:20" x14ac:dyDescent="0.2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226</v>
      </c>
      <c r="I1567">
        <v>1.21E-60</v>
      </c>
      <c r="J1567" t="s">
        <v>3079</v>
      </c>
      <c r="S1567" t="s">
        <v>3071</v>
      </c>
      <c r="T1567" t="s">
        <v>3072</v>
      </c>
    </row>
    <row r="1568" spans="1:20" x14ac:dyDescent="0.2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220</v>
      </c>
      <c r="I1568">
        <v>8.8800000000000002E-59</v>
      </c>
      <c r="J1568" t="s">
        <v>3079</v>
      </c>
      <c r="S1568" t="s">
        <v>3071</v>
      </c>
      <c r="T1568" t="s">
        <v>3072</v>
      </c>
    </row>
    <row r="1569" spans="1:20" x14ac:dyDescent="0.2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219</v>
      </c>
      <c r="I1569">
        <v>1.75E-58</v>
      </c>
      <c r="J1569" t="s">
        <v>3079</v>
      </c>
      <c r="S1569" t="s">
        <v>3071</v>
      </c>
      <c r="T1569" t="s">
        <v>3072</v>
      </c>
    </row>
    <row r="1570" spans="1:20" x14ac:dyDescent="0.2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219</v>
      </c>
      <c r="I1570">
        <v>2.7699999999999999E-58</v>
      </c>
      <c r="J1570" t="s">
        <v>3079</v>
      </c>
      <c r="S1570" t="s">
        <v>3071</v>
      </c>
      <c r="T1570" t="s">
        <v>3072</v>
      </c>
    </row>
    <row r="1571" spans="1:20" x14ac:dyDescent="0.2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217</v>
      </c>
      <c r="I1571">
        <v>6.9099999999999996E-58</v>
      </c>
      <c r="J1571" t="s">
        <v>3079</v>
      </c>
      <c r="S1571" t="s">
        <v>3071</v>
      </c>
      <c r="T1571" t="s">
        <v>3072</v>
      </c>
    </row>
    <row r="1572" spans="1:20" x14ac:dyDescent="0.2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201</v>
      </c>
      <c r="I1572">
        <v>1.4900000000000001E-52</v>
      </c>
      <c r="J1572" t="s">
        <v>3079</v>
      </c>
      <c r="S1572" t="s">
        <v>3071</v>
      </c>
      <c r="T1572" t="s">
        <v>3072</v>
      </c>
    </row>
    <row r="1573" spans="1:20" x14ac:dyDescent="0.2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201</v>
      </c>
      <c r="I1573">
        <v>1.4900000000000001E-52</v>
      </c>
      <c r="J1573" t="s">
        <v>3079</v>
      </c>
      <c r="S1573" t="s">
        <v>3071</v>
      </c>
      <c r="T1573" t="s">
        <v>3072</v>
      </c>
    </row>
    <row r="1574" spans="1:20" x14ac:dyDescent="0.2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174</v>
      </c>
      <c r="I1574">
        <v>8.3199999999999996E-44</v>
      </c>
      <c r="J1574" t="s">
        <v>3079</v>
      </c>
      <c r="S1574" t="s">
        <v>3071</v>
      </c>
      <c r="T1574" t="s">
        <v>3072</v>
      </c>
    </row>
    <row r="1575" spans="1:20" x14ac:dyDescent="0.2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174</v>
      </c>
      <c r="I1575">
        <v>8.3599999999999998E-44</v>
      </c>
      <c r="J1575" t="s">
        <v>3079</v>
      </c>
      <c r="S1575" t="s">
        <v>3071</v>
      </c>
      <c r="T1575" t="s">
        <v>3072</v>
      </c>
    </row>
    <row r="1576" spans="1:20" x14ac:dyDescent="0.2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160</v>
      </c>
      <c r="I1576">
        <v>9.4599999999999993E-40</v>
      </c>
      <c r="J1576" t="s">
        <v>3079</v>
      </c>
      <c r="S1576" t="s">
        <v>3071</v>
      </c>
      <c r="T1576" t="s">
        <v>3072</v>
      </c>
    </row>
    <row r="1577" spans="1:20" x14ac:dyDescent="0.2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161</v>
      </c>
      <c r="I1577">
        <v>1.25E-39</v>
      </c>
      <c r="J1577" t="s">
        <v>3079</v>
      </c>
      <c r="S1577" t="s">
        <v>3071</v>
      </c>
      <c r="T1577" t="s">
        <v>3072</v>
      </c>
    </row>
    <row r="1578" spans="1:20" x14ac:dyDescent="0.2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161</v>
      </c>
      <c r="I1578">
        <v>1.2699999999999999E-39</v>
      </c>
      <c r="J1578" t="s">
        <v>3079</v>
      </c>
      <c r="S1578" t="s">
        <v>3071</v>
      </c>
      <c r="T1578" t="s">
        <v>3072</v>
      </c>
    </row>
    <row r="1579" spans="1:20" x14ac:dyDescent="0.2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140</v>
      </c>
      <c r="I1579">
        <v>3.2900000000000002E-36</v>
      </c>
      <c r="J1579" t="s">
        <v>3079</v>
      </c>
      <c r="S1579" t="s">
        <v>3071</v>
      </c>
      <c r="T1579" t="s">
        <v>3072</v>
      </c>
    </row>
    <row r="1580" spans="1:20" x14ac:dyDescent="0.2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138</v>
      </c>
      <c r="I1580">
        <v>9.0900000000000002E-35</v>
      </c>
      <c r="J1580" t="s">
        <v>3079</v>
      </c>
      <c r="S1580" t="s">
        <v>3071</v>
      </c>
      <c r="T1580" t="s">
        <v>3072</v>
      </c>
    </row>
    <row r="1581" spans="1:20" x14ac:dyDescent="0.2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85.3</v>
      </c>
      <c r="I1581">
        <v>6.2799999999999998E-34</v>
      </c>
      <c r="J1581" t="s">
        <v>3079</v>
      </c>
      <c r="S1581" t="s">
        <v>3071</v>
      </c>
      <c r="T1581" t="s">
        <v>3072</v>
      </c>
    </row>
    <row r="1582" spans="1:20" x14ac:dyDescent="0.2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80.7</v>
      </c>
      <c r="I1582">
        <v>6.2799999999999998E-34</v>
      </c>
      <c r="J1582" t="s">
        <v>3079</v>
      </c>
      <c r="S1582" t="s">
        <v>3071</v>
      </c>
      <c r="T1582" t="s">
        <v>3072</v>
      </c>
    </row>
    <row r="1583" spans="1:20" x14ac:dyDescent="0.2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127</v>
      </c>
      <c r="I1583">
        <v>2.83E-29</v>
      </c>
      <c r="J1583" t="s">
        <v>3079</v>
      </c>
      <c r="S1583" t="s">
        <v>3071</v>
      </c>
      <c r="T1583" t="s">
        <v>3072</v>
      </c>
    </row>
    <row r="1584" spans="1:20" x14ac:dyDescent="0.2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121</v>
      </c>
      <c r="I1584">
        <v>3.4599999999999998E-27</v>
      </c>
      <c r="J1584" t="s">
        <v>3079</v>
      </c>
      <c r="S1584" t="s">
        <v>3071</v>
      </c>
      <c r="T1584" t="s">
        <v>3072</v>
      </c>
    </row>
    <row r="1585" spans="1:20" x14ac:dyDescent="0.2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119</v>
      </c>
      <c r="I1585">
        <v>1.3700000000000001E-26</v>
      </c>
      <c r="J1585" t="s">
        <v>3079</v>
      </c>
      <c r="S1585" t="s">
        <v>3071</v>
      </c>
      <c r="T1585" t="s">
        <v>3072</v>
      </c>
    </row>
    <row r="1586" spans="1:20" x14ac:dyDescent="0.2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119</v>
      </c>
      <c r="I1586">
        <v>1.3700000000000001E-26</v>
      </c>
      <c r="J1586" t="s">
        <v>3079</v>
      </c>
      <c r="S1586" t="s">
        <v>3071</v>
      </c>
      <c r="T1586" t="s">
        <v>3072</v>
      </c>
    </row>
    <row r="1587" spans="1:20" x14ac:dyDescent="0.2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117</v>
      </c>
      <c r="I1587">
        <v>2.6799999999999999E-26</v>
      </c>
      <c r="J1587" t="s">
        <v>3079</v>
      </c>
      <c r="S1587" t="s">
        <v>3071</v>
      </c>
      <c r="T1587" t="s">
        <v>3072</v>
      </c>
    </row>
    <row r="1588" spans="1:20" x14ac:dyDescent="0.2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108</v>
      </c>
      <c r="I1588">
        <v>2.5600000000000001E-23</v>
      </c>
      <c r="J1588" t="s">
        <v>3079</v>
      </c>
      <c r="S1588" t="s">
        <v>3071</v>
      </c>
      <c r="T1588" t="s">
        <v>3072</v>
      </c>
    </row>
    <row r="1589" spans="1:20" x14ac:dyDescent="0.2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105</v>
      </c>
      <c r="I1589">
        <v>2.28E-22</v>
      </c>
      <c r="J1589" t="s">
        <v>3079</v>
      </c>
      <c r="S1589" t="s">
        <v>3071</v>
      </c>
      <c r="T1589" t="s">
        <v>3072</v>
      </c>
    </row>
    <row r="1590" spans="1:20" x14ac:dyDescent="0.2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102</v>
      </c>
      <c r="I1590">
        <v>2.11E-21</v>
      </c>
      <c r="J1590" t="s">
        <v>3079</v>
      </c>
      <c r="S1590" t="s">
        <v>3071</v>
      </c>
      <c r="T1590" t="s">
        <v>3072</v>
      </c>
    </row>
    <row r="1591" spans="1:20" x14ac:dyDescent="0.2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88.3</v>
      </c>
      <c r="I1591">
        <v>4.1399999999999998E-17</v>
      </c>
      <c r="J1591" t="s">
        <v>3079</v>
      </c>
      <c r="S1591" t="s">
        <v>3071</v>
      </c>
      <c r="T1591" t="s">
        <v>3072</v>
      </c>
    </row>
    <row r="1592" spans="1:20" x14ac:dyDescent="0.2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88.3</v>
      </c>
      <c r="I1592">
        <v>4.5599999999999998E-17</v>
      </c>
      <c r="J1592" t="s">
        <v>3079</v>
      </c>
      <c r="S1592" t="s">
        <v>3071</v>
      </c>
      <c r="T1592" t="s">
        <v>3072</v>
      </c>
    </row>
    <row r="1593" spans="1:20" x14ac:dyDescent="0.2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83.2</v>
      </c>
      <c r="I1593">
        <v>7.5099999999999998E-16</v>
      </c>
      <c r="J1593" t="s">
        <v>3079</v>
      </c>
      <c r="S1593" t="s">
        <v>3071</v>
      </c>
      <c r="T1593" t="s">
        <v>3072</v>
      </c>
    </row>
    <row r="1594" spans="1:20" x14ac:dyDescent="0.2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80.3</v>
      </c>
      <c r="I1594">
        <v>1.0000000000000001E-15</v>
      </c>
      <c r="J1594" t="s">
        <v>3079</v>
      </c>
      <c r="S1594" t="s">
        <v>3071</v>
      </c>
      <c r="T1594" t="s">
        <v>3072</v>
      </c>
    </row>
    <row r="1595" spans="1:20" x14ac:dyDescent="0.2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81.099999999999994</v>
      </c>
      <c r="I1595">
        <v>6.9900000000000004E-15</v>
      </c>
      <c r="J1595" t="s">
        <v>3079</v>
      </c>
      <c r="S1595" t="s">
        <v>3071</v>
      </c>
      <c r="T1595" t="s">
        <v>3072</v>
      </c>
    </row>
    <row r="1596" spans="1:20" x14ac:dyDescent="0.2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75.3</v>
      </c>
      <c r="I1596">
        <v>4.4500000000000002E-13</v>
      </c>
      <c r="J1596" t="s">
        <v>3079</v>
      </c>
      <c r="S1596" t="s">
        <v>3071</v>
      </c>
      <c r="T1596" t="s">
        <v>3072</v>
      </c>
    </row>
    <row r="1597" spans="1:20" x14ac:dyDescent="0.2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75.3</v>
      </c>
      <c r="I1597">
        <v>4.4600000000000002E-13</v>
      </c>
      <c r="J1597" t="s">
        <v>3079</v>
      </c>
      <c r="S1597" t="s">
        <v>3071</v>
      </c>
      <c r="T1597" t="s">
        <v>3072</v>
      </c>
    </row>
    <row r="1598" spans="1:20" x14ac:dyDescent="0.2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61.9</v>
      </c>
      <c r="I1598">
        <v>7.6800000000000004E-10</v>
      </c>
      <c r="J1598" t="s">
        <v>3079</v>
      </c>
      <c r="S1598" t="s">
        <v>3071</v>
      </c>
      <c r="T1598" t="s">
        <v>3072</v>
      </c>
    </row>
    <row r="1599" spans="1:20" x14ac:dyDescent="0.2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64</v>
      </c>
      <c r="I1599">
        <v>1.01E-9</v>
      </c>
      <c r="J1599" t="s">
        <v>3079</v>
      </c>
      <c r="S1599" t="s">
        <v>3071</v>
      </c>
      <c r="T1599" t="s">
        <v>3072</v>
      </c>
    </row>
    <row r="1600" spans="1:20" x14ac:dyDescent="0.2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50.6</v>
      </c>
      <c r="I1600">
        <v>9.4700000000000008E-6</v>
      </c>
      <c r="J1600" t="s">
        <v>3079</v>
      </c>
      <c r="S1600" t="s">
        <v>3071</v>
      </c>
      <c r="T1600" t="s">
        <v>3072</v>
      </c>
    </row>
    <row r="1601" spans="1:20" x14ac:dyDescent="0.2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47.2</v>
      </c>
      <c r="I1601">
        <v>1.01E-4</v>
      </c>
      <c r="J1601" t="s">
        <v>3079</v>
      </c>
      <c r="S1601" t="s">
        <v>3071</v>
      </c>
      <c r="T1601" t="s">
        <v>3072</v>
      </c>
    </row>
    <row r="1602" spans="1:20" x14ac:dyDescent="0.2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43.9</v>
      </c>
      <c r="I1602">
        <v>1E-3</v>
      </c>
      <c r="J1602" t="s">
        <v>3079</v>
      </c>
      <c r="S1602" t="s">
        <v>3071</v>
      </c>
      <c r="T1602" t="s">
        <v>3072</v>
      </c>
    </row>
    <row r="1603" spans="1:20" x14ac:dyDescent="0.2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41.8</v>
      </c>
      <c r="I1603">
        <v>6.0000000000000001E-3</v>
      </c>
      <c r="J1603" t="s">
        <v>3079</v>
      </c>
      <c r="S1603" t="s">
        <v>3071</v>
      </c>
      <c r="T1603" t="s">
        <v>3072</v>
      </c>
    </row>
    <row r="1604" spans="1:20" x14ac:dyDescent="0.2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39.700000000000003</v>
      </c>
      <c r="I1604">
        <v>1.7999999999999999E-2</v>
      </c>
      <c r="J1604" t="s">
        <v>3079</v>
      </c>
      <c r="S1604" t="s">
        <v>3071</v>
      </c>
      <c r="T1604" t="s">
        <v>3072</v>
      </c>
    </row>
    <row r="1605" spans="1:20" x14ac:dyDescent="0.2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404</v>
      </c>
      <c r="I1605">
        <v>4.2799999999999999E-125</v>
      </c>
      <c r="J1605" t="s">
        <v>3080</v>
      </c>
      <c r="S1605" t="s">
        <v>3071</v>
      </c>
      <c r="T1605" t="s">
        <v>3076</v>
      </c>
    </row>
    <row r="1606" spans="1:20" x14ac:dyDescent="0.2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402</v>
      </c>
      <c r="I1606">
        <v>4.4200000000000002E-125</v>
      </c>
      <c r="J1606" t="s">
        <v>3080</v>
      </c>
      <c r="S1606" t="s">
        <v>3071</v>
      </c>
      <c r="T1606" t="s">
        <v>3076</v>
      </c>
    </row>
    <row r="1607" spans="1:20" x14ac:dyDescent="0.2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402</v>
      </c>
      <c r="I1607">
        <v>1.2799999999999999E-124</v>
      </c>
      <c r="J1607" t="s">
        <v>3080</v>
      </c>
      <c r="S1607" t="s">
        <v>3071</v>
      </c>
      <c r="T1607" t="s">
        <v>3076</v>
      </c>
    </row>
    <row r="1608" spans="1:20" x14ac:dyDescent="0.2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404</v>
      </c>
      <c r="I1608">
        <v>1.1E-122</v>
      </c>
      <c r="J1608" t="s">
        <v>3080</v>
      </c>
      <c r="S1608" t="s">
        <v>3071</v>
      </c>
      <c r="T1608" t="s">
        <v>3076</v>
      </c>
    </row>
    <row r="1609" spans="1:20" x14ac:dyDescent="0.2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394</v>
      </c>
      <c r="I1609">
        <v>4.7300000000000002E-122</v>
      </c>
      <c r="J1609" t="s">
        <v>3080</v>
      </c>
      <c r="S1609" t="s">
        <v>3071</v>
      </c>
      <c r="T1609" t="s">
        <v>3076</v>
      </c>
    </row>
    <row r="1610" spans="1:20" x14ac:dyDescent="0.2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394</v>
      </c>
      <c r="I1610">
        <v>1.52E-121</v>
      </c>
      <c r="J1610" t="s">
        <v>3080</v>
      </c>
      <c r="S1610" t="s">
        <v>3071</v>
      </c>
      <c r="T1610" t="s">
        <v>3076</v>
      </c>
    </row>
    <row r="1611" spans="1:20" x14ac:dyDescent="0.2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394</v>
      </c>
      <c r="I1611">
        <v>1.9900000000000001E-121</v>
      </c>
      <c r="J1611" t="s">
        <v>3080</v>
      </c>
      <c r="S1611" t="s">
        <v>3071</v>
      </c>
      <c r="T1611" t="s">
        <v>3076</v>
      </c>
    </row>
    <row r="1612" spans="1:20" x14ac:dyDescent="0.2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394</v>
      </c>
      <c r="I1612">
        <v>3.31E-119</v>
      </c>
      <c r="J1612" t="s">
        <v>3080</v>
      </c>
      <c r="S1612" t="s">
        <v>3071</v>
      </c>
      <c r="T1612" t="s">
        <v>3076</v>
      </c>
    </row>
    <row r="1613" spans="1:20" x14ac:dyDescent="0.2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348</v>
      </c>
      <c r="I1613">
        <v>2.7400000000000002E-106</v>
      </c>
      <c r="J1613" t="s">
        <v>3080</v>
      </c>
      <c r="S1613" t="s">
        <v>3071</v>
      </c>
      <c r="T1613" t="s">
        <v>3076</v>
      </c>
    </row>
    <row r="1614" spans="1:20" x14ac:dyDescent="0.2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244</v>
      </c>
      <c r="I1614">
        <v>1.72E-68</v>
      </c>
      <c r="J1614" t="s">
        <v>3080</v>
      </c>
      <c r="S1614" t="s">
        <v>3071</v>
      </c>
      <c r="T1614" t="s">
        <v>3076</v>
      </c>
    </row>
    <row r="1615" spans="1:20" x14ac:dyDescent="0.2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225</v>
      </c>
      <c r="I1615">
        <v>4.3399999999999996E-65</v>
      </c>
      <c r="J1615" t="s">
        <v>3080</v>
      </c>
      <c r="S1615" t="s">
        <v>3071</v>
      </c>
      <c r="T1615" t="s">
        <v>3076</v>
      </c>
    </row>
    <row r="1616" spans="1:20" x14ac:dyDescent="0.2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229</v>
      </c>
      <c r="I1616">
        <v>1.15E-62</v>
      </c>
      <c r="J1616" t="s">
        <v>3080</v>
      </c>
      <c r="S1616" t="s">
        <v>3071</v>
      </c>
      <c r="T1616" t="s">
        <v>3076</v>
      </c>
    </row>
    <row r="1617" spans="1:20" x14ac:dyDescent="0.2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229</v>
      </c>
      <c r="I1617">
        <v>3.7900000000000002E-62</v>
      </c>
      <c r="J1617" t="s">
        <v>3080</v>
      </c>
      <c r="S1617" t="s">
        <v>3071</v>
      </c>
      <c r="T1617" t="s">
        <v>3076</v>
      </c>
    </row>
    <row r="1618" spans="1:20" x14ac:dyDescent="0.2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229</v>
      </c>
      <c r="I1618">
        <v>3.9599999999999997E-62</v>
      </c>
      <c r="J1618" t="s">
        <v>3080</v>
      </c>
      <c r="S1618" t="s">
        <v>3071</v>
      </c>
      <c r="T1618" t="s">
        <v>3076</v>
      </c>
    </row>
    <row r="1619" spans="1:20" x14ac:dyDescent="0.2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229</v>
      </c>
      <c r="I1619">
        <v>6.2499999999999998E-62</v>
      </c>
      <c r="J1619" t="s">
        <v>3080</v>
      </c>
      <c r="S1619" t="s">
        <v>3071</v>
      </c>
      <c r="T1619" t="s">
        <v>3076</v>
      </c>
    </row>
    <row r="1620" spans="1:20" x14ac:dyDescent="0.2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208</v>
      </c>
      <c r="I1620">
        <v>1.0399999999999999E-59</v>
      </c>
      <c r="J1620" t="s">
        <v>3080</v>
      </c>
      <c r="S1620" t="s">
        <v>3071</v>
      </c>
      <c r="T1620" t="s">
        <v>3076</v>
      </c>
    </row>
    <row r="1621" spans="1:20" x14ac:dyDescent="0.2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199</v>
      </c>
      <c r="I1621">
        <v>1.1600000000000001E-53</v>
      </c>
      <c r="J1621" t="s">
        <v>3080</v>
      </c>
      <c r="S1621" t="s">
        <v>3071</v>
      </c>
      <c r="T1621" t="s">
        <v>3076</v>
      </c>
    </row>
    <row r="1622" spans="1:20" x14ac:dyDescent="0.2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202</v>
      </c>
      <c r="I1622">
        <v>3.2299999999999999E-53</v>
      </c>
      <c r="J1622" t="s">
        <v>3080</v>
      </c>
      <c r="S1622" t="s">
        <v>3071</v>
      </c>
      <c r="T1622" t="s">
        <v>3076</v>
      </c>
    </row>
    <row r="1623" spans="1:20" x14ac:dyDescent="0.2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200</v>
      </c>
      <c r="I1623">
        <v>8.1100000000000004E-53</v>
      </c>
      <c r="J1623" t="s">
        <v>3080</v>
      </c>
      <c r="S1623" t="s">
        <v>3071</v>
      </c>
      <c r="T1623" t="s">
        <v>3076</v>
      </c>
    </row>
    <row r="1624" spans="1:20" x14ac:dyDescent="0.2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176</v>
      </c>
      <c r="I1624">
        <v>3.2599999999999998E-45</v>
      </c>
      <c r="J1624" t="s">
        <v>3080</v>
      </c>
      <c r="S1624" t="s">
        <v>3071</v>
      </c>
      <c r="T1624" t="s">
        <v>3076</v>
      </c>
    </row>
    <row r="1625" spans="1:20" x14ac:dyDescent="0.2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176</v>
      </c>
      <c r="I1625">
        <v>5.24E-45</v>
      </c>
      <c r="J1625" t="s">
        <v>3080</v>
      </c>
      <c r="S1625" t="s">
        <v>3071</v>
      </c>
      <c r="T1625" t="s">
        <v>3076</v>
      </c>
    </row>
    <row r="1626" spans="1:20" x14ac:dyDescent="0.2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164</v>
      </c>
      <c r="I1626">
        <v>1.67E-41</v>
      </c>
      <c r="J1626" t="s">
        <v>3080</v>
      </c>
      <c r="S1626" t="s">
        <v>3071</v>
      </c>
      <c r="T1626" t="s">
        <v>3076</v>
      </c>
    </row>
    <row r="1627" spans="1:20" x14ac:dyDescent="0.2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141</v>
      </c>
      <c r="I1627">
        <v>6.9899999999999999E-34</v>
      </c>
      <c r="J1627" t="s">
        <v>3080</v>
      </c>
      <c r="S1627" t="s">
        <v>3071</v>
      </c>
      <c r="T1627" t="s">
        <v>3076</v>
      </c>
    </row>
    <row r="1628" spans="1:20" x14ac:dyDescent="0.2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118</v>
      </c>
      <c r="I1628">
        <v>6.9299999999999999E-27</v>
      </c>
      <c r="J1628" t="s">
        <v>3080</v>
      </c>
      <c r="S1628" t="s">
        <v>3071</v>
      </c>
      <c r="T1628" t="s">
        <v>3076</v>
      </c>
    </row>
    <row r="1629" spans="1:20" x14ac:dyDescent="0.2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117</v>
      </c>
      <c r="I1629">
        <v>1.06E-26</v>
      </c>
      <c r="J1629" t="s">
        <v>3080</v>
      </c>
      <c r="S1629" t="s">
        <v>3071</v>
      </c>
      <c r="T1629" t="s">
        <v>3076</v>
      </c>
    </row>
    <row r="1630" spans="1:20" x14ac:dyDescent="0.2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116</v>
      </c>
      <c r="I1630">
        <v>2.6899999999999998E-26</v>
      </c>
      <c r="J1630" t="s">
        <v>3080</v>
      </c>
      <c r="S1630" t="s">
        <v>3071</v>
      </c>
      <c r="T1630" t="s">
        <v>3076</v>
      </c>
    </row>
    <row r="1631" spans="1:20" x14ac:dyDescent="0.2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112</v>
      </c>
      <c r="I1631">
        <v>6.8799999999999998E-25</v>
      </c>
      <c r="J1631" t="s">
        <v>3080</v>
      </c>
      <c r="S1631" t="s">
        <v>3071</v>
      </c>
      <c r="T1631" t="s">
        <v>3076</v>
      </c>
    </row>
    <row r="1632" spans="1:20" x14ac:dyDescent="0.2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84.1</v>
      </c>
      <c r="I1632">
        <v>2.8000000000000001E-16</v>
      </c>
      <c r="J1632" t="s">
        <v>3080</v>
      </c>
      <c r="S1632" t="s">
        <v>3071</v>
      </c>
      <c r="T1632" t="s">
        <v>3076</v>
      </c>
    </row>
    <row r="1633" spans="1:20" x14ac:dyDescent="0.2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77.400000000000006</v>
      </c>
      <c r="I1633">
        <v>2.0199999999999998E-14</v>
      </c>
      <c r="J1633" t="s">
        <v>3080</v>
      </c>
      <c r="S1633" t="s">
        <v>3071</v>
      </c>
      <c r="T1633" t="s">
        <v>3076</v>
      </c>
    </row>
    <row r="1634" spans="1:20" x14ac:dyDescent="0.2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78.2</v>
      </c>
      <c r="I1634">
        <v>2.3100000000000001E-14</v>
      </c>
      <c r="J1634" t="s">
        <v>3080</v>
      </c>
      <c r="S1634" t="s">
        <v>3071</v>
      </c>
      <c r="T1634" t="s">
        <v>3076</v>
      </c>
    </row>
    <row r="1635" spans="1:20" x14ac:dyDescent="0.2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74.400000000000006</v>
      </c>
      <c r="I1635">
        <v>2.49E-13</v>
      </c>
      <c r="J1635" t="s">
        <v>3080</v>
      </c>
      <c r="S1635" t="s">
        <v>3071</v>
      </c>
      <c r="T1635" t="s">
        <v>3076</v>
      </c>
    </row>
    <row r="1636" spans="1:20" x14ac:dyDescent="0.2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57.7</v>
      </c>
      <c r="I1636">
        <v>3.1599999999999998E-8</v>
      </c>
      <c r="J1636" t="s">
        <v>3080</v>
      </c>
      <c r="S1636" t="s">
        <v>3071</v>
      </c>
      <c r="T1636" t="s">
        <v>3076</v>
      </c>
    </row>
    <row r="1637" spans="1:20" x14ac:dyDescent="0.2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50.6</v>
      </c>
      <c r="I1637">
        <v>5.1800000000000004E-6</v>
      </c>
      <c r="J1637" t="s">
        <v>3080</v>
      </c>
      <c r="S1637" t="s">
        <v>3071</v>
      </c>
      <c r="T1637" t="s">
        <v>3076</v>
      </c>
    </row>
    <row r="1638" spans="1:20" x14ac:dyDescent="0.2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46</v>
      </c>
      <c r="I1638">
        <v>1.47E-4</v>
      </c>
      <c r="J1638" t="s">
        <v>3080</v>
      </c>
      <c r="S1638" t="s">
        <v>3071</v>
      </c>
      <c r="T1638" t="s">
        <v>3076</v>
      </c>
    </row>
    <row r="1639" spans="1:20" x14ac:dyDescent="0.2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402</v>
      </c>
      <c r="I1639">
        <v>1.4400000000000001E-124</v>
      </c>
      <c r="J1639" t="s">
        <v>3081</v>
      </c>
      <c r="S1639" t="s">
        <v>3071</v>
      </c>
      <c r="T1639" t="s">
        <v>3076</v>
      </c>
    </row>
    <row r="1640" spans="1:20" x14ac:dyDescent="0.2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374</v>
      </c>
      <c r="I1640">
        <v>8.0600000000000001E-114</v>
      </c>
      <c r="J1640" t="s">
        <v>3081</v>
      </c>
      <c r="S1640" t="s">
        <v>3071</v>
      </c>
      <c r="T1640" t="s">
        <v>3076</v>
      </c>
    </row>
    <row r="1641" spans="1:20" x14ac:dyDescent="0.2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231</v>
      </c>
      <c r="I1641">
        <v>1.36E-63</v>
      </c>
      <c r="J1641" t="s">
        <v>3081</v>
      </c>
      <c r="S1641" t="s">
        <v>3071</v>
      </c>
      <c r="T1641" t="s">
        <v>3076</v>
      </c>
    </row>
    <row r="1642" spans="1:20" x14ac:dyDescent="0.2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218</v>
      </c>
      <c r="I1642">
        <v>1.7300000000000001E-59</v>
      </c>
      <c r="J1642" t="s">
        <v>3081</v>
      </c>
      <c r="S1642" t="s">
        <v>3071</v>
      </c>
      <c r="T1642" t="s">
        <v>3076</v>
      </c>
    </row>
    <row r="1643" spans="1:20" x14ac:dyDescent="0.2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217</v>
      </c>
      <c r="I1643">
        <v>8.4700000000000002E-59</v>
      </c>
      <c r="J1643" t="s">
        <v>3081</v>
      </c>
      <c r="S1643" t="s">
        <v>3071</v>
      </c>
      <c r="T1643" t="s">
        <v>3076</v>
      </c>
    </row>
    <row r="1644" spans="1:20" x14ac:dyDescent="0.2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202</v>
      </c>
      <c r="I1644">
        <v>1.0800000000000001E-53</v>
      </c>
      <c r="J1644" t="s">
        <v>3081</v>
      </c>
      <c r="S1644" t="s">
        <v>3071</v>
      </c>
      <c r="T1644" t="s">
        <v>3076</v>
      </c>
    </row>
    <row r="1645" spans="1:20" x14ac:dyDescent="0.2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177</v>
      </c>
      <c r="I1645">
        <v>5.7599999999999999E-46</v>
      </c>
      <c r="J1645" t="s">
        <v>3081</v>
      </c>
      <c r="S1645" t="s">
        <v>3071</v>
      </c>
      <c r="T1645" t="s">
        <v>3076</v>
      </c>
    </row>
    <row r="1646" spans="1:20" x14ac:dyDescent="0.2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165</v>
      </c>
      <c r="I1646">
        <v>3.22E-42</v>
      </c>
      <c r="J1646" t="s">
        <v>3081</v>
      </c>
      <c r="S1646" t="s">
        <v>3071</v>
      </c>
      <c r="T1646" t="s">
        <v>3076</v>
      </c>
    </row>
    <row r="1647" spans="1:20" x14ac:dyDescent="0.2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154</v>
      </c>
      <c r="I1647">
        <v>1.6899999999999999E-38</v>
      </c>
      <c r="J1647" t="s">
        <v>3081</v>
      </c>
      <c r="S1647" t="s">
        <v>3071</v>
      </c>
      <c r="T1647" t="s">
        <v>3076</v>
      </c>
    </row>
    <row r="1648" spans="1:20" x14ac:dyDescent="0.2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120</v>
      </c>
      <c r="I1648">
        <v>5.4800000000000002E-28</v>
      </c>
      <c r="J1648" t="s">
        <v>3081</v>
      </c>
      <c r="S1648" t="s">
        <v>3071</v>
      </c>
      <c r="T1648" t="s">
        <v>3076</v>
      </c>
    </row>
    <row r="1649" spans="1:20" x14ac:dyDescent="0.2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120</v>
      </c>
      <c r="I1649">
        <v>9.3999999999999992E-28</v>
      </c>
      <c r="J1649" t="s">
        <v>3081</v>
      </c>
      <c r="S1649" t="s">
        <v>3071</v>
      </c>
      <c r="T1649" t="s">
        <v>3076</v>
      </c>
    </row>
    <row r="1650" spans="1:20" x14ac:dyDescent="0.2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117</v>
      </c>
      <c r="I1650">
        <v>4.2299999999999996E-27</v>
      </c>
      <c r="J1650" t="s">
        <v>3081</v>
      </c>
      <c r="S1650" t="s">
        <v>3071</v>
      </c>
      <c r="T1650" t="s">
        <v>3076</v>
      </c>
    </row>
    <row r="1651" spans="1:20" x14ac:dyDescent="0.2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89.9</v>
      </c>
      <c r="I1651">
        <v>1.59E-18</v>
      </c>
      <c r="J1651" t="s">
        <v>3081</v>
      </c>
      <c r="S1651" t="s">
        <v>3071</v>
      </c>
      <c r="T1651" t="s">
        <v>3076</v>
      </c>
    </row>
    <row r="1652" spans="1:20" x14ac:dyDescent="0.2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82.4</v>
      </c>
      <c r="I1652">
        <v>3.0899999999999999E-16</v>
      </c>
      <c r="J1652" t="s">
        <v>3081</v>
      </c>
      <c r="S1652" t="s">
        <v>3071</v>
      </c>
      <c r="T1652" t="s">
        <v>3076</v>
      </c>
    </row>
    <row r="1653" spans="1:20" x14ac:dyDescent="0.2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776</v>
      </c>
      <c r="I1653">
        <v>0</v>
      </c>
      <c r="J1653" t="s">
        <v>3082</v>
      </c>
      <c r="S1653" t="s">
        <v>3071</v>
      </c>
      <c r="T1653" t="s">
        <v>3072</v>
      </c>
    </row>
    <row r="1654" spans="1:20" x14ac:dyDescent="0.2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402</v>
      </c>
      <c r="I1654">
        <v>7.3300000000000003E-124</v>
      </c>
      <c r="J1654" t="s">
        <v>3082</v>
      </c>
      <c r="S1654" t="s">
        <v>3071</v>
      </c>
      <c r="T1654" t="s">
        <v>3072</v>
      </c>
    </row>
    <row r="1655" spans="1:20" x14ac:dyDescent="0.2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402</v>
      </c>
      <c r="I1655">
        <v>4.0500000000000001E-123</v>
      </c>
      <c r="J1655" t="s">
        <v>3082</v>
      </c>
      <c r="S1655" t="s">
        <v>3071</v>
      </c>
      <c r="T1655" t="s">
        <v>3072</v>
      </c>
    </row>
    <row r="1656" spans="1:20" x14ac:dyDescent="0.2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402</v>
      </c>
      <c r="I1656">
        <v>6.6800000000000004E-123</v>
      </c>
      <c r="J1656" t="s">
        <v>3082</v>
      </c>
      <c r="S1656" t="s">
        <v>3071</v>
      </c>
      <c r="T1656" t="s">
        <v>3072</v>
      </c>
    </row>
    <row r="1657" spans="1:20" x14ac:dyDescent="0.2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403</v>
      </c>
      <c r="I1657">
        <v>1.08E-122</v>
      </c>
      <c r="J1657" t="s">
        <v>3082</v>
      </c>
      <c r="S1657" t="s">
        <v>3071</v>
      </c>
      <c r="T1657" t="s">
        <v>3072</v>
      </c>
    </row>
    <row r="1658" spans="1:20" x14ac:dyDescent="0.2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402</v>
      </c>
      <c r="I1658">
        <v>1.6799999999999999E-122</v>
      </c>
      <c r="J1658" t="s">
        <v>3082</v>
      </c>
      <c r="S1658" t="s">
        <v>3071</v>
      </c>
      <c r="T1658" t="s">
        <v>3072</v>
      </c>
    </row>
    <row r="1659" spans="1:20" x14ac:dyDescent="0.2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402</v>
      </c>
      <c r="I1659">
        <v>3.2200000000000002E-122</v>
      </c>
      <c r="J1659" t="s">
        <v>3082</v>
      </c>
      <c r="S1659" t="s">
        <v>3071</v>
      </c>
      <c r="T1659" t="s">
        <v>3072</v>
      </c>
    </row>
    <row r="1660" spans="1:20" x14ac:dyDescent="0.2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402</v>
      </c>
      <c r="I1660">
        <v>8.3300000000000001E-122</v>
      </c>
      <c r="J1660" t="s">
        <v>3082</v>
      </c>
      <c r="S1660" t="s">
        <v>3071</v>
      </c>
      <c r="T1660" t="s">
        <v>3072</v>
      </c>
    </row>
    <row r="1661" spans="1:20" x14ac:dyDescent="0.2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401</v>
      </c>
      <c r="I1661">
        <v>1.37E-121</v>
      </c>
      <c r="J1661" t="s">
        <v>3082</v>
      </c>
      <c r="S1661" t="s">
        <v>3071</v>
      </c>
      <c r="T1661" t="s">
        <v>3072</v>
      </c>
    </row>
    <row r="1662" spans="1:20" x14ac:dyDescent="0.2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374</v>
      </c>
      <c r="I1662">
        <v>1.8100000000000001E-113</v>
      </c>
      <c r="J1662" t="s">
        <v>3082</v>
      </c>
      <c r="S1662" t="s">
        <v>3071</v>
      </c>
      <c r="T1662" t="s">
        <v>3072</v>
      </c>
    </row>
    <row r="1663" spans="1:20" x14ac:dyDescent="0.2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374</v>
      </c>
      <c r="I1663">
        <v>8.4100000000000005E-113</v>
      </c>
      <c r="J1663" t="s">
        <v>3082</v>
      </c>
      <c r="S1663" t="s">
        <v>3071</v>
      </c>
      <c r="T1663" t="s">
        <v>3072</v>
      </c>
    </row>
    <row r="1664" spans="1:20" x14ac:dyDescent="0.2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374</v>
      </c>
      <c r="I1664">
        <v>1.2100000000000001E-112</v>
      </c>
      <c r="J1664" t="s">
        <v>3082</v>
      </c>
      <c r="S1664" t="s">
        <v>3071</v>
      </c>
      <c r="T1664" t="s">
        <v>3072</v>
      </c>
    </row>
    <row r="1665" spans="1:20" x14ac:dyDescent="0.2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375</v>
      </c>
      <c r="I1665">
        <v>1.64E-112</v>
      </c>
      <c r="J1665" t="s">
        <v>3082</v>
      </c>
      <c r="S1665" t="s">
        <v>3071</v>
      </c>
      <c r="T1665" t="s">
        <v>3072</v>
      </c>
    </row>
    <row r="1666" spans="1:20" x14ac:dyDescent="0.2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375</v>
      </c>
      <c r="I1666">
        <v>2.2799999999999998E-112</v>
      </c>
      <c r="J1666" t="s">
        <v>3082</v>
      </c>
      <c r="S1666" t="s">
        <v>3071</v>
      </c>
      <c r="T1666" t="s">
        <v>3072</v>
      </c>
    </row>
    <row r="1667" spans="1:20" x14ac:dyDescent="0.2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374</v>
      </c>
      <c r="I1667">
        <v>5.0599999999999999E-112</v>
      </c>
      <c r="J1667" t="s">
        <v>3082</v>
      </c>
      <c r="S1667" t="s">
        <v>3071</v>
      </c>
      <c r="T1667" t="s">
        <v>3072</v>
      </c>
    </row>
    <row r="1668" spans="1:20" x14ac:dyDescent="0.2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373</v>
      </c>
      <c r="I1668">
        <v>5.38E-112</v>
      </c>
      <c r="J1668" t="s">
        <v>3082</v>
      </c>
      <c r="S1668" t="s">
        <v>3071</v>
      </c>
      <c r="T1668" t="s">
        <v>3072</v>
      </c>
    </row>
    <row r="1669" spans="1:20" x14ac:dyDescent="0.2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374</v>
      </c>
      <c r="I1669">
        <v>9.7E-112</v>
      </c>
      <c r="J1669" t="s">
        <v>3082</v>
      </c>
      <c r="S1669" t="s">
        <v>3071</v>
      </c>
      <c r="T1669" t="s">
        <v>3072</v>
      </c>
    </row>
    <row r="1670" spans="1:20" x14ac:dyDescent="0.2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374</v>
      </c>
      <c r="I1670">
        <v>1.4900000000000001E-111</v>
      </c>
      <c r="J1670" t="s">
        <v>3082</v>
      </c>
      <c r="S1670" t="s">
        <v>3071</v>
      </c>
      <c r="T1670" t="s">
        <v>3072</v>
      </c>
    </row>
    <row r="1671" spans="1:20" x14ac:dyDescent="0.2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332</v>
      </c>
      <c r="I1671">
        <v>2.3400000000000001E-98</v>
      </c>
      <c r="J1671" t="s">
        <v>3082</v>
      </c>
      <c r="S1671" t="s">
        <v>3071</v>
      </c>
      <c r="T1671" t="s">
        <v>3072</v>
      </c>
    </row>
    <row r="1672" spans="1:20" x14ac:dyDescent="0.2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313</v>
      </c>
      <c r="I1672">
        <v>1.7999999999999999E-90</v>
      </c>
      <c r="J1672" t="s">
        <v>3082</v>
      </c>
      <c r="S1672" t="s">
        <v>3071</v>
      </c>
      <c r="T1672" t="s">
        <v>3072</v>
      </c>
    </row>
    <row r="1673" spans="1:20" x14ac:dyDescent="0.2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233</v>
      </c>
      <c r="I1673">
        <v>3.13E-63</v>
      </c>
      <c r="J1673" t="s">
        <v>3082</v>
      </c>
      <c r="S1673" t="s">
        <v>3071</v>
      </c>
      <c r="T1673" t="s">
        <v>3072</v>
      </c>
    </row>
    <row r="1674" spans="1:20" x14ac:dyDescent="0.2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228</v>
      </c>
      <c r="I1674">
        <v>2.1299999999999999E-61</v>
      </c>
      <c r="J1674" t="s">
        <v>3082</v>
      </c>
      <c r="S1674" t="s">
        <v>3071</v>
      </c>
      <c r="T1674" t="s">
        <v>3072</v>
      </c>
    </row>
    <row r="1675" spans="1:20" x14ac:dyDescent="0.2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227</v>
      </c>
      <c r="I1675">
        <v>2.4999999999999999E-61</v>
      </c>
      <c r="J1675" t="s">
        <v>3082</v>
      </c>
      <c r="S1675" t="s">
        <v>3071</v>
      </c>
      <c r="T1675" t="s">
        <v>3072</v>
      </c>
    </row>
    <row r="1676" spans="1:20" x14ac:dyDescent="0.2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224</v>
      </c>
      <c r="I1676">
        <v>5.0300000000000001E-60</v>
      </c>
      <c r="J1676" t="s">
        <v>3082</v>
      </c>
      <c r="S1676" t="s">
        <v>3071</v>
      </c>
      <c r="T1676" t="s">
        <v>3072</v>
      </c>
    </row>
    <row r="1677" spans="1:20" x14ac:dyDescent="0.2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217</v>
      </c>
      <c r="I1677">
        <v>6.96E-58</v>
      </c>
      <c r="J1677" t="s">
        <v>3082</v>
      </c>
      <c r="S1677" t="s">
        <v>3071</v>
      </c>
      <c r="T1677" t="s">
        <v>3072</v>
      </c>
    </row>
    <row r="1678" spans="1:20" x14ac:dyDescent="0.2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216</v>
      </c>
      <c r="I1678">
        <v>8.4400000000000007E-58</v>
      </c>
      <c r="J1678" t="s">
        <v>3082</v>
      </c>
      <c r="S1678" t="s">
        <v>3071</v>
      </c>
      <c r="T1678" t="s">
        <v>3072</v>
      </c>
    </row>
    <row r="1679" spans="1:20" x14ac:dyDescent="0.2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216</v>
      </c>
      <c r="I1679">
        <v>1.56E-57</v>
      </c>
      <c r="J1679" t="s">
        <v>3082</v>
      </c>
      <c r="S1679" t="s">
        <v>3071</v>
      </c>
      <c r="T1679" t="s">
        <v>3072</v>
      </c>
    </row>
    <row r="1680" spans="1:20" x14ac:dyDescent="0.2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202</v>
      </c>
      <c r="I1680">
        <v>4.4100000000000001E-53</v>
      </c>
      <c r="J1680" t="s">
        <v>3082</v>
      </c>
      <c r="S1680" t="s">
        <v>3071</v>
      </c>
      <c r="T1680" t="s">
        <v>3072</v>
      </c>
    </row>
    <row r="1681" spans="1:20" x14ac:dyDescent="0.2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177</v>
      </c>
      <c r="I1681">
        <v>8.1399999999999995E-45</v>
      </c>
      <c r="J1681" t="s">
        <v>3082</v>
      </c>
      <c r="S1681" t="s">
        <v>3071</v>
      </c>
      <c r="T1681" t="s">
        <v>3072</v>
      </c>
    </row>
    <row r="1682" spans="1:20" x14ac:dyDescent="0.2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162</v>
      </c>
      <c r="I1682">
        <v>2.8700000000000001E-40</v>
      </c>
      <c r="J1682" t="s">
        <v>3082</v>
      </c>
      <c r="S1682" t="s">
        <v>3071</v>
      </c>
      <c r="T1682" t="s">
        <v>3072</v>
      </c>
    </row>
    <row r="1683" spans="1:20" x14ac:dyDescent="0.2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157</v>
      </c>
      <c r="I1683">
        <v>1.7400000000000001E-38</v>
      </c>
      <c r="J1683" t="s">
        <v>3082</v>
      </c>
      <c r="S1683" t="s">
        <v>3071</v>
      </c>
      <c r="T1683" t="s">
        <v>3072</v>
      </c>
    </row>
    <row r="1684" spans="1:20" x14ac:dyDescent="0.2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135</v>
      </c>
      <c r="I1684">
        <v>5.5000000000000002E-32</v>
      </c>
      <c r="J1684" t="s">
        <v>3082</v>
      </c>
      <c r="S1684" t="s">
        <v>3071</v>
      </c>
      <c r="T1684" t="s">
        <v>3072</v>
      </c>
    </row>
    <row r="1685" spans="1:20" x14ac:dyDescent="0.2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119</v>
      </c>
      <c r="I1685">
        <v>7.8400000000000005E-27</v>
      </c>
      <c r="J1685" t="s">
        <v>3082</v>
      </c>
      <c r="S1685" t="s">
        <v>3071</v>
      </c>
      <c r="T1685" t="s">
        <v>3072</v>
      </c>
    </row>
    <row r="1686" spans="1:20" x14ac:dyDescent="0.2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118</v>
      </c>
      <c r="I1686">
        <v>1.3800000000000001E-26</v>
      </c>
      <c r="J1686" t="s">
        <v>3082</v>
      </c>
      <c r="S1686" t="s">
        <v>3071</v>
      </c>
      <c r="T1686" t="s">
        <v>3072</v>
      </c>
    </row>
    <row r="1687" spans="1:20" x14ac:dyDescent="0.2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115</v>
      </c>
      <c r="I1687">
        <v>1.1900000000000001E-25</v>
      </c>
      <c r="J1687" t="s">
        <v>3082</v>
      </c>
      <c r="S1687" t="s">
        <v>3071</v>
      </c>
      <c r="T1687" t="s">
        <v>3072</v>
      </c>
    </row>
    <row r="1688" spans="1:20" x14ac:dyDescent="0.2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115</v>
      </c>
      <c r="I1688">
        <v>1.5000000000000001E-25</v>
      </c>
      <c r="J1688" t="s">
        <v>3082</v>
      </c>
      <c r="S1688" t="s">
        <v>3071</v>
      </c>
      <c r="T1688" t="s">
        <v>3072</v>
      </c>
    </row>
    <row r="1689" spans="1:20" x14ac:dyDescent="0.2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115</v>
      </c>
      <c r="I1689">
        <v>2.1499999999999999E-25</v>
      </c>
      <c r="J1689" t="s">
        <v>3082</v>
      </c>
      <c r="S1689" t="s">
        <v>3071</v>
      </c>
      <c r="T1689" t="s">
        <v>3072</v>
      </c>
    </row>
    <row r="1690" spans="1:20" x14ac:dyDescent="0.2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114</v>
      </c>
      <c r="I1690">
        <v>2.8199999999999998E-25</v>
      </c>
      <c r="J1690" t="s">
        <v>3082</v>
      </c>
      <c r="S1690" t="s">
        <v>3071</v>
      </c>
      <c r="T1690" t="s">
        <v>3072</v>
      </c>
    </row>
    <row r="1691" spans="1:20" x14ac:dyDescent="0.2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94.1</v>
      </c>
      <c r="I1691">
        <v>5.7299999999999996E-19</v>
      </c>
      <c r="J1691" t="s">
        <v>3082</v>
      </c>
      <c r="S1691" t="s">
        <v>3071</v>
      </c>
      <c r="T1691" t="s">
        <v>3072</v>
      </c>
    </row>
    <row r="1692" spans="1:20" x14ac:dyDescent="0.2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87.4</v>
      </c>
      <c r="I1692">
        <v>6.0900000000000001E-17</v>
      </c>
      <c r="J1692" t="s">
        <v>3082</v>
      </c>
      <c r="S1692" t="s">
        <v>3071</v>
      </c>
      <c r="T1692" t="s">
        <v>3072</v>
      </c>
    </row>
    <row r="1693" spans="1:20" x14ac:dyDescent="0.2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46</v>
      </c>
      <c r="I1693">
        <v>1.9900000000000001E-4</v>
      </c>
      <c r="J1693" t="s">
        <v>3082</v>
      </c>
      <c r="S1693" t="s">
        <v>3071</v>
      </c>
      <c r="T1693" t="s">
        <v>3072</v>
      </c>
    </row>
    <row r="1694" spans="1:20" x14ac:dyDescent="0.2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37.6</v>
      </c>
      <c r="I1694">
        <v>9.5000000000000001E-2</v>
      </c>
      <c r="J1694" t="s">
        <v>3082</v>
      </c>
      <c r="S1694" t="s">
        <v>3071</v>
      </c>
      <c r="T1694" t="s">
        <v>3072</v>
      </c>
    </row>
    <row r="1695" spans="1:20" x14ac:dyDescent="0.2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771</v>
      </c>
      <c r="I1695">
        <v>0</v>
      </c>
      <c r="J1695" t="s">
        <v>3083</v>
      </c>
      <c r="S1695" t="s">
        <v>3075</v>
      </c>
      <c r="T1695" t="s">
        <v>3076</v>
      </c>
    </row>
    <row r="1696" spans="1:20" x14ac:dyDescent="0.2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404</v>
      </c>
      <c r="I1696">
        <v>5.1599999999999996E-125</v>
      </c>
      <c r="J1696" t="s">
        <v>3083</v>
      </c>
      <c r="S1696" t="s">
        <v>3075</v>
      </c>
      <c r="T1696" t="s">
        <v>3076</v>
      </c>
    </row>
    <row r="1697" spans="1:20" x14ac:dyDescent="0.2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404</v>
      </c>
      <c r="I1697">
        <v>5.3399999999999998E-125</v>
      </c>
      <c r="J1697" t="s">
        <v>3083</v>
      </c>
      <c r="S1697" t="s">
        <v>3075</v>
      </c>
      <c r="T1697" t="s">
        <v>3076</v>
      </c>
    </row>
    <row r="1698" spans="1:20" x14ac:dyDescent="0.2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402</v>
      </c>
      <c r="I1698">
        <v>5.9999999999999998E-125</v>
      </c>
      <c r="J1698" t="s">
        <v>3083</v>
      </c>
      <c r="S1698" t="s">
        <v>3075</v>
      </c>
      <c r="T1698" t="s">
        <v>3076</v>
      </c>
    </row>
    <row r="1699" spans="1:20" x14ac:dyDescent="0.2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402</v>
      </c>
      <c r="I1699">
        <v>1.1600000000000001E-124</v>
      </c>
      <c r="J1699" t="s">
        <v>3083</v>
      </c>
      <c r="S1699" t="s">
        <v>3075</v>
      </c>
      <c r="T1699" t="s">
        <v>3076</v>
      </c>
    </row>
    <row r="1700" spans="1:20" x14ac:dyDescent="0.2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403</v>
      </c>
      <c r="I1700">
        <v>2.06E-124</v>
      </c>
      <c r="J1700" t="s">
        <v>3083</v>
      </c>
      <c r="S1700" t="s">
        <v>3075</v>
      </c>
      <c r="T1700" t="s">
        <v>3076</v>
      </c>
    </row>
    <row r="1701" spans="1:20" x14ac:dyDescent="0.2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394</v>
      </c>
      <c r="I1701">
        <v>1.3500000000000001E-121</v>
      </c>
      <c r="J1701" t="s">
        <v>3083</v>
      </c>
      <c r="S1701" t="s">
        <v>3075</v>
      </c>
      <c r="T1701" t="s">
        <v>3076</v>
      </c>
    </row>
    <row r="1702" spans="1:20" x14ac:dyDescent="0.2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393</v>
      </c>
      <c r="I1702">
        <v>2.4099999999999999E-121</v>
      </c>
      <c r="J1702" t="s">
        <v>3083</v>
      </c>
      <c r="S1702" t="s">
        <v>3075</v>
      </c>
      <c r="T1702" t="s">
        <v>3076</v>
      </c>
    </row>
    <row r="1703" spans="1:20" x14ac:dyDescent="0.2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393</v>
      </c>
      <c r="I1703">
        <v>4.0200000000000004E-121</v>
      </c>
      <c r="J1703" t="s">
        <v>3083</v>
      </c>
      <c r="S1703" t="s">
        <v>3075</v>
      </c>
      <c r="T1703" t="s">
        <v>3076</v>
      </c>
    </row>
    <row r="1704" spans="1:20" x14ac:dyDescent="0.2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393</v>
      </c>
      <c r="I1704">
        <v>4.5000000000000003E-121</v>
      </c>
      <c r="J1704" t="s">
        <v>3083</v>
      </c>
      <c r="S1704" t="s">
        <v>3075</v>
      </c>
      <c r="T1704" t="s">
        <v>3076</v>
      </c>
    </row>
    <row r="1705" spans="1:20" x14ac:dyDescent="0.2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393</v>
      </c>
      <c r="I1705">
        <v>1.0599999999999999E-120</v>
      </c>
      <c r="J1705" t="s">
        <v>3083</v>
      </c>
      <c r="S1705" t="s">
        <v>3075</v>
      </c>
      <c r="T1705" t="s">
        <v>3076</v>
      </c>
    </row>
    <row r="1706" spans="1:20" x14ac:dyDescent="0.2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336</v>
      </c>
      <c r="I1706">
        <v>3.0199999999999999E-101</v>
      </c>
      <c r="J1706" t="s">
        <v>3083</v>
      </c>
      <c r="S1706" t="s">
        <v>3075</v>
      </c>
      <c r="T1706" t="s">
        <v>3076</v>
      </c>
    </row>
    <row r="1707" spans="1:20" x14ac:dyDescent="0.2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222</v>
      </c>
      <c r="I1707">
        <v>4.3599999999999998E-64</v>
      </c>
      <c r="J1707" t="s">
        <v>3083</v>
      </c>
      <c r="S1707" t="s">
        <v>3075</v>
      </c>
      <c r="T1707" t="s">
        <v>3076</v>
      </c>
    </row>
    <row r="1708" spans="1:20" x14ac:dyDescent="0.2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228</v>
      </c>
      <c r="I1708">
        <v>3.3899999999999998E-63</v>
      </c>
      <c r="J1708" t="s">
        <v>3083</v>
      </c>
      <c r="S1708" t="s">
        <v>3075</v>
      </c>
      <c r="T1708" t="s">
        <v>3076</v>
      </c>
    </row>
    <row r="1709" spans="1:20" x14ac:dyDescent="0.2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229</v>
      </c>
      <c r="I1709">
        <v>8.0199999999999999E-63</v>
      </c>
      <c r="J1709" t="s">
        <v>3083</v>
      </c>
      <c r="S1709" t="s">
        <v>3075</v>
      </c>
      <c r="T1709" t="s">
        <v>3076</v>
      </c>
    </row>
    <row r="1710" spans="1:20" x14ac:dyDescent="0.2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229</v>
      </c>
      <c r="I1710">
        <v>1.36E-62</v>
      </c>
      <c r="J1710" t="s">
        <v>3083</v>
      </c>
      <c r="S1710" t="s">
        <v>3075</v>
      </c>
      <c r="T1710" t="s">
        <v>3076</v>
      </c>
    </row>
    <row r="1711" spans="1:20" x14ac:dyDescent="0.2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229</v>
      </c>
      <c r="I1711">
        <v>5.4599999999999998E-62</v>
      </c>
      <c r="J1711" t="s">
        <v>3083</v>
      </c>
      <c r="S1711" t="s">
        <v>3075</v>
      </c>
      <c r="T1711" t="s">
        <v>3076</v>
      </c>
    </row>
    <row r="1712" spans="1:20" x14ac:dyDescent="0.2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207</v>
      </c>
      <c r="I1712">
        <v>2.4300000000000002E-59</v>
      </c>
      <c r="J1712" t="s">
        <v>3083</v>
      </c>
      <c r="S1712" t="s">
        <v>3075</v>
      </c>
      <c r="T1712" t="s">
        <v>3076</v>
      </c>
    </row>
    <row r="1713" spans="1:20" x14ac:dyDescent="0.2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217</v>
      </c>
      <c r="I1713">
        <v>1.08E-58</v>
      </c>
      <c r="J1713" t="s">
        <v>3083</v>
      </c>
      <c r="S1713" t="s">
        <v>3075</v>
      </c>
      <c r="T1713" t="s">
        <v>3076</v>
      </c>
    </row>
    <row r="1714" spans="1:20" x14ac:dyDescent="0.2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217</v>
      </c>
      <c r="I1714">
        <v>1.6899999999999999E-58</v>
      </c>
      <c r="J1714" t="s">
        <v>3083</v>
      </c>
      <c r="S1714" t="s">
        <v>3075</v>
      </c>
      <c r="T1714" t="s">
        <v>3076</v>
      </c>
    </row>
    <row r="1715" spans="1:20" x14ac:dyDescent="0.2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216</v>
      </c>
      <c r="I1715">
        <v>1.9599999999999999E-58</v>
      </c>
      <c r="J1715" t="s">
        <v>3083</v>
      </c>
      <c r="S1715" t="s">
        <v>3075</v>
      </c>
      <c r="T1715" t="s">
        <v>3076</v>
      </c>
    </row>
    <row r="1716" spans="1:20" x14ac:dyDescent="0.2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217</v>
      </c>
      <c r="I1716">
        <v>3.3000000000000003E-58</v>
      </c>
      <c r="J1716" t="s">
        <v>3083</v>
      </c>
      <c r="S1716" t="s">
        <v>3075</v>
      </c>
      <c r="T1716" t="s">
        <v>3076</v>
      </c>
    </row>
    <row r="1717" spans="1:20" x14ac:dyDescent="0.2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215</v>
      </c>
      <c r="I1717">
        <v>1.4200000000000001E-57</v>
      </c>
      <c r="J1717" t="s">
        <v>3083</v>
      </c>
      <c r="S1717" t="s">
        <v>3075</v>
      </c>
      <c r="T1717" t="s">
        <v>3076</v>
      </c>
    </row>
    <row r="1718" spans="1:20" x14ac:dyDescent="0.2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199</v>
      </c>
      <c r="I1718">
        <v>1.63E-53</v>
      </c>
      <c r="J1718" t="s">
        <v>3083</v>
      </c>
      <c r="S1718" t="s">
        <v>3075</v>
      </c>
      <c r="T1718" t="s">
        <v>3076</v>
      </c>
    </row>
    <row r="1719" spans="1:20" x14ac:dyDescent="0.2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201</v>
      </c>
      <c r="I1719">
        <v>6.4199999999999997E-53</v>
      </c>
      <c r="J1719" t="s">
        <v>3083</v>
      </c>
      <c r="S1719" t="s">
        <v>3075</v>
      </c>
      <c r="T1719" t="s">
        <v>3076</v>
      </c>
    </row>
    <row r="1720" spans="1:20" x14ac:dyDescent="0.2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174</v>
      </c>
      <c r="I1720">
        <v>1.15E-44</v>
      </c>
      <c r="J1720" t="s">
        <v>3083</v>
      </c>
      <c r="S1720" t="s">
        <v>3075</v>
      </c>
      <c r="T1720" t="s">
        <v>3076</v>
      </c>
    </row>
    <row r="1721" spans="1:20" x14ac:dyDescent="0.2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162</v>
      </c>
      <c r="I1721">
        <v>2.08E-40</v>
      </c>
      <c r="J1721" t="s">
        <v>3083</v>
      </c>
      <c r="S1721" t="s">
        <v>3075</v>
      </c>
      <c r="T1721" t="s">
        <v>3076</v>
      </c>
    </row>
    <row r="1722" spans="1:20" x14ac:dyDescent="0.2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151</v>
      </c>
      <c r="I1722">
        <v>8.4400000000000003E-38</v>
      </c>
      <c r="J1722" t="s">
        <v>3083</v>
      </c>
      <c r="S1722" t="s">
        <v>3075</v>
      </c>
      <c r="T1722" t="s">
        <v>3076</v>
      </c>
    </row>
    <row r="1723" spans="1:20" x14ac:dyDescent="0.2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151</v>
      </c>
      <c r="I1723">
        <v>3.5299999999999999E-37</v>
      </c>
      <c r="J1723" t="s">
        <v>3083</v>
      </c>
      <c r="S1723" t="s">
        <v>3075</v>
      </c>
      <c r="T1723" t="s">
        <v>3076</v>
      </c>
    </row>
    <row r="1724" spans="1:20" x14ac:dyDescent="0.2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136</v>
      </c>
      <c r="I1724">
        <v>1.71E-32</v>
      </c>
      <c r="J1724" t="s">
        <v>3083</v>
      </c>
      <c r="S1724" t="s">
        <v>3075</v>
      </c>
      <c r="T1724" t="s">
        <v>3076</v>
      </c>
    </row>
    <row r="1725" spans="1:20" x14ac:dyDescent="0.2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118</v>
      </c>
      <c r="I1725">
        <v>6.8199999999999999E-27</v>
      </c>
      <c r="J1725" t="s">
        <v>3083</v>
      </c>
      <c r="S1725" t="s">
        <v>3075</v>
      </c>
      <c r="T1725" t="s">
        <v>3076</v>
      </c>
    </row>
    <row r="1726" spans="1:20" x14ac:dyDescent="0.2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117</v>
      </c>
      <c r="I1726">
        <v>1.3900000000000001E-26</v>
      </c>
      <c r="J1726" t="s">
        <v>3083</v>
      </c>
      <c r="S1726" t="s">
        <v>3075</v>
      </c>
      <c r="T1726" t="s">
        <v>3076</v>
      </c>
    </row>
    <row r="1727" spans="1:20" x14ac:dyDescent="0.2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117</v>
      </c>
      <c r="I1727">
        <v>1.6599999999999999E-26</v>
      </c>
      <c r="J1727" t="s">
        <v>3083</v>
      </c>
      <c r="S1727" t="s">
        <v>3075</v>
      </c>
      <c r="T1727" t="s">
        <v>3076</v>
      </c>
    </row>
    <row r="1728" spans="1:20" x14ac:dyDescent="0.2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117</v>
      </c>
      <c r="I1728">
        <v>2.04E-26</v>
      </c>
      <c r="J1728" t="s">
        <v>3083</v>
      </c>
      <c r="S1728" t="s">
        <v>3075</v>
      </c>
      <c r="T1728" t="s">
        <v>3076</v>
      </c>
    </row>
    <row r="1729" spans="1:20" x14ac:dyDescent="0.2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112</v>
      </c>
      <c r="I1729">
        <v>2.91E-25</v>
      </c>
      <c r="J1729" t="s">
        <v>3083</v>
      </c>
      <c r="S1729" t="s">
        <v>3075</v>
      </c>
      <c r="T1729" t="s">
        <v>3076</v>
      </c>
    </row>
    <row r="1730" spans="1:20" x14ac:dyDescent="0.2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90.8</v>
      </c>
      <c r="I1730">
        <v>2.7300000000000001E-18</v>
      </c>
      <c r="J1730" t="s">
        <v>3083</v>
      </c>
      <c r="S1730" t="s">
        <v>3075</v>
      </c>
      <c r="T1730" t="s">
        <v>3076</v>
      </c>
    </row>
    <row r="1731" spans="1:20" x14ac:dyDescent="0.2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84.1</v>
      </c>
      <c r="I1731">
        <v>3.2699999999999999E-16</v>
      </c>
      <c r="J1731" t="s">
        <v>3083</v>
      </c>
      <c r="S1731" t="s">
        <v>3075</v>
      </c>
      <c r="T1731" t="s">
        <v>3076</v>
      </c>
    </row>
    <row r="1732" spans="1:20" x14ac:dyDescent="0.2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78.2</v>
      </c>
      <c r="I1732">
        <v>1.41E-14</v>
      </c>
      <c r="J1732" t="s">
        <v>3083</v>
      </c>
      <c r="S1732" t="s">
        <v>3075</v>
      </c>
      <c r="T1732" t="s">
        <v>3076</v>
      </c>
    </row>
    <row r="1733" spans="1:20" x14ac:dyDescent="0.2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72.400000000000006</v>
      </c>
      <c r="I1733">
        <v>1.89E-13</v>
      </c>
      <c r="J1733" t="s">
        <v>3083</v>
      </c>
      <c r="S1733" t="s">
        <v>3075</v>
      </c>
      <c r="T1733" t="s">
        <v>3076</v>
      </c>
    </row>
    <row r="1734" spans="1:20" x14ac:dyDescent="0.2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71.900000000000006</v>
      </c>
      <c r="I1734">
        <v>1.3899999999999999E-12</v>
      </c>
      <c r="J1734" t="s">
        <v>3083</v>
      </c>
      <c r="S1734" t="s">
        <v>3075</v>
      </c>
      <c r="T1734" t="s">
        <v>3076</v>
      </c>
    </row>
    <row r="1735" spans="1:20" x14ac:dyDescent="0.2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59.4</v>
      </c>
      <c r="I1735">
        <v>1.1900000000000001E-8</v>
      </c>
      <c r="J1735" t="s">
        <v>3083</v>
      </c>
      <c r="S1735" t="s">
        <v>3075</v>
      </c>
      <c r="T1735" t="s">
        <v>3076</v>
      </c>
    </row>
    <row r="1736" spans="1:20" x14ac:dyDescent="0.2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57.3</v>
      </c>
      <c r="I1736">
        <v>5.4399999999999997E-8</v>
      </c>
      <c r="J1736" t="s">
        <v>3083</v>
      </c>
      <c r="S1736" t="s">
        <v>3075</v>
      </c>
      <c r="T1736" t="s">
        <v>3076</v>
      </c>
    </row>
    <row r="1737" spans="1:20" x14ac:dyDescent="0.2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55.2</v>
      </c>
      <c r="I1737">
        <v>2.1E-7</v>
      </c>
      <c r="J1737" t="s">
        <v>3083</v>
      </c>
      <c r="S1737" t="s">
        <v>3075</v>
      </c>
      <c r="T1737" t="s">
        <v>3076</v>
      </c>
    </row>
    <row r="1738" spans="1:20" x14ac:dyDescent="0.2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51.9</v>
      </c>
      <c r="I1738">
        <v>2.0099999999999998E-6</v>
      </c>
      <c r="J1738" t="s">
        <v>3083</v>
      </c>
      <c r="S1738" t="s">
        <v>3075</v>
      </c>
      <c r="T1738" t="s">
        <v>3076</v>
      </c>
    </row>
    <row r="1739" spans="1:20" x14ac:dyDescent="0.2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49.3</v>
      </c>
      <c r="I1739">
        <v>1.17E-5</v>
      </c>
      <c r="J1739" t="s">
        <v>3083</v>
      </c>
      <c r="S1739" t="s">
        <v>3075</v>
      </c>
      <c r="T1739" t="s">
        <v>3076</v>
      </c>
    </row>
    <row r="1740" spans="1:20" x14ac:dyDescent="0.2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46.8</v>
      </c>
      <c r="I1740">
        <v>6.7299999999999996E-5</v>
      </c>
      <c r="J1740" t="s">
        <v>3083</v>
      </c>
      <c r="S1740" t="s">
        <v>3075</v>
      </c>
      <c r="T1740" t="s">
        <v>3076</v>
      </c>
    </row>
    <row r="1741" spans="1:20" x14ac:dyDescent="0.2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404</v>
      </c>
      <c r="I1741">
        <v>5.9499999999999997E-125</v>
      </c>
      <c r="J1741" t="s">
        <v>3084</v>
      </c>
      <c r="S1741" t="s">
        <v>3075</v>
      </c>
      <c r="T1741" t="s">
        <v>3076</v>
      </c>
    </row>
    <row r="1742" spans="1:20" x14ac:dyDescent="0.2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402</v>
      </c>
      <c r="I1742">
        <v>7.3900000000000002E-125</v>
      </c>
      <c r="J1742" t="s">
        <v>3084</v>
      </c>
      <c r="S1742" t="s">
        <v>3075</v>
      </c>
      <c r="T1742" t="s">
        <v>3076</v>
      </c>
    </row>
    <row r="1743" spans="1:20" x14ac:dyDescent="0.2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402</v>
      </c>
      <c r="I1743">
        <v>1.68E-124</v>
      </c>
      <c r="J1743" t="s">
        <v>3084</v>
      </c>
      <c r="S1743" t="s">
        <v>3075</v>
      </c>
      <c r="T1743" t="s">
        <v>3076</v>
      </c>
    </row>
    <row r="1744" spans="1:20" x14ac:dyDescent="0.2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403</v>
      </c>
      <c r="I1744">
        <v>2.98E-124</v>
      </c>
      <c r="J1744" t="s">
        <v>3084</v>
      </c>
      <c r="S1744" t="s">
        <v>3075</v>
      </c>
      <c r="T1744" t="s">
        <v>3076</v>
      </c>
    </row>
    <row r="1745" spans="1:20" x14ac:dyDescent="0.2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404</v>
      </c>
      <c r="I1745">
        <v>1.9499999999999999E-122</v>
      </c>
      <c r="J1745" t="s">
        <v>3084</v>
      </c>
      <c r="S1745" t="s">
        <v>3075</v>
      </c>
      <c r="T1745" t="s">
        <v>3076</v>
      </c>
    </row>
    <row r="1746" spans="1:20" x14ac:dyDescent="0.2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394</v>
      </c>
      <c r="I1746">
        <v>9.9999999999999998E-122</v>
      </c>
      <c r="J1746" t="s">
        <v>3084</v>
      </c>
      <c r="S1746" t="s">
        <v>3075</v>
      </c>
      <c r="T1746" t="s">
        <v>3076</v>
      </c>
    </row>
    <row r="1747" spans="1:20" x14ac:dyDescent="0.2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394</v>
      </c>
      <c r="I1747">
        <v>1.4100000000000001E-121</v>
      </c>
      <c r="J1747" t="s">
        <v>3084</v>
      </c>
      <c r="S1747" t="s">
        <v>3075</v>
      </c>
      <c r="T1747" t="s">
        <v>3076</v>
      </c>
    </row>
    <row r="1748" spans="1:20" x14ac:dyDescent="0.2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394</v>
      </c>
      <c r="I1748">
        <v>2.1600000000000001E-121</v>
      </c>
      <c r="J1748" t="s">
        <v>3084</v>
      </c>
      <c r="S1748" t="s">
        <v>3075</v>
      </c>
      <c r="T1748" t="s">
        <v>3076</v>
      </c>
    </row>
    <row r="1749" spans="1:20" x14ac:dyDescent="0.2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394</v>
      </c>
      <c r="I1749">
        <v>7.49E-121</v>
      </c>
      <c r="J1749" t="s">
        <v>3084</v>
      </c>
      <c r="S1749" t="s">
        <v>3075</v>
      </c>
      <c r="T1749" t="s">
        <v>3076</v>
      </c>
    </row>
    <row r="1750" spans="1:20" x14ac:dyDescent="0.2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394</v>
      </c>
      <c r="I1750">
        <v>5.92E-119</v>
      </c>
      <c r="J1750" t="s">
        <v>3084</v>
      </c>
      <c r="S1750" t="s">
        <v>3075</v>
      </c>
      <c r="T1750" t="s">
        <v>3076</v>
      </c>
    </row>
    <row r="1751" spans="1:20" x14ac:dyDescent="0.2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336</v>
      </c>
      <c r="I1751">
        <v>4.1199999999999999E-101</v>
      </c>
      <c r="J1751" t="s">
        <v>3084</v>
      </c>
      <c r="S1751" t="s">
        <v>3075</v>
      </c>
      <c r="T1751" t="s">
        <v>3076</v>
      </c>
    </row>
    <row r="1752" spans="1:20" x14ac:dyDescent="0.2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222</v>
      </c>
      <c r="I1752">
        <v>5.4399999999999998E-64</v>
      </c>
      <c r="J1752" t="s">
        <v>3084</v>
      </c>
      <c r="S1752" t="s">
        <v>3075</v>
      </c>
      <c r="T1752" t="s">
        <v>3076</v>
      </c>
    </row>
    <row r="1753" spans="1:20" x14ac:dyDescent="0.2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228</v>
      </c>
      <c r="I1753">
        <v>4.2299999999999999E-63</v>
      </c>
      <c r="J1753" t="s">
        <v>3084</v>
      </c>
      <c r="S1753" t="s">
        <v>3075</v>
      </c>
      <c r="T1753" t="s">
        <v>3076</v>
      </c>
    </row>
    <row r="1754" spans="1:20" x14ac:dyDescent="0.2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229</v>
      </c>
      <c r="I1754">
        <v>1E-62</v>
      </c>
      <c r="J1754" t="s">
        <v>3084</v>
      </c>
      <c r="S1754" t="s">
        <v>3075</v>
      </c>
      <c r="T1754" t="s">
        <v>3076</v>
      </c>
    </row>
    <row r="1755" spans="1:20" x14ac:dyDescent="0.2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229</v>
      </c>
      <c r="I1755">
        <v>1.69E-62</v>
      </c>
      <c r="J1755" t="s">
        <v>3084</v>
      </c>
      <c r="S1755" t="s">
        <v>3075</v>
      </c>
      <c r="T1755" t="s">
        <v>3076</v>
      </c>
    </row>
    <row r="1756" spans="1:20" x14ac:dyDescent="0.2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229</v>
      </c>
      <c r="I1756">
        <v>6.9500000000000004E-62</v>
      </c>
      <c r="J1756" t="s">
        <v>3084</v>
      </c>
      <c r="S1756" t="s">
        <v>3075</v>
      </c>
      <c r="T1756" t="s">
        <v>3076</v>
      </c>
    </row>
    <row r="1757" spans="1:20" x14ac:dyDescent="0.2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208</v>
      </c>
      <c r="I1757">
        <v>1.6799999999999999E-59</v>
      </c>
      <c r="J1757" t="s">
        <v>3084</v>
      </c>
      <c r="S1757" t="s">
        <v>3075</v>
      </c>
      <c r="T1757" t="s">
        <v>3076</v>
      </c>
    </row>
    <row r="1758" spans="1:20" x14ac:dyDescent="0.2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217</v>
      </c>
      <c r="I1758">
        <v>1.38E-58</v>
      </c>
      <c r="J1758" t="s">
        <v>3084</v>
      </c>
      <c r="S1758" t="s">
        <v>3075</v>
      </c>
      <c r="T1758" t="s">
        <v>3076</v>
      </c>
    </row>
    <row r="1759" spans="1:20" x14ac:dyDescent="0.2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217</v>
      </c>
      <c r="I1759">
        <v>2.3099999999999998E-58</v>
      </c>
      <c r="J1759" t="s">
        <v>3084</v>
      </c>
      <c r="S1759" t="s">
        <v>3075</v>
      </c>
      <c r="T1759" t="s">
        <v>3076</v>
      </c>
    </row>
    <row r="1760" spans="1:20" x14ac:dyDescent="0.2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216</v>
      </c>
      <c r="I1760">
        <v>2.7599999999999999E-58</v>
      </c>
      <c r="J1760" t="s">
        <v>3084</v>
      </c>
      <c r="S1760" t="s">
        <v>3075</v>
      </c>
      <c r="T1760" t="s">
        <v>3076</v>
      </c>
    </row>
    <row r="1761" spans="1:20" x14ac:dyDescent="0.2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217</v>
      </c>
      <c r="I1761">
        <v>4.8100000000000001E-58</v>
      </c>
      <c r="J1761" t="s">
        <v>3084</v>
      </c>
      <c r="S1761" t="s">
        <v>3075</v>
      </c>
      <c r="T1761" t="s">
        <v>3076</v>
      </c>
    </row>
    <row r="1762" spans="1:20" x14ac:dyDescent="0.2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215</v>
      </c>
      <c r="I1762">
        <v>2.42E-57</v>
      </c>
      <c r="J1762" t="s">
        <v>3084</v>
      </c>
      <c r="S1762" t="s">
        <v>3075</v>
      </c>
      <c r="T1762" t="s">
        <v>3076</v>
      </c>
    </row>
    <row r="1763" spans="1:20" x14ac:dyDescent="0.2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199</v>
      </c>
      <c r="I1763">
        <v>2.04E-53</v>
      </c>
      <c r="J1763" t="s">
        <v>3084</v>
      </c>
      <c r="S1763" t="s">
        <v>3075</v>
      </c>
      <c r="T1763" t="s">
        <v>3076</v>
      </c>
    </row>
    <row r="1764" spans="1:20" x14ac:dyDescent="0.2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201</v>
      </c>
      <c r="I1764">
        <v>2.7999999999999999E-53</v>
      </c>
      <c r="J1764" t="s">
        <v>3084</v>
      </c>
      <c r="S1764" t="s">
        <v>3075</v>
      </c>
      <c r="T1764" t="s">
        <v>3076</v>
      </c>
    </row>
    <row r="1765" spans="1:20" x14ac:dyDescent="0.2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201</v>
      </c>
      <c r="I1765">
        <v>7.9899999999999996E-53</v>
      </c>
      <c r="J1765" t="s">
        <v>3084</v>
      </c>
      <c r="S1765" t="s">
        <v>3075</v>
      </c>
      <c r="T1765" t="s">
        <v>3076</v>
      </c>
    </row>
    <row r="1766" spans="1:20" x14ac:dyDescent="0.2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174</v>
      </c>
      <c r="I1766">
        <v>1.53E-44</v>
      </c>
      <c r="J1766" t="s">
        <v>3084</v>
      </c>
      <c r="S1766" t="s">
        <v>3075</v>
      </c>
      <c r="T1766" t="s">
        <v>3076</v>
      </c>
    </row>
    <row r="1767" spans="1:20" x14ac:dyDescent="0.2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174</v>
      </c>
      <c r="I1767">
        <v>3.01E-44</v>
      </c>
      <c r="J1767" t="s">
        <v>3084</v>
      </c>
      <c r="S1767" t="s">
        <v>3075</v>
      </c>
      <c r="T1767" t="s">
        <v>3076</v>
      </c>
    </row>
    <row r="1768" spans="1:20" x14ac:dyDescent="0.2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162</v>
      </c>
      <c r="I1768">
        <v>2.9200000000000001E-40</v>
      </c>
      <c r="J1768" t="s">
        <v>3084</v>
      </c>
      <c r="S1768" t="s">
        <v>3075</v>
      </c>
      <c r="T1768" t="s">
        <v>3076</v>
      </c>
    </row>
    <row r="1769" spans="1:20" x14ac:dyDescent="0.2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151</v>
      </c>
      <c r="I1769">
        <v>9.7299999999999994E-38</v>
      </c>
      <c r="J1769" t="s">
        <v>3084</v>
      </c>
      <c r="S1769" t="s">
        <v>3075</v>
      </c>
      <c r="T1769" t="s">
        <v>3076</v>
      </c>
    </row>
    <row r="1770" spans="1:20" x14ac:dyDescent="0.2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151</v>
      </c>
      <c r="I1770">
        <v>4.1200000000000002E-37</v>
      </c>
      <c r="J1770" t="s">
        <v>3084</v>
      </c>
      <c r="S1770" t="s">
        <v>3075</v>
      </c>
      <c r="T1770" t="s">
        <v>3076</v>
      </c>
    </row>
    <row r="1771" spans="1:20" x14ac:dyDescent="0.2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151</v>
      </c>
      <c r="I1771">
        <v>7.7299999999999992E-37</v>
      </c>
      <c r="J1771" t="s">
        <v>3084</v>
      </c>
      <c r="S1771" t="s">
        <v>3075</v>
      </c>
      <c r="T1771" t="s">
        <v>3076</v>
      </c>
    </row>
    <row r="1772" spans="1:20" x14ac:dyDescent="0.2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136</v>
      </c>
      <c r="I1772">
        <v>3.3800000000000001E-32</v>
      </c>
      <c r="J1772" t="s">
        <v>3084</v>
      </c>
      <c r="S1772" t="s">
        <v>3075</v>
      </c>
      <c r="T1772" t="s">
        <v>3076</v>
      </c>
    </row>
    <row r="1773" spans="1:20" x14ac:dyDescent="0.2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118</v>
      </c>
      <c r="I1773">
        <v>8.9900000000000001E-27</v>
      </c>
      <c r="J1773" t="s">
        <v>3084</v>
      </c>
      <c r="S1773" t="s">
        <v>3075</v>
      </c>
      <c r="T1773" t="s">
        <v>3076</v>
      </c>
    </row>
    <row r="1774" spans="1:20" x14ac:dyDescent="0.2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117</v>
      </c>
      <c r="I1774">
        <v>1.94E-26</v>
      </c>
      <c r="J1774" t="s">
        <v>3084</v>
      </c>
      <c r="S1774" t="s">
        <v>3075</v>
      </c>
      <c r="T1774" t="s">
        <v>3076</v>
      </c>
    </row>
    <row r="1775" spans="1:20" x14ac:dyDescent="0.2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117</v>
      </c>
      <c r="I1775">
        <v>2.5699999999999999E-26</v>
      </c>
      <c r="J1775" t="s">
        <v>3084</v>
      </c>
      <c r="S1775" t="s">
        <v>3075</v>
      </c>
      <c r="T1775" t="s">
        <v>3076</v>
      </c>
    </row>
    <row r="1776" spans="1:20" x14ac:dyDescent="0.2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117</v>
      </c>
      <c r="I1776">
        <v>2.62E-26</v>
      </c>
      <c r="J1776" t="s">
        <v>3084</v>
      </c>
      <c r="S1776" t="s">
        <v>3075</v>
      </c>
      <c r="T1776" t="s">
        <v>3076</v>
      </c>
    </row>
    <row r="1777" spans="1:20" x14ac:dyDescent="0.2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112</v>
      </c>
      <c r="I1777">
        <v>3.6299999999999998E-25</v>
      </c>
      <c r="J1777" t="s">
        <v>3084</v>
      </c>
      <c r="S1777" t="s">
        <v>3075</v>
      </c>
      <c r="T1777" t="s">
        <v>3076</v>
      </c>
    </row>
    <row r="1778" spans="1:20" x14ac:dyDescent="0.2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91.2</v>
      </c>
      <c r="I1778">
        <v>2.0399999999999999E-18</v>
      </c>
      <c r="J1778" t="s">
        <v>3084</v>
      </c>
      <c r="S1778" t="s">
        <v>3075</v>
      </c>
      <c r="T1778" t="s">
        <v>3076</v>
      </c>
    </row>
    <row r="1779" spans="1:20" x14ac:dyDescent="0.2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87.4</v>
      </c>
      <c r="I1779">
        <v>3.54E-17</v>
      </c>
      <c r="J1779" t="s">
        <v>3084</v>
      </c>
      <c r="S1779" t="s">
        <v>3075</v>
      </c>
      <c r="T1779" t="s">
        <v>3076</v>
      </c>
    </row>
    <row r="1780" spans="1:20" x14ac:dyDescent="0.2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84.1</v>
      </c>
      <c r="I1780">
        <v>4.0800000000000002E-16</v>
      </c>
      <c r="J1780" t="s">
        <v>3084</v>
      </c>
      <c r="S1780" t="s">
        <v>3075</v>
      </c>
      <c r="T1780" t="s">
        <v>3076</v>
      </c>
    </row>
    <row r="1781" spans="1:20" x14ac:dyDescent="0.2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78.2</v>
      </c>
      <c r="I1781">
        <v>1.7599999999999999E-14</v>
      </c>
      <c r="J1781" t="s">
        <v>3084</v>
      </c>
      <c r="S1781" t="s">
        <v>3075</v>
      </c>
      <c r="T1781" t="s">
        <v>3076</v>
      </c>
    </row>
    <row r="1782" spans="1:20" x14ac:dyDescent="0.2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77.8</v>
      </c>
      <c r="I1782">
        <v>4E-14</v>
      </c>
      <c r="J1782" t="s">
        <v>3084</v>
      </c>
      <c r="S1782" t="s">
        <v>3075</v>
      </c>
      <c r="T1782" t="s">
        <v>3076</v>
      </c>
    </row>
    <row r="1783" spans="1:20" x14ac:dyDescent="0.2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72.400000000000006</v>
      </c>
      <c r="I1783">
        <v>2.26E-13</v>
      </c>
      <c r="J1783" t="s">
        <v>3084</v>
      </c>
      <c r="S1783" t="s">
        <v>3075</v>
      </c>
      <c r="T1783" t="s">
        <v>3076</v>
      </c>
    </row>
    <row r="1784" spans="1:20" x14ac:dyDescent="0.2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73.599999999999994</v>
      </c>
      <c r="I1784">
        <v>5.5599999999999995E-13</v>
      </c>
      <c r="J1784" t="s">
        <v>3084</v>
      </c>
      <c r="S1784" t="s">
        <v>3075</v>
      </c>
      <c r="T1784" t="s">
        <v>3076</v>
      </c>
    </row>
    <row r="1785" spans="1:20" x14ac:dyDescent="0.2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71.900000000000006</v>
      </c>
      <c r="I1785">
        <v>1.8899999999999998E-12</v>
      </c>
      <c r="J1785" t="s">
        <v>3084</v>
      </c>
      <c r="S1785" t="s">
        <v>3075</v>
      </c>
      <c r="T1785" t="s">
        <v>3076</v>
      </c>
    </row>
    <row r="1786" spans="1:20" x14ac:dyDescent="0.2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59.8</v>
      </c>
      <c r="I1786">
        <v>9.0799999999999993E-9</v>
      </c>
      <c r="J1786" t="s">
        <v>3084</v>
      </c>
      <c r="S1786" t="s">
        <v>3075</v>
      </c>
      <c r="T1786" t="s">
        <v>3076</v>
      </c>
    </row>
    <row r="1787" spans="1:20" x14ac:dyDescent="0.2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57.7</v>
      </c>
      <c r="I1787">
        <v>4.9600000000000001E-8</v>
      </c>
      <c r="J1787" t="s">
        <v>3084</v>
      </c>
      <c r="S1787" t="s">
        <v>3075</v>
      </c>
      <c r="T1787" t="s">
        <v>3076</v>
      </c>
    </row>
    <row r="1788" spans="1:20" x14ac:dyDescent="0.2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55.6</v>
      </c>
      <c r="I1788">
        <v>1.8199999999999999E-7</v>
      </c>
      <c r="J1788" t="s">
        <v>3084</v>
      </c>
      <c r="S1788" t="s">
        <v>3075</v>
      </c>
      <c r="T1788" t="s">
        <v>3076</v>
      </c>
    </row>
    <row r="1789" spans="1:20" x14ac:dyDescent="0.2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51.9</v>
      </c>
      <c r="I1789">
        <v>2.65E-6</v>
      </c>
      <c r="J1789" t="s">
        <v>3084</v>
      </c>
      <c r="S1789" t="s">
        <v>3075</v>
      </c>
      <c r="T1789" t="s">
        <v>3076</v>
      </c>
    </row>
    <row r="1790" spans="1:20" x14ac:dyDescent="0.2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49.8</v>
      </c>
      <c r="I1790">
        <v>6.2500000000000003E-6</v>
      </c>
      <c r="J1790" t="s">
        <v>3084</v>
      </c>
      <c r="S1790" t="s">
        <v>3075</v>
      </c>
      <c r="T1790" t="s">
        <v>3076</v>
      </c>
    </row>
    <row r="1791" spans="1:20" x14ac:dyDescent="0.2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46.8</v>
      </c>
      <c r="I1791">
        <v>8.3900000000000006E-5</v>
      </c>
      <c r="J1791" t="s">
        <v>3084</v>
      </c>
      <c r="S1791" t="s">
        <v>3075</v>
      </c>
      <c r="T1791" t="s">
        <v>3076</v>
      </c>
    </row>
    <row r="1792" spans="1:20" x14ac:dyDescent="0.2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796</v>
      </c>
      <c r="I1792">
        <v>0</v>
      </c>
      <c r="J1792" t="s">
        <v>3085</v>
      </c>
      <c r="S1792" t="s">
        <v>3075</v>
      </c>
      <c r="T1792" t="s">
        <v>3076</v>
      </c>
    </row>
    <row r="1793" spans="1:20" x14ac:dyDescent="0.2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404</v>
      </c>
      <c r="I1793">
        <v>1.21E-124</v>
      </c>
      <c r="J1793" t="s">
        <v>3085</v>
      </c>
      <c r="S1793" t="s">
        <v>3075</v>
      </c>
      <c r="T1793" t="s">
        <v>3076</v>
      </c>
    </row>
    <row r="1794" spans="1:20" x14ac:dyDescent="0.2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402</v>
      </c>
      <c r="I1794">
        <v>1.5300000000000001E-124</v>
      </c>
      <c r="J1794" t="s">
        <v>3085</v>
      </c>
      <c r="S1794" t="s">
        <v>3075</v>
      </c>
      <c r="T1794" t="s">
        <v>3076</v>
      </c>
    </row>
    <row r="1795" spans="1:20" x14ac:dyDescent="0.2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403</v>
      </c>
      <c r="I1795">
        <v>2.0699999999999998E-124</v>
      </c>
      <c r="J1795" t="s">
        <v>3085</v>
      </c>
      <c r="S1795" t="s">
        <v>3075</v>
      </c>
      <c r="T1795" t="s">
        <v>3076</v>
      </c>
    </row>
    <row r="1796" spans="1:20" x14ac:dyDescent="0.2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403</v>
      </c>
      <c r="I1796">
        <v>2.7799999999999999E-124</v>
      </c>
      <c r="J1796" t="s">
        <v>3085</v>
      </c>
      <c r="S1796" t="s">
        <v>3075</v>
      </c>
      <c r="T1796" t="s">
        <v>3076</v>
      </c>
    </row>
    <row r="1797" spans="1:20" x14ac:dyDescent="0.2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403</v>
      </c>
      <c r="I1797">
        <v>4.6500000000000001E-124</v>
      </c>
      <c r="J1797" t="s">
        <v>3085</v>
      </c>
      <c r="S1797" t="s">
        <v>3075</v>
      </c>
      <c r="T1797" t="s">
        <v>3076</v>
      </c>
    </row>
    <row r="1798" spans="1:20" x14ac:dyDescent="0.2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402</v>
      </c>
      <c r="I1798">
        <v>1.2600000000000001E-123</v>
      </c>
      <c r="J1798" t="s">
        <v>3085</v>
      </c>
      <c r="S1798" t="s">
        <v>3075</v>
      </c>
      <c r="T1798" t="s">
        <v>3076</v>
      </c>
    </row>
    <row r="1799" spans="1:20" x14ac:dyDescent="0.2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392</v>
      </c>
      <c r="I1799">
        <v>9.8099999999999994E-122</v>
      </c>
      <c r="J1799" t="s">
        <v>3085</v>
      </c>
      <c r="S1799" t="s">
        <v>3075</v>
      </c>
      <c r="T1799" t="s">
        <v>3076</v>
      </c>
    </row>
    <row r="1800" spans="1:20" x14ac:dyDescent="0.2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393</v>
      </c>
      <c r="I1800">
        <v>2.4900000000000001E-121</v>
      </c>
      <c r="J1800" t="s">
        <v>3085</v>
      </c>
      <c r="S1800" t="s">
        <v>3075</v>
      </c>
      <c r="T1800" t="s">
        <v>3076</v>
      </c>
    </row>
    <row r="1801" spans="1:20" x14ac:dyDescent="0.2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393</v>
      </c>
      <c r="I1801">
        <v>8.5700000000000003E-121</v>
      </c>
      <c r="J1801" t="s">
        <v>3085</v>
      </c>
      <c r="S1801" t="s">
        <v>3075</v>
      </c>
      <c r="T1801" t="s">
        <v>3076</v>
      </c>
    </row>
    <row r="1802" spans="1:20" x14ac:dyDescent="0.2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393</v>
      </c>
      <c r="I1802">
        <v>1.4599999999999999E-120</v>
      </c>
      <c r="J1802" t="s">
        <v>3085</v>
      </c>
      <c r="S1802" t="s">
        <v>3075</v>
      </c>
      <c r="T1802" t="s">
        <v>3076</v>
      </c>
    </row>
    <row r="1803" spans="1:20" x14ac:dyDescent="0.2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393</v>
      </c>
      <c r="I1803">
        <v>1.7300000000000001E-120</v>
      </c>
      <c r="J1803" t="s">
        <v>3085</v>
      </c>
      <c r="S1803" t="s">
        <v>3075</v>
      </c>
      <c r="T1803" t="s">
        <v>3076</v>
      </c>
    </row>
    <row r="1804" spans="1:20" x14ac:dyDescent="0.2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393</v>
      </c>
      <c r="I1804">
        <v>4.57E-120</v>
      </c>
      <c r="J1804" t="s">
        <v>3085</v>
      </c>
      <c r="S1804" t="s">
        <v>3075</v>
      </c>
      <c r="T1804" t="s">
        <v>3076</v>
      </c>
    </row>
    <row r="1805" spans="1:20" x14ac:dyDescent="0.2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393</v>
      </c>
      <c r="I1805">
        <v>4.64E-120</v>
      </c>
      <c r="J1805" t="s">
        <v>3085</v>
      </c>
      <c r="S1805" t="s">
        <v>3075</v>
      </c>
      <c r="T1805" t="s">
        <v>3076</v>
      </c>
    </row>
    <row r="1806" spans="1:20" x14ac:dyDescent="0.2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337</v>
      </c>
      <c r="I1806">
        <v>6.4500000000000002E-101</v>
      </c>
      <c r="J1806" t="s">
        <v>3085</v>
      </c>
      <c r="S1806" t="s">
        <v>3075</v>
      </c>
      <c r="T1806" t="s">
        <v>3076</v>
      </c>
    </row>
    <row r="1807" spans="1:20" x14ac:dyDescent="0.2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318</v>
      </c>
      <c r="I1807">
        <v>2.8599999999999998E-94</v>
      </c>
      <c r="J1807" t="s">
        <v>3085</v>
      </c>
      <c r="S1807" t="s">
        <v>3075</v>
      </c>
      <c r="T1807" t="s">
        <v>3076</v>
      </c>
    </row>
    <row r="1808" spans="1:20" x14ac:dyDescent="0.2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236</v>
      </c>
      <c r="I1808">
        <v>2.4700000000000001E-64</v>
      </c>
      <c r="J1808" t="s">
        <v>3085</v>
      </c>
      <c r="S1808" t="s">
        <v>3075</v>
      </c>
      <c r="T1808" t="s">
        <v>3076</v>
      </c>
    </row>
    <row r="1809" spans="1:20" x14ac:dyDescent="0.2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230</v>
      </c>
      <c r="I1809">
        <v>1.6199999999999999E-62</v>
      </c>
      <c r="J1809" t="s">
        <v>3085</v>
      </c>
      <c r="S1809" t="s">
        <v>3075</v>
      </c>
      <c r="T1809" t="s">
        <v>3076</v>
      </c>
    </row>
    <row r="1810" spans="1:20" x14ac:dyDescent="0.2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230</v>
      </c>
      <c r="I1810">
        <v>1.8300000000000001E-62</v>
      </c>
      <c r="J1810" t="s">
        <v>3085</v>
      </c>
      <c r="S1810" t="s">
        <v>3075</v>
      </c>
      <c r="T1810" t="s">
        <v>3076</v>
      </c>
    </row>
    <row r="1811" spans="1:20" x14ac:dyDescent="0.2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222</v>
      </c>
      <c r="I1811">
        <v>3.0999999999999999E-60</v>
      </c>
      <c r="J1811" t="s">
        <v>3085</v>
      </c>
      <c r="S1811" t="s">
        <v>3075</v>
      </c>
      <c r="T1811" t="s">
        <v>3076</v>
      </c>
    </row>
    <row r="1812" spans="1:20" x14ac:dyDescent="0.2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218</v>
      </c>
      <c r="I1812">
        <v>8.8200000000000001E-59</v>
      </c>
      <c r="J1812" t="s">
        <v>3085</v>
      </c>
      <c r="S1812" t="s">
        <v>3075</v>
      </c>
      <c r="T1812" t="s">
        <v>3076</v>
      </c>
    </row>
    <row r="1813" spans="1:20" x14ac:dyDescent="0.2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217</v>
      </c>
      <c r="I1813">
        <v>3.02E-58</v>
      </c>
      <c r="J1813" t="s">
        <v>3085</v>
      </c>
      <c r="S1813" t="s">
        <v>3075</v>
      </c>
      <c r="T1813" t="s">
        <v>3076</v>
      </c>
    </row>
    <row r="1814" spans="1:20" x14ac:dyDescent="0.2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216</v>
      </c>
      <c r="I1814">
        <v>3.3699999999999999E-58</v>
      </c>
      <c r="J1814" t="s">
        <v>3085</v>
      </c>
      <c r="S1814" t="s">
        <v>3075</v>
      </c>
      <c r="T1814" t="s">
        <v>3076</v>
      </c>
    </row>
    <row r="1815" spans="1:20" x14ac:dyDescent="0.2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201</v>
      </c>
      <c r="I1815">
        <v>2.05E-53</v>
      </c>
      <c r="J1815" t="s">
        <v>3085</v>
      </c>
      <c r="S1815" t="s">
        <v>3075</v>
      </c>
      <c r="T1815" t="s">
        <v>3076</v>
      </c>
    </row>
    <row r="1816" spans="1:20" x14ac:dyDescent="0.2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200</v>
      </c>
      <c r="I1816">
        <v>5.6399999999999997E-53</v>
      </c>
      <c r="J1816" t="s">
        <v>3085</v>
      </c>
      <c r="S1816" t="s">
        <v>3075</v>
      </c>
      <c r="T1816" t="s">
        <v>3076</v>
      </c>
    </row>
    <row r="1817" spans="1:20" x14ac:dyDescent="0.2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174</v>
      </c>
      <c r="I1817">
        <v>2.1500000000000001E-44</v>
      </c>
      <c r="J1817" t="s">
        <v>3085</v>
      </c>
      <c r="S1817" t="s">
        <v>3075</v>
      </c>
      <c r="T1817" t="s">
        <v>3076</v>
      </c>
    </row>
    <row r="1818" spans="1:20" x14ac:dyDescent="0.2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164</v>
      </c>
      <c r="I1818">
        <v>2.28E-41</v>
      </c>
      <c r="J1818" t="s">
        <v>3085</v>
      </c>
      <c r="S1818" t="s">
        <v>3075</v>
      </c>
      <c r="T1818" t="s">
        <v>3076</v>
      </c>
    </row>
    <row r="1819" spans="1:20" x14ac:dyDescent="0.2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151</v>
      </c>
      <c r="I1819">
        <v>6.8700000000000001E-37</v>
      </c>
      <c r="J1819" t="s">
        <v>3085</v>
      </c>
      <c r="S1819" t="s">
        <v>3075</v>
      </c>
      <c r="T1819" t="s">
        <v>3076</v>
      </c>
    </row>
    <row r="1820" spans="1:20" x14ac:dyDescent="0.2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137</v>
      </c>
      <c r="I1820">
        <v>6.2799999999999998E-33</v>
      </c>
      <c r="J1820" t="s">
        <v>3085</v>
      </c>
      <c r="S1820" t="s">
        <v>3075</v>
      </c>
      <c r="T1820" t="s">
        <v>3076</v>
      </c>
    </row>
    <row r="1821" spans="1:20" x14ac:dyDescent="0.2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120</v>
      </c>
      <c r="I1821">
        <v>1.8099999999999998E-27</v>
      </c>
      <c r="J1821" t="s">
        <v>3085</v>
      </c>
      <c r="S1821" t="s">
        <v>3075</v>
      </c>
      <c r="T1821" t="s">
        <v>3076</v>
      </c>
    </row>
    <row r="1822" spans="1:20" x14ac:dyDescent="0.2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117</v>
      </c>
      <c r="I1822">
        <v>1.18E-26</v>
      </c>
      <c r="J1822" t="s">
        <v>3085</v>
      </c>
      <c r="S1822" t="s">
        <v>3075</v>
      </c>
      <c r="T1822" t="s">
        <v>3076</v>
      </c>
    </row>
    <row r="1823" spans="1:20" x14ac:dyDescent="0.2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117</v>
      </c>
      <c r="I1823">
        <v>1.3800000000000001E-26</v>
      </c>
      <c r="J1823" t="s">
        <v>3085</v>
      </c>
      <c r="S1823" t="s">
        <v>3075</v>
      </c>
      <c r="T1823" t="s">
        <v>3076</v>
      </c>
    </row>
    <row r="1824" spans="1:20" x14ac:dyDescent="0.2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117</v>
      </c>
      <c r="I1824">
        <v>1.8699999999999999E-26</v>
      </c>
      <c r="J1824" t="s">
        <v>3085</v>
      </c>
      <c r="S1824" t="s">
        <v>3075</v>
      </c>
      <c r="T1824" t="s">
        <v>3076</v>
      </c>
    </row>
    <row r="1825" spans="1:20" x14ac:dyDescent="0.2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112</v>
      </c>
      <c r="I1825">
        <v>4.4100000000000004E-25</v>
      </c>
      <c r="J1825" t="s">
        <v>3085</v>
      </c>
      <c r="S1825" t="s">
        <v>3075</v>
      </c>
      <c r="T1825" t="s">
        <v>3076</v>
      </c>
    </row>
    <row r="1826" spans="1:20" x14ac:dyDescent="0.2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87.4</v>
      </c>
      <c r="I1826">
        <v>3.3200000000000002E-17</v>
      </c>
      <c r="J1826" t="s">
        <v>3085</v>
      </c>
      <c r="S1826" t="s">
        <v>3075</v>
      </c>
      <c r="T1826" t="s">
        <v>3076</v>
      </c>
    </row>
    <row r="1827" spans="1:20" x14ac:dyDescent="0.2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75.7</v>
      </c>
      <c r="I1827">
        <v>1.1499999999999999E-13</v>
      </c>
      <c r="J1827" t="s">
        <v>3085</v>
      </c>
      <c r="S1827" t="s">
        <v>3075</v>
      </c>
      <c r="T1827" t="s">
        <v>3076</v>
      </c>
    </row>
    <row r="1828" spans="1:20" x14ac:dyDescent="0.2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74</v>
      </c>
      <c r="I1828">
        <v>3.55E-13</v>
      </c>
      <c r="J1828" t="s">
        <v>3085</v>
      </c>
      <c r="S1828" t="s">
        <v>3075</v>
      </c>
      <c r="T1828" t="s">
        <v>3076</v>
      </c>
    </row>
    <row r="1829" spans="1:20" x14ac:dyDescent="0.2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73.599999999999994</v>
      </c>
      <c r="I1829">
        <v>5.0299999999999998E-13</v>
      </c>
      <c r="J1829" t="s">
        <v>3085</v>
      </c>
      <c r="S1829" t="s">
        <v>3075</v>
      </c>
      <c r="T1829" t="s">
        <v>3076</v>
      </c>
    </row>
    <row r="1830" spans="1:20" x14ac:dyDescent="0.2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50.2</v>
      </c>
      <c r="I1830">
        <v>3.1700000000000001E-6</v>
      </c>
      <c r="J1830" t="s">
        <v>3085</v>
      </c>
      <c r="S1830" t="s">
        <v>3075</v>
      </c>
      <c r="T1830" t="s">
        <v>3076</v>
      </c>
    </row>
    <row r="1831" spans="1:20" x14ac:dyDescent="0.2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417</v>
      </c>
      <c r="I1831">
        <v>3.09E-128</v>
      </c>
      <c r="J1831" t="s">
        <v>3086</v>
      </c>
      <c r="S1831" t="s">
        <v>3071</v>
      </c>
      <c r="T1831" t="s">
        <v>3072</v>
      </c>
    </row>
    <row r="1832" spans="1:20" x14ac:dyDescent="0.2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417</v>
      </c>
      <c r="I1832">
        <v>5.1400000000000005E-128</v>
      </c>
      <c r="J1832" t="s">
        <v>3086</v>
      </c>
      <c r="S1832" t="s">
        <v>3071</v>
      </c>
      <c r="T1832" t="s">
        <v>3072</v>
      </c>
    </row>
    <row r="1833" spans="1:20" x14ac:dyDescent="0.2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417</v>
      </c>
      <c r="I1833">
        <v>1.7100000000000001E-127</v>
      </c>
      <c r="J1833" t="s">
        <v>3086</v>
      </c>
      <c r="S1833" t="s">
        <v>3071</v>
      </c>
      <c r="T1833" t="s">
        <v>3072</v>
      </c>
    </row>
    <row r="1834" spans="1:20" x14ac:dyDescent="0.2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417</v>
      </c>
      <c r="I1834">
        <v>2.1300000000000001E-127</v>
      </c>
      <c r="J1834" t="s">
        <v>3086</v>
      </c>
      <c r="S1834" t="s">
        <v>3071</v>
      </c>
      <c r="T1834" t="s">
        <v>3072</v>
      </c>
    </row>
    <row r="1835" spans="1:20" x14ac:dyDescent="0.2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393</v>
      </c>
      <c r="I1835">
        <v>5.5000000000000003E-121</v>
      </c>
      <c r="J1835" t="s">
        <v>3086</v>
      </c>
      <c r="S1835" t="s">
        <v>3071</v>
      </c>
      <c r="T1835" t="s">
        <v>3072</v>
      </c>
    </row>
    <row r="1836" spans="1:20" x14ac:dyDescent="0.2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395</v>
      </c>
      <c r="I1836">
        <v>2.21E-120</v>
      </c>
      <c r="J1836" t="s">
        <v>3086</v>
      </c>
      <c r="S1836" t="s">
        <v>3071</v>
      </c>
      <c r="T1836" t="s">
        <v>3072</v>
      </c>
    </row>
    <row r="1837" spans="1:20" x14ac:dyDescent="0.2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394</v>
      </c>
      <c r="I1837">
        <v>6.7399999999999994E-120</v>
      </c>
      <c r="J1837" t="s">
        <v>3086</v>
      </c>
      <c r="S1837" t="s">
        <v>3071</v>
      </c>
      <c r="T1837" t="s">
        <v>3072</v>
      </c>
    </row>
    <row r="1838" spans="1:20" x14ac:dyDescent="0.2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367</v>
      </c>
      <c r="I1838">
        <v>4.3500000000000002E-111</v>
      </c>
      <c r="J1838" t="s">
        <v>3086</v>
      </c>
      <c r="S1838" t="s">
        <v>3071</v>
      </c>
      <c r="T1838" t="s">
        <v>3072</v>
      </c>
    </row>
    <row r="1839" spans="1:20" x14ac:dyDescent="0.2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367</v>
      </c>
      <c r="I1839">
        <v>4.1299999999999998E-110</v>
      </c>
      <c r="J1839" t="s">
        <v>3086</v>
      </c>
      <c r="S1839" t="s">
        <v>3071</v>
      </c>
      <c r="T1839" t="s">
        <v>3072</v>
      </c>
    </row>
    <row r="1840" spans="1:20" x14ac:dyDescent="0.2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367</v>
      </c>
      <c r="I1840">
        <v>4.2E-110</v>
      </c>
      <c r="J1840" t="s">
        <v>3086</v>
      </c>
      <c r="S1840" t="s">
        <v>3071</v>
      </c>
      <c r="T1840" t="s">
        <v>3072</v>
      </c>
    </row>
    <row r="1841" spans="1:20" x14ac:dyDescent="0.2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367</v>
      </c>
      <c r="I1841">
        <v>6.7099999999999998E-110</v>
      </c>
      <c r="J1841" t="s">
        <v>3086</v>
      </c>
      <c r="S1841" t="s">
        <v>3071</v>
      </c>
      <c r="T1841" t="s">
        <v>3072</v>
      </c>
    </row>
    <row r="1842" spans="1:20" x14ac:dyDescent="0.2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367</v>
      </c>
      <c r="I1842">
        <v>1.1799999999999999E-109</v>
      </c>
      <c r="J1842" t="s">
        <v>3086</v>
      </c>
      <c r="S1842" t="s">
        <v>3071</v>
      </c>
      <c r="T1842" t="s">
        <v>3072</v>
      </c>
    </row>
    <row r="1843" spans="1:20" x14ac:dyDescent="0.2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367</v>
      </c>
      <c r="I1843">
        <v>1.5900000000000001E-109</v>
      </c>
      <c r="J1843" t="s">
        <v>3086</v>
      </c>
      <c r="S1843" t="s">
        <v>3071</v>
      </c>
      <c r="T1843" t="s">
        <v>3072</v>
      </c>
    </row>
    <row r="1844" spans="1:20" x14ac:dyDescent="0.2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367</v>
      </c>
      <c r="I1844">
        <v>3.0199999999999998E-109</v>
      </c>
      <c r="J1844" t="s">
        <v>3086</v>
      </c>
      <c r="S1844" t="s">
        <v>3071</v>
      </c>
      <c r="T1844" t="s">
        <v>3072</v>
      </c>
    </row>
    <row r="1845" spans="1:20" x14ac:dyDescent="0.2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232</v>
      </c>
      <c r="I1845">
        <v>7.1399999999999999E-63</v>
      </c>
      <c r="J1845" t="s">
        <v>3086</v>
      </c>
      <c r="S1845" t="s">
        <v>3071</v>
      </c>
      <c r="T1845" t="s">
        <v>3072</v>
      </c>
    </row>
    <row r="1846" spans="1:20" x14ac:dyDescent="0.2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227</v>
      </c>
      <c r="I1846">
        <v>4.1300000000000003E-61</v>
      </c>
      <c r="J1846" t="s">
        <v>3086</v>
      </c>
      <c r="S1846" t="s">
        <v>3071</v>
      </c>
      <c r="T1846" t="s">
        <v>3072</v>
      </c>
    </row>
    <row r="1847" spans="1:20" x14ac:dyDescent="0.2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227</v>
      </c>
      <c r="I1847">
        <v>4.5100000000000003E-61</v>
      </c>
      <c r="J1847" t="s">
        <v>3086</v>
      </c>
      <c r="S1847" t="s">
        <v>3071</v>
      </c>
      <c r="T1847" t="s">
        <v>3072</v>
      </c>
    </row>
    <row r="1848" spans="1:20" x14ac:dyDescent="0.2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225</v>
      </c>
      <c r="I1848">
        <v>1.04E-60</v>
      </c>
      <c r="J1848" t="s">
        <v>3086</v>
      </c>
      <c r="S1848" t="s">
        <v>3071</v>
      </c>
      <c r="T1848" t="s">
        <v>3072</v>
      </c>
    </row>
    <row r="1849" spans="1:20" x14ac:dyDescent="0.2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219</v>
      </c>
      <c r="I1849">
        <v>7.5600000000000002E-59</v>
      </c>
      <c r="J1849" t="s">
        <v>3086</v>
      </c>
      <c r="S1849" t="s">
        <v>3071</v>
      </c>
      <c r="T1849" t="s">
        <v>3072</v>
      </c>
    </row>
    <row r="1850" spans="1:20" x14ac:dyDescent="0.2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219</v>
      </c>
      <c r="I1850">
        <v>9.3500000000000002E-59</v>
      </c>
      <c r="J1850" t="s">
        <v>3086</v>
      </c>
      <c r="S1850" t="s">
        <v>3071</v>
      </c>
      <c r="T1850" t="s">
        <v>3072</v>
      </c>
    </row>
    <row r="1851" spans="1:20" x14ac:dyDescent="0.2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217</v>
      </c>
      <c r="I1851">
        <v>3.9199999999999998E-58</v>
      </c>
      <c r="J1851" t="s">
        <v>3086</v>
      </c>
      <c r="S1851" t="s">
        <v>3071</v>
      </c>
      <c r="T1851" t="s">
        <v>3072</v>
      </c>
    </row>
    <row r="1852" spans="1:20" x14ac:dyDescent="0.2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217</v>
      </c>
      <c r="I1852">
        <v>5.2799999999999997E-58</v>
      </c>
      <c r="J1852" t="s">
        <v>3086</v>
      </c>
      <c r="S1852" t="s">
        <v>3071</v>
      </c>
      <c r="T1852" t="s">
        <v>3072</v>
      </c>
    </row>
    <row r="1853" spans="1:20" x14ac:dyDescent="0.2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202</v>
      </c>
      <c r="I1853">
        <v>2.07E-53</v>
      </c>
      <c r="J1853" t="s">
        <v>3086</v>
      </c>
      <c r="S1853" t="s">
        <v>3071</v>
      </c>
      <c r="T1853" t="s">
        <v>3072</v>
      </c>
    </row>
    <row r="1854" spans="1:20" x14ac:dyDescent="0.2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202</v>
      </c>
      <c r="I1854">
        <v>4.9799999999999996E-53</v>
      </c>
      <c r="J1854" t="s">
        <v>3086</v>
      </c>
      <c r="S1854" t="s">
        <v>3071</v>
      </c>
      <c r="T1854" t="s">
        <v>3072</v>
      </c>
    </row>
    <row r="1855" spans="1:20" x14ac:dyDescent="0.2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174</v>
      </c>
      <c r="I1855">
        <v>3.3099999999999999E-44</v>
      </c>
      <c r="J1855" t="s">
        <v>3086</v>
      </c>
      <c r="S1855" t="s">
        <v>3071</v>
      </c>
      <c r="T1855" t="s">
        <v>3072</v>
      </c>
    </row>
    <row r="1856" spans="1:20" x14ac:dyDescent="0.2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171</v>
      </c>
      <c r="I1856">
        <v>1.68E-43</v>
      </c>
      <c r="J1856" t="s">
        <v>3086</v>
      </c>
      <c r="S1856" t="s">
        <v>3071</v>
      </c>
      <c r="T1856" t="s">
        <v>3072</v>
      </c>
    </row>
    <row r="1857" spans="1:20" x14ac:dyDescent="0.2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166</v>
      </c>
      <c r="I1857">
        <v>1.0700000000000001E-41</v>
      </c>
      <c r="J1857" t="s">
        <v>3086</v>
      </c>
      <c r="S1857" t="s">
        <v>3071</v>
      </c>
      <c r="T1857" t="s">
        <v>3072</v>
      </c>
    </row>
    <row r="1858" spans="1:20" x14ac:dyDescent="0.2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161</v>
      </c>
      <c r="I1858">
        <v>3.8899999999999999E-40</v>
      </c>
      <c r="J1858" t="s">
        <v>3086</v>
      </c>
      <c r="S1858" t="s">
        <v>3071</v>
      </c>
      <c r="T1858" t="s">
        <v>3072</v>
      </c>
    </row>
    <row r="1859" spans="1:20" x14ac:dyDescent="0.2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161</v>
      </c>
      <c r="I1859">
        <v>4.8400000000000003E-40</v>
      </c>
      <c r="J1859" t="s">
        <v>3086</v>
      </c>
      <c r="S1859" t="s">
        <v>3071</v>
      </c>
      <c r="T1859" t="s">
        <v>3072</v>
      </c>
    </row>
    <row r="1860" spans="1:20" x14ac:dyDescent="0.2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160</v>
      </c>
      <c r="I1860">
        <v>9.74E-40</v>
      </c>
      <c r="J1860" t="s">
        <v>3086</v>
      </c>
      <c r="S1860" t="s">
        <v>3071</v>
      </c>
      <c r="T1860" t="s">
        <v>3072</v>
      </c>
    </row>
    <row r="1861" spans="1:20" x14ac:dyDescent="0.2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160</v>
      </c>
      <c r="I1861">
        <v>1.1100000000000001E-39</v>
      </c>
      <c r="J1861" t="s">
        <v>3086</v>
      </c>
      <c r="S1861" t="s">
        <v>3071</v>
      </c>
      <c r="T1861" t="s">
        <v>3072</v>
      </c>
    </row>
    <row r="1862" spans="1:20" x14ac:dyDescent="0.2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134</v>
      </c>
      <c r="I1862">
        <v>1.65E-31</v>
      </c>
      <c r="J1862" t="s">
        <v>3086</v>
      </c>
      <c r="S1862" t="s">
        <v>3071</v>
      </c>
      <c r="T1862" t="s">
        <v>3072</v>
      </c>
    </row>
    <row r="1863" spans="1:20" x14ac:dyDescent="0.2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115</v>
      </c>
      <c r="I1863">
        <v>1.19E-29</v>
      </c>
      <c r="J1863" t="s">
        <v>3086</v>
      </c>
      <c r="S1863" t="s">
        <v>3071</v>
      </c>
      <c r="T1863" t="s">
        <v>3072</v>
      </c>
    </row>
    <row r="1864" spans="1:20" x14ac:dyDescent="0.2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120</v>
      </c>
      <c r="I1864">
        <v>2.4099999999999999E-27</v>
      </c>
      <c r="J1864" t="s">
        <v>3086</v>
      </c>
      <c r="S1864" t="s">
        <v>3071</v>
      </c>
      <c r="T1864" t="s">
        <v>3072</v>
      </c>
    </row>
    <row r="1865" spans="1:20" x14ac:dyDescent="0.2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120</v>
      </c>
      <c r="I1865">
        <v>2.6400000000000001E-27</v>
      </c>
      <c r="J1865" t="s">
        <v>3086</v>
      </c>
      <c r="S1865" t="s">
        <v>3071</v>
      </c>
      <c r="T1865" t="s">
        <v>3072</v>
      </c>
    </row>
    <row r="1866" spans="1:20" x14ac:dyDescent="0.2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119</v>
      </c>
      <c r="I1866">
        <v>3.5900000000000003E-27</v>
      </c>
      <c r="J1866" t="s">
        <v>3086</v>
      </c>
      <c r="S1866" t="s">
        <v>3071</v>
      </c>
      <c r="T1866" t="s">
        <v>3072</v>
      </c>
    </row>
    <row r="1867" spans="1:20" x14ac:dyDescent="0.2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120</v>
      </c>
      <c r="I1867">
        <v>4.0399999999999998E-27</v>
      </c>
      <c r="J1867" t="s">
        <v>3086</v>
      </c>
      <c r="S1867" t="s">
        <v>3071</v>
      </c>
      <c r="T1867" t="s">
        <v>3072</v>
      </c>
    </row>
    <row r="1868" spans="1:20" x14ac:dyDescent="0.2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119</v>
      </c>
      <c r="I1868">
        <v>4.3999999999999997E-27</v>
      </c>
      <c r="J1868" t="s">
        <v>3086</v>
      </c>
      <c r="S1868" t="s">
        <v>3071</v>
      </c>
      <c r="T1868" t="s">
        <v>3072</v>
      </c>
    </row>
    <row r="1869" spans="1:20" x14ac:dyDescent="0.2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117</v>
      </c>
      <c r="I1869">
        <v>1.7000000000000001E-26</v>
      </c>
      <c r="J1869" t="s">
        <v>3086</v>
      </c>
      <c r="S1869" t="s">
        <v>3071</v>
      </c>
      <c r="T1869" t="s">
        <v>3072</v>
      </c>
    </row>
    <row r="1870" spans="1:20" x14ac:dyDescent="0.2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116</v>
      </c>
      <c r="I1870">
        <v>4.7099999999999999E-26</v>
      </c>
      <c r="J1870" t="s">
        <v>3086</v>
      </c>
      <c r="S1870" t="s">
        <v>3071</v>
      </c>
      <c r="T1870" t="s">
        <v>3072</v>
      </c>
    </row>
    <row r="1871" spans="1:20" x14ac:dyDescent="0.2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116</v>
      </c>
      <c r="I1871">
        <v>5.0200000000000001E-26</v>
      </c>
      <c r="J1871" t="s">
        <v>3086</v>
      </c>
      <c r="S1871" t="s">
        <v>3071</v>
      </c>
      <c r="T1871" t="s">
        <v>3072</v>
      </c>
    </row>
    <row r="1872" spans="1:20" x14ac:dyDescent="0.2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110</v>
      </c>
      <c r="I1872">
        <v>1.8900000000000002E-24</v>
      </c>
      <c r="J1872" t="s">
        <v>3086</v>
      </c>
      <c r="S1872" t="s">
        <v>3071</v>
      </c>
      <c r="T1872" t="s">
        <v>3072</v>
      </c>
    </row>
    <row r="1873" spans="1:20" x14ac:dyDescent="0.2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86.2</v>
      </c>
      <c r="I1873">
        <v>1.1E-16</v>
      </c>
      <c r="J1873" t="s">
        <v>3086</v>
      </c>
      <c r="S1873" t="s">
        <v>3071</v>
      </c>
      <c r="T1873" t="s">
        <v>3072</v>
      </c>
    </row>
    <row r="1874" spans="1:20" x14ac:dyDescent="0.2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77</v>
      </c>
      <c r="I1874">
        <v>7.1999999999999996E-14</v>
      </c>
      <c r="J1874" t="s">
        <v>3086</v>
      </c>
      <c r="S1874" t="s">
        <v>3071</v>
      </c>
      <c r="T1874" t="s">
        <v>3072</v>
      </c>
    </row>
    <row r="1875" spans="1:20" x14ac:dyDescent="0.2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74</v>
      </c>
      <c r="I1875">
        <v>4.9100000000000003E-13</v>
      </c>
      <c r="J1875" t="s">
        <v>3086</v>
      </c>
      <c r="S1875" t="s">
        <v>3071</v>
      </c>
      <c r="T1875" t="s">
        <v>3072</v>
      </c>
    </row>
    <row r="1876" spans="1:20" x14ac:dyDescent="0.2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59.8</v>
      </c>
      <c r="I1876">
        <v>1.37E-8</v>
      </c>
      <c r="J1876" t="s">
        <v>3086</v>
      </c>
      <c r="S1876" t="s">
        <v>3071</v>
      </c>
      <c r="T1876" t="s">
        <v>3072</v>
      </c>
    </row>
    <row r="1877" spans="1:20" x14ac:dyDescent="0.2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59.4</v>
      </c>
      <c r="I1877">
        <v>1.89E-8</v>
      </c>
      <c r="J1877" t="s">
        <v>3086</v>
      </c>
      <c r="S1877" t="s">
        <v>3071</v>
      </c>
      <c r="T1877" t="s">
        <v>3072</v>
      </c>
    </row>
    <row r="1878" spans="1:20" x14ac:dyDescent="0.2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58.1</v>
      </c>
      <c r="I1878">
        <v>4.0900000000000002E-8</v>
      </c>
      <c r="J1878" t="s">
        <v>3086</v>
      </c>
      <c r="S1878" t="s">
        <v>3071</v>
      </c>
      <c r="T1878" t="s">
        <v>3072</v>
      </c>
    </row>
    <row r="1879" spans="1:20" x14ac:dyDescent="0.2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774</v>
      </c>
      <c r="I1879">
        <v>0</v>
      </c>
      <c r="J1879" t="s">
        <v>3087</v>
      </c>
      <c r="S1879" t="s">
        <v>3071</v>
      </c>
      <c r="T1879" t="s">
        <v>3072</v>
      </c>
    </row>
    <row r="1880" spans="1:20" x14ac:dyDescent="0.2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425</v>
      </c>
      <c r="I1880">
        <v>3.5400000000000001E-128</v>
      </c>
      <c r="J1880" t="s">
        <v>3087</v>
      </c>
      <c r="S1880" t="s">
        <v>3071</v>
      </c>
      <c r="T1880" t="s">
        <v>3072</v>
      </c>
    </row>
    <row r="1881" spans="1:20" x14ac:dyDescent="0.2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425</v>
      </c>
      <c r="I1881">
        <v>4.0499999999999998E-128</v>
      </c>
      <c r="J1881" t="s">
        <v>3087</v>
      </c>
      <c r="S1881" t="s">
        <v>3071</v>
      </c>
      <c r="T1881" t="s">
        <v>3072</v>
      </c>
    </row>
    <row r="1882" spans="1:20" x14ac:dyDescent="0.2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420</v>
      </c>
      <c r="I1882">
        <v>3.9300000000000002E-126</v>
      </c>
      <c r="J1882" t="s">
        <v>3087</v>
      </c>
      <c r="S1882" t="s">
        <v>3071</v>
      </c>
      <c r="T1882" t="s">
        <v>3072</v>
      </c>
    </row>
    <row r="1883" spans="1:20" x14ac:dyDescent="0.2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402</v>
      </c>
      <c r="I1883">
        <v>7.2899999999999997E-120</v>
      </c>
      <c r="J1883" t="s">
        <v>3087</v>
      </c>
      <c r="S1883" t="s">
        <v>3071</v>
      </c>
      <c r="T1883" t="s">
        <v>3072</v>
      </c>
    </row>
    <row r="1884" spans="1:20" x14ac:dyDescent="0.2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401</v>
      </c>
      <c r="I1884">
        <v>8.5300000000000003E-120</v>
      </c>
      <c r="J1884" t="s">
        <v>3087</v>
      </c>
      <c r="S1884" t="s">
        <v>3071</v>
      </c>
      <c r="T1884" t="s">
        <v>3072</v>
      </c>
    </row>
    <row r="1885" spans="1:20" x14ac:dyDescent="0.2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374</v>
      </c>
      <c r="I1885">
        <v>1.36E-110</v>
      </c>
      <c r="J1885" t="s">
        <v>3087</v>
      </c>
      <c r="S1885" t="s">
        <v>3071</v>
      </c>
      <c r="T1885" t="s">
        <v>3072</v>
      </c>
    </row>
    <row r="1886" spans="1:20" x14ac:dyDescent="0.2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373</v>
      </c>
      <c r="I1886">
        <v>2.9999999999999999E-110</v>
      </c>
      <c r="J1886" t="s">
        <v>3087</v>
      </c>
      <c r="S1886" t="s">
        <v>3071</v>
      </c>
      <c r="T1886" t="s">
        <v>3072</v>
      </c>
    </row>
    <row r="1887" spans="1:20" x14ac:dyDescent="0.2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373</v>
      </c>
      <c r="I1887">
        <v>3.0299999999999998E-110</v>
      </c>
      <c r="J1887" t="s">
        <v>3087</v>
      </c>
      <c r="S1887" t="s">
        <v>3071</v>
      </c>
      <c r="T1887" t="s">
        <v>3072</v>
      </c>
    </row>
    <row r="1888" spans="1:20" x14ac:dyDescent="0.2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373</v>
      </c>
      <c r="I1888">
        <v>5.4900000000000001E-110</v>
      </c>
      <c r="J1888" t="s">
        <v>3087</v>
      </c>
      <c r="S1888" t="s">
        <v>3071</v>
      </c>
      <c r="T1888" t="s">
        <v>3072</v>
      </c>
    </row>
    <row r="1889" spans="1:20" x14ac:dyDescent="0.2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372</v>
      </c>
      <c r="I1889">
        <v>6.4999999999999996E-110</v>
      </c>
      <c r="J1889" t="s">
        <v>3087</v>
      </c>
      <c r="S1889" t="s">
        <v>3071</v>
      </c>
      <c r="T1889" t="s">
        <v>3072</v>
      </c>
    </row>
    <row r="1890" spans="1:20" x14ac:dyDescent="0.2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372</v>
      </c>
      <c r="I1890">
        <v>7.1200000000000004E-110</v>
      </c>
      <c r="J1890" t="s">
        <v>3087</v>
      </c>
      <c r="S1890" t="s">
        <v>3071</v>
      </c>
      <c r="T1890" t="s">
        <v>3072</v>
      </c>
    </row>
    <row r="1891" spans="1:20" x14ac:dyDescent="0.2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333</v>
      </c>
      <c r="I1891">
        <v>1.13E-97</v>
      </c>
      <c r="J1891" t="s">
        <v>3087</v>
      </c>
      <c r="S1891" t="s">
        <v>3071</v>
      </c>
      <c r="T1891" t="s">
        <v>3072</v>
      </c>
    </row>
    <row r="1892" spans="1:20" x14ac:dyDescent="0.2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286</v>
      </c>
      <c r="I1892">
        <v>7.2800000000000003E-81</v>
      </c>
      <c r="J1892" t="s">
        <v>3087</v>
      </c>
      <c r="S1892" t="s">
        <v>3071</v>
      </c>
      <c r="T1892" t="s">
        <v>3072</v>
      </c>
    </row>
    <row r="1893" spans="1:20" x14ac:dyDescent="0.2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228</v>
      </c>
      <c r="I1893">
        <v>1.14E-61</v>
      </c>
      <c r="J1893" t="s">
        <v>3087</v>
      </c>
      <c r="S1893" t="s">
        <v>3071</v>
      </c>
      <c r="T1893" t="s">
        <v>3072</v>
      </c>
    </row>
    <row r="1894" spans="1:20" x14ac:dyDescent="0.2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227</v>
      </c>
      <c r="I1894">
        <v>1.33E-61</v>
      </c>
      <c r="J1894" t="s">
        <v>3087</v>
      </c>
      <c r="S1894" t="s">
        <v>3071</v>
      </c>
      <c r="T1894" t="s">
        <v>3072</v>
      </c>
    </row>
    <row r="1895" spans="1:20" x14ac:dyDescent="0.2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227</v>
      </c>
      <c r="I1895">
        <v>1.87E-61</v>
      </c>
      <c r="J1895" t="s">
        <v>3087</v>
      </c>
      <c r="S1895" t="s">
        <v>3071</v>
      </c>
      <c r="T1895" t="s">
        <v>3072</v>
      </c>
    </row>
    <row r="1896" spans="1:20" x14ac:dyDescent="0.2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222</v>
      </c>
      <c r="I1896">
        <v>1.11E-59</v>
      </c>
      <c r="J1896" t="s">
        <v>3087</v>
      </c>
      <c r="S1896" t="s">
        <v>3071</v>
      </c>
      <c r="T1896" t="s">
        <v>3072</v>
      </c>
    </row>
    <row r="1897" spans="1:20" x14ac:dyDescent="0.2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217</v>
      </c>
      <c r="I1897">
        <v>6.3E-58</v>
      </c>
      <c r="J1897" t="s">
        <v>3087</v>
      </c>
      <c r="S1897" t="s">
        <v>3071</v>
      </c>
      <c r="T1897" t="s">
        <v>3072</v>
      </c>
    </row>
    <row r="1898" spans="1:20" x14ac:dyDescent="0.2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215</v>
      </c>
      <c r="I1898">
        <v>1.16E-57</v>
      </c>
      <c r="J1898" t="s">
        <v>3087</v>
      </c>
      <c r="S1898" t="s">
        <v>3071</v>
      </c>
      <c r="T1898" t="s">
        <v>3072</v>
      </c>
    </row>
    <row r="1899" spans="1:20" x14ac:dyDescent="0.2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216</v>
      </c>
      <c r="I1899">
        <v>1.6700000000000001E-57</v>
      </c>
      <c r="J1899" t="s">
        <v>3087</v>
      </c>
      <c r="S1899" t="s">
        <v>3071</v>
      </c>
      <c r="T1899" t="s">
        <v>3072</v>
      </c>
    </row>
    <row r="1900" spans="1:20" x14ac:dyDescent="0.2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215</v>
      </c>
      <c r="I1900">
        <v>1.9900000000000001E-57</v>
      </c>
      <c r="J1900" t="s">
        <v>3087</v>
      </c>
      <c r="S1900" t="s">
        <v>3071</v>
      </c>
      <c r="T1900" t="s">
        <v>3072</v>
      </c>
    </row>
    <row r="1901" spans="1:20" x14ac:dyDescent="0.2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204</v>
      </c>
      <c r="I1901">
        <v>4.3E-54</v>
      </c>
      <c r="J1901" t="s">
        <v>3087</v>
      </c>
      <c r="S1901" t="s">
        <v>3071</v>
      </c>
      <c r="T1901" t="s">
        <v>3072</v>
      </c>
    </row>
    <row r="1902" spans="1:20" x14ac:dyDescent="0.2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199</v>
      </c>
      <c r="I1902">
        <v>3.8899999999999997E-52</v>
      </c>
      <c r="J1902" t="s">
        <v>3087</v>
      </c>
      <c r="S1902" t="s">
        <v>3071</v>
      </c>
      <c r="T1902" t="s">
        <v>3072</v>
      </c>
    </row>
    <row r="1903" spans="1:20" x14ac:dyDescent="0.2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180</v>
      </c>
      <c r="I1903">
        <v>3.1999999999999999E-46</v>
      </c>
      <c r="J1903" t="s">
        <v>3087</v>
      </c>
      <c r="S1903" t="s">
        <v>3071</v>
      </c>
      <c r="T1903" t="s">
        <v>3072</v>
      </c>
    </row>
    <row r="1904" spans="1:20" x14ac:dyDescent="0.2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176</v>
      </c>
      <c r="I1904">
        <v>1.4299999999999999E-44</v>
      </c>
      <c r="J1904" t="s">
        <v>3087</v>
      </c>
      <c r="S1904" t="s">
        <v>3071</v>
      </c>
      <c r="T1904" t="s">
        <v>3072</v>
      </c>
    </row>
    <row r="1905" spans="1:20" x14ac:dyDescent="0.2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161</v>
      </c>
      <c r="I1905">
        <v>5.0200000000000003E-40</v>
      </c>
      <c r="J1905" t="s">
        <v>3087</v>
      </c>
      <c r="S1905" t="s">
        <v>3071</v>
      </c>
      <c r="T1905" t="s">
        <v>3072</v>
      </c>
    </row>
    <row r="1906" spans="1:20" x14ac:dyDescent="0.2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154</v>
      </c>
      <c r="I1906">
        <v>5.2600000000000004E-38</v>
      </c>
      <c r="J1906" t="s">
        <v>3087</v>
      </c>
      <c r="S1906" t="s">
        <v>3071</v>
      </c>
      <c r="T1906" t="s">
        <v>3072</v>
      </c>
    </row>
    <row r="1907" spans="1:20" x14ac:dyDescent="0.2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154</v>
      </c>
      <c r="I1907">
        <v>6.3499999999999996E-38</v>
      </c>
      <c r="J1907" t="s">
        <v>3087</v>
      </c>
      <c r="S1907" t="s">
        <v>3071</v>
      </c>
      <c r="T1907" t="s">
        <v>3072</v>
      </c>
    </row>
    <row r="1908" spans="1:20" x14ac:dyDescent="0.2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135</v>
      </c>
      <c r="I1908">
        <v>6.1900000000000004E-32</v>
      </c>
      <c r="J1908" t="s">
        <v>3087</v>
      </c>
      <c r="S1908" t="s">
        <v>3071</v>
      </c>
      <c r="T1908" t="s">
        <v>3072</v>
      </c>
    </row>
    <row r="1909" spans="1:20" x14ac:dyDescent="0.2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120</v>
      </c>
      <c r="I1909">
        <v>2.2699999999999999E-27</v>
      </c>
      <c r="J1909" t="s">
        <v>3087</v>
      </c>
      <c r="S1909" t="s">
        <v>3071</v>
      </c>
      <c r="T1909" t="s">
        <v>3072</v>
      </c>
    </row>
    <row r="1910" spans="1:20" x14ac:dyDescent="0.2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120</v>
      </c>
      <c r="I1910">
        <v>2.3500000000000002E-27</v>
      </c>
      <c r="J1910" t="s">
        <v>3087</v>
      </c>
      <c r="S1910" t="s">
        <v>3071</v>
      </c>
      <c r="T1910" t="s">
        <v>3072</v>
      </c>
    </row>
    <row r="1911" spans="1:20" x14ac:dyDescent="0.2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120</v>
      </c>
      <c r="I1911">
        <v>2.58E-27</v>
      </c>
      <c r="J1911" t="s">
        <v>3087</v>
      </c>
      <c r="S1911" t="s">
        <v>3071</v>
      </c>
      <c r="T1911" t="s">
        <v>3072</v>
      </c>
    </row>
    <row r="1912" spans="1:20" x14ac:dyDescent="0.2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120</v>
      </c>
      <c r="I1912">
        <v>2.8E-27</v>
      </c>
      <c r="J1912" t="s">
        <v>3087</v>
      </c>
      <c r="S1912" t="s">
        <v>3071</v>
      </c>
      <c r="T1912" t="s">
        <v>3072</v>
      </c>
    </row>
    <row r="1913" spans="1:20" x14ac:dyDescent="0.2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117</v>
      </c>
      <c r="I1913">
        <v>3.24E-26</v>
      </c>
      <c r="J1913" t="s">
        <v>3087</v>
      </c>
      <c r="S1913" t="s">
        <v>3071</v>
      </c>
      <c r="T1913" t="s">
        <v>3072</v>
      </c>
    </row>
    <row r="1914" spans="1:20" x14ac:dyDescent="0.2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116</v>
      </c>
      <c r="I1914">
        <v>4.5900000000000002E-26</v>
      </c>
      <c r="J1914" t="s">
        <v>3087</v>
      </c>
      <c r="S1914" t="s">
        <v>3071</v>
      </c>
      <c r="T1914" t="s">
        <v>3072</v>
      </c>
    </row>
    <row r="1915" spans="1:20" x14ac:dyDescent="0.2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116</v>
      </c>
      <c r="I1915">
        <v>4.7099999999999999E-26</v>
      </c>
      <c r="J1915" t="s">
        <v>3087</v>
      </c>
      <c r="S1915" t="s">
        <v>3071</v>
      </c>
      <c r="T1915" t="s">
        <v>3072</v>
      </c>
    </row>
    <row r="1916" spans="1:20" x14ac:dyDescent="0.2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104</v>
      </c>
      <c r="I1916">
        <v>3.4200000000000002E-22</v>
      </c>
      <c r="J1916" t="s">
        <v>3087</v>
      </c>
      <c r="S1916" t="s">
        <v>3071</v>
      </c>
      <c r="T1916" t="s">
        <v>3072</v>
      </c>
    </row>
    <row r="1917" spans="1:20" x14ac:dyDescent="0.2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87.4</v>
      </c>
      <c r="I1917">
        <v>5.1799999999999999E-17</v>
      </c>
      <c r="J1917" t="s">
        <v>3087</v>
      </c>
      <c r="S1917" t="s">
        <v>3071</v>
      </c>
      <c r="T1917" t="s">
        <v>3072</v>
      </c>
    </row>
    <row r="1918" spans="1:20" x14ac:dyDescent="0.2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83.6</v>
      </c>
      <c r="I1918">
        <v>6.9900000000000002E-16</v>
      </c>
      <c r="J1918" t="s">
        <v>3087</v>
      </c>
      <c r="S1918" t="s">
        <v>3071</v>
      </c>
      <c r="T1918" t="s">
        <v>3072</v>
      </c>
    </row>
    <row r="1919" spans="1:20" x14ac:dyDescent="0.2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71.5</v>
      </c>
      <c r="I1919">
        <v>3.2599999999999998E-12</v>
      </c>
      <c r="J1919" t="s">
        <v>3087</v>
      </c>
      <c r="S1919" t="s">
        <v>3071</v>
      </c>
      <c r="T1919" t="s">
        <v>3072</v>
      </c>
    </row>
    <row r="1920" spans="1:20" x14ac:dyDescent="0.2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63.1</v>
      </c>
      <c r="I1920">
        <v>1.44E-9</v>
      </c>
      <c r="J1920" t="s">
        <v>3087</v>
      </c>
      <c r="S1920" t="s">
        <v>3071</v>
      </c>
      <c r="T1920" t="s">
        <v>3072</v>
      </c>
    </row>
    <row r="1921" spans="1:20" x14ac:dyDescent="0.2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46.8</v>
      </c>
      <c r="I1921">
        <v>1.3200000000000001E-4</v>
      </c>
      <c r="J1921" t="s">
        <v>3087</v>
      </c>
      <c r="S1921" t="s">
        <v>3071</v>
      </c>
      <c r="T1921" t="s">
        <v>3072</v>
      </c>
    </row>
    <row r="1922" spans="1:20" x14ac:dyDescent="0.2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45.6</v>
      </c>
      <c r="I1922">
        <v>1.9799999999999999E-4</v>
      </c>
      <c r="J1922" t="s">
        <v>3087</v>
      </c>
      <c r="S1922" t="s">
        <v>3071</v>
      </c>
      <c r="T1922" t="s">
        <v>3072</v>
      </c>
    </row>
    <row r="1923" spans="1:20" x14ac:dyDescent="0.2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798</v>
      </c>
      <c r="I1923">
        <v>0</v>
      </c>
      <c r="J1923" t="s">
        <v>3088</v>
      </c>
      <c r="S1923" t="s">
        <v>3075</v>
      </c>
      <c r="T1923" t="s">
        <v>3076</v>
      </c>
    </row>
    <row r="1924" spans="1:20" x14ac:dyDescent="0.2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404</v>
      </c>
      <c r="I1924">
        <v>2.4400000000000001E-125</v>
      </c>
      <c r="J1924" t="s">
        <v>3088</v>
      </c>
      <c r="S1924" t="s">
        <v>3075</v>
      </c>
      <c r="T1924" t="s">
        <v>3076</v>
      </c>
    </row>
    <row r="1925" spans="1:20" x14ac:dyDescent="0.2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404</v>
      </c>
      <c r="I1925">
        <v>2.4900000000000002E-125</v>
      </c>
      <c r="J1925" t="s">
        <v>3088</v>
      </c>
      <c r="S1925" t="s">
        <v>3075</v>
      </c>
      <c r="T1925" t="s">
        <v>3076</v>
      </c>
    </row>
    <row r="1926" spans="1:20" x14ac:dyDescent="0.2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404</v>
      </c>
      <c r="I1926">
        <v>2.97E-125</v>
      </c>
      <c r="J1926" t="s">
        <v>3088</v>
      </c>
      <c r="S1926" t="s">
        <v>3075</v>
      </c>
      <c r="T1926" t="s">
        <v>3076</v>
      </c>
    </row>
    <row r="1927" spans="1:20" x14ac:dyDescent="0.2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404</v>
      </c>
      <c r="I1927">
        <v>4.7100000000000002E-125</v>
      </c>
      <c r="J1927" t="s">
        <v>3088</v>
      </c>
      <c r="S1927" t="s">
        <v>3075</v>
      </c>
      <c r="T1927" t="s">
        <v>3076</v>
      </c>
    </row>
    <row r="1928" spans="1:20" x14ac:dyDescent="0.2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402</v>
      </c>
      <c r="I1928">
        <v>6.8300000000000004E-125</v>
      </c>
      <c r="J1928" t="s">
        <v>3088</v>
      </c>
      <c r="S1928" t="s">
        <v>3075</v>
      </c>
      <c r="T1928" t="s">
        <v>3076</v>
      </c>
    </row>
    <row r="1929" spans="1:20" x14ac:dyDescent="0.2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402</v>
      </c>
      <c r="I1929">
        <v>3.6400000000000002E-124</v>
      </c>
      <c r="J1929" t="s">
        <v>3088</v>
      </c>
      <c r="S1929" t="s">
        <v>3075</v>
      </c>
      <c r="T1929" t="s">
        <v>3076</v>
      </c>
    </row>
    <row r="1930" spans="1:20" x14ac:dyDescent="0.2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394</v>
      </c>
      <c r="I1930">
        <v>2.2299999999999999E-122</v>
      </c>
      <c r="J1930" t="s">
        <v>3088</v>
      </c>
      <c r="S1930" t="s">
        <v>3075</v>
      </c>
      <c r="T1930" t="s">
        <v>3076</v>
      </c>
    </row>
    <row r="1931" spans="1:20" x14ac:dyDescent="0.2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394</v>
      </c>
      <c r="I1931">
        <v>8.11E-122</v>
      </c>
      <c r="J1931" t="s">
        <v>3088</v>
      </c>
      <c r="S1931" t="s">
        <v>3075</v>
      </c>
      <c r="T1931" t="s">
        <v>3076</v>
      </c>
    </row>
    <row r="1932" spans="1:20" x14ac:dyDescent="0.2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394</v>
      </c>
      <c r="I1932">
        <v>9.7000000000000009E-122</v>
      </c>
      <c r="J1932" t="s">
        <v>3088</v>
      </c>
      <c r="S1932" t="s">
        <v>3075</v>
      </c>
      <c r="T1932" t="s">
        <v>3076</v>
      </c>
    </row>
    <row r="1933" spans="1:20" x14ac:dyDescent="0.2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394</v>
      </c>
      <c r="I1933">
        <v>9.7299999999999995E-122</v>
      </c>
      <c r="J1933" t="s">
        <v>3088</v>
      </c>
      <c r="S1933" t="s">
        <v>3075</v>
      </c>
      <c r="T1933" t="s">
        <v>3076</v>
      </c>
    </row>
    <row r="1934" spans="1:20" x14ac:dyDescent="0.2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394</v>
      </c>
      <c r="I1934">
        <v>1.06E-121</v>
      </c>
      <c r="J1934" t="s">
        <v>3088</v>
      </c>
      <c r="S1934" t="s">
        <v>3075</v>
      </c>
      <c r="T1934" t="s">
        <v>3076</v>
      </c>
    </row>
    <row r="1935" spans="1:20" x14ac:dyDescent="0.2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394</v>
      </c>
      <c r="I1935">
        <v>1.75E-121</v>
      </c>
      <c r="J1935" t="s">
        <v>3088</v>
      </c>
      <c r="S1935" t="s">
        <v>3075</v>
      </c>
      <c r="T1935" t="s">
        <v>3076</v>
      </c>
    </row>
    <row r="1936" spans="1:20" x14ac:dyDescent="0.2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394</v>
      </c>
      <c r="I1936">
        <v>6.7199999999999998E-121</v>
      </c>
      <c r="J1936" t="s">
        <v>3088</v>
      </c>
      <c r="S1936" t="s">
        <v>3075</v>
      </c>
      <c r="T1936" t="s">
        <v>3076</v>
      </c>
    </row>
    <row r="1937" spans="1:20" x14ac:dyDescent="0.2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337</v>
      </c>
      <c r="I1937">
        <v>8.14E-102</v>
      </c>
      <c r="J1937" t="s">
        <v>3088</v>
      </c>
      <c r="S1937" t="s">
        <v>3075</v>
      </c>
      <c r="T1937" t="s">
        <v>3076</v>
      </c>
    </row>
    <row r="1938" spans="1:20" x14ac:dyDescent="0.2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318</v>
      </c>
      <c r="I1938">
        <v>2.1900000000000001E-94</v>
      </c>
      <c r="J1938" t="s">
        <v>3088</v>
      </c>
      <c r="S1938" t="s">
        <v>3075</v>
      </c>
      <c r="T1938" t="s">
        <v>3076</v>
      </c>
    </row>
    <row r="1939" spans="1:20" x14ac:dyDescent="0.2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225</v>
      </c>
      <c r="I1939">
        <v>4.1300000000000003E-65</v>
      </c>
      <c r="J1939" t="s">
        <v>3088</v>
      </c>
      <c r="S1939" t="s">
        <v>3075</v>
      </c>
      <c r="T1939" t="s">
        <v>3076</v>
      </c>
    </row>
    <row r="1940" spans="1:20" x14ac:dyDescent="0.2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229</v>
      </c>
      <c r="I1940">
        <v>2.4000000000000001E-63</v>
      </c>
      <c r="J1940" t="s">
        <v>3088</v>
      </c>
      <c r="S1940" t="s">
        <v>3075</v>
      </c>
      <c r="T1940" t="s">
        <v>3076</v>
      </c>
    </row>
    <row r="1941" spans="1:20" x14ac:dyDescent="0.2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229</v>
      </c>
      <c r="I1941">
        <v>6.4299999999999999E-63</v>
      </c>
      <c r="J1941" t="s">
        <v>3088</v>
      </c>
      <c r="S1941" t="s">
        <v>3075</v>
      </c>
      <c r="T1941" t="s">
        <v>3076</v>
      </c>
    </row>
    <row r="1942" spans="1:20" x14ac:dyDescent="0.2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229</v>
      </c>
      <c r="I1942">
        <v>3.6200000000000002E-62</v>
      </c>
      <c r="J1942" t="s">
        <v>3088</v>
      </c>
      <c r="S1942" t="s">
        <v>3075</v>
      </c>
      <c r="T1942" t="s">
        <v>3076</v>
      </c>
    </row>
    <row r="1943" spans="1:20" x14ac:dyDescent="0.2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217</v>
      </c>
      <c r="I1943">
        <v>1.8600000000000001E-58</v>
      </c>
      <c r="J1943" t="s">
        <v>3088</v>
      </c>
      <c r="S1943" t="s">
        <v>3075</v>
      </c>
      <c r="T1943" t="s">
        <v>3076</v>
      </c>
    </row>
    <row r="1944" spans="1:20" x14ac:dyDescent="0.2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216</v>
      </c>
      <c r="I1944">
        <v>1.9100000000000002E-58</v>
      </c>
      <c r="J1944" t="s">
        <v>3088</v>
      </c>
      <c r="S1944" t="s">
        <v>3075</v>
      </c>
      <c r="T1944" t="s">
        <v>3076</v>
      </c>
    </row>
    <row r="1945" spans="1:20" x14ac:dyDescent="0.2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215</v>
      </c>
      <c r="I1945">
        <v>2.7599999999999999E-58</v>
      </c>
      <c r="J1945" t="s">
        <v>3088</v>
      </c>
      <c r="S1945" t="s">
        <v>3075</v>
      </c>
      <c r="T1945" t="s">
        <v>3076</v>
      </c>
    </row>
    <row r="1946" spans="1:20" x14ac:dyDescent="0.2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200</v>
      </c>
      <c r="I1946">
        <v>1.9600000000000001E-53</v>
      </c>
      <c r="J1946" t="s">
        <v>3088</v>
      </c>
      <c r="S1946" t="s">
        <v>3075</v>
      </c>
      <c r="T1946" t="s">
        <v>3076</v>
      </c>
    </row>
    <row r="1947" spans="1:20" x14ac:dyDescent="0.2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200</v>
      </c>
      <c r="I1947">
        <v>4.7799999999999997E-53</v>
      </c>
      <c r="J1947" t="s">
        <v>3088</v>
      </c>
      <c r="S1947" t="s">
        <v>3075</v>
      </c>
      <c r="T1947" t="s">
        <v>3076</v>
      </c>
    </row>
    <row r="1948" spans="1:20" x14ac:dyDescent="0.2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176</v>
      </c>
      <c r="I1948">
        <v>4.2400000000000001E-45</v>
      </c>
      <c r="J1948" t="s">
        <v>3088</v>
      </c>
      <c r="S1948" t="s">
        <v>3075</v>
      </c>
      <c r="T1948" t="s">
        <v>3076</v>
      </c>
    </row>
    <row r="1949" spans="1:20" x14ac:dyDescent="0.2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160</v>
      </c>
      <c r="I1949">
        <v>3.02E-40</v>
      </c>
      <c r="J1949" t="s">
        <v>3088</v>
      </c>
      <c r="S1949" t="s">
        <v>3075</v>
      </c>
      <c r="T1949" t="s">
        <v>3076</v>
      </c>
    </row>
    <row r="1950" spans="1:20" x14ac:dyDescent="0.2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151</v>
      </c>
      <c r="I1950">
        <v>3.8600000000000001E-38</v>
      </c>
      <c r="J1950" t="s">
        <v>3088</v>
      </c>
      <c r="S1950" t="s">
        <v>3075</v>
      </c>
      <c r="T1950" t="s">
        <v>3076</v>
      </c>
    </row>
    <row r="1951" spans="1:20" x14ac:dyDescent="0.2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151</v>
      </c>
      <c r="I1951">
        <v>2.1000000000000001E-37</v>
      </c>
      <c r="J1951" t="s">
        <v>3088</v>
      </c>
      <c r="S1951" t="s">
        <v>3075</v>
      </c>
      <c r="T1951" t="s">
        <v>3076</v>
      </c>
    </row>
    <row r="1952" spans="1:20" x14ac:dyDescent="0.2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135</v>
      </c>
      <c r="I1952">
        <v>1.3699999999999999E-32</v>
      </c>
      <c r="J1952" t="s">
        <v>3088</v>
      </c>
      <c r="S1952" t="s">
        <v>3075</v>
      </c>
      <c r="T1952" t="s">
        <v>3076</v>
      </c>
    </row>
    <row r="1953" spans="1:20" x14ac:dyDescent="0.2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120</v>
      </c>
      <c r="I1953">
        <v>1.36E-27</v>
      </c>
      <c r="J1953" t="s">
        <v>3088</v>
      </c>
      <c r="S1953" t="s">
        <v>3075</v>
      </c>
      <c r="T1953" t="s">
        <v>3076</v>
      </c>
    </row>
    <row r="1954" spans="1:20" x14ac:dyDescent="0.2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116</v>
      </c>
      <c r="I1954">
        <v>1.8699999999999999E-26</v>
      </c>
      <c r="J1954" t="s">
        <v>3088</v>
      </c>
      <c r="S1954" t="s">
        <v>3075</v>
      </c>
      <c r="T1954" t="s">
        <v>3076</v>
      </c>
    </row>
    <row r="1955" spans="1:20" x14ac:dyDescent="0.2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116</v>
      </c>
      <c r="I1955">
        <v>2.23E-26</v>
      </c>
      <c r="J1955" t="s">
        <v>3088</v>
      </c>
      <c r="S1955" t="s">
        <v>3075</v>
      </c>
      <c r="T1955" t="s">
        <v>3076</v>
      </c>
    </row>
    <row r="1956" spans="1:20" x14ac:dyDescent="0.2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114</v>
      </c>
      <c r="I1956">
        <v>8.8300000000000003E-26</v>
      </c>
      <c r="J1956" t="s">
        <v>3088</v>
      </c>
      <c r="S1956" t="s">
        <v>3075</v>
      </c>
      <c r="T1956" t="s">
        <v>3076</v>
      </c>
    </row>
    <row r="1957" spans="1:20" x14ac:dyDescent="0.2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112</v>
      </c>
      <c r="I1957">
        <v>3.9099999999999999E-25</v>
      </c>
      <c r="J1957" t="s">
        <v>3088</v>
      </c>
      <c r="S1957" t="s">
        <v>3075</v>
      </c>
      <c r="T1957" t="s">
        <v>3076</v>
      </c>
    </row>
    <row r="1958" spans="1:20" x14ac:dyDescent="0.2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79</v>
      </c>
      <c r="I1958">
        <v>7.62E-15</v>
      </c>
      <c r="J1958" t="s">
        <v>3088</v>
      </c>
      <c r="S1958" t="s">
        <v>3075</v>
      </c>
      <c r="T1958" t="s">
        <v>3076</v>
      </c>
    </row>
    <row r="1959" spans="1:20" x14ac:dyDescent="0.2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78.2</v>
      </c>
      <c r="I1959">
        <v>1.8200000000000001E-14</v>
      </c>
      <c r="J1959" t="s">
        <v>3088</v>
      </c>
      <c r="S1959" t="s">
        <v>3075</v>
      </c>
      <c r="T1959" t="s">
        <v>3076</v>
      </c>
    </row>
    <row r="1960" spans="1:20" x14ac:dyDescent="0.2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74</v>
      </c>
      <c r="I1960">
        <v>2.9400000000000001E-13</v>
      </c>
      <c r="J1960" t="s">
        <v>3088</v>
      </c>
      <c r="S1960" t="s">
        <v>3075</v>
      </c>
      <c r="T1960" t="s">
        <v>3076</v>
      </c>
    </row>
    <row r="1961" spans="1:20" x14ac:dyDescent="0.2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71.5</v>
      </c>
      <c r="I1961">
        <v>1.6799999999999999E-12</v>
      </c>
      <c r="J1961" t="s">
        <v>3088</v>
      </c>
      <c r="S1961" t="s">
        <v>3075</v>
      </c>
      <c r="T1961" t="s">
        <v>3076</v>
      </c>
    </row>
    <row r="1962" spans="1:20" x14ac:dyDescent="0.2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55.6</v>
      </c>
      <c r="I1962">
        <v>1.0700000000000001E-7</v>
      </c>
      <c r="J1962" t="s">
        <v>3088</v>
      </c>
      <c r="S1962" t="s">
        <v>3075</v>
      </c>
      <c r="T1962" t="s">
        <v>3076</v>
      </c>
    </row>
    <row r="1963" spans="1:20" x14ac:dyDescent="0.2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48.9</v>
      </c>
      <c r="I1963">
        <v>5.5999999999999997E-6</v>
      </c>
      <c r="J1963" t="s">
        <v>3088</v>
      </c>
      <c r="S1963" t="s">
        <v>3075</v>
      </c>
      <c r="T1963" t="s">
        <v>3076</v>
      </c>
    </row>
    <row r="1964" spans="1:20" x14ac:dyDescent="0.2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46.4</v>
      </c>
      <c r="I1964">
        <v>8.1899999999999999E-5</v>
      </c>
      <c r="J1964" t="s">
        <v>3088</v>
      </c>
      <c r="S1964" t="s">
        <v>3075</v>
      </c>
      <c r="T1964" t="s">
        <v>3076</v>
      </c>
    </row>
    <row r="1965" spans="1:20" x14ac:dyDescent="0.2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798</v>
      </c>
      <c r="I1965">
        <v>0</v>
      </c>
      <c r="J1965" t="s">
        <v>3088</v>
      </c>
      <c r="S1965" t="s">
        <v>3075</v>
      </c>
      <c r="T1965" t="s">
        <v>3076</v>
      </c>
    </row>
    <row r="1966" spans="1:20" x14ac:dyDescent="0.2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404</v>
      </c>
      <c r="I1966">
        <v>2.4400000000000001E-125</v>
      </c>
      <c r="J1966" t="s">
        <v>3088</v>
      </c>
      <c r="S1966" t="s">
        <v>3075</v>
      </c>
      <c r="T1966" t="s">
        <v>3076</v>
      </c>
    </row>
    <row r="1967" spans="1:20" x14ac:dyDescent="0.2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404</v>
      </c>
      <c r="I1967">
        <v>2.4900000000000002E-125</v>
      </c>
      <c r="J1967" t="s">
        <v>3088</v>
      </c>
      <c r="S1967" t="s">
        <v>3075</v>
      </c>
      <c r="T1967" t="s">
        <v>3076</v>
      </c>
    </row>
    <row r="1968" spans="1:20" x14ac:dyDescent="0.2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404</v>
      </c>
      <c r="I1968">
        <v>2.97E-125</v>
      </c>
      <c r="J1968" t="s">
        <v>3088</v>
      </c>
      <c r="S1968" t="s">
        <v>3075</v>
      </c>
      <c r="T1968" t="s">
        <v>3076</v>
      </c>
    </row>
    <row r="1969" spans="1:20" x14ac:dyDescent="0.2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404</v>
      </c>
      <c r="I1969">
        <v>4.7100000000000002E-125</v>
      </c>
      <c r="J1969" t="s">
        <v>3088</v>
      </c>
      <c r="S1969" t="s">
        <v>3075</v>
      </c>
      <c r="T1969" t="s">
        <v>3076</v>
      </c>
    </row>
    <row r="1970" spans="1:20" x14ac:dyDescent="0.2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402</v>
      </c>
      <c r="I1970">
        <v>6.8300000000000004E-125</v>
      </c>
      <c r="J1970" t="s">
        <v>3088</v>
      </c>
      <c r="S1970" t="s">
        <v>3075</v>
      </c>
      <c r="T1970" t="s">
        <v>3076</v>
      </c>
    </row>
    <row r="1971" spans="1:20" x14ac:dyDescent="0.2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402</v>
      </c>
      <c r="I1971">
        <v>3.6400000000000002E-124</v>
      </c>
      <c r="J1971" t="s">
        <v>3088</v>
      </c>
      <c r="S1971" t="s">
        <v>3075</v>
      </c>
      <c r="T1971" t="s">
        <v>3076</v>
      </c>
    </row>
    <row r="1972" spans="1:20" x14ac:dyDescent="0.2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394</v>
      </c>
      <c r="I1972">
        <v>2.2299999999999999E-122</v>
      </c>
      <c r="J1972" t="s">
        <v>3088</v>
      </c>
      <c r="S1972" t="s">
        <v>3075</v>
      </c>
      <c r="T1972" t="s">
        <v>3076</v>
      </c>
    </row>
    <row r="1973" spans="1:20" x14ac:dyDescent="0.2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394</v>
      </c>
      <c r="I1973">
        <v>8.11E-122</v>
      </c>
      <c r="J1973" t="s">
        <v>3088</v>
      </c>
      <c r="S1973" t="s">
        <v>3075</v>
      </c>
      <c r="T1973" t="s">
        <v>3076</v>
      </c>
    </row>
    <row r="1974" spans="1:20" x14ac:dyDescent="0.2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394</v>
      </c>
      <c r="I1974">
        <v>9.7000000000000009E-122</v>
      </c>
      <c r="J1974" t="s">
        <v>3088</v>
      </c>
      <c r="S1974" t="s">
        <v>3075</v>
      </c>
      <c r="T1974" t="s">
        <v>3076</v>
      </c>
    </row>
    <row r="1975" spans="1:20" x14ac:dyDescent="0.2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394</v>
      </c>
      <c r="I1975">
        <v>9.7299999999999995E-122</v>
      </c>
      <c r="J1975" t="s">
        <v>3088</v>
      </c>
      <c r="S1975" t="s">
        <v>3075</v>
      </c>
      <c r="T1975" t="s">
        <v>3076</v>
      </c>
    </row>
    <row r="1976" spans="1:20" x14ac:dyDescent="0.2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394</v>
      </c>
      <c r="I1976">
        <v>1.06E-121</v>
      </c>
      <c r="J1976" t="s">
        <v>3088</v>
      </c>
      <c r="S1976" t="s">
        <v>3075</v>
      </c>
      <c r="T1976" t="s">
        <v>3076</v>
      </c>
    </row>
    <row r="1977" spans="1:20" x14ac:dyDescent="0.2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394</v>
      </c>
      <c r="I1977">
        <v>1.75E-121</v>
      </c>
      <c r="J1977" t="s">
        <v>3088</v>
      </c>
      <c r="S1977" t="s">
        <v>3075</v>
      </c>
      <c r="T1977" t="s">
        <v>3076</v>
      </c>
    </row>
    <row r="1978" spans="1:20" x14ac:dyDescent="0.2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394</v>
      </c>
      <c r="I1978">
        <v>6.7199999999999998E-121</v>
      </c>
      <c r="J1978" t="s">
        <v>3088</v>
      </c>
      <c r="S1978" t="s">
        <v>3075</v>
      </c>
      <c r="T1978" t="s">
        <v>3076</v>
      </c>
    </row>
    <row r="1979" spans="1:20" x14ac:dyDescent="0.2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337</v>
      </c>
      <c r="I1979">
        <v>8.14E-102</v>
      </c>
      <c r="J1979" t="s">
        <v>3088</v>
      </c>
      <c r="S1979" t="s">
        <v>3075</v>
      </c>
      <c r="T1979" t="s">
        <v>3076</v>
      </c>
    </row>
    <row r="1980" spans="1:20" x14ac:dyDescent="0.2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318</v>
      </c>
      <c r="I1980">
        <v>2.1900000000000001E-94</v>
      </c>
      <c r="J1980" t="s">
        <v>3088</v>
      </c>
      <c r="S1980" t="s">
        <v>3075</v>
      </c>
      <c r="T1980" t="s">
        <v>3076</v>
      </c>
    </row>
    <row r="1981" spans="1:20" x14ac:dyDescent="0.2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225</v>
      </c>
      <c r="I1981">
        <v>4.1300000000000003E-65</v>
      </c>
      <c r="J1981" t="s">
        <v>3088</v>
      </c>
      <c r="S1981" t="s">
        <v>3075</v>
      </c>
      <c r="T1981" t="s">
        <v>3076</v>
      </c>
    </row>
    <row r="1982" spans="1:20" x14ac:dyDescent="0.2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229</v>
      </c>
      <c r="I1982">
        <v>2.4000000000000001E-63</v>
      </c>
      <c r="J1982" t="s">
        <v>3088</v>
      </c>
      <c r="S1982" t="s">
        <v>3075</v>
      </c>
      <c r="T1982" t="s">
        <v>3076</v>
      </c>
    </row>
    <row r="1983" spans="1:20" x14ac:dyDescent="0.2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229</v>
      </c>
      <c r="I1983">
        <v>6.4299999999999999E-63</v>
      </c>
      <c r="J1983" t="s">
        <v>3088</v>
      </c>
      <c r="S1983" t="s">
        <v>3075</v>
      </c>
      <c r="T1983" t="s">
        <v>3076</v>
      </c>
    </row>
    <row r="1984" spans="1:20" x14ac:dyDescent="0.2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229</v>
      </c>
      <c r="I1984">
        <v>3.6200000000000002E-62</v>
      </c>
      <c r="J1984" t="s">
        <v>3088</v>
      </c>
      <c r="S1984" t="s">
        <v>3075</v>
      </c>
      <c r="T1984" t="s">
        <v>3076</v>
      </c>
    </row>
    <row r="1985" spans="1:20" x14ac:dyDescent="0.2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217</v>
      </c>
      <c r="I1985">
        <v>1.8600000000000001E-58</v>
      </c>
      <c r="J1985" t="s">
        <v>3088</v>
      </c>
      <c r="S1985" t="s">
        <v>3075</v>
      </c>
      <c r="T1985" t="s">
        <v>3076</v>
      </c>
    </row>
    <row r="1986" spans="1:20" x14ac:dyDescent="0.2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216</v>
      </c>
      <c r="I1986">
        <v>1.9100000000000002E-58</v>
      </c>
      <c r="J1986" t="s">
        <v>3088</v>
      </c>
      <c r="S1986" t="s">
        <v>3075</v>
      </c>
      <c r="T1986" t="s">
        <v>3076</v>
      </c>
    </row>
    <row r="1987" spans="1:20" x14ac:dyDescent="0.2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215</v>
      </c>
      <c r="I1987">
        <v>2.7599999999999999E-58</v>
      </c>
      <c r="J1987" t="s">
        <v>3088</v>
      </c>
      <c r="S1987" t="s">
        <v>3075</v>
      </c>
      <c r="T1987" t="s">
        <v>3076</v>
      </c>
    </row>
    <row r="1988" spans="1:20" x14ac:dyDescent="0.2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200</v>
      </c>
      <c r="I1988">
        <v>1.9600000000000001E-53</v>
      </c>
      <c r="J1988" t="s">
        <v>3088</v>
      </c>
      <c r="S1988" t="s">
        <v>3075</v>
      </c>
      <c r="T1988" t="s">
        <v>3076</v>
      </c>
    </row>
    <row r="1989" spans="1:20" x14ac:dyDescent="0.2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200</v>
      </c>
      <c r="I1989">
        <v>4.7799999999999997E-53</v>
      </c>
      <c r="J1989" t="s">
        <v>3088</v>
      </c>
      <c r="S1989" t="s">
        <v>3075</v>
      </c>
      <c r="T1989" t="s">
        <v>3076</v>
      </c>
    </row>
    <row r="1990" spans="1:20" x14ac:dyDescent="0.2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176</v>
      </c>
      <c r="I1990">
        <v>4.2400000000000001E-45</v>
      </c>
      <c r="J1990" t="s">
        <v>3088</v>
      </c>
      <c r="S1990" t="s">
        <v>3075</v>
      </c>
      <c r="T1990" t="s">
        <v>3076</v>
      </c>
    </row>
    <row r="1991" spans="1:20" x14ac:dyDescent="0.2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160</v>
      </c>
      <c r="I1991">
        <v>3.02E-40</v>
      </c>
      <c r="J1991" t="s">
        <v>3088</v>
      </c>
      <c r="S1991" t="s">
        <v>3075</v>
      </c>
      <c r="T1991" t="s">
        <v>3076</v>
      </c>
    </row>
    <row r="1992" spans="1:20" x14ac:dyDescent="0.2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151</v>
      </c>
      <c r="I1992">
        <v>3.8600000000000001E-38</v>
      </c>
      <c r="J1992" t="s">
        <v>3088</v>
      </c>
      <c r="S1992" t="s">
        <v>3075</v>
      </c>
      <c r="T1992" t="s">
        <v>3076</v>
      </c>
    </row>
    <row r="1993" spans="1:20" x14ac:dyDescent="0.2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151</v>
      </c>
      <c r="I1993">
        <v>2.1000000000000001E-37</v>
      </c>
      <c r="J1993" t="s">
        <v>3088</v>
      </c>
      <c r="S1993" t="s">
        <v>3075</v>
      </c>
      <c r="T1993" t="s">
        <v>3076</v>
      </c>
    </row>
    <row r="1994" spans="1:20" x14ac:dyDescent="0.2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135</v>
      </c>
      <c r="I1994">
        <v>1.3699999999999999E-32</v>
      </c>
      <c r="J1994" t="s">
        <v>3088</v>
      </c>
      <c r="S1994" t="s">
        <v>3075</v>
      </c>
      <c r="T1994" t="s">
        <v>3076</v>
      </c>
    </row>
    <row r="1995" spans="1:20" x14ac:dyDescent="0.2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120</v>
      </c>
      <c r="I1995">
        <v>1.36E-27</v>
      </c>
      <c r="J1995" t="s">
        <v>3088</v>
      </c>
      <c r="S1995" t="s">
        <v>3075</v>
      </c>
      <c r="T1995" t="s">
        <v>3076</v>
      </c>
    </row>
    <row r="1996" spans="1:20" x14ac:dyDescent="0.2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116</v>
      </c>
      <c r="I1996">
        <v>1.8699999999999999E-26</v>
      </c>
      <c r="J1996" t="s">
        <v>3088</v>
      </c>
      <c r="S1996" t="s">
        <v>3075</v>
      </c>
      <c r="T1996" t="s">
        <v>3076</v>
      </c>
    </row>
    <row r="1997" spans="1:20" x14ac:dyDescent="0.2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116</v>
      </c>
      <c r="I1997">
        <v>2.23E-26</v>
      </c>
      <c r="J1997" t="s">
        <v>3088</v>
      </c>
      <c r="S1997" t="s">
        <v>3075</v>
      </c>
      <c r="T1997" t="s">
        <v>3076</v>
      </c>
    </row>
    <row r="1998" spans="1:20" x14ac:dyDescent="0.2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114</v>
      </c>
      <c r="I1998">
        <v>8.8300000000000003E-26</v>
      </c>
      <c r="J1998" t="s">
        <v>3088</v>
      </c>
      <c r="S1998" t="s">
        <v>3075</v>
      </c>
      <c r="T1998" t="s">
        <v>3076</v>
      </c>
    </row>
    <row r="1999" spans="1:20" x14ac:dyDescent="0.2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112</v>
      </c>
      <c r="I1999">
        <v>3.9099999999999999E-25</v>
      </c>
      <c r="J1999" t="s">
        <v>3088</v>
      </c>
      <c r="S1999" t="s">
        <v>3075</v>
      </c>
      <c r="T1999" t="s">
        <v>3076</v>
      </c>
    </row>
    <row r="2000" spans="1:20" x14ac:dyDescent="0.2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79</v>
      </c>
      <c r="I2000">
        <v>7.62E-15</v>
      </c>
      <c r="J2000" t="s">
        <v>3088</v>
      </c>
      <c r="S2000" t="s">
        <v>3075</v>
      </c>
      <c r="T2000" t="s">
        <v>3076</v>
      </c>
    </row>
    <row r="2001" spans="1:20" x14ac:dyDescent="0.2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78.2</v>
      </c>
      <c r="I2001">
        <v>1.8200000000000001E-14</v>
      </c>
      <c r="J2001" t="s">
        <v>3088</v>
      </c>
      <c r="S2001" t="s">
        <v>3075</v>
      </c>
      <c r="T2001" t="s">
        <v>3076</v>
      </c>
    </row>
    <row r="2002" spans="1:20" x14ac:dyDescent="0.2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74</v>
      </c>
      <c r="I2002">
        <v>2.9400000000000001E-13</v>
      </c>
      <c r="J2002" t="s">
        <v>3088</v>
      </c>
      <c r="S2002" t="s">
        <v>3075</v>
      </c>
      <c r="T2002" t="s">
        <v>3076</v>
      </c>
    </row>
    <row r="2003" spans="1:20" x14ac:dyDescent="0.2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71.5</v>
      </c>
      <c r="I2003">
        <v>1.6799999999999999E-12</v>
      </c>
      <c r="J2003" t="s">
        <v>3088</v>
      </c>
      <c r="S2003" t="s">
        <v>3075</v>
      </c>
      <c r="T2003" t="s">
        <v>3076</v>
      </c>
    </row>
    <row r="2004" spans="1:20" x14ac:dyDescent="0.2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55.6</v>
      </c>
      <c r="I2004">
        <v>1.0700000000000001E-7</v>
      </c>
      <c r="J2004" t="s">
        <v>3088</v>
      </c>
      <c r="S2004" t="s">
        <v>3075</v>
      </c>
      <c r="T2004" t="s">
        <v>3076</v>
      </c>
    </row>
    <row r="2005" spans="1:20" x14ac:dyDescent="0.2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48.9</v>
      </c>
      <c r="I2005">
        <v>5.5999999999999997E-6</v>
      </c>
      <c r="J2005" t="s">
        <v>3088</v>
      </c>
      <c r="S2005" t="s">
        <v>3075</v>
      </c>
      <c r="T2005" t="s">
        <v>3076</v>
      </c>
    </row>
    <row r="2006" spans="1:20" x14ac:dyDescent="0.2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46.4</v>
      </c>
      <c r="I2006">
        <v>8.1899999999999999E-5</v>
      </c>
      <c r="J2006" t="s">
        <v>3088</v>
      </c>
      <c r="S2006" t="s">
        <v>3075</v>
      </c>
      <c r="T2006" t="s">
        <v>3076</v>
      </c>
    </row>
    <row r="2007" spans="1:20" x14ac:dyDescent="0.2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124</v>
      </c>
      <c r="I2007">
        <v>9.2600000000000004E-32</v>
      </c>
      <c r="J2007" t="s">
        <v>3070</v>
      </c>
      <c r="S2007" t="s">
        <v>3071</v>
      </c>
      <c r="T2007" t="s">
        <v>3072</v>
      </c>
    </row>
    <row r="2008" spans="1:20" x14ac:dyDescent="0.2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124</v>
      </c>
      <c r="I2008">
        <v>9.3699999999999998E-32</v>
      </c>
      <c r="J2008" t="s">
        <v>3070</v>
      </c>
      <c r="S2008" t="s">
        <v>3071</v>
      </c>
      <c r="T2008" t="s">
        <v>3072</v>
      </c>
    </row>
    <row r="2009" spans="1:20" x14ac:dyDescent="0.2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116</v>
      </c>
      <c r="I2009">
        <v>4.8999999999999998E-29</v>
      </c>
      <c r="J2009" t="s">
        <v>3070</v>
      </c>
      <c r="S2009" t="s">
        <v>3071</v>
      </c>
      <c r="T2009" t="s">
        <v>3072</v>
      </c>
    </row>
    <row r="2010" spans="1:20" x14ac:dyDescent="0.2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111</v>
      </c>
      <c r="I2010">
        <v>3.0199999999999999E-27</v>
      </c>
      <c r="J2010" t="s">
        <v>3070</v>
      </c>
      <c r="S2010" t="s">
        <v>3071</v>
      </c>
      <c r="T2010" t="s">
        <v>3072</v>
      </c>
    </row>
    <row r="2011" spans="1:20" x14ac:dyDescent="0.2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109</v>
      </c>
      <c r="I2011">
        <v>1.05E-26</v>
      </c>
      <c r="J2011" t="s">
        <v>3070</v>
      </c>
      <c r="S2011" t="s">
        <v>3071</v>
      </c>
      <c r="T2011" t="s">
        <v>3072</v>
      </c>
    </row>
    <row r="2012" spans="1:20" x14ac:dyDescent="0.2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93.3</v>
      </c>
      <c r="I2012">
        <v>5.0699999999999996E-21</v>
      </c>
      <c r="J2012" t="s">
        <v>3070</v>
      </c>
      <c r="S2012" t="s">
        <v>3071</v>
      </c>
      <c r="T2012" t="s">
        <v>3072</v>
      </c>
    </row>
    <row r="2013" spans="1:20" x14ac:dyDescent="0.2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77.400000000000006</v>
      </c>
      <c r="I2013">
        <v>1.0399999999999999E-15</v>
      </c>
      <c r="J2013" t="s">
        <v>3070</v>
      </c>
      <c r="S2013" t="s">
        <v>3071</v>
      </c>
      <c r="T2013" t="s">
        <v>3072</v>
      </c>
    </row>
    <row r="2014" spans="1:20" x14ac:dyDescent="0.2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75.7</v>
      </c>
      <c r="I2014">
        <v>3.0200000000000002E-15</v>
      </c>
      <c r="J2014" t="s">
        <v>3070</v>
      </c>
      <c r="S2014" t="s">
        <v>3071</v>
      </c>
      <c r="T2014" t="s">
        <v>3072</v>
      </c>
    </row>
    <row r="2015" spans="1:20" x14ac:dyDescent="0.2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284</v>
      </c>
      <c r="I2015">
        <v>9.7199999999999996E-87</v>
      </c>
      <c r="J2015" t="s">
        <v>3073</v>
      </c>
      <c r="S2015" t="s">
        <v>3071</v>
      </c>
      <c r="T2015" t="s">
        <v>3072</v>
      </c>
    </row>
    <row r="2016" spans="1:20" x14ac:dyDescent="0.2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284</v>
      </c>
      <c r="I2016">
        <v>9.7500000000000004E-87</v>
      </c>
      <c r="J2016" t="s">
        <v>3073</v>
      </c>
      <c r="S2016" t="s">
        <v>3071</v>
      </c>
      <c r="T2016" t="s">
        <v>3072</v>
      </c>
    </row>
    <row r="2017" spans="1:20" x14ac:dyDescent="0.2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284</v>
      </c>
      <c r="I2017">
        <v>9.8300000000000003E-87</v>
      </c>
      <c r="J2017" t="s">
        <v>3073</v>
      </c>
      <c r="S2017" t="s">
        <v>3071</v>
      </c>
      <c r="T2017" t="s">
        <v>3072</v>
      </c>
    </row>
    <row r="2018" spans="1:20" x14ac:dyDescent="0.2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284</v>
      </c>
      <c r="I2018">
        <v>9.8399999999999994E-87</v>
      </c>
      <c r="J2018" t="s">
        <v>3073</v>
      </c>
      <c r="S2018" t="s">
        <v>3071</v>
      </c>
      <c r="T2018" t="s">
        <v>3072</v>
      </c>
    </row>
    <row r="2019" spans="1:20" x14ac:dyDescent="0.2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284</v>
      </c>
      <c r="I2019">
        <v>1.0100000000000001E-86</v>
      </c>
      <c r="J2019" t="s">
        <v>3073</v>
      </c>
      <c r="S2019" t="s">
        <v>3071</v>
      </c>
      <c r="T2019" t="s">
        <v>3072</v>
      </c>
    </row>
    <row r="2020" spans="1:20" x14ac:dyDescent="0.2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248</v>
      </c>
      <c r="I2020">
        <v>3.1100000000000001E-74</v>
      </c>
      <c r="J2020" t="s">
        <v>3073</v>
      </c>
      <c r="S2020" t="s">
        <v>3071</v>
      </c>
      <c r="T2020" t="s">
        <v>3072</v>
      </c>
    </row>
    <row r="2021" spans="1:20" x14ac:dyDescent="0.2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248</v>
      </c>
      <c r="I2021">
        <v>3.4499999999999999E-74</v>
      </c>
      <c r="J2021" t="s">
        <v>3073</v>
      </c>
      <c r="S2021" t="s">
        <v>3071</v>
      </c>
      <c r="T2021" t="s">
        <v>3072</v>
      </c>
    </row>
    <row r="2022" spans="1:20" x14ac:dyDescent="0.2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135</v>
      </c>
      <c r="I2022">
        <v>3.4499999999999998E-35</v>
      </c>
      <c r="J2022" t="s">
        <v>3073</v>
      </c>
      <c r="S2022" t="s">
        <v>3071</v>
      </c>
      <c r="T2022" t="s">
        <v>3072</v>
      </c>
    </row>
    <row r="2023" spans="1:20" x14ac:dyDescent="0.2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135</v>
      </c>
      <c r="I2023">
        <v>3.4600000000000001E-35</v>
      </c>
      <c r="J2023" t="s">
        <v>3073</v>
      </c>
      <c r="S2023" t="s">
        <v>3071</v>
      </c>
      <c r="T2023" t="s">
        <v>3072</v>
      </c>
    </row>
    <row r="2024" spans="1:20" x14ac:dyDescent="0.2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129</v>
      </c>
      <c r="I2024">
        <v>5.7800000000000001E-33</v>
      </c>
      <c r="J2024" t="s">
        <v>3073</v>
      </c>
      <c r="S2024" t="s">
        <v>3071</v>
      </c>
      <c r="T2024" t="s">
        <v>3072</v>
      </c>
    </row>
    <row r="2025" spans="1:20" x14ac:dyDescent="0.2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129</v>
      </c>
      <c r="I2025">
        <v>5.82E-33</v>
      </c>
      <c r="J2025" t="s">
        <v>3073</v>
      </c>
      <c r="S2025" t="s">
        <v>3071</v>
      </c>
      <c r="T2025" t="s">
        <v>3072</v>
      </c>
    </row>
    <row r="2026" spans="1:20" x14ac:dyDescent="0.2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124</v>
      </c>
      <c r="I2026">
        <v>2.15E-31</v>
      </c>
      <c r="J2026" t="s">
        <v>3073</v>
      </c>
      <c r="S2026" t="s">
        <v>3071</v>
      </c>
      <c r="T2026" t="s">
        <v>3072</v>
      </c>
    </row>
    <row r="2027" spans="1:20" x14ac:dyDescent="0.2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112</v>
      </c>
      <c r="I2027">
        <v>2.8399999999999999E-27</v>
      </c>
      <c r="J2027" t="s">
        <v>3073</v>
      </c>
      <c r="S2027" t="s">
        <v>3071</v>
      </c>
      <c r="T2027" t="s">
        <v>3072</v>
      </c>
    </row>
    <row r="2028" spans="1:20" x14ac:dyDescent="0.2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112</v>
      </c>
      <c r="I2028">
        <v>4.5900000000000003E-27</v>
      </c>
      <c r="J2028" t="s">
        <v>3073</v>
      </c>
      <c r="S2028" t="s">
        <v>3071</v>
      </c>
      <c r="T2028" t="s">
        <v>3072</v>
      </c>
    </row>
    <row r="2029" spans="1:20" x14ac:dyDescent="0.2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111</v>
      </c>
      <c r="I2029">
        <v>5.8699999999999997E-27</v>
      </c>
      <c r="J2029" t="s">
        <v>3073</v>
      </c>
      <c r="S2029" t="s">
        <v>3071</v>
      </c>
      <c r="T2029" t="s">
        <v>3072</v>
      </c>
    </row>
    <row r="2030" spans="1:20" x14ac:dyDescent="0.2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109</v>
      </c>
      <c r="I2030">
        <v>4.2799999999999999E-26</v>
      </c>
      <c r="J2030" t="s">
        <v>3073</v>
      </c>
      <c r="S2030" t="s">
        <v>3071</v>
      </c>
      <c r="T2030" t="s">
        <v>3072</v>
      </c>
    </row>
    <row r="2031" spans="1:20" x14ac:dyDescent="0.2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107</v>
      </c>
      <c r="I2031">
        <v>1.3E-25</v>
      </c>
      <c r="J2031" t="s">
        <v>3073</v>
      </c>
      <c r="S2031" t="s">
        <v>3071</v>
      </c>
      <c r="T2031" t="s">
        <v>3072</v>
      </c>
    </row>
    <row r="2032" spans="1:20" x14ac:dyDescent="0.2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94.5</v>
      </c>
      <c r="I2032">
        <v>5.4299999999999999E-21</v>
      </c>
      <c r="J2032" t="s">
        <v>3073</v>
      </c>
      <c r="S2032" t="s">
        <v>3071</v>
      </c>
      <c r="T2032" t="s">
        <v>3072</v>
      </c>
    </row>
    <row r="2033" spans="1:20" x14ac:dyDescent="0.2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87.4</v>
      </c>
      <c r="I2033">
        <v>1.2900000000000001E-18</v>
      </c>
      <c r="J2033" t="s">
        <v>3073</v>
      </c>
      <c r="S2033" t="s">
        <v>3071</v>
      </c>
      <c r="T2033" t="s">
        <v>3072</v>
      </c>
    </row>
    <row r="2034" spans="1:20" x14ac:dyDescent="0.2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52.3</v>
      </c>
      <c r="I2034">
        <v>4.4999999999999998E-7</v>
      </c>
      <c r="J2034" t="s">
        <v>3073</v>
      </c>
      <c r="S2034" t="s">
        <v>3071</v>
      </c>
      <c r="T2034" t="s">
        <v>3072</v>
      </c>
    </row>
    <row r="2035" spans="1:20" x14ac:dyDescent="0.2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41.4</v>
      </c>
      <c r="I2035">
        <v>1E-3</v>
      </c>
      <c r="J2035" t="s">
        <v>3073</v>
      </c>
      <c r="S2035" t="s">
        <v>3071</v>
      </c>
      <c r="T2035" t="s">
        <v>3072</v>
      </c>
    </row>
    <row r="2036" spans="1:20" x14ac:dyDescent="0.2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315</v>
      </c>
      <c r="I2036">
        <v>2.8500000000000002E-99</v>
      </c>
      <c r="J2036" t="s">
        <v>3074</v>
      </c>
      <c r="S2036" t="s">
        <v>3075</v>
      </c>
      <c r="T2036" t="s">
        <v>3076</v>
      </c>
    </row>
    <row r="2037" spans="1:20" x14ac:dyDescent="0.2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315</v>
      </c>
      <c r="I2037">
        <v>3.0700000000000001E-99</v>
      </c>
      <c r="J2037" t="s">
        <v>3074</v>
      </c>
      <c r="S2037" t="s">
        <v>3075</v>
      </c>
      <c r="T2037" t="s">
        <v>3076</v>
      </c>
    </row>
    <row r="2038" spans="1:20" x14ac:dyDescent="0.2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315</v>
      </c>
      <c r="I2038">
        <v>5.9799999999999998E-99</v>
      </c>
      <c r="J2038" t="s">
        <v>3074</v>
      </c>
      <c r="S2038" t="s">
        <v>3075</v>
      </c>
      <c r="T2038" t="s">
        <v>3076</v>
      </c>
    </row>
    <row r="2039" spans="1:20" x14ac:dyDescent="0.2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263</v>
      </c>
      <c r="I2039">
        <v>2.2300000000000001E-80</v>
      </c>
      <c r="J2039" t="s">
        <v>3074</v>
      </c>
      <c r="S2039" t="s">
        <v>3075</v>
      </c>
      <c r="T2039" t="s">
        <v>3076</v>
      </c>
    </row>
    <row r="2040" spans="1:20" x14ac:dyDescent="0.2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263</v>
      </c>
      <c r="I2040">
        <v>2.8600000000000002E-80</v>
      </c>
      <c r="J2040" t="s">
        <v>3074</v>
      </c>
      <c r="S2040" t="s">
        <v>3075</v>
      </c>
      <c r="T2040" t="s">
        <v>3076</v>
      </c>
    </row>
    <row r="2041" spans="1:20" x14ac:dyDescent="0.2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139</v>
      </c>
      <c r="I2041">
        <v>1.1399999999999999E-36</v>
      </c>
      <c r="J2041" t="s">
        <v>3074</v>
      </c>
      <c r="S2041" t="s">
        <v>3075</v>
      </c>
      <c r="T2041" t="s">
        <v>3076</v>
      </c>
    </row>
    <row r="2042" spans="1:20" x14ac:dyDescent="0.2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134</v>
      </c>
      <c r="I2042">
        <v>8.9E-35</v>
      </c>
      <c r="J2042" t="s">
        <v>3074</v>
      </c>
      <c r="S2042" t="s">
        <v>3075</v>
      </c>
      <c r="T2042" t="s">
        <v>3076</v>
      </c>
    </row>
    <row r="2043" spans="1:20" x14ac:dyDescent="0.2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123</v>
      </c>
      <c r="I2043">
        <v>2.82E-31</v>
      </c>
      <c r="J2043" t="s">
        <v>3074</v>
      </c>
      <c r="S2043" t="s">
        <v>3075</v>
      </c>
      <c r="T2043" t="s">
        <v>3076</v>
      </c>
    </row>
    <row r="2044" spans="1:20" x14ac:dyDescent="0.2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123</v>
      </c>
      <c r="I2044">
        <v>3.0600000000000002E-31</v>
      </c>
      <c r="J2044" t="s">
        <v>3074</v>
      </c>
      <c r="S2044" t="s">
        <v>3075</v>
      </c>
      <c r="T2044" t="s">
        <v>3076</v>
      </c>
    </row>
    <row r="2045" spans="1:20" x14ac:dyDescent="0.2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122</v>
      </c>
      <c r="I2045">
        <v>4.4399999999999996E-31</v>
      </c>
      <c r="J2045" t="s">
        <v>3074</v>
      </c>
      <c r="S2045" t="s">
        <v>3075</v>
      </c>
      <c r="T2045" t="s">
        <v>3076</v>
      </c>
    </row>
    <row r="2046" spans="1:20" x14ac:dyDescent="0.2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113</v>
      </c>
      <c r="I2046">
        <v>8.5899999999999994E-28</v>
      </c>
      <c r="J2046" t="s">
        <v>3074</v>
      </c>
      <c r="S2046" t="s">
        <v>3075</v>
      </c>
      <c r="T2046" t="s">
        <v>3076</v>
      </c>
    </row>
    <row r="2047" spans="1:20" x14ac:dyDescent="0.2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112</v>
      </c>
      <c r="I2047">
        <v>1.4E-27</v>
      </c>
      <c r="J2047" t="s">
        <v>3074</v>
      </c>
      <c r="S2047" t="s">
        <v>3075</v>
      </c>
      <c r="T2047" t="s">
        <v>3076</v>
      </c>
    </row>
    <row r="2048" spans="1:20" x14ac:dyDescent="0.2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112</v>
      </c>
      <c r="I2048">
        <v>2.2100000000000001E-27</v>
      </c>
      <c r="J2048" t="s">
        <v>3074</v>
      </c>
      <c r="S2048" t="s">
        <v>3075</v>
      </c>
      <c r="T2048" t="s">
        <v>3076</v>
      </c>
    </row>
    <row r="2049" spans="1:20" x14ac:dyDescent="0.2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110</v>
      </c>
      <c r="I2049">
        <v>1.7800000000000001E-26</v>
      </c>
      <c r="J2049" t="s">
        <v>3074</v>
      </c>
      <c r="S2049" t="s">
        <v>3075</v>
      </c>
      <c r="T2049" t="s">
        <v>3076</v>
      </c>
    </row>
    <row r="2050" spans="1:20" x14ac:dyDescent="0.2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110</v>
      </c>
      <c r="I2050">
        <v>1.8000000000000001E-26</v>
      </c>
      <c r="J2050" t="s">
        <v>3074</v>
      </c>
      <c r="S2050" t="s">
        <v>3075</v>
      </c>
      <c r="T2050" t="s">
        <v>3076</v>
      </c>
    </row>
    <row r="2051" spans="1:20" x14ac:dyDescent="0.2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106</v>
      </c>
      <c r="I2051">
        <v>1.85E-25</v>
      </c>
      <c r="J2051" t="s">
        <v>3074</v>
      </c>
      <c r="S2051" t="s">
        <v>3075</v>
      </c>
      <c r="T2051" t="s">
        <v>3076</v>
      </c>
    </row>
    <row r="2052" spans="1:20" x14ac:dyDescent="0.2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104</v>
      </c>
      <c r="I2052">
        <v>8.7800000000000009E-25</v>
      </c>
      <c r="J2052" t="s">
        <v>3074</v>
      </c>
      <c r="S2052" t="s">
        <v>3075</v>
      </c>
      <c r="T2052" t="s">
        <v>3076</v>
      </c>
    </row>
    <row r="2053" spans="1:20" x14ac:dyDescent="0.2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103</v>
      </c>
      <c r="I2053">
        <v>2.61E-24</v>
      </c>
      <c r="J2053" t="s">
        <v>3074</v>
      </c>
      <c r="S2053" t="s">
        <v>3075</v>
      </c>
      <c r="T2053" t="s">
        <v>3076</v>
      </c>
    </row>
    <row r="2054" spans="1:20" x14ac:dyDescent="0.2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102</v>
      </c>
      <c r="I2054">
        <v>6.48E-24</v>
      </c>
      <c r="J2054" t="s">
        <v>3074</v>
      </c>
      <c r="S2054" t="s">
        <v>3075</v>
      </c>
      <c r="T2054" t="s">
        <v>3076</v>
      </c>
    </row>
    <row r="2055" spans="1:20" x14ac:dyDescent="0.2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91.2</v>
      </c>
      <c r="I2055">
        <v>3.3999999999999997E-20</v>
      </c>
      <c r="J2055" t="s">
        <v>3074</v>
      </c>
      <c r="S2055" t="s">
        <v>3075</v>
      </c>
      <c r="T2055" t="s">
        <v>3076</v>
      </c>
    </row>
    <row r="2056" spans="1:20" x14ac:dyDescent="0.2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89.1</v>
      </c>
      <c r="I2056">
        <v>1.2000000000000001E-19</v>
      </c>
      <c r="J2056" t="s">
        <v>3074</v>
      </c>
      <c r="S2056" t="s">
        <v>3075</v>
      </c>
      <c r="T2056" t="s">
        <v>3076</v>
      </c>
    </row>
    <row r="2057" spans="1:20" x14ac:dyDescent="0.2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85.7</v>
      </c>
      <c r="I2057">
        <v>2.1600000000000001E-18</v>
      </c>
      <c r="J2057" t="s">
        <v>3074</v>
      </c>
      <c r="S2057" t="s">
        <v>3075</v>
      </c>
      <c r="T2057" t="s">
        <v>3076</v>
      </c>
    </row>
    <row r="2058" spans="1:20" x14ac:dyDescent="0.2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82</v>
      </c>
      <c r="I2058">
        <v>3.9500000000000001E-17</v>
      </c>
      <c r="J2058" t="s">
        <v>3074</v>
      </c>
      <c r="S2058" t="s">
        <v>3075</v>
      </c>
      <c r="T2058" t="s">
        <v>3076</v>
      </c>
    </row>
    <row r="2059" spans="1:20" x14ac:dyDescent="0.2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68.599999999999994</v>
      </c>
      <c r="I2059">
        <v>1.1499999999999999E-12</v>
      </c>
      <c r="J2059" t="s">
        <v>3074</v>
      </c>
      <c r="S2059" t="s">
        <v>3075</v>
      </c>
      <c r="T2059" t="s">
        <v>3076</v>
      </c>
    </row>
    <row r="2060" spans="1:20" x14ac:dyDescent="0.2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68.599999999999994</v>
      </c>
      <c r="I2060">
        <v>1.2200000000000001E-12</v>
      </c>
      <c r="J2060" t="s">
        <v>3074</v>
      </c>
      <c r="S2060" t="s">
        <v>3075</v>
      </c>
      <c r="T2060" t="s">
        <v>3076</v>
      </c>
    </row>
    <row r="2061" spans="1:20" x14ac:dyDescent="0.2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68.2</v>
      </c>
      <c r="I2061">
        <v>1.32E-12</v>
      </c>
      <c r="J2061" t="s">
        <v>3074</v>
      </c>
      <c r="S2061" t="s">
        <v>3075</v>
      </c>
      <c r="T2061" t="s">
        <v>3076</v>
      </c>
    </row>
    <row r="2062" spans="1:20" x14ac:dyDescent="0.2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36</v>
      </c>
      <c r="I2062">
        <v>4.2000000000000003E-2</v>
      </c>
      <c r="J2062" t="s">
        <v>3074</v>
      </c>
      <c r="S2062" t="s">
        <v>3075</v>
      </c>
      <c r="T2062" t="s">
        <v>3076</v>
      </c>
    </row>
    <row r="2063" spans="1:20" x14ac:dyDescent="0.2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335</v>
      </c>
      <c r="I2063">
        <v>8.1299999999999997E-114</v>
      </c>
      <c r="J2063" t="s">
        <v>3077</v>
      </c>
      <c r="S2063" t="s">
        <v>3075</v>
      </c>
      <c r="T2063" t="s">
        <v>3076</v>
      </c>
    </row>
    <row r="2064" spans="1:20" x14ac:dyDescent="0.2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315</v>
      </c>
      <c r="I2064">
        <v>5.9600000000000002E-98</v>
      </c>
      <c r="J2064" t="s">
        <v>3077</v>
      </c>
      <c r="S2064" t="s">
        <v>3075</v>
      </c>
      <c r="T2064" t="s">
        <v>3076</v>
      </c>
    </row>
    <row r="2065" spans="1:20" x14ac:dyDescent="0.2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315</v>
      </c>
      <c r="I2065">
        <v>7.4899999999999997E-98</v>
      </c>
      <c r="J2065" t="s">
        <v>3077</v>
      </c>
      <c r="S2065" t="s">
        <v>3075</v>
      </c>
      <c r="T2065" t="s">
        <v>3076</v>
      </c>
    </row>
    <row r="2066" spans="1:20" x14ac:dyDescent="0.2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315</v>
      </c>
      <c r="I2066">
        <v>2.9700000000000001E-97</v>
      </c>
      <c r="J2066" t="s">
        <v>3077</v>
      </c>
      <c r="S2066" t="s">
        <v>3075</v>
      </c>
      <c r="T2066" t="s">
        <v>3076</v>
      </c>
    </row>
    <row r="2067" spans="1:20" x14ac:dyDescent="0.2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315</v>
      </c>
      <c r="I2067">
        <v>3.2299999999999999E-97</v>
      </c>
      <c r="J2067" t="s">
        <v>3077</v>
      </c>
      <c r="S2067" t="s">
        <v>3075</v>
      </c>
      <c r="T2067" t="s">
        <v>3076</v>
      </c>
    </row>
    <row r="2068" spans="1:20" x14ac:dyDescent="0.2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315</v>
      </c>
      <c r="I2068">
        <v>4.05E-97</v>
      </c>
      <c r="J2068" t="s">
        <v>3077</v>
      </c>
      <c r="S2068" t="s">
        <v>3075</v>
      </c>
      <c r="T2068" t="s">
        <v>3076</v>
      </c>
    </row>
    <row r="2069" spans="1:20" x14ac:dyDescent="0.2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315</v>
      </c>
      <c r="I2069">
        <v>4.18E-97</v>
      </c>
      <c r="J2069" t="s">
        <v>3077</v>
      </c>
      <c r="S2069" t="s">
        <v>3075</v>
      </c>
      <c r="T2069" t="s">
        <v>3076</v>
      </c>
    </row>
    <row r="2070" spans="1:20" x14ac:dyDescent="0.2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315</v>
      </c>
      <c r="I2070">
        <v>4.1899999999999998E-97</v>
      </c>
      <c r="J2070" t="s">
        <v>3077</v>
      </c>
      <c r="S2070" t="s">
        <v>3075</v>
      </c>
      <c r="T2070" t="s">
        <v>3076</v>
      </c>
    </row>
    <row r="2071" spans="1:20" x14ac:dyDescent="0.2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315</v>
      </c>
      <c r="I2071">
        <v>4.2100000000000001E-97</v>
      </c>
      <c r="J2071" t="s">
        <v>3077</v>
      </c>
      <c r="S2071" t="s">
        <v>3075</v>
      </c>
      <c r="T2071" t="s">
        <v>3076</v>
      </c>
    </row>
    <row r="2072" spans="1:20" x14ac:dyDescent="0.2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315</v>
      </c>
      <c r="I2072">
        <v>4.2400000000000002E-97</v>
      </c>
      <c r="J2072" t="s">
        <v>3077</v>
      </c>
      <c r="S2072" t="s">
        <v>3075</v>
      </c>
      <c r="T2072" t="s">
        <v>3076</v>
      </c>
    </row>
    <row r="2073" spans="1:20" x14ac:dyDescent="0.2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315</v>
      </c>
      <c r="I2073">
        <v>4.2500000000000001E-97</v>
      </c>
      <c r="J2073" t="s">
        <v>3077</v>
      </c>
      <c r="S2073" t="s">
        <v>3075</v>
      </c>
      <c r="T2073" t="s">
        <v>3076</v>
      </c>
    </row>
    <row r="2074" spans="1:20" x14ac:dyDescent="0.2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315</v>
      </c>
      <c r="I2074">
        <v>4.2800000000000003E-97</v>
      </c>
      <c r="J2074" t="s">
        <v>3077</v>
      </c>
      <c r="S2074" t="s">
        <v>3075</v>
      </c>
      <c r="T2074" t="s">
        <v>3076</v>
      </c>
    </row>
    <row r="2075" spans="1:20" x14ac:dyDescent="0.2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315</v>
      </c>
      <c r="I2075">
        <v>4.3199999999999998E-97</v>
      </c>
      <c r="J2075" t="s">
        <v>3077</v>
      </c>
      <c r="S2075" t="s">
        <v>3075</v>
      </c>
      <c r="T2075" t="s">
        <v>3076</v>
      </c>
    </row>
    <row r="2076" spans="1:20" x14ac:dyDescent="0.2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315</v>
      </c>
      <c r="I2076">
        <v>4.34E-97</v>
      </c>
      <c r="J2076" t="s">
        <v>3077</v>
      </c>
      <c r="S2076" t="s">
        <v>3075</v>
      </c>
      <c r="T2076" t="s">
        <v>3076</v>
      </c>
    </row>
    <row r="2077" spans="1:20" x14ac:dyDescent="0.2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315</v>
      </c>
      <c r="I2077">
        <v>4.34E-97</v>
      </c>
      <c r="J2077" t="s">
        <v>3077</v>
      </c>
      <c r="S2077" t="s">
        <v>3075</v>
      </c>
      <c r="T2077" t="s">
        <v>3076</v>
      </c>
    </row>
    <row r="2078" spans="1:20" x14ac:dyDescent="0.2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315</v>
      </c>
      <c r="I2078">
        <v>4.4399999999999998E-97</v>
      </c>
      <c r="J2078" t="s">
        <v>3077</v>
      </c>
      <c r="S2078" t="s">
        <v>3075</v>
      </c>
      <c r="T2078" t="s">
        <v>3076</v>
      </c>
    </row>
    <row r="2079" spans="1:20" x14ac:dyDescent="0.2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314</v>
      </c>
      <c r="I2079">
        <v>7.1000000000000002E-97</v>
      </c>
      <c r="J2079" t="s">
        <v>3077</v>
      </c>
      <c r="S2079" t="s">
        <v>3075</v>
      </c>
      <c r="T2079" t="s">
        <v>3076</v>
      </c>
    </row>
    <row r="2080" spans="1:20" x14ac:dyDescent="0.2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288</v>
      </c>
      <c r="I2080">
        <v>5.1E-89</v>
      </c>
      <c r="J2080" t="s">
        <v>3077</v>
      </c>
      <c r="S2080" t="s">
        <v>3075</v>
      </c>
      <c r="T2080" t="s">
        <v>3076</v>
      </c>
    </row>
    <row r="2081" spans="1:20" x14ac:dyDescent="0.2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265</v>
      </c>
      <c r="I2081">
        <v>1.5200000000000001E-81</v>
      </c>
      <c r="J2081" t="s">
        <v>3077</v>
      </c>
      <c r="S2081" t="s">
        <v>3075</v>
      </c>
      <c r="T2081" t="s">
        <v>3076</v>
      </c>
    </row>
    <row r="2082" spans="1:20" x14ac:dyDescent="0.2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264</v>
      </c>
      <c r="I2082">
        <v>1.05E-79</v>
      </c>
      <c r="J2082" t="s">
        <v>3077</v>
      </c>
      <c r="S2082" t="s">
        <v>3075</v>
      </c>
      <c r="T2082" t="s">
        <v>3076</v>
      </c>
    </row>
    <row r="2083" spans="1:20" x14ac:dyDescent="0.2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264</v>
      </c>
      <c r="I2083">
        <v>1.05E-79</v>
      </c>
      <c r="J2083" t="s">
        <v>3077</v>
      </c>
      <c r="S2083" t="s">
        <v>3075</v>
      </c>
      <c r="T2083" t="s">
        <v>3076</v>
      </c>
    </row>
    <row r="2084" spans="1:20" x14ac:dyDescent="0.2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264</v>
      </c>
      <c r="I2084">
        <v>1.0999999999999999E-79</v>
      </c>
      <c r="J2084" t="s">
        <v>3077</v>
      </c>
      <c r="S2084" t="s">
        <v>3075</v>
      </c>
      <c r="T2084" t="s">
        <v>3076</v>
      </c>
    </row>
    <row r="2085" spans="1:20" x14ac:dyDescent="0.2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264</v>
      </c>
      <c r="I2085">
        <v>1.1899999999999999E-79</v>
      </c>
      <c r="J2085" t="s">
        <v>3077</v>
      </c>
      <c r="S2085" t="s">
        <v>3075</v>
      </c>
      <c r="T2085" t="s">
        <v>3076</v>
      </c>
    </row>
    <row r="2086" spans="1:20" x14ac:dyDescent="0.2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264</v>
      </c>
      <c r="I2086">
        <v>1.2400000000000001E-79</v>
      </c>
      <c r="J2086" t="s">
        <v>3077</v>
      </c>
      <c r="S2086" t="s">
        <v>3075</v>
      </c>
      <c r="T2086" t="s">
        <v>3076</v>
      </c>
    </row>
    <row r="2087" spans="1:20" x14ac:dyDescent="0.2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263</v>
      </c>
      <c r="I2087">
        <v>1.3100000000000001E-79</v>
      </c>
      <c r="J2087" t="s">
        <v>3077</v>
      </c>
      <c r="S2087" t="s">
        <v>3075</v>
      </c>
      <c r="T2087" t="s">
        <v>3076</v>
      </c>
    </row>
    <row r="2088" spans="1:20" x14ac:dyDescent="0.2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263</v>
      </c>
      <c r="I2088">
        <v>2.23E-79</v>
      </c>
      <c r="J2088" t="s">
        <v>3077</v>
      </c>
      <c r="S2088" t="s">
        <v>3075</v>
      </c>
      <c r="T2088" t="s">
        <v>3076</v>
      </c>
    </row>
    <row r="2089" spans="1:20" x14ac:dyDescent="0.2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263</v>
      </c>
      <c r="I2089">
        <v>2.9600000000000003E-79</v>
      </c>
      <c r="J2089" t="s">
        <v>3077</v>
      </c>
      <c r="S2089" t="s">
        <v>3075</v>
      </c>
      <c r="T2089" t="s">
        <v>3076</v>
      </c>
    </row>
    <row r="2090" spans="1:20" x14ac:dyDescent="0.2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263</v>
      </c>
      <c r="I2090">
        <v>4.7900000000000002E-79</v>
      </c>
      <c r="J2090" t="s">
        <v>3077</v>
      </c>
      <c r="S2090" t="s">
        <v>3075</v>
      </c>
      <c r="T2090" t="s">
        <v>3076</v>
      </c>
    </row>
    <row r="2091" spans="1:20" x14ac:dyDescent="0.2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263</v>
      </c>
      <c r="I2091">
        <v>4.81E-79</v>
      </c>
      <c r="J2091" t="s">
        <v>3077</v>
      </c>
      <c r="S2091" t="s">
        <v>3075</v>
      </c>
      <c r="T2091" t="s">
        <v>3076</v>
      </c>
    </row>
    <row r="2092" spans="1:20" x14ac:dyDescent="0.2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159</v>
      </c>
      <c r="I2092">
        <v>2.52E-45</v>
      </c>
      <c r="J2092" t="s">
        <v>3077</v>
      </c>
      <c r="S2092" t="s">
        <v>3075</v>
      </c>
      <c r="T2092" t="s">
        <v>3076</v>
      </c>
    </row>
    <row r="2093" spans="1:20" x14ac:dyDescent="0.2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160</v>
      </c>
      <c r="I2093">
        <v>3.3000000000000002E-43</v>
      </c>
      <c r="J2093" t="s">
        <v>3077</v>
      </c>
      <c r="S2093" t="s">
        <v>3075</v>
      </c>
      <c r="T2093" t="s">
        <v>3076</v>
      </c>
    </row>
    <row r="2094" spans="1:20" x14ac:dyDescent="0.2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160</v>
      </c>
      <c r="I2094">
        <v>3.3000000000000002E-43</v>
      </c>
      <c r="J2094" t="s">
        <v>3077</v>
      </c>
      <c r="S2094" t="s">
        <v>3075</v>
      </c>
      <c r="T2094" t="s">
        <v>3076</v>
      </c>
    </row>
    <row r="2095" spans="1:20" x14ac:dyDescent="0.2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160</v>
      </c>
      <c r="I2095">
        <v>3.43E-43</v>
      </c>
      <c r="J2095" t="s">
        <v>3077</v>
      </c>
      <c r="S2095" t="s">
        <v>3075</v>
      </c>
      <c r="T2095" t="s">
        <v>3076</v>
      </c>
    </row>
    <row r="2096" spans="1:20" x14ac:dyDescent="0.2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135</v>
      </c>
      <c r="I2096">
        <v>1.3500000000000001E-34</v>
      </c>
      <c r="J2096" t="s">
        <v>3077</v>
      </c>
      <c r="S2096" t="s">
        <v>3075</v>
      </c>
      <c r="T2096" t="s">
        <v>3076</v>
      </c>
    </row>
    <row r="2097" spans="1:20" x14ac:dyDescent="0.2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135</v>
      </c>
      <c r="I2097">
        <v>1.6400000000000001E-34</v>
      </c>
      <c r="J2097" t="s">
        <v>3077</v>
      </c>
      <c r="S2097" t="s">
        <v>3075</v>
      </c>
      <c r="T2097" t="s">
        <v>3076</v>
      </c>
    </row>
    <row r="2098" spans="1:20" x14ac:dyDescent="0.2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132</v>
      </c>
      <c r="I2098">
        <v>1.6499999999999999E-34</v>
      </c>
      <c r="J2098" t="s">
        <v>3077</v>
      </c>
      <c r="S2098" t="s">
        <v>3075</v>
      </c>
      <c r="T2098" t="s">
        <v>3076</v>
      </c>
    </row>
    <row r="2099" spans="1:20" x14ac:dyDescent="0.2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133</v>
      </c>
      <c r="I2099">
        <v>3.7699999999999998E-34</v>
      </c>
      <c r="J2099" t="s">
        <v>3077</v>
      </c>
      <c r="S2099" t="s">
        <v>3075</v>
      </c>
      <c r="T2099" t="s">
        <v>3076</v>
      </c>
    </row>
    <row r="2100" spans="1:20" x14ac:dyDescent="0.2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133</v>
      </c>
      <c r="I2100">
        <v>4.0200000000000002E-34</v>
      </c>
      <c r="J2100" t="s">
        <v>3077</v>
      </c>
      <c r="S2100" t="s">
        <v>3075</v>
      </c>
      <c r="T2100" t="s">
        <v>3076</v>
      </c>
    </row>
    <row r="2101" spans="1:20" x14ac:dyDescent="0.2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133</v>
      </c>
      <c r="I2101">
        <v>4.0200000000000002E-34</v>
      </c>
      <c r="J2101" t="s">
        <v>3077</v>
      </c>
      <c r="S2101" t="s">
        <v>3075</v>
      </c>
      <c r="T2101" t="s">
        <v>3076</v>
      </c>
    </row>
    <row r="2102" spans="1:20" x14ac:dyDescent="0.2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133</v>
      </c>
      <c r="I2102">
        <v>4.03E-34</v>
      </c>
      <c r="J2102" t="s">
        <v>3077</v>
      </c>
      <c r="S2102" t="s">
        <v>3075</v>
      </c>
      <c r="T2102" t="s">
        <v>3076</v>
      </c>
    </row>
    <row r="2103" spans="1:20" x14ac:dyDescent="0.2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133</v>
      </c>
      <c r="I2103">
        <v>4.03E-34</v>
      </c>
      <c r="J2103" t="s">
        <v>3077</v>
      </c>
      <c r="S2103" t="s">
        <v>3075</v>
      </c>
      <c r="T2103" t="s">
        <v>3076</v>
      </c>
    </row>
    <row r="2104" spans="1:20" x14ac:dyDescent="0.2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133</v>
      </c>
      <c r="I2104">
        <v>4.03E-34</v>
      </c>
      <c r="J2104" t="s">
        <v>3077</v>
      </c>
      <c r="S2104" t="s">
        <v>3075</v>
      </c>
      <c r="T2104" t="s">
        <v>3076</v>
      </c>
    </row>
    <row r="2105" spans="1:20" x14ac:dyDescent="0.2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133</v>
      </c>
      <c r="I2105">
        <v>4.0399999999999998E-34</v>
      </c>
      <c r="J2105" t="s">
        <v>3077</v>
      </c>
      <c r="S2105" t="s">
        <v>3075</v>
      </c>
      <c r="T2105" t="s">
        <v>3076</v>
      </c>
    </row>
    <row r="2106" spans="1:20" x14ac:dyDescent="0.2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133</v>
      </c>
      <c r="I2106">
        <v>4.0600000000000003E-34</v>
      </c>
      <c r="J2106" t="s">
        <v>3077</v>
      </c>
      <c r="S2106" t="s">
        <v>3075</v>
      </c>
      <c r="T2106" t="s">
        <v>3076</v>
      </c>
    </row>
    <row r="2107" spans="1:20" x14ac:dyDescent="0.2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133</v>
      </c>
      <c r="I2107">
        <v>4.0799999999999999E-34</v>
      </c>
      <c r="J2107" t="s">
        <v>3077</v>
      </c>
      <c r="S2107" t="s">
        <v>3075</v>
      </c>
      <c r="T2107" t="s">
        <v>3076</v>
      </c>
    </row>
    <row r="2108" spans="1:20" x14ac:dyDescent="0.2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133</v>
      </c>
      <c r="I2108">
        <v>4.1000000000000004E-34</v>
      </c>
      <c r="J2108" t="s">
        <v>3077</v>
      </c>
      <c r="S2108" t="s">
        <v>3075</v>
      </c>
      <c r="T2108" t="s">
        <v>3076</v>
      </c>
    </row>
    <row r="2109" spans="1:20" x14ac:dyDescent="0.2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133</v>
      </c>
      <c r="I2109">
        <v>4.1799999999999997E-34</v>
      </c>
      <c r="J2109" t="s">
        <v>3077</v>
      </c>
      <c r="S2109" t="s">
        <v>3075</v>
      </c>
      <c r="T2109" t="s">
        <v>3076</v>
      </c>
    </row>
    <row r="2110" spans="1:20" x14ac:dyDescent="0.2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133</v>
      </c>
      <c r="I2110">
        <v>4.1900000000000004E-34</v>
      </c>
      <c r="J2110" t="s">
        <v>3077</v>
      </c>
      <c r="S2110" t="s">
        <v>3075</v>
      </c>
      <c r="T2110" t="s">
        <v>3076</v>
      </c>
    </row>
    <row r="2111" spans="1:20" x14ac:dyDescent="0.2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133</v>
      </c>
      <c r="I2111">
        <v>5.2999999999999997E-34</v>
      </c>
      <c r="J2111" t="s">
        <v>3077</v>
      </c>
      <c r="S2111" t="s">
        <v>3075</v>
      </c>
      <c r="T2111" t="s">
        <v>3076</v>
      </c>
    </row>
    <row r="2112" spans="1:20" x14ac:dyDescent="0.2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123</v>
      </c>
      <c r="I2112">
        <v>1.1499999999999999E-30</v>
      </c>
      <c r="J2112" t="s">
        <v>3077</v>
      </c>
      <c r="S2112" t="s">
        <v>3075</v>
      </c>
      <c r="T2112" t="s">
        <v>3076</v>
      </c>
    </row>
    <row r="2113" spans="1:20" x14ac:dyDescent="0.2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116</v>
      </c>
      <c r="I2113">
        <v>2.7400000000000001E-28</v>
      </c>
      <c r="J2113" t="s">
        <v>3077</v>
      </c>
      <c r="S2113" t="s">
        <v>3075</v>
      </c>
      <c r="T2113" t="s">
        <v>3076</v>
      </c>
    </row>
    <row r="2114" spans="1:20" x14ac:dyDescent="0.2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116</v>
      </c>
      <c r="I2114">
        <v>2.76E-28</v>
      </c>
      <c r="J2114" t="s">
        <v>3077</v>
      </c>
      <c r="S2114" t="s">
        <v>3075</v>
      </c>
      <c r="T2114" t="s">
        <v>3076</v>
      </c>
    </row>
    <row r="2115" spans="1:20" x14ac:dyDescent="0.2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112</v>
      </c>
      <c r="I2115">
        <v>4.8599999999999996E-28</v>
      </c>
      <c r="J2115" t="s">
        <v>3077</v>
      </c>
      <c r="S2115" t="s">
        <v>3075</v>
      </c>
      <c r="T2115" t="s">
        <v>3076</v>
      </c>
    </row>
    <row r="2116" spans="1:20" x14ac:dyDescent="0.2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115</v>
      </c>
      <c r="I2116">
        <v>1.42E-27</v>
      </c>
      <c r="J2116" t="s">
        <v>3077</v>
      </c>
      <c r="S2116" t="s">
        <v>3075</v>
      </c>
      <c r="T2116" t="s">
        <v>3076</v>
      </c>
    </row>
    <row r="2117" spans="1:20" x14ac:dyDescent="0.2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110</v>
      </c>
      <c r="I2117">
        <v>7.29E-26</v>
      </c>
      <c r="J2117" t="s">
        <v>3077</v>
      </c>
      <c r="S2117" t="s">
        <v>3075</v>
      </c>
      <c r="T2117" t="s">
        <v>3076</v>
      </c>
    </row>
    <row r="2118" spans="1:20" x14ac:dyDescent="0.2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110</v>
      </c>
      <c r="I2118">
        <v>7.29E-26</v>
      </c>
      <c r="J2118" t="s">
        <v>3077</v>
      </c>
      <c r="S2118" t="s">
        <v>3075</v>
      </c>
      <c r="T2118" t="s">
        <v>3076</v>
      </c>
    </row>
    <row r="2119" spans="1:20" x14ac:dyDescent="0.2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110</v>
      </c>
      <c r="I2119">
        <v>7.3899999999999997E-26</v>
      </c>
      <c r="J2119" t="s">
        <v>3077</v>
      </c>
      <c r="S2119" t="s">
        <v>3075</v>
      </c>
      <c r="T2119" t="s">
        <v>3076</v>
      </c>
    </row>
    <row r="2120" spans="1:20" x14ac:dyDescent="0.2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107</v>
      </c>
      <c r="I2120">
        <v>3.6600000000000002E-25</v>
      </c>
      <c r="J2120" t="s">
        <v>3077</v>
      </c>
      <c r="S2120" t="s">
        <v>3075</v>
      </c>
      <c r="T2120" t="s">
        <v>3076</v>
      </c>
    </row>
    <row r="2121" spans="1:20" x14ac:dyDescent="0.2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104</v>
      </c>
      <c r="I2121">
        <v>3.4500000000000002E-24</v>
      </c>
      <c r="J2121" t="s">
        <v>3077</v>
      </c>
      <c r="S2121" t="s">
        <v>3075</v>
      </c>
      <c r="T2121" t="s">
        <v>3076</v>
      </c>
    </row>
    <row r="2122" spans="1:20" x14ac:dyDescent="0.2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104</v>
      </c>
      <c r="I2122">
        <v>5.6200000000000003E-24</v>
      </c>
      <c r="J2122" t="s">
        <v>3077</v>
      </c>
      <c r="S2122" t="s">
        <v>3075</v>
      </c>
      <c r="T2122" t="s">
        <v>3076</v>
      </c>
    </row>
    <row r="2123" spans="1:20" x14ac:dyDescent="0.2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100</v>
      </c>
      <c r="I2123">
        <v>1.04E-22</v>
      </c>
      <c r="J2123" t="s">
        <v>3077</v>
      </c>
      <c r="S2123" t="s">
        <v>3075</v>
      </c>
      <c r="T2123" t="s">
        <v>3076</v>
      </c>
    </row>
    <row r="2124" spans="1:20" x14ac:dyDescent="0.2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99</v>
      </c>
      <c r="I2124">
        <v>1.39E-22</v>
      </c>
      <c r="J2124" t="s">
        <v>3077</v>
      </c>
      <c r="S2124" t="s">
        <v>3075</v>
      </c>
      <c r="T2124" t="s">
        <v>3076</v>
      </c>
    </row>
    <row r="2125" spans="1:20" x14ac:dyDescent="0.2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99</v>
      </c>
      <c r="I2125">
        <v>1.4500000000000001E-22</v>
      </c>
      <c r="J2125" t="s">
        <v>3077</v>
      </c>
      <c r="S2125" t="s">
        <v>3075</v>
      </c>
      <c r="T2125" t="s">
        <v>3076</v>
      </c>
    </row>
    <row r="2126" spans="1:20" x14ac:dyDescent="0.2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99</v>
      </c>
      <c r="I2126">
        <v>1.53E-22</v>
      </c>
      <c r="J2126" t="s">
        <v>3077</v>
      </c>
      <c r="S2126" t="s">
        <v>3075</v>
      </c>
      <c r="T2126" t="s">
        <v>3076</v>
      </c>
    </row>
    <row r="2127" spans="1:20" x14ac:dyDescent="0.2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92</v>
      </c>
      <c r="I2127">
        <v>2.3999999999999999E-21</v>
      </c>
      <c r="J2127" t="s">
        <v>3077</v>
      </c>
      <c r="S2127" t="s">
        <v>3075</v>
      </c>
      <c r="T2127" t="s">
        <v>3076</v>
      </c>
    </row>
    <row r="2128" spans="1:20" x14ac:dyDescent="0.2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95.4</v>
      </c>
      <c r="I2128">
        <v>6.0800000000000004E-21</v>
      </c>
      <c r="J2128" t="s">
        <v>3077</v>
      </c>
      <c r="S2128" t="s">
        <v>3075</v>
      </c>
      <c r="T2128" t="s">
        <v>3076</v>
      </c>
    </row>
    <row r="2129" spans="1:20" x14ac:dyDescent="0.2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92</v>
      </c>
      <c r="I2129">
        <v>1.07E-20</v>
      </c>
      <c r="J2129" t="s">
        <v>3077</v>
      </c>
      <c r="S2129" t="s">
        <v>3075</v>
      </c>
      <c r="T2129" t="s">
        <v>3076</v>
      </c>
    </row>
    <row r="2130" spans="1:20" x14ac:dyDescent="0.2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94.5</v>
      </c>
      <c r="I2130">
        <v>1.32E-20</v>
      </c>
      <c r="J2130" t="s">
        <v>3077</v>
      </c>
      <c r="S2130" t="s">
        <v>3075</v>
      </c>
      <c r="T2130" t="s">
        <v>3076</v>
      </c>
    </row>
    <row r="2131" spans="1:20" x14ac:dyDescent="0.2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91.6</v>
      </c>
      <c r="I2131">
        <v>6.1700000000000002E-20</v>
      </c>
      <c r="J2131" t="s">
        <v>3077</v>
      </c>
      <c r="S2131" t="s">
        <v>3075</v>
      </c>
      <c r="T2131" t="s">
        <v>3076</v>
      </c>
    </row>
    <row r="2132" spans="1:20" x14ac:dyDescent="0.2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90.8</v>
      </c>
      <c r="I2132">
        <v>7.8299999999999999E-20</v>
      </c>
      <c r="J2132" t="s">
        <v>3077</v>
      </c>
      <c r="S2132" t="s">
        <v>3075</v>
      </c>
      <c r="T2132" t="s">
        <v>3076</v>
      </c>
    </row>
    <row r="2133" spans="1:20" x14ac:dyDescent="0.2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89.1</v>
      </c>
      <c r="I2133">
        <v>6.3799999999999999E-19</v>
      </c>
      <c r="J2133" t="s">
        <v>3077</v>
      </c>
      <c r="S2133" t="s">
        <v>3075</v>
      </c>
      <c r="T2133" t="s">
        <v>3076</v>
      </c>
    </row>
    <row r="2134" spans="1:20" x14ac:dyDescent="0.2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88.7</v>
      </c>
      <c r="I2134">
        <v>1.01E-18</v>
      </c>
      <c r="J2134" t="s">
        <v>3077</v>
      </c>
      <c r="S2134" t="s">
        <v>3075</v>
      </c>
      <c r="T2134" t="s">
        <v>3076</v>
      </c>
    </row>
    <row r="2135" spans="1:20" x14ac:dyDescent="0.2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75.7</v>
      </c>
      <c r="I2135">
        <v>2.15E-14</v>
      </c>
      <c r="J2135" t="s">
        <v>3077</v>
      </c>
      <c r="S2135" t="s">
        <v>3075</v>
      </c>
      <c r="T2135" t="s">
        <v>3076</v>
      </c>
    </row>
    <row r="2136" spans="1:20" x14ac:dyDescent="0.2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75.7</v>
      </c>
      <c r="I2136">
        <v>2.1600000000000001E-14</v>
      </c>
      <c r="J2136" t="s">
        <v>3077</v>
      </c>
      <c r="S2136" t="s">
        <v>3075</v>
      </c>
      <c r="T2136" t="s">
        <v>3076</v>
      </c>
    </row>
    <row r="2137" spans="1:20" x14ac:dyDescent="0.2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75.7</v>
      </c>
      <c r="I2137">
        <v>2.2099999999999999E-14</v>
      </c>
      <c r="J2137" t="s">
        <v>3077</v>
      </c>
      <c r="S2137" t="s">
        <v>3075</v>
      </c>
      <c r="T2137" t="s">
        <v>3076</v>
      </c>
    </row>
    <row r="2138" spans="1:20" x14ac:dyDescent="0.2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74.900000000000006</v>
      </c>
      <c r="I2138">
        <v>3.92E-14</v>
      </c>
      <c r="J2138" t="s">
        <v>3077</v>
      </c>
      <c r="S2138" t="s">
        <v>3075</v>
      </c>
      <c r="T2138" t="s">
        <v>3076</v>
      </c>
    </row>
    <row r="2139" spans="1:20" x14ac:dyDescent="0.2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74</v>
      </c>
      <c r="I2139">
        <v>7.9599999999999997E-14</v>
      </c>
      <c r="J2139" t="s">
        <v>3077</v>
      </c>
      <c r="S2139" t="s">
        <v>3075</v>
      </c>
      <c r="T2139" t="s">
        <v>3076</v>
      </c>
    </row>
    <row r="2140" spans="1:20" x14ac:dyDescent="0.2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69</v>
      </c>
      <c r="I2140">
        <v>2.76E-12</v>
      </c>
      <c r="J2140" t="s">
        <v>3077</v>
      </c>
      <c r="S2140" t="s">
        <v>3075</v>
      </c>
      <c r="T2140" t="s">
        <v>3076</v>
      </c>
    </row>
    <row r="2141" spans="1:20" x14ac:dyDescent="0.2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69</v>
      </c>
      <c r="I2141">
        <v>3.9200000000000003E-12</v>
      </c>
      <c r="J2141" t="s">
        <v>3077</v>
      </c>
      <c r="S2141" t="s">
        <v>3075</v>
      </c>
      <c r="T2141" t="s">
        <v>3076</v>
      </c>
    </row>
    <row r="2142" spans="1:20" x14ac:dyDescent="0.2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68.599999999999994</v>
      </c>
      <c r="I2142">
        <v>5.0300000000000002E-12</v>
      </c>
      <c r="J2142" t="s">
        <v>3077</v>
      </c>
      <c r="S2142" t="s">
        <v>3075</v>
      </c>
      <c r="T2142" t="s">
        <v>3076</v>
      </c>
    </row>
    <row r="2143" spans="1:20" x14ac:dyDescent="0.2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68.599999999999994</v>
      </c>
      <c r="I2143">
        <v>5.1900000000000003E-12</v>
      </c>
      <c r="J2143" t="s">
        <v>3077</v>
      </c>
      <c r="S2143" t="s">
        <v>3075</v>
      </c>
      <c r="T2143" t="s">
        <v>3076</v>
      </c>
    </row>
    <row r="2144" spans="1:20" x14ac:dyDescent="0.2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68.599999999999994</v>
      </c>
      <c r="I2144">
        <v>5.3599999999999998E-12</v>
      </c>
      <c r="J2144" t="s">
        <v>3077</v>
      </c>
      <c r="S2144" t="s">
        <v>3075</v>
      </c>
      <c r="T2144" t="s">
        <v>3076</v>
      </c>
    </row>
    <row r="2145" spans="1:20" x14ac:dyDescent="0.2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59.8</v>
      </c>
      <c r="I2145">
        <v>2.4800000000000001E-9</v>
      </c>
      <c r="J2145" t="s">
        <v>3077</v>
      </c>
      <c r="S2145" t="s">
        <v>3075</v>
      </c>
      <c r="T2145" t="s">
        <v>3076</v>
      </c>
    </row>
    <row r="2146" spans="1:20" x14ac:dyDescent="0.2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59</v>
      </c>
      <c r="I2146">
        <v>8.3500000000000003E-9</v>
      </c>
      <c r="J2146" t="s">
        <v>3077</v>
      </c>
      <c r="S2146" t="s">
        <v>3075</v>
      </c>
      <c r="T2146" t="s">
        <v>3076</v>
      </c>
    </row>
    <row r="2147" spans="1:20" x14ac:dyDescent="0.2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58.5</v>
      </c>
      <c r="I2147">
        <v>1.18E-8</v>
      </c>
      <c r="J2147" t="s">
        <v>3077</v>
      </c>
      <c r="S2147" t="s">
        <v>3075</v>
      </c>
      <c r="T2147" t="s">
        <v>3076</v>
      </c>
    </row>
    <row r="2148" spans="1:20" x14ac:dyDescent="0.2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58.5</v>
      </c>
      <c r="I2148">
        <v>1.3200000000000001E-8</v>
      </c>
      <c r="J2148" t="s">
        <v>3077</v>
      </c>
      <c r="S2148" t="s">
        <v>3075</v>
      </c>
      <c r="T2148" t="s">
        <v>3076</v>
      </c>
    </row>
    <row r="2149" spans="1:20" x14ac:dyDescent="0.2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51</v>
      </c>
      <c r="I2149">
        <v>3.0699999999999998E-6</v>
      </c>
      <c r="J2149" t="s">
        <v>3077</v>
      </c>
      <c r="S2149" t="s">
        <v>3075</v>
      </c>
      <c r="T2149" t="s">
        <v>3076</v>
      </c>
    </row>
    <row r="2150" spans="1:20" x14ac:dyDescent="0.2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50.6</v>
      </c>
      <c r="I2150">
        <v>4.5700000000000003E-6</v>
      </c>
      <c r="J2150" t="s">
        <v>3077</v>
      </c>
      <c r="S2150" t="s">
        <v>3075</v>
      </c>
      <c r="T2150" t="s">
        <v>3076</v>
      </c>
    </row>
    <row r="2151" spans="1:20" x14ac:dyDescent="0.2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49.8</v>
      </c>
      <c r="I2151">
        <v>7.4200000000000001E-6</v>
      </c>
      <c r="J2151" t="s">
        <v>3077</v>
      </c>
      <c r="S2151" t="s">
        <v>3075</v>
      </c>
      <c r="T2151" t="s">
        <v>3076</v>
      </c>
    </row>
    <row r="2152" spans="1:20" x14ac:dyDescent="0.2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47.7</v>
      </c>
      <c r="I2152">
        <v>1.27E-5</v>
      </c>
      <c r="J2152" t="s">
        <v>3077</v>
      </c>
      <c r="S2152" t="s">
        <v>3075</v>
      </c>
      <c r="T2152" t="s">
        <v>3076</v>
      </c>
    </row>
    <row r="2153" spans="1:20" x14ac:dyDescent="0.2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48.5</v>
      </c>
      <c r="I2153">
        <v>1.95E-5</v>
      </c>
      <c r="J2153" t="s">
        <v>3077</v>
      </c>
      <c r="S2153" t="s">
        <v>3075</v>
      </c>
      <c r="T2153" t="s">
        <v>3076</v>
      </c>
    </row>
    <row r="2154" spans="1:20" x14ac:dyDescent="0.2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46</v>
      </c>
      <c r="I2154">
        <v>1.2999999999999999E-4</v>
      </c>
      <c r="J2154" t="s">
        <v>3077</v>
      </c>
      <c r="S2154" t="s">
        <v>3075</v>
      </c>
      <c r="T2154" t="s">
        <v>3076</v>
      </c>
    </row>
    <row r="2155" spans="1:20" x14ac:dyDescent="0.2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315</v>
      </c>
      <c r="I2155">
        <v>4.6399999999999996E-99</v>
      </c>
      <c r="J2155" t="s">
        <v>3078</v>
      </c>
      <c r="S2155" t="s">
        <v>3071</v>
      </c>
      <c r="T2155" t="s">
        <v>3076</v>
      </c>
    </row>
    <row r="2156" spans="1:20" x14ac:dyDescent="0.2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5.7599999999999998E-99</v>
      </c>
      <c r="J2156" t="s">
        <v>3078</v>
      </c>
      <c r="S2156" t="s">
        <v>3071</v>
      </c>
      <c r="T2156" t="s">
        <v>3076</v>
      </c>
    </row>
    <row r="2157" spans="1:20" x14ac:dyDescent="0.2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315</v>
      </c>
      <c r="I2157">
        <v>1.1099999999999999E-98</v>
      </c>
      <c r="J2157" t="s">
        <v>3078</v>
      </c>
      <c r="S2157" t="s">
        <v>3071</v>
      </c>
      <c r="T2157" t="s">
        <v>3076</v>
      </c>
    </row>
    <row r="2158" spans="1:20" x14ac:dyDescent="0.2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315</v>
      </c>
      <c r="I2158">
        <v>1.9600000000000001E-98</v>
      </c>
      <c r="J2158" t="s">
        <v>3078</v>
      </c>
      <c r="S2158" t="s">
        <v>3071</v>
      </c>
      <c r="T2158" t="s">
        <v>3076</v>
      </c>
    </row>
    <row r="2159" spans="1:20" x14ac:dyDescent="0.2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2.1300000000000001E-98</v>
      </c>
      <c r="J2159" t="s">
        <v>3078</v>
      </c>
      <c r="S2159" t="s">
        <v>3071</v>
      </c>
      <c r="T2159" t="s">
        <v>3076</v>
      </c>
    </row>
    <row r="2160" spans="1:20" x14ac:dyDescent="0.2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315</v>
      </c>
      <c r="I2160">
        <v>1.53E-97</v>
      </c>
      <c r="J2160" t="s">
        <v>3078</v>
      </c>
      <c r="S2160" t="s">
        <v>3071</v>
      </c>
      <c r="T2160" t="s">
        <v>3076</v>
      </c>
    </row>
    <row r="2161" spans="1:20" x14ac:dyDescent="0.2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294</v>
      </c>
      <c r="I2161">
        <v>1.7100000000000001E-90</v>
      </c>
      <c r="J2161" t="s">
        <v>3078</v>
      </c>
      <c r="S2161" t="s">
        <v>3071</v>
      </c>
      <c r="T2161" t="s">
        <v>3076</v>
      </c>
    </row>
    <row r="2162" spans="1:20" x14ac:dyDescent="0.2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162</v>
      </c>
      <c r="I2162">
        <v>1.98E-44</v>
      </c>
      <c r="J2162" t="s">
        <v>3078</v>
      </c>
      <c r="S2162" t="s">
        <v>3071</v>
      </c>
      <c r="T2162" t="s">
        <v>3076</v>
      </c>
    </row>
    <row r="2163" spans="1:20" x14ac:dyDescent="0.2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136</v>
      </c>
      <c r="I2163">
        <v>2.4500000000000002E-35</v>
      </c>
      <c r="J2163" t="s">
        <v>3078</v>
      </c>
      <c r="S2163" t="s">
        <v>3071</v>
      </c>
      <c r="T2163" t="s">
        <v>3076</v>
      </c>
    </row>
    <row r="2164" spans="1:20" x14ac:dyDescent="0.2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136</v>
      </c>
      <c r="I2164">
        <v>2.5400000000000002E-35</v>
      </c>
      <c r="J2164" t="s">
        <v>3078</v>
      </c>
      <c r="S2164" t="s">
        <v>3071</v>
      </c>
      <c r="T2164" t="s">
        <v>3076</v>
      </c>
    </row>
    <row r="2165" spans="1:20" x14ac:dyDescent="0.2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130</v>
      </c>
      <c r="I2165">
        <v>2.0200000000000001E-33</v>
      </c>
      <c r="J2165" t="s">
        <v>3078</v>
      </c>
      <c r="S2165" t="s">
        <v>3071</v>
      </c>
      <c r="T2165" t="s">
        <v>3076</v>
      </c>
    </row>
    <row r="2166" spans="1:20" x14ac:dyDescent="0.2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121</v>
      </c>
      <c r="I2166">
        <v>3.7700000000000002E-30</v>
      </c>
      <c r="J2166" t="s">
        <v>3078</v>
      </c>
      <c r="S2166" t="s">
        <v>3071</v>
      </c>
      <c r="T2166" t="s">
        <v>3076</v>
      </c>
    </row>
    <row r="2167" spans="1:20" x14ac:dyDescent="0.2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120</v>
      </c>
      <c r="I2167">
        <v>6.4599999999999994E-30</v>
      </c>
      <c r="J2167" t="s">
        <v>3078</v>
      </c>
      <c r="S2167" t="s">
        <v>3071</v>
      </c>
      <c r="T2167" t="s">
        <v>3076</v>
      </c>
    </row>
    <row r="2168" spans="1:20" x14ac:dyDescent="0.2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110</v>
      </c>
      <c r="I2168">
        <v>1.06E-26</v>
      </c>
      <c r="J2168" t="s">
        <v>3078</v>
      </c>
      <c r="S2168" t="s">
        <v>3071</v>
      </c>
      <c r="T2168" t="s">
        <v>3076</v>
      </c>
    </row>
    <row r="2169" spans="1:20" x14ac:dyDescent="0.2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104</v>
      </c>
      <c r="I2169">
        <v>1.1400000000000001E-24</v>
      </c>
      <c r="J2169" t="s">
        <v>3078</v>
      </c>
      <c r="S2169" t="s">
        <v>3071</v>
      </c>
      <c r="T2169" t="s">
        <v>3076</v>
      </c>
    </row>
    <row r="2170" spans="1:20" x14ac:dyDescent="0.2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104</v>
      </c>
      <c r="I2170">
        <v>1.7099999999999999E-24</v>
      </c>
      <c r="J2170" t="s">
        <v>3078</v>
      </c>
      <c r="S2170" t="s">
        <v>3071</v>
      </c>
      <c r="T2170" t="s">
        <v>3076</v>
      </c>
    </row>
    <row r="2171" spans="1:20" x14ac:dyDescent="0.2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99</v>
      </c>
      <c r="I2171">
        <v>4.8400000000000001E-23</v>
      </c>
      <c r="J2171" t="s">
        <v>3078</v>
      </c>
      <c r="S2171" t="s">
        <v>3071</v>
      </c>
      <c r="T2171" t="s">
        <v>3076</v>
      </c>
    </row>
    <row r="2172" spans="1:20" x14ac:dyDescent="0.2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99</v>
      </c>
      <c r="I2172">
        <v>6.0699999999999998E-23</v>
      </c>
      <c r="J2172" t="s">
        <v>3078</v>
      </c>
      <c r="S2172" t="s">
        <v>3071</v>
      </c>
      <c r="T2172" t="s">
        <v>3076</v>
      </c>
    </row>
    <row r="2173" spans="1:20" x14ac:dyDescent="0.2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99</v>
      </c>
      <c r="I2173">
        <v>6.1000000000000005E-23</v>
      </c>
      <c r="J2173" t="s">
        <v>3078</v>
      </c>
      <c r="S2173" t="s">
        <v>3071</v>
      </c>
      <c r="T2173" t="s">
        <v>3076</v>
      </c>
    </row>
    <row r="2174" spans="1:20" x14ac:dyDescent="0.2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99</v>
      </c>
      <c r="I2174">
        <v>6.1399999999999995E-23</v>
      </c>
      <c r="J2174" t="s">
        <v>3078</v>
      </c>
      <c r="S2174" t="s">
        <v>3071</v>
      </c>
      <c r="T2174" t="s">
        <v>3076</v>
      </c>
    </row>
    <row r="2175" spans="1:20" x14ac:dyDescent="0.2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99</v>
      </c>
      <c r="I2175">
        <v>6.1500000000000001E-23</v>
      </c>
      <c r="J2175" t="s">
        <v>3078</v>
      </c>
      <c r="S2175" t="s">
        <v>3071</v>
      </c>
      <c r="T2175" t="s">
        <v>3076</v>
      </c>
    </row>
    <row r="2176" spans="1:20" x14ac:dyDescent="0.2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99</v>
      </c>
      <c r="I2176">
        <v>6.2199999999999999E-23</v>
      </c>
      <c r="J2176" t="s">
        <v>3078</v>
      </c>
      <c r="S2176" t="s">
        <v>3071</v>
      </c>
      <c r="T2176" t="s">
        <v>3076</v>
      </c>
    </row>
    <row r="2177" spans="1:20" x14ac:dyDescent="0.2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91.6</v>
      </c>
      <c r="I2177">
        <v>4.2199999999999999E-20</v>
      </c>
      <c r="J2177" t="s">
        <v>3078</v>
      </c>
      <c r="S2177" t="s">
        <v>3071</v>
      </c>
      <c r="T2177" t="s">
        <v>3076</v>
      </c>
    </row>
    <row r="2178" spans="1:20" x14ac:dyDescent="0.2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88.3</v>
      </c>
      <c r="I2178">
        <v>5.8199999999999997E-19</v>
      </c>
      <c r="J2178" t="s">
        <v>3078</v>
      </c>
      <c r="S2178" t="s">
        <v>3071</v>
      </c>
      <c r="T2178" t="s">
        <v>3076</v>
      </c>
    </row>
    <row r="2179" spans="1:20" x14ac:dyDescent="0.2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72.8</v>
      </c>
      <c r="I2179">
        <v>7.17E-14</v>
      </c>
      <c r="J2179" t="s">
        <v>3078</v>
      </c>
      <c r="S2179" t="s">
        <v>3071</v>
      </c>
      <c r="T2179" t="s">
        <v>3076</v>
      </c>
    </row>
    <row r="2180" spans="1:20" x14ac:dyDescent="0.2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68.599999999999994</v>
      </c>
      <c r="I2180">
        <v>2.0600000000000001E-12</v>
      </c>
      <c r="J2180" t="s">
        <v>3078</v>
      </c>
      <c r="S2180" t="s">
        <v>3071</v>
      </c>
      <c r="T2180" t="s">
        <v>3076</v>
      </c>
    </row>
    <row r="2181" spans="1:20" x14ac:dyDescent="0.2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68.599999999999994</v>
      </c>
      <c r="I2181">
        <v>2.0699999999999999E-12</v>
      </c>
      <c r="J2181" t="s">
        <v>3078</v>
      </c>
      <c r="S2181" t="s">
        <v>3071</v>
      </c>
      <c r="T2181" t="s">
        <v>3076</v>
      </c>
    </row>
    <row r="2182" spans="1:20" x14ac:dyDescent="0.2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300</v>
      </c>
      <c r="I2182">
        <v>7.0699999999999996E-93</v>
      </c>
      <c r="J2182" t="s">
        <v>3079</v>
      </c>
      <c r="S2182" t="s">
        <v>3071</v>
      </c>
      <c r="T2182" t="s">
        <v>3072</v>
      </c>
    </row>
    <row r="2183" spans="1:20" x14ac:dyDescent="0.2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300</v>
      </c>
      <c r="I2183">
        <v>3.1499999999999999E-92</v>
      </c>
      <c r="J2183" t="s">
        <v>3079</v>
      </c>
      <c r="S2183" t="s">
        <v>3071</v>
      </c>
      <c r="T2183" t="s">
        <v>3072</v>
      </c>
    </row>
    <row r="2184" spans="1:20" x14ac:dyDescent="0.2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250</v>
      </c>
      <c r="I2184">
        <v>9.0799999999999992E-75</v>
      </c>
      <c r="J2184" t="s">
        <v>3079</v>
      </c>
      <c r="S2184" t="s">
        <v>3071</v>
      </c>
      <c r="T2184" t="s">
        <v>3072</v>
      </c>
    </row>
    <row r="2185" spans="1:20" x14ac:dyDescent="0.2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250</v>
      </c>
      <c r="I2185">
        <v>9.3099999999999993E-75</v>
      </c>
      <c r="J2185" t="s">
        <v>3079</v>
      </c>
      <c r="S2185" t="s">
        <v>3071</v>
      </c>
      <c r="T2185" t="s">
        <v>3072</v>
      </c>
    </row>
    <row r="2186" spans="1:20" x14ac:dyDescent="0.2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220</v>
      </c>
      <c r="I2186">
        <v>4.2699999999999999E-69</v>
      </c>
      <c r="J2186" t="s">
        <v>3079</v>
      </c>
      <c r="S2186" t="s">
        <v>3071</v>
      </c>
      <c r="T2186" t="s">
        <v>3072</v>
      </c>
    </row>
    <row r="2187" spans="1:20" x14ac:dyDescent="0.2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160</v>
      </c>
      <c r="I2187">
        <v>4.4599999999999998E-46</v>
      </c>
      <c r="J2187" t="s">
        <v>3079</v>
      </c>
      <c r="S2187" t="s">
        <v>3071</v>
      </c>
      <c r="T2187" t="s">
        <v>3072</v>
      </c>
    </row>
    <row r="2188" spans="1:20" x14ac:dyDescent="0.2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133</v>
      </c>
      <c r="I2188">
        <v>4.61E-34</v>
      </c>
      <c r="J2188" t="s">
        <v>3079</v>
      </c>
      <c r="S2188" t="s">
        <v>3071</v>
      </c>
      <c r="T2188" t="s">
        <v>3072</v>
      </c>
    </row>
    <row r="2189" spans="1:20" x14ac:dyDescent="0.2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133</v>
      </c>
      <c r="I2189">
        <v>4.6400000000000003E-34</v>
      </c>
      <c r="J2189" t="s">
        <v>3079</v>
      </c>
      <c r="S2189" t="s">
        <v>3071</v>
      </c>
      <c r="T2189" t="s">
        <v>3072</v>
      </c>
    </row>
    <row r="2190" spans="1:20" x14ac:dyDescent="0.2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126</v>
      </c>
      <c r="I2190">
        <v>9.8800000000000005E-32</v>
      </c>
      <c r="J2190" t="s">
        <v>3079</v>
      </c>
      <c r="S2190" t="s">
        <v>3071</v>
      </c>
      <c r="T2190" t="s">
        <v>3072</v>
      </c>
    </row>
    <row r="2191" spans="1:20" x14ac:dyDescent="0.2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125</v>
      </c>
      <c r="I2191">
        <v>1.2800000000000001E-31</v>
      </c>
      <c r="J2191" t="s">
        <v>3079</v>
      </c>
      <c r="S2191" t="s">
        <v>3071</v>
      </c>
      <c r="T2191" t="s">
        <v>3072</v>
      </c>
    </row>
    <row r="2192" spans="1:20" x14ac:dyDescent="0.2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108</v>
      </c>
      <c r="I2192">
        <v>1.38E-25</v>
      </c>
      <c r="J2192" t="s">
        <v>3079</v>
      </c>
      <c r="S2192" t="s">
        <v>3071</v>
      </c>
      <c r="T2192" t="s">
        <v>3072</v>
      </c>
    </row>
    <row r="2193" spans="1:20" x14ac:dyDescent="0.2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101</v>
      </c>
      <c r="I2193">
        <v>2.5099999999999999E-23</v>
      </c>
      <c r="J2193" t="s">
        <v>3079</v>
      </c>
      <c r="S2193" t="s">
        <v>3071</v>
      </c>
      <c r="T2193" t="s">
        <v>3072</v>
      </c>
    </row>
    <row r="2194" spans="1:20" x14ac:dyDescent="0.2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101</v>
      </c>
      <c r="I2194">
        <v>2.5099999999999999E-23</v>
      </c>
      <c r="J2194" t="s">
        <v>3079</v>
      </c>
      <c r="S2194" t="s">
        <v>3071</v>
      </c>
      <c r="T2194" t="s">
        <v>3072</v>
      </c>
    </row>
    <row r="2195" spans="1:20" x14ac:dyDescent="0.2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99</v>
      </c>
      <c r="I2195">
        <v>8.2500000000000002E-23</v>
      </c>
      <c r="J2195" t="s">
        <v>3079</v>
      </c>
      <c r="S2195" t="s">
        <v>3071</v>
      </c>
      <c r="T2195" t="s">
        <v>3072</v>
      </c>
    </row>
    <row r="2196" spans="1:20" x14ac:dyDescent="0.2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91.6</v>
      </c>
      <c r="I2196">
        <v>5.6399999999999995E-20</v>
      </c>
      <c r="J2196" t="s">
        <v>3079</v>
      </c>
      <c r="S2196" t="s">
        <v>3071</v>
      </c>
      <c r="T2196" t="s">
        <v>3072</v>
      </c>
    </row>
    <row r="2197" spans="1:20" x14ac:dyDescent="0.2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91.6</v>
      </c>
      <c r="I2197">
        <v>5.6399999999999995E-20</v>
      </c>
      <c r="J2197" t="s">
        <v>3079</v>
      </c>
      <c r="S2197" t="s">
        <v>3071</v>
      </c>
      <c r="T2197" t="s">
        <v>3072</v>
      </c>
    </row>
    <row r="2198" spans="1:20" x14ac:dyDescent="0.2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91.2</v>
      </c>
      <c r="I2198">
        <v>7.9999999999999996E-20</v>
      </c>
      <c r="J2198" t="s">
        <v>3079</v>
      </c>
      <c r="S2198" t="s">
        <v>3071</v>
      </c>
      <c r="T2198" t="s">
        <v>3072</v>
      </c>
    </row>
    <row r="2199" spans="1:20" x14ac:dyDescent="0.2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75.3</v>
      </c>
      <c r="I2199">
        <v>1.0499999999999999E-14</v>
      </c>
      <c r="J2199" t="s">
        <v>3079</v>
      </c>
      <c r="S2199" t="s">
        <v>3071</v>
      </c>
      <c r="T2199" t="s">
        <v>3072</v>
      </c>
    </row>
    <row r="2200" spans="1:20" x14ac:dyDescent="0.2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76.099999999999994</v>
      </c>
      <c r="I2200">
        <v>1.13E-14</v>
      </c>
      <c r="J2200" t="s">
        <v>3079</v>
      </c>
      <c r="S2200" t="s">
        <v>3071</v>
      </c>
      <c r="T2200" t="s">
        <v>3072</v>
      </c>
    </row>
    <row r="2201" spans="1:20" x14ac:dyDescent="0.2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75.7</v>
      </c>
      <c r="I2201">
        <v>1.43E-14</v>
      </c>
      <c r="J2201" t="s">
        <v>3079</v>
      </c>
      <c r="S2201" t="s">
        <v>3071</v>
      </c>
      <c r="T2201" t="s">
        <v>3072</v>
      </c>
    </row>
    <row r="2202" spans="1:20" x14ac:dyDescent="0.2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71.900000000000006</v>
      </c>
      <c r="I2202">
        <v>2.0000000000000001E-13</v>
      </c>
      <c r="J2202" t="s">
        <v>3079</v>
      </c>
      <c r="S2202" t="s">
        <v>3071</v>
      </c>
      <c r="T2202" t="s">
        <v>3072</v>
      </c>
    </row>
    <row r="2203" spans="1:20" x14ac:dyDescent="0.2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60.6</v>
      </c>
      <c r="I2203">
        <v>4.6200000000000001E-10</v>
      </c>
      <c r="J2203" t="s">
        <v>3079</v>
      </c>
      <c r="S2203" t="s">
        <v>3071</v>
      </c>
      <c r="T2203" t="s">
        <v>3072</v>
      </c>
    </row>
    <row r="2204" spans="1:20" x14ac:dyDescent="0.2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58.5</v>
      </c>
      <c r="I2204">
        <v>3.9000000000000002E-9</v>
      </c>
      <c r="J2204" t="s">
        <v>3079</v>
      </c>
      <c r="S2204" t="s">
        <v>3071</v>
      </c>
      <c r="T2204" t="s">
        <v>3072</v>
      </c>
    </row>
    <row r="2205" spans="1:20" x14ac:dyDescent="0.2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315</v>
      </c>
      <c r="I2205">
        <v>2.82E-99</v>
      </c>
      <c r="J2205" t="s">
        <v>3080</v>
      </c>
      <c r="S2205" t="s">
        <v>3071</v>
      </c>
      <c r="T2205" t="s">
        <v>3076</v>
      </c>
    </row>
    <row r="2206" spans="1:20" x14ac:dyDescent="0.2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5.0599999999999998E-98</v>
      </c>
      <c r="J2206" t="s">
        <v>3080</v>
      </c>
      <c r="S2206" t="s">
        <v>3071</v>
      </c>
      <c r="T2206" t="s">
        <v>3076</v>
      </c>
    </row>
    <row r="2207" spans="1:20" x14ac:dyDescent="0.2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263</v>
      </c>
      <c r="I2207">
        <v>1.9100000000000001E-80</v>
      </c>
      <c r="J2207" t="s">
        <v>3080</v>
      </c>
      <c r="S2207" t="s">
        <v>3071</v>
      </c>
      <c r="T2207" t="s">
        <v>3076</v>
      </c>
    </row>
    <row r="2208" spans="1:20" x14ac:dyDescent="0.2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263</v>
      </c>
      <c r="I2208">
        <v>2.55E-80</v>
      </c>
      <c r="J2208" t="s">
        <v>3080</v>
      </c>
      <c r="S2208" t="s">
        <v>3071</v>
      </c>
      <c r="T2208" t="s">
        <v>3076</v>
      </c>
    </row>
    <row r="2209" spans="1:20" x14ac:dyDescent="0.2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160</v>
      </c>
      <c r="I2209">
        <v>6.6100000000000004E-44</v>
      </c>
      <c r="J2209" t="s">
        <v>3080</v>
      </c>
      <c r="S2209" t="s">
        <v>3071</v>
      </c>
      <c r="T2209" t="s">
        <v>3076</v>
      </c>
    </row>
    <row r="2210" spans="1:20" x14ac:dyDescent="0.2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135</v>
      </c>
      <c r="I2210">
        <v>3.4400000000000001E-35</v>
      </c>
      <c r="J2210" t="s">
        <v>3080</v>
      </c>
      <c r="S2210" t="s">
        <v>3071</v>
      </c>
      <c r="T2210" t="s">
        <v>3076</v>
      </c>
    </row>
    <row r="2211" spans="1:20" x14ac:dyDescent="0.2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133</v>
      </c>
      <c r="I2211">
        <v>8.0699999999999996E-35</v>
      </c>
      <c r="J2211" t="s">
        <v>3080</v>
      </c>
      <c r="S2211" t="s">
        <v>3071</v>
      </c>
      <c r="T2211" t="s">
        <v>3076</v>
      </c>
    </row>
    <row r="2212" spans="1:20" x14ac:dyDescent="0.2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133</v>
      </c>
      <c r="I2212">
        <v>8.1400000000000002E-35</v>
      </c>
      <c r="J2212" t="s">
        <v>3080</v>
      </c>
      <c r="S2212" t="s">
        <v>3071</v>
      </c>
      <c r="T2212" t="s">
        <v>3076</v>
      </c>
    </row>
    <row r="2213" spans="1:20" x14ac:dyDescent="0.2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123</v>
      </c>
      <c r="I2213">
        <v>2.5900000000000001E-31</v>
      </c>
      <c r="J2213" t="s">
        <v>3080</v>
      </c>
      <c r="S2213" t="s">
        <v>3071</v>
      </c>
      <c r="T2213" t="s">
        <v>3076</v>
      </c>
    </row>
    <row r="2214" spans="1:20" x14ac:dyDescent="0.2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113</v>
      </c>
      <c r="I2214">
        <v>1E-27</v>
      </c>
      <c r="J2214" t="s">
        <v>3080</v>
      </c>
      <c r="S2214" t="s">
        <v>3071</v>
      </c>
      <c r="T2214" t="s">
        <v>3076</v>
      </c>
    </row>
    <row r="2215" spans="1:20" x14ac:dyDescent="0.2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110</v>
      </c>
      <c r="I2215">
        <v>1.52E-26</v>
      </c>
      <c r="J2215" t="s">
        <v>3080</v>
      </c>
      <c r="S2215" t="s">
        <v>3071</v>
      </c>
      <c r="T2215" t="s">
        <v>3076</v>
      </c>
    </row>
    <row r="2216" spans="1:20" x14ac:dyDescent="0.2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110</v>
      </c>
      <c r="I2216">
        <v>1.5499999999999999E-26</v>
      </c>
      <c r="J2216" t="s">
        <v>3080</v>
      </c>
      <c r="S2216" t="s">
        <v>3071</v>
      </c>
      <c r="T2216" t="s">
        <v>3076</v>
      </c>
    </row>
    <row r="2217" spans="1:20" x14ac:dyDescent="0.2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107</v>
      </c>
      <c r="I2217">
        <v>9.1900000000000004E-26</v>
      </c>
      <c r="J2217" t="s">
        <v>3080</v>
      </c>
      <c r="S2217" t="s">
        <v>3071</v>
      </c>
      <c r="T2217" t="s">
        <v>3076</v>
      </c>
    </row>
    <row r="2218" spans="1:20" x14ac:dyDescent="0.2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104</v>
      </c>
      <c r="I2218">
        <v>9.1399999999999998E-25</v>
      </c>
      <c r="J2218" t="s">
        <v>3080</v>
      </c>
      <c r="S2218" t="s">
        <v>3071</v>
      </c>
      <c r="T2218" t="s">
        <v>3076</v>
      </c>
    </row>
    <row r="2219" spans="1:20" x14ac:dyDescent="0.2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103</v>
      </c>
      <c r="I2219">
        <v>1.93E-24</v>
      </c>
      <c r="J2219" t="s">
        <v>3080</v>
      </c>
      <c r="S2219" t="s">
        <v>3071</v>
      </c>
      <c r="T2219" t="s">
        <v>3076</v>
      </c>
    </row>
    <row r="2220" spans="1:20" x14ac:dyDescent="0.2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89.1</v>
      </c>
      <c r="I2220">
        <v>9.6699999999999996E-20</v>
      </c>
      <c r="J2220" t="s">
        <v>3080</v>
      </c>
      <c r="S2220" t="s">
        <v>3071</v>
      </c>
      <c r="T2220" t="s">
        <v>3076</v>
      </c>
    </row>
    <row r="2221" spans="1:20" x14ac:dyDescent="0.2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87.8</v>
      </c>
      <c r="I2221">
        <v>4.2700000000000002E-19</v>
      </c>
      <c r="J2221" t="s">
        <v>3080</v>
      </c>
      <c r="S2221" t="s">
        <v>3071</v>
      </c>
      <c r="T2221" t="s">
        <v>3076</v>
      </c>
    </row>
    <row r="2222" spans="1:20" x14ac:dyDescent="0.2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312</v>
      </c>
      <c r="I2222">
        <v>1.42E-98</v>
      </c>
      <c r="J2222" t="s">
        <v>3081</v>
      </c>
      <c r="S2222" t="s">
        <v>3071</v>
      </c>
      <c r="T2222" t="s">
        <v>3076</v>
      </c>
    </row>
    <row r="2223" spans="1:20" x14ac:dyDescent="0.2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115</v>
      </c>
      <c r="I2223">
        <v>9.6600000000000002E-29</v>
      </c>
      <c r="J2223" t="s">
        <v>3081</v>
      </c>
      <c r="S2223" t="s">
        <v>3071</v>
      </c>
      <c r="T2223" t="s">
        <v>3076</v>
      </c>
    </row>
    <row r="2224" spans="1:20" x14ac:dyDescent="0.2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107</v>
      </c>
      <c r="I2224">
        <v>5.06E-26</v>
      </c>
      <c r="J2224" t="s">
        <v>3081</v>
      </c>
      <c r="S2224" t="s">
        <v>3071</v>
      </c>
      <c r="T2224" t="s">
        <v>3076</v>
      </c>
    </row>
    <row r="2225" spans="1:20" x14ac:dyDescent="0.2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99</v>
      </c>
      <c r="I2225">
        <v>1.4600000000000001E-23</v>
      </c>
      <c r="J2225" t="s">
        <v>3081</v>
      </c>
      <c r="S2225" t="s">
        <v>3071</v>
      </c>
      <c r="T2225" t="s">
        <v>3076</v>
      </c>
    </row>
    <row r="2226" spans="1:20" x14ac:dyDescent="0.2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92</v>
      </c>
      <c r="I2226">
        <v>7.3199999999999999E-21</v>
      </c>
      <c r="J2226" t="s">
        <v>3081</v>
      </c>
      <c r="S2226" t="s">
        <v>3071</v>
      </c>
      <c r="T2226" t="s">
        <v>3076</v>
      </c>
    </row>
    <row r="2227" spans="1:20" x14ac:dyDescent="0.2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88.3</v>
      </c>
      <c r="I2227">
        <v>1.1200000000000001E-19</v>
      </c>
      <c r="J2227" t="s">
        <v>3081</v>
      </c>
      <c r="S2227" t="s">
        <v>3071</v>
      </c>
      <c r="T2227" t="s">
        <v>3076</v>
      </c>
    </row>
    <row r="2228" spans="1:20" x14ac:dyDescent="0.2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71.099999999999994</v>
      </c>
      <c r="I2228">
        <v>6.8400000000000004E-14</v>
      </c>
      <c r="J2228" t="s">
        <v>3081</v>
      </c>
      <c r="S2228" t="s">
        <v>3071</v>
      </c>
      <c r="T2228" t="s">
        <v>3076</v>
      </c>
    </row>
    <row r="2229" spans="1:20" x14ac:dyDescent="0.2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311</v>
      </c>
      <c r="I2229">
        <v>2.3300000000000001E-97</v>
      </c>
      <c r="J2229" t="s">
        <v>3082</v>
      </c>
      <c r="S2229" t="s">
        <v>3071</v>
      </c>
      <c r="T2229" t="s">
        <v>3072</v>
      </c>
    </row>
    <row r="2230" spans="1:20" x14ac:dyDescent="0.2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311</v>
      </c>
      <c r="I2230">
        <v>4.34E-97</v>
      </c>
      <c r="J2230" t="s">
        <v>3082</v>
      </c>
      <c r="S2230" t="s">
        <v>3071</v>
      </c>
      <c r="T2230" t="s">
        <v>3072</v>
      </c>
    </row>
    <row r="2231" spans="1:20" x14ac:dyDescent="0.2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311</v>
      </c>
      <c r="I2231">
        <v>8.0899999999999997E-97</v>
      </c>
      <c r="J2231" t="s">
        <v>3082</v>
      </c>
      <c r="S2231" t="s">
        <v>3071</v>
      </c>
      <c r="T2231" t="s">
        <v>3072</v>
      </c>
    </row>
    <row r="2232" spans="1:20" x14ac:dyDescent="0.2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311</v>
      </c>
      <c r="I2232">
        <v>9.2199999999999995E-97</v>
      </c>
      <c r="J2232" t="s">
        <v>3082</v>
      </c>
      <c r="S2232" t="s">
        <v>3071</v>
      </c>
      <c r="T2232" t="s">
        <v>3072</v>
      </c>
    </row>
    <row r="2233" spans="1:20" x14ac:dyDescent="0.2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311</v>
      </c>
      <c r="I2233">
        <v>1.25E-96</v>
      </c>
      <c r="J2233" t="s">
        <v>3082</v>
      </c>
      <c r="S2233" t="s">
        <v>3071</v>
      </c>
      <c r="T2233" t="s">
        <v>3072</v>
      </c>
    </row>
    <row r="2234" spans="1:20" x14ac:dyDescent="0.2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311</v>
      </c>
      <c r="I2234">
        <v>1.3799999999999999E-96</v>
      </c>
      <c r="J2234" t="s">
        <v>3082</v>
      </c>
      <c r="S2234" t="s">
        <v>3071</v>
      </c>
      <c r="T2234" t="s">
        <v>3072</v>
      </c>
    </row>
    <row r="2235" spans="1:20" x14ac:dyDescent="0.2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311</v>
      </c>
      <c r="I2235">
        <v>1.72E-96</v>
      </c>
      <c r="J2235" t="s">
        <v>3082</v>
      </c>
      <c r="S2235" t="s">
        <v>3071</v>
      </c>
      <c r="T2235" t="s">
        <v>3072</v>
      </c>
    </row>
    <row r="2236" spans="1:20" x14ac:dyDescent="0.2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311</v>
      </c>
      <c r="I2236">
        <v>2.4300000000000001E-96</v>
      </c>
      <c r="J2236" t="s">
        <v>3082</v>
      </c>
      <c r="S2236" t="s">
        <v>3071</v>
      </c>
      <c r="T2236" t="s">
        <v>3072</v>
      </c>
    </row>
    <row r="2237" spans="1:20" x14ac:dyDescent="0.2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287</v>
      </c>
      <c r="I2237">
        <v>2.9900000000000002E-88</v>
      </c>
      <c r="J2237" t="s">
        <v>3082</v>
      </c>
      <c r="S2237" t="s">
        <v>3071</v>
      </c>
      <c r="T2237" t="s">
        <v>3072</v>
      </c>
    </row>
    <row r="2238" spans="1:20" x14ac:dyDescent="0.2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261</v>
      </c>
      <c r="I2238">
        <v>5.1899999999999999E-79</v>
      </c>
      <c r="J2238" t="s">
        <v>3082</v>
      </c>
      <c r="S2238" t="s">
        <v>3071</v>
      </c>
      <c r="T2238" t="s">
        <v>3072</v>
      </c>
    </row>
    <row r="2239" spans="1:20" x14ac:dyDescent="0.2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138</v>
      </c>
      <c r="I2239">
        <v>4.0500000000000003E-36</v>
      </c>
      <c r="J2239" t="s">
        <v>3082</v>
      </c>
      <c r="S2239" t="s">
        <v>3071</v>
      </c>
      <c r="T2239" t="s">
        <v>3072</v>
      </c>
    </row>
    <row r="2240" spans="1:20" x14ac:dyDescent="0.2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135</v>
      </c>
      <c r="I2240">
        <v>6.1600000000000004E-35</v>
      </c>
      <c r="J2240" t="s">
        <v>3082</v>
      </c>
      <c r="S2240" t="s">
        <v>3071</v>
      </c>
      <c r="T2240" t="s">
        <v>3072</v>
      </c>
    </row>
    <row r="2241" spans="1:20" x14ac:dyDescent="0.2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134</v>
      </c>
      <c r="I2241">
        <v>1.0700000000000001E-34</v>
      </c>
      <c r="J2241" t="s">
        <v>3082</v>
      </c>
      <c r="S2241" t="s">
        <v>3071</v>
      </c>
      <c r="T2241" t="s">
        <v>3072</v>
      </c>
    </row>
    <row r="2242" spans="1:20" x14ac:dyDescent="0.2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134</v>
      </c>
      <c r="I2242">
        <v>1.0799999999999999E-34</v>
      </c>
      <c r="J2242" t="s">
        <v>3082</v>
      </c>
      <c r="S2242" t="s">
        <v>3071</v>
      </c>
      <c r="T2242" t="s">
        <v>3072</v>
      </c>
    </row>
    <row r="2243" spans="1:20" x14ac:dyDescent="0.2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120</v>
      </c>
      <c r="I2243">
        <v>6.43E-30</v>
      </c>
      <c r="J2243" t="s">
        <v>3082</v>
      </c>
      <c r="S2243" t="s">
        <v>3071</v>
      </c>
      <c r="T2243" t="s">
        <v>3072</v>
      </c>
    </row>
    <row r="2244" spans="1:20" x14ac:dyDescent="0.2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108</v>
      </c>
      <c r="I2244">
        <v>6.7900000000000003E-26</v>
      </c>
      <c r="J2244" t="s">
        <v>3082</v>
      </c>
      <c r="S2244" t="s">
        <v>3071</v>
      </c>
      <c r="T2244" t="s">
        <v>3072</v>
      </c>
    </row>
    <row r="2245" spans="1:20" x14ac:dyDescent="0.2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103</v>
      </c>
      <c r="I2245">
        <v>4.2599999999999997E-24</v>
      </c>
      <c r="J2245" t="s">
        <v>3082</v>
      </c>
      <c r="S2245" t="s">
        <v>3071</v>
      </c>
      <c r="T2245" t="s">
        <v>3072</v>
      </c>
    </row>
    <row r="2246" spans="1:20" x14ac:dyDescent="0.2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100</v>
      </c>
      <c r="I2246">
        <v>4.6299999999999997E-23</v>
      </c>
      <c r="J2246" t="s">
        <v>3082</v>
      </c>
      <c r="S2246" t="s">
        <v>3071</v>
      </c>
      <c r="T2246" t="s">
        <v>3072</v>
      </c>
    </row>
    <row r="2247" spans="1:20" x14ac:dyDescent="0.2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99</v>
      </c>
      <c r="I2247">
        <v>7.5699999999999995E-23</v>
      </c>
      <c r="J2247" t="s">
        <v>3082</v>
      </c>
      <c r="S2247" t="s">
        <v>3071</v>
      </c>
      <c r="T2247" t="s">
        <v>3072</v>
      </c>
    </row>
    <row r="2248" spans="1:20" x14ac:dyDescent="0.2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99</v>
      </c>
      <c r="I2248">
        <v>7.6200000000000003E-23</v>
      </c>
      <c r="J2248" t="s">
        <v>3082</v>
      </c>
      <c r="S2248" t="s">
        <v>3071</v>
      </c>
      <c r="T2248" t="s">
        <v>3072</v>
      </c>
    </row>
    <row r="2249" spans="1:20" x14ac:dyDescent="0.2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87.4</v>
      </c>
      <c r="I2249">
        <v>1.27E-18</v>
      </c>
      <c r="J2249" t="s">
        <v>3082</v>
      </c>
      <c r="S2249" t="s">
        <v>3071</v>
      </c>
      <c r="T2249" t="s">
        <v>3072</v>
      </c>
    </row>
    <row r="2250" spans="1:20" x14ac:dyDescent="0.2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69.8</v>
      </c>
      <c r="I2250">
        <v>9.1999999999999992E-13</v>
      </c>
      <c r="J2250" t="s">
        <v>3082</v>
      </c>
      <c r="S2250" t="s">
        <v>3071</v>
      </c>
      <c r="T2250" t="s">
        <v>3072</v>
      </c>
    </row>
    <row r="2251" spans="1:20" x14ac:dyDescent="0.2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47.7</v>
      </c>
      <c r="I2251">
        <v>8.9600000000000006E-6</v>
      </c>
      <c r="J2251" t="s">
        <v>3082</v>
      </c>
      <c r="S2251" t="s">
        <v>3071</v>
      </c>
      <c r="T2251" t="s">
        <v>3072</v>
      </c>
    </row>
    <row r="2252" spans="1:20" x14ac:dyDescent="0.2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314</v>
      </c>
      <c r="I2252">
        <v>2.3600000000000001E-99</v>
      </c>
      <c r="J2252" t="s">
        <v>3083</v>
      </c>
      <c r="S2252" t="s">
        <v>3075</v>
      </c>
      <c r="T2252" t="s">
        <v>3076</v>
      </c>
    </row>
    <row r="2253" spans="1:20" x14ac:dyDescent="0.2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315</v>
      </c>
      <c r="I2253">
        <v>2.82E-99</v>
      </c>
      <c r="J2253" t="s">
        <v>3083</v>
      </c>
      <c r="S2253" t="s">
        <v>3075</v>
      </c>
      <c r="T2253" t="s">
        <v>3076</v>
      </c>
    </row>
    <row r="2254" spans="1:20" x14ac:dyDescent="0.2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315</v>
      </c>
      <c r="I2254">
        <v>2.82E-99</v>
      </c>
      <c r="J2254" t="s">
        <v>3083</v>
      </c>
      <c r="S2254" t="s">
        <v>3075</v>
      </c>
      <c r="T2254" t="s">
        <v>3076</v>
      </c>
    </row>
    <row r="2255" spans="1:20" x14ac:dyDescent="0.2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315</v>
      </c>
      <c r="I2255">
        <v>5.9099999999999997E-99</v>
      </c>
      <c r="J2255" t="s">
        <v>3083</v>
      </c>
      <c r="S2255" t="s">
        <v>3075</v>
      </c>
      <c r="T2255" t="s">
        <v>3076</v>
      </c>
    </row>
    <row r="2256" spans="1:20" x14ac:dyDescent="0.2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263</v>
      </c>
      <c r="I2256">
        <v>2.21E-80</v>
      </c>
      <c r="J2256" t="s">
        <v>3083</v>
      </c>
      <c r="S2256" t="s">
        <v>3075</v>
      </c>
      <c r="T2256" t="s">
        <v>3076</v>
      </c>
    </row>
    <row r="2257" spans="1:20" x14ac:dyDescent="0.2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263</v>
      </c>
      <c r="I2257">
        <v>2.71E-80</v>
      </c>
      <c r="J2257" t="s">
        <v>3083</v>
      </c>
      <c r="S2257" t="s">
        <v>3075</v>
      </c>
      <c r="T2257" t="s">
        <v>3076</v>
      </c>
    </row>
    <row r="2258" spans="1:20" x14ac:dyDescent="0.2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139</v>
      </c>
      <c r="I2258">
        <v>1.1300000000000001E-36</v>
      </c>
      <c r="J2258" t="s">
        <v>3083</v>
      </c>
      <c r="S2258" t="s">
        <v>3075</v>
      </c>
      <c r="T2258" t="s">
        <v>3076</v>
      </c>
    </row>
    <row r="2259" spans="1:20" x14ac:dyDescent="0.2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133</v>
      </c>
      <c r="I2259">
        <v>9.76E-35</v>
      </c>
      <c r="J2259" t="s">
        <v>3083</v>
      </c>
      <c r="S2259" t="s">
        <v>3075</v>
      </c>
      <c r="T2259" t="s">
        <v>3076</v>
      </c>
    </row>
    <row r="2260" spans="1:20" x14ac:dyDescent="0.2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123</v>
      </c>
      <c r="I2260">
        <v>2.7600000000000001E-31</v>
      </c>
      <c r="J2260" t="s">
        <v>3083</v>
      </c>
      <c r="S2260" t="s">
        <v>3075</v>
      </c>
      <c r="T2260" t="s">
        <v>3076</v>
      </c>
    </row>
    <row r="2261" spans="1:20" x14ac:dyDescent="0.2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113</v>
      </c>
      <c r="I2261">
        <v>9.6099999999999996E-28</v>
      </c>
      <c r="J2261" t="s">
        <v>3083</v>
      </c>
      <c r="S2261" t="s">
        <v>3075</v>
      </c>
      <c r="T2261" t="s">
        <v>3076</v>
      </c>
    </row>
    <row r="2262" spans="1:20" x14ac:dyDescent="0.2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112</v>
      </c>
      <c r="I2262">
        <v>1.4399999999999999E-27</v>
      </c>
      <c r="J2262" t="s">
        <v>3083</v>
      </c>
      <c r="S2262" t="s">
        <v>3075</v>
      </c>
      <c r="T2262" t="s">
        <v>3076</v>
      </c>
    </row>
    <row r="2263" spans="1:20" x14ac:dyDescent="0.2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112</v>
      </c>
      <c r="I2263">
        <v>2.1800000000000001E-27</v>
      </c>
      <c r="J2263" t="s">
        <v>3083</v>
      </c>
      <c r="S2263" t="s">
        <v>3075</v>
      </c>
      <c r="T2263" t="s">
        <v>3076</v>
      </c>
    </row>
    <row r="2264" spans="1:20" x14ac:dyDescent="0.2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110</v>
      </c>
      <c r="I2264">
        <v>1.7900000000000001E-26</v>
      </c>
      <c r="J2264" t="s">
        <v>3083</v>
      </c>
      <c r="S2264" t="s">
        <v>3075</v>
      </c>
      <c r="T2264" t="s">
        <v>3076</v>
      </c>
    </row>
    <row r="2265" spans="1:20" x14ac:dyDescent="0.2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103</v>
      </c>
      <c r="I2265">
        <v>2.5600000000000001E-24</v>
      </c>
      <c r="J2265" t="s">
        <v>3083</v>
      </c>
      <c r="S2265" t="s">
        <v>3075</v>
      </c>
      <c r="T2265" t="s">
        <v>3076</v>
      </c>
    </row>
    <row r="2266" spans="1:20" x14ac:dyDescent="0.2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100</v>
      </c>
      <c r="I2266">
        <v>2.53E-23</v>
      </c>
      <c r="J2266" t="s">
        <v>3083</v>
      </c>
      <c r="S2266" t="s">
        <v>3075</v>
      </c>
      <c r="T2266" t="s">
        <v>3076</v>
      </c>
    </row>
    <row r="2267" spans="1:20" x14ac:dyDescent="0.2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99</v>
      </c>
      <c r="I2267">
        <v>3.5400000000000001E-23</v>
      </c>
      <c r="J2267" t="s">
        <v>3083</v>
      </c>
      <c r="S2267" t="s">
        <v>3075</v>
      </c>
      <c r="T2267" t="s">
        <v>3076</v>
      </c>
    </row>
    <row r="2268" spans="1:20" x14ac:dyDescent="0.2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99</v>
      </c>
      <c r="I2268">
        <v>3.5400000000000001E-23</v>
      </c>
      <c r="J2268" t="s">
        <v>3083</v>
      </c>
      <c r="S2268" t="s">
        <v>3075</v>
      </c>
      <c r="T2268" t="s">
        <v>3076</v>
      </c>
    </row>
    <row r="2269" spans="1:20" x14ac:dyDescent="0.2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99</v>
      </c>
      <c r="I2269">
        <v>3.6299999999999999E-23</v>
      </c>
      <c r="J2269" t="s">
        <v>3083</v>
      </c>
      <c r="S2269" t="s">
        <v>3075</v>
      </c>
      <c r="T2269" t="s">
        <v>3076</v>
      </c>
    </row>
    <row r="2270" spans="1:20" x14ac:dyDescent="0.2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99</v>
      </c>
      <c r="I2270">
        <v>3.7399999999999998E-23</v>
      </c>
      <c r="J2270" t="s">
        <v>3083</v>
      </c>
      <c r="S2270" t="s">
        <v>3075</v>
      </c>
      <c r="T2270" t="s">
        <v>3076</v>
      </c>
    </row>
    <row r="2271" spans="1:20" x14ac:dyDescent="0.2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89.1</v>
      </c>
      <c r="I2271">
        <v>1.19E-19</v>
      </c>
      <c r="J2271" t="s">
        <v>3083</v>
      </c>
      <c r="S2271" t="s">
        <v>3075</v>
      </c>
      <c r="T2271" t="s">
        <v>3076</v>
      </c>
    </row>
    <row r="2272" spans="1:20" x14ac:dyDescent="0.2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88.3</v>
      </c>
      <c r="I2272">
        <v>3.9E-19</v>
      </c>
      <c r="J2272" t="s">
        <v>3083</v>
      </c>
      <c r="S2272" t="s">
        <v>3075</v>
      </c>
      <c r="T2272" t="s">
        <v>3076</v>
      </c>
    </row>
    <row r="2273" spans="1:20" x14ac:dyDescent="0.2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68.599999999999994</v>
      </c>
      <c r="I2273">
        <v>1.14E-12</v>
      </c>
      <c r="J2273" t="s">
        <v>3083</v>
      </c>
      <c r="S2273" t="s">
        <v>3075</v>
      </c>
      <c r="T2273" t="s">
        <v>3076</v>
      </c>
    </row>
    <row r="2274" spans="1:20" x14ac:dyDescent="0.2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68.599999999999994</v>
      </c>
      <c r="I2274">
        <v>1.2600000000000001E-12</v>
      </c>
      <c r="J2274" t="s">
        <v>3083</v>
      </c>
      <c r="S2274" t="s">
        <v>3075</v>
      </c>
      <c r="T2274" t="s">
        <v>3076</v>
      </c>
    </row>
    <row r="2275" spans="1:20" x14ac:dyDescent="0.2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315</v>
      </c>
      <c r="I2275">
        <v>3.5199999999999998E-99</v>
      </c>
      <c r="J2275" t="s">
        <v>3084</v>
      </c>
      <c r="S2275" t="s">
        <v>3075</v>
      </c>
      <c r="T2275" t="s">
        <v>3076</v>
      </c>
    </row>
    <row r="2276" spans="1:20" x14ac:dyDescent="0.2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315</v>
      </c>
      <c r="I2276">
        <v>7.3799999999999994E-99</v>
      </c>
      <c r="J2276" t="s">
        <v>3084</v>
      </c>
      <c r="S2276" t="s">
        <v>3075</v>
      </c>
      <c r="T2276" t="s">
        <v>3076</v>
      </c>
    </row>
    <row r="2277" spans="1:20" x14ac:dyDescent="0.2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315</v>
      </c>
      <c r="I2277">
        <v>7.3499999999999999E-98</v>
      </c>
      <c r="J2277" t="s">
        <v>3084</v>
      </c>
      <c r="S2277" t="s">
        <v>3075</v>
      </c>
      <c r="T2277" t="s">
        <v>3076</v>
      </c>
    </row>
    <row r="2278" spans="1:20" x14ac:dyDescent="0.2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263</v>
      </c>
      <c r="I2278">
        <v>2.7499999999999998E-80</v>
      </c>
      <c r="J2278" t="s">
        <v>3084</v>
      </c>
      <c r="S2278" t="s">
        <v>3075</v>
      </c>
      <c r="T2278" t="s">
        <v>3076</v>
      </c>
    </row>
    <row r="2279" spans="1:20" x14ac:dyDescent="0.2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263</v>
      </c>
      <c r="I2279">
        <v>3.3800000000000003E-80</v>
      </c>
      <c r="J2279" t="s">
        <v>3084</v>
      </c>
      <c r="S2279" t="s">
        <v>3075</v>
      </c>
      <c r="T2279" t="s">
        <v>3076</v>
      </c>
    </row>
    <row r="2280" spans="1:20" x14ac:dyDescent="0.2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160</v>
      </c>
      <c r="I2280">
        <v>9.9400000000000009E-44</v>
      </c>
      <c r="J2280" t="s">
        <v>3084</v>
      </c>
      <c r="S2280" t="s">
        <v>3075</v>
      </c>
      <c r="T2280" t="s">
        <v>3076</v>
      </c>
    </row>
    <row r="2281" spans="1:20" x14ac:dyDescent="0.2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133</v>
      </c>
      <c r="I2281">
        <v>1.22E-34</v>
      </c>
      <c r="J2281" t="s">
        <v>3084</v>
      </c>
      <c r="S2281" t="s">
        <v>3075</v>
      </c>
      <c r="T2281" t="s">
        <v>3076</v>
      </c>
    </row>
    <row r="2282" spans="1:20" x14ac:dyDescent="0.2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123</v>
      </c>
      <c r="I2282">
        <v>3.46E-31</v>
      </c>
      <c r="J2282" t="s">
        <v>3084</v>
      </c>
      <c r="S2282" t="s">
        <v>3075</v>
      </c>
      <c r="T2282" t="s">
        <v>3076</v>
      </c>
    </row>
    <row r="2283" spans="1:20" x14ac:dyDescent="0.2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113</v>
      </c>
      <c r="I2283">
        <v>1.2E-27</v>
      </c>
      <c r="J2283" t="s">
        <v>3084</v>
      </c>
      <c r="S2283" t="s">
        <v>3075</v>
      </c>
      <c r="T2283" t="s">
        <v>3076</v>
      </c>
    </row>
    <row r="2284" spans="1:20" x14ac:dyDescent="0.2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112</v>
      </c>
      <c r="I2284">
        <v>1.79E-27</v>
      </c>
      <c r="J2284" t="s">
        <v>3084</v>
      </c>
      <c r="S2284" t="s">
        <v>3075</v>
      </c>
      <c r="T2284" t="s">
        <v>3076</v>
      </c>
    </row>
    <row r="2285" spans="1:20" x14ac:dyDescent="0.2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112</v>
      </c>
      <c r="I2285">
        <v>2.72E-27</v>
      </c>
      <c r="J2285" t="s">
        <v>3084</v>
      </c>
      <c r="S2285" t="s">
        <v>3075</v>
      </c>
      <c r="T2285" t="s">
        <v>3076</v>
      </c>
    </row>
    <row r="2286" spans="1:20" x14ac:dyDescent="0.2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110</v>
      </c>
      <c r="I2286">
        <v>2.24E-26</v>
      </c>
      <c r="J2286" t="s">
        <v>3084</v>
      </c>
      <c r="S2286" t="s">
        <v>3075</v>
      </c>
      <c r="T2286" t="s">
        <v>3076</v>
      </c>
    </row>
    <row r="2287" spans="1:20" x14ac:dyDescent="0.2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104</v>
      </c>
      <c r="I2287">
        <v>1.04E-24</v>
      </c>
      <c r="J2287" t="s">
        <v>3084</v>
      </c>
      <c r="S2287" t="s">
        <v>3075</v>
      </c>
      <c r="T2287" t="s">
        <v>3076</v>
      </c>
    </row>
    <row r="2288" spans="1:20" x14ac:dyDescent="0.2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103</v>
      </c>
      <c r="I2288">
        <v>3.1900000000000002E-24</v>
      </c>
      <c r="J2288" t="s">
        <v>3084</v>
      </c>
      <c r="S2288" t="s">
        <v>3075</v>
      </c>
      <c r="T2288" t="s">
        <v>3076</v>
      </c>
    </row>
    <row r="2289" spans="1:20" x14ac:dyDescent="0.2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100</v>
      </c>
      <c r="I2289">
        <v>3E-23</v>
      </c>
      <c r="J2289" t="s">
        <v>3084</v>
      </c>
      <c r="S2289" t="s">
        <v>3075</v>
      </c>
      <c r="T2289" t="s">
        <v>3076</v>
      </c>
    </row>
    <row r="2290" spans="1:20" x14ac:dyDescent="0.2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99</v>
      </c>
      <c r="I2290">
        <v>4.03E-23</v>
      </c>
      <c r="J2290" t="s">
        <v>3084</v>
      </c>
      <c r="S2290" t="s">
        <v>3075</v>
      </c>
      <c r="T2290" t="s">
        <v>3076</v>
      </c>
    </row>
    <row r="2291" spans="1:20" x14ac:dyDescent="0.2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99</v>
      </c>
      <c r="I2291">
        <v>4.03E-23</v>
      </c>
      <c r="J2291" t="s">
        <v>3084</v>
      </c>
      <c r="S2291" t="s">
        <v>3075</v>
      </c>
      <c r="T2291" t="s">
        <v>3076</v>
      </c>
    </row>
    <row r="2292" spans="1:20" x14ac:dyDescent="0.2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99</v>
      </c>
      <c r="I2292">
        <v>4.1299999999999998E-23</v>
      </c>
      <c r="J2292" t="s">
        <v>3084</v>
      </c>
      <c r="S2292" t="s">
        <v>3075</v>
      </c>
      <c r="T2292" t="s">
        <v>3076</v>
      </c>
    </row>
    <row r="2293" spans="1:20" x14ac:dyDescent="0.2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99</v>
      </c>
      <c r="I2293">
        <v>4.3799999999999998E-23</v>
      </c>
      <c r="J2293" t="s">
        <v>3084</v>
      </c>
      <c r="S2293" t="s">
        <v>3075</v>
      </c>
      <c r="T2293" t="s">
        <v>3076</v>
      </c>
    </row>
    <row r="2294" spans="1:20" x14ac:dyDescent="0.2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91.6</v>
      </c>
      <c r="I2294">
        <v>2.92E-20</v>
      </c>
      <c r="J2294" t="s">
        <v>3084</v>
      </c>
      <c r="S2294" t="s">
        <v>3075</v>
      </c>
      <c r="T2294" t="s">
        <v>3076</v>
      </c>
    </row>
    <row r="2295" spans="1:20" x14ac:dyDescent="0.2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89.1</v>
      </c>
      <c r="I2295">
        <v>1.48E-19</v>
      </c>
      <c r="J2295" t="s">
        <v>3084</v>
      </c>
      <c r="S2295" t="s">
        <v>3075</v>
      </c>
      <c r="T2295" t="s">
        <v>3076</v>
      </c>
    </row>
    <row r="2296" spans="1:20" x14ac:dyDescent="0.2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88.3</v>
      </c>
      <c r="I2296">
        <v>4.7700000000000004E-19</v>
      </c>
      <c r="J2296" t="s">
        <v>3084</v>
      </c>
      <c r="S2296" t="s">
        <v>3075</v>
      </c>
      <c r="T2296" t="s">
        <v>3076</v>
      </c>
    </row>
    <row r="2297" spans="1:20" x14ac:dyDescent="0.2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68.599999999999994</v>
      </c>
      <c r="I2297">
        <v>1.4500000000000001E-12</v>
      </c>
      <c r="J2297" t="s">
        <v>3084</v>
      </c>
      <c r="S2297" t="s">
        <v>3075</v>
      </c>
      <c r="T2297" t="s">
        <v>3076</v>
      </c>
    </row>
    <row r="2298" spans="1:20" x14ac:dyDescent="0.2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68.599999999999994</v>
      </c>
      <c r="I2298">
        <v>1.51E-12</v>
      </c>
      <c r="J2298" t="s">
        <v>3084</v>
      </c>
      <c r="S2298" t="s">
        <v>3075</v>
      </c>
      <c r="T2298" t="s">
        <v>3076</v>
      </c>
    </row>
    <row r="2299" spans="1:20" x14ac:dyDescent="0.2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68.2</v>
      </c>
      <c r="I2299">
        <v>1.62E-12</v>
      </c>
      <c r="J2299" t="s">
        <v>3084</v>
      </c>
      <c r="S2299" t="s">
        <v>3075</v>
      </c>
      <c r="T2299" t="s">
        <v>3076</v>
      </c>
    </row>
    <row r="2300" spans="1:20" x14ac:dyDescent="0.2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315</v>
      </c>
      <c r="I2300">
        <v>3.5599999999999998E-100</v>
      </c>
      <c r="J2300" t="s">
        <v>3085</v>
      </c>
      <c r="S2300" t="s">
        <v>3075</v>
      </c>
      <c r="T2300" t="s">
        <v>3076</v>
      </c>
    </row>
    <row r="2301" spans="1:20" x14ac:dyDescent="0.2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315</v>
      </c>
      <c r="I2301">
        <v>4.1700000000000003E-99</v>
      </c>
      <c r="J2301" t="s">
        <v>3085</v>
      </c>
      <c r="S2301" t="s">
        <v>3075</v>
      </c>
      <c r="T2301" t="s">
        <v>3076</v>
      </c>
    </row>
    <row r="2302" spans="1:20" x14ac:dyDescent="0.2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315</v>
      </c>
      <c r="I2302">
        <v>4.4600000000000004E-99</v>
      </c>
      <c r="J2302" t="s">
        <v>3085</v>
      </c>
      <c r="S2302" t="s">
        <v>3075</v>
      </c>
      <c r="T2302" t="s">
        <v>3076</v>
      </c>
    </row>
    <row r="2303" spans="1:20" x14ac:dyDescent="0.2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315</v>
      </c>
      <c r="I2303">
        <v>4.9800000000000001E-99</v>
      </c>
      <c r="J2303" t="s">
        <v>3085</v>
      </c>
      <c r="S2303" t="s">
        <v>3075</v>
      </c>
      <c r="T2303" t="s">
        <v>3076</v>
      </c>
    </row>
    <row r="2304" spans="1:20" x14ac:dyDescent="0.2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315</v>
      </c>
      <c r="I2304">
        <v>8.7800000000000006E-99</v>
      </c>
      <c r="J2304" t="s">
        <v>3085</v>
      </c>
      <c r="S2304" t="s">
        <v>3075</v>
      </c>
      <c r="T2304" t="s">
        <v>3076</v>
      </c>
    </row>
    <row r="2305" spans="1:20" x14ac:dyDescent="0.2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315</v>
      </c>
      <c r="I2305">
        <v>9.4600000000000001E-99</v>
      </c>
      <c r="J2305" t="s">
        <v>3085</v>
      </c>
      <c r="S2305" t="s">
        <v>3075</v>
      </c>
      <c r="T2305" t="s">
        <v>3076</v>
      </c>
    </row>
    <row r="2306" spans="1:20" x14ac:dyDescent="0.2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288</v>
      </c>
      <c r="I2306">
        <v>4.0099999999999997E-90</v>
      </c>
      <c r="J2306" t="s">
        <v>3085</v>
      </c>
      <c r="S2306" t="s">
        <v>3075</v>
      </c>
      <c r="T2306" t="s">
        <v>3076</v>
      </c>
    </row>
    <row r="2307" spans="1:20" x14ac:dyDescent="0.2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263</v>
      </c>
      <c r="I2307">
        <v>2.5E-80</v>
      </c>
      <c r="J2307" t="s">
        <v>3085</v>
      </c>
      <c r="S2307" t="s">
        <v>3075</v>
      </c>
      <c r="T2307" t="s">
        <v>3076</v>
      </c>
    </row>
    <row r="2308" spans="1:20" x14ac:dyDescent="0.2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140</v>
      </c>
      <c r="I2308">
        <v>4.3899999999999998E-37</v>
      </c>
      <c r="J2308" t="s">
        <v>3085</v>
      </c>
      <c r="S2308" t="s">
        <v>3075</v>
      </c>
      <c r="T2308" t="s">
        <v>3076</v>
      </c>
    </row>
    <row r="2309" spans="1:20" x14ac:dyDescent="0.2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136</v>
      </c>
      <c r="I2309">
        <v>1.1E-35</v>
      </c>
      <c r="J2309" t="s">
        <v>3085</v>
      </c>
      <c r="S2309" t="s">
        <v>3075</v>
      </c>
      <c r="T2309" t="s">
        <v>3076</v>
      </c>
    </row>
    <row r="2310" spans="1:20" x14ac:dyDescent="0.2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135</v>
      </c>
      <c r="I2310">
        <v>2.7400000000000002E-35</v>
      </c>
      <c r="J2310" t="s">
        <v>3085</v>
      </c>
      <c r="S2310" t="s">
        <v>3075</v>
      </c>
      <c r="T2310" t="s">
        <v>3076</v>
      </c>
    </row>
    <row r="2311" spans="1:20" x14ac:dyDescent="0.2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135</v>
      </c>
      <c r="I2311">
        <v>2.7699999999999998E-35</v>
      </c>
      <c r="J2311" t="s">
        <v>3085</v>
      </c>
      <c r="S2311" t="s">
        <v>3075</v>
      </c>
      <c r="T2311" t="s">
        <v>3076</v>
      </c>
    </row>
    <row r="2312" spans="1:20" x14ac:dyDescent="0.2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106</v>
      </c>
      <c r="I2312">
        <v>1.5900000000000001E-25</v>
      </c>
      <c r="J2312" t="s">
        <v>3085</v>
      </c>
      <c r="S2312" t="s">
        <v>3075</v>
      </c>
      <c r="T2312" t="s">
        <v>3076</v>
      </c>
    </row>
    <row r="2313" spans="1:20" x14ac:dyDescent="0.2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104</v>
      </c>
      <c r="I2313">
        <v>7.2799999999999996E-25</v>
      </c>
      <c r="J2313" t="s">
        <v>3085</v>
      </c>
      <c r="S2313" t="s">
        <v>3075</v>
      </c>
      <c r="T2313" t="s">
        <v>3076</v>
      </c>
    </row>
    <row r="2314" spans="1:20" x14ac:dyDescent="0.2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100</v>
      </c>
      <c r="I2314">
        <v>2.28E-23</v>
      </c>
      <c r="J2314" t="s">
        <v>3085</v>
      </c>
      <c r="S2314" t="s">
        <v>3075</v>
      </c>
      <c r="T2314" t="s">
        <v>3076</v>
      </c>
    </row>
    <row r="2315" spans="1:20" x14ac:dyDescent="0.2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99</v>
      </c>
      <c r="I2315">
        <v>3.0599999999999997E-23</v>
      </c>
      <c r="J2315" t="s">
        <v>3085</v>
      </c>
      <c r="S2315" t="s">
        <v>3075</v>
      </c>
      <c r="T2315" t="s">
        <v>3076</v>
      </c>
    </row>
    <row r="2316" spans="1:20" x14ac:dyDescent="0.2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99</v>
      </c>
      <c r="I2316">
        <v>3.1400000000000001E-23</v>
      </c>
      <c r="J2316" t="s">
        <v>3085</v>
      </c>
      <c r="S2316" t="s">
        <v>3075</v>
      </c>
      <c r="T2316" t="s">
        <v>3076</v>
      </c>
    </row>
    <row r="2317" spans="1:20" x14ac:dyDescent="0.2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91.6</v>
      </c>
      <c r="I2317">
        <v>2.0899999999999999E-20</v>
      </c>
      <c r="J2317" t="s">
        <v>3085</v>
      </c>
      <c r="S2317" t="s">
        <v>3075</v>
      </c>
      <c r="T2317" t="s">
        <v>3076</v>
      </c>
    </row>
    <row r="2318" spans="1:20" x14ac:dyDescent="0.2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91.2</v>
      </c>
      <c r="I2318">
        <v>2.8900000000000002E-20</v>
      </c>
      <c r="J2318" t="s">
        <v>3085</v>
      </c>
      <c r="S2318" t="s">
        <v>3075</v>
      </c>
      <c r="T2318" t="s">
        <v>3076</v>
      </c>
    </row>
    <row r="2319" spans="1:20" x14ac:dyDescent="0.2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89.1</v>
      </c>
      <c r="I2319">
        <v>1.87E-19</v>
      </c>
      <c r="J2319" t="s">
        <v>3085</v>
      </c>
      <c r="S2319" t="s">
        <v>3075</v>
      </c>
      <c r="T2319" t="s">
        <v>3076</v>
      </c>
    </row>
    <row r="2320" spans="1:20" x14ac:dyDescent="0.2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68.599999999999994</v>
      </c>
      <c r="I2320">
        <v>1.14E-12</v>
      </c>
      <c r="J2320" t="s">
        <v>3085</v>
      </c>
      <c r="S2320" t="s">
        <v>3075</v>
      </c>
      <c r="T2320" t="s">
        <v>3076</v>
      </c>
    </row>
    <row r="2321" spans="1:20" x14ac:dyDescent="0.2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306</v>
      </c>
      <c r="I2321">
        <v>3.23E-95</v>
      </c>
      <c r="J2321" t="s">
        <v>3086</v>
      </c>
      <c r="S2321" t="s">
        <v>3071</v>
      </c>
      <c r="T2321" t="s">
        <v>3072</v>
      </c>
    </row>
    <row r="2322" spans="1:20" x14ac:dyDescent="0.2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256</v>
      </c>
      <c r="I2322">
        <v>3.0700000000000002E-77</v>
      </c>
      <c r="J2322" t="s">
        <v>3086</v>
      </c>
      <c r="S2322" t="s">
        <v>3071</v>
      </c>
      <c r="T2322" t="s">
        <v>3072</v>
      </c>
    </row>
    <row r="2323" spans="1:20" x14ac:dyDescent="0.2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256</v>
      </c>
      <c r="I2323">
        <v>3.08E-77</v>
      </c>
      <c r="J2323" t="s">
        <v>3086</v>
      </c>
      <c r="S2323" t="s">
        <v>3071</v>
      </c>
      <c r="T2323" t="s">
        <v>3072</v>
      </c>
    </row>
    <row r="2324" spans="1:20" x14ac:dyDescent="0.2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256</v>
      </c>
      <c r="I2324">
        <v>3.3100000000000001E-77</v>
      </c>
      <c r="J2324" t="s">
        <v>3086</v>
      </c>
      <c r="S2324" t="s">
        <v>3071</v>
      </c>
      <c r="T2324" t="s">
        <v>3072</v>
      </c>
    </row>
    <row r="2325" spans="1:20" x14ac:dyDescent="0.2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256</v>
      </c>
      <c r="I2325">
        <v>3.46E-77</v>
      </c>
      <c r="J2325" t="s">
        <v>3086</v>
      </c>
      <c r="S2325" t="s">
        <v>3071</v>
      </c>
      <c r="T2325" t="s">
        <v>3072</v>
      </c>
    </row>
    <row r="2326" spans="1:20" x14ac:dyDescent="0.2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255</v>
      </c>
      <c r="I2326">
        <v>4.3499999999999998E-77</v>
      </c>
      <c r="J2326" t="s">
        <v>3086</v>
      </c>
      <c r="S2326" t="s">
        <v>3071</v>
      </c>
      <c r="T2326" t="s">
        <v>3072</v>
      </c>
    </row>
    <row r="2327" spans="1:20" x14ac:dyDescent="0.2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254</v>
      </c>
      <c r="I2327">
        <v>1.06E-76</v>
      </c>
      <c r="J2327" t="s">
        <v>3086</v>
      </c>
      <c r="S2327" t="s">
        <v>3071</v>
      </c>
      <c r="T2327" t="s">
        <v>3072</v>
      </c>
    </row>
    <row r="2328" spans="1:20" x14ac:dyDescent="0.2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159</v>
      </c>
      <c r="I2328">
        <v>2.1000000000000001E-43</v>
      </c>
      <c r="J2328" t="s">
        <v>3086</v>
      </c>
      <c r="S2328" t="s">
        <v>3071</v>
      </c>
      <c r="T2328" t="s">
        <v>3072</v>
      </c>
    </row>
    <row r="2329" spans="1:20" x14ac:dyDescent="0.2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134</v>
      </c>
      <c r="I2329">
        <v>1.05E-34</v>
      </c>
      <c r="J2329" t="s">
        <v>3086</v>
      </c>
      <c r="S2329" t="s">
        <v>3071</v>
      </c>
      <c r="T2329" t="s">
        <v>3072</v>
      </c>
    </row>
    <row r="2330" spans="1:20" x14ac:dyDescent="0.2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133</v>
      </c>
      <c r="I2330">
        <v>2.7000000000000002E-34</v>
      </c>
      <c r="J2330" t="s">
        <v>3086</v>
      </c>
      <c r="S2330" t="s">
        <v>3071</v>
      </c>
      <c r="T2330" t="s">
        <v>3072</v>
      </c>
    </row>
    <row r="2331" spans="1:20" x14ac:dyDescent="0.2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133</v>
      </c>
      <c r="I2331">
        <v>2.7200000000000002E-34</v>
      </c>
      <c r="J2331" t="s">
        <v>3086</v>
      </c>
      <c r="S2331" t="s">
        <v>3071</v>
      </c>
      <c r="T2331" t="s">
        <v>3072</v>
      </c>
    </row>
    <row r="2332" spans="1:20" x14ac:dyDescent="0.2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133</v>
      </c>
      <c r="I2332">
        <v>2.73E-34</v>
      </c>
      <c r="J2332" t="s">
        <v>3086</v>
      </c>
      <c r="S2332" t="s">
        <v>3071</v>
      </c>
      <c r="T2332" t="s">
        <v>3072</v>
      </c>
    </row>
    <row r="2333" spans="1:20" x14ac:dyDescent="0.2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125</v>
      </c>
      <c r="I2333">
        <v>1.2E-31</v>
      </c>
      <c r="J2333" t="s">
        <v>3086</v>
      </c>
      <c r="S2333" t="s">
        <v>3071</v>
      </c>
      <c r="T2333" t="s">
        <v>3072</v>
      </c>
    </row>
    <row r="2334" spans="1:20" x14ac:dyDescent="0.2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125</v>
      </c>
      <c r="I2334">
        <v>1.2199999999999999E-31</v>
      </c>
      <c r="J2334" t="s">
        <v>3086</v>
      </c>
      <c r="S2334" t="s">
        <v>3071</v>
      </c>
      <c r="T2334" t="s">
        <v>3072</v>
      </c>
    </row>
    <row r="2335" spans="1:20" x14ac:dyDescent="0.2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117</v>
      </c>
      <c r="I2335">
        <v>4.0300000000000001E-29</v>
      </c>
      <c r="J2335" t="s">
        <v>3086</v>
      </c>
      <c r="S2335" t="s">
        <v>3071</v>
      </c>
      <c r="T2335" t="s">
        <v>3072</v>
      </c>
    </row>
    <row r="2336" spans="1:20" x14ac:dyDescent="0.2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108</v>
      </c>
      <c r="I2336">
        <v>7.1400000000000004E-26</v>
      </c>
      <c r="J2336" t="s">
        <v>3086</v>
      </c>
      <c r="S2336" t="s">
        <v>3071</v>
      </c>
      <c r="T2336" t="s">
        <v>3072</v>
      </c>
    </row>
    <row r="2337" spans="1:20" x14ac:dyDescent="0.2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102</v>
      </c>
      <c r="I2337">
        <v>1.2899999999999999E-23</v>
      </c>
      <c r="J2337" t="s">
        <v>3086</v>
      </c>
      <c r="S2337" t="s">
        <v>3071</v>
      </c>
      <c r="T2337" t="s">
        <v>3072</v>
      </c>
    </row>
    <row r="2338" spans="1:20" x14ac:dyDescent="0.2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99</v>
      </c>
      <c r="I2338">
        <v>5.1000000000000001E-23</v>
      </c>
      <c r="J2338" t="s">
        <v>3086</v>
      </c>
      <c r="S2338" t="s">
        <v>3071</v>
      </c>
      <c r="T2338" t="s">
        <v>3072</v>
      </c>
    </row>
    <row r="2339" spans="1:20" x14ac:dyDescent="0.2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99</v>
      </c>
      <c r="I2339">
        <v>5.1000000000000001E-23</v>
      </c>
      <c r="J2339" t="s">
        <v>3086</v>
      </c>
      <c r="S2339" t="s">
        <v>3071</v>
      </c>
      <c r="T2339" t="s">
        <v>3072</v>
      </c>
    </row>
    <row r="2340" spans="1:20" x14ac:dyDescent="0.2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91.6</v>
      </c>
      <c r="I2340">
        <v>3.21E-20</v>
      </c>
      <c r="J2340" t="s">
        <v>3086</v>
      </c>
      <c r="S2340" t="s">
        <v>3071</v>
      </c>
      <c r="T2340" t="s">
        <v>3072</v>
      </c>
    </row>
    <row r="2341" spans="1:20" x14ac:dyDescent="0.2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84.9</v>
      </c>
      <c r="I2341">
        <v>6.0100000000000004E-18</v>
      </c>
      <c r="J2341" t="s">
        <v>3086</v>
      </c>
      <c r="S2341" t="s">
        <v>3071</v>
      </c>
      <c r="T2341" t="s">
        <v>3072</v>
      </c>
    </row>
    <row r="2342" spans="1:20" x14ac:dyDescent="0.2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74</v>
      </c>
      <c r="I2342">
        <v>3.0400000000000002E-14</v>
      </c>
      <c r="J2342" t="s">
        <v>3086</v>
      </c>
      <c r="S2342" t="s">
        <v>3071</v>
      </c>
      <c r="T2342" t="s">
        <v>3072</v>
      </c>
    </row>
    <row r="2343" spans="1:20" x14ac:dyDescent="0.2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74</v>
      </c>
      <c r="I2343">
        <v>3.0599999999999997E-14</v>
      </c>
      <c r="J2343" t="s">
        <v>3086</v>
      </c>
      <c r="S2343" t="s">
        <v>3071</v>
      </c>
      <c r="T2343" t="s">
        <v>3072</v>
      </c>
    </row>
    <row r="2344" spans="1:20" x14ac:dyDescent="0.2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74</v>
      </c>
      <c r="I2344">
        <v>3.2899999999999997E-14</v>
      </c>
      <c r="J2344" t="s">
        <v>3086</v>
      </c>
      <c r="S2344" t="s">
        <v>3071</v>
      </c>
      <c r="T2344" t="s">
        <v>3072</v>
      </c>
    </row>
    <row r="2345" spans="1:20" x14ac:dyDescent="0.2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58.5</v>
      </c>
      <c r="I2345">
        <v>4.0700000000000002E-9</v>
      </c>
      <c r="J2345" t="s">
        <v>3086</v>
      </c>
      <c r="S2345" t="s">
        <v>3071</v>
      </c>
      <c r="T2345" t="s">
        <v>3072</v>
      </c>
    </row>
    <row r="2346" spans="1:20" x14ac:dyDescent="0.2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38.9</v>
      </c>
      <c r="I2346">
        <v>2E-3</v>
      </c>
      <c r="J2346" t="s">
        <v>3086</v>
      </c>
      <c r="S2346" t="s">
        <v>3071</v>
      </c>
      <c r="T2346" t="s">
        <v>3072</v>
      </c>
    </row>
    <row r="2347" spans="1:20" x14ac:dyDescent="0.2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309</v>
      </c>
      <c r="I2347">
        <v>9.2E-96</v>
      </c>
      <c r="J2347" t="s">
        <v>3087</v>
      </c>
      <c r="S2347" t="s">
        <v>3071</v>
      </c>
      <c r="T2347" t="s">
        <v>3072</v>
      </c>
    </row>
    <row r="2348" spans="1:20" x14ac:dyDescent="0.2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309</v>
      </c>
      <c r="I2348">
        <v>1.29E-95</v>
      </c>
      <c r="J2348" t="s">
        <v>3087</v>
      </c>
      <c r="S2348" t="s">
        <v>3071</v>
      </c>
      <c r="T2348" t="s">
        <v>3072</v>
      </c>
    </row>
    <row r="2349" spans="1:20" x14ac:dyDescent="0.2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309</v>
      </c>
      <c r="I2349">
        <v>1.31E-95</v>
      </c>
      <c r="J2349" t="s">
        <v>3087</v>
      </c>
      <c r="S2349" t="s">
        <v>3071</v>
      </c>
      <c r="T2349" t="s">
        <v>3072</v>
      </c>
    </row>
    <row r="2350" spans="1:20" x14ac:dyDescent="0.2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263</v>
      </c>
      <c r="I2350">
        <v>1.9199999999999999E-79</v>
      </c>
      <c r="J2350" t="s">
        <v>3087</v>
      </c>
      <c r="S2350" t="s">
        <v>3071</v>
      </c>
      <c r="T2350" t="s">
        <v>3072</v>
      </c>
    </row>
    <row r="2351" spans="1:20" x14ac:dyDescent="0.2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263</v>
      </c>
      <c r="I2351">
        <v>1.9299999999999999E-79</v>
      </c>
      <c r="J2351" t="s">
        <v>3087</v>
      </c>
      <c r="S2351" t="s">
        <v>3071</v>
      </c>
      <c r="T2351" t="s">
        <v>3072</v>
      </c>
    </row>
    <row r="2352" spans="1:20" x14ac:dyDescent="0.2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262</v>
      </c>
      <c r="I2352">
        <v>2.7900000000000002E-79</v>
      </c>
      <c r="J2352" t="s">
        <v>3087</v>
      </c>
      <c r="S2352" t="s">
        <v>3071</v>
      </c>
      <c r="T2352" t="s">
        <v>3072</v>
      </c>
    </row>
    <row r="2353" spans="1:20" x14ac:dyDescent="0.2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181</v>
      </c>
      <c r="I2353">
        <v>7.67E-51</v>
      </c>
      <c r="J2353" t="s">
        <v>3087</v>
      </c>
      <c r="S2353" t="s">
        <v>3071</v>
      </c>
      <c r="T2353" t="s">
        <v>3072</v>
      </c>
    </row>
    <row r="2354" spans="1:20" x14ac:dyDescent="0.2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138</v>
      </c>
      <c r="I2354">
        <v>3.5100000000000003E-36</v>
      </c>
      <c r="J2354" t="s">
        <v>3087</v>
      </c>
      <c r="S2354" t="s">
        <v>3071</v>
      </c>
      <c r="T2354" t="s">
        <v>3072</v>
      </c>
    </row>
    <row r="2355" spans="1:20" x14ac:dyDescent="0.2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135</v>
      </c>
      <c r="I2355">
        <v>5.2000000000000001E-35</v>
      </c>
      <c r="J2355" t="s">
        <v>3087</v>
      </c>
      <c r="S2355" t="s">
        <v>3071</v>
      </c>
      <c r="T2355" t="s">
        <v>3072</v>
      </c>
    </row>
    <row r="2356" spans="1:20" x14ac:dyDescent="0.2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134</v>
      </c>
      <c r="I2356">
        <v>9.7000000000000007E-35</v>
      </c>
      <c r="J2356" t="s">
        <v>3087</v>
      </c>
      <c r="S2356" t="s">
        <v>3071</v>
      </c>
      <c r="T2356" t="s">
        <v>3072</v>
      </c>
    </row>
    <row r="2357" spans="1:20" x14ac:dyDescent="0.2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134</v>
      </c>
      <c r="I2357">
        <v>1.03E-34</v>
      </c>
      <c r="J2357" t="s">
        <v>3087</v>
      </c>
      <c r="S2357" t="s">
        <v>3071</v>
      </c>
      <c r="T2357" t="s">
        <v>3072</v>
      </c>
    </row>
    <row r="2358" spans="1:20" x14ac:dyDescent="0.2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120</v>
      </c>
      <c r="I2358">
        <v>5.9100000000000001E-30</v>
      </c>
      <c r="J2358" t="s">
        <v>3087</v>
      </c>
      <c r="S2358" t="s">
        <v>3071</v>
      </c>
      <c r="T2358" t="s">
        <v>3072</v>
      </c>
    </row>
    <row r="2359" spans="1:20" x14ac:dyDescent="0.2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119</v>
      </c>
      <c r="I2359">
        <v>1.7599999999999999E-29</v>
      </c>
      <c r="J2359" t="s">
        <v>3087</v>
      </c>
      <c r="S2359" t="s">
        <v>3071</v>
      </c>
      <c r="T2359" t="s">
        <v>3072</v>
      </c>
    </row>
    <row r="2360" spans="1:20" x14ac:dyDescent="0.2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108</v>
      </c>
      <c r="I2360">
        <v>6.7700000000000003E-26</v>
      </c>
      <c r="J2360" t="s">
        <v>3087</v>
      </c>
      <c r="S2360" t="s">
        <v>3071</v>
      </c>
      <c r="T2360" t="s">
        <v>3072</v>
      </c>
    </row>
    <row r="2361" spans="1:20" x14ac:dyDescent="0.2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102</v>
      </c>
      <c r="I2361">
        <v>1.43E-23</v>
      </c>
      <c r="J2361" t="s">
        <v>3087</v>
      </c>
      <c r="S2361" t="s">
        <v>3071</v>
      </c>
      <c r="T2361" t="s">
        <v>3072</v>
      </c>
    </row>
    <row r="2362" spans="1:20" x14ac:dyDescent="0.2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100</v>
      </c>
      <c r="I2362">
        <v>3.78E-23</v>
      </c>
      <c r="J2362" t="s">
        <v>3087</v>
      </c>
      <c r="S2362" t="s">
        <v>3071</v>
      </c>
      <c r="T2362" t="s">
        <v>3072</v>
      </c>
    </row>
    <row r="2363" spans="1:20" x14ac:dyDescent="0.2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99</v>
      </c>
      <c r="I2363">
        <v>5.5299999999999997E-23</v>
      </c>
      <c r="J2363" t="s">
        <v>3087</v>
      </c>
      <c r="S2363" t="s">
        <v>3071</v>
      </c>
      <c r="T2363" t="s">
        <v>3072</v>
      </c>
    </row>
    <row r="2364" spans="1:20" x14ac:dyDescent="0.2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99</v>
      </c>
      <c r="I2364">
        <v>5.9199999999999997E-23</v>
      </c>
      <c r="J2364" t="s">
        <v>3087</v>
      </c>
      <c r="S2364" t="s">
        <v>3071</v>
      </c>
      <c r="T2364" t="s">
        <v>3072</v>
      </c>
    </row>
    <row r="2365" spans="1:20" x14ac:dyDescent="0.2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92</v>
      </c>
      <c r="I2365">
        <v>2.5899999999999999E-20</v>
      </c>
      <c r="J2365" t="s">
        <v>3087</v>
      </c>
      <c r="S2365" t="s">
        <v>3071</v>
      </c>
      <c r="T2365" t="s">
        <v>3072</v>
      </c>
    </row>
    <row r="2366" spans="1:20" x14ac:dyDescent="0.2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91.2</v>
      </c>
      <c r="I2366">
        <v>4.75E-20</v>
      </c>
      <c r="J2366" t="s">
        <v>3087</v>
      </c>
      <c r="S2366" t="s">
        <v>3071</v>
      </c>
      <c r="T2366" t="s">
        <v>3072</v>
      </c>
    </row>
    <row r="2367" spans="1:20" x14ac:dyDescent="0.2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86.2</v>
      </c>
      <c r="I2367">
        <v>3.0499999999999999E-18</v>
      </c>
      <c r="J2367" t="s">
        <v>3087</v>
      </c>
      <c r="S2367" t="s">
        <v>3071</v>
      </c>
      <c r="T2367" t="s">
        <v>3072</v>
      </c>
    </row>
    <row r="2368" spans="1:20" x14ac:dyDescent="0.2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67.7</v>
      </c>
      <c r="I2368">
        <v>3.47E-12</v>
      </c>
      <c r="J2368" t="s">
        <v>3087</v>
      </c>
      <c r="S2368" t="s">
        <v>3071</v>
      </c>
      <c r="T2368" t="s">
        <v>3072</v>
      </c>
    </row>
    <row r="2369" spans="1:20" x14ac:dyDescent="0.2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67.7</v>
      </c>
      <c r="I2369">
        <v>3.5800000000000001E-12</v>
      </c>
      <c r="J2369" t="s">
        <v>3087</v>
      </c>
      <c r="S2369" t="s">
        <v>3071</v>
      </c>
      <c r="T2369" t="s">
        <v>3072</v>
      </c>
    </row>
    <row r="2370" spans="1:20" x14ac:dyDescent="0.2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315</v>
      </c>
      <c r="I2370">
        <v>1.5E-100</v>
      </c>
      <c r="J2370" t="s">
        <v>3088</v>
      </c>
      <c r="S2370" t="s">
        <v>3075</v>
      </c>
      <c r="T2370" t="s">
        <v>3076</v>
      </c>
    </row>
    <row r="2371" spans="1:20" x14ac:dyDescent="0.2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315</v>
      </c>
      <c r="I2371">
        <v>1.8999999999999998E-99</v>
      </c>
      <c r="J2371" t="s">
        <v>3088</v>
      </c>
      <c r="S2371" t="s">
        <v>3075</v>
      </c>
      <c r="T2371" t="s">
        <v>3076</v>
      </c>
    </row>
    <row r="2372" spans="1:20" x14ac:dyDescent="0.2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315</v>
      </c>
      <c r="I2372">
        <v>1.9499999999999999E-99</v>
      </c>
      <c r="J2372" t="s">
        <v>3088</v>
      </c>
      <c r="S2372" t="s">
        <v>3075</v>
      </c>
      <c r="T2372" t="s">
        <v>3076</v>
      </c>
    </row>
    <row r="2373" spans="1:20" x14ac:dyDescent="0.2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315</v>
      </c>
      <c r="I2373">
        <v>2.0999999999999998E-99</v>
      </c>
      <c r="J2373" t="s">
        <v>3088</v>
      </c>
      <c r="S2373" t="s">
        <v>3075</v>
      </c>
      <c r="T2373" t="s">
        <v>3076</v>
      </c>
    </row>
    <row r="2374" spans="1:20" x14ac:dyDescent="0.2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315</v>
      </c>
      <c r="I2374">
        <v>2.3800000000000001E-99</v>
      </c>
      <c r="J2374" t="s">
        <v>3088</v>
      </c>
      <c r="S2374" t="s">
        <v>3075</v>
      </c>
      <c r="T2374" t="s">
        <v>3076</v>
      </c>
    </row>
    <row r="2375" spans="1:20" x14ac:dyDescent="0.2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315</v>
      </c>
      <c r="I2375">
        <v>4.8000000000000001E-99</v>
      </c>
      <c r="J2375" t="s">
        <v>3088</v>
      </c>
      <c r="S2375" t="s">
        <v>3075</v>
      </c>
      <c r="T2375" t="s">
        <v>3076</v>
      </c>
    </row>
    <row r="2376" spans="1:20" x14ac:dyDescent="0.2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288</v>
      </c>
      <c r="I2376">
        <v>3.2899999999999999E-90</v>
      </c>
      <c r="J2376" t="s">
        <v>3088</v>
      </c>
      <c r="S2376" t="s">
        <v>3075</v>
      </c>
      <c r="T2376" t="s">
        <v>3076</v>
      </c>
    </row>
    <row r="2377" spans="1:20" x14ac:dyDescent="0.2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263</v>
      </c>
      <c r="I2377">
        <v>1.8999999999999998E-80</v>
      </c>
      <c r="J2377" t="s">
        <v>3088</v>
      </c>
      <c r="S2377" t="s">
        <v>3075</v>
      </c>
      <c r="T2377" t="s">
        <v>3076</v>
      </c>
    </row>
    <row r="2378" spans="1:20" x14ac:dyDescent="0.2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139</v>
      </c>
      <c r="I2378">
        <v>8.9399999999999996E-37</v>
      </c>
      <c r="J2378" t="s">
        <v>3088</v>
      </c>
      <c r="S2378" t="s">
        <v>3075</v>
      </c>
      <c r="T2378" t="s">
        <v>3076</v>
      </c>
    </row>
    <row r="2379" spans="1:20" x14ac:dyDescent="0.2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133</v>
      </c>
      <c r="I2379">
        <v>6.7500000000000004E-35</v>
      </c>
      <c r="J2379" t="s">
        <v>3088</v>
      </c>
      <c r="S2379" t="s">
        <v>3075</v>
      </c>
      <c r="T2379" t="s">
        <v>3076</v>
      </c>
    </row>
    <row r="2380" spans="1:20" x14ac:dyDescent="0.2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113</v>
      </c>
      <c r="I2380">
        <v>7.5400000000000001E-28</v>
      </c>
      <c r="J2380" t="s">
        <v>3088</v>
      </c>
      <c r="S2380" t="s">
        <v>3075</v>
      </c>
      <c r="T2380" t="s">
        <v>3076</v>
      </c>
    </row>
    <row r="2381" spans="1:20" x14ac:dyDescent="0.2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112</v>
      </c>
      <c r="I2381">
        <v>1.7500000000000001E-27</v>
      </c>
      <c r="J2381" t="s">
        <v>3088</v>
      </c>
      <c r="S2381" t="s">
        <v>3075</v>
      </c>
      <c r="T2381" t="s">
        <v>3076</v>
      </c>
    </row>
    <row r="2382" spans="1:20" x14ac:dyDescent="0.2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104</v>
      </c>
      <c r="I2382">
        <v>7.5299999999999998E-25</v>
      </c>
      <c r="J2382" t="s">
        <v>3088</v>
      </c>
      <c r="S2382" t="s">
        <v>3075</v>
      </c>
      <c r="T2382" t="s">
        <v>3076</v>
      </c>
    </row>
    <row r="2383" spans="1:20" x14ac:dyDescent="0.2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104</v>
      </c>
      <c r="I2383">
        <v>7.9600000000000004E-25</v>
      </c>
      <c r="J2383" t="s">
        <v>3088</v>
      </c>
      <c r="S2383" t="s">
        <v>3075</v>
      </c>
      <c r="T2383" t="s">
        <v>3076</v>
      </c>
    </row>
    <row r="2384" spans="1:20" x14ac:dyDescent="0.2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100</v>
      </c>
      <c r="I2384">
        <v>2.1800000000000001E-23</v>
      </c>
      <c r="J2384" t="s">
        <v>3088</v>
      </c>
      <c r="S2384" t="s">
        <v>3075</v>
      </c>
      <c r="T2384" t="s">
        <v>3076</v>
      </c>
    </row>
    <row r="2385" spans="1:20" x14ac:dyDescent="0.2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99</v>
      </c>
      <c r="I2385">
        <v>3.1400000000000001E-23</v>
      </c>
      <c r="J2385" t="s">
        <v>3088</v>
      </c>
      <c r="S2385" t="s">
        <v>3075</v>
      </c>
      <c r="T2385" t="s">
        <v>3076</v>
      </c>
    </row>
    <row r="2386" spans="1:20" x14ac:dyDescent="0.2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99</v>
      </c>
      <c r="I2386">
        <v>3.2399999999999999E-23</v>
      </c>
      <c r="J2386" t="s">
        <v>3088</v>
      </c>
      <c r="S2386" t="s">
        <v>3075</v>
      </c>
      <c r="T2386" t="s">
        <v>3076</v>
      </c>
    </row>
    <row r="2387" spans="1:20" x14ac:dyDescent="0.2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91.6</v>
      </c>
      <c r="I2387">
        <v>1.73E-20</v>
      </c>
      <c r="J2387" t="s">
        <v>3088</v>
      </c>
      <c r="S2387" t="s">
        <v>3075</v>
      </c>
      <c r="T2387" t="s">
        <v>3076</v>
      </c>
    </row>
    <row r="2388" spans="1:20" x14ac:dyDescent="0.2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91.6</v>
      </c>
      <c r="I2388">
        <v>2.22E-20</v>
      </c>
      <c r="J2388" t="s">
        <v>3088</v>
      </c>
      <c r="S2388" t="s">
        <v>3075</v>
      </c>
      <c r="T2388" t="s">
        <v>3076</v>
      </c>
    </row>
    <row r="2389" spans="1:20" x14ac:dyDescent="0.2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89.1</v>
      </c>
      <c r="I2389">
        <v>8.5099999999999996E-20</v>
      </c>
      <c r="J2389" t="s">
        <v>3088</v>
      </c>
      <c r="S2389" t="s">
        <v>3075</v>
      </c>
      <c r="T2389" t="s">
        <v>3076</v>
      </c>
    </row>
    <row r="2390" spans="1:20" x14ac:dyDescent="0.2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68.599999999999994</v>
      </c>
      <c r="I2390">
        <v>9.7299999999999999E-13</v>
      </c>
      <c r="J2390" t="s">
        <v>3088</v>
      </c>
      <c r="S2390" t="s">
        <v>3075</v>
      </c>
      <c r="T2390" t="s">
        <v>3076</v>
      </c>
    </row>
    <row r="2391" spans="1:20" x14ac:dyDescent="0.2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68.2</v>
      </c>
      <c r="I2391">
        <v>1.0700000000000001E-12</v>
      </c>
      <c r="J2391" t="s">
        <v>3088</v>
      </c>
      <c r="S2391" t="s">
        <v>3075</v>
      </c>
      <c r="T2391" t="s">
        <v>3076</v>
      </c>
    </row>
    <row r="2392" spans="1:20" x14ac:dyDescent="0.2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352</v>
      </c>
      <c r="I2392">
        <v>1.92E-106</v>
      </c>
      <c r="J2392" t="s">
        <v>3070</v>
      </c>
      <c r="S2392" t="s">
        <v>3071</v>
      </c>
      <c r="T2392" t="s">
        <v>3072</v>
      </c>
    </row>
    <row r="2393" spans="1:20" x14ac:dyDescent="0.2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352</v>
      </c>
      <c r="I2393">
        <v>5.1299999999999996E-106</v>
      </c>
      <c r="J2393" t="s">
        <v>3070</v>
      </c>
      <c r="S2393" t="s">
        <v>3071</v>
      </c>
      <c r="T2393" t="s">
        <v>3072</v>
      </c>
    </row>
    <row r="2394" spans="1:20" x14ac:dyDescent="0.2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278</v>
      </c>
      <c r="I2394">
        <v>1.3E-79</v>
      </c>
      <c r="J2394" t="s">
        <v>3070</v>
      </c>
      <c r="S2394" t="s">
        <v>3071</v>
      </c>
      <c r="T2394" t="s">
        <v>3072</v>
      </c>
    </row>
    <row r="2395" spans="1:20" x14ac:dyDescent="0.2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270</v>
      </c>
      <c r="I2395">
        <v>7.68E-77</v>
      </c>
      <c r="J2395" t="s">
        <v>3070</v>
      </c>
      <c r="S2395" t="s">
        <v>3071</v>
      </c>
      <c r="T2395" t="s">
        <v>3072</v>
      </c>
    </row>
    <row r="2396" spans="1:20" x14ac:dyDescent="0.2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266</v>
      </c>
      <c r="I2396">
        <v>1.1399999999999999E-75</v>
      </c>
      <c r="J2396" t="s">
        <v>3070</v>
      </c>
      <c r="S2396" t="s">
        <v>3071</v>
      </c>
      <c r="T2396" t="s">
        <v>3072</v>
      </c>
    </row>
    <row r="2397" spans="1:20" x14ac:dyDescent="0.2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214</v>
      </c>
      <c r="I2397">
        <v>8.9899999999999999E-58</v>
      </c>
      <c r="J2397" t="s">
        <v>3070</v>
      </c>
      <c r="S2397" t="s">
        <v>3071</v>
      </c>
      <c r="T2397" t="s">
        <v>3072</v>
      </c>
    </row>
    <row r="2398" spans="1:20" x14ac:dyDescent="0.2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214</v>
      </c>
      <c r="I2398">
        <v>9.1900000000000003E-58</v>
      </c>
      <c r="J2398" t="s">
        <v>3070</v>
      </c>
      <c r="S2398" t="s">
        <v>3071</v>
      </c>
      <c r="T2398" t="s">
        <v>3072</v>
      </c>
    </row>
    <row r="2399" spans="1:20" x14ac:dyDescent="0.2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206</v>
      </c>
      <c r="I2399">
        <v>3.2199999999999999E-55</v>
      </c>
      <c r="J2399" t="s">
        <v>3070</v>
      </c>
      <c r="S2399" t="s">
        <v>3071</v>
      </c>
      <c r="T2399" t="s">
        <v>3072</v>
      </c>
    </row>
    <row r="2400" spans="1:20" x14ac:dyDescent="0.2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614</v>
      </c>
      <c r="I2400">
        <v>0</v>
      </c>
      <c r="J2400" t="s">
        <v>3073</v>
      </c>
      <c r="S2400" t="s">
        <v>3071</v>
      </c>
      <c r="T2400" t="s">
        <v>3072</v>
      </c>
    </row>
    <row r="2401" spans="1:20" x14ac:dyDescent="0.2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614</v>
      </c>
      <c r="I2401">
        <v>0</v>
      </c>
      <c r="J2401" t="s">
        <v>3073</v>
      </c>
      <c r="S2401" t="s">
        <v>3071</v>
      </c>
      <c r="T2401" t="s">
        <v>3072</v>
      </c>
    </row>
    <row r="2402" spans="1:20" x14ac:dyDescent="0.2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605</v>
      </c>
      <c r="I2402">
        <v>0</v>
      </c>
      <c r="J2402" t="s">
        <v>3073</v>
      </c>
      <c r="S2402" t="s">
        <v>3071</v>
      </c>
      <c r="T2402" t="s">
        <v>3072</v>
      </c>
    </row>
    <row r="2403" spans="1:20" x14ac:dyDescent="0.2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604</v>
      </c>
      <c r="I2403">
        <v>0</v>
      </c>
      <c r="J2403" t="s">
        <v>3073</v>
      </c>
      <c r="S2403" t="s">
        <v>3071</v>
      </c>
      <c r="T2403" t="s">
        <v>3072</v>
      </c>
    </row>
    <row r="2404" spans="1:20" x14ac:dyDescent="0.2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604</v>
      </c>
      <c r="I2404">
        <v>0</v>
      </c>
      <c r="J2404" t="s">
        <v>3073</v>
      </c>
      <c r="S2404" t="s">
        <v>3071</v>
      </c>
      <c r="T2404" t="s">
        <v>3072</v>
      </c>
    </row>
    <row r="2405" spans="1:20" x14ac:dyDescent="0.2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603</v>
      </c>
      <c r="I2405">
        <v>0</v>
      </c>
      <c r="J2405" t="s">
        <v>3073</v>
      </c>
      <c r="S2405" t="s">
        <v>3071</v>
      </c>
      <c r="T2405" t="s">
        <v>3072</v>
      </c>
    </row>
    <row r="2406" spans="1:20" x14ac:dyDescent="0.2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600</v>
      </c>
      <c r="I2406">
        <v>0</v>
      </c>
      <c r="J2406" t="s">
        <v>3073</v>
      </c>
      <c r="S2406" t="s">
        <v>3071</v>
      </c>
      <c r="T2406" t="s">
        <v>3072</v>
      </c>
    </row>
    <row r="2407" spans="1:20" x14ac:dyDescent="0.2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298</v>
      </c>
      <c r="I2407">
        <v>2.6000000000000001E-85</v>
      </c>
      <c r="J2407" t="s">
        <v>3073</v>
      </c>
      <c r="S2407" t="s">
        <v>3071</v>
      </c>
      <c r="T2407" t="s">
        <v>3072</v>
      </c>
    </row>
    <row r="2408" spans="1:20" x14ac:dyDescent="0.2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295</v>
      </c>
      <c r="I2408">
        <v>2.7199999999999998E-84</v>
      </c>
      <c r="J2408" t="s">
        <v>3073</v>
      </c>
      <c r="S2408" t="s">
        <v>3071</v>
      </c>
      <c r="T2408" t="s">
        <v>3072</v>
      </c>
    </row>
    <row r="2409" spans="1:20" x14ac:dyDescent="0.2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294</v>
      </c>
      <c r="I2409">
        <v>4.8100000000000003E-84</v>
      </c>
      <c r="J2409" t="s">
        <v>3073</v>
      </c>
      <c r="S2409" t="s">
        <v>3071</v>
      </c>
      <c r="T2409" t="s">
        <v>3072</v>
      </c>
    </row>
    <row r="2410" spans="1:20" x14ac:dyDescent="0.2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294</v>
      </c>
      <c r="I2410">
        <v>6.2E-84</v>
      </c>
      <c r="J2410" t="s">
        <v>3073</v>
      </c>
      <c r="S2410" t="s">
        <v>3071</v>
      </c>
      <c r="T2410" t="s">
        <v>3072</v>
      </c>
    </row>
    <row r="2411" spans="1:20" x14ac:dyDescent="0.2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285</v>
      </c>
      <c r="I2411">
        <v>2.2199999999999998E-81</v>
      </c>
      <c r="J2411" t="s">
        <v>3073</v>
      </c>
      <c r="S2411" t="s">
        <v>3071</v>
      </c>
      <c r="T2411" t="s">
        <v>3072</v>
      </c>
    </row>
    <row r="2412" spans="1:20" x14ac:dyDescent="0.2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285</v>
      </c>
      <c r="I2412">
        <v>5.5799999999999999E-81</v>
      </c>
      <c r="J2412" t="s">
        <v>3073</v>
      </c>
      <c r="S2412" t="s">
        <v>3071</v>
      </c>
      <c r="T2412" t="s">
        <v>3072</v>
      </c>
    </row>
    <row r="2413" spans="1:20" x14ac:dyDescent="0.2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285</v>
      </c>
      <c r="I2413">
        <v>6.5900000000000003E-81</v>
      </c>
      <c r="J2413" t="s">
        <v>3073</v>
      </c>
      <c r="S2413" t="s">
        <v>3071</v>
      </c>
      <c r="T2413" t="s">
        <v>3072</v>
      </c>
    </row>
    <row r="2414" spans="1:20" x14ac:dyDescent="0.2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285</v>
      </c>
      <c r="I2414">
        <v>6.6100000000000002E-81</v>
      </c>
      <c r="J2414" t="s">
        <v>3073</v>
      </c>
      <c r="S2414" t="s">
        <v>3071</v>
      </c>
      <c r="T2414" t="s">
        <v>3072</v>
      </c>
    </row>
    <row r="2415" spans="1:20" x14ac:dyDescent="0.2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285</v>
      </c>
      <c r="I2415">
        <v>8.8699999999999998E-81</v>
      </c>
      <c r="J2415" t="s">
        <v>3073</v>
      </c>
      <c r="S2415" t="s">
        <v>3071</v>
      </c>
      <c r="T2415" t="s">
        <v>3072</v>
      </c>
    </row>
    <row r="2416" spans="1:20" x14ac:dyDescent="0.2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255</v>
      </c>
      <c r="I2416">
        <v>7.1000000000000001E-71</v>
      </c>
      <c r="J2416" t="s">
        <v>3073</v>
      </c>
      <c r="S2416" t="s">
        <v>3071</v>
      </c>
      <c r="T2416" t="s">
        <v>3072</v>
      </c>
    </row>
    <row r="2417" spans="1:20" x14ac:dyDescent="0.2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253</v>
      </c>
      <c r="I2417">
        <v>4.4300000000000001E-70</v>
      </c>
      <c r="J2417" t="s">
        <v>3073</v>
      </c>
      <c r="S2417" t="s">
        <v>3071</v>
      </c>
      <c r="T2417" t="s">
        <v>3072</v>
      </c>
    </row>
    <row r="2418" spans="1:20" x14ac:dyDescent="0.2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217</v>
      </c>
      <c r="I2418">
        <v>3.2399999999999999E-58</v>
      </c>
      <c r="J2418" t="s">
        <v>3073</v>
      </c>
      <c r="S2418" t="s">
        <v>3071</v>
      </c>
      <c r="T2418" t="s">
        <v>3072</v>
      </c>
    </row>
    <row r="2419" spans="1:20" x14ac:dyDescent="0.2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735</v>
      </c>
      <c r="I2419">
        <v>0</v>
      </c>
      <c r="J2419" t="s">
        <v>3074</v>
      </c>
      <c r="S2419" t="s">
        <v>3075</v>
      </c>
      <c r="T2419" t="s">
        <v>3076</v>
      </c>
    </row>
    <row r="2420" spans="1:20" x14ac:dyDescent="0.2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725</v>
      </c>
      <c r="I2420">
        <v>0</v>
      </c>
      <c r="J2420" t="s">
        <v>3074</v>
      </c>
      <c r="S2420" t="s">
        <v>3075</v>
      </c>
      <c r="T2420" t="s">
        <v>3076</v>
      </c>
    </row>
    <row r="2421" spans="1:20" x14ac:dyDescent="0.2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725</v>
      </c>
      <c r="I2421">
        <v>0</v>
      </c>
      <c r="J2421" t="s">
        <v>3074</v>
      </c>
      <c r="S2421" t="s">
        <v>3075</v>
      </c>
      <c r="T2421" t="s">
        <v>3076</v>
      </c>
    </row>
    <row r="2422" spans="1:20" x14ac:dyDescent="0.2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722</v>
      </c>
      <c r="I2422">
        <v>0</v>
      </c>
      <c r="J2422" t="s">
        <v>3074</v>
      </c>
      <c r="S2422" t="s">
        <v>3075</v>
      </c>
      <c r="T2422" t="s">
        <v>3076</v>
      </c>
    </row>
    <row r="2423" spans="1:20" x14ac:dyDescent="0.2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716</v>
      </c>
      <c r="I2423">
        <v>0</v>
      </c>
      <c r="J2423" t="s">
        <v>3074</v>
      </c>
      <c r="S2423" t="s">
        <v>3075</v>
      </c>
      <c r="T2423" t="s">
        <v>3076</v>
      </c>
    </row>
    <row r="2424" spans="1:20" x14ac:dyDescent="0.2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312</v>
      </c>
      <c r="I2424">
        <v>2.6500000000000002E-90</v>
      </c>
      <c r="J2424" t="s">
        <v>3074</v>
      </c>
      <c r="S2424" t="s">
        <v>3075</v>
      </c>
      <c r="T2424" t="s">
        <v>3076</v>
      </c>
    </row>
    <row r="2425" spans="1:20" x14ac:dyDescent="0.2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286</v>
      </c>
      <c r="I2425">
        <v>1.8300000000000001E-83</v>
      </c>
      <c r="J2425" t="s">
        <v>3074</v>
      </c>
      <c r="S2425" t="s">
        <v>3075</v>
      </c>
      <c r="T2425" t="s">
        <v>3076</v>
      </c>
    </row>
    <row r="2426" spans="1:20" x14ac:dyDescent="0.2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286</v>
      </c>
      <c r="I2426">
        <v>1.16E-82</v>
      </c>
      <c r="J2426" t="s">
        <v>3074</v>
      </c>
      <c r="S2426" t="s">
        <v>3075</v>
      </c>
      <c r="T2426" t="s">
        <v>3076</v>
      </c>
    </row>
    <row r="2427" spans="1:20" x14ac:dyDescent="0.2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286</v>
      </c>
      <c r="I2427">
        <v>1.5099999999999999E-81</v>
      </c>
      <c r="J2427" t="s">
        <v>3074</v>
      </c>
      <c r="S2427" t="s">
        <v>3075</v>
      </c>
      <c r="T2427" t="s">
        <v>3076</v>
      </c>
    </row>
    <row r="2428" spans="1:20" x14ac:dyDescent="0.2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276</v>
      </c>
      <c r="I2428">
        <v>9.68E-80</v>
      </c>
      <c r="J2428" t="s">
        <v>3074</v>
      </c>
      <c r="S2428" t="s">
        <v>3075</v>
      </c>
      <c r="T2428" t="s">
        <v>3076</v>
      </c>
    </row>
    <row r="2429" spans="1:20" x14ac:dyDescent="0.2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276</v>
      </c>
      <c r="I2429">
        <v>1.4400000000000001E-79</v>
      </c>
      <c r="J2429" t="s">
        <v>3074</v>
      </c>
      <c r="S2429" t="s">
        <v>3075</v>
      </c>
      <c r="T2429" t="s">
        <v>3076</v>
      </c>
    </row>
    <row r="2430" spans="1:20" x14ac:dyDescent="0.2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264</v>
      </c>
      <c r="I2430">
        <v>3.4999999999999999E-75</v>
      </c>
      <c r="J2430" t="s">
        <v>3074</v>
      </c>
      <c r="S2430" t="s">
        <v>3075</v>
      </c>
      <c r="T2430" t="s">
        <v>3076</v>
      </c>
    </row>
    <row r="2431" spans="1:20" x14ac:dyDescent="0.2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264</v>
      </c>
      <c r="I2431">
        <v>3.3900000000000001E-74</v>
      </c>
      <c r="J2431" t="s">
        <v>3074</v>
      </c>
      <c r="S2431" t="s">
        <v>3075</v>
      </c>
      <c r="T2431" t="s">
        <v>3076</v>
      </c>
    </row>
    <row r="2432" spans="1:20" x14ac:dyDescent="0.2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255</v>
      </c>
      <c r="I2432">
        <v>9.5100000000000001E-72</v>
      </c>
      <c r="J2432" t="s">
        <v>3074</v>
      </c>
      <c r="S2432" t="s">
        <v>3075</v>
      </c>
      <c r="T2432" t="s">
        <v>3076</v>
      </c>
    </row>
    <row r="2433" spans="1:20" x14ac:dyDescent="0.2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233</v>
      </c>
      <c r="I2433">
        <v>7.3200000000000003E-65</v>
      </c>
      <c r="J2433" t="s">
        <v>3074</v>
      </c>
      <c r="S2433" t="s">
        <v>3075</v>
      </c>
      <c r="T2433" t="s">
        <v>3076</v>
      </c>
    </row>
    <row r="2434" spans="1:20" x14ac:dyDescent="0.2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212</v>
      </c>
      <c r="I2434">
        <v>6.4100000000000003E-57</v>
      </c>
      <c r="J2434" t="s">
        <v>3074</v>
      </c>
      <c r="S2434" t="s">
        <v>3075</v>
      </c>
      <c r="T2434" t="s">
        <v>3076</v>
      </c>
    </row>
    <row r="2435" spans="1:20" x14ac:dyDescent="0.2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205</v>
      </c>
      <c r="I2435">
        <v>1.25E-54</v>
      </c>
      <c r="J2435" t="s">
        <v>3074</v>
      </c>
      <c r="S2435" t="s">
        <v>3075</v>
      </c>
      <c r="T2435" t="s">
        <v>3076</v>
      </c>
    </row>
    <row r="2436" spans="1:20" x14ac:dyDescent="0.2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200</v>
      </c>
      <c r="I2436">
        <v>9.4599999999999999E-53</v>
      </c>
      <c r="J2436" t="s">
        <v>3074</v>
      </c>
      <c r="S2436" t="s">
        <v>3075</v>
      </c>
      <c r="T2436" t="s">
        <v>3076</v>
      </c>
    </row>
    <row r="2437" spans="1:20" x14ac:dyDescent="0.2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186</v>
      </c>
      <c r="I2437">
        <v>1.23E-48</v>
      </c>
      <c r="J2437" t="s">
        <v>3074</v>
      </c>
      <c r="S2437" t="s">
        <v>3075</v>
      </c>
      <c r="T2437" t="s">
        <v>3076</v>
      </c>
    </row>
    <row r="2438" spans="1:20" x14ac:dyDescent="0.2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178</v>
      </c>
      <c r="I2438">
        <v>5.9400000000000002E-46</v>
      </c>
      <c r="J2438" t="s">
        <v>3074</v>
      </c>
      <c r="S2438" t="s">
        <v>3075</v>
      </c>
      <c r="T2438" t="s">
        <v>3076</v>
      </c>
    </row>
    <row r="2439" spans="1:20" x14ac:dyDescent="0.2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174</v>
      </c>
      <c r="I2439">
        <v>1.06E-45</v>
      </c>
      <c r="J2439" t="s">
        <v>3074</v>
      </c>
      <c r="S2439" t="s">
        <v>3075</v>
      </c>
      <c r="T2439" t="s">
        <v>3076</v>
      </c>
    </row>
    <row r="2440" spans="1:20" x14ac:dyDescent="0.2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171</v>
      </c>
      <c r="I2440">
        <v>1.0200000000000001E-43</v>
      </c>
      <c r="J2440" t="s">
        <v>3074</v>
      </c>
      <c r="S2440" t="s">
        <v>3075</v>
      </c>
      <c r="T2440" t="s">
        <v>3076</v>
      </c>
    </row>
    <row r="2441" spans="1:20" x14ac:dyDescent="0.2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164</v>
      </c>
      <c r="I2441">
        <v>8.9900000000000006E-42</v>
      </c>
      <c r="J2441" t="s">
        <v>3074</v>
      </c>
      <c r="S2441" t="s">
        <v>3075</v>
      </c>
      <c r="T2441" t="s">
        <v>3076</v>
      </c>
    </row>
    <row r="2442" spans="1:20" x14ac:dyDescent="0.2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126</v>
      </c>
      <c r="I2442">
        <v>1.15E-29</v>
      </c>
      <c r="J2442" t="s">
        <v>3074</v>
      </c>
      <c r="S2442" t="s">
        <v>3075</v>
      </c>
      <c r="T2442" t="s">
        <v>3076</v>
      </c>
    </row>
    <row r="2443" spans="1:20" x14ac:dyDescent="0.2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91.6</v>
      </c>
      <c r="I2443">
        <v>1.1800000000000001E-18</v>
      </c>
      <c r="J2443" t="s">
        <v>3074</v>
      </c>
      <c r="S2443" t="s">
        <v>3075</v>
      </c>
      <c r="T2443" t="s">
        <v>3076</v>
      </c>
    </row>
    <row r="2444" spans="1:20" x14ac:dyDescent="0.2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84.9</v>
      </c>
      <c r="I2444">
        <v>1.2999999999999999E-16</v>
      </c>
      <c r="J2444" t="s">
        <v>3074</v>
      </c>
      <c r="S2444" t="s">
        <v>3075</v>
      </c>
      <c r="T2444" t="s">
        <v>3076</v>
      </c>
    </row>
    <row r="2445" spans="1:20" x14ac:dyDescent="0.2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82.4</v>
      </c>
      <c r="I2445">
        <v>8.0599999999999998E-16</v>
      </c>
      <c r="J2445" t="s">
        <v>3074</v>
      </c>
      <c r="S2445" t="s">
        <v>3075</v>
      </c>
      <c r="T2445" t="s">
        <v>3076</v>
      </c>
    </row>
    <row r="2446" spans="1:20" x14ac:dyDescent="0.2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70.7</v>
      </c>
      <c r="I2446">
        <v>1.61E-12</v>
      </c>
      <c r="J2446" t="s">
        <v>3074</v>
      </c>
      <c r="S2446" t="s">
        <v>3075</v>
      </c>
      <c r="T2446" t="s">
        <v>3076</v>
      </c>
    </row>
    <row r="2447" spans="1:20" x14ac:dyDescent="0.2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58.5</v>
      </c>
      <c r="I2447">
        <v>1.7100000000000001E-8</v>
      </c>
      <c r="J2447" t="s">
        <v>3074</v>
      </c>
      <c r="S2447" t="s">
        <v>3075</v>
      </c>
      <c r="T2447" t="s">
        <v>3076</v>
      </c>
    </row>
    <row r="2448" spans="1:20" x14ac:dyDescent="0.2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56.9</v>
      </c>
      <c r="I2448">
        <v>5.1100000000000001E-8</v>
      </c>
      <c r="J2448" t="s">
        <v>3074</v>
      </c>
      <c r="S2448" t="s">
        <v>3075</v>
      </c>
      <c r="T2448" t="s">
        <v>3076</v>
      </c>
    </row>
    <row r="2449" spans="1:20" x14ac:dyDescent="0.2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52.3</v>
      </c>
      <c r="I2449">
        <v>1.5600000000000001E-6</v>
      </c>
      <c r="J2449" t="s">
        <v>3074</v>
      </c>
      <c r="S2449" t="s">
        <v>3075</v>
      </c>
      <c r="T2449" t="s">
        <v>3076</v>
      </c>
    </row>
    <row r="2450" spans="1:20" x14ac:dyDescent="0.2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46.8</v>
      </c>
      <c r="I2450">
        <v>6.0099999999999997E-5</v>
      </c>
      <c r="J2450" t="s">
        <v>3074</v>
      </c>
      <c r="S2450" t="s">
        <v>3075</v>
      </c>
      <c r="T2450" t="s">
        <v>3076</v>
      </c>
    </row>
    <row r="2451" spans="1:20" x14ac:dyDescent="0.2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735</v>
      </c>
      <c r="I2451">
        <v>0</v>
      </c>
      <c r="J2451" t="s">
        <v>3077</v>
      </c>
      <c r="S2451" t="s">
        <v>3075</v>
      </c>
      <c r="T2451" t="s">
        <v>3076</v>
      </c>
    </row>
    <row r="2452" spans="1:20" x14ac:dyDescent="0.2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735</v>
      </c>
      <c r="I2452">
        <v>0</v>
      </c>
      <c r="J2452" t="s">
        <v>3077</v>
      </c>
      <c r="S2452" t="s">
        <v>3075</v>
      </c>
      <c r="T2452" t="s">
        <v>3076</v>
      </c>
    </row>
    <row r="2453" spans="1:20" x14ac:dyDescent="0.2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735</v>
      </c>
      <c r="I2453">
        <v>0</v>
      </c>
      <c r="J2453" t="s">
        <v>3077</v>
      </c>
      <c r="S2453" t="s">
        <v>3075</v>
      </c>
      <c r="T2453" t="s">
        <v>3076</v>
      </c>
    </row>
    <row r="2454" spans="1:20" x14ac:dyDescent="0.2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735</v>
      </c>
      <c r="I2454">
        <v>0</v>
      </c>
      <c r="J2454" t="s">
        <v>3077</v>
      </c>
      <c r="S2454" t="s">
        <v>3075</v>
      </c>
      <c r="T2454" t="s">
        <v>3076</v>
      </c>
    </row>
    <row r="2455" spans="1:20" x14ac:dyDescent="0.2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734</v>
      </c>
      <c r="I2455">
        <v>0</v>
      </c>
      <c r="J2455" t="s">
        <v>3077</v>
      </c>
      <c r="S2455" t="s">
        <v>3075</v>
      </c>
      <c r="T2455" t="s">
        <v>3076</v>
      </c>
    </row>
    <row r="2456" spans="1:20" x14ac:dyDescent="0.2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734</v>
      </c>
      <c r="I2456">
        <v>0</v>
      </c>
      <c r="J2456" t="s">
        <v>3077</v>
      </c>
      <c r="S2456" t="s">
        <v>3075</v>
      </c>
      <c r="T2456" t="s">
        <v>3076</v>
      </c>
    </row>
    <row r="2457" spans="1:20" x14ac:dyDescent="0.2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734</v>
      </c>
      <c r="I2457">
        <v>0</v>
      </c>
      <c r="J2457" t="s">
        <v>3077</v>
      </c>
      <c r="S2457" t="s">
        <v>3075</v>
      </c>
      <c r="T2457" t="s">
        <v>3076</v>
      </c>
    </row>
    <row r="2458" spans="1:20" x14ac:dyDescent="0.2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733</v>
      </c>
      <c r="I2458">
        <v>0</v>
      </c>
      <c r="J2458" t="s">
        <v>3077</v>
      </c>
      <c r="S2458" t="s">
        <v>3075</v>
      </c>
      <c r="T2458" t="s">
        <v>3076</v>
      </c>
    </row>
    <row r="2459" spans="1:20" x14ac:dyDescent="0.2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732</v>
      </c>
      <c r="I2459">
        <v>0</v>
      </c>
      <c r="J2459" t="s">
        <v>3077</v>
      </c>
      <c r="S2459" t="s">
        <v>3075</v>
      </c>
      <c r="T2459" t="s">
        <v>3076</v>
      </c>
    </row>
    <row r="2460" spans="1:20" x14ac:dyDescent="0.2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725</v>
      </c>
      <c r="I2460">
        <v>0</v>
      </c>
      <c r="J2460" t="s">
        <v>3077</v>
      </c>
      <c r="S2460" t="s">
        <v>3075</v>
      </c>
      <c r="T2460" t="s">
        <v>3076</v>
      </c>
    </row>
    <row r="2461" spans="1:20" x14ac:dyDescent="0.2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724</v>
      </c>
      <c r="I2461">
        <v>0</v>
      </c>
      <c r="J2461" t="s">
        <v>3077</v>
      </c>
      <c r="S2461" t="s">
        <v>3075</v>
      </c>
      <c r="T2461" t="s">
        <v>3076</v>
      </c>
    </row>
    <row r="2462" spans="1:20" x14ac:dyDescent="0.2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724</v>
      </c>
      <c r="I2462">
        <v>0</v>
      </c>
      <c r="J2462" t="s">
        <v>3077</v>
      </c>
      <c r="S2462" t="s">
        <v>3075</v>
      </c>
      <c r="T2462" t="s">
        <v>3076</v>
      </c>
    </row>
    <row r="2463" spans="1:20" x14ac:dyDescent="0.2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723</v>
      </c>
      <c r="I2463">
        <v>0</v>
      </c>
      <c r="J2463" t="s">
        <v>3077</v>
      </c>
      <c r="S2463" t="s">
        <v>3075</v>
      </c>
      <c r="T2463" t="s">
        <v>3076</v>
      </c>
    </row>
    <row r="2464" spans="1:20" x14ac:dyDescent="0.2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722</v>
      </c>
      <c r="I2464">
        <v>0</v>
      </c>
      <c r="J2464" t="s">
        <v>3077</v>
      </c>
      <c r="S2464" t="s">
        <v>3075</v>
      </c>
      <c r="T2464" t="s">
        <v>3076</v>
      </c>
    </row>
    <row r="2465" spans="1:20" x14ac:dyDescent="0.2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722</v>
      </c>
      <c r="I2465">
        <v>0</v>
      </c>
      <c r="J2465" t="s">
        <v>3077</v>
      </c>
      <c r="S2465" t="s">
        <v>3075</v>
      </c>
      <c r="T2465" t="s">
        <v>3076</v>
      </c>
    </row>
    <row r="2466" spans="1:20" x14ac:dyDescent="0.2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722</v>
      </c>
      <c r="I2466">
        <v>0</v>
      </c>
      <c r="J2466" t="s">
        <v>3077</v>
      </c>
      <c r="S2466" t="s">
        <v>3075</v>
      </c>
      <c r="T2466" t="s">
        <v>3076</v>
      </c>
    </row>
    <row r="2467" spans="1:20" x14ac:dyDescent="0.2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722</v>
      </c>
      <c r="I2467">
        <v>0</v>
      </c>
      <c r="J2467" t="s">
        <v>3077</v>
      </c>
      <c r="S2467" t="s">
        <v>3075</v>
      </c>
      <c r="T2467" t="s">
        <v>3076</v>
      </c>
    </row>
    <row r="2468" spans="1:20" x14ac:dyDescent="0.2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722</v>
      </c>
      <c r="I2468">
        <v>0</v>
      </c>
      <c r="J2468" t="s">
        <v>3077</v>
      </c>
      <c r="S2468" t="s">
        <v>3075</v>
      </c>
      <c r="T2468" t="s">
        <v>3076</v>
      </c>
    </row>
    <row r="2469" spans="1:20" x14ac:dyDescent="0.2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722</v>
      </c>
      <c r="I2469">
        <v>0</v>
      </c>
      <c r="J2469" t="s">
        <v>3077</v>
      </c>
      <c r="S2469" t="s">
        <v>3075</v>
      </c>
      <c r="T2469" t="s">
        <v>3076</v>
      </c>
    </row>
    <row r="2470" spans="1:20" x14ac:dyDescent="0.2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722</v>
      </c>
      <c r="I2470">
        <v>0</v>
      </c>
      <c r="J2470" t="s">
        <v>3077</v>
      </c>
      <c r="S2470" t="s">
        <v>3075</v>
      </c>
      <c r="T2470" t="s">
        <v>3076</v>
      </c>
    </row>
    <row r="2471" spans="1:20" x14ac:dyDescent="0.2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722</v>
      </c>
      <c r="I2471">
        <v>0</v>
      </c>
      <c r="J2471" t="s">
        <v>3077</v>
      </c>
      <c r="S2471" t="s">
        <v>3075</v>
      </c>
      <c r="T2471" t="s">
        <v>3076</v>
      </c>
    </row>
    <row r="2472" spans="1:20" x14ac:dyDescent="0.2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722</v>
      </c>
      <c r="I2472">
        <v>0</v>
      </c>
      <c r="J2472" t="s">
        <v>3077</v>
      </c>
      <c r="S2472" t="s">
        <v>3075</v>
      </c>
      <c r="T2472" t="s">
        <v>3076</v>
      </c>
    </row>
    <row r="2473" spans="1:20" x14ac:dyDescent="0.2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722</v>
      </c>
      <c r="I2473">
        <v>0</v>
      </c>
      <c r="J2473" t="s">
        <v>3077</v>
      </c>
      <c r="S2473" t="s">
        <v>3075</v>
      </c>
      <c r="T2473" t="s">
        <v>3076</v>
      </c>
    </row>
    <row r="2474" spans="1:20" x14ac:dyDescent="0.2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722</v>
      </c>
      <c r="I2474">
        <v>0</v>
      </c>
      <c r="J2474" t="s">
        <v>3077</v>
      </c>
      <c r="S2474" t="s">
        <v>3075</v>
      </c>
      <c r="T2474" t="s">
        <v>3076</v>
      </c>
    </row>
    <row r="2475" spans="1:20" x14ac:dyDescent="0.2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721</v>
      </c>
      <c r="I2475">
        <v>0</v>
      </c>
      <c r="J2475" t="s">
        <v>3077</v>
      </c>
      <c r="S2475" t="s">
        <v>3075</v>
      </c>
      <c r="T2475" t="s">
        <v>3076</v>
      </c>
    </row>
    <row r="2476" spans="1:20" x14ac:dyDescent="0.2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720</v>
      </c>
      <c r="I2476">
        <v>0</v>
      </c>
      <c r="J2476" t="s">
        <v>3077</v>
      </c>
      <c r="S2476" t="s">
        <v>3075</v>
      </c>
      <c r="T2476" t="s">
        <v>3076</v>
      </c>
    </row>
    <row r="2477" spans="1:20" x14ac:dyDescent="0.2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720</v>
      </c>
      <c r="I2477">
        <v>0</v>
      </c>
      <c r="J2477" t="s">
        <v>3077</v>
      </c>
      <c r="S2477" t="s">
        <v>3075</v>
      </c>
      <c r="T2477" t="s">
        <v>3076</v>
      </c>
    </row>
    <row r="2478" spans="1:20" x14ac:dyDescent="0.2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720</v>
      </c>
      <c r="I2478">
        <v>0</v>
      </c>
      <c r="J2478" t="s">
        <v>3077</v>
      </c>
      <c r="S2478" t="s">
        <v>3075</v>
      </c>
      <c r="T2478" t="s">
        <v>3076</v>
      </c>
    </row>
    <row r="2479" spans="1:20" x14ac:dyDescent="0.2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709</v>
      </c>
      <c r="I2479">
        <v>0</v>
      </c>
      <c r="J2479" t="s">
        <v>3077</v>
      </c>
      <c r="S2479" t="s">
        <v>3075</v>
      </c>
      <c r="T2479" t="s">
        <v>3076</v>
      </c>
    </row>
    <row r="2480" spans="1:20" x14ac:dyDescent="0.2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639</v>
      </c>
      <c r="I2480">
        <v>0</v>
      </c>
      <c r="J2480" t="s">
        <v>3077</v>
      </c>
      <c r="S2480" t="s">
        <v>3075</v>
      </c>
      <c r="T2480" t="s">
        <v>3076</v>
      </c>
    </row>
    <row r="2481" spans="1:20" x14ac:dyDescent="0.2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626</v>
      </c>
      <c r="I2481">
        <v>0</v>
      </c>
      <c r="J2481" t="s">
        <v>3077</v>
      </c>
      <c r="S2481" t="s">
        <v>3075</v>
      </c>
      <c r="T2481" t="s">
        <v>3076</v>
      </c>
    </row>
    <row r="2482" spans="1:20" x14ac:dyDescent="0.2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491</v>
      </c>
      <c r="I2482">
        <v>8.9699999999999995E-162</v>
      </c>
      <c r="J2482" t="s">
        <v>3077</v>
      </c>
      <c r="S2482" t="s">
        <v>3075</v>
      </c>
      <c r="T2482" t="s">
        <v>3076</v>
      </c>
    </row>
    <row r="2483" spans="1:20" x14ac:dyDescent="0.2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504</v>
      </c>
      <c r="I2483">
        <v>9.7799999999999993E-156</v>
      </c>
      <c r="J2483" t="s">
        <v>3077</v>
      </c>
      <c r="S2483" t="s">
        <v>3075</v>
      </c>
      <c r="T2483" t="s">
        <v>3076</v>
      </c>
    </row>
    <row r="2484" spans="1:20" x14ac:dyDescent="0.2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437</v>
      </c>
      <c r="I2484">
        <v>6.0999999999999998E-139</v>
      </c>
      <c r="J2484" t="s">
        <v>3077</v>
      </c>
      <c r="S2484" t="s">
        <v>3075</v>
      </c>
      <c r="T2484" t="s">
        <v>3076</v>
      </c>
    </row>
    <row r="2485" spans="1:20" x14ac:dyDescent="0.2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440</v>
      </c>
      <c r="I2485">
        <v>1.61E-133</v>
      </c>
      <c r="J2485" t="s">
        <v>3077</v>
      </c>
      <c r="S2485" t="s">
        <v>3075</v>
      </c>
      <c r="T2485" t="s">
        <v>3076</v>
      </c>
    </row>
    <row r="2486" spans="1:20" x14ac:dyDescent="0.2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406</v>
      </c>
      <c r="I2486">
        <v>6.9900000000000005E-128</v>
      </c>
      <c r="J2486" t="s">
        <v>3077</v>
      </c>
      <c r="S2486" t="s">
        <v>3075</v>
      </c>
      <c r="T2486" t="s">
        <v>3076</v>
      </c>
    </row>
    <row r="2487" spans="1:20" x14ac:dyDescent="0.2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392</v>
      </c>
      <c r="I2487">
        <v>5.0000000000000003E-123</v>
      </c>
      <c r="J2487" t="s">
        <v>3077</v>
      </c>
      <c r="S2487" t="s">
        <v>3075</v>
      </c>
      <c r="T2487" t="s">
        <v>3076</v>
      </c>
    </row>
    <row r="2488" spans="1:20" x14ac:dyDescent="0.2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317</v>
      </c>
      <c r="I2488">
        <v>2.0299999999999999E-91</v>
      </c>
      <c r="J2488" t="s">
        <v>3077</v>
      </c>
      <c r="S2488" t="s">
        <v>3075</v>
      </c>
      <c r="T2488" t="s">
        <v>3076</v>
      </c>
    </row>
    <row r="2489" spans="1:20" x14ac:dyDescent="0.2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312</v>
      </c>
      <c r="I2489">
        <v>1.1500000000000001E-89</v>
      </c>
      <c r="J2489" t="s">
        <v>3077</v>
      </c>
      <c r="S2489" t="s">
        <v>3075</v>
      </c>
      <c r="T2489" t="s">
        <v>3076</v>
      </c>
    </row>
    <row r="2490" spans="1:20" x14ac:dyDescent="0.2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286</v>
      </c>
      <c r="I2490">
        <v>2.99E-82</v>
      </c>
      <c r="J2490" t="s">
        <v>3077</v>
      </c>
      <c r="S2490" t="s">
        <v>3075</v>
      </c>
      <c r="T2490" t="s">
        <v>3076</v>
      </c>
    </row>
    <row r="2491" spans="1:20" x14ac:dyDescent="0.2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284</v>
      </c>
      <c r="I2491">
        <v>3.76E-81</v>
      </c>
      <c r="J2491" t="s">
        <v>3077</v>
      </c>
      <c r="S2491" t="s">
        <v>3075</v>
      </c>
      <c r="T2491" t="s">
        <v>3076</v>
      </c>
    </row>
    <row r="2492" spans="1:20" x14ac:dyDescent="0.2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286</v>
      </c>
      <c r="I2492">
        <v>6.6899999999999998E-81</v>
      </c>
      <c r="J2492" t="s">
        <v>3077</v>
      </c>
      <c r="S2492" t="s">
        <v>3075</v>
      </c>
      <c r="T2492" t="s">
        <v>3076</v>
      </c>
    </row>
    <row r="2493" spans="1:20" x14ac:dyDescent="0.2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286</v>
      </c>
      <c r="I2493">
        <v>6.7299999999999996E-81</v>
      </c>
      <c r="J2493" t="s">
        <v>3077</v>
      </c>
      <c r="S2493" t="s">
        <v>3075</v>
      </c>
      <c r="T2493" t="s">
        <v>3076</v>
      </c>
    </row>
    <row r="2494" spans="1:20" x14ac:dyDescent="0.2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286</v>
      </c>
      <c r="I2494">
        <v>8.2600000000000003E-81</v>
      </c>
      <c r="J2494" t="s">
        <v>3077</v>
      </c>
      <c r="S2494" t="s">
        <v>3075</v>
      </c>
      <c r="T2494" t="s">
        <v>3076</v>
      </c>
    </row>
    <row r="2495" spans="1:20" x14ac:dyDescent="0.2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286</v>
      </c>
      <c r="I2495">
        <v>8.3000000000000001E-81</v>
      </c>
      <c r="J2495" t="s">
        <v>3077</v>
      </c>
      <c r="S2495" t="s">
        <v>3075</v>
      </c>
      <c r="T2495" t="s">
        <v>3076</v>
      </c>
    </row>
    <row r="2496" spans="1:20" x14ac:dyDescent="0.2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286</v>
      </c>
      <c r="I2496">
        <v>8.3200000000000001E-81</v>
      </c>
      <c r="J2496" t="s">
        <v>3077</v>
      </c>
      <c r="S2496" t="s">
        <v>3075</v>
      </c>
      <c r="T2496" t="s">
        <v>3076</v>
      </c>
    </row>
    <row r="2497" spans="1:20" x14ac:dyDescent="0.2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286</v>
      </c>
      <c r="I2497">
        <v>8.3300000000000005E-81</v>
      </c>
      <c r="J2497" t="s">
        <v>3077</v>
      </c>
      <c r="S2497" t="s">
        <v>3075</v>
      </c>
      <c r="T2497" t="s">
        <v>3076</v>
      </c>
    </row>
    <row r="2498" spans="1:20" x14ac:dyDescent="0.2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286</v>
      </c>
      <c r="I2498">
        <v>8.6899999999999997E-81</v>
      </c>
      <c r="J2498" t="s">
        <v>3077</v>
      </c>
      <c r="S2498" t="s">
        <v>3075</v>
      </c>
      <c r="T2498" t="s">
        <v>3076</v>
      </c>
    </row>
    <row r="2499" spans="1:20" x14ac:dyDescent="0.2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284</v>
      </c>
      <c r="I2499">
        <v>3.0200000000000002E-80</v>
      </c>
      <c r="J2499" t="s">
        <v>3077</v>
      </c>
      <c r="S2499" t="s">
        <v>3075</v>
      </c>
      <c r="T2499" t="s">
        <v>3076</v>
      </c>
    </row>
    <row r="2500" spans="1:20" x14ac:dyDescent="0.2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276</v>
      </c>
      <c r="I2500">
        <v>1.7399999999999998E-77</v>
      </c>
      <c r="J2500" t="s">
        <v>3077</v>
      </c>
      <c r="S2500" t="s">
        <v>3075</v>
      </c>
      <c r="T2500" t="s">
        <v>3076</v>
      </c>
    </row>
    <row r="2501" spans="1:20" x14ac:dyDescent="0.2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276</v>
      </c>
      <c r="I2501">
        <v>2.56E-77</v>
      </c>
      <c r="J2501" t="s">
        <v>3077</v>
      </c>
      <c r="S2501" t="s">
        <v>3075</v>
      </c>
      <c r="T2501" t="s">
        <v>3076</v>
      </c>
    </row>
    <row r="2502" spans="1:20" x14ac:dyDescent="0.2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276</v>
      </c>
      <c r="I2502">
        <v>2.8100000000000002E-77</v>
      </c>
      <c r="J2502" t="s">
        <v>3077</v>
      </c>
      <c r="S2502" t="s">
        <v>3075</v>
      </c>
      <c r="T2502" t="s">
        <v>3076</v>
      </c>
    </row>
    <row r="2503" spans="1:20" x14ac:dyDescent="0.2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275</v>
      </c>
      <c r="I2503">
        <v>3.6199999999999997E-77</v>
      </c>
      <c r="J2503" t="s">
        <v>3077</v>
      </c>
      <c r="S2503" t="s">
        <v>3075</v>
      </c>
      <c r="T2503" t="s">
        <v>3076</v>
      </c>
    </row>
    <row r="2504" spans="1:20" x14ac:dyDescent="0.2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275</v>
      </c>
      <c r="I2504">
        <v>3.7500000000000003E-77</v>
      </c>
      <c r="J2504" t="s">
        <v>3077</v>
      </c>
      <c r="S2504" t="s">
        <v>3075</v>
      </c>
      <c r="T2504" t="s">
        <v>3076</v>
      </c>
    </row>
    <row r="2505" spans="1:20" x14ac:dyDescent="0.2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275</v>
      </c>
      <c r="I2505">
        <v>6.3899999999999998E-77</v>
      </c>
      <c r="J2505" t="s">
        <v>3077</v>
      </c>
      <c r="S2505" t="s">
        <v>3075</v>
      </c>
      <c r="T2505" t="s">
        <v>3076</v>
      </c>
    </row>
    <row r="2506" spans="1:20" x14ac:dyDescent="0.2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264</v>
      </c>
      <c r="I2506">
        <v>1.39E-73</v>
      </c>
      <c r="J2506" t="s">
        <v>3077</v>
      </c>
      <c r="S2506" t="s">
        <v>3075</v>
      </c>
      <c r="T2506" t="s">
        <v>3076</v>
      </c>
    </row>
    <row r="2507" spans="1:20" x14ac:dyDescent="0.2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262</v>
      </c>
      <c r="I2507">
        <v>9.9400000000000003E-73</v>
      </c>
      <c r="J2507" t="s">
        <v>3077</v>
      </c>
      <c r="S2507" t="s">
        <v>3075</v>
      </c>
      <c r="T2507" t="s">
        <v>3076</v>
      </c>
    </row>
    <row r="2508" spans="1:20" x14ac:dyDescent="0.2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240</v>
      </c>
      <c r="I2508">
        <v>2.4799999999999998E-65</v>
      </c>
      <c r="J2508" t="s">
        <v>3077</v>
      </c>
      <c r="S2508" t="s">
        <v>3075</v>
      </c>
      <c r="T2508" t="s">
        <v>3076</v>
      </c>
    </row>
    <row r="2509" spans="1:20" x14ac:dyDescent="0.2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240</v>
      </c>
      <c r="I2509">
        <v>3.2700000000000001E-65</v>
      </c>
      <c r="J2509" t="s">
        <v>3077</v>
      </c>
      <c r="S2509" t="s">
        <v>3075</v>
      </c>
      <c r="T2509" t="s">
        <v>3076</v>
      </c>
    </row>
    <row r="2510" spans="1:20" x14ac:dyDescent="0.2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232</v>
      </c>
      <c r="I2510">
        <v>6.46E-63</v>
      </c>
      <c r="J2510" t="s">
        <v>3077</v>
      </c>
      <c r="S2510" t="s">
        <v>3075</v>
      </c>
      <c r="T2510" t="s">
        <v>3076</v>
      </c>
    </row>
    <row r="2511" spans="1:20" x14ac:dyDescent="0.2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226</v>
      </c>
      <c r="I2511">
        <v>1.2E-61</v>
      </c>
      <c r="J2511" t="s">
        <v>3077</v>
      </c>
      <c r="S2511" t="s">
        <v>3075</v>
      </c>
      <c r="T2511" t="s">
        <v>3076</v>
      </c>
    </row>
    <row r="2512" spans="1:20" x14ac:dyDescent="0.2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207</v>
      </c>
      <c r="I2512">
        <v>9.4500000000000003E-58</v>
      </c>
      <c r="J2512" t="s">
        <v>3077</v>
      </c>
      <c r="S2512" t="s">
        <v>3075</v>
      </c>
      <c r="T2512" t="s">
        <v>3076</v>
      </c>
    </row>
    <row r="2513" spans="1:20" x14ac:dyDescent="0.2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212</v>
      </c>
      <c r="I2513">
        <v>2.5399999999999999E-56</v>
      </c>
      <c r="J2513" t="s">
        <v>3077</v>
      </c>
      <c r="S2513" t="s">
        <v>3075</v>
      </c>
      <c r="T2513" t="s">
        <v>3076</v>
      </c>
    </row>
    <row r="2514" spans="1:20" x14ac:dyDescent="0.2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207</v>
      </c>
      <c r="I2514">
        <v>2.1399999999999999E-54</v>
      </c>
      <c r="J2514" t="s">
        <v>3077</v>
      </c>
      <c r="S2514" t="s">
        <v>3075</v>
      </c>
      <c r="T2514" t="s">
        <v>3076</v>
      </c>
    </row>
    <row r="2515" spans="1:20" x14ac:dyDescent="0.2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205</v>
      </c>
      <c r="I2515">
        <v>4.6100000000000001E-54</v>
      </c>
      <c r="J2515" t="s">
        <v>3077</v>
      </c>
      <c r="S2515" t="s">
        <v>3075</v>
      </c>
      <c r="T2515" t="s">
        <v>3076</v>
      </c>
    </row>
    <row r="2516" spans="1:20" x14ac:dyDescent="0.2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189</v>
      </c>
      <c r="I2516">
        <v>1.21E-53</v>
      </c>
      <c r="J2516" t="s">
        <v>3077</v>
      </c>
      <c r="S2516" t="s">
        <v>3075</v>
      </c>
      <c r="T2516" t="s">
        <v>3076</v>
      </c>
    </row>
    <row r="2517" spans="1:20" x14ac:dyDescent="0.2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199</v>
      </c>
      <c r="I2517">
        <v>4.9199999999999997E-52</v>
      </c>
      <c r="J2517" t="s">
        <v>3077</v>
      </c>
      <c r="S2517" t="s">
        <v>3075</v>
      </c>
      <c r="T2517" t="s">
        <v>3076</v>
      </c>
    </row>
    <row r="2518" spans="1:20" x14ac:dyDescent="0.2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185</v>
      </c>
      <c r="I2518">
        <v>8.6699999999999999E-50</v>
      </c>
      <c r="J2518" t="s">
        <v>3077</v>
      </c>
      <c r="S2518" t="s">
        <v>3075</v>
      </c>
      <c r="T2518" t="s">
        <v>3076</v>
      </c>
    </row>
    <row r="2519" spans="1:20" x14ac:dyDescent="0.2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189</v>
      </c>
      <c r="I2519">
        <v>6.9299999999999998E-49</v>
      </c>
      <c r="J2519" t="s">
        <v>3077</v>
      </c>
      <c r="S2519" t="s">
        <v>3075</v>
      </c>
      <c r="T2519" t="s">
        <v>3076</v>
      </c>
    </row>
    <row r="2520" spans="1:20" x14ac:dyDescent="0.2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186</v>
      </c>
      <c r="I2520">
        <v>6.6699999999999998E-48</v>
      </c>
      <c r="J2520" t="s">
        <v>3077</v>
      </c>
      <c r="S2520" t="s">
        <v>3075</v>
      </c>
      <c r="T2520" t="s">
        <v>3076</v>
      </c>
    </row>
    <row r="2521" spans="1:20" x14ac:dyDescent="0.2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186</v>
      </c>
      <c r="I2521">
        <v>7.28E-48</v>
      </c>
      <c r="J2521" t="s">
        <v>3077</v>
      </c>
      <c r="S2521" t="s">
        <v>3075</v>
      </c>
      <c r="T2521" t="s">
        <v>3076</v>
      </c>
    </row>
    <row r="2522" spans="1:20" x14ac:dyDescent="0.2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183</v>
      </c>
      <c r="I2522">
        <v>9.1900000000000008E-47</v>
      </c>
      <c r="J2522" t="s">
        <v>3077</v>
      </c>
      <c r="S2522" t="s">
        <v>3075</v>
      </c>
      <c r="T2522" t="s">
        <v>3076</v>
      </c>
    </row>
    <row r="2523" spans="1:20" x14ac:dyDescent="0.2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182</v>
      </c>
      <c r="I2523">
        <v>1.13E-46</v>
      </c>
      <c r="J2523" t="s">
        <v>3077</v>
      </c>
      <c r="S2523" t="s">
        <v>3075</v>
      </c>
      <c r="T2523" t="s">
        <v>3076</v>
      </c>
    </row>
    <row r="2524" spans="1:20" x14ac:dyDescent="0.2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170</v>
      </c>
      <c r="I2524">
        <v>8.6099999999999998E-45</v>
      </c>
      <c r="J2524" t="s">
        <v>3077</v>
      </c>
      <c r="S2524" t="s">
        <v>3075</v>
      </c>
      <c r="T2524" t="s">
        <v>3076</v>
      </c>
    </row>
    <row r="2525" spans="1:20" x14ac:dyDescent="0.2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175</v>
      </c>
      <c r="I2525">
        <v>3.0000000000000002E-44</v>
      </c>
      <c r="J2525" t="s">
        <v>3077</v>
      </c>
      <c r="S2525" t="s">
        <v>3075</v>
      </c>
      <c r="T2525" t="s">
        <v>3076</v>
      </c>
    </row>
    <row r="2526" spans="1:20" x14ac:dyDescent="0.2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163</v>
      </c>
      <c r="I2526">
        <v>2.2200000000000002E-43</v>
      </c>
      <c r="J2526" t="s">
        <v>3077</v>
      </c>
      <c r="S2526" t="s">
        <v>3075</v>
      </c>
      <c r="T2526" t="s">
        <v>3076</v>
      </c>
    </row>
    <row r="2527" spans="1:20" x14ac:dyDescent="0.2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167</v>
      </c>
      <c r="I2527">
        <v>1.4999999999999999E-41</v>
      </c>
      <c r="J2527" t="s">
        <v>3077</v>
      </c>
      <c r="S2527" t="s">
        <v>3075</v>
      </c>
      <c r="T2527" t="s">
        <v>3076</v>
      </c>
    </row>
    <row r="2528" spans="1:20" x14ac:dyDescent="0.2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166</v>
      </c>
      <c r="I2528">
        <v>2.2200000000000001E-41</v>
      </c>
      <c r="J2528" t="s">
        <v>3077</v>
      </c>
      <c r="S2528" t="s">
        <v>3075</v>
      </c>
      <c r="T2528" t="s">
        <v>3076</v>
      </c>
    </row>
    <row r="2529" spans="1:20" x14ac:dyDescent="0.2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164</v>
      </c>
      <c r="I2529">
        <v>1.1E-40</v>
      </c>
      <c r="J2529" t="s">
        <v>3077</v>
      </c>
      <c r="S2529" t="s">
        <v>3075</v>
      </c>
      <c r="T2529" t="s">
        <v>3076</v>
      </c>
    </row>
    <row r="2530" spans="1:20" x14ac:dyDescent="0.2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149</v>
      </c>
      <c r="I2530">
        <v>3.7500000000000002E-37</v>
      </c>
      <c r="J2530" t="s">
        <v>3077</v>
      </c>
      <c r="S2530" t="s">
        <v>3075</v>
      </c>
      <c r="T2530" t="s">
        <v>3076</v>
      </c>
    </row>
    <row r="2531" spans="1:20" x14ac:dyDescent="0.2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127</v>
      </c>
      <c r="I2531">
        <v>6.0499999999999999E-34</v>
      </c>
      <c r="J2531" t="s">
        <v>3077</v>
      </c>
      <c r="S2531" t="s">
        <v>3075</v>
      </c>
      <c r="T2531" t="s">
        <v>3076</v>
      </c>
    </row>
    <row r="2532" spans="1:20" x14ac:dyDescent="0.2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39.299999999999997</v>
      </c>
      <c r="I2532">
        <v>6.0499999999999999E-34</v>
      </c>
      <c r="J2532" t="s">
        <v>3077</v>
      </c>
      <c r="S2532" t="s">
        <v>3075</v>
      </c>
      <c r="T2532" t="s">
        <v>3076</v>
      </c>
    </row>
    <row r="2533" spans="1:20" x14ac:dyDescent="0.2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130</v>
      </c>
      <c r="I2533">
        <v>1.3999999999999999E-33</v>
      </c>
      <c r="J2533" t="s">
        <v>3077</v>
      </c>
      <c r="S2533" t="s">
        <v>3075</v>
      </c>
      <c r="T2533" t="s">
        <v>3076</v>
      </c>
    </row>
    <row r="2534" spans="1:20" x14ac:dyDescent="0.2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131</v>
      </c>
      <c r="I2534">
        <v>1.5300000000000001E-31</v>
      </c>
      <c r="J2534" t="s">
        <v>3077</v>
      </c>
      <c r="S2534" t="s">
        <v>3075</v>
      </c>
      <c r="T2534" t="s">
        <v>3076</v>
      </c>
    </row>
    <row r="2535" spans="1:20" x14ac:dyDescent="0.2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130</v>
      </c>
      <c r="I2535">
        <v>6.4099999999999994E-30</v>
      </c>
      <c r="J2535" t="s">
        <v>3077</v>
      </c>
      <c r="S2535" t="s">
        <v>3075</v>
      </c>
      <c r="T2535" t="s">
        <v>3076</v>
      </c>
    </row>
    <row r="2536" spans="1:20" x14ac:dyDescent="0.2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130</v>
      </c>
      <c r="I2536">
        <v>6.88E-30</v>
      </c>
      <c r="J2536" t="s">
        <v>3077</v>
      </c>
      <c r="S2536" t="s">
        <v>3075</v>
      </c>
      <c r="T2536" t="s">
        <v>3076</v>
      </c>
    </row>
    <row r="2537" spans="1:20" x14ac:dyDescent="0.2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127</v>
      </c>
      <c r="I2537">
        <v>4.1799999999999998E-29</v>
      </c>
      <c r="J2537" t="s">
        <v>3077</v>
      </c>
      <c r="S2537" t="s">
        <v>3075</v>
      </c>
      <c r="T2537" t="s">
        <v>3076</v>
      </c>
    </row>
    <row r="2538" spans="1:20" x14ac:dyDescent="0.2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127</v>
      </c>
      <c r="I2538">
        <v>6.4000000000000005E-29</v>
      </c>
      <c r="J2538" t="s">
        <v>3077</v>
      </c>
      <c r="S2538" t="s">
        <v>3075</v>
      </c>
      <c r="T2538" t="s">
        <v>3076</v>
      </c>
    </row>
    <row r="2539" spans="1:20" x14ac:dyDescent="0.2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124</v>
      </c>
      <c r="I2539">
        <v>3.6200000000000002E-28</v>
      </c>
      <c r="J2539" t="s">
        <v>3077</v>
      </c>
      <c r="S2539" t="s">
        <v>3075</v>
      </c>
      <c r="T2539" t="s">
        <v>3076</v>
      </c>
    </row>
    <row r="2540" spans="1:20" x14ac:dyDescent="0.2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110</v>
      </c>
      <c r="I2540">
        <v>7.8799999999999997E-24</v>
      </c>
      <c r="J2540" t="s">
        <v>3077</v>
      </c>
      <c r="S2540" t="s">
        <v>3075</v>
      </c>
      <c r="T2540" t="s">
        <v>3076</v>
      </c>
    </row>
    <row r="2541" spans="1:20" x14ac:dyDescent="0.2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99</v>
      </c>
      <c r="I2541">
        <v>1.1800000000000001E-20</v>
      </c>
      <c r="J2541" t="s">
        <v>3077</v>
      </c>
      <c r="S2541" t="s">
        <v>3075</v>
      </c>
      <c r="T2541" t="s">
        <v>3076</v>
      </c>
    </row>
    <row r="2542" spans="1:20" x14ac:dyDescent="0.2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99.1</v>
      </c>
      <c r="I2542">
        <v>1.27E-20</v>
      </c>
      <c r="J2542" t="s">
        <v>3077</v>
      </c>
      <c r="S2542" t="s">
        <v>3075</v>
      </c>
      <c r="T2542" t="s">
        <v>3076</v>
      </c>
    </row>
    <row r="2543" spans="1:20" x14ac:dyDescent="0.2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99.5</v>
      </c>
      <c r="I2543">
        <v>1.5299999999999999E-20</v>
      </c>
      <c r="J2543" t="s">
        <v>3077</v>
      </c>
      <c r="S2543" t="s">
        <v>3075</v>
      </c>
      <c r="T2543" t="s">
        <v>3076</v>
      </c>
    </row>
    <row r="2544" spans="1:20" x14ac:dyDescent="0.2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99.5</v>
      </c>
      <c r="I2544">
        <v>2.6799999999999999E-20</v>
      </c>
      <c r="J2544" t="s">
        <v>3077</v>
      </c>
      <c r="S2544" t="s">
        <v>3075</v>
      </c>
      <c r="T2544" t="s">
        <v>3076</v>
      </c>
    </row>
    <row r="2545" spans="1:20" x14ac:dyDescent="0.2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95.4</v>
      </c>
      <c r="I2545">
        <v>4.99E-19</v>
      </c>
      <c r="J2545" t="s">
        <v>3077</v>
      </c>
      <c r="S2545" t="s">
        <v>3075</v>
      </c>
      <c r="T2545" t="s">
        <v>3076</v>
      </c>
    </row>
    <row r="2546" spans="1:20" x14ac:dyDescent="0.2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90.3</v>
      </c>
      <c r="I2546">
        <v>7.31E-19</v>
      </c>
      <c r="J2546" t="s">
        <v>3077</v>
      </c>
      <c r="S2546" t="s">
        <v>3075</v>
      </c>
      <c r="T2546" t="s">
        <v>3076</v>
      </c>
    </row>
    <row r="2547" spans="1:20" x14ac:dyDescent="0.2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90.8</v>
      </c>
      <c r="I2547">
        <v>1.1699999999999999E-18</v>
      </c>
      <c r="J2547" t="s">
        <v>3077</v>
      </c>
      <c r="S2547" t="s">
        <v>3075</v>
      </c>
      <c r="T2547" t="s">
        <v>3076</v>
      </c>
    </row>
    <row r="2548" spans="1:20" x14ac:dyDescent="0.2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90.3</v>
      </c>
      <c r="I2548">
        <v>1.5100000000000001E-18</v>
      </c>
      <c r="J2548" t="s">
        <v>3077</v>
      </c>
      <c r="S2548" t="s">
        <v>3075</v>
      </c>
      <c r="T2548" t="s">
        <v>3076</v>
      </c>
    </row>
    <row r="2549" spans="1:20" x14ac:dyDescent="0.2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91.2</v>
      </c>
      <c r="I2549">
        <v>6.5599999999999998E-18</v>
      </c>
      <c r="J2549" t="s">
        <v>3077</v>
      </c>
      <c r="S2549" t="s">
        <v>3075</v>
      </c>
      <c r="T2549" t="s">
        <v>3076</v>
      </c>
    </row>
    <row r="2550" spans="1:20" x14ac:dyDescent="0.2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79.5</v>
      </c>
      <c r="I2550">
        <v>2.1300000000000001E-16</v>
      </c>
      <c r="J2550" t="s">
        <v>3077</v>
      </c>
      <c r="S2550" t="s">
        <v>3075</v>
      </c>
      <c r="T2550" t="s">
        <v>3076</v>
      </c>
    </row>
    <row r="2551" spans="1:20" x14ac:dyDescent="0.2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734</v>
      </c>
      <c r="I2551">
        <v>0</v>
      </c>
      <c r="J2551" t="s">
        <v>3078</v>
      </c>
      <c r="S2551" t="s">
        <v>3071</v>
      </c>
      <c r="T2551" t="s">
        <v>3076</v>
      </c>
    </row>
    <row r="2552" spans="1:20" x14ac:dyDescent="0.2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733</v>
      </c>
      <c r="I2552">
        <v>0</v>
      </c>
      <c r="J2552" t="s">
        <v>3078</v>
      </c>
      <c r="S2552" t="s">
        <v>3071</v>
      </c>
      <c r="T2552" t="s">
        <v>3076</v>
      </c>
    </row>
    <row r="2553" spans="1:20" x14ac:dyDescent="0.2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722</v>
      </c>
      <c r="I2553">
        <v>0</v>
      </c>
      <c r="J2553" t="s">
        <v>3078</v>
      </c>
      <c r="S2553" t="s">
        <v>3071</v>
      </c>
      <c r="T2553" t="s">
        <v>3076</v>
      </c>
    </row>
    <row r="2554" spans="1:20" x14ac:dyDescent="0.2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722</v>
      </c>
      <c r="I2554">
        <v>0</v>
      </c>
      <c r="J2554" t="s">
        <v>3078</v>
      </c>
      <c r="S2554" t="s">
        <v>3071</v>
      </c>
      <c r="T2554" t="s">
        <v>3076</v>
      </c>
    </row>
    <row r="2555" spans="1:20" x14ac:dyDescent="0.2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721</v>
      </c>
      <c r="I2555">
        <v>0</v>
      </c>
      <c r="J2555" t="s">
        <v>3078</v>
      </c>
      <c r="S2555" t="s">
        <v>3071</v>
      </c>
      <c r="T2555" t="s">
        <v>3076</v>
      </c>
    </row>
    <row r="2556" spans="1:20" x14ac:dyDescent="0.2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720</v>
      </c>
      <c r="I2556">
        <v>0</v>
      </c>
      <c r="J2556" t="s">
        <v>3078</v>
      </c>
      <c r="S2556" t="s">
        <v>3071</v>
      </c>
      <c r="T2556" t="s">
        <v>3076</v>
      </c>
    </row>
    <row r="2557" spans="1:20" x14ac:dyDescent="0.2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504</v>
      </c>
      <c r="I2557">
        <v>9.040000000000001E-162</v>
      </c>
      <c r="J2557" t="s">
        <v>3078</v>
      </c>
      <c r="S2557" t="s">
        <v>3071</v>
      </c>
      <c r="T2557" t="s">
        <v>3076</v>
      </c>
    </row>
    <row r="2558" spans="1:20" x14ac:dyDescent="0.2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312</v>
      </c>
      <c r="I2558">
        <v>9.8499999999999994E-93</v>
      </c>
      <c r="J2558" t="s">
        <v>3078</v>
      </c>
      <c r="S2558" t="s">
        <v>3071</v>
      </c>
      <c r="T2558" t="s">
        <v>3076</v>
      </c>
    </row>
    <row r="2559" spans="1:20" x14ac:dyDescent="0.2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312</v>
      </c>
      <c r="I2559">
        <v>6.9600000000000001E-90</v>
      </c>
      <c r="J2559" t="s">
        <v>3078</v>
      </c>
      <c r="S2559" t="s">
        <v>3071</v>
      </c>
      <c r="T2559" t="s">
        <v>3076</v>
      </c>
    </row>
    <row r="2560" spans="1:20" x14ac:dyDescent="0.2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286</v>
      </c>
      <c r="I2560">
        <v>8.6399999999999997E-82</v>
      </c>
      <c r="J2560" t="s">
        <v>3078</v>
      </c>
      <c r="S2560" t="s">
        <v>3071</v>
      </c>
      <c r="T2560" t="s">
        <v>3076</v>
      </c>
    </row>
    <row r="2561" spans="1:20" x14ac:dyDescent="0.2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287</v>
      </c>
      <c r="I2561">
        <v>1.9600000000000001E-81</v>
      </c>
      <c r="J2561" t="s">
        <v>3078</v>
      </c>
      <c r="S2561" t="s">
        <v>3071</v>
      </c>
      <c r="T2561" t="s">
        <v>3076</v>
      </c>
    </row>
    <row r="2562" spans="1:20" x14ac:dyDescent="0.2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286</v>
      </c>
      <c r="I2562">
        <v>2.1700000000000001E-81</v>
      </c>
      <c r="J2562" t="s">
        <v>3078</v>
      </c>
      <c r="S2562" t="s">
        <v>3071</v>
      </c>
      <c r="T2562" t="s">
        <v>3076</v>
      </c>
    </row>
    <row r="2563" spans="1:20" x14ac:dyDescent="0.2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285</v>
      </c>
      <c r="I2563">
        <v>2.47E-81</v>
      </c>
      <c r="J2563" t="s">
        <v>3078</v>
      </c>
      <c r="S2563" t="s">
        <v>3071</v>
      </c>
      <c r="T2563" t="s">
        <v>3076</v>
      </c>
    </row>
    <row r="2564" spans="1:20" x14ac:dyDescent="0.2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286</v>
      </c>
      <c r="I2564">
        <v>2.48E-81</v>
      </c>
      <c r="J2564" t="s">
        <v>3078</v>
      </c>
      <c r="S2564" t="s">
        <v>3071</v>
      </c>
      <c r="T2564" t="s">
        <v>3076</v>
      </c>
    </row>
    <row r="2565" spans="1:20" x14ac:dyDescent="0.2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285</v>
      </c>
      <c r="I2565">
        <v>2.97E-81</v>
      </c>
      <c r="J2565" t="s">
        <v>3078</v>
      </c>
      <c r="S2565" t="s">
        <v>3071</v>
      </c>
      <c r="T2565" t="s">
        <v>3076</v>
      </c>
    </row>
    <row r="2566" spans="1:20" x14ac:dyDescent="0.2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285</v>
      </c>
      <c r="I2566">
        <v>3.4899999999999999E-81</v>
      </c>
      <c r="J2566" t="s">
        <v>3078</v>
      </c>
      <c r="S2566" t="s">
        <v>3071</v>
      </c>
      <c r="T2566" t="s">
        <v>3076</v>
      </c>
    </row>
    <row r="2567" spans="1:20" x14ac:dyDescent="0.2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285</v>
      </c>
      <c r="I2567">
        <v>3.68E-81</v>
      </c>
      <c r="J2567" t="s">
        <v>3078</v>
      </c>
      <c r="S2567" t="s">
        <v>3071</v>
      </c>
      <c r="T2567" t="s">
        <v>3076</v>
      </c>
    </row>
    <row r="2568" spans="1:20" x14ac:dyDescent="0.2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285</v>
      </c>
      <c r="I2568">
        <v>4.6399999999999996E-81</v>
      </c>
      <c r="J2568" t="s">
        <v>3078</v>
      </c>
      <c r="S2568" t="s">
        <v>3071</v>
      </c>
      <c r="T2568" t="s">
        <v>3076</v>
      </c>
    </row>
    <row r="2569" spans="1:20" x14ac:dyDescent="0.2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285</v>
      </c>
      <c r="I2569">
        <v>6.7200000000000001E-81</v>
      </c>
      <c r="J2569" t="s">
        <v>3078</v>
      </c>
      <c r="S2569" t="s">
        <v>3071</v>
      </c>
      <c r="T2569" t="s">
        <v>3076</v>
      </c>
    </row>
    <row r="2570" spans="1:20" x14ac:dyDescent="0.2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244</v>
      </c>
      <c r="I2570">
        <v>2.17E-68</v>
      </c>
      <c r="J2570" t="s">
        <v>3078</v>
      </c>
      <c r="S2570" t="s">
        <v>3071</v>
      </c>
      <c r="T2570" t="s">
        <v>3076</v>
      </c>
    </row>
    <row r="2571" spans="1:20" x14ac:dyDescent="0.2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200</v>
      </c>
      <c r="I2571">
        <v>9.5399999999999999E-53</v>
      </c>
      <c r="J2571" t="s">
        <v>3078</v>
      </c>
      <c r="S2571" t="s">
        <v>3071</v>
      </c>
      <c r="T2571" t="s">
        <v>3076</v>
      </c>
    </row>
    <row r="2572" spans="1:20" x14ac:dyDescent="0.2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197</v>
      </c>
      <c r="I2572">
        <v>7.7499999999999993E-52</v>
      </c>
      <c r="J2572" t="s">
        <v>3078</v>
      </c>
      <c r="S2572" t="s">
        <v>3071</v>
      </c>
      <c r="T2572" t="s">
        <v>3076</v>
      </c>
    </row>
    <row r="2573" spans="1:20" x14ac:dyDescent="0.2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197</v>
      </c>
      <c r="I2573">
        <v>9.9599999999999995E-52</v>
      </c>
      <c r="J2573" t="s">
        <v>3078</v>
      </c>
      <c r="S2573" t="s">
        <v>3071</v>
      </c>
      <c r="T2573" t="s">
        <v>3076</v>
      </c>
    </row>
    <row r="2574" spans="1:20" x14ac:dyDescent="0.2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183</v>
      </c>
      <c r="I2574">
        <v>2.26E-47</v>
      </c>
      <c r="J2574" t="s">
        <v>3078</v>
      </c>
      <c r="S2574" t="s">
        <v>3071</v>
      </c>
      <c r="T2574" t="s">
        <v>3076</v>
      </c>
    </row>
    <row r="2575" spans="1:20" x14ac:dyDescent="0.2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180</v>
      </c>
      <c r="I2575">
        <v>1.32E-46</v>
      </c>
      <c r="J2575" t="s">
        <v>3078</v>
      </c>
      <c r="S2575" t="s">
        <v>3071</v>
      </c>
      <c r="T2575" t="s">
        <v>3076</v>
      </c>
    </row>
    <row r="2576" spans="1:20" x14ac:dyDescent="0.2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174</v>
      </c>
      <c r="I2576">
        <v>1.1399999999999999E-44</v>
      </c>
      <c r="J2576" t="s">
        <v>3078</v>
      </c>
      <c r="S2576" t="s">
        <v>3071</v>
      </c>
      <c r="T2576" t="s">
        <v>3076</v>
      </c>
    </row>
    <row r="2577" spans="1:20" x14ac:dyDescent="0.2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126</v>
      </c>
      <c r="I2577">
        <v>3.59E-29</v>
      </c>
      <c r="J2577" t="s">
        <v>3078</v>
      </c>
      <c r="S2577" t="s">
        <v>3071</v>
      </c>
      <c r="T2577" t="s">
        <v>3076</v>
      </c>
    </row>
    <row r="2578" spans="1:20" x14ac:dyDescent="0.2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99</v>
      </c>
      <c r="I2578">
        <v>5.6999999999999996E-21</v>
      </c>
      <c r="J2578" t="s">
        <v>3078</v>
      </c>
      <c r="S2578" t="s">
        <v>3071</v>
      </c>
      <c r="T2578" t="s">
        <v>3076</v>
      </c>
    </row>
    <row r="2579" spans="1:20" x14ac:dyDescent="0.2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90.8</v>
      </c>
      <c r="I2579">
        <v>3.7300000000000002E-18</v>
      </c>
      <c r="J2579" t="s">
        <v>3078</v>
      </c>
      <c r="S2579" t="s">
        <v>3071</v>
      </c>
      <c r="T2579" t="s">
        <v>3076</v>
      </c>
    </row>
    <row r="2580" spans="1:20" x14ac:dyDescent="0.2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82.4</v>
      </c>
      <c r="I2580">
        <v>1.3799999999999999E-15</v>
      </c>
      <c r="J2580" t="s">
        <v>3078</v>
      </c>
      <c r="S2580" t="s">
        <v>3071</v>
      </c>
      <c r="T2580" t="s">
        <v>3076</v>
      </c>
    </row>
    <row r="2581" spans="1:20" x14ac:dyDescent="0.2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696</v>
      </c>
      <c r="I2581">
        <v>0</v>
      </c>
      <c r="J2581" t="s">
        <v>3079</v>
      </c>
      <c r="S2581" t="s">
        <v>3071</v>
      </c>
      <c r="T2581" t="s">
        <v>3072</v>
      </c>
    </row>
    <row r="2582" spans="1:20" x14ac:dyDescent="0.2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694</v>
      </c>
      <c r="I2582">
        <v>0</v>
      </c>
      <c r="J2582" t="s">
        <v>3079</v>
      </c>
      <c r="S2582" t="s">
        <v>3071</v>
      </c>
      <c r="T2582" t="s">
        <v>3072</v>
      </c>
    </row>
    <row r="2583" spans="1:20" x14ac:dyDescent="0.2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683</v>
      </c>
      <c r="I2583">
        <v>0</v>
      </c>
      <c r="J2583" t="s">
        <v>3079</v>
      </c>
      <c r="S2583" t="s">
        <v>3071</v>
      </c>
      <c r="T2583" t="s">
        <v>3072</v>
      </c>
    </row>
    <row r="2584" spans="1:20" x14ac:dyDescent="0.2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683</v>
      </c>
      <c r="I2584">
        <v>0</v>
      </c>
      <c r="J2584" t="s">
        <v>3079</v>
      </c>
      <c r="S2584" t="s">
        <v>3071</v>
      </c>
      <c r="T2584" t="s">
        <v>3072</v>
      </c>
    </row>
    <row r="2585" spans="1:20" x14ac:dyDescent="0.2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301</v>
      </c>
      <c r="I2585">
        <v>2.3300000000000001E-87</v>
      </c>
      <c r="J2585" t="s">
        <v>3079</v>
      </c>
      <c r="S2585" t="s">
        <v>3071</v>
      </c>
      <c r="T2585" t="s">
        <v>3072</v>
      </c>
    </row>
    <row r="2586" spans="1:20" x14ac:dyDescent="0.2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301</v>
      </c>
      <c r="I2586">
        <v>4.4999999999999998E-86</v>
      </c>
      <c r="J2586" t="s">
        <v>3079</v>
      </c>
      <c r="S2586" t="s">
        <v>3071</v>
      </c>
      <c r="T2586" t="s">
        <v>3072</v>
      </c>
    </row>
    <row r="2587" spans="1:20" x14ac:dyDescent="0.2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289</v>
      </c>
      <c r="I2587">
        <v>4.0900000000000001E-82</v>
      </c>
      <c r="J2587" t="s">
        <v>3079</v>
      </c>
      <c r="S2587" t="s">
        <v>3071</v>
      </c>
      <c r="T2587" t="s">
        <v>3072</v>
      </c>
    </row>
    <row r="2588" spans="1:20" x14ac:dyDescent="0.2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284</v>
      </c>
      <c r="I2588">
        <v>6.3999999999999998E-81</v>
      </c>
      <c r="J2588" t="s">
        <v>3079</v>
      </c>
      <c r="S2588" t="s">
        <v>3071</v>
      </c>
      <c r="T2588" t="s">
        <v>3072</v>
      </c>
    </row>
    <row r="2589" spans="1:20" x14ac:dyDescent="0.2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267</v>
      </c>
      <c r="I2589">
        <v>7.7800000000000001E-75</v>
      </c>
      <c r="J2589" t="s">
        <v>3079</v>
      </c>
      <c r="S2589" t="s">
        <v>3071</v>
      </c>
      <c r="T2589" t="s">
        <v>3072</v>
      </c>
    </row>
    <row r="2590" spans="1:20" x14ac:dyDescent="0.2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256</v>
      </c>
      <c r="I2590">
        <v>3.25E-71</v>
      </c>
      <c r="J2590" t="s">
        <v>3079</v>
      </c>
      <c r="S2590" t="s">
        <v>3071</v>
      </c>
      <c r="T2590" t="s">
        <v>3072</v>
      </c>
    </row>
    <row r="2591" spans="1:20" x14ac:dyDescent="0.2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256</v>
      </c>
      <c r="I2591">
        <v>3.25E-71</v>
      </c>
      <c r="J2591" t="s">
        <v>3079</v>
      </c>
      <c r="S2591" t="s">
        <v>3071</v>
      </c>
      <c r="T2591" t="s">
        <v>3072</v>
      </c>
    </row>
    <row r="2592" spans="1:20" x14ac:dyDescent="0.2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230</v>
      </c>
      <c r="I2592">
        <v>3.0199999999999999E-68</v>
      </c>
      <c r="J2592" t="s">
        <v>3079</v>
      </c>
      <c r="S2592" t="s">
        <v>3071</v>
      </c>
      <c r="T2592" t="s">
        <v>3072</v>
      </c>
    </row>
    <row r="2593" spans="1:20" x14ac:dyDescent="0.2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245</v>
      </c>
      <c r="I2593">
        <v>1.3500000000000001E-67</v>
      </c>
      <c r="J2593" t="s">
        <v>3079</v>
      </c>
      <c r="S2593" t="s">
        <v>3071</v>
      </c>
      <c r="T2593" t="s">
        <v>3072</v>
      </c>
    </row>
    <row r="2594" spans="1:20" x14ac:dyDescent="0.2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243</v>
      </c>
      <c r="I2594">
        <v>1.09E-66</v>
      </c>
      <c r="J2594" t="s">
        <v>3079</v>
      </c>
      <c r="S2594" t="s">
        <v>3071</v>
      </c>
      <c r="T2594" t="s">
        <v>3072</v>
      </c>
    </row>
    <row r="2595" spans="1:20" x14ac:dyDescent="0.2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226</v>
      </c>
      <c r="I2595">
        <v>3.4300000000000002E-66</v>
      </c>
      <c r="J2595" t="s">
        <v>3079</v>
      </c>
      <c r="S2595" t="s">
        <v>3071</v>
      </c>
      <c r="T2595" t="s">
        <v>3072</v>
      </c>
    </row>
    <row r="2596" spans="1:20" x14ac:dyDescent="0.2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208</v>
      </c>
      <c r="I2596">
        <v>2.7300000000000001E-55</v>
      </c>
      <c r="J2596" t="s">
        <v>3079</v>
      </c>
      <c r="S2596" t="s">
        <v>3071</v>
      </c>
      <c r="T2596" t="s">
        <v>3072</v>
      </c>
    </row>
    <row r="2597" spans="1:20" x14ac:dyDescent="0.2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208</v>
      </c>
      <c r="I2597">
        <v>3.0100000000000001E-55</v>
      </c>
      <c r="J2597" t="s">
        <v>3079</v>
      </c>
      <c r="S2597" t="s">
        <v>3071</v>
      </c>
      <c r="T2597" t="s">
        <v>3072</v>
      </c>
    </row>
    <row r="2598" spans="1:20" x14ac:dyDescent="0.2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202</v>
      </c>
      <c r="I2598">
        <v>5.9099999999999998E-53</v>
      </c>
      <c r="J2598" t="s">
        <v>3079</v>
      </c>
      <c r="S2598" t="s">
        <v>3071</v>
      </c>
      <c r="T2598" t="s">
        <v>3072</v>
      </c>
    </row>
    <row r="2599" spans="1:20" x14ac:dyDescent="0.2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202</v>
      </c>
      <c r="I2599">
        <v>5.94E-53</v>
      </c>
      <c r="J2599" t="s">
        <v>3079</v>
      </c>
      <c r="S2599" t="s">
        <v>3071</v>
      </c>
      <c r="T2599" t="s">
        <v>3072</v>
      </c>
    </row>
    <row r="2600" spans="1:20" x14ac:dyDescent="0.2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156</v>
      </c>
      <c r="I2600">
        <v>5.2199999999999997E-42</v>
      </c>
      <c r="J2600" t="s">
        <v>3079</v>
      </c>
      <c r="S2600" t="s">
        <v>3071</v>
      </c>
      <c r="T2600" t="s">
        <v>3072</v>
      </c>
    </row>
    <row r="2601" spans="1:20" x14ac:dyDescent="0.2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117</v>
      </c>
      <c r="I2601">
        <v>5.9400000000000001E-27</v>
      </c>
      <c r="J2601" t="s">
        <v>3079</v>
      </c>
      <c r="S2601" t="s">
        <v>3071</v>
      </c>
      <c r="T2601" t="s">
        <v>3072</v>
      </c>
    </row>
    <row r="2602" spans="1:20" x14ac:dyDescent="0.2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115</v>
      </c>
      <c r="I2602">
        <v>7.9400000000000002E-27</v>
      </c>
      <c r="J2602" t="s">
        <v>3079</v>
      </c>
      <c r="S2602" t="s">
        <v>3071</v>
      </c>
      <c r="T2602" t="s">
        <v>3072</v>
      </c>
    </row>
    <row r="2603" spans="1:20" x14ac:dyDescent="0.2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86.6</v>
      </c>
      <c r="I2603">
        <v>4.2900000000000003E-18</v>
      </c>
      <c r="J2603" t="s">
        <v>3079</v>
      </c>
      <c r="S2603" t="s">
        <v>3071</v>
      </c>
      <c r="T2603" t="s">
        <v>3072</v>
      </c>
    </row>
    <row r="2604" spans="1:20" x14ac:dyDescent="0.2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77.8</v>
      </c>
      <c r="I2604">
        <v>3.2899999999999997E-14</v>
      </c>
      <c r="J2604" t="s">
        <v>3079</v>
      </c>
      <c r="S2604" t="s">
        <v>3071</v>
      </c>
      <c r="T2604" t="s">
        <v>3072</v>
      </c>
    </row>
    <row r="2605" spans="1:20" x14ac:dyDescent="0.2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68.599999999999994</v>
      </c>
      <c r="I2605">
        <v>3.2899999999999998E-11</v>
      </c>
      <c r="J2605" t="s">
        <v>3079</v>
      </c>
      <c r="S2605" t="s">
        <v>3071</v>
      </c>
      <c r="T2605" t="s">
        <v>3072</v>
      </c>
    </row>
    <row r="2606" spans="1:20" x14ac:dyDescent="0.2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53.1</v>
      </c>
      <c r="I2606">
        <v>1.42E-6</v>
      </c>
      <c r="J2606" t="s">
        <v>3079</v>
      </c>
      <c r="S2606" t="s">
        <v>3071</v>
      </c>
      <c r="T2606" t="s">
        <v>3072</v>
      </c>
    </row>
    <row r="2607" spans="1:20" x14ac:dyDescent="0.2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43.9</v>
      </c>
      <c r="I2607">
        <v>1E-3</v>
      </c>
      <c r="J2607" t="s">
        <v>3079</v>
      </c>
      <c r="S2607" t="s">
        <v>3071</v>
      </c>
      <c r="T2607" t="s">
        <v>3072</v>
      </c>
    </row>
    <row r="2608" spans="1:20" x14ac:dyDescent="0.2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39.700000000000003</v>
      </c>
      <c r="I2608">
        <v>1.7999999999999999E-2</v>
      </c>
      <c r="J2608" t="s">
        <v>3079</v>
      </c>
      <c r="S2608" t="s">
        <v>3071</v>
      </c>
      <c r="T2608" t="s">
        <v>3072</v>
      </c>
    </row>
    <row r="2609" spans="1:20" x14ac:dyDescent="0.2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733</v>
      </c>
      <c r="I2609">
        <v>0</v>
      </c>
      <c r="J2609" t="s">
        <v>3080</v>
      </c>
      <c r="S2609" t="s">
        <v>3071</v>
      </c>
      <c r="T2609" t="s">
        <v>3076</v>
      </c>
    </row>
    <row r="2610" spans="1:20" x14ac:dyDescent="0.2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721</v>
      </c>
      <c r="I2610">
        <v>0</v>
      </c>
      <c r="J2610" t="s">
        <v>3080</v>
      </c>
      <c r="S2610" t="s">
        <v>3071</v>
      </c>
      <c r="T2610" t="s">
        <v>3076</v>
      </c>
    </row>
    <row r="2611" spans="1:20" x14ac:dyDescent="0.2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721</v>
      </c>
      <c r="I2611">
        <v>0</v>
      </c>
      <c r="J2611" t="s">
        <v>3080</v>
      </c>
      <c r="S2611" t="s">
        <v>3071</v>
      </c>
      <c r="T2611" t="s">
        <v>3076</v>
      </c>
    </row>
    <row r="2612" spans="1:20" x14ac:dyDescent="0.2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714</v>
      </c>
      <c r="I2612">
        <v>0</v>
      </c>
      <c r="J2612" t="s">
        <v>3080</v>
      </c>
      <c r="S2612" t="s">
        <v>3071</v>
      </c>
      <c r="T2612" t="s">
        <v>3076</v>
      </c>
    </row>
    <row r="2613" spans="1:20" x14ac:dyDescent="0.2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296</v>
      </c>
      <c r="I2613">
        <v>6.38E-93</v>
      </c>
      <c r="J2613" t="s">
        <v>3080</v>
      </c>
      <c r="S2613" t="s">
        <v>3071</v>
      </c>
      <c r="T2613" t="s">
        <v>3076</v>
      </c>
    </row>
    <row r="2614" spans="1:20" x14ac:dyDescent="0.2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286</v>
      </c>
      <c r="I2614">
        <v>1.8200000000000001E-81</v>
      </c>
      <c r="J2614" t="s">
        <v>3080</v>
      </c>
      <c r="S2614" t="s">
        <v>3071</v>
      </c>
      <c r="T2614" t="s">
        <v>3076</v>
      </c>
    </row>
    <row r="2615" spans="1:20" x14ac:dyDescent="0.2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286</v>
      </c>
      <c r="I2615">
        <v>1.94E-81</v>
      </c>
      <c r="J2615" t="s">
        <v>3080</v>
      </c>
      <c r="S2615" t="s">
        <v>3071</v>
      </c>
      <c r="T2615" t="s">
        <v>3076</v>
      </c>
    </row>
    <row r="2616" spans="1:20" x14ac:dyDescent="0.2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276</v>
      </c>
      <c r="I2616">
        <v>4.1200000000000002E-78</v>
      </c>
      <c r="J2616" t="s">
        <v>3080</v>
      </c>
      <c r="S2616" t="s">
        <v>3071</v>
      </c>
      <c r="T2616" t="s">
        <v>3076</v>
      </c>
    </row>
    <row r="2617" spans="1:20" x14ac:dyDescent="0.2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256</v>
      </c>
      <c r="I2617">
        <v>5.1400000000000002E-73</v>
      </c>
      <c r="J2617" t="s">
        <v>3080</v>
      </c>
      <c r="S2617" t="s">
        <v>3071</v>
      </c>
      <c r="T2617" t="s">
        <v>3076</v>
      </c>
    </row>
    <row r="2618" spans="1:20" x14ac:dyDescent="0.2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253</v>
      </c>
      <c r="I2618">
        <v>2.5800000000000001E-71</v>
      </c>
      <c r="J2618" t="s">
        <v>3080</v>
      </c>
      <c r="S2618" t="s">
        <v>3071</v>
      </c>
      <c r="T2618" t="s">
        <v>3076</v>
      </c>
    </row>
    <row r="2619" spans="1:20" x14ac:dyDescent="0.2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213</v>
      </c>
      <c r="I2619">
        <v>2.94E-57</v>
      </c>
      <c r="J2619" t="s">
        <v>3080</v>
      </c>
      <c r="S2619" t="s">
        <v>3071</v>
      </c>
      <c r="T2619" t="s">
        <v>3076</v>
      </c>
    </row>
    <row r="2620" spans="1:20" x14ac:dyDescent="0.2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200</v>
      </c>
      <c r="I2620">
        <v>6.2800000000000003E-53</v>
      </c>
      <c r="J2620" t="s">
        <v>3080</v>
      </c>
      <c r="S2620" t="s">
        <v>3071</v>
      </c>
      <c r="T2620" t="s">
        <v>3076</v>
      </c>
    </row>
    <row r="2621" spans="1:20" x14ac:dyDescent="0.2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186</v>
      </c>
      <c r="I2621">
        <v>1.73E-48</v>
      </c>
      <c r="J2621" t="s">
        <v>3080</v>
      </c>
      <c r="S2621" t="s">
        <v>3071</v>
      </c>
      <c r="T2621" t="s">
        <v>3076</v>
      </c>
    </row>
    <row r="2622" spans="1:20" x14ac:dyDescent="0.2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180</v>
      </c>
      <c r="I2622">
        <v>8.4499999999999996E-47</v>
      </c>
      <c r="J2622" t="s">
        <v>3080</v>
      </c>
      <c r="S2622" t="s">
        <v>3071</v>
      </c>
      <c r="T2622" t="s">
        <v>3076</v>
      </c>
    </row>
    <row r="2623" spans="1:20" x14ac:dyDescent="0.2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164</v>
      </c>
      <c r="I2623">
        <v>2.25E-41</v>
      </c>
      <c r="J2623" t="s">
        <v>3080</v>
      </c>
      <c r="S2623" t="s">
        <v>3071</v>
      </c>
      <c r="T2623" t="s">
        <v>3076</v>
      </c>
    </row>
    <row r="2624" spans="1:20" x14ac:dyDescent="0.2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128</v>
      </c>
      <c r="I2624">
        <v>5.16E-30</v>
      </c>
      <c r="J2624" t="s">
        <v>3080</v>
      </c>
      <c r="S2624" t="s">
        <v>3071</v>
      </c>
      <c r="T2624" t="s">
        <v>3076</v>
      </c>
    </row>
    <row r="2625" spans="1:20" x14ac:dyDescent="0.2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125</v>
      </c>
      <c r="I2625">
        <v>2.1899999999999999E-29</v>
      </c>
      <c r="J2625" t="s">
        <v>3080</v>
      </c>
      <c r="S2625" t="s">
        <v>3071</v>
      </c>
      <c r="T2625" t="s">
        <v>3076</v>
      </c>
    </row>
    <row r="2626" spans="1:20" x14ac:dyDescent="0.2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94.1</v>
      </c>
      <c r="I2626">
        <v>1.5499999999999999E-19</v>
      </c>
      <c r="J2626" t="s">
        <v>3080</v>
      </c>
      <c r="S2626" t="s">
        <v>3071</v>
      </c>
      <c r="T2626" t="s">
        <v>3076</v>
      </c>
    </row>
    <row r="2627" spans="1:20" x14ac:dyDescent="0.2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91.6</v>
      </c>
      <c r="I2627">
        <v>9.4899999999999992E-19</v>
      </c>
      <c r="J2627" t="s">
        <v>3080</v>
      </c>
      <c r="S2627" t="s">
        <v>3071</v>
      </c>
      <c r="T2627" t="s">
        <v>3076</v>
      </c>
    </row>
    <row r="2628" spans="1:20" x14ac:dyDescent="0.2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82.4</v>
      </c>
      <c r="I2628">
        <v>5.8599999999999996E-16</v>
      </c>
      <c r="J2628" t="s">
        <v>3080</v>
      </c>
      <c r="S2628" t="s">
        <v>3071</v>
      </c>
      <c r="T2628" t="s">
        <v>3076</v>
      </c>
    </row>
    <row r="2629" spans="1:20" x14ac:dyDescent="0.2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82.4</v>
      </c>
      <c r="I2629">
        <v>9.5100000000000007E-16</v>
      </c>
      <c r="J2629" t="s">
        <v>3080</v>
      </c>
      <c r="S2629" t="s">
        <v>3071</v>
      </c>
      <c r="T2629" t="s">
        <v>3076</v>
      </c>
    </row>
    <row r="2630" spans="1:20" x14ac:dyDescent="0.2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70.7</v>
      </c>
      <c r="I2630">
        <v>1.3499999999999999E-12</v>
      </c>
      <c r="J2630" t="s">
        <v>3080</v>
      </c>
      <c r="S2630" t="s">
        <v>3071</v>
      </c>
      <c r="T2630" t="s">
        <v>3076</v>
      </c>
    </row>
    <row r="2631" spans="1:20" x14ac:dyDescent="0.2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58.5</v>
      </c>
      <c r="I2631">
        <v>1.4699999999999999E-8</v>
      </c>
      <c r="J2631" t="s">
        <v>3080</v>
      </c>
      <c r="S2631" t="s">
        <v>3071</v>
      </c>
      <c r="T2631" t="s">
        <v>3076</v>
      </c>
    </row>
    <row r="2632" spans="1:20" x14ac:dyDescent="0.2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57.7</v>
      </c>
      <c r="I2632">
        <v>2.4599999999999999E-8</v>
      </c>
      <c r="J2632" t="s">
        <v>3080</v>
      </c>
      <c r="S2632" t="s">
        <v>3071</v>
      </c>
      <c r="T2632" t="s">
        <v>3076</v>
      </c>
    </row>
    <row r="2633" spans="1:20" x14ac:dyDescent="0.2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51</v>
      </c>
      <c r="I2633">
        <v>3.6399999999999999E-6</v>
      </c>
      <c r="J2633" t="s">
        <v>3080</v>
      </c>
      <c r="S2633" t="s">
        <v>3071</v>
      </c>
      <c r="T2633" t="s">
        <v>3076</v>
      </c>
    </row>
    <row r="2634" spans="1:20" x14ac:dyDescent="0.2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46.8</v>
      </c>
      <c r="I2634">
        <v>4.85E-5</v>
      </c>
      <c r="J2634" t="s">
        <v>3080</v>
      </c>
      <c r="S2634" t="s">
        <v>3071</v>
      </c>
      <c r="T2634" t="s">
        <v>3076</v>
      </c>
    </row>
    <row r="2635" spans="1:20" x14ac:dyDescent="0.2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691</v>
      </c>
      <c r="I2635">
        <v>0</v>
      </c>
      <c r="J2635" t="s">
        <v>3081</v>
      </c>
      <c r="S2635" t="s">
        <v>3071</v>
      </c>
      <c r="T2635" t="s">
        <v>3076</v>
      </c>
    </row>
    <row r="2636" spans="1:20" x14ac:dyDescent="0.2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316</v>
      </c>
      <c r="I2636">
        <v>3.7500000000000002E-94</v>
      </c>
      <c r="J2636" t="s">
        <v>3081</v>
      </c>
      <c r="S2636" t="s">
        <v>3071</v>
      </c>
      <c r="T2636" t="s">
        <v>3076</v>
      </c>
    </row>
    <row r="2637" spans="1:20" x14ac:dyDescent="0.2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288</v>
      </c>
      <c r="I2637">
        <v>1.18E-83</v>
      </c>
      <c r="J2637" t="s">
        <v>3081</v>
      </c>
      <c r="S2637" t="s">
        <v>3071</v>
      </c>
      <c r="T2637" t="s">
        <v>3076</v>
      </c>
    </row>
    <row r="2638" spans="1:20" x14ac:dyDescent="0.2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281</v>
      </c>
      <c r="I2638">
        <v>2.6500000000000001E-81</v>
      </c>
      <c r="J2638" t="s">
        <v>3081</v>
      </c>
      <c r="S2638" t="s">
        <v>3071</v>
      </c>
      <c r="T2638" t="s">
        <v>3076</v>
      </c>
    </row>
    <row r="2639" spans="1:20" x14ac:dyDescent="0.2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265</v>
      </c>
      <c r="I2639">
        <v>2.01E-75</v>
      </c>
      <c r="J2639" t="s">
        <v>3081</v>
      </c>
      <c r="S2639" t="s">
        <v>3071</v>
      </c>
      <c r="T2639" t="s">
        <v>3076</v>
      </c>
    </row>
    <row r="2640" spans="1:20" x14ac:dyDescent="0.2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206</v>
      </c>
      <c r="I2640">
        <v>1.21E-55</v>
      </c>
      <c r="J2640" t="s">
        <v>3081</v>
      </c>
      <c r="S2640" t="s">
        <v>3071</v>
      </c>
      <c r="T2640" t="s">
        <v>3076</v>
      </c>
    </row>
    <row r="2641" spans="1:20" x14ac:dyDescent="0.2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204</v>
      </c>
      <c r="I2641">
        <v>9.5200000000000004E-55</v>
      </c>
      <c r="J2641" t="s">
        <v>3081</v>
      </c>
      <c r="S2641" t="s">
        <v>3071</v>
      </c>
      <c r="T2641" t="s">
        <v>3076</v>
      </c>
    </row>
    <row r="2642" spans="1:20" x14ac:dyDescent="0.2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704</v>
      </c>
      <c r="I2642">
        <v>0</v>
      </c>
      <c r="J2642" t="s">
        <v>3082</v>
      </c>
      <c r="S2642" t="s">
        <v>3071</v>
      </c>
      <c r="T2642" t="s">
        <v>3072</v>
      </c>
    </row>
    <row r="2643" spans="1:20" x14ac:dyDescent="0.2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704</v>
      </c>
      <c r="I2643">
        <v>0</v>
      </c>
      <c r="J2643" t="s">
        <v>3082</v>
      </c>
      <c r="S2643" t="s">
        <v>3071</v>
      </c>
      <c r="T2643" t="s">
        <v>3072</v>
      </c>
    </row>
    <row r="2644" spans="1:20" x14ac:dyDescent="0.2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703</v>
      </c>
      <c r="I2644">
        <v>0</v>
      </c>
      <c r="J2644" t="s">
        <v>3082</v>
      </c>
      <c r="S2644" t="s">
        <v>3071</v>
      </c>
      <c r="T2644" t="s">
        <v>3072</v>
      </c>
    </row>
    <row r="2645" spans="1:20" x14ac:dyDescent="0.2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695</v>
      </c>
      <c r="I2645">
        <v>0</v>
      </c>
      <c r="J2645" t="s">
        <v>3082</v>
      </c>
      <c r="S2645" t="s">
        <v>3071</v>
      </c>
      <c r="T2645" t="s">
        <v>3072</v>
      </c>
    </row>
    <row r="2646" spans="1:20" x14ac:dyDescent="0.2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694</v>
      </c>
      <c r="I2646">
        <v>0</v>
      </c>
      <c r="J2646" t="s">
        <v>3082</v>
      </c>
      <c r="S2646" t="s">
        <v>3071</v>
      </c>
      <c r="T2646" t="s">
        <v>3072</v>
      </c>
    </row>
    <row r="2647" spans="1:20" x14ac:dyDescent="0.2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694</v>
      </c>
      <c r="I2647">
        <v>0</v>
      </c>
      <c r="J2647" t="s">
        <v>3082</v>
      </c>
      <c r="S2647" t="s">
        <v>3071</v>
      </c>
      <c r="T2647" t="s">
        <v>3072</v>
      </c>
    </row>
    <row r="2648" spans="1:20" x14ac:dyDescent="0.2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693</v>
      </c>
      <c r="I2648">
        <v>0</v>
      </c>
      <c r="J2648" t="s">
        <v>3082</v>
      </c>
      <c r="S2648" t="s">
        <v>3071</v>
      </c>
      <c r="T2648" t="s">
        <v>3072</v>
      </c>
    </row>
    <row r="2649" spans="1:20" x14ac:dyDescent="0.2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693</v>
      </c>
      <c r="I2649">
        <v>0</v>
      </c>
      <c r="J2649" t="s">
        <v>3082</v>
      </c>
      <c r="S2649" t="s">
        <v>3071</v>
      </c>
      <c r="T2649" t="s">
        <v>3072</v>
      </c>
    </row>
    <row r="2650" spans="1:20" x14ac:dyDescent="0.2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691</v>
      </c>
      <c r="I2650">
        <v>0</v>
      </c>
      <c r="J2650" t="s">
        <v>3082</v>
      </c>
      <c r="S2650" t="s">
        <v>3071</v>
      </c>
      <c r="T2650" t="s">
        <v>3072</v>
      </c>
    </row>
    <row r="2651" spans="1:20" x14ac:dyDescent="0.2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477</v>
      </c>
      <c r="I2651">
        <v>4.7399999999999999E-151</v>
      </c>
      <c r="J2651" t="s">
        <v>3082</v>
      </c>
      <c r="S2651" t="s">
        <v>3071</v>
      </c>
      <c r="T2651" t="s">
        <v>3072</v>
      </c>
    </row>
    <row r="2652" spans="1:20" x14ac:dyDescent="0.2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309</v>
      </c>
      <c r="I2652">
        <v>4.2999999999999999E-89</v>
      </c>
      <c r="J2652" t="s">
        <v>3082</v>
      </c>
      <c r="S2652" t="s">
        <v>3071</v>
      </c>
      <c r="T2652" t="s">
        <v>3072</v>
      </c>
    </row>
    <row r="2653" spans="1:20" x14ac:dyDescent="0.2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288</v>
      </c>
      <c r="I2653">
        <v>5.2299999999999998E-83</v>
      </c>
      <c r="J2653" t="s">
        <v>3082</v>
      </c>
      <c r="S2653" t="s">
        <v>3071</v>
      </c>
      <c r="T2653" t="s">
        <v>3072</v>
      </c>
    </row>
    <row r="2654" spans="1:20" x14ac:dyDescent="0.2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288</v>
      </c>
      <c r="I2654">
        <v>9.9900000000000004E-82</v>
      </c>
      <c r="J2654" t="s">
        <v>3082</v>
      </c>
      <c r="S2654" t="s">
        <v>3071</v>
      </c>
      <c r="T2654" t="s">
        <v>3072</v>
      </c>
    </row>
    <row r="2655" spans="1:20" x14ac:dyDescent="0.2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281</v>
      </c>
      <c r="I2655">
        <v>5.4900000000000002E-80</v>
      </c>
      <c r="J2655" t="s">
        <v>3082</v>
      </c>
      <c r="S2655" t="s">
        <v>3071</v>
      </c>
      <c r="T2655" t="s">
        <v>3072</v>
      </c>
    </row>
    <row r="2656" spans="1:20" x14ac:dyDescent="0.2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277</v>
      </c>
      <c r="I2656">
        <v>1.38E-78</v>
      </c>
      <c r="J2656" t="s">
        <v>3082</v>
      </c>
      <c r="S2656" t="s">
        <v>3071</v>
      </c>
      <c r="T2656" t="s">
        <v>3072</v>
      </c>
    </row>
    <row r="2657" spans="1:20" x14ac:dyDescent="0.2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278</v>
      </c>
      <c r="I2657">
        <v>1.67E-78</v>
      </c>
      <c r="J2657" t="s">
        <v>3082</v>
      </c>
      <c r="S2657" t="s">
        <v>3071</v>
      </c>
      <c r="T2657" t="s">
        <v>3072</v>
      </c>
    </row>
    <row r="2658" spans="1:20" x14ac:dyDescent="0.2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260</v>
      </c>
      <c r="I2658">
        <v>1.9400000000000001E-72</v>
      </c>
      <c r="J2658" t="s">
        <v>3082</v>
      </c>
      <c r="S2658" t="s">
        <v>3071</v>
      </c>
      <c r="T2658" t="s">
        <v>3072</v>
      </c>
    </row>
    <row r="2659" spans="1:20" x14ac:dyDescent="0.2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222</v>
      </c>
      <c r="I2659">
        <v>9.7099999999999997E-60</v>
      </c>
      <c r="J2659" t="s">
        <v>3082</v>
      </c>
      <c r="S2659" t="s">
        <v>3071</v>
      </c>
      <c r="T2659" t="s">
        <v>3072</v>
      </c>
    </row>
    <row r="2660" spans="1:20" x14ac:dyDescent="0.2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200</v>
      </c>
      <c r="I2660">
        <v>1.64E-52</v>
      </c>
      <c r="J2660" t="s">
        <v>3082</v>
      </c>
      <c r="S2660" t="s">
        <v>3071</v>
      </c>
      <c r="T2660" t="s">
        <v>3072</v>
      </c>
    </row>
    <row r="2661" spans="1:20" x14ac:dyDescent="0.2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166</v>
      </c>
      <c r="I2661">
        <v>1.43E-41</v>
      </c>
      <c r="J2661" t="s">
        <v>3082</v>
      </c>
      <c r="S2661" t="s">
        <v>3071</v>
      </c>
      <c r="T2661" t="s">
        <v>3072</v>
      </c>
    </row>
    <row r="2662" spans="1:20" x14ac:dyDescent="0.2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121</v>
      </c>
      <c r="I2662">
        <v>1.6299999999999998E-27</v>
      </c>
      <c r="J2662" t="s">
        <v>3082</v>
      </c>
      <c r="S2662" t="s">
        <v>3071</v>
      </c>
      <c r="T2662" t="s">
        <v>3072</v>
      </c>
    </row>
    <row r="2663" spans="1:20" x14ac:dyDescent="0.2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99</v>
      </c>
      <c r="I2663">
        <v>7.3800000000000006E-21</v>
      </c>
      <c r="J2663" t="s">
        <v>3082</v>
      </c>
      <c r="S2663" t="s">
        <v>3071</v>
      </c>
      <c r="T2663" t="s">
        <v>3072</v>
      </c>
    </row>
    <row r="2664" spans="1:20" x14ac:dyDescent="0.2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91.2</v>
      </c>
      <c r="I2664">
        <v>2.7799999999999998E-18</v>
      </c>
      <c r="J2664" t="s">
        <v>3082</v>
      </c>
      <c r="S2664" t="s">
        <v>3071</v>
      </c>
      <c r="T2664" t="s">
        <v>3072</v>
      </c>
    </row>
    <row r="2665" spans="1:20" x14ac:dyDescent="0.2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71.099999999999994</v>
      </c>
      <c r="I2665">
        <v>5.73E-12</v>
      </c>
      <c r="J2665" t="s">
        <v>3082</v>
      </c>
      <c r="S2665" t="s">
        <v>3071</v>
      </c>
      <c r="T2665" t="s">
        <v>3072</v>
      </c>
    </row>
    <row r="2666" spans="1:20" x14ac:dyDescent="0.2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51.9</v>
      </c>
      <c r="I2666">
        <v>4.3800000000000004E-6</v>
      </c>
      <c r="J2666" t="s">
        <v>3082</v>
      </c>
      <c r="S2666" t="s">
        <v>3071</v>
      </c>
      <c r="T2666" t="s">
        <v>3072</v>
      </c>
    </row>
    <row r="2667" spans="1:20" x14ac:dyDescent="0.2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45.6</v>
      </c>
      <c r="I2667">
        <v>3.8000000000000002E-4</v>
      </c>
      <c r="J2667" t="s">
        <v>3082</v>
      </c>
      <c r="S2667" t="s">
        <v>3071</v>
      </c>
      <c r="T2667" t="s">
        <v>3072</v>
      </c>
    </row>
    <row r="2668" spans="1:20" x14ac:dyDescent="0.2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734</v>
      </c>
      <c r="I2668">
        <v>0</v>
      </c>
      <c r="J2668" t="s">
        <v>3083</v>
      </c>
      <c r="S2668" t="s">
        <v>3075</v>
      </c>
      <c r="T2668" t="s">
        <v>3076</v>
      </c>
    </row>
    <row r="2669" spans="1:20" x14ac:dyDescent="0.2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729</v>
      </c>
      <c r="I2669">
        <v>0</v>
      </c>
      <c r="J2669" t="s">
        <v>3083</v>
      </c>
      <c r="S2669" t="s">
        <v>3075</v>
      </c>
      <c r="T2669" t="s">
        <v>3076</v>
      </c>
    </row>
    <row r="2670" spans="1:20" x14ac:dyDescent="0.2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729</v>
      </c>
      <c r="I2670">
        <v>0</v>
      </c>
      <c r="J2670" t="s">
        <v>3083</v>
      </c>
      <c r="S2670" t="s">
        <v>3075</v>
      </c>
      <c r="T2670" t="s">
        <v>3076</v>
      </c>
    </row>
    <row r="2671" spans="1:20" x14ac:dyDescent="0.2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722</v>
      </c>
      <c r="I2671">
        <v>0</v>
      </c>
      <c r="J2671" t="s">
        <v>3083</v>
      </c>
      <c r="S2671" t="s">
        <v>3075</v>
      </c>
      <c r="T2671" t="s">
        <v>3076</v>
      </c>
    </row>
    <row r="2672" spans="1:20" x14ac:dyDescent="0.2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714</v>
      </c>
      <c r="I2672">
        <v>0</v>
      </c>
      <c r="J2672" t="s">
        <v>3083</v>
      </c>
      <c r="S2672" t="s">
        <v>3075</v>
      </c>
      <c r="T2672" t="s">
        <v>3076</v>
      </c>
    </row>
    <row r="2673" spans="1:20" x14ac:dyDescent="0.2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675</v>
      </c>
      <c r="I2673">
        <v>0</v>
      </c>
      <c r="J2673" t="s">
        <v>3083</v>
      </c>
      <c r="S2673" t="s">
        <v>3075</v>
      </c>
      <c r="T2673" t="s">
        <v>3076</v>
      </c>
    </row>
    <row r="2674" spans="1:20" x14ac:dyDescent="0.2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297</v>
      </c>
      <c r="I2674">
        <v>2.11E-93</v>
      </c>
      <c r="J2674" t="s">
        <v>3083</v>
      </c>
      <c r="S2674" t="s">
        <v>3075</v>
      </c>
      <c r="T2674" t="s">
        <v>3076</v>
      </c>
    </row>
    <row r="2675" spans="1:20" x14ac:dyDescent="0.2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309</v>
      </c>
      <c r="I2675">
        <v>4.89E-89</v>
      </c>
      <c r="J2675" t="s">
        <v>3083</v>
      </c>
      <c r="S2675" t="s">
        <v>3075</v>
      </c>
      <c r="T2675" t="s">
        <v>3076</v>
      </c>
    </row>
    <row r="2676" spans="1:20" x14ac:dyDescent="0.2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287</v>
      </c>
      <c r="I2676">
        <v>1.25E-83</v>
      </c>
      <c r="J2676" t="s">
        <v>3083</v>
      </c>
      <c r="S2676" t="s">
        <v>3075</v>
      </c>
      <c r="T2676" t="s">
        <v>3076</v>
      </c>
    </row>
    <row r="2677" spans="1:20" x14ac:dyDescent="0.2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287</v>
      </c>
      <c r="I2677">
        <v>1.0700000000000001E-81</v>
      </c>
      <c r="J2677" t="s">
        <v>3083</v>
      </c>
      <c r="S2677" t="s">
        <v>3075</v>
      </c>
      <c r="T2677" t="s">
        <v>3076</v>
      </c>
    </row>
    <row r="2678" spans="1:20" x14ac:dyDescent="0.2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284</v>
      </c>
      <c r="I2678">
        <v>9.0100000000000001E-81</v>
      </c>
      <c r="J2678" t="s">
        <v>3083</v>
      </c>
      <c r="S2678" t="s">
        <v>3075</v>
      </c>
      <c r="T2678" t="s">
        <v>3076</v>
      </c>
    </row>
    <row r="2679" spans="1:20" x14ac:dyDescent="0.2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276</v>
      </c>
      <c r="I2679">
        <v>7.8699999999999996E-80</v>
      </c>
      <c r="J2679" t="s">
        <v>3083</v>
      </c>
      <c r="S2679" t="s">
        <v>3075</v>
      </c>
      <c r="T2679" t="s">
        <v>3076</v>
      </c>
    </row>
    <row r="2680" spans="1:20" x14ac:dyDescent="0.2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257</v>
      </c>
      <c r="I2680">
        <v>2.17E-72</v>
      </c>
      <c r="J2680" t="s">
        <v>3083</v>
      </c>
      <c r="S2680" t="s">
        <v>3075</v>
      </c>
      <c r="T2680" t="s">
        <v>3076</v>
      </c>
    </row>
    <row r="2681" spans="1:20" x14ac:dyDescent="0.2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253</v>
      </c>
      <c r="I2681">
        <v>2.6599999999999999E-71</v>
      </c>
      <c r="J2681" t="s">
        <v>3083</v>
      </c>
      <c r="S2681" t="s">
        <v>3075</v>
      </c>
      <c r="T2681" t="s">
        <v>3076</v>
      </c>
    </row>
    <row r="2682" spans="1:20" x14ac:dyDescent="0.2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232</v>
      </c>
      <c r="I2682">
        <v>5.6000000000000001E-64</v>
      </c>
      <c r="J2682" t="s">
        <v>3083</v>
      </c>
      <c r="S2682" t="s">
        <v>3075</v>
      </c>
      <c r="T2682" t="s">
        <v>3076</v>
      </c>
    </row>
    <row r="2683" spans="1:20" x14ac:dyDescent="0.2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212</v>
      </c>
      <c r="I2683">
        <v>1.7700000000000001E-57</v>
      </c>
      <c r="J2683" t="s">
        <v>3083</v>
      </c>
      <c r="S2683" t="s">
        <v>3075</v>
      </c>
      <c r="T2683" t="s">
        <v>3076</v>
      </c>
    </row>
    <row r="2684" spans="1:20" x14ac:dyDescent="0.2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186</v>
      </c>
      <c r="I2684">
        <v>2.0899999999999999E-48</v>
      </c>
      <c r="J2684" t="s">
        <v>3083</v>
      </c>
      <c r="S2684" t="s">
        <v>3075</v>
      </c>
      <c r="T2684" t="s">
        <v>3076</v>
      </c>
    </row>
    <row r="2685" spans="1:20" x14ac:dyDescent="0.2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179</v>
      </c>
      <c r="I2685">
        <v>2.0200000000000002E-46</v>
      </c>
      <c r="J2685" t="s">
        <v>3083</v>
      </c>
      <c r="S2685" t="s">
        <v>3075</v>
      </c>
      <c r="T2685" t="s">
        <v>3076</v>
      </c>
    </row>
    <row r="2686" spans="1:20" x14ac:dyDescent="0.2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177</v>
      </c>
      <c r="I2686">
        <v>1.08E-45</v>
      </c>
      <c r="J2686" t="s">
        <v>3083</v>
      </c>
      <c r="S2686" t="s">
        <v>3075</v>
      </c>
      <c r="T2686" t="s">
        <v>3076</v>
      </c>
    </row>
    <row r="2687" spans="1:20" x14ac:dyDescent="0.2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174</v>
      </c>
      <c r="I2687">
        <v>1.69E-45</v>
      </c>
      <c r="J2687" t="s">
        <v>3083</v>
      </c>
      <c r="S2687" t="s">
        <v>3075</v>
      </c>
      <c r="T2687" t="s">
        <v>3076</v>
      </c>
    </row>
    <row r="2688" spans="1:20" x14ac:dyDescent="0.2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164</v>
      </c>
      <c r="I2688">
        <v>8.8800000000000004E-42</v>
      </c>
      <c r="J2688" t="s">
        <v>3083</v>
      </c>
      <c r="S2688" t="s">
        <v>3075</v>
      </c>
      <c r="T2688" t="s">
        <v>3076</v>
      </c>
    </row>
    <row r="2689" spans="1:20" x14ac:dyDescent="0.2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124</v>
      </c>
      <c r="I2689">
        <v>6.5200000000000005E-29</v>
      </c>
      <c r="J2689" t="s">
        <v>3083</v>
      </c>
      <c r="S2689" t="s">
        <v>3075</v>
      </c>
      <c r="T2689" t="s">
        <v>3076</v>
      </c>
    </row>
    <row r="2690" spans="1:20" x14ac:dyDescent="0.2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91.2</v>
      </c>
      <c r="I2690">
        <v>1.49E-18</v>
      </c>
      <c r="J2690" t="s">
        <v>3083</v>
      </c>
      <c r="S2690" t="s">
        <v>3075</v>
      </c>
      <c r="T2690" t="s">
        <v>3076</v>
      </c>
    </row>
    <row r="2691" spans="1:20" x14ac:dyDescent="0.2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82.8</v>
      </c>
      <c r="I2691">
        <v>4.28E-16</v>
      </c>
      <c r="J2691" t="s">
        <v>3083</v>
      </c>
      <c r="S2691" t="s">
        <v>3075</v>
      </c>
      <c r="T2691" t="s">
        <v>3076</v>
      </c>
    </row>
    <row r="2692" spans="1:20" x14ac:dyDescent="0.2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82.8</v>
      </c>
      <c r="I2692">
        <v>8.7299999999999999E-16</v>
      </c>
      <c r="J2692" t="s">
        <v>3083</v>
      </c>
      <c r="S2692" t="s">
        <v>3075</v>
      </c>
      <c r="T2692" t="s">
        <v>3076</v>
      </c>
    </row>
    <row r="2693" spans="1:20" x14ac:dyDescent="0.2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79</v>
      </c>
      <c r="I2693">
        <v>1.0499999999999999E-15</v>
      </c>
      <c r="J2693" t="s">
        <v>3083</v>
      </c>
      <c r="S2693" t="s">
        <v>3075</v>
      </c>
      <c r="T2693" t="s">
        <v>3076</v>
      </c>
    </row>
    <row r="2694" spans="1:20" x14ac:dyDescent="0.2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70.7</v>
      </c>
      <c r="I2694">
        <v>1.5900000000000001E-12</v>
      </c>
      <c r="J2694" t="s">
        <v>3083</v>
      </c>
      <c r="S2694" t="s">
        <v>3075</v>
      </c>
      <c r="T2694" t="s">
        <v>3076</v>
      </c>
    </row>
    <row r="2695" spans="1:20" x14ac:dyDescent="0.2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58.5</v>
      </c>
      <c r="I2695">
        <v>1.7199999999999999E-8</v>
      </c>
      <c r="J2695" t="s">
        <v>3083</v>
      </c>
      <c r="S2695" t="s">
        <v>3075</v>
      </c>
      <c r="T2695" t="s">
        <v>3076</v>
      </c>
    </row>
    <row r="2696" spans="1:20" x14ac:dyDescent="0.2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56.9</v>
      </c>
      <c r="I2696">
        <v>5.8500000000000001E-8</v>
      </c>
      <c r="J2696" t="s">
        <v>3083</v>
      </c>
      <c r="S2696" t="s">
        <v>3075</v>
      </c>
      <c r="T2696" t="s">
        <v>3076</v>
      </c>
    </row>
    <row r="2697" spans="1:20" x14ac:dyDescent="0.2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52.3</v>
      </c>
      <c r="I2697">
        <v>1.55E-6</v>
      </c>
      <c r="J2697" t="s">
        <v>3083</v>
      </c>
      <c r="S2697" t="s">
        <v>3075</v>
      </c>
      <c r="T2697" t="s">
        <v>3076</v>
      </c>
    </row>
    <row r="2698" spans="1:20" x14ac:dyDescent="0.2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46.8</v>
      </c>
      <c r="I2698">
        <v>5.9299999999999998E-5</v>
      </c>
      <c r="J2698" t="s">
        <v>3083</v>
      </c>
      <c r="S2698" t="s">
        <v>3075</v>
      </c>
      <c r="T2698" t="s">
        <v>3076</v>
      </c>
    </row>
    <row r="2699" spans="1:20" x14ac:dyDescent="0.2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735</v>
      </c>
      <c r="I2699">
        <v>0</v>
      </c>
      <c r="J2699" t="s">
        <v>3084</v>
      </c>
      <c r="S2699" t="s">
        <v>3075</v>
      </c>
      <c r="T2699" t="s">
        <v>3076</v>
      </c>
    </row>
    <row r="2700" spans="1:20" x14ac:dyDescent="0.2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730</v>
      </c>
      <c r="I2700">
        <v>0</v>
      </c>
      <c r="J2700" t="s">
        <v>3084</v>
      </c>
      <c r="S2700" t="s">
        <v>3075</v>
      </c>
      <c r="T2700" t="s">
        <v>3076</v>
      </c>
    </row>
    <row r="2701" spans="1:20" x14ac:dyDescent="0.2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729</v>
      </c>
      <c r="I2701">
        <v>0</v>
      </c>
      <c r="J2701" t="s">
        <v>3084</v>
      </c>
      <c r="S2701" t="s">
        <v>3075</v>
      </c>
      <c r="T2701" t="s">
        <v>3076</v>
      </c>
    </row>
    <row r="2702" spans="1:20" x14ac:dyDescent="0.2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722</v>
      </c>
      <c r="I2702">
        <v>0</v>
      </c>
      <c r="J2702" t="s">
        <v>3084</v>
      </c>
      <c r="S2702" t="s">
        <v>3075</v>
      </c>
      <c r="T2702" t="s">
        <v>3076</v>
      </c>
    </row>
    <row r="2703" spans="1:20" x14ac:dyDescent="0.2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716</v>
      </c>
      <c r="I2703">
        <v>0</v>
      </c>
      <c r="J2703" t="s">
        <v>3084</v>
      </c>
      <c r="S2703" t="s">
        <v>3075</v>
      </c>
      <c r="T2703" t="s">
        <v>3076</v>
      </c>
    </row>
    <row r="2704" spans="1:20" x14ac:dyDescent="0.2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298</v>
      </c>
      <c r="I2704">
        <v>1.1199999999999999E-93</v>
      </c>
      <c r="J2704" t="s">
        <v>3084</v>
      </c>
      <c r="S2704" t="s">
        <v>3075</v>
      </c>
      <c r="T2704" t="s">
        <v>3076</v>
      </c>
    </row>
    <row r="2705" spans="1:20" x14ac:dyDescent="0.2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308</v>
      </c>
      <c r="I2705">
        <v>7.15E-89</v>
      </c>
      <c r="J2705" t="s">
        <v>3084</v>
      </c>
      <c r="S2705" t="s">
        <v>3075</v>
      </c>
      <c r="T2705" t="s">
        <v>3076</v>
      </c>
    </row>
    <row r="2706" spans="1:20" x14ac:dyDescent="0.2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287</v>
      </c>
      <c r="I2706">
        <v>1.1700000000000001E-81</v>
      </c>
      <c r="J2706" t="s">
        <v>3084</v>
      </c>
      <c r="S2706" t="s">
        <v>3075</v>
      </c>
      <c r="T2706" t="s">
        <v>3076</v>
      </c>
    </row>
    <row r="2707" spans="1:20" x14ac:dyDescent="0.2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287</v>
      </c>
      <c r="I2707">
        <v>1.3599999999999999E-81</v>
      </c>
      <c r="J2707" t="s">
        <v>3084</v>
      </c>
      <c r="S2707" t="s">
        <v>3075</v>
      </c>
      <c r="T2707" t="s">
        <v>3076</v>
      </c>
    </row>
    <row r="2708" spans="1:20" x14ac:dyDescent="0.2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284</v>
      </c>
      <c r="I2708">
        <v>1.17E-80</v>
      </c>
      <c r="J2708" t="s">
        <v>3084</v>
      </c>
      <c r="S2708" t="s">
        <v>3075</v>
      </c>
      <c r="T2708" t="s">
        <v>3076</v>
      </c>
    </row>
    <row r="2709" spans="1:20" x14ac:dyDescent="0.2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276</v>
      </c>
      <c r="I2709">
        <v>9.8200000000000003E-80</v>
      </c>
      <c r="J2709" t="s">
        <v>3084</v>
      </c>
      <c r="S2709" t="s">
        <v>3075</v>
      </c>
      <c r="T2709" t="s">
        <v>3076</v>
      </c>
    </row>
    <row r="2710" spans="1:20" x14ac:dyDescent="0.2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258</v>
      </c>
      <c r="I2710">
        <v>1.5000000000000001E-72</v>
      </c>
      <c r="J2710" t="s">
        <v>3084</v>
      </c>
      <c r="S2710" t="s">
        <v>3075</v>
      </c>
      <c r="T2710" t="s">
        <v>3076</v>
      </c>
    </row>
    <row r="2711" spans="1:20" x14ac:dyDescent="0.2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253</v>
      </c>
      <c r="I2711">
        <v>3.3199999999999999E-71</v>
      </c>
      <c r="J2711" t="s">
        <v>3084</v>
      </c>
      <c r="S2711" t="s">
        <v>3075</v>
      </c>
      <c r="T2711" t="s">
        <v>3076</v>
      </c>
    </row>
    <row r="2712" spans="1:20" x14ac:dyDescent="0.2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232</v>
      </c>
      <c r="I2712">
        <v>7.1300000000000005E-64</v>
      </c>
      <c r="J2712" t="s">
        <v>3084</v>
      </c>
      <c r="S2712" t="s">
        <v>3075</v>
      </c>
      <c r="T2712" t="s">
        <v>3076</v>
      </c>
    </row>
    <row r="2713" spans="1:20" x14ac:dyDescent="0.2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212</v>
      </c>
      <c r="I2713">
        <v>1.5199999999999999E-57</v>
      </c>
      <c r="J2713" t="s">
        <v>3084</v>
      </c>
      <c r="S2713" t="s">
        <v>3075</v>
      </c>
      <c r="T2713" t="s">
        <v>3076</v>
      </c>
    </row>
    <row r="2714" spans="1:20" x14ac:dyDescent="0.2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212</v>
      </c>
      <c r="I2714">
        <v>2.62E-57</v>
      </c>
      <c r="J2714" t="s">
        <v>3084</v>
      </c>
      <c r="S2714" t="s">
        <v>3075</v>
      </c>
      <c r="T2714" t="s">
        <v>3076</v>
      </c>
    </row>
    <row r="2715" spans="1:20" x14ac:dyDescent="0.2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205</v>
      </c>
      <c r="I2715">
        <v>1.39E-54</v>
      </c>
      <c r="J2715" t="s">
        <v>3084</v>
      </c>
      <c r="S2715" t="s">
        <v>3075</v>
      </c>
      <c r="T2715" t="s">
        <v>3076</v>
      </c>
    </row>
    <row r="2716" spans="1:20" x14ac:dyDescent="0.2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199</v>
      </c>
      <c r="I2716">
        <v>1.5E-52</v>
      </c>
      <c r="J2716" t="s">
        <v>3084</v>
      </c>
      <c r="S2716" t="s">
        <v>3075</v>
      </c>
      <c r="T2716" t="s">
        <v>3076</v>
      </c>
    </row>
    <row r="2717" spans="1:20" x14ac:dyDescent="0.2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186</v>
      </c>
      <c r="I2717">
        <v>2.24E-48</v>
      </c>
      <c r="J2717" t="s">
        <v>3084</v>
      </c>
      <c r="S2717" t="s">
        <v>3075</v>
      </c>
      <c r="T2717" t="s">
        <v>3076</v>
      </c>
    </row>
    <row r="2718" spans="1:20" x14ac:dyDescent="0.2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180</v>
      </c>
      <c r="I2718">
        <v>1.35E-46</v>
      </c>
      <c r="J2718" t="s">
        <v>3084</v>
      </c>
      <c r="S2718" t="s">
        <v>3075</v>
      </c>
      <c r="T2718" t="s">
        <v>3076</v>
      </c>
    </row>
    <row r="2719" spans="1:20" x14ac:dyDescent="0.2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178</v>
      </c>
      <c r="I2719">
        <v>6.7699999999999997E-46</v>
      </c>
      <c r="J2719" t="s">
        <v>3084</v>
      </c>
      <c r="S2719" t="s">
        <v>3075</v>
      </c>
      <c r="T2719" t="s">
        <v>3076</v>
      </c>
    </row>
    <row r="2720" spans="1:20" x14ac:dyDescent="0.2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174</v>
      </c>
      <c r="I2720">
        <v>1.31E-45</v>
      </c>
      <c r="J2720" t="s">
        <v>3084</v>
      </c>
      <c r="S2720" t="s">
        <v>3075</v>
      </c>
      <c r="T2720" t="s">
        <v>3076</v>
      </c>
    </row>
    <row r="2721" spans="1:20" x14ac:dyDescent="0.2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164</v>
      </c>
      <c r="I2721">
        <v>1.1100000000000001E-41</v>
      </c>
      <c r="J2721" t="s">
        <v>3084</v>
      </c>
      <c r="S2721" t="s">
        <v>3075</v>
      </c>
      <c r="T2721" t="s">
        <v>3076</v>
      </c>
    </row>
    <row r="2722" spans="1:20" x14ac:dyDescent="0.2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124</v>
      </c>
      <c r="I2722">
        <v>7.3300000000000003E-29</v>
      </c>
      <c r="J2722" t="s">
        <v>3084</v>
      </c>
      <c r="S2722" t="s">
        <v>3075</v>
      </c>
      <c r="T2722" t="s">
        <v>3076</v>
      </c>
    </row>
    <row r="2723" spans="1:20" x14ac:dyDescent="0.2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91.2</v>
      </c>
      <c r="I2723">
        <v>1.9400000000000001E-18</v>
      </c>
      <c r="J2723" t="s">
        <v>3084</v>
      </c>
      <c r="S2723" t="s">
        <v>3075</v>
      </c>
      <c r="T2723" t="s">
        <v>3076</v>
      </c>
    </row>
    <row r="2724" spans="1:20" x14ac:dyDescent="0.2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82.8</v>
      </c>
      <c r="I2724">
        <v>5.34E-16</v>
      </c>
      <c r="J2724" t="s">
        <v>3084</v>
      </c>
      <c r="S2724" t="s">
        <v>3075</v>
      </c>
      <c r="T2724" t="s">
        <v>3076</v>
      </c>
    </row>
    <row r="2725" spans="1:20" x14ac:dyDescent="0.2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79.5</v>
      </c>
      <c r="I2725">
        <v>1.03E-15</v>
      </c>
      <c r="J2725" t="s">
        <v>3084</v>
      </c>
      <c r="S2725" t="s">
        <v>3075</v>
      </c>
      <c r="T2725" t="s">
        <v>3076</v>
      </c>
    </row>
    <row r="2726" spans="1:20" x14ac:dyDescent="0.2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82.4</v>
      </c>
      <c r="I2726">
        <v>1.0999999999999999E-15</v>
      </c>
      <c r="J2726" t="s">
        <v>3084</v>
      </c>
      <c r="S2726" t="s">
        <v>3075</v>
      </c>
      <c r="T2726" t="s">
        <v>3076</v>
      </c>
    </row>
    <row r="2727" spans="1:20" x14ac:dyDescent="0.2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70.7</v>
      </c>
      <c r="I2727">
        <v>1.9899999999999998E-12</v>
      </c>
      <c r="J2727" t="s">
        <v>3084</v>
      </c>
      <c r="S2727" t="s">
        <v>3075</v>
      </c>
      <c r="T2727" t="s">
        <v>3076</v>
      </c>
    </row>
    <row r="2728" spans="1:20" x14ac:dyDescent="0.2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58.5</v>
      </c>
      <c r="I2728">
        <v>2.1500000000000001E-8</v>
      </c>
      <c r="J2728" t="s">
        <v>3084</v>
      </c>
      <c r="S2728" t="s">
        <v>3075</v>
      </c>
      <c r="T2728" t="s">
        <v>3076</v>
      </c>
    </row>
    <row r="2729" spans="1:20" x14ac:dyDescent="0.2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56.9</v>
      </c>
      <c r="I2729">
        <v>2.9000000000000002E-8</v>
      </c>
      <c r="J2729" t="s">
        <v>3084</v>
      </c>
      <c r="S2729" t="s">
        <v>3075</v>
      </c>
      <c r="T2729" t="s">
        <v>3076</v>
      </c>
    </row>
    <row r="2730" spans="1:20" x14ac:dyDescent="0.2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52.3</v>
      </c>
      <c r="I2730">
        <v>1.9300000000000002E-6</v>
      </c>
      <c r="J2730" t="s">
        <v>3084</v>
      </c>
      <c r="S2730" t="s">
        <v>3075</v>
      </c>
      <c r="T2730" t="s">
        <v>3076</v>
      </c>
    </row>
    <row r="2731" spans="1:20" x14ac:dyDescent="0.2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46.8</v>
      </c>
      <c r="I2731">
        <v>7.3999999999999996E-5</v>
      </c>
      <c r="J2731" t="s">
        <v>3084</v>
      </c>
      <c r="S2731" t="s">
        <v>3075</v>
      </c>
      <c r="T2731" t="s">
        <v>3076</v>
      </c>
    </row>
    <row r="2732" spans="1:20" x14ac:dyDescent="0.2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734</v>
      </c>
      <c r="I2732">
        <v>0</v>
      </c>
      <c r="J2732" t="s">
        <v>3085</v>
      </c>
      <c r="S2732" t="s">
        <v>3075</v>
      </c>
      <c r="T2732" t="s">
        <v>3076</v>
      </c>
    </row>
    <row r="2733" spans="1:20" x14ac:dyDescent="0.2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733</v>
      </c>
      <c r="I2733">
        <v>0</v>
      </c>
      <c r="J2733" t="s">
        <v>3085</v>
      </c>
      <c r="S2733" t="s">
        <v>3075</v>
      </c>
      <c r="T2733" t="s">
        <v>3076</v>
      </c>
    </row>
    <row r="2734" spans="1:20" x14ac:dyDescent="0.2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732</v>
      </c>
      <c r="I2734">
        <v>0</v>
      </c>
      <c r="J2734" t="s">
        <v>3085</v>
      </c>
      <c r="S2734" t="s">
        <v>3075</v>
      </c>
      <c r="T2734" t="s">
        <v>3076</v>
      </c>
    </row>
    <row r="2735" spans="1:20" x14ac:dyDescent="0.2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723</v>
      </c>
      <c r="I2735">
        <v>0</v>
      </c>
      <c r="J2735" t="s">
        <v>3085</v>
      </c>
      <c r="S2735" t="s">
        <v>3075</v>
      </c>
      <c r="T2735" t="s">
        <v>3076</v>
      </c>
    </row>
    <row r="2736" spans="1:20" x14ac:dyDescent="0.2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721</v>
      </c>
      <c r="I2736">
        <v>0</v>
      </c>
      <c r="J2736" t="s">
        <v>3085</v>
      </c>
      <c r="S2736" t="s">
        <v>3075</v>
      </c>
      <c r="T2736" t="s">
        <v>3076</v>
      </c>
    </row>
    <row r="2737" spans="1:20" x14ac:dyDescent="0.2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721</v>
      </c>
      <c r="I2737">
        <v>0</v>
      </c>
      <c r="J2737" t="s">
        <v>3085</v>
      </c>
      <c r="S2737" t="s">
        <v>3075</v>
      </c>
      <c r="T2737" t="s">
        <v>3076</v>
      </c>
    </row>
    <row r="2738" spans="1:20" x14ac:dyDescent="0.2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721</v>
      </c>
      <c r="I2738">
        <v>0</v>
      </c>
      <c r="J2738" t="s">
        <v>3085</v>
      </c>
      <c r="S2738" t="s">
        <v>3075</v>
      </c>
      <c r="T2738" t="s">
        <v>3076</v>
      </c>
    </row>
    <row r="2739" spans="1:20" x14ac:dyDescent="0.2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503</v>
      </c>
      <c r="I2739">
        <v>1.04E-164</v>
      </c>
      <c r="J2739" t="s">
        <v>3085</v>
      </c>
      <c r="S2739" t="s">
        <v>3075</v>
      </c>
      <c r="T2739" t="s">
        <v>3076</v>
      </c>
    </row>
    <row r="2740" spans="1:20" x14ac:dyDescent="0.2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313</v>
      </c>
      <c r="I2740">
        <v>2.12E-92</v>
      </c>
      <c r="J2740" t="s">
        <v>3085</v>
      </c>
      <c r="S2740" t="s">
        <v>3075</v>
      </c>
      <c r="T2740" t="s">
        <v>3076</v>
      </c>
    </row>
    <row r="2741" spans="1:20" x14ac:dyDescent="0.2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286</v>
      </c>
      <c r="I2741">
        <v>1.23E-82</v>
      </c>
      <c r="J2741" t="s">
        <v>3085</v>
      </c>
      <c r="S2741" t="s">
        <v>3075</v>
      </c>
      <c r="T2741" t="s">
        <v>3076</v>
      </c>
    </row>
    <row r="2742" spans="1:20" x14ac:dyDescent="0.2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285</v>
      </c>
      <c r="I2742">
        <v>8.87E-82</v>
      </c>
      <c r="J2742" t="s">
        <v>3085</v>
      </c>
      <c r="S2742" t="s">
        <v>3075</v>
      </c>
      <c r="T2742" t="s">
        <v>3076</v>
      </c>
    </row>
    <row r="2743" spans="1:20" x14ac:dyDescent="0.2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287</v>
      </c>
      <c r="I2743">
        <v>1.0800000000000001E-81</v>
      </c>
      <c r="J2743" t="s">
        <v>3085</v>
      </c>
      <c r="S2743" t="s">
        <v>3075</v>
      </c>
      <c r="T2743" t="s">
        <v>3076</v>
      </c>
    </row>
    <row r="2744" spans="1:20" x14ac:dyDescent="0.2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276</v>
      </c>
      <c r="I2744">
        <v>2.9399999999999998E-78</v>
      </c>
      <c r="J2744" t="s">
        <v>3085</v>
      </c>
      <c r="S2744" t="s">
        <v>3075</v>
      </c>
      <c r="T2744" t="s">
        <v>3076</v>
      </c>
    </row>
    <row r="2745" spans="1:20" x14ac:dyDescent="0.2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233</v>
      </c>
      <c r="I2745">
        <v>2.8400000000000001E-64</v>
      </c>
      <c r="J2745" t="s">
        <v>3085</v>
      </c>
      <c r="S2745" t="s">
        <v>3075</v>
      </c>
      <c r="T2745" t="s">
        <v>3076</v>
      </c>
    </row>
    <row r="2746" spans="1:20" x14ac:dyDescent="0.2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216</v>
      </c>
      <c r="I2746">
        <v>2.4399999999999999E-58</v>
      </c>
      <c r="J2746" t="s">
        <v>3085</v>
      </c>
      <c r="S2746" t="s">
        <v>3075</v>
      </c>
      <c r="T2746" t="s">
        <v>3076</v>
      </c>
    </row>
    <row r="2747" spans="1:20" x14ac:dyDescent="0.2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213</v>
      </c>
      <c r="I2747">
        <v>9.1399999999999998E-58</v>
      </c>
      <c r="J2747" t="s">
        <v>3085</v>
      </c>
      <c r="S2747" t="s">
        <v>3075</v>
      </c>
      <c r="T2747" t="s">
        <v>3076</v>
      </c>
    </row>
    <row r="2748" spans="1:20" x14ac:dyDescent="0.2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205</v>
      </c>
      <c r="I2748">
        <v>1.24E-54</v>
      </c>
      <c r="J2748" t="s">
        <v>3085</v>
      </c>
      <c r="S2748" t="s">
        <v>3075</v>
      </c>
      <c r="T2748" t="s">
        <v>3076</v>
      </c>
    </row>
    <row r="2749" spans="1:20" x14ac:dyDescent="0.2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197</v>
      </c>
      <c r="I2749">
        <v>4.8400000000000001E-52</v>
      </c>
      <c r="J2749" t="s">
        <v>3085</v>
      </c>
      <c r="S2749" t="s">
        <v>3075</v>
      </c>
      <c r="T2749" t="s">
        <v>3076</v>
      </c>
    </row>
    <row r="2750" spans="1:20" x14ac:dyDescent="0.2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164</v>
      </c>
      <c r="I2750">
        <v>2.57E-41</v>
      </c>
      <c r="J2750" t="s">
        <v>3085</v>
      </c>
      <c r="S2750" t="s">
        <v>3075</v>
      </c>
      <c r="T2750" t="s">
        <v>3076</v>
      </c>
    </row>
    <row r="2751" spans="1:20" x14ac:dyDescent="0.2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125</v>
      </c>
      <c r="I2751">
        <v>2.95E-29</v>
      </c>
      <c r="J2751" t="s">
        <v>3085</v>
      </c>
      <c r="S2751" t="s">
        <v>3075</v>
      </c>
      <c r="T2751" t="s">
        <v>3076</v>
      </c>
    </row>
    <row r="2752" spans="1:20" x14ac:dyDescent="0.2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99</v>
      </c>
      <c r="I2752">
        <v>3.0299999999999999E-21</v>
      </c>
      <c r="J2752" t="s">
        <v>3085</v>
      </c>
      <c r="S2752" t="s">
        <v>3075</v>
      </c>
      <c r="T2752" t="s">
        <v>3076</v>
      </c>
    </row>
    <row r="2753" spans="1:20" x14ac:dyDescent="0.2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91.2</v>
      </c>
      <c r="I2753">
        <v>1.7800000000000002E-18</v>
      </c>
      <c r="J2753" t="s">
        <v>3085</v>
      </c>
      <c r="S2753" t="s">
        <v>3075</v>
      </c>
      <c r="T2753" t="s">
        <v>3076</v>
      </c>
    </row>
    <row r="2754" spans="1:20" x14ac:dyDescent="0.2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70.7</v>
      </c>
      <c r="I2754">
        <v>2.9599999999999999E-12</v>
      </c>
      <c r="J2754" t="s">
        <v>3085</v>
      </c>
      <c r="S2754" t="s">
        <v>3075</v>
      </c>
      <c r="T2754" t="s">
        <v>3076</v>
      </c>
    </row>
    <row r="2755" spans="1:20" x14ac:dyDescent="0.2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57.3</v>
      </c>
      <c r="I2755">
        <v>1.33E-8</v>
      </c>
      <c r="J2755" t="s">
        <v>3085</v>
      </c>
      <c r="S2755" t="s">
        <v>3075</v>
      </c>
      <c r="T2755" t="s">
        <v>3076</v>
      </c>
    </row>
    <row r="2756" spans="1:20" x14ac:dyDescent="0.2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51.9</v>
      </c>
      <c r="I2756">
        <v>2.2800000000000002E-6</v>
      </c>
      <c r="J2756" t="s">
        <v>3085</v>
      </c>
      <c r="S2756" t="s">
        <v>3075</v>
      </c>
      <c r="T2756" t="s">
        <v>3076</v>
      </c>
    </row>
    <row r="2757" spans="1:20" x14ac:dyDescent="0.2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46.8</v>
      </c>
      <c r="I2757">
        <v>7.6299999999999998E-5</v>
      </c>
      <c r="J2757" t="s">
        <v>3085</v>
      </c>
      <c r="S2757" t="s">
        <v>3075</v>
      </c>
      <c r="T2757" t="s">
        <v>3076</v>
      </c>
    </row>
    <row r="2758" spans="1:20" x14ac:dyDescent="0.2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696</v>
      </c>
      <c r="I2758">
        <v>0</v>
      </c>
      <c r="J2758" t="s">
        <v>3086</v>
      </c>
      <c r="S2758" t="s">
        <v>3071</v>
      </c>
      <c r="T2758" t="s">
        <v>3072</v>
      </c>
    </row>
    <row r="2759" spans="1:20" x14ac:dyDescent="0.2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684</v>
      </c>
      <c r="I2759">
        <v>0</v>
      </c>
      <c r="J2759" t="s">
        <v>3086</v>
      </c>
      <c r="S2759" t="s">
        <v>3071</v>
      </c>
      <c r="T2759" t="s">
        <v>3072</v>
      </c>
    </row>
    <row r="2760" spans="1:20" x14ac:dyDescent="0.2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684</v>
      </c>
      <c r="I2760">
        <v>0</v>
      </c>
      <c r="J2760" t="s">
        <v>3086</v>
      </c>
      <c r="S2760" t="s">
        <v>3071</v>
      </c>
      <c r="T2760" t="s">
        <v>3072</v>
      </c>
    </row>
    <row r="2761" spans="1:20" x14ac:dyDescent="0.2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684</v>
      </c>
      <c r="I2761">
        <v>0</v>
      </c>
      <c r="J2761" t="s">
        <v>3086</v>
      </c>
      <c r="S2761" t="s">
        <v>3071</v>
      </c>
      <c r="T2761" t="s">
        <v>3072</v>
      </c>
    </row>
    <row r="2762" spans="1:20" x14ac:dyDescent="0.2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684</v>
      </c>
      <c r="I2762">
        <v>0</v>
      </c>
      <c r="J2762" t="s">
        <v>3086</v>
      </c>
      <c r="S2762" t="s">
        <v>3071</v>
      </c>
      <c r="T2762" t="s">
        <v>3072</v>
      </c>
    </row>
    <row r="2763" spans="1:20" x14ac:dyDescent="0.2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683</v>
      </c>
      <c r="I2763">
        <v>0</v>
      </c>
      <c r="J2763" t="s">
        <v>3086</v>
      </c>
      <c r="S2763" t="s">
        <v>3071</v>
      </c>
      <c r="T2763" t="s">
        <v>3072</v>
      </c>
    </row>
    <row r="2764" spans="1:20" x14ac:dyDescent="0.2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683</v>
      </c>
      <c r="I2764">
        <v>0</v>
      </c>
      <c r="J2764" t="s">
        <v>3086</v>
      </c>
      <c r="S2764" t="s">
        <v>3071</v>
      </c>
      <c r="T2764" t="s">
        <v>3072</v>
      </c>
    </row>
    <row r="2765" spans="1:20" x14ac:dyDescent="0.2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300</v>
      </c>
      <c r="I2765">
        <v>1.3900000000000001E-86</v>
      </c>
      <c r="J2765" t="s">
        <v>3086</v>
      </c>
      <c r="S2765" t="s">
        <v>3071</v>
      </c>
      <c r="T2765" t="s">
        <v>3072</v>
      </c>
    </row>
    <row r="2766" spans="1:20" x14ac:dyDescent="0.2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300</v>
      </c>
      <c r="I2766">
        <v>2.39E-86</v>
      </c>
      <c r="J2766" t="s">
        <v>3086</v>
      </c>
      <c r="S2766" t="s">
        <v>3071</v>
      </c>
      <c r="T2766" t="s">
        <v>3072</v>
      </c>
    </row>
    <row r="2767" spans="1:20" x14ac:dyDescent="0.2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289</v>
      </c>
      <c r="I2767">
        <v>3.1900000000000003E-82</v>
      </c>
      <c r="J2767" t="s">
        <v>3086</v>
      </c>
      <c r="S2767" t="s">
        <v>3071</v>
      </c>
      <c r="T2767" t="s">
        <v>3072</v>
      </c>
    </row>
    <row r="2768" spans="1:20" x14ac:dyDescent="0.2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289</v>
      </c>
      <c r="I2768">
        <v>3.6099999999999998E-82</v>
      </c>
      <c r="J2768" t="s">
        <v>3086</v>
      </c>
      <c r="S2768" t="s">
        <v>3071</v>
      </c>
      <c r="T2768" t="s">
        <v>3072</v>
      </c>
    </row>
    <row r="2769" spans="1:20" x14ac:dyDescent="0.2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285</v>
      </c>
      <c r="I2769">
        <v>2.29E-81</v>
      </c>
      <c r="J2769" t="s">
        <v>3086</v>
      </c>
      <c r="S2769" t="s">
        <v>3071</v>
      </c>
      <c r="T2769" t="s">
        <v>3072</v>
      </c>
    </row>
    <row r="2770" spans="1:20" x14ac:dyDescent="0.2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279</v>
      </c>
      <c r="I2770">
        <v>7.4200000000000002E-79</v>
      </c>
      <c r="J2770" t="s">
        <v>3086</v>
      </c>
      <c r="S2770" t="s">
        <v>3071</v>
      </c>
      <c r="T2770" t="s">
        <v>3072</v>
      </c>
    </row>
    <row r="2771" spans="1:20" x14ac:dyDescent="0.2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278</v>
      </c>
      <c r="I2771">
        <v>1.2200000000000001E-78</v>
      </c>
      <c r="J2771" t="s">
        <v>3086</v>
      </c>
      <c r="S2771" t="s">
        <v>3071</v>
      </c>
      <c r="T2771" t="s">
        <v>3072</v>
      </c>
    </row>
    <row r="2772" spans="1:20" x14ac:dyDescent="0.2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259</v>
      </c>
      <c r="I2772">
        <v>6.3200000000000006E-73</v>
      </c>
      <c r="J2772" t="s">
        <v>3086</v>
      </c>
      <c r="S2772" t="s">
        <v>3071</v>
      </c>
      <c r="T2772" t="s">
        <v>3072</v>
      </c>
    </row>
    <row r="2773" spans="1:20" x14ac:dyDescent="0.2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258</v>
      </c>
      <c r="I2773">
        <v>9.7599999999999997E-73</v>
      </c>
      <c r="J2773" t="s">
        <v>3086</v>
      </c>
      <c r="S2773" t="s">
        <v>3071</v>
      </c>
      <c r="T2773" t="s">
        <v>3072</v>
      </c>
    </row>
    <row r="2774" spans="1:20" x14ac:dyDescent="0.2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259</v>
      </c>
      <c r="I2774">
        <v>3.6599999999999998E-72</v>
      </c>
      <c r="J2774" t="s">
        <v>3086</v>
      </c>
      <c r="S2774" t="s">
        <v>3071</v>
      </c>
      <c r="T2774" t="s">
        <v>3072</v>
      </c>
    </row>
    <row r="2775" spans="1:20" x14ac:dyDescent="0.2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254</v>
      </c>
      <c r="I2775">
        <v>6.8799999999999998E-71</v>
      </c>
      <c r="J2775" t="s">
        <v>3086</v>
      </c>
      <c r="S2775" t="s">
        <v>3071</v>
      </c>
      <c r="T2775" t="s">
        <v>3072</v>
      </c>
    </row>
    <row r="2776" spans="1:20" x14ac:dyDescent="0.2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207</v>
      </c>
      <c r="I2776">
        <v>1.7299999999999999E-55</v>
      </c>
      <c r="J2776" t="s">
        <v>3086</v>
      </c>
      <c r="S2776" t="s">
        <v>3071</v>
      </c>
      <c r="T2776" t="s">
        <v>3072</v>
      </c>
    </row>
    <row r="2777" spans="1:20" x14ac:dyDescent="0.2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206</v>
      </c>
      <c r="I2777">
        <v>1.2599999999999999E-54</v>
      </c>
      <c r="J2777" t="s">
        <v>3086</v>
      </c>
      <c r="S2777" t="s">
        <v>3071</v>
      </c>
      <c r="T2777" t="s">
        <v>3072</v>
      </c>
    </row>
    <row r="2778" spans="1:20" x14ac:dyDescent="0.2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184</v>
      </c>
      <c r="I2778">
        <v>1.33E-47</v>
      </c>
      <c r="J2778" t="s">
        <v>3086</v>
      </c>
      <c r="S2778" t="s">
        <v>3071</v>
      </c>
      <c r="T2778" t="s">
        <v>3072</v>
      </c>
    </row>
    <row r="2779" spans="1:20" x14ac:dyDescent="0.2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182</v>
      </c>
      <c r="I2779">
        <v>5.9800000000000004E-47</v>
      </c>
      <c r="J2779" t="s">
        <v>3086</v>
      </c>
      <c r="S2779" t="s">
        <v>3071</v>
      </c>
      <c r="T2779" t="s">
        <v>3072</v>
      </c>
    </row>
    <row r="2780" spans="1:20" x14ac:dyDescent="0.2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182</v>
      </c>
      <c r="I2780">
        <v>6.7100000000000002E-47</v>
      </c>
      <c r="J2780" t="s">
        <v>3086</v>
      </c>
      <c r="S2780" t="s">
        <v>3071</v>
      </c>
      <c r="T2780" t="s">
        <v>3072</v>
      </c>
    </row>
    <row r="2781" spans="1:20" x14ac:dyDescent="0.2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165</v>
      </c>
      <c r="I2781">
        <v>2.3399999999999998E-41</v>
      </c>
      <c r="J2781" t="s">
        <v>3086</v>
      </c>
      <c r="S2781" t="s">
        <v>3071</v>
      </c>
      <c r="T2781" t="s">
        <v>3072</v>
      </c>
    </row>
    <row r="2782" spans="1:20" x14ac:dyDescent="0.2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51.4</v>
      </c>
      <c r="I2782">
        <v>4.6099999999999999E-6</v>
      </c>
      <c r="J2782" t="s">
        <v>3086</v>
      </c>
      <c r="S2782" t="s">
        <v>3071</v>
      </c>
      <c r="T2782" t="s">
        <v>3072</v>
      </c>
    </row>
    <row r="2783" spans="1:20" x14ac:dyDescent="0.2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703</v>
      </c>
      <c r="I2783">
        <v>0</v>
      </c>
      <c r="J2783" t="s">
        <v>3087</v>
      </c>
      <c r="S2783" t="s">
        <v>3071</v>
      </c>
      <c r="T2783" t="s">
        <v>3072</v>
      </c>
    </row>
    <row r="2784" spans="1:20" x14ac:dyDescent="0.2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702</v>
      </c>
      <c r="I2784">
        <v>0</v>
      </c>
      <c r="J2784" t="s">
        <v>3087</v>
      </c>
      <c r="S2784" t="s">
        <v>3071</v>
      </c>
      <c r="T2784" t="s">
        <v>3072</v>
      </c>
    </row>
    <row r="2785" spans="1:20" x14ac:dyDescent="0.2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694</v>
      </c>
      <c r="I2785">
        <v>0</v>
      </c>
      <c r="J2785" t="s">
        <v>3087</v>
      </c>
      <c r="S2785" t="s">
        <v>3071</v>
      </c>
      <c r="T2785" t="s">
        <v>3072</v>
      </c>
    </row>
    <row r="2786" spans="1:20" x14ac:dyDescent="0.2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693</v>
      </c>
      <c r="I2786">
        <v>0</v>
      </c>
      <c r="J2786" t="s">
        <v>3087</v>
      </c>
      <c r="S2786" t="s">
        <v>3071</v>
      </c>
      <c r="T2786" t="s">
        <v>3072</v>
      </c>
    </row>
    <row r="2787" spans="1:20" x14ac:dyDescent="0.2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692</v>
      </c>
      <c r="I2787">
        <v>0</v>
      </c>
      <c r="J2787" t="s">
        <v>3087</v>
      </c>
      <c r="S2787" t="s">
        <v>3071</v>
      </c>
      <c r="T2787" t="s">
        <v>3072</v>
      </c>
    </row>
    <row r="2788" spans="1:20" x14ac:dyDescent="0.2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691</v>
      </c>
      <c r="I2788">
        <v>0</v>
      </c>
      <c r="J2788" t="s">
        <v>3087</v>
      </c>
      <c r="S2788" t="s">
        <v>3071</v>
      </c>
      <c r="T2788" t="s">
        <v>3072</v>
      </c>
    </row>
    <row r="2789" spans="1:20" x14ac:dyDescent="0.2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476</v>
      </c>
      <c r="I2789">
        <v>2.15E-146</v>
      </c>
      <c r="J2789" t="s">
        <v>3087</v>
      </c>
      <c r="S2789" t="s">
        <v>3071</v>
      </c>
      <c r="T2789" t="s">
        <v>3072</v>
      </c>
    </row>
    <row r="2790" spans="1:20" x14ac:dyDescent="0.2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309</v>
      </c>
      <c r="I2790">
        <v>7.9400000000000001E-89</v>
      </c>
      <c r="J2790" t="s">
        <v>3087</v>
      </c>
      <c r="S2790" t="s">
        <v>3071</v>
      </c>
      <c r="T2790" t="s">
        <v>3072</v>
      </c>
    </row>
    <row r="2791" spans="1:20" x14ac:dyDescent="0.2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289</v>
      </c>
      <c r="I2791">
        <v>1.6199999999999999E-83</v>
      </c>
      <c r="J2791" t="s">
        <v>3087</v>
      </c>
      <c r="S2791" t="s">
        <v>3071</v>
      </c>
      <c r="T2791" t="s">
        <v>3072</v>
      </c>
    </row>
    <row r="2792" spans="1:20" x14ac:dyDescent="0.2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289</v>
      </c>
      <c r="I2792">
        <v>1.9899999999999999E-83</v>
      </c>
      <c r="J2792" t="s">
        <v>3087</v>
      </c>
      <c r="S2792" t="s">
        <v>3071</v>
      </c>
      <c r="T2792" t="s">
        <v>3072</v>
      </c>
    </row>
    <row r="2793" spans="1:20" x14ac:dyDescent="0.2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289</v>
      </c>
      <c r="I2793">
        <v>1.05E-82</v>
      </c>
      <c r="J2793" t="s">
        <v>3087</v>
      </c>
      <c r="S2793" t="s">
        <v>3071</v>
      </c>
      <c r="T2793" t="s">
        <v>3072</v>
      </c>
    </row>
    <row r="2794" spans="1:20" x14ac:dyDescent="0.2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289</v>
      </c>
      <c r="I2794">
        <v>3.9100000000000002E-82</v>
      </c>
      <c r="J2794" t="s">
        <v>3087</v>
      </c>
      <c r="S2794" t="s">
        <v>3071</v>
      </c>
      <c r="T2794" t="s">
        <v>3072</v>
      </c>
    </row>
    <row r="2795" spans="1:20" x14ac:dyDescent="0.2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282</v>
      </c>
      <c r="I2795">
        <v>5.0299999999999999E-80</v>
      </c>
      <c r="J2795" t="s">
        <v>3087</v>
      </c>
      <c r="S2795" t="s">
        <v>3071</v>
      </c>
      <c r="T2795" t="s">
        <v>3072</v>
      </c>
    </row>
    <row r="2796" spans="1:20" x14ac:dyDescent="0.2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279</v>
      </c>
      <c r="I2796">
        <v>3.4200000000000002E-79</v>
      </c>
      <c r="J2796" t="s">
        <v>3087</v>
      </c>
      <c r="S2796" t="s">
        <v>3071</v>
      </c>
      <c r="T2796" t="s">
        <v>3072</v>
      </c>
    </row>
    <row r="2797" spans="1:20" x14ac:dyDescent="0.2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261</v>
      </c>
      <c r="I2797">
        <v>7.0799999999999999E-73</v>
      </c>
      <c r="J2797" t="s">
        <v>3087</v>
      </c>
      <c r="S2797" t="s">
        <v>3071</v>
      </c>
      <c r="T2797" t="s">
        <v>3072</v>
      </c>
    </row>
    <row r="2798" spans="1:20" x14ac:dyDescent="0.2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251</v>
      </c>
      <c r="I2798">
        <v>1.19E-69</v>
      </c>
      <c r="J2798" t="s">
        <v>3087</v>
      </c>
      <c r="S2798" t="s">
        <v>3071</v>
      </c>
      <c r="T2798" t="s">
        <v>3072</v>
      </c>
    </row>
    <row r="2799" spans="1:20" x14ac:dyDescent="0.2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232</v>
      </c>
      <c r="I2799">
        <v>1.76E-63</v>
      </c>
      <c r="J2799" t="s">
        <v>3087</v>
      </c>
      <c r="S2799" t="s">
        <v>3071</v>
      </c>
      <c r="T2799" t="s">
        <v>3072</v>
      </c>
    </row>
    <row r="2800" spans="1:20" x14ac:dyDescent="0.2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205</v>
      </c>
      <c r="I2800">
        <v>3.7899999999999999E-54</v>
      </c>
      <c r="J2800" t="s">
        <v>3087</v>
      </c>
      <c r="S2800" t="s">
        <v>3071</v>
      </c>
      <c r="T2800" t="s">
        <v>3072</v>
      </c>
    </row>
    <row r="2801" spans="1:20" x14ac:dyDescent="0.2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199</v>
      </c>
      <c r="I2801">
        <v>1.54E-52</v>
      </c>
      <c r="J2801" t="s">
        <v>3087</v>
      </c>
      <c r="S2801" t="s">
        <v>3071</v>
      </c>
      <c r="T2801" t="s">
        <v>3072</v>
      </c>
    </row>
    <row r="2802" spans="1:20" x14ac:dyDescent="0.2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175</v>
      </c>
      <c r="I2802">
        <v>9.6800000000000001E-45</v>
      </c>
      <c r="J2802" t="s">
        <v>3087</v>
      </c>
      <c r="S2802" t="s">
        <v>3071</v>
      </c>
      <c r="T2802" t="s">
        <v>3072</v>
      </c>
    </row>
    <row r="2803" spans="1:20" x14ac:dyDescent="0.2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165</v>
      </c>
      <c r="I2803">
        <v>1.6999999999999999E-41</v>
      </c>
      <c r="J2803" t="s">
        <v>3087</v>
      </c>
      <c r="S2803" t="s">
        <v>3071</v>
      </c>
      <c r="T2803" t="s">
        <v>3072</v>
      </c>
    </row>
    <row r="2804" spans="1:20" x14ac:dyDescent="0.2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122</v>
      </c>
      <c r="I2804">
        <v>6.9200000000000004E-28</v>
      </c>
      <c r="J2804" t="s">
        <v>3087</v>
      </c>
      <c r="S2804" t="s">
        <v>3071</v>
      </c>
      <c r="T2804" t="s">
        <v>3072</v>
      </c>
    </row>
    <row r="2805" spans="1:20" x14ac:dyDescent="0.2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99.5</v>
      </c>
      <c r="I2805">
        <v>1.02E-20</v>
      </c>
      <c r="J2805" t="s">
        <v>3087</v>
      </c>
      <c r="S2805" t="s">
        <v>3071</v>
      </c>
      <c r="T2805" t="s">
        <v>3072</v>
      </c>
    </row>
    <row r="2806" spans="1:20" x14ac:dyDescent="0.2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91.2</v>
      </c>
      <c r="I2806">
        <v>2.7200000000000002E-18</v>
      </c>
      <c r="J2806" t="s">
        <v>3087</v>
      </c>
      <c r="S2806" t="s">
        <v>3071</v>
      </c>
      <c r="T2806" t="s">
        <v>3072</v>
      </c>
    </row>
    <row r="2807" spans="1:20" x14ac:dyDescent="0.2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69.400000000000006</v>
      </c>
      <c r="I2807">
        <v>1.44E-11</v>
      </c>
      <c r="J2807" t="s">
        <v>3087</v>
      </c>
      <c r="S2807" t="s">
        <v>3071</v>
      </c>
      <c r="T2807" t="s">
        <v>3072</v>
      </c>
    </row>
    <row r="2808" spans="1:20" x14ac:dyDescent="0.2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53.9</v>
      </c>
      <c r="I2808">
        <v>4.7E-7</v>
      </c>
      <c r="J2808" t="s">
        <v>3087</v>
      </c>
      <c r="S2808" t="s">
        <v>3071</v>
      </c>
      <c r="T2808" t="s">
        <v>3072</v>
      </c>
    </row>
    <row r="2809" spans="1:20" x14ac:dyDescent="0.2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51.9</v>
      </c>
      <c r="I2809">
        <v>3.4000000000000001E-6</v>
      </c>
      <c r="J2809" t="s">
        <v>3087</v>
      </c>
      <c r="S2809" t="s">
        <v>3071</v>
      </c>
      <c r="T2809" t="s">
        <v>3072</v>
      </c>
    </row>
    <row r="2810" spans="1:20" x14ac:dyDescent="0.2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45.6</v>
      </c>
      <c r="I2810">
        <v>3.4499999999999998E-4</v>
      </c>
      <c r="J2810" t="s">
        <v>3087</v>
      </c>
      <c r="S2810" t="s">
        <v>3071</v>
      </c>
      <c r="T2810" t="s">
        <v>3072</v>
      </c>
    </row>
    <row r="2811" spans="1:20" x14ac:dyDescent="0.2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733</v>
      </c>
      <c r="I2811">
        <v>0</v>
      </c>
      <c r="J2811" t="s">
        <v>3088</v>
      </c>
      <c r="S2811" t="s">
        <v>3075</v>
      </c>
      <c r="T2811" t="s">
        <v>3076</v>
      </c>
    </row>
    <row r="2812" spans="1:20" x14ac:dyDescent="0.2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733</v>
      </c>
      <c r="I2812">
        <v>0</v>
      </c>
      <c r="J2812" t="s">
        <v>3088</v>
      </c>
      <c r="S2812" t="s">
        <v>3075</v>
      </c>
      <c r="T2812" t="s">
        <v>3076</v>
      </c>
    </row>
    <row r="2813" spans="1:20" x14ac:dyDescent="0.2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731</v>
      </c>
      <c r="I2813">
        <v>0</v>
      </c>
      <c r="J2813" t="s">
        <v>3088</v>
      </c>
      <c r="S2813" t="s">
        <v>3075</v>
      </c>
      <c r="T2813" t="s">
        <v>3076</v>
      </c>
    </row>
    <row r="2814" spans="1:20" x14ac:dyDescent="0.2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723</v>
      </c>
      <c r="I2814">
        <v>0</v>
      </c>
      <c r="J2814" t="s">
        <v>3088</v>
      </c>
      <c r="S2814" t="s">
        <v>3075</v>
      </c>
      <c r="T2814" t="s">
        <v>3076</v>
      </c>
    </row>
    <row r="2815" spans="1:20" x14ac:dyDescent="0.2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721</v>
      </c>
      <c r="I2815">
        <v>0</v>
      </c>
      <c r="J2815" t="s">
        <v>3088</v>
      </c>
      <c r="S2815" t="s">
        <v>3075</v>
      </c>
      <c r="T2815" t="s">
        <v>3076</v>
      </c>
    </row>
    <row r="2816" spans="1:20" x14ac:dyDescent="0.2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720</v>
      </c>
      <c r="I2816">
        <v>0</v>
      </c>
      <c r="J2816" t="s">
        <v>3088</v>
      </c>
      <c r="S2816" t="s">
        <v>3075</v>
      </c>
      <c r="T2816" t="s">
        <v>3076</v>
      </c>
    </row>
    <row r="2817" spans="1:20" x14ac:dyDescent="0.2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720</v>
      </c>
      <c r="I2817">
        <v>0</v>
      </c>
      <c r="J2817" t="s">
        <v>3088</v>
      </c>
      <c r="S2817" t="s">
        <v>3075</v>
      </c>
      <c r="T2817" t="s">
        <v>3076</v>
      </c>
    </row>
    <row r="2818" spans="1:20" x14ac:dyDescent="0.2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502</v>
      </c>
      <c r="I2818">
        <v>4.2099999999999999E-165</v>
      </c>
      <c r="J2818" t="s">
        <v>3088</v>
      </c>
      <c r="S2818" t="s">
        <v>3075</v>
      </c>
      <c r="T2818" t="s">
        <v>3076</v>
      </c>
    </row>
    <row r="2819" spans="1:20" x14ac:dyDescent="0.2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307</v>
      </c>
      <c r="I2819">
        <v>6.8800000000000002E-91</v>
      </c>
      <c r="J2819" t="s">
        <v>3088</v>
      </c>
      <c r="S2819" t="s">
        <v>3075</v>
      </c>
      <c r="T2819" t="s">
        <v>3076</v>
      </c>
    </row>
    <row r="2820" spans="1:20" x14ac:dyDescent="0.2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288</v>
      </c>
      <c r="I2820">
        <v>1.9299999999999999E-83</v>
      </c>
      <c r="J2820" t="s">
        <v>3088</v>
      </c>
      <c r="S2820" t="s">
        <v>3075</v>
      </c>
      <c r="T2820" t="s">
        <v>3076</v>
      </c>
    </row>
    <row r="2821" spans="1:20" x14ac:dyDescent="0.2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286</v>
      </c>
      <c r="I2821">
        <v>2.22E-83</v>
      </c>
      <c r="J2821" t="s">
        <v>3088</v>
      </c>
      <c r="S2821" t="s">
        <v>3075</v>
      </c>
      <c r="T2821" t="s">
        <v>3076</v>
      </c>
    </row>
    <row r="2822" spans="1:20" x14ac:dyDescent="0.2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286</v>
      </c>
      <c r="I2822">
        <v>1.7099999999999999E-81</v>
      </c>
      <c r="J2822" t="s">
        <v>3088</v>
      </c>
      <c r="S2822" t="s">
        <v>3075</v>
      </c>
      <c r="T2822" t="s">
        <v>3076</v>
      </c>
    </row>
    <row r="2823" spans="1:20" x14ac:dyDescent="0.2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276</v>
      </c>
      <c r="I2823">
        <v>1.25E-79</v>
      </c>
      <c r="J2823" t="s">
        <v>3088</v>
      </c>
      <c r="S2823" t="s">
        <v>3075</v>
      </c>
      <c r="T2823" t="s">
        <v>3076</v>
      </c>
    </row>
    <row r="2824" spans="1:20" x14ac:dyDescent="0.2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233</v>
      </c>
      <c r="I2824">
        <v>1.1699999999999999E-64</v>
      </c>
      <c r="J2824" t="s">
        <v>3088</v>
      </c>
      <c r="S2824" t="s">
        <v>3075</v>
      </c>
      <c r="T2824" t="s">
        <v>3076</v>
      </c>
    </row>
    <row r="2825" spans="1:20" x14ac:dyDescent="0.2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210</v>
      </c>
      <c r="I2825">
        <v>7.9300000000000002E-57</v>
      </c>
      <c r="J2825" t="s">
        <v>3088</v>
      </c>
      <c r="S2825" t="s">
        <v>3075</v>
      </c>
      <c r="T2825" t="s">
        <v>3076</v>
      </c>
    </row>
    <row r="2826" spans="1:20" x14ac:dyDescent="0.2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200</v>
      </c>
      <c r="I2826">
        <v>4.5399999999999998E-53</v>
      </c>
      <c r="J2826" t="s">
        <v>3088</v>
      </c>
      <c r="S2826" t="s">
        <v>3075</v>
      </c>
      <c r="T2826" t="s">
        <v>3076</v>
      </c>
    </row>
    <row r="2827" spans="1:20" x14ac:dyDescent="0.2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193</v>
      </c>
      <c r="I2827">
        <v>4.9900000000000001E-51</v>
      </c>
      <c r="J2827" t="s">
        <v>3088</v>
      </c>
      <c r="S2827" t="s">
        <v>3075</v>
      </c>
      <c r="T2827" t="s">
        <v>3076</v>
      </c>
    </row>
    <row r="2828" spans="1:20" x14ac:dyDescent="0.2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183</v>
      </c>
      <c r="I2828">
        <v>1.2099999999999999E-47</v>
      </c>
      <c r="J2828" t="s">
        <v>3088</v>
      </c>
      <c r="S2828" t="s">
        <v>3075</v>
      </c>
      <c r="T2828" t="s">
        <v>3076</v>
      </c>
    </row>
    <row r="2829" spans="1:20" x14ac:dyDescent="0.2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170</v>
      </c>
      <c r="I2829">
        <v>1.77E-44</v>
      </c>
      <c r="J2829" t="s">
        <v>3088</v>
      </c>
      <c r="S2829" t="s">
        <v>3075</v>
      </c>
      <c r="T2829" t="s">
        <v>3076</v>
      </c>
    </row>
    <row r="2830" spans="1:20" x14ac:dyDescent="0.2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164</v>
      </c>
      <c r="I2830">
        <v>8.8699999999999996E-42</v>
      </c>
      <c r="J2830" t="s">
        <v>3088</v>
      </c>
      <c r="S2830" t="s">
        <v>3075</v>
      </c>
      <c r="T2830" t="s">
        <v>3076</v>
      </c>
    </row>
    <row r="2831" spans="1:20" x14ac:dyDescent="0.2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129</v>
      </c>
      <c r="I2831">
        <v>1.67E-30</v>
      </c>
      <c r="J2831" t="s">
        <v>3088</v>
      </c>
      <c r="S2831" t="s">
        <v>3075</v>
      </c>
      <c r="T2831" t="s">
        <v>3076</v>
      </c>
    </row>
    <row r="2832" spans="1:20" x14ac:dyDescent="0.2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99</v>
      </c>
      <c r="I2832">
        <v>2.2300000000000001E-21</v>
      </c>
      <c r="J2832" t="s">
        <v>3088</v>
      </c>
      <c r="S2832" t="s">
        <v>3075</v>
      </c>
      <c r="T2832" t="s">
        <v>3076</v>
      </c>
    </row>
    <row r="2833" spans="1:20" x14ac:dyDescent="0.2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91.2</v>
      </c>
      <c r="I2833">
        <v>1.1699999999999999E-18</v>
      </c>
      <c r="J2833" t="s">
        <v>3088</v>
      </c>
      <c r="S2833" t="s">
        <v>3075</v>
      </c>
      <c r="T2833" t="s">
        <v>3076</v>
      </c>
    </row>
    <row r="2834" spans="1:20" x14ac:dyDescent="0.2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82.4</v>
      </c>
      <c r="I2834">
        <v>6.8899999999999995E-16</v>
      </c>
      <c r="J2834" t="s">
        <v>3088</v>
      </c>
      <c r="S2834" t="s">
        <v>3075</v>
      </c>
      <c r="T2834" t="s">
        <v>3076</v>
      </c>
    </row>
    <row r="2835" spans="1:20" x14ac:dyDescent="0.2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70.7</v>
      </c>
      <c r="I2835">
        <v>1.1499999999999999E-12</v>
      </c>
      <c r="J2835" t="s">
        <v>3088</v>
      </c>
      <c r="S2835" t="s">
        <v>3075</v>
      </c>
      <c r="T2835" t="s">
        <v>3076</v>
      </c>
    </row>
    <row r="2836" spans="1:20" x14ac:dyDescent="0.2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56</v>
      </c>
      <c r="I2836">
        <v>3.3699999999999997E-8</v>
      </c>
      <c r="J2836" t="s">
        <v>3088</v>
      </c>
      <c r="S2836" t="s">
        <v>3075</v>
      </c>
      <c r="T2836" t="s">
        <v>3076</v>
      </c>
    </row>
    <row r="2837" spans="1:20" x14ac:dyDescent="0.2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51.4</v>
      </c>
      <c r="I2837">
        <v>2.0099999999999998E-6</v>
      </c>
      <c r="J2837" t="s">
        <v>3088</v>
      </c>
      <c r="S2837" t="s">
        <v>3075</v>
      </c>
      <c r="T2837" t="s">
        <v>3076</v>
      </c>
    </row>
    <row r="2838" spans="1:20" x14ac:dyDescent="0.2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46.8</v>
      </c>
      <c r="I2838">
        <v>4.0299999999999997E-5</v>
      </c>
      <c r="J2838" t="s">
        <v>3088</v>
      </c>
      <c r="S2838" t="s">
        <v>3075</v>
      </c>
      <c r="T2838" t="s">
        <v>3076</v>
      </c>
    </row>
    <row r="2839" spans="1:20" x14ac:dyDescent="0.2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52.3</v>
      </c>
      <c r="I2839">
        <v>2.59E-8</v>
      </c>
      <c r="J2839" t="s">
        <v>3070</v>
      </c>
      <c r="S2839" t="s">
        <v>3071</v>
      </c>
      <c r="T2839" t="s">
        <v>3072</v>
      </c>
    </row>
    <row r="2840" spans="1:20" x14ac:dyDescent="0.2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49.3</v>
      </c>
      <c r="I2840">
        <v>2.2100000000000001E-7</v>
      </c>
      <c r="J2840" t="s">
        <v>3070</v>
      </c>
      <c r="S2840" t="s">
        <v>3071</v>
      </c>
      <c r="T2840" t="s">
        <v>3072</v>
      </c>
    </row>
    <row r="2841" spans="1:20" x14ac:dyDescent="0.2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49.3</v>
      </c>
      <c r="I2841">
        <v>2.22E-7</v>
      </c>
      <c r="J2841" t="s">
        <v>3070</v>
      </c>
      <c r="S2841" t="s">
        <v>3071</v>
      </c>
      <c r="T2841" t="s">
        <v>3072</v>
      </c>
    </row>
    <row r="2842" spans="1:20" x14ac:dyDescent="0.2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41.4</v>
      </c>
      <c r="I2842">
        <v>1.0900000000000001E-4</v>
      </c>
      <c r="J2842" t="s">
        <v>3070</v>
      </c>
      <c r="S2842" t="s">
        <v>3071</v>
      </c>
      <c r="T2842" t="s">
        <v>3072</v>
      </c>
    </row>
    <row r="2843" spans="1:20" x14ac:dyDescent="0.2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34.700000000000003</v>
      </c>
      <c r="I2843">
        <v>0.02</v>
      </c>
      <c r="J2843" t="s">
        <v>3070</v>
      </c>
      <c r="S2843" t="s">
        <v>3071</v>
      </c>
      <c r="T2843" t="s">
        <v>3072</v>
      </c>
    </row>
    <row r="2844" spans="1:20" x14ac:dyDescent="0.2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177</v>
      </c>
      <c r="I2844">
        <v>1.7600000000000001E-51</v>
      </c>
      <c r="J2844" t="s">
        <v>3073</v>
      </c>
      <c r="S2844" t="s">
        <v>3071</v>
      </c>
      <c r="T2844" t="s">
        <v>3072</v>
      </c>
    </row>
    <row r="2845" spans="1:20" x14ac:dyDescent="0.2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177</v>
      </c>
      <c r="I2845">
        <v>1.77E-51</v>
      </c>
      <c r="J2845" t="s">
        <v>3073</v>
      </c>
      <c r="S2845" t="s">
        <v>3071</v>
      </c>
      <c r="T2845" t="s">
        <v>3072</v>
      </c>
    </row>
    <row r="2846" spans="1:20" x14ac:dyDescent="0.2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177</v>
      </c>
      <c r="I2846">
        <v>1.77E-51</v>
      </c>
      <c r="J2846" t="s">
        <v>3073</v>
      </c>
      <c r="S2846" t="s">
        <v>3071</v>
      </c>
      <c r="T2846" t="s">
        <v>3072</v>
      </c>
    </row>
    <row r="2847" spans="1:20" x14ac:dyDescent="0.2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177</v>
      </c>
      <c r="I2847">
        <v>1.77E-51</v>
      </c>
      <c r="J2847" t="s">
        <v>3073</v>
      </c>
      <c r="S2847" t="s">
        <v>3071</v>
      </c>
      <c r="T2847" t="s">
        <v>3072</v>
      </c>
    </row>
    <row r="2848" spans="1:20" x14ac:dyDescent="0.2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177</v>
      </c>
      <c r="I2848">
        <v>1.8E-51</v>
      </c>
      <c r="J2848" t="s">
        <v>3073</v>
      </c>
      <c r="S2848" t="s">
        <v>3071</v>
      </c>
      <c r="T2848" t="s">
        <v>3072</v>
      </c>
    </row>
    <row r="2849" spans="1:20" x14ac:dyDescent="0.2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155</v>
      </c>
      <c r="I2849">
        <v>6.21E-44</v>
      </c>
      <c r="J2849" t="s">
        <v>3073</v>
      </c>
      <c r="S2849" t="s">
        <v>3071</v>
      </c>
      <c r="T2849" t="s">
        <v>3072</v>
      </c>
    </row>
    <row r="2850" spans="1:20" x14ac:dyDescent="0.2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152</v>
      </c>
      <c r="I2850">
        <v>9.7399999999999999E-43</v>
      </c>
      <c r="J2850" t="s">
        <v>3073</v>
      </c>
      <c r="S2850" t="s">
        <v>3071</v>
      </c>
      <c r="T2850" t="s">
        <v>3072</v>
      </c>
    </row>
    <row r="2851" spans="1:20" x14ac:dyDescent="0.2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47.2</v>
      </c>
      <c r="I2851">
        <v>3.0000000000000001E-6</v>
      </c>
      <c r="J2851" t="s">
        <v>3073</v>
      </c>
      <c r="S2851" t="s">
        <v>3071</v>
      </c>
      <c r="T2851" t="s">
        <v>3072</v>
      </c>
    </row>
    <row r="2852" spans="1:20" x14ac:dyDescent="0.2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47.2</v>
      </c>
      <c r="I2852">
        <v>3.01E-6</v>
      </c>
      <c r="J2852" t="s">
        <v>3073</v>
      </c>
      <c r="S2852" t="s">
        <v>3071</v>
      </c>
      <c r="T2852" t="s">
        <v>3072</v>
      </c>
    </row>
    <row r="2853" spans="1:20" x14ac:dyDescent="0.2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46.8</v>
      </c>
      <c r="I2853">
        <v>4.6600000000000003E-6</v>
      </c>
      <c r="J2853" t="s">
        <v>3073</v>
      </c>
      <c r="S2853" t="s">
        <v>3071</v>
      </c>
      <c r="T2853" t="s">
        <v>3072</v>
      </c>
    </row>
    <row r="2854" spans="1:20" x14ac:dyDescent="0.2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46.8</v>
      </c>
      <c r="I2854">
        <v>4.78E-6</v>
      </c>
      <c r="J2854" t="s">
        <v>3073</v>
      </c>
      <c r="S2854" t="s">
        <v>3071</v>
      </c>
      <c r="T2854" t="s">
        <v>3072</v>
      </c>
    </row>
    <row r="2855" spans="1:20" x14ac:dyDescent="0.2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46.8</v>
      </c>
      <c r="I2855">
        <v>4.78E-6</v>
      </c>
      <c r="J2855" t="s">
        <v>3073</v>
      </c>
      <c r="S2855" t="s">
        <v>3071</v>
      </c>
      <c r="T2855" t="s">
        <v>3072</v>
      </c>
    </row>
    <row r="2856" spans="1:20" x14ac:dyDescent="0.2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43.1</v>
      </c>
      <c r="I2856">
        <v>1.01E-4</v>
      </c>
      <c r="J2856" t="s">
        <v>3073</v>
      </c>
      <c r="S2856" t="s">
        <v>3071</v>
      </c>
      <c r="T2856" t="s">
        <v>3072</v>
      </c>
    </row>
    <row r="2857" spans="1:20" x14ac:dyDescent="0.2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43.1</v>
      </c>
      <c r="I2857">
        <v>1.01E-4</v>
      </c>
      <c r="J2857" t="s">
        <v>3073</v>
      </c>
      <c r="S2857" t="s">
        <v>3071</v>
      </c>
      <c r="T2857" t="s">
        <v>3072</v>
      </c>
    </row>
    <row r="2858" spans="1:20" x14ac:dyDescent="0.2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41</v>
      </c>
      <c r="I2858">
        <v>4.1599999999999997E-4</v>
      </c>
      <c r="J2858" t="s">
        <v>3073</v>
      </c>
      <c r="S2858" t="s">
        <v>3071</v>
      </c>
      <c r="T2858" t="s">
        <v>3072</v>
      </c>
    </row>
    <row r="2859" spans="1:20" x14ac:dyDescent="0.2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40.1</v>
      </c>
      <c r="I2859">
        <v>1E-3</v>
      </c>
      <c r="J2859" t="s">
        <v>3073</v>
      </c>
      <c r="S2859" t="s">
        <v>3071</v>
      </c>
      <c r="T2859" t="s">
        <v>3072</v>
      </c>
    </row>
    <row r="2860" spans="1:20" x14ac:dyDescent="0.2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192</v>
      </c>
      <c r="I2860">
        <v>4.2900000000000001E-57</v>
      </c>
      <c r="J2860" t="s">
        <v>3074</v>
      </c>
      <c r="S2860" t="s">
        <v>3075</v>
      </c>
      <c r="T2860" t="s">
        <v>3076</v>
      </c>
    </row>
    <row r="2861" spans="1:20" x14ac:dyDescent="0.2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192</v>
      </c>
      <c r="I2861">
        <v>4.3099999999999997E-57</v>
      </c>
      <c r="J2861" t="s">
        <v>3074</v>
      </c>
      <c r="S2861" t="s">
        <v>3075</v>
      </c>
      <c r="T2861" t="s">
        <v>3076</v>
      </c>
    </row>
    <row r="2862" spans="1:20" x14ac:dyDescent="0.2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192</v>
      </c>
      <c r="I2862">
        <v>4.4100000000000001E-57</v>
      </c>
      <c r="J2862" t="s">
        <v>3074</v>
      </c>
      <c r="S2862" t="s">
        <v>3075</v>
      </c>
      <c r="T2862" t="s">
        <v>3076</v>
      </c>
    </row>
    <row r="2863" spans="1:20" x14ac:dyDescent="0.2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163</v>
      </c>
      <c r="I2863">
        <v>4.5900000000000002E-47</v>
      </c>
      <c r="J2863" t="s">
        <v>3074</v>
      </c>
      <c r="S2863" t="s">
        <v>3075</v>
      </c>
      <c r="T2863" t="s">
        <v>3076</v>
      </c>
    </row>
    <row r="2864" spans="1:20" x14ac:dyDescent="0.2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163</v>
      </c>
      <c r="I2864">
        <v>4.6100000000000001E-47</v>
      </c>
      <c r="J2864" t="s">
        <v>3074</v>
      </c>
      <c r="S2864" t="s">
        <v>3075</v>
      </c>
      <c r="T2864" t="s">
        <v>3076</v>
      </c>
    </row>
    <row r="2865" spans="1:20" x14ac:dyDescent="0.2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46.4</v>
      </c>
      <c r="I2865">
        <v>4.3499999999999999E-6</v>
      </c>
      <c r="J2865" t="s">
        <v>3074</v>
      </c>
      <c r="S2865" t="s">
        <v>3075</v>
      </c>
      <c r="T2865" t="s">
        <v>3076</v>
      </c>
    </row>
    <row r="2866" spans="1:20" x14ac:dyDescent="0.2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43.1</v>
      </c>
      <c r="I2866">
        <v>5.8400000000000003E-5</v>
      </c>
      <c r="J2866" t="s">
        <v>3074</v>
      </c>
      <c r="S2866" t="s">
        <v>3075</v>
      </c>
      <c r="T2866" t="s">
        <v>3076</v>
      </c>
    </row>
    <row r="2867" spans="1:20" x14ac:dyDescent="0.2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43.1</v>
      </c>
      <c r="I2867">
        <v>6.2000000000000003E-5</v>
      </c>
      <c r="J2867" t="s">
        <v>3074</v>
      </c>
      <c r="S2867" t="s">
        <v>3075</v>
      </c>
      <c r="T2867" t="s">
        <v>3076</v>
      </c>
    </row>
    <row r="2868" spans="1:20" x14ac:dyDescent="0.2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40.6</v>
      </c>
      <c r="I2868">
        <v>3.4499999999999998E-4</v>
      </c>
      <c r="J2868" t="s">
        <v>3074</v>
      </c>
      <c r="S2868" t="s">
        <v>3075</v>
      </c>
      <c r="T2868" t="s">
        <v>3076</v>
      </c>
    </row>
    <row r="2869" spans="1:20" x14ac:dyDescent="0.2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40.6</v>
      </c>
      <c r="I2869">
        <v>4.1800000000000002E-4</v>
      </c>
      <c r="J2869" t="s">
        <v>3074</v>
      </c>
      <c r="S2869" t="s">
        <v>3075</v>
      </c>
      <c r="T2869" t="s">
        <v>3076</v>
      </c>
    </row>
    <row r="2870" spans="1:20" x14ac:dyDescent="0.2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40.1</v>
      </c>
      <c r="I2870">
        <v>4.4700000000000002E-4</v>
      </c>
      <c r="J2870" t="s">
        <v>3074</v>
      </c>
      <c r="S2870" t="s">
        <v>3075</v>
      </c>
      <c r="T2870" t="s">
        <v>3076</v>
      </c>
    </row>
    <row r="2871" spans="1:20" x14ac:dyDescent="0.2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40.1</v>
      </c>
      <c r="I2871">
        <v>4.6500000000000003E-4</v>
      </c>
      <c r="J2871" t="s">
        <v>3074</v>
      </c>
      <c r="S2871" t="s">
        <v>3075</v>
      </c>
      <c r="T2871" t="s">
        <v>3076</v>
      </c>
    </row>
    <row r="2872" spans="1:20" x14ac:dyDescent="0.2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40.1</v>
      </c>
      <c r="I2872">
        <v>4.6900000000000002E-4</v>
      </c>
      <c r="J2872" t="s">
        <v>3074</v>
      </c>
      <c r="S2872" t="s">
        <v>3075</v>
      </c>
      <c r="T2872" t="s">
        <v>3076</v>
      </c>
    </row>
    <row r="2873" spans="1:20" x14ac:dyDescent="0.2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33.4</v>
      </c>
      <c r="I2873">
        <v>8.1000000000000003E-2</v>
      </c>
      <c r="J2873" t="s">
        <v>3074</v>
      </c>
      <c r="S2873" t="s">
        <v>3075</v>
      </c>
      <c r="T2873" t="s">
        <v>3076</v>
      </c>
    </row>
    <row r="2874" spans="1:20" x14ac:dyDescent="0.2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33.4</v>
      </c>
      <c r="I2874">
        <v>9.7000000000000003E-2</v>
      </c>
      <c r="J2874" t="s">
        <v>3074</v>
      </c>
      <c r="S2874" t="s">
        <v>3075</v>
      </c>
      <c r="T2874" t="s">
        <v>3076</v>
      </c>
    </row>
    <row r="2875" spans="1:20" x14ac:dyDescent="0.2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199</v>
      </c>
      <c r="I2875">
        <v>2.22E-62</v>
      </c>
      <c r="J2875" t="s">
        <v>3077</v>
      </c>
      <c r="S2875" t="s">
        <v>3075</v>
      </c>
      <c r="T2875" t="s">
        <v>3076</v>
      </c>
    </row>
    <row r="2876" spans="1:20" x14ac:dyDescent="0.2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195</v>
      </c>
      <c r="I2876">
        <v>1.5400000000000001E-57</v>
      </c>
      <c r="J2876" t="s">
        <v>3077</v>
      </c>
      <c r="S2876" t="s">
        <v>3075</v>
      </c>
      <c r="T2876" t="s">
        <v>3076</v>
      </c>
    </row>
    <row r="2877" spans="1:20" x14ac:dyDescent="0.2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193</v>
      </c>
      <c r="I2877">
        <v>7.3399999999999994E-57</v>
      </c>
      <c r="J2877" t="s">
        <v>3077</v>
      </c>
      <c r="S2877" t="s">
        <v>3075</v>
      </c>
      <c r="T2877" t="s">
        <v>3076</v>
      </c>
    </row>
    <row r="2878" spans="1:20" x14ac:dyDescent="0.2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192</v>
      </c>
      <c r="I2878">
        <v>1.84E-56</v>
      </c>
      <c r="J2878" t="s">
        <v>3077</v>
      </c>
      <c r="S2878" t="s">
        <v>3075</v>
      </c>
      <c r="T2878" t="s">
        <v>3076</v>
      </c>
    </row>
    <row r="2879" spans="1:20" x14ac:dyDescent="0.2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192</v>
      </c>
      <c r="I2879">
        <v>1.84E-56</v>
      </c>
      <c r="J2879" t="s">
        <v>3077</v>
      </c>
      <c r="S2879" t="s">
        <v>3075</v>
      </c>
      <c r="T2879" t="s">
        <v>3076</v>
      </c>
    </row>
    <row r="2880" spans="1:20" x14ac:dyDescent="0.2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192</v>
      </c>
      <c r="I2880">
        <v>1.86E-56</v>
      </c>
      <c r="J2880" t="s">
        <v>3077</v>
      </c>
      <c r="S2880" t="s">
        <v>3075</v>
      </c>
      <c r="T2880" t="s">
        <v>3076</v>
      </c>
    </row>
    <row r="2881" spans="1:20" x14ac:dyDescent="0.2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192</v>
      </c>
      <c r="I2881">
        <v>1.8799999999999999E-56</v>
      </c>
      <c r="J2881" t="s">
        <v>3077</v>
      </c>
      <c r="S2881" t="s">
        <v>3075</v>
      </c>
      <c r="T2881" t="s">
        <v>3076</v>
      </c>
    </row>
    <row r="2882" spans="1:20" x14ac:dyDescent="0.2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192</v>
      </c>
      <c r="I2882">
        <v>1.89E-56</v>
      </c>
      <c r="J2882" t="s">
        <v>3077</v>
      </c>
      <c r="S2882" t="s">
        <v>3075</v>
      </c>
      <c r="T2882" t="s">
        <v>3076</v>
      </c>
    </row>
    <row r="2883" spans="1:20" x14ac:dyDescent="0.2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192</v>
      </c>
      <c r="I2883">
        <v>1.89E-56</v>
      </c>
      <c r="J2883" t="s">
        <v>3077</v>
      </c>
      <c r="S2883" t="s">
        <v>3075</v>
      </c>
      <c r="T2883" t="s">
        <v>3076</v>
      </c>
    </row>
    <row r="2884" spans="1:20" x14ac:dyDescent="0.2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192</v>
      </c>
      <c r="I2884">
        <v>1.89E-56</v>
      </c>
      <c r="J2884" t="s">
        <v>3077</v>
      </c>
      <c r="S2884" t="s">
        <v>3075</v>
      </c>
      <c r="T2884" t="s">
        <v>3076</v>
      </c>
    </row>
    <row r="2885" spans="1:20" x14ac:dyDescent="0.2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192</v>
      </c>
      <c r="I2885">
        <v>1.9000000000000001E-56</v>
      </c>
      <c r="J2885" t="s">
        <v>3077</v>
      </c>
      <c r="S2885" t="s">
        <v>3075</v>
      </c>
      <c r="T2885" t="s">
        <v>3076</v>
      </c>
    </row>
    <row r="2886" spans="1:20" x14ac:dyDescent="0.2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192</v>
      </c>
      <c r="I2886">
        <v>1.9000000000000001E-56</v>
      </c>
      <c r="J2886" t="s">
        <v>3077</v>
      </c>
      <c r="S2886" t="s">
        <v>3075</v>
      </c>
      <c r="T2886" t="s">
        <v>3076</v>
      </c>
    </row>
    <row r="2887" spans="1:20" x14ac:dyDescent="0.2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192</v>
      </c>
      <c r="I2887">
        <v>1.91E-56</v>
      </c>
      <c r="J2887" t="s">
        <v>3077</v>
      </c>
      <c r="S2887" t="s">
        <v>3075</v>
      </c>
      <c r="T2887" t="s">
        <v>3076</v>
      </c>
    </row>
    <row r="2888" spans="1:20" x14ac:dyDescent="0.2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192</v>
      </c>
      <c r="I2888">
        <v>1.91E-56</v>
      </c>
      <c r="J2888" t="s">
        <v>3077</v>
      </c>
      <c r="S2888" t="s">
        <v>3075</v>
      </c>
      <c r="T2888" t="s">
        <v>3076</v>
      </c>
    </row>
    <row r="2889" spans="1:20" x14ac:dyDescent="0.2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192</v>
      </c>
      <c r="I2889">
        <v>1.91E-56</v>
      </c>
      <c r="J2889" t="s">
        <v>3077</v>
      </c>
      <c r="S2889" t="s">
        <v>3075</v>
      </c>
      <c r="T2889" t="s">
        <v>3076</v>
      </c>
    </row>
    <row r="2890" spans="1:20" x14ac:dyDescent="0.2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192</v>
      </c>
      <c r="I2890">
        <v>1.92E-56</v>
      </c>
      <c r="J2890" t="s">
        <v>3077</v>
      </c>
      <c r="S2890" t="s">
        <v>3075</v>
      </c>
      <c r="T2890" t="s">
        <v>3076</v>
      </c>
    </row>
    <row r="2891" spans="1:20" x14ac:dyDescent="0.2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192</v>
      </c>
      <c r="I2891">
        <v>1.92E-56</v>
      </c>
      <c r="J2891" t="s">
        <v>3077</v>
      </c>
      <c r="S2891" t="s">
        <v>3075</v>
      </c>
      <c r="T2891" t="s">
        <v>3076</v>
      </c>
    </row>
    <row r="2892" spans="1:20" x14ac:dyDescent="0.2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192</v>
      </c>
      <c r="I2892">
        <v>1.94E-56</v>
      </c>
      <c r="J2892" t="s">
        <v>3077</v>
      </c>
      <c r="S2892" t="s">
        <v>3075</v>
      </c>
      <c r="T2892" t="s">
        <v>3076</v>
      </c>
    </row>
    <row r="2893" spans="1:20" x14ac:dyDescent="0.2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161</v>
      </c>
      <c r="I2893">
        <v>1.9000000000000001E-47</v>
      </c>
      <c r="J2893" t="s">
        <v>3077</v>
      </c>
      <c r="S2893" t="s">
        <v>3075</v>
      </c>
      <c r="T2893" t="s">
        <v>3076</v>
      </c>
    </row>
    <row r="2894" spans="1:20" x14ac:dyDescent="0.2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164</v>
      </c>
      <c r="I2894">
        <v>1.29E-46</v>
      </c>
      <c r="J2894" t="s">
        <v>3077</v>
      </c>
      <c r="S2894" t="s">
        <v>3075</v>
      </c>
      <c r="T2894" t="s">
        <v>3076</v>
      </c>
    </row>
    <row r="2895" spans="1:20" x14ac:dyDescent="0.2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164</v>
      </c>
      <c r="I2895">
        <v>1.41E-46</v>
      </c>
      <c r="J2895" t="s">
        <v>3077</v>
      </c>
      <c r="S2895" t="s">
        <v>3075</v>
      </c>
      <c r="T2895" t="s">
        <v>3076</v>
      </c>
    </row>
    <row r="2896" spans="1:20" x14ac:dyDescent="0.2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164</v>
      </c>
      <c r="I2896">
        <v>1.41E-46</v>
      </c>
      <c r="J2896" t="s">
        <v>3077</v>
      </c>
      <c r="S2896" t="s">
        <v>3075</v>
      </c>
      <c r="T2896" t="s">
        <v>3076</v>
      </c>
    </row>
    <row r="2897" spans="1:20" x14ac:dyDescent="0.2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164</v>
      </c>
      <c r="I2897">
        <v>1.41E-46</v>
      </c>
      <c r="J2897" t="s">
        <v>3077</v>
      </c>
      <c r="S2897" t="s">
        <v>3075</v>
      </c>
      <c r="T2897" t="s">
        <v>3076</v>
      </c>
    </row>
    <row r="2898" spans="1:20" x14ac:dyDescent="0.2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164</v>
      </c>
      <c r="I2898">
        <v>1.41E-46</v>
      </c>
      <c r="J2898" t="s">
        <v>3077</v>
      </c>
      <c r="S2898" t="s">
        <v>3075</v>
      </c>
      <c r="T2898" t="s">
        <v>3076</v>
      </c>
    </row>
    <row r="2899" spans="1:20" x14ac:dyDescent="0.2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164</v>
      </c>
      <c r="I2899">
        <v>1.4300000000000001E-46</v>
      </c>
      <c r="J2899" t="s">
        <v>3077</v>
      </c>
      <c r="S2899" t="s">
        <v>3075</v>
      </c>
      <c r="T2899" t="s">
        <v>3076</v>
      </c>
    </row>
    <row r="2900" spans="1:20" x14ac:dyDescent="0.2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164</v>
      </c>
      <c r="I2900">
        <v>1.6599999999999999E-46</v>
      </c>
      <c r="J2900" t="s">
        <v>3077</v>
      </c>
      <c r="S2900" t="s">
        <v>3075</v>
      </c>
      <c r="T2900" t="s">
        <v>3076</v>
      </c>
    </row>
    <row r="2901" spans="1:20" x14ac:dyDescent="0.2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163</v>
      </c>
      <c r="I2901">
        <v>1.9099999999999999E-46</v>
      </c>
      <c r="J2901" t="s">
        <v>3077</v>
      </c>
      <c r="S2901" t="s">
        <v>3075</v>
      </c>
      <c r="T2901" t="s">
        <v>3076</v>
      </c>
    </row>
    <row r="2902" spans="1:20" x14ac:dyDescent="0.2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163</v>
      </c>
      <c r="I2902">
        <v>2.0100000000000001E-46</v>
      </c>
      <c r="J2902" t="s">
        <v>3077</v>
      </c>
      <c r="S2902" t="s">
        <v>3075</v>
      </c>
      <c r="T2902" t="s">
        <v>3076</v>
      </c>
    </row>
    <row r="2903" spans="1:20" x14ac:dyDescent="0.2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163</v>
      </c>
      <c r="I2903">
        <v>2.0100000000000001E-46</v>
      </c>
      <c r="J2903" t="s">
        <v>3077</v>
      </c>
      <c r="S2903" t="s">
        <v>3075</v>
      </c>
      <c r="T2903" t="s">
        <v>3076</v>
      </c>
    </row>
    <row r="2904" spans="1:20" x14ac:dyDescent="0.2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163</v>
      </c>
      <c r="I2904">
        <v>2.0299999999999998E-46</v>
      </c>
      <c r="J2904" t="s">
        <v>3077</v>
      </c>
      <c r="S2904" t="s">
        <v>3075</v>
      </c>
      <c r="T2904" t="s">
        <v>3076</v>
      </c>
    </row>
    <row r="2905" spans="1:20" x14ac:dyDescent="0.2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49.3</v>
      </c>
      <c r="I2905">
        <v>1.77E-6</v>
      </c>
      <c r="J2905" t="s">
        <v>3077</v>
      </c>
      <c r="S2905" t="s">
        <v>3075</v>
      </c>
      <c r="T2905" t="s">
        <v>3076</v>
      </c>
    </row>
    <row r="2906" spans="1:20" x14ac:dyDescent="0.2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48.9</v>
      </c>
      <c r="I2906">
        <v>2.5600000000000001E-6</v>
      </c>
      <c r="J2906" t="s">
        <v>3077</v>
      </c>
      <c r="S2906" t="s">
        <v>3075</v>
      </c>
      <c r="T2906" t="s">
        <v>3076</v>
      </c>
    </row>
    <row r="2907" spans="1:20" x14ac:dyDescent="0.2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46.4</v>
      </c>
      <c r="I2907">
        <v>1.73E-5</v>
      </c>
      <c r="J2907" t="s">
        <v>3077</v>
      </c>
      <c r="S2907" t="s">
        <v>3075</v>
      </c>
      <c r="T2907" t="s">
        <v>3076</v>
      </c>
    </row>
    <row r="2908" spans="1:20" x14ac:dyDescent="0.2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46.4</v>
      </c>
      <c r="I2908">
        <v>1.7399999999999999E-5</v>
      </c>
      <c r="J2908" t="s">
        <v>3077</v>
      </c>
      <c r="S2908" t="s">
        <v>3075</v>
      </c>
      <c r="T2908" t="s">
        <v>3076</v>
      </c>
    </row>
    <row r="2909" spans="1:20" x14ac:dyDescent="0.2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46.4</v>
      </c>
      <c r="I2909">
        <v>1.7799999999999999E-5</v>
      </c>
      <c r="J2909" t="s">
        <v>3077</v>
      </c>
      <c r="S2909" t="s">
        <v>3075</v>
      </c>
      <c r="T2909" t="s">
        <v>3076</v>
      </c>
    </row>
    <row r="2910" spans="1:20" x14ac:dyDescent="0.2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46.4</v>
      </c>
      <c r="I2910">
        <v>1.7799999999999999E-5</v>
      </c>
      <c r="J2910" t="s">
        <v>3077</v>
      </c>
      <c r="S2910" t="s">
        <v>3075</v>
      </c>
      <c r="T2910" t="s">
        <v>3076</v>
      </c>
    </row>
    <row r="2911" spans="1:20" x14ac:dyDescent="0.2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46.4</v>
      </c>
      <c r="I2911">
        <v>1.7799999999999999E-5</v>
      </c>
      <c r="J2911" t="s">
        <v>3077</v>
      </c>
      <c r="S2911" t="s">
        <v>3075</v>
      </c>
      <c r="T2911" t="s">
        <v>3076</v>
      </c>
    </row>
    <row r="2912" spans="1:20" x14ac:dyDescent="0.2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46.4</v>
      </c>
      <c r="I2912">
        <v>1.7799999999999999E-5</v>
      </c>
      <c r="J2912" t="s">
        <v>3077</v>
      </c>
      <c r="S2912" t="s">
        <v>3075</v>
      </c>
      <c r="T2912" t="s">
        <v>3076</v>
      </c>
    </row>
    <row r="2913" spans="1:20" x14ac:dyDescent="0.2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46.4</v>
      </c>
      <c r="I2913">
        <v>1.7799999999999999E-5</v>
      </c>
      <c r="J2913" t="s">
        <v>3077</v>
      </c>
      <c r="S2913" t="s">
        <v>3075</v>
      </c>
      <c r="T2913" t="s">
        <v>3076</v>
      </c>
    </row>
    <row r="2914" spans="1:20" x14ac:dyDescent="0.2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46.4</v>
      </c>
      <c r="I2914">
        <v>1.7799999999999999E-5</v>
      </c>
      <c r="J2914" t="s">
        <v>3077</v>
      </c>
      <c r="S2914" t="s">
        <v>3075</v>
      </c>
      <c r="T2914" t="s">
        <v>3076</v>
      </c>
    </row>
    <row r="2915" spans="1:20" x14ac:dyDescent="0.2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46.4</v>
      </c>
      <c r="I2915">
        <v>1.7799999999999999E-5</v>
      </c>
      <c r="J2915" t="s">
        <v>3077</v>
      </c>
      <c r="S2915" t="s">
        <v>3075</v>
      </c>
      <c r="T2915" t="s">
        <v>3076</v>
      </c>
    </row>
    <row r="2916" spans="1:20" x14ac:dyDescent="0.2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46.4</v>
      </c>
      <c r="I2916">
        <v>1.7799999999999999E-5</v>
      </c>
      <c r="J2916" t="s">
        <v>3077</v>
      </c>
      <c r="S2916" t="s">
        <v>3075</v>
      </c>
      <c r="T2916" t="s">
        <v>3076</v>
      </c>
    </row>
    <row r="2917" spans="1:20" x14ac:dyDescent="0.2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46.4</v>
      </c>
      <c r="I2917">
        <v>1.7900000000000001E-5</v>
      </c>
      <c r="J2917" t="s">
        <v>3077</v>
      </c>
      <c r="S2917" t="s">
        <v>3075</v>
      </c>
      <c r="T2917" t="s">
        <v>3076</v>
      </c>
    </row>
    <row r="2918" spans="1:20" x14ac:dyDescent="0.2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46.4</v>
      </c>
      <c r="I2918">
        <v>1.7900000000000001E-5</v>
      </c>
      <c r="J2918" t="s">
        <v>3077</v>
      </c>
      <c r="S2918" t="s">
        <v>3075</v>
      </c>
      <c r="T2918" t="s">
        <v>3076</v>
      </c>
    </row>
    <row r="2919" spans="1:20" x14ac:dyDescent="0.2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46.4</v>
      </c>
      <c r="I2919">
        <v>1.7900000000000001E-5</v>
      </c>
      <c r="J2919" t="s">
        <v>3077</v>
      </c>
      <c r="S2919" t="s">
        <v>3075</v>
      </c>
      <c r="T2919" t="s">
        <v>3076</v>
      </c>
    </row>
    <row r="2920" spans="1:20" x14ac:dyDescent="0.2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46.4</v>
      </c>
      <c r="I2920">
        <v>1.7900000000000001E-5</v>
      </c>
      <c r="J2920" t="s">
        <v>3077</v>
      </c>
      <c r="S2920" t="s">
        <v>3075</v>
      </c>
      <c r="T2920" t="s">
        <v>3076</v>
      </c>
    </row>
    <row r="2921" spans="1:20" x14ac:dyDescent="0.2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46.4</v>
      </c>
      <c r="I2921">
        <v>1.8099999999999999E-5</v>
      </c>
      <c r="J2921" t="s">
        <v>3077</v>
      </c>
      <c r="S2921" t="s">
        <v>3075</v>
      </c>
      <c r="T2921" t="s">
        <v>3076</v>
      </c>
    </row>
    <row r="2922" spans="1:20" x14ac:dyDescent="0.2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46.4</v>
      </c>
      <c r="I2922">
        <v>1.8099999999999999E-5</v>
      </c>
      <c r="J2922" t="s">
        <v>3077</v>
      </c>
      <c r="S2922" t="s">
        <v>3075</v>
      </c>
      <c r="T2922" t="s">
        <v>3076</v>
      </c>
    </row>
    <row r="2923" spans="1:20" x14ac:dyDescent="0.2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46.4</v>
      </c>
      <c r="I2923">
        <v>1.8099999999999999E-5</v>
      </c>
      <c r="J2923" t="s">
        <v>3077</v>
      </c>
      <c r="S2923" t="s">
        <v>3075</v>
      </c>
      <c r="T2923" t="s">
        <v>3076</v>
      </c>
    </row>
    <row r="2924" spans="1:20" x14ac:dyDescent="0.2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46.4</v>
      </c>
      <c r="I2924">
        <v>1.8099999999999999E-5</v>
      </c>
      <c r="J2924" t="s">
        <v>3077</v>
      </c>
      <c r="S2924" t="s">
        <v>3075</v>
      </c>
      <c r="T2924" t="s">
        <v>3076</v>
      </c>
    </row>
    <row r="2925" spans="1:20" x14ac:dyDescent="0.2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46.4</v>
      </c>
      <c r="I2925">
        <v>1.8499999999999999E-5</v>
      </c>
      <c r="J2925" t="s">
        <v>3077</v>
      </c>
      <c r="S2925" t="s">
        <v>3075</v>
      </c>
      <c r="T2925" t="s">
        <v>3076</v>
      </c>
    </row>
    <row r="2926" spans="1:20" x14ac:dyDescent="0.2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44.3</v>
      </c>
      <c r="I2926">
        <v>9.9400000000000004E-5</v>
      </c>
      <c r="J2926" t="s">
        <v>3077</v>
      </c>
      <c r="S2926" t="s">
        <v>3075</v>
      </c>
      <c r="T2926" t="s">
        <v>3076</v>
      </c>
    </row>
    <row r="2927" spans="1:20" x14ac:dyDescent="0.2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43.1</v>
      </c>
      <c r="I2927">
        <v>2.5399999999999999E-4</v>
      </c>
      <c r="J2927" t="s">
        <v>3077</v>
      </c>
      <c r="S2927" t="s">
        <v>3075</v>
      </c>
      <c r="T2927" t="s">
        <v>3076</v>
      </c>
    </row>
    <row r="2928" spans="1:20" x14ac:dyDescent="0.2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41.4</v>
      </c>
      <c r="I2928">
        <v>6.3400000000000001E-4</v>
      </c>
      <c r="J2928" t="s">
        <v>3077</v>
      </c>
      <c r="S2928" t="s">
        <v>3075</v>
      </c>
      <c r="T2928" t="s">
        <v>3076</v>
      </c>
    </row>
    <row r="2929" spans="1:20" x14ac:dyDescent="0.2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40.1</v>
      </c>
      <c r="I2929">
        <v>2E-3</v>
      </c>
      <c r="J2929" t="s">
        <v>3077</v>
      </c>
      <c r="S2929" t="s">
        <v>3075</v>
      </c>
      <c r="T2929" t="s">
        <v>3076</v>
      </c>
    </row>
    <row r="2930" spans="1:20" x14ac:dyDescent="0.2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40.6</v>
      </c>
      <c r="I2930">
        <v>2E-3</v>
      </c>
      <c r="J2930" t="s">
        <v>3077</v>
      </c>
      <c r="S2930" t="s">
        <v>3075</v>
      </c>
      <c r="T2930" t="s">
        <v>3076</v>
      </c>
    </row>
    <row r="2931" spans="1:20" x14ac:dyDescent="0.2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40.1</v>
      </c>
      <c r="I2931">
        <v>2E-3</v>
      </c>
      <c r="J2931" t="s">
        <v>3077</v>
      </c>
      <c r="S2931" t="s">
        <v>3075</v>
      </c>
      <c r="T2931" t="s">
        <v>3076</v>
      </c>
    </row>
    <row r="2932" spans="1:20" x14ac:dyDescent="0.2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39.299999999999997</v>
      </c>
      <c r="I2932">
        <v>4.0000000000000001E-3</v>
      </c>
      <c r="J2932" t="s">
        <v>3077</v>
      </c>
      <c r="S2932" t="s">
        <v>3075</v>
      </c>
      <c r="T2932" t="s">
        <v>3076</v>
      </c>
    </row>
    <row r="2933" spans="1:20" x14ac:dyDescent="0.2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36</v>
      </c>
      <c r="I2933">
        <v>6.2E-2</v>
      </c>
      <c r="J2933" t="s">
        <v>3077</v>
      </c>
      <c r="S2933" t="s">
        <v>3075</v>
      </c>
      <c r="T2933" t="s">
        <v>3076</v>
      </c>
    </row>
    <row r="2934" spans="1:20" x14ac:dyDescent="0.2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36</v>
      </c>
      <c r="I2934">
        <v>6.3E-2</v>
      </c>
      <c r="J2934" t="s">
        <v>3077</v>
      </c>
      <c r="S2934" t="s">
        <v>3075</v>
      </c>
      <c r="T2934" t="s">
        <v>3076</v>
      </c>
    </row>
    <row r="2935" spans="1:20" x14ac:dyDescent="0.2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192</v>
      </c>
      <c r="I2935">
        <v>6.3499999999999997E-57</v>
      </c>
      <c r="J2935" t="s">
        <v>3078</v>
      </c>
      <c r="S2935" t="s">
        <v>3071</v>
      </c>
      <c r="T2935" t="s">
        <v>3076</v>
      </c>
    </row>
    <row r="2936" spans="1:20" x14ac:dyDescent="0.2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192</v>
      </c>
      <c r="I2936">
        <v>6.4100000000000003E-57</v>
      </c>
      <c r="J2936" t="s">
        <v>3078</v>
      </c>
      <c r="S2936" t="s">
        <v>3071</v>
      </c>
      <c r="T2936" t="s">
        <v>3076</v>
      </c>
    </row>
    <row r="2937" spans="1:20" x14ac:dyDescent="0.2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192</v>
      </c>
      <c r="I2937">
        <v>6.5300000000000002E-57</v>
      </c>
      <c r="J2937" t="s">
        <v>3078</v>
      </c>
      <c r="S2937" t="s">
        <v>3071</v>
      </c>
      <c r="T2937" t="s">
        <v>3076</v>
      </c>
    </row>
    <row r="2938" spans="1:20" x14ac:dyDescent="0.2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192</v>
      </c>
      <c r="I2938">
        <v>6.5899999999999996E-57</v>
      </c>
      <c r="J2938" t="s">
        <v>3078</v>
      </c>
      <c r="S2938" t="s">
        <v>3071</v>
      </c>
      <c r="T2938" t="s">
        <v>3076</v>
      </c>
    </row>
    <row r="2939" spans="1:20" x14ac:dyDescent="0.2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192</v>
      </c>
      <c r="I2939">
        <v>6.8299999999999995E-57</v>
      </c>
      <c r="J2939" t="s">
        <v>3078</v>
      </c>
      <c r="S2939" t="s">
        <v>3071</v>
      </c>
      <c r="T2939" t="s">
        <v>3076</v>
      </c>
    </row>
    <row r="2940" spans="1:20" x14ac:dyDescent="0.2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163</v>
      </c>
      <c r="I2940">
        <v>7.0400000000000004E-47</v>
      </c>
      <c r="J2940" t="s">
        <v>3078</v>
      </c>
      <c r="S2940" t="s">
        <v>3071</v>
      </c>
      <c r="T2940" t="s">
        <v>3076</v>
      </c>
    </row>
    <row r="2941" spans="1:20" x14ac:dyDescent="0.2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163</v>
      </c>
      <c r="I2941">
        <v>1.13E-46</v>
      </c>
      <c r="J2941" t="s">
        <v>3078</v>
      </c>
      <c r="S2941" t="s">
        <v>3071</v>
      </c>
      <c r="T2941" t="s">
        <v>3076</v>
      </c>
    </row>
    <row r="2942" spans="1:20" x14ac:dyDescent="0.2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48.5</v>
      </c>
      <c r="I2942">
        <v>1.0899999999999999E-6</v>
      </c>
      <c r="J2942" t="s">
        <v>3078</v>
      </c>
      <c r="S2942" t="s">
        <v>3071</v>
      </c>
      <c r="T2942" t="s">
        <v>3076</v>
      </c>
    </row>
    <row r="2943" spans="1:20" x14ac:dyDescent="0.2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48.5</v>
      </c>
      <c r="I2943">
        <v>1.1000000000000001E-6</v>
      </c>
      <c r="J2943" t="s">
        <v>3078</v>
      </c>
      <c r="S2943" t="s">
        <v>3071</v>
      </c>
      <c r="T2943" t="s">
        <v>3076</v>
      </c>
    </row>
    <row r="2944" spans="1:20" x14ac:dyDescent="0.2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48.5</v>
      </c>
      <c r="I2944">
        <v>1.11E-6</v>
      </c>
      <c r="J2944" t="s">
        <v>3078</v>
      </c>
      <c r="S2944" t="s">
        <v>3071</v>
      </c>
      <c r="T2944" t="s">
        <v>3076</v>
      </c>
    </row>
    <row r="2945" spans="1:20" x14ac:dyDescent="0.2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45.2</v>
      </c>
      <c r="I2945">
        <v>1.63E-5</v>
      </c>
      <c r="J2945" t="s">
        <v>3078</v>
      </c>
      <c r="S2945" t="s">
        <v>3071</v>
      </c>
      <c r="T2945" t="s">
        <v>3076</v>
      </c>
    </row>
    <row r="2946" spans="1:20" x14ac:dyDescent="0.2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43.1</v>
      </c>
      <c r="I2946">
        <v>7.1000000000000005E-5</v>
      </c>
      <c r="J2946" t="s">
        <v>3078</v>
      </c>
      <c r="S2946" t="s">
        <v>3071</v>
      </c>
      <c r="T2946" t="s">
        <v>3076</v>
      </c>
    </row>
    <row r="2947" spans="1:20" x14ac:dyDescent="0.2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43.1</v>
      </c>
      <c r="I2947">
        <v>8.4400000000000005E-5</v>
      </c>
      <c r="J2947" t="s">
        <v>3078</v>
      </c>
      <c r="S2947" t="s">
        <v>3071</v>
      </c>
      <c r="T2947" t="s">
        <v>3076</v>
      </c>
    </row>
    <row r="2948" spans="1:20" x14ac:dyDescent="0.2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43.1</v>
      </c>
      <c r="I2948">
        <v>8.4900000000000004E-5</v>
      </c>
      <c r="J2948" t="s">
        <v>3078</v>
      </c>
      <c r="S2948" t="s">
        <v>3071</v>
      </c>
      <c r="T2948" t="s">
        <v>3076</v>
      </c>
    </row>
    <row r="2949" spans="1:20" x14ac:dyDescent="0.2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36</v>
      </c>
      <c r="I2949">
        <v>2.1999999999999999E-2</v>
      </c>
      <c r="J2949" t="s">
        <v>3078</v>
      </c>
      <c r="S2949" t="s">
        <v>3071</v>
      </c>
      <c r="T2949" t="s">
        <v>3076</v>
      </c>
    </row>
    <row r="2950" spans="1:20" x14ac:dyDescent="0.2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36</v>
      </c>
      <c r="I2950">
        <v>2.1999999999999999E-2</v>
      </c>
      <c r="J2950" t="s">
        <v>3078</v>
      </c>
      <c r="S2950" t="s">
        <v>3071</v>
      </c>
      <c r="T2950" t="s">
        <v>3076</v>
      </c>
    </row>
    <row r="2951" spans="1:20" x14ac:dyDescent="0.2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36</v>
      </c>
      <c r="I2951">
        <v>2.1999999999999999E-2</v>
      </c>
      <c r="J2951" t="s">
        <v>3078</v>
      </c>
      <c r="S2951" t="s">
        <v>3071</v>
      </c>
      <c r="T2951" t="s">
        <v>3076</v>
      </c>
    </row>
    <row r="2952" spans="1:20" x14ac:dyDescent="0.2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36</v>
      </c>
      <c r="I2952">
        <v>2.1999999999999999E-2</v>
      </c>
      <c r="J2952" t="s">
        <v>3078</v>
      </c>
      <c r="S2952" t="s">
        <v>3071</v>
      </c>
      <c r="T2952" t="s">
        <v>3076</v>
      </c>
    </row>
    <row r="2953" spans="1:20" x14ac:dyDescent="0.2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36</v>
      </c>
      <c r="I2953">
        <v>2.1999999999999999E-2</v>
      </c>
      <c r="J2953" t="s">
        <v>3078</v>
      </c>
      <c r="S2953" t="s">
        <v>3071</v>
      </c>
      <c r="T2953" t="s">
        <v>3076</v>
      </c>
    </row>
    <row r="2954" spans="1:20" x14ac:dyDescent="0.2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36</v>
      </c>
      <c r="I2954">
        <v>2.1999999999999999E-2</v>
      </c>
      <c r="J2954" t="s">
        <v>3078</v>
      </c>
      <c r="S2954" t="s">
        <v>3071</v>
      </c>
      <c r="T2954" t="s">
        <v>3076</v>
      </c>
    </row>
    <row r="2955" spans="1:20" x14ac:dyDescent="0.2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36</v>
      </c>
      <c r="I2955">
        <v>2.3E-2</v>
      </c>
      <c r="J2955" t="s">
        <v>3078</v>
      </c>
      <c r="S2955" t="s">
        <v>3071</v>
      </c>
      <c r="T2955" t="s">
        <v>3076</v>
      </c>
    </row>
    <row r="2956" spans="1:20" x14ac:dyDescent="0.2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183</v>
      </c>
      <c r="I2956">
        <v>2.2800000000000001E-53</v>
      </c>
      <c r="J2956" t="s">
        <v>3079</v>
      </c>
      <c r="S2956" t="s">
        <v>3071</v>
      </c>
      <c r="T2956" t="s">
        <v>3072</v>
      </c>
    </row>
    <row r="2957" spans="1:20" x14ac:dyDescent="0.2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183</v>
      </c>
      <c r="I2957">
        <v>2.2800000000000001E-53</v>
      </c>
      <c r="J2957" t="s">
        <v>3079</v>
      </c>
      <c r="S2957" t="s">
        <v>3071</v>
      </c>
      <c r="T2957" t="s">
        <v>3072</v>
      </c>
    </row>
    <row r="2958" spans="1:20" x14ac:dyDescent="0.2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178</v>
      </c>
      <c r="I2958">
        <v>1.2600000000000001E-51</v>
      </c>
      <c r="J2958" t="s">
        <v>3079</v>
      </c>
      <c r="S2958" t="s">
        <v>3071</v>
      </c>
      <c r="T2958" t="s">
        <v>3072</v>
      </c>
    </row>
    <row r="2959" spans="1:20" x14ac:dyDescent="0.2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178</v>
      </c>
      <c r="I2959">
        <v>1.33E-51</v>
      </c>
      <c r="J2959" t="s">
        <v>3079</v>
      </c>
      <c r="S2959" t="s">
        <v>3071</v>
      </c>
      <c r="T2959" t="s">
        <v>3072</v>
      </c>
    </row>
    <row r="2960" spans="1:20" x14ac:dyDescent="0.2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150</v>
      </c>
      <c r="I2960">
        <v>7.0500000000000001E-44</v>
      </c>
      <c r="J2960" t="s">
        <v>3079</v>
      </c>
      <c r="S2960" t="s">
        <v>3071</v>
      </c>
      <c r="T2960" t="s">
        <v>3072</v>
      </c>
    </row>
    <row r="2961" spans="1:20" x14ac:dyDescent="0.2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99</v>
      </c>
      <c r="I2961">
        <v>8.5399999999999997E-25</v>
      </c>
      <c r="J2961" t="s">
        <v>3079</v>
      </c>
      <c r="S2961" t="s">
        <v>3071</v>
      </c>
      <c r="T2961" t="s">
        <v>3072</v>
      </c>
    </row>
    <row r="2962" spans="1:20" x14ac:dyDescent="0.2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46.4</v>
      </c>
      <c r="I2962">
        <v>9.8300000000000008E-6</v>
      </c>
      <c r="J2962" t="s">
        <v>3079</v>
      </c>
      <c r="S2962" t="s">
        <v>3071</v>
      </c>
      <c r="T2962" t="s">
        <v>3072</v>
      </c>
    </row>
    <row r="2963" spans="1:20" x14ac:dyDescent="0.2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46.4</v>
      </c>
      <c r="I2963">
        <v>9.8500000000000006E-6</v>
      </c>
      <c r="J2963" t="s">
        <v>3079</v>
      </c>
      <c r="S2963" t="s">
        <v>3071</v>
      </c>
      <c r="T2963" t="s">
        <v>3072</v>
      </c>
    </row>
    <row r="2964" spans="1:20" x14ac:dyDescent="0.2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43.1</v>
      </c>
      <c r="I2964">
        <v>1.13E-4</v>
      </c>
      <c r="J2964" t="s">
        <v>3079</v>
      </c>
      <c r="S2964" t="s">
        <v>3071</v>
      </c>
      <c r="T2964" t="s">
        <v>3072</v>
      </c>
    </row>
    <row r="2965" spans="1:20" x14ac:dyDescent="0.2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43.1</v>
      </c>
      <c r="I2965">
        <v>1.17E-4</v>
      </c>
      <c r="J2965" t="s">
        <v>3079</v>
      </c>
      <c r="S2965" t="s">
        <v>3071</v>
      </c>
      <c r="T2965" t="s">
        <v>3072</v>
      </c>
    </row>
    <row r="2966" spans="1:20" x14ac:dyDescent="0.2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39.299999999999997</v>
      </c>
      <c r="I2966">
        <v>2E-3</v>
      </c>
      <c r="J2966" t="s">
        <v>3079</v>
      </c>
      <c r="S2966" t="s">
        <v>3071</v>
      </c>
      <c r="T2966" t="s">
        <v>3072</v>
      </c>
    </row>
    <row r="2967" spans="1:20" x14ac:dyDescent="0.2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36</v>
      </c>
      <c r="I2967">
        <v>3.4000000000000002E-2</v>
      </c>
      <c r="J2967" t="s">
        <v>3079</v>
      </c>
      <c r="S2967" t="s">
        <v>3071</v>
      </c>
      <c r="T2967" t="s">
        <v>3072</v>
      </c>
    </row>
    <row r="2968" spans="1:20" x14ac:dyDescent="0.2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192</v>
      </c>
      <c r="I2968">
        <v>3.6899999999999999E-57</v>
      </c>
      <c r="J2968" t="s">
        <v>3080</v>
      </c>
      <c r="S2968" t="s">
        <v>3071</v>
      </c>
      <c r="T2968" t="s">
        <v>3076</v>
      </c>
    </row>
    <row r="2969" spans="1:20" x14ac:dyDescent="0.2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192</v>
      </c>
      <c r="I2969">
        <v>3.8600000000000003E-57</v>
      </c>
      <c r="J2969" t="s">
        <v>3080</v>
      </c>
      <c r="S2969" t="s">
        <v>3071</v>
      </c>
      <c r="T2969" t="s">
        <v>3076</v>
      </c>
    </row>
    <row r="2970" spans="1:20" x14ac:dyDescent="0.2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163</v>
      </c>
      <c r="I2970">
        <v>3.9200000000000002E-47</v>
      </c>
      <c r="J2970" t="s">
        <v>3080</v>
      </c>
      <c r="S2970" t="s">
        <v>3071</v>
      </c>
      <c r="T2970" t="s">
        <v>3076</v>
      </c>
    </row>
    <row r="2971" spans="1:20" x14ac:dyDescent="0.2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163</v>
      </c>
      <c r="I2971">
        <v>3.9400000000000001E-47</v>
      </c>
      <c r="J2971" t="s">
        <v>3080</v>
      </c>
      <c r="S2971" t="s">
        <v>3071</v>
      </c>
      <c r="T2971" t="s">
        <v>3076</v>
      </c>
    </row>
    <row r="2972" spans="1:20" x14ac:dyDescent="0.2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46.4</v>
      </c>
      <c r="I2972">
        <v>3.7100000000000001E-6</v>
      </c>
      <c r="J2972" t="s">
        <v>3080</v>
      </c>
      <c r="S2972" t="s">
        <v>3071</v>
      </c>
      <c r="T2972" t="s">
        <v>3076</v>
      </c>
    </row>
    <row r="2973" spans="1:20" x14ac:dyDescent="0.2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46.4</v>
      </c>
      <c r="I2973">
        <v>3.7100000000000001E-6</v>
      </c>
      <c r="J2973" t="s">
        <v>3080</v>
      </c>
      <c r="S2973" t="s">
        <v>3071</v>
      </c>
      <c r="T2973" t="s">
        <v>3076</v>
      </c>
    </row>
    <row r="2974" spans="1:20" x14ac:dyDescent="0.2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46.4</v>
      </c>
      <c r="I2974">
        <v>3.72E-6</v>
      </c>
      <c r="J2974" t="s">
        <v>3080</v>
      </c>
      <c r="S2974" t="s">
        <v>3071</v>
      </c>
      <c r="T2974" t="s">
        <v>3076</v>
      </c>
    </row>
    <row r="2975" spans="1:20" x14ac:dyDescent="0.2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46.4</v>
      </c>
      <c r="I2975">
        <v>3.8199999999999998E-6</v>
      </c>
      <c r="J2975" t="s">
        <v>3080</v>
      </c>
      <c r="S2975" t="s">
        <v>3071</v>
      </c>
      <c r="T2975" t="s">
        <v>3076</v>
      </c>
    </row>
    <row r="2976" spans="1:20" x14ac:dyDescent="0.2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42.6</v>
      </c>
      <c r="I2976">
        <v>5.6700000000000003E-5</v>
      </c>
      <c r="J2976" t="s">
        <v>3080</v>
      </c>
      <c r="S2976" t="s">
        <v>3071</v>
      </c>
      <c r="T2976" t="s">
        <v>3076</v>
      </c>
    </row>
    <row r="2977" spans="1:20" x14ac:dyDescent="0.2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41</v>
      </c>
      <c r="I2977">
        <v>2.41E-4</v>
      </c>
      <c r="J2977" t="s">
        <v>3080</v>
      </c>
      <c r="S2977" t="s">
        <v>3071</v>
      </c>
      <c r="T2977" t="s">
        <v>3076</v>
      </c>
    </row>
    <row r="2978" spans="1:20" x14ac:dyDescent="0.2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40.6</v>
      </c>
      <c r="I2978">
        <v>3.1100000000000002E-4</v>
      </c>
      <c r="J2978" t="s">
        <v>3080</v>
      </c>
      <c r="S2978" t="s">
        <v>3071</v>
      </c>
      <c r="T2978" t="s">
        <v>3076</v>
      </c>
    </row>
    <row r="2979" spans="1:20" x14ac:dyDescent="0.2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33.4</v>
      </c>
      <c r="I2979">
        <v>6.6000000000000003E-2</v>
      </c>
      <c r="J2979" t="s">
        <v>3080</v>
      </c>
      <c r="S2979" t="s">
        <v>3071</v>
      </c>
      <c r="T2979" t="s">
        <v>3076</v>
      </c>
    </row>
    <row r="2980" spans="1:20" x14ac:dyDescent="0.2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33.4</v>
      </c>
      <c r="I2980">
        <v>7.2999999999999995E-2</v>
      </c>
      <c r="J2980" t="s">
        <v>3080</v>
      </c>
      <c r="S2980" t="s">
        <v>3071</v>
      </c>
      <c r="T2980" t="s">
        <v>3076</v>
      </c>
    </row>
    <row r="2981" spans="1:20" x14ac:dyDescent="0.2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161</v>
      </c>
      <c r="I2981">
        <v>1.1E-46</v>
      </c>
      <c r="J2981" t="s">
        <v>3081</v>
      </c>
      <c r="S2981" t="s">
        <v>3071</v>
      </c>
      <c r="T2981" t="s">
        <v>3076</v>
      </c>
    </row>
    <row r="2982" spans="1:20" x14ac:dyDescent="0.2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43.1</v>
      </c>
      <c r="I2982">
        <v>2.02E-5</v>
      </c>
      <c r="J2982" t="s">
        <v>3081</v>
      </c>
      <c r="S2982" t="s">
        <v>3071</v>
      </c>
      <c r="T2982" t="s">
        <v>3076</v>
      </c>
    </row>
    <row r="2983" spans="1:20" x14ac:dyDescent="0.2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43.1</v>
      </c>
      <c r="I2983">
        <v>2.2500000000000001E-5</v>
      </c>
      <c r="J2983" t="s">
        <v>3081</v>
      </c>
      <c r="S2983" t="s">
        <v>3071</v>
      </c>
      <c r="T2983" t="s">
        <v>3076</v>
      </c>
    </row>
    <row r="2984" spans="1:20" x14ac:dyDescent="0.2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33.4</v>
      </c>
      <c r="I2984">
        <v>3.1E-2</v>
      </c>
      <c r="J2984" t="s">
        <v>3081</v>
      </c>
      <c r="S2984" t="s">
        <v>3071</v>
      </c>
      <c r="T2984" t="s">
        <v>3076</v>
      </c>
    </row>
    <row r="2985" spans="1:20" x14ac:dyDescent="0.2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197</v>
      </c>
      <c r="I2985">
        <v>1.7599999999999999E-58</v>
      </c>
      <c r="J2985" t="s">
        <v>3082</v>
      </c>
      <c r="S2985" t="s">
        <v>3071</v>
      </c>
      <c r="T2985" t="s">
        <v>3072</v>
      </c>
    </row>
    <row r="2986" spans="1:20" x14ac:dyDescent="0.2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190</v>
      </c>
      <c r="I2986">
        <v>3.6099999999999999E-56</v>
      </c>
      <c r="J2986" t="s">
        <v>3082</v>
      </c>
      <c r="S2986" t="s">
        <v>3071</v>
      </c>
      <c r="T2986" t="s">
        <v>3072</v>
      </c>
    </row>
    <row r="2987" spans="1:20" x14ac:dyDescent="0.2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190</v>
      </c>
      <c r="I2987">
        <v>3.6599999999999999E-56</v>
      </c>
      <c r="J2987" t="s">
        <v>3082</v>
      </c>
      <c r="S2987" t="s">
        <v>3071</v>
      </c>
      <c r="T2987" t="s">
        <v>3072</v>
      </c>
    </row>
    <row r="2988" spans="1:20" x14ac:dyDescent="0.2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190</v>
      </c>
      <c r="I2988">
        <v>3.6900000000000001E-56</v>
      </c>
      <c r="J2988" t="s">
        <v>3082</v>
      </c>
      <c r="S2988" t="s">
        <v>3071</v>
      </c>
      <c r="T2988" t="s">
        <v>3072</v>
      </c>
    </row>
    <row r="2989" spans="1:20" x14ac:dyDescent="0.2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190</v>
      </c>
      <c r="I2989">
        <v>3.7000000000000002E-56</v>
      </c>
      <c r="J2989" t="s">
        <v>3082</v>
      </c>
      <c r="S2989" t="s">
        <v>3071</v>
      </c>
      <c r="T2989" t="s">
        <v>3072</v>
      </c>
    </row>
    <row r="2990" spans="1:20" x14ac:dyDescent="0.2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190</v>
      </c>
      <c r="I2990">
        <v>3.7000000000000002E-56</v>
      </c>
      <c r="J2990" t="s">
        <v>3082</v>
      </c>
      <c r="S2990" t="s">
        <v>3071</v>
      </c>
      <c r="T2990" t="s">
        <v>3072</v>
      </c>
    </row>
    <row r="2991" spans="1:20" x14ac:dyDescent="0.2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190</v>
      </c>
      <c r="I2991">
        <v>3.7099999999999999E-56</v>
      </c>
      <c r="J2991" t="s">
        <v>3082</v>
      </c>
      <c r="S2991" t="s">
        <v>3071</v>
      </c>
      <c r="T2991" t="s">
        <v>3072</v>
      </c>
    </row>
    <row r="2992" spans="1:20" x14ac:dyDescent="0.2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190</v>
      </c>
      <c r="I2992">
        <v>3.7099999999999999E-56</v>
      </c>
      <c r="J2992" t="s">
        <v>3082</v>
      </c>
      <c r="S2992" t="s">
        <v>3071</v>
      </c>
      <c r="T2992" t="s">
        <v>3072</v>
      </c>
    </row>
    <row r="2993" spans="1:20" x14ac:dyDescent="0.2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190</v>
      </c>
      <c r="I2993">
        <v>3.7199999999999999E-56</v>
      </c>
      <c r="J2993" t="s">
        <v>3082</v>
      </c>
      <c r="S2993" t="s">
        <v>3071</v>
      </c>
      <c r="T2993" t="s">
        <v>3072</v>
      </c>
    </row>
    <row r="2994" spans="1:20" x14ac:dyDescent="0.2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162</v>
      </c>
      <c r="I2994">
        <v>3.15E-46</v>
      </c>
      <c r="J2994" t="s">
        <v>3082</v>
      </c>
      <c r="S2994" t="s">
        <v>3071</v>
      </c>
      <c r="T2994" t="s">
        <v>3072</v>
      </c>
    </row>
    <row r="2995" spans="1:20" x14ac:dyDescent="0.2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46.4</v>
      </c>
      <c r="I2995">
        <v>7.7100000000000007E-6</v>
      </c>
      <c r="J2995" t="s">
        <v>3082</v>
      </c>
      <c r="S2995" t="s">
        <v>3071</v>
      </c>
      <c r="T2995" t="s">
        <v>3072</v>
      </c>
    </row>
    <row r="2996" spans="1:20" x14ac:dyDescent="0.2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46.4</v>
      </c>
      <c r="I2996">
        <v>7.79E-6</v>
      </c>
      <c r="J2996" t="s">
        <v>3082</v>
      </c>
      <c r="S2996" t="s">
        <v>3071</v>
      </c>
      <c r="T2996" t="s">
        <v>3072</v>
      </c>
    </row>
    <row r="2997" spans="1:20" x14ac:dyDescent="0.2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46.4</v>
      </c>
      <c r="I2997">
        <v>7.8199999999999997E-6</v>
      </c>
      <c r="J2997" t="s">
        <v>3082</v>
      </c>
      <c r="S2997" t="s">
        <v>3071</v>
      </c>
      <c r="T2997" t="s">
        <v>3072</v>
      </c>
    </row>
    <row r="2998" spans="1:20" x14ac:dyDescent="0.2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42.6</v>
      </c>
      <c r="I2998">
        <v>1.25E-4</v>
      </c>
      <c r="J2998" t="s">
        <v>3082</v>
      </c>
      <c r="S2998" t="s">
        <v>3071</v>
      </c>
      <c r="T2998" t="s">
        <v>3072</v>
      </c>
    </row>
    <row r="2999" spans="1:20" x14ac:dyDescent="0.2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39.700000000000003</v>
      </c>
      <c r="I2999">
        <v>1E-3</v>
      </c>
      <c r="J2999" t="s">
        <v>3082</v>
      </c>
      <c r="S2999" t="s">
        <v>3071</v>
      </c>
      <c r="T2999" t="s">
        <v>3072</v>
      </c>
    </row>
    <row r="3000" spans="1:20" x14ac:dyDescent="0.2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37.200000000000003</v>
      </c>
      <c r="I3000">
        <v>8.0000000000000002E-3</v>
      </c>
      <c r="J3000" t="s">
        <v>3082</v>
      </c>
      <c r="S3000" t="s">
        <v>3071</v>
      </c>
      <c r="T3000" t="s">
        <v>3072</v>
      </c>
    </row>
    <row r="3001" spans="1:20" x14ac:dyDescent="0.2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36</v>
      </c>
      <c r="I3001">
        <v>2.7E-2</v>
      </c>
      <c r="J3001" t="s">
        <v>3082</v>
      </c>
      <c r="S3001" t="s">
        <v>3071</v>
      </c>
      <c r="T3001" t="s">
        <v>3072</v>
      </c>
    </row>
    <row r="3002" spans="1:20" x14ac:dyDescent="0.2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36</v>
      </c>
      <c r="I3002">
        <v>2.7E-2</v>
      </c>
      <c r="J3002" t="s">
        <v>3082</v>
      </c>
      <c r="S3002" t="s">
        <v>3071</v>
      </c>
      <c r="T3002" t="s">
        <v>3072</v>
      </c>
    </row>
    <row r="3003" spans="1:20" x14ac:dyDescent="0.2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36</v>
      </c>
      <c r="I3003">
        <v>2.7E-2</v>
      </c>
      <c r="J3003" t="s">
        <v>3082</v>
      </c>
      <c r="S3003" t="s">
        <v>3071</v>
      </c>
      <c r="T3003" t="s">
        <v>3072</v>
      </c>
    </row>
    <row r="3004" spans="1:20" x14ac:dyDescent="0.2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192</v>
      </c>
      <c r="I3004">
        <v>3.9000000000000001E-57</v>
      </c>
      <c r="J3004" t="s">
        <v>3083</v>
      </c>
      <c r="S3004" t="s">
        <v>3075</v>
      </c>
      <c r="T3004" t="s">
        <v>3076</v>
      </c>
    </row>
    <row r="3005" spans="1:20" x14ac:dyDescent="0.2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192</v>
      </c>
      <c r="I3005">
        <v>4.2400000000000003E-57</v>
      </c>
      <c r="J3005" t="s">
        <v>3083</v>
      </c>
      <c r="S3005" t="s">
        <v>3075</v>
      </c>
      <c r="T3005" t="s">
        <v>3076</v>
      </c>
    </row>
    <row r="3006" spans="1:20" x14ac:dyDescent="0.2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192</v>
      </c>
      <c r="I3006">
        <v>4.2400000000000003E-57</v>
      </c>
      <c r="J3006" t="s">
        <v>3083</v>
      </c>
      <c r="S3006" t="s">
        <v>3075</v>
      </c>
      <c r="T3006" t="s">
        <v>3076</v>
      </c>
    </row>
    <row r="3007" spans="1:20" x14ac:dyDescent="0.2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192</v>
      </c>
      <c r="I3007">
        <v>4.3600000000000002E-57</v>
      </c>
      <c r="J3007" t="s">
        <v>3083</v>
      </c>
      <c r="S3007" t="s">
        <v>3075</v>
      </c>
      <c r="T3007" t="s">
        <v>3076</v>
      </c>
    </row>
    <row r="3008" spans="1:20" x14ac:dyDescent="0.2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163</v>
      </c>
      <c r="I3008">
        <v>4.5399999999999999E-47</v>
      </c>
      <c r="J3008" t="s">
        <v>3083</v>
      </c>
      <c r="S3008" t="s">
        <v>3075</v>
      </c>
      <c r="T3008" t="s">
        <v>3076</v>
      </c>
    </row>
    <row r="3009" spans="1:20" x14ac:dyDescent="0.2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163</v>
      </c>
      <c r="I3009">
        <v>4.5500000000000003E-47</v>
      </c>
      <c r="J3009" t="s">
        <v>3083</v>
      </c>
      <c r="S3009" t="s">
        <v>3075</v>
      </c>
      <c r="T3009" t="s">
        <v>3076</v>
      </c>
    </row>
    <row r="3010" spans="1:20" x14ac:dyDescent="0.2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46.4</v>
      </c>
      <c r="I3010">
        <v>4.3000000000000003E-6</v>
      </c>
      <c r="J3010" t="s">
        <v>3083</v>
      </c>
      <c r="S3010" t="s">
        <v>3075</v>
      </c>
      <c r="T3010" t="s">
        <v>3076</v>
      </c>
    </row>
    <row r="3011" spans="1:20" x14ac:dyDescent="0.2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42.6</v>
      </c>
      <c r="I3011">
        <v>7.0400000000000004E-5</v>
      </c>
      <c r="J3011" t="s">
        <v>3083</v>
      </c>
      <c r="S3011" t="s">
        <v>3075</v>
      </c>
      <c r="T3011" t="s">
        <v>3076</v>
      </c>
    </row>
    <row r="3012" spans="1:20" x14ac:dyDescent="0.2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40.6</v>
      </c>
      <c r="I3012">
        <v>3.48E-4</v>
      </c>
      <c r="J3012" t="s">
        <v>3083</v>
      </c>
      <c r="S3012" t="s">
        <v>3075</v>
      </c>
      <c r="T3012" t="s">
        <v>3076</v>
      </c>
    </row>
    <row r="3013" spans="1:20" x14ac:dyDescent="0.2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40.6</v>
      </c>
      <c r="I3013">
        <v>4.1300000000000001E-4</v>
      </c>
      <c r="J3013" t="s">
        <v>3083</v>
      </c>
      <c r="S3013" t="s">
        <v>3075</v>
      </c>
      <c r="T3013" t="s">
        <v>3076</v>
      </c>
    </row>
    <row r="3014" spans="1:20" x14ac:dyDescent="0.2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40.1</v>
      </c>
      <c r="I3014">
        <v>4.4200000000000001E-4</v>
      </c>
      <c r="J3014" t="s">
        <v>3083</v>
      </c>
      <c r="S3014" t="s">
        <v>3075</v>
      </c>
      <c r="T3014" t="s">
        <v>3076</v>
      </c>
    </row>
    <row r="3015" spans="1:20" x14ac:dyDescent="0.2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40.1</v>
      </c>
      <c r="I3015">
        <v>4.6000000000000001E-4</v>
      </c>
      <c r="J3015" t="s">
        <v>3083</v>
      </c>
      <c r="S3015" t="s">
        <v>3075</v>
      </c>
      <c r="T3015" t="s">
        <v>3076</v>
      </c>
    </row>
    <row r="3016" spans="1:20" x14ac:dyDescent="0.2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40.1</v>
      </c>
      <c r="I3016">
        <v>4.64E-4</v>
      </c>
      <c r="J3016" t="s">
        <v>3083</v>
      </c>
      <c r="S3016" t="s">
        <v>3075</v>
      </c>
      <c r="T3016" t="s">
        <v>3076</v>
      </c>
    </row>
    <row r="3017" spans="1:20" x14ac:dyDescent="0.2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36</v>
      </c>
      <c r="I3017">
        <v>1.4999999999999999E-2</v>
      </c>
      <c r="J3017" t="s">
        <v>3083</v>
      </c>
      <c r="S3017" t="s">
        <v>3075</v>
      </c>
      <c r="T3017" t="s">
        <v>3076</v>
      </c>
    </row>
    <row r="3018" spans="1:20" x14ac:dyDescent="0.2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33.4</v>
      </c>
      <c r="I3018">
        <v>7.4999999999999997E-2</v>
      </c>
      <c r="J3018" t="s">
        <v>3083</v>
      </c>
      <c r="S3018" t="s">
        <v>3075</v>
      </c>
      <c r="T3018" t="s">
        <v>3076</v>
      </c>
    </row>
    <row r="3019" spans="1:20" x14ac:dyDescent="0.2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192</v>
      </c>
      <c r="I3019">
        <v>5.2900000000000005E-57</v>
      </c>
      <c r="J3019" t="s">
        <v>3084</v>
      </c>
      <c r="S3019" t="s">
        <v>3075</v>
      </c>
      <c r="T3019" t="s">
        <v>3076</v>
      </c>
    </row>
    <row r="3020" spans="1:20" x14ac:dyDescent="0.2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192</v>
      </c>
      <c r="I3020">
        <v>5.4299999999999995E-57</v>
      </c>
      <c r="J3020" t="s">
        <v>3084</v>
      </c>
      <c r="S3020" t="s">
        <v>3075</v>
      </c>
      <c r="T3020" t="s">
        <v>3076</v>
      </c>
    </row>
    <row r="3021" spans="1:20" x14ac:dyDescent="0.2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192</v>
      </c>
      <c r="I3021">
        <v>5.5799999999999997E-57</v>
      </c>
      <c r="J3021" t="s">
        <v>3084</v>
      </c>
      <c r="S3021" t="s">
        <v>3075</v>
      </c>
      <c r="T3021" t="s">
        <v>3076</v>
      </c>
    </row>
    <row r="3022" spans="1:20" x14ac:dyDescent="0.2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163</v>
      </c>
      <c r="I3022">
        <v>5.6599999999999996E-47</v>
      </c>
      <c r="J3022" t="s">
        <v>3084</v>
      </c>
      <c r="S3022" t="s">
        <v>3075</v>
      </c>
      <c r="T3022" t="s">
        <v>3076</v>
      </c>
    </row>
    <row r="3023" spans="1:20" x14ac:dyDescent="0.2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163</v>
      </c>
      <c r="I3023">
        <v>5.6799999999999996E-47</v>
      </c>
      <c r="J3023" t="s">
        <v>3084</v>
      </c>
      <c r="S3023" t="s">
        <v>3075</v>
      </c>
      <c r="T3023" t="s">
        <v>3076</v>
      </c>
    </row>
    <row r="3024" spans="1:20" x14ac:dyDescent="0.2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46.4</v>
      </c>
      <c r="I3024">
        <v>5.3499999999999996E-6</v>
      </c>
      <c r="J3024" t="s">
        <v>3084</v>
      </c>
      <c r="S3024" t="s">
        <v>3075</v>
      </c>
      <c r="T3024" t="s">
        <v>3076</v>
      </c>
    </row>
    <row r="3025" spans="1:20" x14ac:dyDescent="0.2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46.4</v>
      </c>
      <c r="I3025">
        <v>5.3700000000000003E-6</v>
      </c>
      <c r="J3025" t="s">
        <v>3084</v>
      </c>
      <c r="S3025" t="s">
        <v>3075</v>
      </c>
      <c r="T3025" t="s">
        <v>3076</v>
      </c>
    </row>
    <row r="3026" spans="1:20" x14ac:dyDescent="0.2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42.6</v>
      </c>
      <c r="I3026">
        <v>8.7999999999999998E-5</v>
      </c>
      <c r="J3026" t="s">
        <v>3084</v>
      </c>
      <c r="S3026" t="s">
        <v>3075</v>
      </c>
      <c r="T3026" t="s">
        <v>3076</v>
      </c>
    </row>
    <row r="3027" spans="1:20" x14ac:dyDescent="0.2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40.6</v>
      </c>
      <c r="I3027">
        <v>4.3399999999999998E-4</v>
      </c>
      <c r="J3027" t="s">
        <v>3084</v>
      </c>
      <c r="S3027" t="s">
        <v>3075</v>
      </c>
      <c r="T3027" t="s">
        <v>3076</v>
      </c>
    </row>
    <row r="3028" spans="1:20" x14ac:dyDescent="0.2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40.6</v>
      </c>
      <c r="I3028">
        <v>5.1500000000000005E-4</v>
      </c>
      <c r="J3028" t="s">
        <v>3084</v>
      </c>
      <c r="S3028" t="s">
        <v>3075</v>
      </c>
      <c r="T3028" t="s">
        <v>3076</v>
      </c>
    </row>
    <row r="3029" spans="1:20" x14ac:dyDescent="0.2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40.1</v>
      </c>
      <c r="I3029">
        <v>5.7399999999999997E-4</v>
      </c>
      <c r="J3029" t="s">
        <v>3084</v>
      </c>
      <c r="S3029" t="s">
        <v>3075</v>
      </c>
      <c r="T3029" t="s">
        <v>3076</v>
      </c>
    </row>
    <row r="3030" spans="1:20" x14ac:dyDescent="0.2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40.1</v>
      </c>
      <c r="I3030">
        <v>5.7799999999999995E-4</v>
      </c>
      <c r="J3030" t="s">
        <v>3084</v>
      </c>
      <c r="S3030" t="s">
        <v>3075</v>
      </c>
      <c r="T3030" t="s">
        <v>3076</v>
      </c>
    </row>
    <row r="3031" spans="1:20" x14ac:dyDescent="0.2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36</v>
      </c>
      <c r="I3031">
        <v>1.9E-2</v>
      </c>
      <c r="J3031" t="s">
        <v>3084</v>
      </c>
      <c r="S3031" t="s">
        <v>3075</v>
      </c>
      <c r="T3031" t="s">
        <v>3076</v>
      </c>
    </row>
    <row r="3032" spans="1:20" x14ac:dyDescent="0.2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33.4</v>
      </c>
      <c r="I3032">
        <v>9.4E-2</v>
      </c>
      <c r="J3032" t="s">
        <v>3084</v>
      </c>
      <c r="S3032" t="s">
        <v>3075</v>
      </c>
      <c r="T3032" t="s">
        <v>3076</v>
      </c>
    </row>
    <row r="3033" spans="1:20" x14ac:dyDescent="0.2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33.4</v>
      </c>
      <c r="I3033">
        <v>0.1</v>
      </c>
      <c r="J3033" t="s">
        <v>3084</v>
      </c>
      <c r="S3033" t="s">
        <v>3075</v>
      </c>
      <c r="T3033" t="s">
        <v>3076</v>
      </c>
    </row>
    <row r="3034" spans="1:20" x14ac:dyDescent="0.2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193</v>
      </c>
      <c r="I3034">
        <v>1.47E-57</v>
      </c>
      <c r="J3034" t="s">
        <v>3085</v>
      </c>
      <c r="S3034" t="s">
        <v>3075</v>
      </c>
      <c r="T3034" t="s">
        <v>3076</v>
      </c>
    </row>
    <row r="3035" spans="1:20" x14ac:dyDescent="0.2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192</v>
      </c>
      <c r="I3035">
        <v>3.9499999999999999E-57</v>
      </c>
      <c r="J3035" t="s">
        <v>3085</v>
      </c>
      <c r="S3035" t="s">
        <v>3075</v>
      </c>
      <c r="T3035" t="s">
        <v>3076</v>
      </c>
    </row>
    <row r="3036" spans="1:20" x14ac:dyDescent="0.2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192</v>
      </c>
      <c r="I3036">
        <v>3.9499999999999999E-57</v>
      </c>
      <c r="J3036" t="s">
        <v>3085</v>
      </c>
      <c r="S3036" t="s">
        <v>3075</v>
      </c>
      <c r="T3036" t="s">
        <v>3076</v>
      </c>
    </row>
    <row r="3037" spans="1:20" x14ac:dyDescent="0.2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192</v>
      </c>
      <c r="I3037">
        <v>3.9700000000000001E-57</v>
      </c>
      <c r="J3037" t="s">
        <v>3085</v>
      </c>
      <c r="S3037" t="s">
        <v>3075</v>
      </c>
      <c r="T3037" t="s">
        <v>3076</v>
      </c>
    </row>
    <row r="3038" spans="1:20" x14ac:dyDescent="0.2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192</v>
      </c>
      <c r="I3038">
        <v>4.0099999999999999E-57</v>
      </c>
      <c r="J3038" t="s">
        <v>3085</v>
      </c>
      <c r="S3038" t="s">
        <v>3075</v>
      </c>
      <c r="T3038" t="s">
        <v>3076</v>
      </c>
    </row>
    <row r="3039" spans="1:20" x14ac:dyDescent="0.2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192</v>
      </c>
      <c r="I3039">
        <v>4.0099999999999999E-57</v>
      </c>
      <c r="J3039" t="s">
        <v>3085</v>
      </c>
      <c r="S3039" t="s">
        <v>3075</v>
      </c>
      <c r="T3039" t="s">
        <v>3076</v>
      </c>
    </row>
    <row r="3040" spans="1:20" x14ac:dyDescent="0.2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163</v>
      </c>
      <c r="I3040">
        <v>3.9500000000000001E-47</v>
      </c>
      <c r="J3040" t="s">
        <v>3085</v>
      </c>
      <c r="S3040" t="s">
        <v>3075</v>
      </c>
      <c r="T3040" t="s">
        <v>3076</v>
      </c>
    </row>
    <row r="3041" spans="1:20" x14ac:dyDescent="0.2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163</v>
      </c>
      <c r="I3041">
        <v>4.5100000000000005E-47</v>
      </c>
      <c r="J3041" t="s">
        <v>3085</v>
      </c>
      <c r="S3041" t="s">
        <v>3075</v>
      </c>
      <c r="T3041" t="s">
        <v>3076</v>
      </c>
    </row>
    <row r="3042" spans="1:20" x14ac:dyDescent="0.2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47.7</v>
      </c>
      <c r="I3042">
        <v>1.26E-6</v>
      </c>
      <c r="J3042" t="s">
        <v>3085</v>
      </c>
      <c r="S3042" t="s">
        <v>3075</v>
      </c>
      <c r="T3042" t="s">
        <v>3076</v>
      </c>
    </row>
    <row r="3043" spans="1:20" x14ac:dyDescent="0.2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47.7</v>
      </c>
      <c r="I3043">
        <v>1.2699999999999999E-6</v>
      </c>
      <c r="J3043" t="s">
        <v>3085</v>
      </c>
      <c r="S3043" t="s">
        <v>3075</v>
      </c>
      <c r="T3043" t="s">
        <v>3076</v>
      </c>
    </row>
    <row r="3044" spans="1:20" x14ac:dyDescent="0.2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47.7</v>
      </c>
      <c r="I3044">
        <v>1.3200000000000001E-6</v>
      </c>
      <c r="J3044" t="s">
        <v>3085</v>
      </c>
      <c r="S3044" t="s">
        <v>3075</v>
      </c>
      <c r="T3044" t="s">
        <v>3076</v>
      </c>
    </row>
    <row r="3045" spans="1:20" x14ac:dyDescent="0.2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43.1</v>
      </c>
      <c r="I3045">
        <v>5.4700000000000001E-5</v>
      </c>
      <c r="J3045" t="s">
        <v>3085</v>
      </c>
      <c r="S3045" t="s">
        <v>3075</v>
      </c>
      <c r="T3045" t="s">
        <v>3076</v>
      </c>
    </row>
    <row r="3046" spans="1:20" x14ac:dyDescent="0.2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41.4</v>
      </c>
      <c r="I3046">
        <v>1.6000000000000001E-4</v>
      </c>
      <c r="J3046" t="s">
        <v>3085</v>
      </c>
      <c r="S3046" t="s">
        <v>3075</v>
      </c>
      <c r="T3046" t="s">
        <v>3076</v>
      </c>
    </row>
    <row r="3047" spans="1:20" x14ac:dyDescent="0.2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36</v>
      </c>
      <c r="I3047">
        <v>1.4E-2</v>
      </c>
      <c r="J3047" t="s">
        <v>3085</v>
      </c>
      <c r="S3047" t="s">
        <v>3075</v>
      </c>
      <c r="T3047" t="s">
        <v>3076</v>
      </c>
    </row>
    <row r="3048" spans="1:20" x14ac:dyDescent="0.2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36</v>
      </c>
      <c r="I3048">
        <v>1.4E-2</v>
      </c>
      <c r="J3048" t="s">
        <v>3085</v>
      </c>
      <c r="S3048" t="s">
        <v>3075</v>
      </c>
      <c r="T3048" t="s">
        <v>3076</v>
      </c>
    </row>
    <row r="3049" spans="1:20" x14ac:dyDescent="0.2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36</v>
      </c>
      <c r="I3049">
        <v>1.4E-2</v>
      </c>
      <c r="J3049" t="s">
        <v>3085</v>
      </c>
      <c r="S3049" t="s">
        <v>3075</v>
      </c>
      <c r="T3049" t="s">
        <v>3076</v>
      </c>
    </row>
    <row r="3050" spans="1:20" x14ac:dyDescent="0.2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33.4</v>
      </c>
      <c r="I3050">
        <v>7.3999999999999996E-2</v>
      </c>
      <c r="J3050" t="s">
        <v>3085</v>
      </c>
      <c r="S3050" t="s">
        <v>3075</v>
      </c>
      <c r="T3050" t="s">
        <v>3076</v>
      </c>
    </row>
    <row r="3051" spans="1:20" x14ac:dyDescent="0.2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33.4</v>
      </c>
      <c r="I3051">
        <v>0.09</v>
      </c>
      <c r="J3051" t="s">
        <v>3085</v>
      </c>
      <c r="S3051" t="s">
        <v>3075</v>
      </c>
      <c r="T3051" t="s">
        <v>3076</v>
      </c>
    </row>
    <row r="3052" spans="1:20" x14ac:dyDescent="0.2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189</v>
      </c>
      <c r="I3052">
        <v>6.4700000000000003E-56</v>
      </c>
      <c r="J3052" t="s">
        <v>3086</v>
      </c>
      <c r="S3052" t="s">
        <v>3071</v>
      </c>
      <c r="T3052" t="s">
        <v>3072</v>
      </c>
    </row>
    <row r="3053" spans="1:20" x14ac:dyDescent="0.2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189</v>
      </c>
      <c r="I3053">
        <v>6.4700000000000003E-56</v>
      </c>
      <c r="J3053" t="s">
        <v>3086</v>
      </c>
      <c r="S3053" t="s">
        <v>3071</v>
      </c>
      <c r="T3053" t="s">
        <v>3072</v>
      </c>
    </row>
    <row r="3054" spans="1:20" x14ac:dyDescent="0.2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189</v>
      </c>
      <c r="I3054">
        <v>6.4899999999999996E-56</v>
      </c>
      <c r="J3054" t="s">
        <v>3086</v>
      </c>
      <c r="S3054" t="s">
        <v>3071</v>
      </c>
      <c r="T3054" t="s">
        <v>3072</v>
      </c>
    </row>
    <row r="3055" spans="1:20" x14ac:dyDescent="0.2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189</v>
      </c>
      <c r="I3055">
        <v>6.5099999999999998E-56</v>
      </c>
      <c r="J3055" t="s">
        <v>3086</v>
      </c>
      <c r="S3055" t="s">
        <v>3071</v>
      </c>
      <c r="T3055" t="s">
        <v>3072</v>
      </c>
    </row>
    <row r="3056" spans="1:20" x14ac:dyDescent="0.2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187</v>
      </c>
      <c r="I3056">
        <v>2.7700000000000001E-55</v>
      </c>
      <c r="J3056" t="s">
        <v>3086</v>
      </c>
      <c r="S3056" t="s">
        <v>3071</v>
      </c>
      <c r="T3056" t="s">
        <v>3072</v>
      </c>
    </row>
    <row r="3057" spans="1:20" x14ac:dyDescent="0.2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185</v>
      </c>
      <c r="I3057">
        <v>2.2999999999999999E-54</v>
      </c>
      <c r="J3057" t="s">
        <v>3086</v>
      </c>
      <c r="S3057" t="s">
        <v>3071</v>
      </c>
      <c r="T3057" t="s">
        <v>3072</v>
      </c>
    </row>
    <row r="3058" spans="1:20" x14ac:dyDescent="0.2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185</v>
      </c>
      <c r="I3058">
        <v>2.2999999999999999E-54</v>
      </c>
      <c r="J3058" t="s">
        <v>3086</v>
      </c>
      <c r="S3058" t="s">
        <v>3071</v>
      </c>
      <c r="T3058" t="s">
        <v>3072</v>
      </c>
    </row>
    <row r="3059" spans="1:20" x14ac:dyDescent="0.2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46.4</v>
      </c>
      <c r="I3059">
        <v>6.0499999999999997E-6</v>
      </c>
      <c r="J3059" t="s">
        <v>3086</v>
      </c>
      <c r="S3059" t="s">
        <v>3071</v>
      </c>
      <c r="T3059" t="s">
        <v>3072</v>
      </c>
    </row>
    <row r="3060" spans="1:20" x14ac:dyDescent="0.2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46.4</v>
      </c>
      <c r="I3060">
        <v>6.0700000000000003E-6</v>
      </c>
      <c r="J3060" t="s">
        <v>3086</v>
      </c>
      <c r="S3060" t="s">
        <v>3071</v>
      </c>
      <c r="T3060" t="s">
        <v>3072</v>
      </c>
    </row>
    <row r="3061" spans="1:20" x14ac:dyDescent="0.2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46.4</v>
      </c>
      <c r="I3061">
        <v>6.0700000000000003E-6</v>
      </c>
      <c r="J3061" t="s">
        <v>3086</v>
      </c>
      <c r="S3061" t="s">
        <v>3071</v>
      </c>
      <c r="T3061" t="s">
        <v>3072</v>
      </c>
    </row>
    <row r="3062" spans="1:20" x14ac:dyDescent="0.2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46.4</v>
      </c>
      <c r="I3062">
        <v>6.0700000000000003E-6</v>
      </c>
      <c r="J3062" t="s">
        <v>3086</v>
      </c>
      <c r="S3062" t="s">
        <v>3071</v>
      </c>
      <c r="T3062" t="s">
        <v>3072</v>
      </c>
    </row>
    <row r="3063" spans="1:20" x14ac:dyDescent="0.2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46.4</v>
      </c>
      <c r="I3063">
        <v>6.2400000000000004E-6</v>
      </c>
      <c r="J3063" t="s">
        <v>3086</v>
      </c>
      <c r="S3063" t="s">
        <v>3071</v>
      </c>
      <c r="T3063" t="s">
        <v>3072</v>
      </c>
    </row>
    <row r="3064" spans="1:20" x14ac:dyDescent="0.2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43.5</v>
      </c>
      <c r="I3064">
        <v>5.0500000000000001E-5</v>
      </c>
      <c r="J3064" t="s">
        <v>3086</v>
      </c>
      <c r="S3064" t="s">
        <v>3071</v>
      </c>
      <c r="T3064" t="s">
        <v>3072</v>
      </c>
    </row>
    <row r="3065" spans="1:20" x14ac:dyDescent="0.2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43.5</v>
      </c>
      <c r="I3065">
        <v>5.0800000000000002E-5</v>
      </c>
      <c r="J3065" t="s">
        <v>3086</v>
      </c>
      <c r="S3065" t="s">
        <v>3071</v>
      </c>
      <c r="T3065" t="s">
        <v>3072</v>
      </c>
    </row>
    <row r="3066" spans="1:20" x14ac:dyDescent="0.2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36</v>
      </c>
      <c r="I3066">
        <v>2.1000000000000001E-2</v>
      </c>
      <c r="J3066" t="s">
        <v>3086</v>
      </c>
      <c r="S3066" t="s">
        <v>3071</v>
      </c>
      <c r="T3066" t="s">
        <v>3072</v>
      </c>
    </row>
    <row r="3067" spans="1:20" x14ac:dyDescent="0.2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36</v>
      </c>
      <c r="I3067">
        <v>2.1000000000000001E-2</v>
      </c>
      <c r="J3067" t="s">
        <v>3086</v>
      </c>
      <c r="S3067" t="s">
        <v>3071</v>
      </c>
      <c r="T3067" t="s">
        <v>3072</v>
      </c>
    </row>
    <row r="3068" spans="1:20" x14ac:dyDescent="0.2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195</v>
      </c>
      <c r="I3068">
        <v>5.4800000000000001E-58</v>
      </c>
      <c r="J3068" t="s">
        <v>3087</v>
      </c>
      <c r="S3068" t="s">
        <v>3071</v>
      </c>
      <c r="T3068" t="s">
        <v>3072</v>
      </c>
    </row>
    <row r="3069" spans="1:20" x14ac:dyDescent="0.2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195</v>
      </c>
      <c r="I3069">
        <v>5.49E-58</v>
      </c>
      <c r="J3069" t="s">
        <v>3087</v>
      </c>
      <c r="S3069" t="s">
        <v>3071</v>
      </c>
      <c r="T3069" t="s">
        <v>3072</v>
      </c>
    </row>
    <row r="3070" spans="1:20" x14ac:dyDescent="0.2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195</v>
      </c>
      <c r="I3070">
        <v>6.03E-58</v>
      </c>
      <c r="J3070" t="s">
        <v>3087</v>
      </c>
      <c r="S3070" t="s">
        <v>3071</v>
      </c>
      <c r="T3070" t="s">
        <v>3072</v>
      </c>
    </row>
    <row r="3071" spans="1:20" x14ac:dyDescent="0.2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190</v>
      </c>
      <c r="I3071">
        <v>3.3800000000000001E-56</v>
      </c>
      <c r="J3071" t="s">
        <v>3087</v>
      </c>
      <c r="S3071" t="s">
        <v>3071</v>
      </c>
      <c r="T3071" t="s">
        <v>3072</v>
      </c>
    </row>
    <row r="3072" spans="1:20" x14ac:dyDescent="0.2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190</v>
      </c>
      <c r="I3072">
        <v>3.3999999999999998E-56</v>
      </c>
      <c r="J3072" t="s">
        <v>3087</v>
      </c>
      <c r="S3072" t="s">
        <v>3071</v>
      </c>
      <c r="T3072" t="s">
        <v>3072</v>
      </c>
    </row>
    <row r="3073" spans="1:20" x14ac:dyDescent="0.2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162</v>
      </c>
      <c r="I3073">
        <v>2.89E-46</v>
      </c>
      <c r="J3073" t="s">
        <v>3087</v>
      </c>
      <c r="S3073" t="s">
        <v>3071</v>
      </c>
      <c r="T3073" t="s">
        <v>3072</v>
      </c>
    </row>
    <row r="3074" spans="1:20" x14ac:dyDescent="0.2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61.5</v>
      </c>
      <c r="I3074">
        <v>5.17E-11</v>
      </c>
      <c r="J3074" t="s">
        <v>3087</v>
      </c>
      <c r="S3074" t="s">
        <v>3071</v>
      </c>
      <c r="T3074" t="s">
        <v>3072</v>
      </c>
    </row>
    <row r="3075" spans="1:20" x14ac:dyDescent="0.2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46.4</v>
      </c>
      <c r="I3075">
        <v>6.4099999999999996E-6</v>
      </c>
      <c r="J3075" t="s">
        <v>3087</v>
      </c>
      <c r="S3075" t="s">
        <v>3071</v>
      </c>
      <c r="T3075" t="s">
        <v>3072</v>
      </c>
    </row>
    <row r="3076" spans="1:20" x14ac:dyDescent="0.2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46.4</v>
      </c>
      <c r="I3076">
        <v>6.4099999999999996E-6</v>
      </c>
      <c r="J3076" t="s">
        <v>3087</v>
      </c>
      <c r="S3076" t="s">
        <v>3071</v>
      </c>
      <c r="T3076" t="s">
        <v>3072</v>
      </c>
    </row>
    <row r="3077" spans="1:20" x14ac:dyDescent="0.2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46.4</v>
      </c>
      <c r="I3077">
        <v>6.55E-6</v>
      </c>
      <c r="J3077" t="s">
        <v>3087</v>
      </c>
      <c r="S3077" t="s">
        <v>3071</v>
      </c>
      <c r="T3077" t="s">
        <v>3072</v>
      </c>
    </row>
    <row r="3078" spans="1:20" x14ac:dyDescent="0.2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46.4</v>
      </c>
      <c r="I3078">
        <v>6.5599999999999999E-6</v>
      </c>
      <c r="J3078" t="s">
        <v>3087</v>
      </c>
      <c r="S3078" t="s">
        <v>3071</v>
      </c>
      <c r="T3078" t="s">
        <v>3072</v>
      </c>
    </row>
    <row r="3079" spans="1:20" x14ac:dyDescent="0.2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42.6</v>
      </c>
      <c r="I3079">
        <v>1.0900000000000001E-4</v>
      </c>
      <c r="J3079" t="s">
        <v>3087</v>
      </c>
      <c r="S3079" t="s">
        <v>3071</v>
      </c>
      <c r="T3079" t="s">
        <v>3072</v>
      </c>
    </row>
    <row r="3080" spans="1:20" x14ac:dyDescent="0.2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42.6</v>
      </c>
      <c r="I3080">
        <v>1.0900000000000001E-4</v>
      </c>
      <c r="J3080" t="s">
        <v>3087</v>
      </c>
      <c r="S3080" t="s">
        <v>3071</v>
      </c>
      <c r="T3080" t="s">
        <v>3072</v>
      </c>
    </row>
    <row r="3081" spans="1:20" x14ac:dyDescent="0.2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37.200000000000003</v>
      </c>
      <c r="I3081">
        <v>8.0000000000000002E-3</v>
      </c>
      <c r="J3081" t="s">
        <v>3087</v>
      </c>
      <c r="S3081" t="s">
        <v>3071</v>
      </c>
      <c r="T3081" t="s">
        <v>3072</v>
      </c>
    </row>
    <row r="3082" spans="1:20" x14ac:dyDescent="0.2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36</v>
      </c>
      <c r="I3082">
        <v>2.3E-2</v>
      </c>
      <c r="J3082" t="s">
        <v>3087</v>
      </c>
      <c r="S3082" t="s">
        <v>3071</v>
      </c>
      <c r="T3082" t="s">
        <v>3072</v>
      </c>
    </row>
    <row r="3083" spans="1:20" x14ac:dyDescent="0.2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36</v>
      </c>
      <c r="I3083">
        <v>2.3E-2</v>
      </c>
      <c r="J3083" t="s">
        <v>3087</v>
      </c>
      <c r="S3083" t="s">
        <v>3071</v>
      </c>
      <c r="T3083" t="s">
        <v>3072</v>
      </c>
    </row>
    <row r="3084" spans="1:20" x14ac:dyDescent="0.2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35.5</v>
      </c>
      <c r="I3084">
        <v>2.4E-2</v>
      </c>
      <c r="J3084" t="s">
        <v>3087</v>
      </c>
      <c r="S3084" t="s">
        <v>3071</v>
      </c>
      <c r="T3084" t="s">
        <v>3072</v>
      </c>
    </row>
    <row r="3085" spans="1:20" x14ac:dyDescent="0.2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193</v>
      </c>
      <c r="I3085">
        <v>1.16E-57</v>
      </c>
      <c r="J3085" t="s">
        <v>3088</v>
      </c>
      <c r="S3085" t="s">
        <v>3075</v>
      </c>
      <c r="T3085" t="s">
        <v>3076</v>
      </c>
    </row>
    <row r="3086" spans="1:20" x14ac:dyDescent="0.2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192</v>
      </c>
      <c r="I3086">
        <v>3.1400000000000001E-57</v>
      </c>
      <c r="J3086" t="s">
        <v>3088</v>
      </c>
      <c r="S3086" t="s">
        <v>3075</v>
      </c>
      <c r="T3086" t="s">
        <v>3076</v>
      </c>
    </row>
    <row r="3087" spans="1:20" x14ac:dyDescent="0.2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192</v>
      </c>
      <c r="I3087">
        <v>3.1500000000000002E-57</v>
      </c>
      <c r="J3087" t="s">
        <v>3088</v>
      </c>
      <c r="S3087" t="s">
        <v>3075</v>
      </c>
      <c r="T3087" t="s">
        <v>3076</v>
      </c>
    </row>
    <row r="3088" spans="1:20" x14ac:dyDescent="0.2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192</v>
      </c>
      <c r="I3088">
        <v>3.1599999999999997E-57</v>
      </c>
      <c r="J3088" t="s">
        <v>3088</v>
      </c>
      <c r="S3088" t="s">
        <v>3075</v>
      </c>
      <c r="T3088" t="s">
        <v>3076</v>
      </c>
    </row>
    <row r="3089" spans="1:20" x14ac:dyDescent="0.2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192</v>
      </c>
      <c r="I3089">
        <v>3.1799999999999999E-57</v>
      </c>
      <c r="J3089" t="s">
        <v>3088</v>
      </c>
      <c r="S3089" t="s">
        <v>3075</v>
      </c>
      <c r="T3089" t="s">
        <v>3076</v>
      </c>
    </row>
    <row r="3090" spans="1:20" x14ac:dyDescent="0.2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192</v>
      </c>
      <c r="I3090">
        <v>3.25E-57</v>
      </c>
      <c r="J3090" t="s">
        <v>3088</v>
      </c>
      <c r="S3090" t="s">
        <v>3075</v>
      </c>
      <c r="T3090" t="s">
        <v>3076</v>
      </c>
    </row>
    <row r="3091" spans="1:20" x14ac:dyDescent="0.2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163</v>
      </c>
      <c r="I3091">
        <v>3.3299999999999999E-47</v>
      </c>
      <c r="J3091" t="s">
        <v>3088</v>
      </c>
      <c r="S3091" t="s">
        <v>3075</v>
      </c>
      <c r="T3091" t="s">
        <v>3076</v>
      </c>
    </row>
    <row r="3092" spans="1:20" x14ac:dyDescent="0.2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163</v>
      </c>
      <c r="I3092">
        <v>3.3900000000000002E-47</v>
      </c>
      <c r="J3092" t="s">
        <v>3088</v>
      </c>
      <c r="S3092" t="s">
        <v>3075</v>
      </c>
      <c r="T3092" t="s">
        <v>3076</v>
      </c>
    </row>
    <row r="3093" spans="1:20" x14ac:dyDescent="0.2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46.4</v>
      </c>
      <c r="I3093">
        <v>3.1599999999999998E-6</v>
      </c>
      <c r="J3093" t="s">
        <v>3088</v>
      </c>
      <c r="S3093" t="s">
        <v>3075</v>
      </c>
      <c r="T3093" t="s">
        <v>3076</v>
      </c>
    </row>
    <row r="3094" spans="1:20" x14ac:dyDescent="0.2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43.1</v>
      </c>
      <c r="I3094">
        <v>4.0099999999999999E-5</v>
      </c>
      <c r="J3094" t="s">
        <v>3088</v>
      </c>
      <c r="S3094" t="s">
        <v>3075</v>
      </c>
      <c r="T3094" t="s">
        <v>3076</v>
      </c>
    </row>
    <row r="3095" spans="1:20" x14ac:dyDescent="0.2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40.6</v>
      </c>
      <c r="I3095">
        <v>3.0499999999999999E-4</v>
      </c>
      <c r="J3095" t="s">
        <v>3088</v>
      </c>
      <c r="S3095" t="s">
        <v>3075</v>
      </c>
      <c r="T3095" t="s">
        <v>3076</v>
      </c>
    </row>
    <row r="3096" spans="1:20" x14ac:dyDescent="0.2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40.1</v>
      </c>
      <c r="I3096">
        <v>3.3300000000000002E-4</v>
      </c>
      <c r="J3096" t="s">
        <v>3088</v>
      </c>
      <c r="S3096" t="s">
        <v>3075</v>
      </c>
      <c r="T3096" t="s">
        <v>3076</v>
      </c>
    </row>
    <row r="3097" spans="1:20" x14ac:dyDescent="0.2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40.1</v>
      </c>
      <c r="I3097">
        <v>3.4299999999999999E-4</v>
      </c>
      <c r="J3097" t="s">
        <v>3088</v>
      </c>
      <c r="S3097" t="s">
        <v>3075</v>
      </c>
      <c r="T3097" t="s">
        <v>3076</v>
      </c>
    </row>
    <row r="3098" spans="1:20" x14ac:dyDescent="0.2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33.4</v>
      </c>
      <c r="I3098">
        <v>6.3E-2</v>
      </c>
      <c r="J3098" t="s">
        <v>3088</v>
      </c>
      <c r="S3098" t="s">
        <v>3075</v>
      </c>
      <c r="T3098" t="s">
        <v>3076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B0C-A1E6-8340-AAAC-8635D81F9554}">
  <dimension ref="A1:AA3099"/>
  <sheetViews>
    <sheetView tabSelected="1" topLeftCell="E1" workbookViewId="0">
      <selection activeCell="Z1" sqref="Z1:Z1048576"/>
    </sheetView>
  </sheetViews>
  <sheetFormatPr baseColWidth="10" defaultColWidth="8.83203125" defaultRowHeight="15" x14ac:dyDescent="0.2"/>
  <cols>
    <col min="3" max="3" width="32.5" customWidth="1"/>
    <col min="4" max="4" width="25.1640625" customWidth="1"/>
    <col min="13" max="13" width="19.1640625" customWidth="1"/>
    <col min="14" max="14" width="16.6640625" customWidth="1"/>
    <col min="15" max="15" width="22.5" customWidth="1"/>
    <col min="16" max="16" width="32" customWidth="1"/>
  </cols>
  <sheetData>
    <row r="1" spans="1:27" ht="17" thickBot="1" x14ac:dyDescent="0.25">
      <c r="V1" s="5"/>
    </row>
    <row r="2" spans="1:27" ht="16" thickBot="1" x14ac:dyDescent="0.25">
      <c r="A2" t="s">
        <v>5</v>
      </c>
      <c r="B2" t="s">
        <v>213</v>
      </c>
      <c r="C2" t="s">
        <v>214</v>
      </c>
      <c r="D2" t="s">
        <v>215</v>
      </c>
      <c r="E2" t="s">
        <v>3089</v>
      </c>
      <c r="F2">
        <v>59.518999999999998</v>
      </c>
      <c r="H2">
        <v>509</v>
      </c>
      <c r="I2">
        <v>1.4800000000000001E-161</v>
      </c>
      <c r="J2" t="s">
        <v>3070</v>
      </c>
      <c r="L2" t="s">
        <v>213</v>
      </c>
      <c r="M2" t="s">
        <v>195</v>
      </c>
      <c r="N2" t="s">
        <v>142</v>
      </c>
      <c r="O2" t="s">
        <v>109</v>
      </c>
      <c r="P2" t="s">
        <v>177</v>
      </c>
      <c r="Q2" t="s">
        <v>235</v>
      </c>
      <c r="R2" t="s">
        <v>164</v>
      </c>
      <c r="S2" t="s">
        <v>3071</v>
      </c>
      <c r="T2" t="s">
        <v>3072</v>
      </c>
      <c r="U2">
        <v>0</v>
      </c>
      <c r="V2" s="6">
        <v>-3455.6</v>
      </c>
      <c r="W2" s="3">
        <v>3325.04</v>
      </c>
      <c r="X2">
        <v>574</v>
      </c>
      <c r="Y2">
        <v>509</v>
      </c>
      <c r="Z2" t="str">
        <f>LEFT(C2,3)</f>
        <v>499</v>
      </c>
      <c r="AA2" t="s">
        <v>213</v>
      </c>
    </row>
    <row r="3" spans="1:27" ht="16" thickBot="1" x14ac:dyDescent="0.25">
      <c r="A3" t="s">
        <v>5</v>
      </c>
      <c r="B3" t="s">
        <v>213</v>
      </c>
      <c r="C3" t="s">
        <v>214</v>
      </c>
      <c r="D3" t="s">
        <v>215</v>
      </c>
      <c r="E3" t="s">
        <v>3089</v>
      </c>
      <c r="F3">
        <v>59.518999999999998</v>
      </c>
      <c r="H3">
        <v>509</v>
      </c>
      <c r="I3">
        <v>5.1299999999999996E-161</v>
      </c>
      <c r="J3" t="s">
        <v>3070</v>
      </c>
      <c r="K3" t="s">
        <v>4006</v>
      </c>
      <c r="L3">
        <v>29678.934000000001</v>
      </c>
      <c r="M3">
        <v>28114.379999999994</v>
      </c>
      <c r="N3">
        <v>27262.876999999997</v>
      </c>
      <c r="O3">
        <v>46770.974000000046</v>
      </c>
      <c r="P3">
        <v>22378.164000000001</v>
      </c>
      <c r="Q3">
        <v>29021.303000000004</v>
      </c>
      <c r="R3">
        <v>19079.292999999987</v>
      </c>
      <c r="S3" t="s">
        <v>3071</v>
      </c>
      <c r="T3" t="s">
        <v>3072</v>
      </c>
      <c r="U3">
        <v>0</v>
      </c>
      <c r="V3" s="6">
        <v>-3455.6</v>
      </c>
      <c r="W3" s="3">
        <v>3325.04</v>
      </c>
      <c r="X3">
        <v>574</v>
      </c>
      <c r="Y3">
        <v>509</v>
      </c>
      <c r="Z3" t="str">
        <f t="shared" ref="Z3:Z66" si="0">LEFT(C3,3)</f>
        <v>499</v>
      </c>
      <c r="AA3" t="s">
        <v>213</v>
      </c>
    </row>
    <row r="4" spans="1:27" ht="16" thickBot="1" x14ac:dyDescent="0.25">
      <c r="A4" t="s">
        <v>5</v>
      </c>
      <c r="B4" t="s">
        <v>213</v>
      </c>
      <c r="C4" t="s">
        <v>217</v>
      </c>
      <c r="D4" t="s">
        <v>218</v>
      </c>
      <c r="E4" t="s">
        <v>3090</v>
      </c>
      <c r="F4">
        <v>49.109000000000002</v>
      </c>
      <c r="H4">
        <v>409</v>
      </c>
      <c r="I4">
        <v>4.0600000000000003E-124</v>
      </c>
      <c r="J4" t="s">
        <v>3070</v>
      </c>
      <c r="K4" t="s">
        <v>105</v>
      </c>
      <c r="L4">
        <v>574</v>
      </c>
      <c r="M4">
        <v>397</v>
      </c>
      <c r="N4">
        <v>330</v>
      </c>
      <c r="O4">
        <v>435</v>
      </c>
      <c r="P4">
        <v>155</v>
      </c>
      <c r="Q4">
        <v>409</v>
      </c>
      <c r="R4">
        <v>91</v>
      </c>
      <c r="S4" t="s">
        <v>3071</v>
      </c>
      <c r="T4" t="s">
        <v>3072</v>
      </c>
      <c r="U4">
        <v>0</v>
      </c>
      <c r="V4" s="6">
        <v>-3455.6</v>
      </c>
      <c r="W4" s="3">
        <v>3325.04</v>
      </c>
      <c r="X4">
        <v>574</v>
      </c>
      <c r="Y4">
        <v>409</v>
      </c>
      <c r="Z4" t="str">
        <f t="shared" si="0"/>
        <v>505</v>
      </c>
      <c r="AA4" t="s">
        <v>213</v>
      </c>
    </row>
    <row r="5" spans="1:27" ht="16" thickBot="1" x14ac:dyDescent="0.25">
      <c r="A5" t="s">
        <v>5</v>
      </c>
      <c r="B5" t="s">
        <v>213</v>
      </c>
      <c r="C5" t="s">
        <v>220</v>
      </c>
      <c r="D5" t="s">
        <v>221</v>
      </c>
      <c r="E5" t="s">
        <v>3091</v>
      </c>
      <c r="F5">
        <v>45.984000000000002</v>
      </c>
      <c r="H5">
        <v>396</v>
      </c>
      <c r="I5">
        <v>3.4100000000000001E-119</v>
      </c>
      <c r="J5" t="s">
        <v>3070</v>
      </c>
      <c r="S5" t="s">
        <v>3071</v>
      </c>
      <c r="T5" t="s">
        <v>3072</v>
      </c>
      <c r="U5">
        <v>0</v>
      </c>
      <c r="V5" s="6">
        <v>-3455.6</v>
      </c>
      <c r="W5" s="3">
        <v>3325.04</v>
      </c>
      <c r="X5">
        <v>574</v>
      </c>
      <c r="Y5">
        <v>396</v>
      </c>
      <c r="Z5" t="str">
        <f t="shared" si="0"/>
        <v>498</v>
      </c>
      <c r="AA5" t="s">
        <v>213</v>
      </c>
    </row>
    <row r="6" spans="1:27" ht="16" thickBot="1" x14ac:dyDescent="0.25">
      <c r="A6" t="s">
        <v>5</v>
      </c>
      <c r="B6" t="s">
        <v>213</v>
      </c>
      <c r="C6" t="s">
        <v>223</v>
      </c>
      <c r="D6" t="s">
        <v>224</v>
      </c>
      <c r="E6" t="s">
        <v>3092</v>
      </c>
      <c r="F6">
        <v>47.531999999999996</v>
      </c>
      <c r="H6">
        <v>393</v>
      </c>
      <c r="I6">
        <v>8.8600000000000001E-118</v>
      </c>
      <c r="J6" t="s">
        <v>3070</v>
      </c>
      <c r="K6" t="s">
        <v>3063</v>
      </c>
      <c r="L6">
        <v>208899.99999999994</v>
      </c>
      <c r="M6">
        <v>135482.4</v>
      </c>
      <c r="N6">
        <v>136284.79999999996</v>
      </c>
      <c r="O6">
        <v>168079.3</v>
      </c>
      <c r="P6">
        <v>60317.599999999962</v>
      </c>
      <c r="Q6">
        <v>143901.29999999999</v>
      </c>
      <c r="R6">
        <v>26256.499999999996</v>
      </c>
      <c r="S6" t="s">
        <v>3071</v>
      </c>
      <c r="T6" t="s">
        <v>3072</v>
      </c>
      <c r="U6">
        <v>0</v>
      </c>
      <c r="V6" s="6">
        <v>-3455.6</v>
      </c>
      <c r="W6" s="3">
        <v>3325.04</v>
      </c>
      <c r="X6">
        <v>574</v>
      </c>
      <c r="Y6">
        <v>393</v>
      </c>
      <c r="Z6" t="str">
        <f t="shared" si="0"/>
        <v>547</v>
      </c>
      <c r="AA6" t="s">
        <v>213</v>
      </c>
    </row>
    <row r="7" spans="1:27" ht="16" thickBot="1" x14ac:dyDescent="0.25">
      <c r="A7" t="s">
        <v>5</v>
      </c>
      <c r="B7" t="s">
        <v>213</v>
      </c>
      <c r="C7" t="s">
        <v>226</v>
      </c>
      <c r="D7" t="s">
        <v>227</v>
      </c>
      <c r="E7" t="s">
        <v>3093</v>
      </c>
      <c r="F7">
        <v>41.856000000000002</v>
      </c>
      <c r="H7">
        <v>312</v>
      </c>
      <c r="I7">
        <v>1.4300000000000001E-89</v>
      </c>
      <c r="J7" t="s">
        <v>3070</v>
      </c>
      <c r="K7" t="s">
        <v>3064</v>
      </c>
      <c r="L7">
        <v>379</v>
      </c>
      <c r="M7">
        <v>240</v>
      </c>
      <c r="N7">
        <v>313</v>
      </c>
      <c r="O7">
        <v>217</v>
      </c>
      <c r="P7">
        <v>115</v>
      </c>
      <c r="Q7">
        <v>264</v>
      </c>
      <c r="R7">
        <v>46.4</v>
      </c>
      <c r="S7" t="s">
        <v>3071</v>
      </c>
      <c r="T7" t="s">
        <v>3072</v>
      </c>
      <c r="U7">
        <v>0</v>
      </c>
      <c r="V7" s="6">
        <v>-3455.6</v>
      </c>
      <c r="W7" s="3">
        <v>3325.04</v>
      </c>
      <c r="X7">
        <v>574</v>
      </c>
      <c r="Y7">
        <v>312</v>
      </c>
      <c r="Z7" t="str">
        <f t="shared" si="0"/>
        <v>528</v>
      </c>
      <c r="AA7" t="s">
        <v>213</v>
      </c>
    </row>
    <row r="8" spans="1:27" ht="16" thickBot="1" x14ac:dyDescent="0.25">
      <c r="A8" t="s">
        <v>5</v>
      </c>
      <c r="B8" t="s">
        <v>213</v>
      </c>
      <c r="C8" t="s">
        <v>229</v>
      </c>
      <c r="D8" t="s">
        <v>230</v>
      </c>
      <c r="E8" t="s">
        <v>3094</v>
      </c>
      <c r="F8">
        <v>45.222999999999999</v>
      </c>
      <c r="H8">
        <v>309</v>
      </c>
      <c r="I8">
        <v>6.1200000000000001E-87</v>
      </c>
      <c r="J8" t="s">
        <v>3070</v>
      </c>
      <c r="K8" t="s">
        <v>3065</v>
      </c>
      <c r="L8">
        <v>221</v>
      </c>
      <c r="M8">
        <v>144.5</v>
      </c>
      <c r="N8">
        <v>231</v>
      </c>
      <c r="O8">
        <v>120</v>
      </c>
      <c r="P8">
        <v>99</v>
      </c>
      <c r="Q8">
        <v>165</v>
      </c>
      <c r="R8">
        <v>41.4</v>
      </c>
      <c r="S8" t="s">
        <v>3071</v>
      </c>
      <c r="T8" t="s">
        <v>3072</v>
      </c>
      <c r="U8">
        <v>0</v>
      </c>
      <c r="V8" s="6">
        <v>-3455.6</v>
      </c>
      <c r="W8" s="3">
        <v>3325.04</v>
      </c>
      <c r="X8">
        <v>574</v>
      </c>
      <c r="Y8">
        <v>309</v>
      </c>
      <c r="Z8" t="str">
        <f t="shared" si="0"/>
        <v>471</v>
      </c>
      <c r="AA8" t="s">
        <v>213</v>
      </c>
    </row>
    <row r="9" spans="1:27" ht="16" thickBot="1" x14ac:dyDescent="0.25">
      <c r="A9" t="s">
        <v>5</v>
      </c>
      <c r="B9" t="s">
        <v>213</v>
      </c>
      <c r="C9" t="s">
        <v>232</v>
      </c>
      <c r="D9" t="s">
        <v>233</v>
      </c>
      <c r="E9" t="s">
        <v>3095</v>
      </c>
      <c r="F9">
        <v>39.375</v>
      </c>
      <c r="H9">
        <v>302</v>
      </c>
      <c r="I9">
        <v>2.8500000000000002E-86</v>
      </c>
      <c r="J9" t="s">
        <v>3070</v>
      </c>
      <c r="K9" t="s">
        <v>3066</v>
      </c>
      <c r="L9">
        <v>479</v>
      </c>
      <c r="M9">
        <v>475.5</v>
      </c>
      <c r="N9">
        <v>394</v>
      </c>
      <c r="O9">
        <v>392</v>
      </c>
      <c r="P9">
        <v>261</v>
      </c>
      <c r="Q9">
        <v>458</v>
      </c>
      <c r="R9">
        <v>187.5</v>
      </c>
      <c r="S9" t="s">
        <v>3071</v>
      </c>
      <c r="T9" t="s">
        <v>3072</v>
      </c>
      <c r="U9">
        <v>0</v>
      </c>
      <c r="V9" s="6">
        <v>-3455.6</v>
      </c>
      <c r="W9" s="3">
        <v>3325.04</v>
      </c>
      <c r="X9">
        <v>574</v>
      </c>
      <c r="Y9">
        <v>302</v>
      </c>
      <c r="Z9" t="str">
        <f t="shared" si="0"/>
        <v>480</v>
      </c>
      <c r="AA9" t="s">
        <v>213</v>
      </c>
    </row>
    <row r="10" spans="1:27" ht="16" thickBot="1" x14ac:dyDescent="0.25">
      <c r="A10" t="s">
        <v>12</v>
      </c>
      <c r="B10" t="s">
        <v>213</v>
      </c>
      <c r="C10" t="s">
        <v>427</v>
      </c>
      <c r="D10" t="s">
        <v>428</v>
      </c>
      <c r="E10" t="s">
        <v>3096</v>
      </c>
      <c r="F10">
        <v>88.132999999999996</v>
      </c>
      <c r="H10">
        <v>933</v>
      </c>
      <c r="I10">
        <v>0</v>
      </c>
      <c r="J10" t="s">
        <v>3073</v>
      </c>
      <c r="S10" t="s">
        <v>3071</v>
      </c>
      <c r="T10" t="s">
        <v>3072</v>
      </c>
      <c r="U10">
        <v>0</v>
      </c>
      <c r="V10" s="6">
        <v>-3455.6</v>
      </c>
      <c r="W10" s="3">
        <v>3325.04</v>
      </c>
      <c r="X10">
        <v>574</v>
      </c>
      <c r="Y10">
        <v>933</v>
      </c>
      <c r="Z10" t="str">
        <f t="shared" si="0"/>
        <v>573</v>
      </c>
      <c r="AA10" t="s">
        <v>213</v>
      </c>
    </row>
    <row r="11" spans="1:27" ht="16" thickBot="1" x14ac:dyDescent="0.25">
      <c r="A11" t="s">
        <v>12</v>
      </c>
      <c r="B11" t="s">
        <v>213</v>
      </c>
      <c r="C11" t="s">
        <v>430</v>
      </c>
      <c r="D11" t="s">
        <v>431</v>
      </c>
      <c r="E11" t="s">
        <v>3097</v>
      </c>
      <c r="F11">
        <v>87.936999999999998</v>
      </c>
      <c r="H11">
        <v>931</v>
      </c>
      <c r="I11">
        <v>0</v>
      </c>
      <c r="J11" t="s">
        <v>3073</v>
      </c>
      <c r="S11" t="s">
        <v>3071</v>
      </c>
      <c r="T11" t="s">
        <v>3072</v>
      </c>
      <c r="U11">
        <v>0</v>
      </c>
      <c r="V11" s="6">
        <v>-3455.6</v>
      </c>
      <c r="W11" s="3">
        <v>3325.04</v>
      </c>
      <c r="X11">
        <v>574</v>
      </c>
      <c r="Y11">
        <v>931</v>
      </c>
      <c r="Z11" t="str">
        <f t="shared" si="0"/>
        <v>572</v>
      </c>
      <c r="AA11" t="s">
        <v>213</v>
      </c>
    </row>
    <row r="12" spans="1:27" ht="16" thickBot="1" x14ac:dyDescent="0.25">
      <c r="A12" t="s">
        <v>12</v>
      </c>
      <c r="B12" t="s">
        <v>213</v>
      </c>
      <c r="C12" t="s">
        <v>433</v>
      </c>
      <c r="D12" t="s">
        <v>434</v>
      </c>
      <c r="E12" t="s">
        <v>3098</v>
      </c>
      <c r="F12">
        <v>87.805000000000007</v>
      </c>
      <c r="H12">
        <v>931</v>
      </c>
      <c r="I12">
        <v>0</v>
      </c>
      <c r="J12" t="s">
        <v>3073</v>
      </c>
      <c r="K12" t="s">
        <v>3067</v>
      </c>
      <c r="L12">
        <v>115544.5</v>
      </c>
      <c r="M12">
        <v>76182.100000000006</v>
      </c>
      <c r="N12">
        <v>70272.7</v>
      </c>
      <c r="O12">
        <v>94436.199999999983</v>
      </c>
      <c r="P12">
        <v>33353.299999999974</v>
      </c>
      <c r="Q12">
        <v>80689.5</v>
      </c>
      <c r="R12">
        <v>14431.199999999999</v>
      </c>
      <c r="S12" t="s">
        <v>3071</v>
      </c>
      <c r="T12" t="s">
        <v>3072</v>
      </c>
      <c r="U12">
        <v>0</v>
      </c>
      <c r="V12" s="6">
        <v>-3455.6</v>
      </c>
      <c r="W12" s="3">
        <v>3325.04</v>
      </c>
      <c r="X12">
        <v>574</v>
      </c>
      <c r="Y12">
        <v>931</v>
      </c>
      <c r="Z12" t="str">
        <f t="shared" si="0"/>
        <v>574</v>
      </c>
      <c r="AA12" t="s">
        <v>213</v>
      </c>
    </row>
    <row r="13" spans="1:27" ht="16" thickBot="1" x14ac:dyDescent="0.25">
      <c r="A13" t="s">
        <v>12</v>
      </c>
      <c r="B13" t="s">
        <v>213</v>
      </c>
      <c r="C13" t="s">
        <v>433</v>
      </c>
      <c r="D13" t="s">
        <v>434</v>
      </c>
      <c r="E13" t="s">
        <v>3098</v>
      </c>
      <c r="F13">
        <v>87.805000000000007</v>
      </c>
      <c r="H13">
        <v>931</v>
      </c>
      <c r="I13">
        <v>0</v>
      </c>
      <c r="J13" t="s">
        <v>3073</v>
      </c>
      <c r="K13" t="s">
        <v>3064</v>
      </c>
      <c r="L13">
        <v>341</v>
      </c>
      <c r="M13">
        <v>230</v>
      </c>
      <c r="N13">
        <v>306.5</v>
      </c>
      <c r="O13">
        <v>225</v>
      </c>
      <c r="P13">
        <v>113</v>
      </c>
      <c r="Q13">
        <v>240</v>
      </c>
      <c r="R13">
        <v>46.4</v>
      </c>
      <c r="S13" t="s">
        <v>3071</v>
      </c>
      <c r="T13" t="s">
        <v>3072</v>
      </c>
      <c r="U13">
        <v>0</v>
      </c>
      <c r="V13" s="6">
        <v>-3455.6</v>
      </c>
      <c r="W13" s="3">
        <v>3325.04</v>
      </c>
      <c r="X13">
        <v>574</v>
      </c>
      <c r="Y13">
        <v>931</v>
      </c>
      <c r="Z13" t="str">
        <f t="shared" si="0"/>
        <v>574</v>
      </c>
      <c r="AA13" t="s">
        <v>213</v>
      </c>
    </row>
    <row r="14" spans="1:27" ht="16" thickBot="1" x14ac:dyDescent="0.25">
      <c r="A14" t="s">
        <v>12</v>
      </c>
      <c r="B14" t="s">
        <v>213</v>
      </c>
      <c r="C14" t="s">
        <v>433</v>
      </c>
      <c r="D14" t="s">
        <v>434</v>
      </c>
      <c r="E14" t="s">
        <v>3098</v>
      </c>
      <c r="F14">
        <v>87.805000000000007</v>
      </c>
      <c r="H14">
        <v>926</v>
      </c>
      <c r="I14">
        <v>0</v>
      </c>
      <c r="J14" t="s">
        <v>3073</v>
      </c>
      <c r="K14" t="s">
        <v>3065</v>
      </c>
      <c r="L14">
        <v>208</v>
      </c>
      <c r="M14">
        <v>140.5</v>
      </c>
      <c r="N14">
        <v>220.25</v>
      </c>
      <c r="O14">
        <v>136</v>
      </c>
      <c r="P14">
        <v>92.625</v>
      </c>
      <c r="Q14">
        <v>130.25</v>
      </c>
      <c r="R14">
        <v>40.6</v>
      </c>
      <c r="S14" t="s">
        <v>3071</v>
      </c>
      <c r="T14" t="s">
        <v>3072</v>
      </c>
      <c r="U14">
        <v>0</v>
      </c>
      <c r="V14" s="6">
        <v>-3455.6</v>
      </c>
      <c r="W14" s="3">
        <v>3325.04</v>
      </c>
      <c r="X14">
        <v>574</v>
      </c>
      <c r="Y14">
        <v>926</v>
      </c>
      <c r="Z14" t="str">
        <f t="shared" si="0"/>
        <v>574</v>
      </c>
      <c r="AA14" t="s">
        <v>213</v>
      </c>
    </row>
    <row r="15" spans="1:27" ht="16" thickBot="1" x14ac:dyDescent="0.25">
      <c r="A15" t="s">
        <v>12</v>
      </c>
      <c r="B15" t="s">
        <v>213</v>
      </c>
      <c r="C15" t="s">
        <v>437</v>
      </c>
      <c r="D15" t="s">
        <v>438</v>
      </c>
      <c r="E15" t="s">
        <v>3099</v>
      </c>
      <c r="F15">
        <v>88.308999999999997</v>
      </c>
      <c r="H15">
        <v>904</v>
      </c>
      <c r="I15">
        <v>0</v>
      </c>
      <c r="J15" t="s">
        <v>3073</v>
      </c>
      <c r="K15" t="s">
        <v>3066</v>
      </c>
      <c r="L15">
        <v>599.5</v>
      </c>
      <c r="M15">
        <v>503</v>
      </c>
      <c r="N15">
        <v>435.75</v>
      </c>
      <c r="O15">
        <v>394</v>
      </c>
      <c r="P15">
        <v>263</v>
      </c>
      <c r="Q15">
        <v>502.75</v>
      </c>
      <c r="R15">
        <v>192</v>
      </c>
      <c r="S15" t="s">
        <v>3071</v>
      </c>
      <c r="T15" t="s">
        <v>3072</v>
      </c>
      <c r="U15">
        <v>0</v>
      </c>
      <c r="V15" s="6">
        <v>-3455.6</v>
      </c>
      <c r="W15" s="3">
        <v>3325.04</v>
      </c>
      <c r="X15">
        <v>574</v>
      </c>
      <c r="Y15">
        <v>904</v>
      </c>
      <c r="Z15" t="str">
        <f t="shared" si="0"/>
        <v>556</v>
      </c>
      <c r="AA15" t="s">
        <v>213</v>
      </c>
    </row>
    <row r="16" spans="1:27" ht="16" thickBot="1" x14ac:dyDescent="0.25">
      <c r="A16" t="s">
        <v>12</v>
      </c>
      <c r="B16" t="s">
        <v>213</v>
      </c>
      <c r="C16" t="s">
        <v>440</v>
      </c>
      <c r="D16" t="s">
        <v>441</v>
      </c>
      <c r="E16" t="s">
        <v>3100</v>
      </c>
      <c r="F16">
        <v>88.948999999999998</v>
      </c>
      <c r="H16">
        <v>904</v>
      </c>
      <c r="I16">
        <v>0</v>
      </c>
      <c r="J16" t="s">
        <v>3073</v>
      </c>
      <c r="S16" t="s">
        <v>3071</v>
      </c>
      <c r="T16" t="s">
        <v>3072</v>
      </c>
      <c r="U16">
        <v>0</v>
      </c>
      <c r="V16" s="6">
        <v>-3455.6</v>
      </c>
      <c r="W16" s="3">
        <v>3325.04</v>
      </c>
      <c r="X16">
        <v>574</v>
      </c>
      <c r="Y16">
        <v>904</v>
      </c>
      <c r="Z16" t="str">
        <f t="shared" si="0"/>
        <v>552</v>
      </c>
      <c r="AA16" t="s">
        <v>213</v>
      </c>
    </row>
    <row r="17" spans="1:27" ht="16" thickBot="1" x14ac:dyDescent="0.25">
      <c r="A17" t="s">
        <v>12</v>
      </c>
      <c r="B17" t="s">
        <v>213</v>
      </c>
      <c r="C17" t="s">
        <v>443</v>
      </c>
      <c r="D17" t="s">
        <v>444</v>
      </c>
      <c r="E17" t="s">
        <v>3101</v>
      </c>
      <c r="F17">
        <v>51.652999999999999</v>
      </c>
      <c r="H17">
        <v>429</v>
      </c>
      <c r="I17">
        <v>8.5700000000000005E-130</v>
      </c>
      <c r="J17" t="s">
        <v>3073</v>
      </c>
      <c r="K17" t="s">
        <v>3068</v>
      </c>
      <c r="L17">
        <v>143023.9</v>
      </c>
      <c r="M17">
        <v>93717.699999999983</v>
      </c>
      <c r="N17">
        <v>89605.099999999991</v>
      </c>
      <c r="O17">
        <v>116036.19999999995</v>
      </c>
      <c r="P17">
        <v>41192.499999999964</v>
      </c>
      <c r="Q17">
        <v>99421.89999999998</v>
      </c>
      <c r="R17">
        <v>17656.399999999994</v>
      </c>
      <c r="S17" t="s">
        <v>3071</v>
      </c>
      <c r="T17" t="s">
        <v>3072</v>
      </c>
      <c r="U17">
        <v>0</v>
      </c>
      <c r="V17" s="6">
        <v>-3455.6</v>
      </c>
      <c r="W17" s="3">
        <v>3325.04</v>
      </c>
      <c r="X17">
        <v>574</v>
      </c>
      <c r="Y17">
        <v>429</v>
      </c>
      <c r="Z17" t="str">
        <f t="shared" si="0"/>
        <v>484</v>
      </c>
      <c r="AA17" t="s">
        <v>213</v>
      </c>
    </row>
    <row r="18" spans="1:27" ht="16" thickBot="1" x14ac:dyDescent="0.25">
      <c r="A18" t="s">
        <v>12</v>
      </c>
      <c r="B18" t="s">
        <v>213</v>
      </c>
      <c r="C18" t="s">
        <v>443</v>
      </c>
      <c r="D18" t="s">
        <v>444</v>
      </c>
      <c r="E18" t="s">
        <v>3101</v>
      </c>
      <c r="F18">
        <v>51.652999999999999</v>
      </c>
      <c r="H18">
        <v>429</v>
      </c>
      <c r="I18">
        <v>1.34E-128</v>
      </c>
      <c r="J18" t="s">
        <v>3073</v>
      </c>
      <c r="K18" t="s">
        <v>3064</v>
      </c>
      <c r="L18">
        <v>343</v>
      </c>
      <c r="M18">
        <v>231</v>
      </c>
      <c r="N18">
        <v>306</v>
      </c>
      <c r="O18">
        <v>217</v>
      </c>
      <c r="P18">
        <v>113</v>
      </c>
      <c r="Q18">
        <v>253</v>
      </c>
      <c r="R18">
        <v>46.4</v>
      </c>
      <c r="S18" t="s">
        <v>3071</v>
      </c>
      <c r="T18" t="s">
        <v>3072</v>
      </c>
      <c r="U18">
        <v>0</v>
      </c>
      <c r="V18" s="6">
        <v>-3455.6</v>
      </c>
      <c r="W18" s="3">
        <v>3325.04</v>
      </c>
      <c r="X18">
        <v>574</v>
      </c>
      <c r="Y18">
        <v>429</v>
      </c>
      <c r="Z18" t="str">
        <f t="shared" si="0"/>
        <v>484</v>
      </c>
      <c r="AA18" t="s">
        <v>213</v>
      </c>
    </row>
    <row r="19" spans="1:27" ht="16" thickBot="1" x14ac:dyDescent="0.25">
      <c r="A19" t="s">
        <v>12</v>
      </c>
      <c r="B19" t="s">
        <v>213</v>
      </c>
      <c r="C19" t="s">
        <v>446</v>
      </c>
      <c r="D19" t="s">
        <v>447</v>
      </c>
      <c r="E19" t="s">
        <v>3102</v>
      </c>
      <c r="F19">
        <v>54.8</v>
      </c>
      <c r="H19">
        <v>435</v>
      </c>
      <c r="I19">
        <v>1.65E-128</v>
      </c>
      <c r="J19" t="s">
        <v>3073</v>
      </c>
      <c r="K19" t="s">
        <v>3065</v>
      </c>
      <c r="L19">
        <v>205</v>
      </c>
      <c r="M19">
        <v>141</v>
      </c>
      <c r="N19">
        <v>220</v>
      </c>
      <c r="O19">
        <v>120</v>
      </c>
      <c r="P19">
        <v>99</v>
      </c>
      <c r="Q19">
        <v>131</v>
      </c>
      <c r="R19">
        <v>40.6</v>
      </c>
      <c r="S19" t="s">
        <v>3071</v>
      </c>
      <c r="T19" t="s">
        <v>3072</v>
      </c>
      <c r="U19">
        <v>0</v>
      </c>
      <c r="V19" s="6">
        <v>-3455.6</v>
      </c>
      <c r="W19" s="3">
        <v>3325.04</v>
      </c>
      <c r="X19">
        <v>574</v>
      </c>
      <c r="Y19">
        <v>435</v>
      </c>
      <c r="Z19" t="str">
        <f t="shared" si="0"/>
        <v>500</v>
      </c>
      <c r="AA19" t="s">
        <v>213</v>
      </c>
    </row>
    <row r="20" spans="1:27" ht="16" thickBot="1" x14ac:dyDescent="0.25">
      <c r="A20" t="s">
        <v>12</v>
      </c>
      <c r="B20" t="s">
        <v>213</v>
      </c>
      <c r="C20" t="s">
        <v>449</v>
      </c>
      <c r="D20" t="s">
        <v>450</v>
      </c>
      <c r="E20" t="s">
        <v>3103</v>
      </c>
      <c r="F20">
        <v>53.372999999999998</v>
      </c>
      <c r="H20">
        <v>435</v>
      </c>
      <c r="I20">
        <v>1.96E-128</v>
      </c>
      <c r="J20" t="s">
        <v>3073</v>
      </c>
      <c r="K20" t="s">
        <v>3066</v>
      </c>
      <c r="L20">
        <v>490.25</v>
      </c>
      <c r="M20">
        <v>417</v>
      </c>
      <c r="N20">
        <v>347.5</v>
      </c>
      <c r="O20">
        <v>394</v>
      </c>
      <c r="P20">
        <v>263</v>
      </c>
      <c r="Q20">
        <v>437</v>
      </c>
      <c r="R20">
        <v>192</v>
      </c>
      <c r="S20" t="s">
        <v>3071</v>
      </c>
      <c r="T20" t="s">
        <v>3072</v>
      </c>
      <c r="U20">
        <v>0</v>
      </c>
      <c r="V20" s="6">
        <v>-3455.6</v>
      </c>
      <c r="W20" s="3">
        <v>3325.04</v>
      </c>
      <c r="X20">
        <v>574</v>
      </c>
      <c r="Y20">
        <v>435</v>
      </c>
      <c r="Z20" t="str">
        <f t="shared" si="0"/>
        <v>504</v>
      </c>
      <c r="AA20" t="s">
        <v>213</v>
      </c>
    </row>
    <row r="21" spans="1:27" ht="16" thickBot="1" x14ac:dyDescent="0.25">
      <c r="A21" t="s">
        <v>12</v>
      </c>
      <c r="B21" t="s">
        <v>213</v>
      </c>
      <c r="C21" t="s">
        <v>452</v>
      </c>
      <c r="D21" t="s">
        <v>453</v>
      </c>
      <c r="E21" t="s">
        <v>3104</v>
      </c>
      <c r="F21">
        <v>54.158000000000001</v>
      </c>
      <c r="H21">
        <v>431</v>
      </c>
      <c r="I21">
        <v>3.9599999999999996E-127</v>
      </c>
      <c r="J21" t="s">
        <v>3073</v>
      </c>
      <c r="S21" t="s">
        <v>3071</v>
      </c>
      <c r="T21" t="s">
        <v>3072</v>
      </c>
      <c r="U21">
        <v>0</v>
      </c>
      <c r="V21" s="6">
        <v>-3455.6</v>
      </c>
      <c r="W21" s="3">
        <v>3325.04</v>
      </c>
      <c r="X21">
        <v>574</v>
      </c>
      <c r="Y21">
        <v>431</v>
      </c>
      <c r="Z21" t="str">
        <f t="shared" si="0"/>
        <v>493</v>
      </c>
      <c r="AA21" t="s">
        <v>213</v>
      </c>
    </row>
    <row r="22" spans="1:27" ht="16" thickBot="1" x14ac:dyDescent="0.25">
      <c r="A22" t="s">
        <v>12</v>
      </c>
      <c r="B22" t="s">
        <v>213</v>
      </c>
      <c r="C22" t="s">
        <v>443</v>
      </c>
      <c r="D22" t="s">
        <v>444</v>
      </c>
      <c r="E22" t="s">
        <v>3101</v>
      </c>
      <c r="F22">
        <v>51.652999999999999</v>
      </c>
      <c r="H22">
        <v>429</v>
      </c>
      <c r="I22">
        <v>1.6899999999999999E-126</v>
      </c>
      <c r="J22" t="s">
        <v>3073</v>
      </c>
      <c r="K22" t="s">
        <v>3069</v>
      </c>
      <c r="L22">
        <v>65876.099999999991</v>
      </c>
      <c r="M22">
        <v>41764.699999999997</v>
      </c>
      <c r="N22">
        <v>46679.700000000004</v>
      </c>
      <c r="O22">
        <v>52043.099999999991</v>
      </c>
      <c r="P22">
        <v>19125.100000000002</v>
      </c>
      <c r="Q22">
        <v>44479.4</v>
      </c>
      <c r="R22">
        <v>8600.0999999999967</v>
      </c>
      <c r="S22" t="s">
        <v>3071</v>
      </c>
      <c r="T22" t="s">
        <v>3072</v>
      </c>
      <c r="U22">
        <v>0</v>
      </c>
      <c r="V22" s="6">
        <v>-3455.6</v>
      </c>
      <c r="W22" s="3">
        <v>3325.04</v>
      </c>
      <c r="X22">
        <v>574</v>
      </c>
      <c r="Y22">
        <v>429</v>
      </c>
      <c r="Z22" t="str">
        <f t="shared" si="0"/>
        <v>484</v>
      </c>
      <c r="AA22" t="s">
        <v>213</v>
      </c>
    </row>
    <row r="23" spans="1:27" ht="16" thickBot="1" x14ac:dyDescent="0.25">
      <c r="A23" t="s">
        <v>12</v>
      </c>
      <c r="B23" t="s">
        <v>213</v>
      </c>
      <c r="C23" t="s">
        <v>443</v>
      </c>
      <c r="D23" t="s">
        <v>444</v>
      </c>
      <c r="E23" t="s">
        <v>3101</v>
      </c>
      <c r="F23">
        <v>51.652999999999999</v>
      </c>
      <c r="H23">
        <v>429</v>
      </c>
      <c r="I23">
        <v>1.8900000000000001E-126</v>
      </c>
      <c r="J23" t="s">
        <v>3073</v>
      </c>
      <c r="K23" t="s">
        <v>3064</v>
      </c>
      <c r="L23">
        <v>384</v>
      </c>
      <c r="M23">
        <v>256</v>
      </c>
      <c r="N23">
        <v>327</v>
      </c>
      <c r="O23">
        <v>201.5</v>
      </c>
      <c r="P23">
        <v>124</v>
      </c>
      <c r="Q23">
        <v>278.5</v>
      </c>
      <c r="R23">
        <v>46.8</v>
      </c>
      <c r="S23" t="s">
        <v>3071</v>
      </c>
      <c r="T23" t="s">
        <v>3072</v>
      </c>
      <c r="U23">
        <v>0</v>
      </c>
      <c r="V23" s="6">
        <v>-3455.6</v>
      </c>
      <c r="W23" s="3">
        <v>3325.04</v>
      </c>
      <c r="X23">
        <v>574</v>
      </c>
      <c r="Y23">
        <v>429</v>
      </c>
      <c r="Z23" t="str">
        <f t="shared" si="0"/>
        <v>484</v>
      </c>
      <c r="AA23" t="s">
        <v>213</v>
      </c>
    </row>
    <row r="24" spans="1:27" ht="16" thickBot="1" x14ac:dyDescent="0.25">
      <c r="A24" t="s">
        <v>12</v>
      </c>
      <c r="B24" t="s">
        <v>213</v>
      </c>
      <c r="C24" t="s">
        <v>455</v>
      </c>
      <c r="D24" t="s">
        <v>456</v>
      </c>
      <c r="E24" t="s">
        <v>3105</v>
      </c>
      <c r="F24">
        <v>56.438000000000002</v>
      </c>
      <c r="H24">
        <v>424</v>
      </c>
      <c r="I24">
        <v>8.6699999999999997E-125</v>
      </c>
      <c r="J24" t="s">
        <v>3073</v>
      </c>
      <c r="K24" t="s">
        <v>3065</v>
      </c>
      <c r="L24">
        <v>287.5</v>
      </c>
      <c r="M24">
        <v>184.25</v>
      </c>
      <c r="N24">
        <v>251</v>
      </c>
      <c r="O24">
        <v>119</v>
      </c>
      <c r="P24">
        <v>97.875</v>
      </c>
      <c r="Q24">
        <v>202.75</v>
      </c>
      <c r="R24">
        <v>43.1</v>
      </c>
      <c r="S24" t="s">
        <v>3071</v>
      </c>
      <c r="T24" t="s">
        <v>3072</v>
      </c>
      <c r="U24">
        <v>0</v>
      </c>
      <c r="V24" s="6">
        <v>-3455.6</v>
      </c>
      <c r="W24" s="3">
        <v>3325.04</v>
      </c>
      <c r="X24">
        <v>574</v>
      </c>
      <c r="Y24">
        <v>424</v>
      </c>
      <c r="Z24" t="str">
        <f t="shared" si="0"/>
        <v>466</v>
      </c>
      <c r="AA24" t="s">
        <v>213</v>
      </c>
    </row>
    <row r="25" spans="1:27" ht="16" thickBot="1" x14ac:dyDescent="0.25">
      <c r="A25" t="s">
        <v>12</v>
      </c>
      <c r="B25" t="s">
        <v>213</v>
      </c>
      <c r="C25" t="s">
        <v>458</v>
      </c>
      <c r="D25" t="s">
        <v>459</v>
      </c>
      <c r="E25" t="s">
        <v>3106</v>
      </c>
      <c r="F25">
        <v>55.908999999999999</v>
      </c>
      <c r="H25">
        <v>386</v>
      </c>
      <c r="I25">
        <v>1.3300000000000001E-114</v>
      </c>
      <c r="J25" t="s">
        <v>3073</v>
      </c>
      <c r="K25" t="s">
        <v>3066</v>
      </c>
      <c r="L25">
        <v>479</v>
      </c>
      <c r="M25">
        <v>475.75</v>
      </c>
      <c r="N25">
        <v>452</v>
      </c>
      <c r="O25">
        <v>352.75</v>
      </c>
      <c r="P25">
        <v>250</v>
      </c>
      <c r="Q25">
        <v>476.75</v>
      </c>
      <c r="R25">
        <v>183</v>
      </c>
      <c r="S25" t="s">
        <v>3071</v>
      </c>
      <c r="T25" t="s">
        <v>3072</v>
      </c>
      <c r="U25">
        <v>0</v>
      </c>
      <c r="V25" s="6">
        <v>-3455.6</v>
      </c>
      <c r="W25" s="3">
        <v>3325.04</v>
      </c>
      <c r="X25">
        <v>574</v>
      </c>
      <c r="Y25">
        <v>386</v>
      </c>
      <c r="Z25" t="str">
        <f t="shared" si="0"/>
        <v>440</v>
      </c>
      <c r="AA25" t="s">
        <v>213</v>
      </c>
    </row>
    <row r="26" spans="1:27" ht="16" thickBot="1" x14ac:dyDescent="0.25">
      <c r="A26" t="s">
        <v>12</v>
      </c>
      <c r="B26" t="s">
        <v>213</v>
      </c>
      <c r="C26" t="s">
        <v>276</v>
      </c>
      <c r="D26" t="s">
        <v>277</v>
      </c>
      <c r="E26" t="s">
        <v>3107</v>
      </c>
      <c r="F26">
        <v>54.347999999999999</v>
      </c>
      <c r="H26">
        <v>49.8</v>
      </c>
      <c r="I26">
        <v>1.3300000000000001E-114</v>
      </c>
      <c r="J26" t="s">
        <v>3073</v>
      </c>
      <c r="S26" t="s">
        <v>3071</v>
      </c>
      <c r="T26" t="s">
        <v>3072</v>
      </c>
      <c r="U26">
        <v>0</v>
      </c>
      <c r="V26" s="6">
        <v>-3455.6</v>
      </c>
      <c r="W26" s="3">
        <v>3325.04</v>
      </c>
      <c r="X26">
        <v>574</v>
      </c>
      <c r="Y26">
        <v>49.8</v>
      </c>
      <c r="Z26" t="str">
        <f t="shared" si="0"/>
        <v xml:space="preserve">46 </v>
      </c>
      <c r="AA26" t="s">
        <v>213</v>
      </c>
    </row>
    <row r="27" spans="1:27" ht="16" thickBot="1" x14ac:dyDescent="0.25">
      <c r="A27" t="s">
        <v>12</v>
      </c>
      <c r="B27" t="s">
        <v>213</v>
      </c>
      <c r="C27" t="s">
        <v>461</v>
      </c>
      <c r="D27" t="s">
        <v>462</v>
      </c>
      <c r="E27" t="s">
        <v>3108</v>
      </c>
      <c r="F27">
        <v>48.311999999999998</v>
      </c>
      <c r="H27">
        <v>377</v>
      </c>
      <c r="I27">
        <v>2.7800000000000002E-109</v>
      </c>
      <c r="J27" t="s">
        <v>3073</v>
      </c>
      <c r="S27" t="s">
        <v>3071</v>
      </c>
      <c r="T27" t="s">
        <v>3072</v>
      </c>
      <c r="U27">
        <v>0</v>
      </c>
      <c r="V27" s="6">
        <v>-3455.6</v>
      </c>
      <c r="W27" s="3">
        <v>3325.04</v>
      </c>
      <c r="X27">
        <v>574</v>
      </c>
      <c r="Y27">
        <v>377</v>
      </c>
      <c r="Z27" t="str">
        <f t="shared" si="0"/>
        <v>474</v>
      </c>
      <c r="AA27" t="s">
        <v>213</v>
      </c>
    </row>
    <row r="28" spans="1:27" ht="16" thickBot="1" x14ac:dyDescent="0.25">
      <c r="A28" t="s">
        <v>12</v>
      </c>
      <c r="B28" t="s">
        <v>213</v>
      </c>
      <c r="C28" t="s">
        <v>464</v>
      </c>
      <c r="D28" t="s">
        <v>465</v>
      </c>
      <c r="E28" t="s">
        <v>3109</v>
      </c>
      <c r="F28">
        <v>47.276000000000003</v>
      </c>
      <c r="H28">
        <v>373</v>
      </c>
      <c r="I28">
        <v>6.3700000000000003E-109</v>
      </c>
      <c r="J28" t="s">
        <v>3073</v>
      </c>
      <c r="K28" t="s">
        <v>4020</v>
      </c>
      <c r="L28" s="3">
        <v>0</v>
      </c>
      <c r="M28" s="8">
        <v>4202</v>
      </c>
      <c r="N28" s="4" t="s">
        <v>4043</v>
      </c>
      <c r="O28" s="4" t="s">
        <v>4044</v>
      </c>
      <c r="P28" s="4" t="s">
        <v>4026</v>
      </c>
      <c r="Q28" s="4" t="s">
        <v>4042</v>
      </c>
      <c r="R28" s="4" t="s">
        <v>4027</v>
      </c>
      <c r="S28" t="s">
        <v>3071</v>
      </c>
      <c r="T28" t="s">
        <v>3072</v>
      </c>
      <c r="U28">
        <v>0</v>
      </c>
      <c r="V28" s="6">
        <v>-3455.6</v>
      </c>
      <c r="W28" s="3">
        <v>3325.04</v>
      </c>
      <c r="X28">
        <v>574</v>
      </c>
      <c r="Y28">
        <v>373</v>
      </c>
      <c r="Z28" t="str">
        <f t="shared" si="0"/>
        <v>514</v>
      </c>
      <c r="AA28" t="s">
        <v>213</v>
      </c>
    </row>
    <row r="29" spans="1:27" ht="16" thickBot="1" x14ac:dyDescent="0.25">
      <c r="A29" t="s">
        <v>12</v>
      </c>
      <c r="B29" t="s">
        <v>213</v>
      </c>
      <c r="C29" t="s">
        <v>467</v>
      </c>
      <c r="D29" t="s">
        <v>468</v>
      </c>
      <c r="E29" t="s">
        <v>3110</v>
      </c>
      <c r="F29">
        <v>41.487000000000002</v>
      </c>
      <c r="H29">
        <v>322</v>
      </c>
      <c r="I29">
        <v>1.88E-90</v>
      </c>
      <c r="J29" t="s">
        <v>3073</v>
      </c>
      <c r="K29" t="s">
        <v>4021</v>
      </c>
      <c r="L29" s="3" t="s">
        <v>4028</v>
      </c>
      <c r="M29" s="4" t="s">
        <v>4030</v>
      </c>
      <c r="N29" s="4" t="s">
        <v>4032</v>
      </c>
      <c r="O29" s="4" t="s">
        <v>4031</v>
      </c>
      <c r="P29" s="4" t="s">
        <v>4033</v>
      </c>
      <c r="Q29" s="4" t="s">
        <v>4029</v>
      </c>
      <c r="R29" s="4" t="s">
        <v>4034</v>
      </c>
      <c r="S29" t="s">
        <v>3071</v>
      </c>
      <c r="T29" t="s">
        <v>3072</v>
      </c>
      <c r="U29">
        <v>0</v>
      </c>
      <c r="V29" s="6">
        <v>-3455.6</v>
      </c>
      <c r="W29" s="3">
        <v>3325.04</v>
      </c>
      <c r="X29">
        <v>574</v>
      </c>
      <c r="Y29">
        <v>322</v>
      </c>
      <c r="Z29" t="str">
        <f t="shared" si="0"/>
        <v>511</v>
      </c>
      <c r="AA29" t="s">
        <v>213</v>
      </c>
    </row>
    <row r="30" spans="1:27" ht="16" thickBot="1" x14ac:dyDescent="0.25">
      <c r="A30" t="s">
        <v>12</v>
      </c>
      <c r="B30" t="s">
        <v>213</v>
      </c>
      <c r="C30" t="s">
        <v>338</v>
      </c>
      <c r="D30" t="s">
        <v>339</v>
      </c>
      <c r="E30" t="s">
        <v>3111</v>
      </c>
      <c r="F30">
        <v>83.332999999999998</v>
      </c>
      <c r="H30">
        <v>41.8</v>
      </c>
      <c r="I30">
        <v>6.0000000000000001E-3</v>
      </c>
      <c r="J30" t="s">
        <v>3073</v>
      </c>
      <c r="K30" t="s">
        <v>4022</v>
      </c>
      <c r="L30" s="3" t="s">
        <v>4035</v>
      </c>
      <c r="M30" s="4" t="s">
        <v>4037</v>
      </c>
      <c r="N30" s="4" t="s">
        <v>4039</v>
      </c>
      <c r="O30" s="4" t="s">
        <v>4038</v>
      </c>
      <c r="P30" s="4" t="s">
        <v>4040</v>
      </c>
      <c r="Q30" s="4" t="s">
        <v>4036</v>
      </c>
      <c r="R30" s="4" t="s">
        <v>4041</v>
      </c>
      <c r="S30" t="s">
        <v>3071</v>
      </c>
      <c r="T30" t="s">
        <v>3072</v>
      </c>
      <c r="U30">
        <v>0</v>
      </c>
      <c r="V30" s="6">
        <v>-3455.6</v>
      </c>
      <c r="W30" s="3">
        <v>3325.04</v>
      </c>
      <c r="X30">
        <v>574</v>
      </c>
      <c r="Y30">
        <v>41.8</v>
      </c>
      <c r="Z30" t="str">
        <f t="shared" si="0"/>
        <v xml:space="preserve">24 </v>
      </c>
      <c r="AA30" t="s">
        <v>213</v>
      </c>
    </row>
    <row r="31" spans="1:27" ht="16" thickBot="1" x14ac:dyDescent="0.25">
      <c r="A31" t="s">
        <v>19</v>
      </c>
      <c r="B31" t="s">
        <v>213</v>
      </c>
      <c r="C31" t="s">
        <v>433</v>
      </c>
      <c r="D31" t="s">
        <v>503</v>
      </c>
      <c r="E31" t="s">
        <v>3112</v>
      </c>
      <c r="F31">
        <v>100</v>
      </c>
      <c r="H31">
        <v>1094</v>
      </c>
      <c r="I31">
        <v>0</v>
      </c>
      <c r="J31" t="s">
        <v>3074</v>
      </c>
      <c r="S31" t="s">
        <v>3075</v>
      </c>
      <c r="T31" t="s">
        <v>3076</v>
      </c>
      <c r="U31">
        <v>0</v>
      </c>
      <c r="V31" s="6">
        <v>-3455.6</v>
      </c>
      <c r="W31" s="3">
        <v>3325.04</v>
      </c>
      <c r="X31">
        <v>574</v>
      </c>
      <c r="Y31">
        <v>1094</v>
      </c>
      <c r="Z31" t="str">
        <f t="shared" si="0"/>
        <v>574</v>
      </c>
      <c r="AA31" t="s">
        <v>213</v>
      </c>
    </row>
    <row r="32" spans="1:27" ht="16" thickBot="1" x14ac:dyDescent="0.25">
      <c r="A32" t="s">
        <v>19</v>
      </c>
      <c r="B32" t="s">
        <v>213</v>
      </c>
      <c r="C32" t="s">
        <v>743</v>
      </c>
      <c r="D32" t="s">
        <v>744</v>
      </c>
      <c r="E32" t="s">
        <v>3113</v>
      </c>
      <c r="F32">
        <v>99.305999999999997</v>
      </c>
      <c r="H32">
        <v>1083</v>
      </c>
      <c r="I32">
        <v>0</v>
      </c>
      <c r="J32" t="s">
        <v>3074</v>
      </c>
      <c r="S32" t="s">
        <v>3075</v>
      </c>
      <c r="T32" t="s">
        <v>3076</v>
      </c>
      <c r="U32">
        <v>0</v>
      </c>
      <c r="V32" s="6">
        <v>-3455.6</v>
      </c>
      <c r="W32" s="3">
        <v>3325.04</v>
      </c>
      <c r="X32">
        <v>574</v>
      </c>
      <c r="Y32">
        <v>1083</v>
      </c>
      <c r="Z32" t="str">
        <f t="shared" si="0"/>
        <v>576</v>
      </c>
      <c r="AA32" t="s">
        <v>213</v>
      </c>
    </row>
    <row r="33" spans="1:27" ht="16" thickBot="1" x14ac:dyDescent="0.25">
      <c r="A33" t="s">
        <v>19</v>
      </c>
      <c r="B33" t="s">
        <v>213</v>
      </c>
      <c r="C33" t="s">
        <v>746</v>
      </c>
      <c r="D33" t="s">
        <v>747</v>
      </c>
      <c r="E33" t="s">
        <v>3114</v>
      </c>
      <c r="F33">
        <v>99.649000000000001</v>
      </c>
      <c r="H33">
        <v>1079</v>
      </c>
      <c r="I33">
        <v>0</v>
      </c>
      <c r="J33" t="s">
        <v>3074</v>
      </c>
      <c r="S33" t="s">
        <v>3075</v>
      </c>
      <c r="T33" t="s">
        <v>3076</v>
      </c>
      <c r="U33">
        <v>0</v>
      </c>
      <c r="V33" s="6">
        <v>-3455.6</v>
      </c>
      <c r="W33" s="3">
        <v>3325.04</v>
      </c>
      <c r="X33">
        <v>574</v>
      </c>
      <c r="Y33">
        <v>1079</v>
      </c>
      <c r="Z33" t="str">
        <f t="shared" si="0"/>
        <v>570</v>
      </c>
      <c r="AA33" t="s">
        <v>213</v>
      </c>
    </row>
    <row r="34" spans="1:27" ht="16" thickBot="1" x14ac:dyDescent="0.25">
      <c r="A34" t="s">
        <v>19</v>
      </c>
      <c r="B34" t="s">
        <v>213</v>
      </c>
      <c r="C34" t="s">
        <v>749</v>
      </c>
      <c r="D34" t="s">
        <v>750</v>
      </c>
      <c r="E34" t="s">
        <v>3115</v>
      </c>
      <c r="F34">
        <v>99.277000000000001</v>
      </c>
      <c r="H34">
        <v>1032</v>
      </c>
      <c r="I34">
        <v>0</v>
      </c>
      <c r="J34" t="s">
        <v>3074</v>
      </c>
      <c r="S34" t="s">
        <v>3075</v>
      </c>
      <c r="T34" t="s">
        <v>3076</v>
      </c>
      <c r="U34">
        <v>0</v>
      </c>
      <c r="V34" s="6">
        <v>-3455.6</v>
      </c>
      <c r="W34" s="3">
        <v>3325.04</v>
      </c>
      <c r="X34">
        <v>574</v>
      </c>
      <c r="Y34">
        <v>1032</v>
      </c>
      <c r="Z34" t="str">
        <f t="shared" si="0"/>
        <v>553</v>
      </c>
      <c r="AA34" t="s">
        <v>213</v>
      </c>
    </row>
    <row r="35" spans="1:27" ht="16" thickBot="1" x14ac:dyDescent="0.25">
      <c r="A35" t="s">
        <v>19</v>
      </c>
      <c r="B35" t="s">
        <v>213</v>
      </c>
      <c r="C35" t="s">
        <v>752</v>
      </c>
      <c r="D35" t="s">
        <v>503</v>
      </c>
      <c r="E35" t="s">
        <v>3112</v>
      </c>
      <c r="F35">
        <v>100</v>
      </c>
      <c r="H35">
        <v>1021</v>
      </c>
      <c r="I35">
        <v>0</v>
      </c>
      <c r="J35" t="s">
        <v>3074</v>
      </c>
      <c r="S35" t="s">
        <v>3075</v>
      </c>
      <c r="T35" t="s">
        <v>3076</v>
      </c>
      <c r="U35">
        <v>0</v>
      </c>
      <c r="V35" s="6">
        <v>-3455.6</v>
      </c>
      <c r="W35" s="3">
        <v>3325.04</v>
      </c>
      <c r="X35">
        <v>574</v>
      </c>
      <c r="Y35">
        <v>1021</v>
      </c>
      <c r="Z35" t="str">
        <f t="shared" si="0"/>
        <v>542</v>
      </c>
      <c r="AA35" t="s">
        <v>213</v>
      </c>
    </row>
    <row r="36" spans="1:27" ht="16" thickBot="1" x14ac:dyDescent="0.25">
      <c r="A36" t="s">
        <v>19</v>
      </c>
      <c r="B36" t="s">
        <v>213</v>
      </c>
      <c r="C36" t="s">
        <v>754</v>
      </c>
      <c r="D36" t="s">
        <v>755</v>
      </c>
      <c r="E36" t="s">
        <v>3116</v>
      </c>
      <c r="F36">
        <v>54.600999999999999</v>
      </c>
      <c r="H36">
        <v>445</v>
      </c>
      <c r="I36">
        <v>4.26E-132</v>
      </c>
      <c r="J36" t="s">
        <v>3074</v>
      </c>
      <c r="S36" t="s">
        <v>3075</v>
      </c>
      <c r="T36" t="s">
        <v>3076</v>
      </c>
      <c r="U36">
        <v>0</v>
      </c>
      <c r="V36" s="6">
        <v>-3455.6</v>
      </c>
      <c r="W36" s="3">
        <v>3325.04</v>
      </c>
      <c r="X36">
        <v>574</v>
      </c>
      <c r="Y36">
        <v>445</v>
      </c>
      <c r="Z36" t="str">
        <f t="shared" si="0"/>
        <v>489</v>
      </c>
      <c r="AA36" t="s">
        <v>213</v>
      </c>
    </row>
    <row r="37" spans="1:27" ht="16" thickBot="1" x14ac:dyDescent="0.25">
      <c r="A37" t="s">
        <v>19</v>
      </c>
      <c r="B37" t="s">
        <v>213</v>
      </c>
      <c r="C37" t="s">
        <v>757</v>
      </c>
      <c r="D37" t="s">
        <v>758</v>
      </c>
      <c r="E37" t="s">
        <v>3117</v>
      </c>
      <c r="F37">
        <v>55.3</v>
      </c>
      <c r="H37">
        <v>418</v>
      </c>
      <c r="I37">
        <v>4.7100000000000002E-129</v>
      </c>
      <c r="J37" t="s">
        <v>3074</v>
      </c>
      <c r="S37" t="s">
        <v>3075</v>
      </c>
      <c r="T37" t="s">
        <v>3076</v>
      </c>
      <c r="U37">
        <v>0</v>
      </c>
      <c r="V37" s="6">
        <v>-3455.6</v>
      </c>
      <c r="W37" s="3">
        <v>3325.04</v>
      </c>
      <c r="X37">
        <v>574</v>
      </c>
      <c r="Y37">
        <v>418</v>
      </c>
      <c r="Z37" t="str">
        <f t="shared" si="0"/>
        <v>434</v>
      </c>
      <c r="AA37" t="s">
        <v>213</v>
      </c>
    </row>
    <row r="38" spans="1:27" ht="16" thickBot="1" x14ac:dyDescent="0.25">
      <c r="A38" t="s">
        <v>19</v>
      </c>
      <c r="B38" t="s">
        <v>213</v>
      </c>
      <c r="C38" t="s">
        <v>760</v>
      </c>
      <c r="D38" t="s">
        <v>761</v>
      </c>
      <c r="E38" t="s">
        <v>3118</v>
      </c>
      <c r="F38">
        <v>54.381999999999998</v>
      </c>
      <c r="H38">
        <v>428</v>
      </c>
      <c r="I38">
        <v>3.3299999999999998E-126</v>
      </c>
      <c r="J38" t="s">
        <v>3074</v>
      </c>
      <c r="S38" t="s">
        <v>3075</v>
      </c>
      <c r="T38" t="s">
        <v>3076</v>
      </c>
      <c r="U38">
        <v>0</v>
      </c>
      <c r="V38" s="6">
        <v>-3455.6</v>
      </c>
      <c r="W38" s="3">
        <v>3325.04</v>
      </c>
      <c r="X38">
        <v>574</v>
      </c>
      <c r="Y38">
        <v>428</v>
      </c>
      <c r="Z38" t="str">
        <f t="shared" si="0"/>
        <v>502</v>
      </c>
      <c r="AA38" t="s">
        <v>213</v>
      </c>
    </row>
    <row r="39" spans="1:27" ht="16" thickBot="1" x14ac:dyDescent="0.25">
      <c r="A39" t="s">
        <v>19</v>
      </c>
      <c r="B39" t="s">
        <v>213</v>
      </c>
      <c r="C39" t="s">
        <v>229</v>
      </c>
      <c r="D39" t="s">
        <v>763</v>
      </c>
      <c r="E39" t="s">
        <v>3119</v>
      </c>
      <c r="F39">
        <v>53.079000000000001</v>
      </c>
      <c r="H39">
        <v>409</v>
      </c>
      <c r="I39">
        <v>2.4599999999999998E-125</v>
      </c>
      <c r="J39" t="s">
        <v>3074</v>
      </c>
      <c r="S39" t="s">
        <v>3075</v>
      </c>
      <c r="T39" t="s">
        <v>3076</v>
      </c>
      <c r="U39">
        <v>0</v>
      </c>
      <c r="V39" s="6">
        <v>-3455.6</v>
      </c>
      <c r="W39" s="3">
        <v>3325.04</v>
      </c>
      <c r="X39">
        <v>574</v>
      </c>
      <c r="Y39">
        <v>409</v>
      </c>
      <c r="Z39" t="str">
        <f t="shared" si="0"/>
        <v>471</v>
      </c>
      <c r="AA39" t="s">
        <v>213</v>
      </c>
    </row>
    <row r="40" spans="1:27" ht="16" thickBot="1" x14ac:dyDescent="0.25">
      <c r="A40" t="s">
        <v>19</v>
      </c>
      <c r="B40" t="s">
        <v>213</v>
      </c>
      <c r="C40" t="s">
        <v>760</v>
      </c>
      <c r="D40" t="s">
        <v>764</v>
      </c>
      <c r="E40" t="s">
        <v>3120</v>
      </c>
      <c r="F40">
        <v>52.59</v>
      </c>
      <c r="H40">
        <v>397</v>
      </c>
      <c r="I40">
        <v>2.7699999999999999E-120</v>
      </c>
      <c r="J40" t="s">
        <v>3074</v>
      </c>
      <c r="S40" t="s">
        <v>3075</v>
      </c>
      <c r="T40" t="s">
        <v>3076</v>
      </c>
      <c r="U40">
        <v>0</v>
      </c>
      <c r="V40" s="6">
        <v>-3455.6</v>
      </c>
      <c r="W40" s="3">
        <v>3325.04</v>
      </c>
      <c r="X40">
        <v>574</v>
      </c>
      <c r="Y40">
        <v>397</v>
      </c>
      <c r="Z40" t="str">
        <f t="shared" si="0"/>
        <v>502</v>
      </c>
      <c r="AA40" t="s">
        <v>213</v>
      </c>
    </row>
    <row r="41" spans="1:27" ht="16" thickBot="1" x14ac:dyDescent="0.25">
      <c r="A41" t="s">
        <v>19</v>
      </c>
      <c r="B41" t="s">
        <v>213</v>
      </c>
      <c r="C41" t="s">
        <v>766</v>
      </c>
      <c r="D41" t="s">
        <v>767</v>
      </c>
      <c r="E41" t="s">
        <v>3121</v>
      </c>
      <c r="F41">
        <v>50.316000000000003</v>
      </c>
      <c r="H41">
        <v>389</v>
      </c>
      <c r="I41">
        <v>1.7600000000000001E-113</v>
      </c>
      <c r="J41" t="s">
        <v>3074</v>
      </c>
      <c r="S41" t="s">
        <v>3075</v>
      </c>
      <c r="T41" t="s">
        <v>3076</v>
      </c>
      <c r="U41">
        <v>0</v>
      </c>
      <c r="V41" s="6">
        <v>-3455.6</v>
      </c>
      <c r="W41" s="3">
        <v>3325.04</v>
      </c>
      <c r="X41">
        <v>574</v>
      </c>
      <c r="Y41">
        <v>389</v>
      </c>
      <c r="Z41" t="str">
        <f t="shared" si="0"/>
        <v>475</v>
      </c>
      <c r="AA41" t="s">
        <v>213</v>
      </c>
    </row>
    <row r="42" spans="1:27" ht="16" thickBot="1" x14ac:dyDescent="0.25">
      <c r="A42" t="s">
        <v>19</v>
      </c>
      <c r="B42" t="s">
        <v>213</v>
      </c>
      <c r="C42" t="s">
        <v>769</v>
      </c>
      <c r="D42" t="s">
        <v>770</v>
      </c>
      <c r="E42" t="s">
        <v>3122</v>
      </c>
      <c r="F42">
        <v>50.557000000000002</v>
      </c>
      <c r="H42">
        <v>357</v>
      </c>
      <c r="I42">
        <v>7.11E-106</v>
      </c>
      <c r="J42" t="s">
        <v>3074</v>
      </c>
      <c r="S42" t="s">
        <v>3075</v>
      </c>
      <c r="T42" t="s">
        <v>3076</v>
      </c>
      <c r="U42">
        <v>0</v>
      </c>
      <c r="V42" s="6">
        <v>-3455.6</v>
      </c>
      <c r="W42" s="3">
        <v>3325.04</v>
      </c>
      <c r="X42">
        <v>574</v>
      </c>
      <c r="Y42">
        <v>357</v>
      </c>
      <c r="Z42" t="str">
        <f t="shared" si="0"/>
        <v>449</v>
      </c>
      <c r="AA42" t="s">
        <v>213</v>
      </c>
    </row>
    <row r="43" spans="1:27" ht="16" thickBot="1" x14ac:dyDescent="0.25">
      <c r="A43" t="s">
        <v>19</v>
      </c>
      <c r="B43" t="s">
        <v>213</v>
      </c>
      <c r="C43" t="s">
        <v>760</v>
      </c>
      <c r="D43" t="s">
        <v>771</v>
      </c>
      <c r="E43" t="s">
        <v>3123</v>
      </c>
      <c r="F43">
        <v>48.008000000000003</v>
      </c>
      <c r="H43">
        <v>335</v>
      </c>
      <c r="I43">
        <v>1.28E-98</v>
      </c>
      <c r="J43" t="s">
        <v>3074</v>
      </c>
      <c r="S43" t="s">
        <v>3075</v>
      </c>
      <c r="T43" t="s">
        <v>3076</v>
      </c>
      <c r="U43">
        <v>0</v>
      </c>
      <c r="V43" s="6">
        <v>-3455.6</v>
      </c>
      <c r="W43" s="3">
        <v>3325.04</v>
      </c>
      <c r="X43">
        <v>574</v>
      </c>
      <c r="Y43">
        <v>335</v>
      </c>
      <c r="Z43" t="str">
        <f t="shared" si="0"/>
        <v>502</v>
      </c>
      <c r="AA43" t="s">
        <v>213</v>
      </c>
    </row>
    <row r="44" spans="1:27" ht="16" thickBot="1" x14ac:dyDescent="0.25">
      <c r="A44" t="s">
        <v>19</v>
      </c>
      <c r="B44" t="s">
        <v>213</v>
      </c>
      <c r="C44" t="s">
        <v>512</v>
      </c>
      <c r="D44" t="s">
        <v>773</v>
      </c>
      <c r="E44" t="s">
        <v>3124</v>
      </c>
      <c r="F44">
        <v>52.198999999999998</v>
      </c>
      <c r="H44">
        <v>336</v>
      </c>
      <c r="I44">
        <v>1.0199999999999999E-95</v>
      </c>
      <c r="J44" t="s">
        <v>3074</v>
      </c>
      <c r="S44" t="s">
        <v>3075</v>
      </c>
      <c r="T44" t="s">
        <v>3076</v>
      </c>
      <c r="U44">
        <v>0</v>
      </c>
      <c r="V44" s="6">
        <v>-3455.6</v>
      </c>
      <c r="W44" s="3">
        <v>3325.04</v>
      </c>
      <c r="X44">
        <v>574</v>
      </c>
      <c r="Y44">
        <v>336</v>
      </c>
      <c r="Z44" t="str">
        <f t="shared" si="0"/>
        <v>341</v>
      </c>
      <c r="AA44" t="s">
        <v>213</v>
      </c>
    </row>
    <row r="45" spans="1:27" ht="16" thickBot="1" x14ac:dyDescent="0.25">
      <c r="A45" t="s">
        <v>19</v>
      </c>
      <c r="B45" t="s">
        <v>213</v>
      </c>
      <c r="C45" t="s">
        <v>775</v>
      </c>
      <c r="D45" t="s">
        <v>776</v>
      </c>
      <c r="E45" t="s">
        <v>3125</v>
      </c>
      <c r="F45">
        <v>45.174999999999997</v>
      </c>
      <c r="H45">
        <v>320</v>
      </c>
      <c r="I45">
        <v>1.0999999999999999E-92</v>
      </c>
      <c r="J45" t="s">
        <v>3074</v>
      </c>
      <c r="S45" t="s">
        <v>3075</v>
      </c>
      <c r="T45" t="s">
        <v>3076</v>
      </c>
      <c r="U45">
        <v>0</v>
      </c>
      <c r="V45" s="6">
        <v>-3455.6</v>
      </c>
      <c r="W45" s="3">
        <v>3325.04</v>
      </c>
      <c r="X45">
        <v>574</v>
      </c>
      <c r="Y45">
        <v>320</v>
      </c>
      <c r="Z45" t="str">
        <f t="shared" si="0"/>
        <v>487</v>
      </c>
      <c r="AA45" t="s">
        <v>213</v>
      </c>
    </row>
    <row r="46" spans="1:27" ht="16" thickBot="1" x14ac:dyDescent="0.25">
      <c r="A46" t="s">
        <v>19</v>
      </c>
      <c r="B46" t="s">
        <v>213</v>
      </c>
      <c r="C46" t="s">
        <v>329</v>
      </c>
      <c r="D46" t="s">
        <v>596</v>
      </c>
      <c r="E46" t="s">
        <v>3126</v>
      </c>
      <c r="F46">
        <v>61.811</v>
      </c>
      <c r="H46">
        <v>305</v>
      </c>
      <c r="I46">
        <v>6.8600000000000003E-89</v>
      </c>
      <c r="J46" t="s">
        <v>3074</v>
      </c>
      <c r="S46" t="s">
        <v>3075</v>
      </c>
      <c r="T46" t="s">
        <v>3076</v>
      </c>
      <c r="U46">
        <v>0</v>
      </c>
      <c r="V46" s="6">
        <v>-3455.6</v>
      </c>
      <c r="W46" s="3">
        <v>3325.04</v>
      </c>
      <c r="X46">
        <v>574</v>
      </c>
      <c r="Y46">
        <v>305</v>
      </c>
      <c r="Z46" t="str">
        <f t="shared" si="0"/>
        <v>254</v>
      </c>
      <c r="AA46" t="s">
        <v>213</v>
      </c>
    </row>
    <row r="47" spans="1:27" ht="16" thickBot="1" x14ac:dyDescent="0.25">
      <c r="A47" t="s">
        <v>19</v>
      </c>
      <c r="B47" t="s">
        <v>213</v>
      </c>
      <c r="C47" t="s">
        <v>778</v>
      </c>
      <c r="D47" t="s">
        <v>779</v>
      </c>
      <c r="E47" t="s">
        <v>3127</v>
      </c>
      <c r="F47">
        <v>45.628999999999998</v>
      </c>
      <c r="H47">
        <v>307</v>
      </c>
      <c r="I47">
        <v>1.03E-85</v>
      </c>
      <c r="J47" t="s">
        <v>3074</v>
      </c>
      <c r="S47" t="s">
        <v>3075</v>
      </c>
      <c r="T47" t="s">
        <v>3076</v>
      </c>
      <c r="U47">
        <v>0</v>
      </c>
      <c r="V47" s="6">
        <v>-3455.6</v>
      </c>
      <c r="W47" s="3">
        <v>3325.04</v>
      </c>
      <c r="X47">
        <v>574</v>
      </c>
      <c r="Y47">
        <v>307</v>
      </c>
      <c r="Z47" t="str">
        <f t="shared" si="0"/>
        <v>469</v>
      </c>
      <c r="AA47" t="s">
        <v>213</v>
      </c>
    </row>
    <row r="48" spans="1:27" ht="16" thickBot="1" x14ac:dyDescent="0.25">
      <c r="A48" t="s">
        <v>19</v>
      </c>
      <c r="B48" t="s">
        <v>213</v>
      </c>
      <c r="C48" t="s">
        <v>781</v>
      </c>
      <c r="D48" t="s">
        <v>782</v>
      </c>
      <c r="E48" t="s">
        <v>3128</v>
      </c>
      <c r="F48">
        <v>40.844999999999999</v>
      </c>
      <c r="H48">
        <v>294</v>
      </c>
      <c r="I48">
        <v>1.3499999999999999E-81</v>
      </c>
      <c r="J48" t="s">
        <v>3074</v>
      </c>
      <c r="S48" t="s">
        <v>3075</v>
      </c>
      <c r="T48" t="s">
        <v>3076</v>
      </c>
      <c r="U48">
        <v>0</v>
      </c>
      <c r="V48" s="6">
        <v>-3455.6</v>
      </c>
      <c r="W48" s="3">
        <v>3325.04</v>
      </c>
      <c r="X48">
        <v>574</v>
      </c>
      <c r="Y48">
        <v>294</v>
      </c>
      <c r="Z48" t="str">
        <f t="shared" si="0"/>
        <v>497</v>
      </c>
      <c r="AA48" t="s">
        <v>213</v>
      </c>
    </row>
    <row r="49" spans="1:27" ht="16" thickBot="1" x14ac:dyDescent="0.25">
      <c r="A49" t="s">
        <v>19</v>
      </c>
      <c r="B49" t="s">
        <v>213</v>
      </c>
      <c r="C49" t="s">
        <v>784</v>
      </c>
      <c r="D49" t="s">
        <v>785</v>
      </c>
      <c r="E49" t="s">
        <v>3129</v>
      </c>
      <c r="F49">
        <v>44.475999999999999</v>
      </c>
      <c r="H49">
        <v>272</v>
      </c>
      <c r="I49">
        <v>1.05E-76</v>
      </c>
      <c r="J49" t="s">
        <v>3074</v>
      </c>
      <c r="S49" t="s">
        <v>3075</v>
      </c>
      <c r="T49" t="s">
        <v>3076</v>
      </c>
      <c r="U49">
        <v>0</v>
      </c>
      <c r="V49" s="6">
        <v>-3455.6</v>
      </c>
      <c r="W49" s="3">
        <v>3325.04</v>
      </c>
      <c r="X49">
        <v>574</v>
      </c>
      <c r="Y49">
        <v>272</v>
      </c>
      <c r="Z49" t="str">
        <f t="shared" si="0"/>
        <v>353</v>
      </c>
      <c r="AA49" t="s">
        <v>213</v>
      </c>
    </row>
    <row r="50" spans="1:27" ht="16" thickBot="1" x14ac:dyDescent="0.25">
      <c r="A50" t="s">
        <v>19</v>
      </c>
      <c r="B50" t="s">
        <v>213</v>
      </c>
      <c r="C50" t="s">
        <v>590</v>
      </c>
      <c r="D50" t="s">
        <v>787</v>
      </c>
      <c r="E50" t="s">
        <v>3130</v>
      </c>
      <c r="F50">
        <v>46.078000000000003</v>
      </c>
      <c r="H50">
        <v>262</v>
      </c>
      <c r="I50">
        <v>4.7600000000000001E-75</v>
      </c>
      <c r="J50" t="s">
        <v>3074</v>
      </c>
      <c r="S50" t="s">
        <v>3075</v>
      </c>
      <c r="T50" t="s">
        <v>3076</v>
      </c>
      <c r="U50">
        <v>0</v>
      </c>
      <c r="V50" s="6">
        <v>-3455.6</v>
      </c>
      <c r="W50" s="3">
        <v>3325.04</v>
      </c>
      <c r="X50">
        <v>574</v>
      </c>
      <c r="Y50">
        <v>262</v>
      </c>
      <c r="Z50" t="str">
        <f t="shared" si="0"/>
        <v>306</v>
      </c>
      <c r="AA50" t="s">
        <v>213</v>
      </c>
    </row>
    <row r="51" spans="1:27" ht="16" thickBot="1" x14ac:dyDescent="0.25">
      <c r="A51" t="s">
        <v>19</v>
      </c>
      <c r="B51" t="s">
        <v>213</v>
      </c>
      <c r="C51" t="s">
        <v>769</v>
      </c>
      <c r="D51" t="s">
        <v>789</v>
      </c>
      <c r="E51" t="s">
        <v>3131</v>
      </c>
      <c r="F51">
        <v>38.753</v>
      </c>
      <c r="H51">
        <v>266</v>
      </c>
      <c r="I51">
        <v>7.4700000000000001E-74</v>
      </c>
      <c r="J51" t="s">
        <v>3074</v>
      </c>
      <c r="S51" t="s">
        <v>3075</v>
      </c>
      <c r="T51" t="s">
        <v>3076</v>
      </c>
      <c r="U51">
        <v>0</v>
      </c>
      <c r="V51" s="6">
        <v>-3455.6</v>
      </c>
      <c r="W51" s="3">
        <v>3325.04</v>
      </c>
      <c r="X51">
        <v>574</v>
      </c>
      <c r="Y51">
        <v>266</v>
      </c>
      <c r="Z51" t="str">
        <f t="shared" si="0"/>
        <v>449</v>
      </c>
      <c r="AA51" t="s">
        <v>213</v>
      </c>
    </row>
    <row r="52" spans="1:27" ht="16" thickBot="1" x14ac:dyDescent="0.25">
      <c r="A52" t="s">
        <v>19</v>
      </c>
      <c r="B52" t="s">
        <v>213</v>
      </c>
      <c r="C52" t="s">
        <v>791</v>
      </c>
      <c r="D52" t="s">
        <v>792</v>
      </c>
      <c r="E52" t="s">
        <v>3132</v>
      </c>
      <c r="F52">
        <v>49.451000000000001</v>
      </c>
      <c r="H52">
        <v>257</v>
      </c>
      <c r="I52">
        <v>1.0500000000000001E-70</v>
      </c>
      <c r="J52" t="s">
        <v>3074</v>
      </c>
      <c r="S52" t="s">
        <v>3075</v>
      </c>
      <c r="T52" t="s">
        <v>3076</v>
      </c>
      <c r="U52">
        <v>0</v>
      </c>
      <c r="V52" s="6">
        <v>-3455.6</v>
      </c>
      <c r="W52" s="3">
        <v>3325.04</v>
      </c>
      <c r="X52">
        <v>574</v>
      </c>
      <c r="Y52">
        <v>257</v>
      </c>
      <c r="Z52" t="str">
        <f t="shared" si="0"/>
        <v>273</v>
      </c>
      <c r="AA52" t="s">
        <v>213</v>
      </c>
    </row>
    <row r="53" spans="1:27" ht="16" thickBot="1" x14ac:dyDescent="0.25">
      <c r="A53" t="s">
        <v>19</v>
      </c>
      <c r="B53" t="s">
        <v>213</v>
      </c>
      <c r="C53" t="s">
        <v>130</v>
      </c>
      <c r="D53" t="s">
        <v>617</v>
      </c>
      <c r="E53" t="s">
        <v>3133</v>
      </c>
      <c r="F53">
        <v>63.265000000000001</v>
      </c>
      <c r="H53">
        <v>204</v>
      </c>
      <c r="I53">
        <v>3.2000000000000001E-53</v>
      </c>
      <c r="J53" t="s">
        <v>3074</v>
      </c>
      <c r="S53" t="s">
        <v>3075</v>
      </c>
      <c r="T53" t="s">
        <v>3076</v>
      </c>
      <c r="U53">
        <v>0</v>
      </c>
      <c r="V53" s="6">
        <v>-3455.6</v>
      </c>
      <c r="W53" s="3">
        <v>3325.04</v>
      </c>
      <c r="X53">
        <v>574</v>
      </c>
      <c r="Y53">
        <v>204</v>
      </c>
      <c r="Z53" t="str">
        <f t="shared" si="0"/>
        <v>147</v>
      </c>
      <c r="AA53" t="s">
        <v>213</v>
      </c>
    </row>
    <row r="54" spans="1:27" ht="16" thickBot="1" x14ac:dyDescent="0.25">
      <c r="A54" t="s">
        <v>19</v>
      </c>
      <c r="B54" t="s">
        <v>213</v>
      </c>
      <c r="C54" t="s">
        <v>119</v>
      </c>
      <c r="D54" t="s">
        <v>522</v>
      </c>
      <c r="E54" t="s">
        <v>3134</v>
      </c>
      <c r="F54">
        <v>62.42</v>
      </c>
      <c r="H54">
        <v>199</v>
      </c>
      <c r="I54">
        <v>4.7399999999999997E-53</v>
      </c>
      <c r="J54" t="s">
        <v>3074</v>
      </c>
      <c r="S54" t="s">
        <v>3075</v>
      </c>
      <c r="T54" t="s">
        <v>3076</v>
      </c>
      <c r="U54">
        <v>0</v>
      </c>
      <c r="V54" s="6">
        <v>-3455.6</v>
      </c>
      <c r="W54" s="3">
        <v>3325.04</v>
      </c>
      <c r="X54">
        <v>574</v>
      </c>
      <c r="Y54">
        <v>199</v>
      </c>
      <c r="Z54" t="str">
        <f t="shared" si="0"/>
        <v>157</v>
      </c>
      <c r="AA54" t="s">
        <v>213</v>
      </c>
    </row>
    <row r="55" spans="1:27" ht="16" thickBot="1" x14ac:dyDescent="0.25">
      <c r="A55" t="s">
        <v>19</v>
      </c>
      <c r="B55" t="s">
        <v>213</v>
      </c>
      <c r="C55" t="s">
        <v>604</v>
      </c>
      <c r="D55" t="s">
        <v>793</v>
      </c>
      <c r="E55" t="s">
        <v>3135</v>
      </c>
      <c r="F55">
        <v>43.62</v>
      </c>
      <c r="H55">
        <v>188</v>
      </c>
      <c r="I55">
        <v>2.9100000000000003E-48</v>
      </c>
      <c r="J55" t="s">
        <v>3074</v>
      </c>
      <c r="S55" t="s">
        <v>3075</v>
      </c>
      <c r="T55" t="s">
        <v>3076</v>
      </c>
      <c r="U55">
        <v>0</v>
      </c>
      <c r="V55" s="6">
        <v>-3455.6</v>
      </c>
      <c r="W55" s="3">
        <v>3325.04</v>
      </c>
      <c r="X55">
        <v>574</v>
      </c>
      <c r="Y55">
        <v>188</v>
      </c>
      <c r="Z55" t="str">
        <f t="shared" si="0"/>
        <v>337</v>
      </c>
      <c r="AA55" t="s">
        <v>213</v>
      </c>
    </row>
    <row r="56" spans="1:27" ht="16" thickBot="1" x14ac:dyDescent="0.25">
      <c r="A56" t="s">
        <v>19</v>
      </c>
      <c r="B56" t="s">
        <v>213</v>
      </c>
      <c r="C56" t="s">
        <v>619</v>
      </c>
      <c r="D56" t="s">
        <v>620</v>
      </c>
      <c r="E56" t="s">
        <v>3136</v>
      </c>
      <c r="F56">
        <v>51.316000000000003</v>
      </c>
      <c r="H56">
        <v>177</v>
      </c>
      <c r="I56">
        <v>1.39E-47</v>
      </c>
      <c r="J56" t="s">
        <v>3074</v>
      </c>
      <c r="S56" t="s">
        <v>3075</v>
      </c>
      <c r="T56" t="s">
        <v>3076</v>
      </c>
      <c r="U56">
        <v>0</v>
      </c>
      <c r="V56" s="6">
        <v>-3455.6</v>
      </c>
      <c r="W56" s="3">
        <v>3325.04</v>
      </c>
      <c r="X56">
        <v>574</v>
      </c>
      <c r="Y56">
        <v>177</v>
      </c>
      <c r="Z56" t="str">
        <f t="shared" si="0"/>
        <v>152</v>
      </c>
      <c r="AA56" t="s">
        <v>213</v>
      </c>
    </row>
    <row r="57" spans="1:27" ht="16" thickBot="1" x14ac:dyDescent="0.25">
      <c r="A57" t="s">
        <v>19</v>
      </c>
      <c r="B57" t="s">
        <v>213</v>
      </c>
      <c r="C57" t="s">
        <v>622</v>
      </c>
      <c r="D57" t="s">
        <v>623</v>
      </c>
      <c r="E57" t="s">
        <v>3137</v>
      </c>
      <c r="F57">
        <v>42.235999999999997</v>
      </c>
      <c r="H57">
        <v>128</v>
      </c>
      <c r="I57">
        <v>6.5699999999999997E-30</v>
      </c>
      <c r="J57" t="s">
        <v>3074</v>
      </c>
      <c r="S57" t="s">
        <v>3075</v>
      </c>
      <c r="T57" t="s">
        <v>3076</v>
      </c>
      <c r="U57">
        <v>0</v>
      </c>
      <c r="V57" s="6">
        <v>-3455.6</v>
      </c>
      <c r="W57" s="3">
        <v>3325.04</v>
      </c>
      <c r="X57">
        <v>574</v>
      </c>
      <c r="Y57">
        <v>128</v>
      </c>
      <c r="Z57" t="str">
        <f t="shared" si="0"/>
        <v>161</v>
      </c>
      <c r="AA57" t="s">
        <v>213</v>
      </c>
    </row>
    <row r="58" spans="1:27" ht="16" thickBot="1" x14ac:dyDescent="0.25">
      <c r="A58" t="s">
        <v>19</v>
      </c>
      <c r="B58" t="s">
        <v>213</v>
      </c>
      <c r="C58" t="s">
        <v>795</v>
      </c>
      <c r="D58" t="s">
        <v>796</v>
      </c>
      <c r="E58" t="s">
        <v>3138</v>
      </c>
      <c r="F58">
        <v>39.35</v>
      </c>
      <c r="H58">
        <v>127</v>
      </c>
      <c r="I58">
        <v>1.17E-29</v>
      </c>
      <c r="J58" t="s">
        <v>3074</v>
      </c>
      <c r="S58" t="s">
        <v>3075</v>
      </c>
      <c r="T58" t="s">
        <v>3076</v>
      </c>
      <c r="U58">
        <v>0</v>
      </c>
      <c r="V58" s="6">
        <v>-3455.6</v>
      </c>
      <c r="W58" s="3">
        <v>3325.04</v>
      </c>
      <c r="X58">
        <v>574</v>
      </c>
      <c r="Y58">
        <v>127</v>
      </c>
      <c r="Z58" t="str">
        <f t="shared" si="0"/>
        <v>277</v>
      </c>
      <c r="AA58" t="s">
        <v>213</v>
      </c>
    </row>
    <row r="59" spans="1:27" ht="16" thickBot="1" x14ac:dyDescent="0.25">
      <c r="A59" t="s">
        <v>19</v>
      </c>
      <c r="B59" t="s">
        <v>213</v>
      </c>
      <c r="C59" t="s">
        <v>360</v>
      </c>
      <c r="D59" t="s">
        <v>798</v>
      </c>
      <c r="E59" t="s">
        <v>3139</v>
      </c>
      <c r="F59">
        <v>49.170999999999999</v>
      </c>
      <c r="H59">
        <v>85.3</v>
      </c>
      <c r="I59">
        <v>1.23E-16</v>
      </c>
      <c r="J59" t="s">
        <v>3074</v>
      </c>
      <c r="S59" t="s">
        <v>3075</v>
      </c>
      <c r="T59" t="s">
        <v>3076</v>
      </c>
      <c r="U59">
        <v>0</v>
      </c>
      <c r="V59" s="6">
        <v>-3455.6</v>
      </c>
      <c r="W59" s="3">
        <v>3325.04</v>
      </c>
      <c r="X59">
        <v>574</v>
      </c>
      <c r="Y59">
        <v>85.3</v>
      </c>
      <c r="Z59" t="str">
        <f t="shared" si="0"/>
        <v>181</v>
      </c>
      <c r="AA59" t="s">
        <v>213</v>
      </c>
    </row>
    <row r="60" spans="1:27" ht="16" thickBot="1" x14ac:dyDescent="0.25">
      <c r="A60" t="s">
        <v>19</v>
      </c>
      <c r="B60" t="s">
        <v>213</v>
      </c>
      <c r="C60" t="s">
        <v>381</v>
      </c>
      <c r="D60" t="s">
        <v>734</v>
      </c>
      <c r="E60" t="s">
        <v>3140</v>
      </c>
      <c r="F60">
        <v>43.381999999999998</v>
      </c>
      <c r="H60">
        <v>57.3</v>
      </c>
      <c r="I60">
        <v>7.2699999999999996E-8</v>
      </c>
      <c r="J60" t="s">
        <v>3074</v>
      </c>
      <c r="S60" t="s">
        <v>3075</v>
      </c>
      <c r="T60" t="s">
        <v>3076</v>
      </c>
      <c r="U60">
        <v>0</v>
      </c>
      <c r="V60" s="6">
        <v>-3455.6</v>
      </c>
      <c r="W60" s="3">
        <v>3325.04</v>
      </c>
      <c r="X60">
        <v>574</v>
      </c>
      <c r="Y60">
        <v>57.3</v>
      </c>
      <c r="Z60" t="str">
        <f t="shared" si="0"/>
        <v>136</v>
      </c>
      <c r="AA60" t="s">
        <v>213</v>
      </c>
    </row>
    <row r="61" spans="1:27" ht="16" thickBot="1" x14ac:dyDescent="0.25">
      <c r="A61" t="s">
        <v>19</v>
      </c>
      <c r="B61" t="s">
        <v>213</v>
      </c>
      <c r="C61" t="s">
        <v>738</v>
      </c>
      <c r="D61" t="s">
        <v>739</v>
      </c>
      <c r="E61" t="s">
        <v>3141</v>
      </c>
      <c r="F61">
        <v>51.88</v>
      </c>
      <c r="H61">
        <v>52.7</v>
      </c>
      <c r="I61">
        <v>1.95E-6</v>
      </c>
      <c r="J61" t="s">
        <v>3074</v>
      </c>
      <c r="S61" t="s">
        <v>3075</v>
      </c>
      <c r="T61" t="s">
        <v>3076</v>
      </c>
      <c r="U61">
        <v>0</v>
      </c>
      <c r="V61" s="6">
        <v>-3455.6</v>
      </c>
      <c r="W61" s="3">
        <v>3325.04</v>
      </c>
      <c r="X61">
        <v>574</v>
      </c>
      <c r="Y61">
        <v>52.7</v>
      </c>
      <c r="Z61" t="str">
        <f t="shared" si="0"/>
        <v>133</v>
      </c>
      <c r="AA61" t="s">
        <v>213</v>
      </c>
    </row>
    <row r="62" spans="1:27" ht="16" thickBot="1" x14ac:dyDescent="0.25">
      <c r="A62" t="s">
        <v>19</v>
      </c>
      <c r="B62" t="s">
        <v>213</v>
      </c>
      <c r="C62" t="s">
        <v>729</v>
      </c>
      <c r="D62" t="s">
        <v>736</v>
      </c>
      <c r="E62" t="s">
        <v>3142</v>
      </c>
      <c r="F62">
        <v>43.137</v>
      </c>
      <c r="H62">
        <v>46.8</v>
      </c>
      <c r="I62">
        <v>8.9900000000000003E-5</v>
      </c>
      <c r="J62" t="s">
        <v>3074</v>
      </c>
      <c r="S62" t="s">
        <v>3075</v>
      </c>
      <c r="T62" t="s">
        <v>3076</v>
      </c>
      <c r="U62">
        <v>0</v>
      </c>
      <c r="V62" s="6">
        <v>-3455.6</v>
      </c>
      <c r="W62" s="3">
        <v>3325.04</v>
      </c>
      <c r="X62">
        <v>574</v>
      </c>
      <c r="Y62">
        <v>46.8</v>
      </c>
      <c r="Z62" t="str">
        <f t="shared" si="0"/>
        <v xml:space="preserve">51 </v>
      </c>
      <c r="AA62" t="s">
        <v>213</v>
      </c>
    </row>
    <row r="63" spans="1:27" ht="16" thickBot="1" x14ac:dyDescent="0.25">
      <c r="A63" t="s">
        <v>26</v>
      </c>
      <c r="B63" t="s">
        <v>213</v>
      </c>
      <c r="C63" t="s">
        <v>433</v>
      </c>
      <c r="D63" t="s">
        <v>503</v>
      </c>
      <c r="E63" t="s">
        <v>3112</v>
      </c>
      <c r="F63">
        <v>100</v>
      </c>
      <c r="H63">
        <v>1093</v>
      </c>
      <c r="I63">
        <v>0</v>
      </c>
      <c r="J63" t="s">
        <v>3077</v>
      </c>
      <c r="S63" t="s">
        <v>3075</v>
      </c>
      <c r="T63" t="s">
        <v>3076</v>
      </c>
      <c r="U63">
        <v>0</v>
      </c>
      <c r="V63" s="6">
        <v>-3455.6</v>
      </c>
      <c r="W63" s="3">
        <v>3325.04</v>
      </c>
      <c r="X63">
        <v>574</v>
      </c>
      <c r="Y63">
        <v>1093</v>
      </c>
      <c r="Z63" t="str">
        <f t="shared" si="0"/>
        <v>574</v>
      </c>
      <c r="AA63" t="s">
        <v>213</v>
      </c>
    </row>
    <row r="64" spans="1:27" ht="16" thickBot="1" x14ac:dyDescent="0.25">
      <c r="A64" t="s">
        <v>26</v>
      </c>
      <c r="B64" t="s">
        <v>213</v>
      </c>
      <c r="C64" t="s">
        <v>1171</v>
      </c>
      <c r="D64" t="s">
        <v>503</v>
      </c>
      <c r="E64" t="s">
        <v>3112</v>
      </c>
      <c r="F64">
        <v>100</v>
      </c>
      <c r="H64">
        <v>1082</v>
      </c>
      <c r="I64">
        <v>0</v>
      </c>
      <c r="J64" t="s">
        <v>3077</v>
      </c>
      <c r="S64" t="s">
        <v>3075</v>
      </c>
      <c r="T64" t="s">
        <v>3076</v>
      </c>
      <c r="U64">
        <v>0</v>
      </c>
      <c r="V64" s="6">
        <v>-3455.6</v>
      </c>
      <c r="W64" s="3">
        <v>3325.04</v>
      </c>
      <c r="X64">
        <v>574</v>
      </c>
      <c r="Y64">
        <v>1082</v>
      </c>
      <c r="Z64" t="str">
        <f t="shared" si="0"/>
        <v>569</v>
      </c>
      <c r="AA64" t="s">
        <v>213</v>
      </c>
    </row>
    <row r="65" spans="1:27" ht="16" thickBot="1" x14ac:dyDescent="0.25">
      <c r="A65" t="s">
        <v>26</v>
      </c>
      <c r="B65" t="s">
        <v>213</v>
      </c>
      <c r="C65" t="s">
        <v>1171</v>
      </c>
      <c r="D65" t="s">
        <v>503</v>
      </c>
      <c r="E65" t="s">
        <v>3112</v>
      </c>
      <c r="F65">
        <v>100</v>
      </c>
      <c r="H65">
        <v>1081</v>
      </c>
      <c r="I65">
        <v>0</v>
      </c>
      <c r="J65" t="s">
        <v>3077</v>
      </c>
      <c r="S65" t="s">
        <v>3075</v>
      </c>
      <c r="T65" t="s">
        <v>3076</v>
      </c>
      <c r="U65">
        <v>0</v>
      </c>
      <c r="V65" s="6">
        <v>-3455.6</v>
      </c>
      <c r="W65" s="3">
        <v>3325.04</v>
      </c>
      <c r="X65">
        <v>574</v>
      </c>
      <c r="Y65">
        <v>1081</v>
      </c>
      <c r="Z65" t="str">
        <f t="shared" si="0"/>
        <v>569</v>
      </c>
      <c r="AA65" t="s">
        <v>213</v>
      </c>
    </row>
    <row r="66" spans="1:27" ht="16" thickBot="1" x14ac:dyDescent="0.25">
      <c r="A66" t="s">
        <v>26</v>
      </c>
      <c r="B66" t="s">
        <v>213</v>
      </c>
      <c r="C66" t="s">
        <v>427</v>
      </c>
      <c r="D66" t="s">
        <v>1174</v>
      </c>
      <c r="E66" t="s">
        <v>3143</v>
      </c>
      <c r="F66">
        <v>99.302000000000007</v>
      </c>
      <c r="H66">
        <v>1081</v>
      </c>
      <c r="I66">
        <v>0</v>
      </c>
      <c r="J66" t="s">
        <v>3077</v>
      </c>
      <c r="S66" t="s">
        <v>3075</v>
      </c>
      <c r="T66" t="s">
        <v>3076</v>
      </c>
      <c r="U66">
        <v>0</v>
      </c>
      <c r="V66" s="6">
        <v>-3455.6</v>
      </c>
      <c r="W66" s="3">
        <v>3325.04</v>
      </c>
      <c r="X66">
        <v>574</v>
      </c>
      <c r="Y66">
        <v>1081</v>
      </c>
      <c r="Z66" t="str">
        <f t="shared" si="0"/>
        <v>573</v>
      </c>
      <c r="AA66" t="s">
        <v>213</v>
      </c>
    </row>
    <row r="67" spans="1:27" ht="16" thickBot="1" x14ac:dyDescent="0.25">
      <c r="A67" t="s">
        <v>26</v>
      </c>
      <c r="B67" t="s">
        <v>213</v>
      </c>
      <c r="C67" t="s">
        <v>1176</v>
      </c>
      <c r="D67" t="s">
        <v>503</v>
      </c>
      <c r="E67" t="s">
        <v>3112</v>
      </c>
      <c r="F67">
        <v>100</v>
      </c>
      <c r="H67">
        <v>1080</v>
      </c>
      <c r="I67">
        <v>0</v>
      </c>
      <c r="J67" t="s">
        <v>3077</v>
      </c>
      <c r="S67" t="s">
        <v>3075</v>
      </c>
      <c r="T67" t="s">
        <v>3076</v>
      </c>
      <c r="U67">
        <v>0</v>
      </c>
      <c r="V67" s="6">
        <v>-3455.6</v>
      </c>
      <c r="W67" s="3">
        <v>3325.04</v>
      </c>
      <c r="X67">
        <v>574</v>
      </c>
      <c r="Y67">
        <v>1080</v>
      </c>
      <c r="Z67" t="str">
        <f t="shared" ref="Z67:Z130" si="1">LEFT(C67,3)</f>
        <v>568</v>
      </c>
      <c r="AA67" t="s">
        <v>213</v>
      </c>
    </row>
    <row r="68" spans="1:27" ht="16" thickBot="1" x14ac:dyDescent="0.25">
      <c r="A68" t="s">
        <v>26</v>
      </c>
      <c r="B68" t="s">
        <v>213</v>
      </c>
      <c r="C68" t="s">
        <v>1176</v>
      </c>
      <c r="D68" t="s">
        <v>503</v>
      </c>
      <c r="E68" t="s">
        <v>3112</v>
      </c>
      <c r="F68">
        <v>100</v>
      </c>
      <c r="H68">
        <v>1080</v>
      </c>
      <c r="I68">
        <v>0</v>
      </c>
      <c r="J68" t="s">
        <v>3077</v>
      </c>
      <c r="S68" t="s">
        <v>3075</v>
      </c>
      <c r="T68" t="s">
        <v>3076</v>
      </c>
      <c r="U68">
        <v>0</v>
      </c>
      <c r="V68" s="6">
        <v>-3455.6</v>
      </c>
      <c r="W68" s="3">
        <v>3325.04</v>
      </c>
      <c r="X68">
        <v>574</v>
      </c>
      <c r="Y68">
        <v>1080</v>
      </c>
      <c r="Z68" t="str">
        <f t="shared" si="1"/>
        <v>568</v>
      </c>
      <c r="AA68" t="s">
        <v>213</v>
      </c>
    </row>
    <row r="69" spans="1:27" ht="16" thickBot="1" x14ac:dyDescent="0.25">
      <c r="A69" t="s">
        <v>26</v>
      </c>
      <c r="B69" t="s">
        <v>213</v>
      </c>
      <c r="C69" t="s">
        <v>1176</v>
      </c>
      <c r="D69" t="s">
        <v>503</v>
      </c>
      <c r="E69" t="s">
        <v>3112</v>
      </c>
      <c r="F69">
        <v>100</v>
      </c>
      <c r="H69">
        <v>1080</v>
      </c>
      <c r="I69">
        <v>0</v>
      </c>
      <c r="J69" t="s">
        <v>3077</v>
      </c>
      <c r="S69" t="s">
        <v>3075</v>
      </c>
      <c r="T69" t="s">
        <v>3076</v>
      </c>
      <c r="U69">
        <v>0</v>
      </c>
      <c r="V69" s="6">
        <v>-3455.6</v>
      </c>
      <c r="W69" s="3">
        <v>3325.04</v>
      </c>
      <c r="X69">
        <v>574</v>
      </c>
      <c r="Y69">
        <v>1080</v>
      </c>
      <c r="Z69" t="str">
        <f t="shared" si="1"/>
        <v>568</v>
      </c>
      <c r="AA69" t="s">
        <v>213</v>
      </c>
    </row>
    <row r="70" spans="1:27" ht="16" thickBot="1" x14ac:dyDescent="0.25">
      <c r="A70" t="s">
        <v>26</v>
      </c>
      <c r="B70" t="s">
        <v>213</v>
      </c>
      <c r="C70" t="s">
        <v>1176</v>
      </c>
      <c r="D70" t="s">
        <v>503</v>
      </c>
      <c r="E70" t="s">
        <v>3112</v>
      </c>
      <c r="F70">
        <v>100</v>
      </c>
      <c r="H70">
        <v>1079</v>
      </c>
      <c r="I70">
        <v>0</v>
      </c>
      <c r="J70" t="s">
        <v>3077</v>
      </c>
      <c r="S70" t="s">
        <v>3075</v>
      </c>
      <c r="T70" t="s">
        <v>3076</v>
      </c>
      <c r="U70">
        <v>0</v>
      </c>
      <c r="V70" s="6">
        <v>-3455.6</v>
      </c>
      <c r="W70" s="3">
        <v>3325.04</v>
      </c>
      <c r="X70">
        <v>574</v>
      </c>
      <c r="Y70">
        <v>1079</v>
      </c>
      <c r="Z70" t="str">
        <f t="shared" si="1"/>
        <v>568</v>
      </c>
      <c r="AA70" t="s">
        <v>213</v>
      </c>
    </row>
    <row r="71" spans="1:27" ht="16" thickBot="1" x14ac:dyDescent="0.25">
      <c r="A71" t="s">
        <v>26</v>
      </c>
      <c r="B71" t="s">
        <v>213</v>
      </c>
      <c r="C71" t="s">
        <v>746</v>
      </c>
      <c r="D71" t="s">
        <v>747</v>
      </c>
      <c r="E71" t="s">
        <v>3114</v>
      </c>
      <c r="F71">
        <v>99.649000000000001</v>
      </c>
      <c r="H71">
        <v>1079</v>
      </c>
      <c r="I71">
        <v>0</v>
      </c>
      <c r="J71" t="s">
        <v>3077</v>
      </c>
      <c r="S71" t="s">
        <v>3075</v>
      </c>
      <c r="T71" t="s">
        <v>3076</v>
      </c>
      <c r="U71">
        <v>0</v>
      </c>
      <c r="V71" s="6">
        <v>-3455.6</v>
      </c>
      <c r="W71" s="3">
        <v>3325.04</v>
      </c>
      <c r="X71">
        <v>574</v>
      </c>
      <c r="Y71">
        <v>1079</v>
      </c>
      <c r="Z71" t="str">
        <f t="shared" si="1"/>
        <v>570</v>
      </c>
      <c r="AA71" t="s">
        <v>213</v>
      </c>
    </row>
    <row r="72" spans="1:27" ht="16" thickBot="1" x14ac:dyDescent="0.25">
      <c r="A72" t="s">
        <v>26</v>
      </c>
      <c r="B72" t="s">
        <v>213</v>
      </c>
      <c r="C72" t="s">
        <v>1176</v>
      </c>
      <c r="D72" t="s">
        <v>503</v>
      </c>
      <c r="E72" t="s">
        <v>3112</v>
      </c>
      <c r="F72">
        <v>100</v>
      </c>
      <c r="H72">
        <v>1079</v>
      </c>
      <c r="I72">
        <v>0</v>
      </c>
      <c r="J72" t="s">
        <v>3077</v>
      </c>
      <c r="S72" t="s">
        <v>3075</v>
      </c>
      <c r="T72" t="s">
        <v>3076</v>
      </c>
      <c r="U72">
        <v>0</v>
      </c>
      <c r="V72" s="6">
        <v>-3455.6</v>
      </c>
      <c r="W72" s="3">
        <v>3325.04</v>
      </c>
      <c r="X72">
        <v>574</v>
      </c>
      <c r="Y72">
        <v>1079</v>
      </c>
      <c r="Z72" t="str">
        <f t="shared" si="1"/>
        <v>568</v>
      </c>
      <c r="AA72" t="s">
        <v>213</v>
      </c>
    </row>
    <row r="73" spans="1:27" ht="16" thickBot="1" x14ac:dyDescent="0.25">
      <c r="A73" t="s">
        <v>26</v>
      </c>
      <c r="B73" t="s">
        <v>213</v>
      </c>
      <c r="C73" t="s">
        <v>746</v>
      </c>
      <c r="D73" t="s">
        <v>747</v>
      </c>
      <c r="E73" t="s">
        <v>3114</v>
      </c>
      <c r="F73">
        <v>99.649000000000001</v>
      </c>
      <c r="H73">
        <v>1078</v>
      </c>
      <c r="I73">
        <v>0</v>
      </c>
      <c r="J73" t="s">
        <v>3077</v>
      </c>
      <c r="S73" t="s">
        <v>3075</v>
      </c>
      <c r="T73" t="s">
        <v>3076</v>
      </c>
      <c r="U73">
        <v>0</v>
      </c>
      <c r="V73" s="6">
        <v>-3455.6</v>
      </c>
      <c r="W73" s="3">
        <v>3325.04</v>
      </c>
      <c r="X73">
        <v>574</v>
      </c>
      <c r="Y73">
        <v>1078</v>
      </c>
      <c r="Z73" t="str">
        <f t="shared" si="1"/>
        <v>570</v>
      </c>
      <c r="AA73" t="s">
        <v>213</v>
      </c>
    </row>
    <row r="74" spans="1:27" ht="16" thickBot="1" x14ac:dyDescent="0.25">
      <c r="A74" t="s">
        <v>26</v>
      </c>
      <c r="B74" t="s">
        <v>213</v>
      </c>
      <c r="C74" t="s">
        <v>746</v>
      </c>
      <c r="D74" t="s">
        <v>747</v>
      </c>
      <c r="E74" t="s">
        <v>3114</v>
      </c>
      <c r="F74">
        <v>99.649000000000001</v>
      </c>
      <c r="H74">
        <v>1078</v>
      </c>
      <c r="I74">
        <v>0</v>
      </c>
      <c r="J74" t="s">
        <v>3077</v>
      </c>
      <c r="S74" t="s">
        <v>3075</v>
      </c>
      <c r="T74" t="s">
        <v>3076</v>
      </c>
      <c r="U74">
        <v>0</v>
      </c>
      <c r="V74" s="6">
        <v>-3455.6</v>
      </c>
      <c r="W74" s="3">
        <v>3325.04</v>
      </c>
      <c r="X74">
        <v>574</v>
      </c>
      <c r="Y74">
        <v>1078</v>
      </c>
      <c r="Z74" t="str">
        <f t="shared" si="1"/>
        <v>570</v>
      </c>
      <c r="AA74" t="s">
        <v>213</v>
      </c>
    </row>
    <row r="75" spans="1:27" ht="16" thickBot="1" x14ac:dyDescent="0.25">
      <c r="A75" t="s">
        <v>26</v>
      </c>
      <c r="B75" t="s">
        <v>213</v>
      </c>
      <c r="C75" t="s">
        <v>1176</v>
      </c>
      <c r="D75" t="s">
        <v>503</v>
      </c>
      <c r="E75" t="s">
        <v>3112</v>
      </c>
      <c r="F75">
        <v>100</v>
      </c>
      <c r="H75">
        <v>1078</v>
      </c>
      <c r="I75">
        <v>0</v>
      </c>
      <c r="J75" t="s">
        <v>3077</v>
      </c>
      <c r="S75" t="s">
        <v>3075</v>
      </c>
      <c r="T75" t="s">
        <v>3076</v>
      </c>
      <c r="U75">
        <v>0</v>
      </c>
      <c r="V75" s="6">
        <v>-3455.6</v>
      </c>
      <c r="W75" s="3">
        <v>3325.04</v>
      </c>
      <c r="X75">
        <v>574</v>
      </c>
      <c r="Y75">
        <v>1078</v>
      </c>
      <c r="Z75" t="str">
        <f t="shared" si="1"/>
        <v>568</v>
      </c>
      <c r="AA75" t="s">
        <v>213</v>
      </c>
    </row>
    <row r="76" spans="1:27" ht="16" thickBot="1" x14ac:dyDescent="0.25">
      <c r="A76" t="s">
        <v>26</v>
      </c>
      <c r="B76" t="s">
        <v>213</v>
      </c>
      <c r="C76" t="s">
        <v>440</v>
      </c>
      <c r="D76" t="s">
        <v>503</v>
      </c>
      <c r="E76" t="s">
        <v>3112</v>
      </c>
      <c r="F76">
        <v>100</v>
      </c>
      <c r="H76">
        <v>1043</v>
      </c>
      <c r="I76">
        <v>0</v>
      </c>
      <c r="J76" t="s">
        <v>3077</v>
      </c>
      <c r="S76" t="s">
        <v>3075</v>
      </c>
      <c r="T76" t="s">
        <v>3076</v>
      </c>
      <c r="U76">
        <v>0</v>
      </c>
      <c r="V76" s="6">
        <v>-3455.6</v>
      </c>
      <c r="W76" s="3">
        <v>3325.04</v>
      </c>
      <c r="X76">
        <v>574</v>
      </c>
      <c r="Y76">
        <v>1043</v>
      </c>
      <c r="Z76" t="str">
        <f t="shared" si="1"/>
        <v>552</v>
      </c>
      <c r="AA76" t="s">
        <v>213</v>
      </c>
    </row>
    <row r="77" spans="1:27" ht="16" thickBot="1" x14ac:dyDescent="0.25">
      <c r="A77" t="s">
        <v>26</v>
      </c>
      <c r="B77" t="s">
        <v>213</v>
      </c>
      <c r="C77" t="s">
        <v>1180</v>
      </c>
      <c r="D77" t="s">
        <v>503</v>
      </c>
      <c r="E77" t="s">
        <v>3112</v>
      </c>
      <c r="F77">
        <v>100</v>
      </c>
      <c r="H77">
        <v>1041</v>
      </c>
      <c r="I77">
        <v>0</v>
      </c>
      <c r="J77" t="s">
        <v>3077</v>
      </c>
      <c r="S77" t="s">
        <v>3075</v>
      </c>
      <c r="T77" t="s">
        <v>3076</v>
      </c>
      <c r="U77">
        <v>0</v>
      </c>
      <c r="V77" s="6">
        <v>-3455.6</v>
      </c>
      <c r="W77" s="3">
        <v>3325.04</v>
      </c>
      <c r="X77">
        <v>574</v>
      </c>
      <c r="Y77">
        <v>1041</v>
      </c>
      <c r="Z77" t="str">
        <f t="shared" si="1"/>
        <v>551</v>
      </c>
      <c r="AA77" t="s">
        <v>213</v>
      </c>
    </row>
    <row r="78" spans="1:27" ht="16" thickBot="1" x14ac:dyDescent="0.25">
      <c r="A78" t="s">
        <v>26</v>
      </c>
      <c r="B78" t="s">
        <v>213</v>
      </c>
      <c r="C78" t="s">
        <v>1180</v>
      </c>
      <c r="D78" t="s">
        <v>503</v>
      </c>
      <c r="E78" t="s">
        <v>3112</v>
      </c>
      <c r="F78">
        <v>100</v>
      </c>
      <c r="H78">
        <v>1041</v>
      </c>
      <c r="I78">
        <v>0</v>
      </c>
      <c r="J78" t="s">
        <v>3077</v>
      </c>
      <c r="S78" t="s">
        <v>3075</v>
      </c>
      <c r="T78" t="s">
        <v>3076</v>
      </c>
      <c r="U78">
        <v>0</v>
      </c>
      <c r="V78" s="6">
        <v>-3455.6</v>
      </c>
      <c r="W78" s="3">
        <v>3325.04</v>
      </c>
      <c r="X78">
        <v>574</v>
      </c>
      <c r="Y78">
        <v>1041</v>
      </c>
      <c r="Z78" t="str">
        <f t="shared" si="1"/>
        <v>551</v>
      </c>
      <c r="AA78" t="s">
        <v>213</v>
      </c>
    </row>
    <row r="79" spans="1:27" ht="16" thickBot="1" x14ac:dyDescent="0.25">
      <c r="A79" t="s">
        <v>26</v>
      </c>
      <c r="B79" t="s">
        <v>213</v>
      </c>
      <c r="C79" t="s">
        <v>1180</v>
      </c>
      <c r="D79" t="s">
        <v>503</v>
      </c>
      <c r="E79" t="s">
        <v>3112</v>
      </c>
      <c r="F79">
        <v>100</v>
      </c>
      <c r="H79">
        <v>1041</v>
      </c>
      <c r="I79">
        <v>0</v>
      </c>
      <c r="J79" t="s">
        <v>3077</v>
      </c>
      <c r="S79" t="s">
        <v>3075</v>
      </c>
      <c r="T79" t="s">
        <v>3076</v>
      </c>
      <c r="U79">
        <v>0</v>
      </c>
      <c r="V79" s="6">
        <v>-3455.6</v>
      </c>
      <c r="W79" s="3">
        <v>3325.04</v>
      </c>
      <c r="X79">
        <v>574</v>
      </c>
      <c r="Y79">
        <v>1041</v>
      </c>
      <c r="Z79" t="str">
        <f t="shared" si="1"/>
        <v>551</v>
      </c>
      <c r="AA79" t="s">
        <v>213</v>
      </c>
    </row>
    <row r="80" spans="1:27" ht="16" thickBot="1" x14ac:dyDescent="0.25">
      <c r="A80" t="s">
        <v>26</v>
      </c>
      <c r="B80" t="s">
        <v>213</v>
      </c>
      <c r="C80" t="s">
        <v>749</v>
      </c>
      <c r="D80" t="s">
        <v>1182</v>
      </c>
      <c r="E80" t="s">
        <v>3144</v>
      </c>
      <c r="F80">
        <v>99.819000000000003</v>
      </c>
      <c r="H80">
        <v>1040</v>
      </c>
      <c r="I80">
        <v>0</v>
      </c>
      <c r="J80" t="s">
        <v>3077</v>
      </c>
      <c r="S80" t="s">
        <v>3075</v>
      </c>
      <c r="T80" t="s">
        <v>3076</v>
      </c>
      <c r="U80">
        <v>0</v>
      </c>
      <c r="V80" s="6">
        <v>-3455.6</v>
      </c>
      <c r="W80" s="3">
        <v>3325.04</v>
      </c>
      <c r="X80">
        <v>574</v>
      </c>
      <c r="Y80">
        <v>1040</v>
      </c>
      <c r="Z80" t="str">
        <f t="shared" si="1"/>
        <v>553</v>
      </c>
      <c r="AA80" t="s">
        <v>213</v>
      </c>
    </row>
    <row r="81" spans="1:27" ht="16" thickBot="1" x14ac:dyDescent="0.25">
      <c r="A81" t="s">
        <v>26</v>
      </c>
      <c r="B81" t="s">
        <v>213</v>
      </c>
      <c r="C81" t="s">
        <v>223</v>
      </c>
      <c r="D81" t="s">
        <v>503</v>
      </c>
      <c r="E81" t="s">
        <v>3112</v>
      </c>
      <c r="F81">
        <v>100</v>
      </c>
      <c r="H81">
        <v>1032</v>
      </c>
      <c r="I81">
        <v>0</v>
      </c>
      <c r="J81" t="s">
        <v>3077</v>
      </c>
      <c r="S81" t="s">
        <v>3075</v>
      </c>
      <c r="T81" t="s">
        <v>3076</v>
      </c>
      <c r="U81">
        <v>0</v>
      </c>
      <c r="V81" s="6">
        <v>-3455.6</v>
      </c>
      <c r="W81" s="3">
        <v>3325.04</v>
      </c>
      <c r="X81">
        <v>574</v>
      </c>
      <c r="Y81">
        <v>1032</v>
      </c>
      <c r="Z81" t="str">
        <f t="shared" si="1"/>
        <v>547</v>
      </c>
      <c r="AA81" t="s">
        <v>213</v>
      </c>
    </row>
    <row r="82" spans="1:27" ht="16" thickBot="1" x14ac:dyDescent="0.25">
      <c r="A82" t="s">
        <v>26</v>
      </c>
      <c r="B82" t="s">
        <v>213</v>
      </c>
      <c r="C82" t="s">
        <v>223</v>
      </c>
      <c r="D82" t="s">
        <v>503</v>
      </c>
      <c r="E82" t="s">
        <v>3112</v>
      </c>
      <c r="F82">
        <v>100</v>
      </c>
      <c r="H82">
        <v>1031</v>
      </c>
      <c r="I82">
        <v>0</v>
      </c>
      <c r="J82" t="s">
        <v>3077</v>
      </c>
      <c r="S82" t="s">
        <v>3075</v>
      </c>
      <c r="T82" t="s">
        <v>3076</v>
      </c>
      <c r="U82">
        <v>0</v>
      </c>
      <c r="V82" s="6">
        <v>-3455.6</v>
      </c>
      <c r="W82" s="3">
        <v>3325.04</v>
      </c>
      <c r="X82">
        <v>574</v>
      </c>
      <c r="Y82">
        <v>1031</v>
      </c>
      <c r="Z82" t="str">
        <f t="shared" si="1"/>
        <v>547</v>
      </c>
      <c r="AA82" t="s">
        <v>213</v>
      </c>
    </row>
    <row r="83" spans="1:27" ht="16" thickBot="1" x14ac:dyDescent="0.25">
      <c r="A83" t="s">
        <v>26</v>
      </c>
      <c r="B83" t="s">
        <v>213</v>
      </c>
      <c r="C83" t="s">
        <v>1186</v>
      </c>
      <c r="D83" t="s">
        <v>503</v>
      </c>
      <c r="E83" t="s">
        <v>3112</v>
      </c>
      <c r="F83">
        <v>100</v>
      </c>
      <c r="H83">
        <v>1030</v>
      </c>
      <c r="I83">
        <v>0</v>
      </c>
      <c r="J83" t="s">
        <v>3077</v>
      </c>
      <c r="S83" t="s">
        <v>3075</v>
      </c>
      <c r="T83" t="s">
        <v>3076</v>
      </c>
      <c r="U83">
        <v>0</v>
      </c>
      <c r="V83" s="6">
        <v>-3455.6</v>
      </c>
      <c r="W83" s="3">
        <v>3325.04</v>
      </c>
      <c r="X83">
        <v>574</v>
      </c>
      <c r="Y83">
        <v>1030</v>
      </c>
      <c r="Z83" t="str">
        <f t="shared" si="1"/>
        <v>546</v>
      </c>
      <c r="AA83" t="s">
        <v>213</v>
      </c>
    </row>
    <row r="84" spans="1:27" ht="16" thickBot="1" x14ac:dyDescent="0.25">
      <c r="A84" t="s">
        <v>26</v>
      </c>
      <c r="B84" t="s">
        <v>213</v>
      </c>
      <c r="C84" t="s">
        <v>1188</v>
      </c>
      <c r="D84" t="s">
        <v>503</v>
      </c>
      <c r="E84" t="s">
        <v>3112</v>
      </c>
      <c r="F84">
        <v>100</v>
      </c>
      <c r="H84">
        <v>1028</v>
      </c>
      <c r="I84">
        <v>0</v>
      </c>
      <c r="J84" t="s">
        <v>3077</v>
      </c>
      <c r="S84" t="s">
        <v>3075</v>
      </c>
      <c r="T84" t="s">
        <v>3076</v>
      </c>
      <c r="U84">
        <v>0</v>
      </c>
      <c r="V84" s="6">
        <v>-3455.6</v>
      </c>
      <c r="W84" s="3">
        <v>3325.04</v>
      </c>
      <c r="X84">
        <v>574</v>
      </c>
      <c r="Y84">
        <v>1028</v>
      </c>
      <c r="Z84" t="str">
        <f t="shared" si="1"/>
        <v>545</v>
      </c>
      <c r="AA84" t="s">
        <v>213</v>
      </c>
    </row>
    <row r="85" spans="1:27" ht="16" thickBot="1" x14ac:dyDescent="0.25">
      <c r="A85" t="s">
        <v>26</v>
      </c>
      <c r="B85" t="s">
        <v>213</v>
      </c>
      <c r="C85" t="s">
        <v>1186</v>
      </c>
      <c r="D85" t="s">
        <v>503</v>
      </c>
      <c r="E85" t="s">
        <v>3112</v>
      </c>
      <c r="F85">
        <v>100</v>
      </c>
      <c r="H85">
        <v>1027</v>
      </c>
      <c r="I85">
        <v>0</v>
      </c>
      <c r="J85" t="s">
        <v>3077</v>
      </c>
      <c r="S85" t="s">
        <v>3075</v>
      </c>
      <c r="T85" t="s">
        <v>3076</v>
      </c>
      <c r="U85">
        <v>0</v>
      </c>
      <c r="V85" s="6">
        <v>-3455.6</v>
      </c>
      <c r="W85" s="3">
        <v>3325.04</v>
      </c>
      <c r="X85">
        <v>574</v>
      </c>
      <c r="Y85">
        <v>1027</v>
      </c>
      <c r="Z85" t="str">
        <f t="shared" si="1"/>
        <v>546</v>
      </c>
      <c r="AA85" t="s">
        <v>213</v>
      </c>
    </row>
    <row r="86" spans="1:27" ht="16" thickBot="1" x14ac:dyDescent="0.25">
      <c r="A86" t="s">
        <v>26</v>
      </c>
      <c r="B86" t="s">
        <v>213</v>
      </c>
      <c r="C86" t="s">
        <v>440</v>
      </c>
      <c r="D86" t="s">
        <v>1189</v>
      </c>
      <c r="E86" t="s">
        <v>3145</v>
      </c>
      <c r="F86">
        <v>91.667000000000002</v>
      </c>
      <c r="H86">
        <v>929</v>
      </c>
      <c r="I86">
        <v>0</v>
      </c>
      <c r="J86" t="s">
        <v>3077</v>
      </c>
      <c r="S86" t="s">
        <v>3075</v>
      </c>
      <c r="T86" t="s">
        <v>3076</v>
      </c>
      <c r="U86">
        <v>0</v>
      </c>
      <c r="V86" s="6">
        <v>-3455.6</v>
      </c>
      <c r="W86" s="3">
        <v>3325.04</v>
      </c>
      <c r="X86">
        <v>574</v>
      </c>
      <c r="Y86">
        <v>929</v>
      </c>
      <c r="Z86" t="str">
        <f t="shared" si="1"/>
        <v>552</v>
      </c>
      <c r="AA86" t="s">
        <v>213</v>
      </c>
    </row>
    <row r="87" spans="1:27" ht="16" thickBot="1" x14ac:dyDescent="0.25">
      <c r="A87" t="s">
        <v>26</v>
      </c>
      <c r="B87" t="s">
        <v>213</v>
      </c>
      <c r="C87" t="s">
        <v>461</v>
      </c>
      <c r="D87" t="s">
        <v>503</v>
      </c>
      <c r="E87" t="s">
        <v>3112</v>
      </c>
      <c r="F87">
        <v>100</v>
      </c>
      <c r="H87">
        <v>868</v>
      </c>
      <c r="I87">
        <v>0</v>
      </c>
      <c r="J87" t="s">
        <v>3077</v>
      </c>
      <c r="S87" t="s">
        <v>3075</v>
      </c>
      <c r="T87" t="s">
        <v>3076</v>
      </c>
      <c r="U87">
        <v>0</v>
      </c>
      <c r="V87" s="6">
        <v>-3455.6</v>
      </c>
      <c r="W87" s="3">
        <v>3325.04</v>
      </c>
      <c r="X87">
        <v>574</v>
      </c>
      <c r="Y87">
        <v>868</v>
      </c>
      <c r="Z87" t="str">
        <f t="shared" si="1"/>
        <v>474</v>
      </c>
      <c r="AA87" t="s">
        <v>213</v>
      </c>
    </row>
    <row r="88" spans="1:27" ht="16" thickBot="1" x14ac:dyDescent="0.25">
      <c r="A88" t="s">
        <v>26</v>
      </c>
      <c r="B88" t="s">
        <v>213</v>
      </c>
      <c r="C88" t="s">
        <v>685</v>
      </c>
      <c r="D88" t="s">
        <v>503</v>
      </c>
      <c r="E88" t="s">
        <v>3112</v>
      </c>
      <c r="F88">
        <v>100</v>
      </c>
      <c r="H88">
        <v>795</v>
      </c>
      <c r="I88">
        <v>0</v>
      </c>
      <c r="J88" t="s">
        <v>3077</v>
      </c>
      <c r="S88" t="s">
        <v>3075</v>
      </c>
      <c r="T88" t="s">
        <v>3076</v>
      </c>
      <c r="U88">
        <v>0</v>
      </c>
      <c r="V88" s="6">
        <v>-3455.6</v>
      </c>
      <c r="W88" s="3">
        <v>3325.04</v>
      </c>
      <c r="X88">
        <v>574</v>
      </c>
      <c r="Y88">
        <v>795</v>
      </c>
      <c r="Z88" t="str">
        <f t="shared" si="1"/>
        <v>388</v>
      </c>
      <c r="AA88" t="s">
        <v>213</v>
      </c>
    </row>
    <row r="89" spans="1:27" ht="16" thickBot="1" x14ac:dyDescent="0.25">
      <c r="A89" t="s">
        <v>26</v>
      </c>
      <c r="B89" t="s">
        <v>213</v>
      </c>
      <c r="C89" t="s">
        <v>470</v>
      </c>
      <c r="D89" t="s">
        <v>503</v>
      </c>
      <c r="E89" t="s">
        <v>3112</v>
      </c>
      <c r="F89">
        <v>100</v>
      </c>
      <c r="H89">
        <v>736</v>
      </c>
      <c r="I89">
        <v>0</v>
      </c>
      <c r="J89" t="s">
        <v>3077</v>
      </c>
      <c r="S89" t="s">
        <v>3075</v>
      </c>
      <c r="T89" t="s">
        <v>3076</v>
      </c>
      <c r="U89">
        <v>0</v>
      </c>
      <c r="V89" s="6">
        <v>-3455.6</v>
      </c>
      <c r="W89" s="3">
        <v>3325.04</v>
      </c>
      <c r="X89">
        <v>574</v>
      </c>
      <c r="Y89">
        <v>736</v>
      </c>
      <c r="Z89" t="str">
        <f t="shared" si="1"/>
        <v>409</v>
      </c>
      <c r="AA89" t="s">
        <v>213</v>
      </c>
    </row>
    <row r="90" spans="1:27" ht="16" thickBot="1" x14ac:dyDescent="0.25">
      <c r="A90" t="s">
        <v>26</v>
      </c>
      <c r="B90" t="s">
        <v>213</v>
      </c>
      <c r="C90" t="s">
        <v>1194</v>
      </c>
      <c r="D90" t="s">
        <v>503</v>
      </c>
      <c r="E90" t="s">
        <v>3112</v>
      </c>
      <c r="F90">
        <v>100</v>
      </c>
      <c r="H90">
        <v>724</v>
      </c>
      <c r="I90">
        <v>0</v>
      </c>
      <c r="J90" t="s">
        <v>3077</v>
      </c>
      <c r="S90" t="s">
        <v>3075</v>
      </c>
      <c r="T90" t="s">
        <v>3076</v>
      </c>
      <c r="U90">
        <v>0</v>
      </c>
      <c r="V90" s="6">
        <v>-3455.6</v>
      </c>
      <c r="W90" s="3">
        <v>3325.04</v>
      </c>
      <c r="X90">
        <v>574</v>
      </c>
      <c r="Y90">
        <v>724</v>
      </c>
      <c r="Z90" t="str">
        <f t="shared" si="1"/>
        <v>403</v>
      </c>
      <c r="AA90" t="s">
        <v>213</v>
      </c>
    </row>
    <row r="91" spans="1:27" ht="16" thickBot="1" x14ac:dyDescent="0.25">
      <c r="A91" t="s">
        <v>26</v>
      </c>
      <c r="B91" t="s">
        <v>213</v>
      </c>
      <c r="C91" t="s">
        <v>1194</v>
      </c>
      <c r="D91" t="s">
        <v>503</v>
      </c>
      <c r="E91" t="s">
        <v>3112</v>
      </c>
      <c r="F91">
        <v>100</v>
      </c>
      <c r="H91">
        <v>723</v>
      </c>
      <c r="I91">
        <v>0</v>
      </c>
      <c r="J91" t="s">
        <v>3077</v>
      </c>
      <c r="S91" t="s">
        <v>3075</v>
      </c>
      <c r="T91" t="s">
        <v>3076</v>
      </c>
      <c r="U91">
        <v>0</v>
      </c>
      <c r="V91" s="6">
        <v>-3455.6</v>
      </c>
      <c r="W91" s="3">
        <v>3325.04</v>
      </c>
      <c r="X91">
        <v>574</v>
      </c>
      <c r="Y91">
        <v>723</v>
      </c>
      <c r="Z91" t="str">
        <f t="shared" si="1"/>
        <v>403</v>
      </c>
      <c r="AA91" t="s">
        <v>213</v>
      </c>
    </row>
    <row r="92" spans="1:27" ht="16" thickBot="1" x14ac:dyDescent="0.25">
      <c r="A92" t="s">
        <v>26</v>
      </c>
      <c r="B92" t="s">
        <v>213</v>
      </c>
      <c r="C92" t="s">
        <v>393</v>
      </c>
      <c r="D92" t="s">
        <v>503</v>
      </c>
      <c r="E92" t="s">
        <v>3112</v>
      </c>
      <c r="F92">
        <v>100</v>
      </c>
      <c r="H92">
        <v>713</v>
      </c>
      <c r="I92">
        <v>0</v>
      </c>
      <c r="J92" t="s">
        <v>3077</v>
      </c>
      <c r="S92" t="s">
        <v>3075</v>
      </c>
      <c r="T92" t="s">
        <v>3076</v>
      </c>
      <c r="U92">
        <v>0</v>
      </c>
      <c r="V92" s="6">
        <v>-3455.6</v>
      </c>
      <c r="W92" s="3">
        <v>3325.04</v>
      </c>
      <c r="X92">
        <v>574</v>
      </c>
      <c r="Y92">
        <v>713</v>
      </c>
      <c r="Z92" t="str">
        <f t="shared" si="1"/>
        <v>397</v>
      </c>
      <c r="AA92" t="s">
        <v>213</v>
      </c>
    </row>
    <row r="93" spans="1:27" ht="16" thickBot="1" x14ac:dyDescent="0.25">
      <c r="A93" t="s">
        <v>26</v>
      </c>
      <c r="B93" t="s">
        <v>213</v>
      </c>
      <c r="C93" t="s">
        <v>588</v>
      </c>
      <c r="D93" t="s">
        <v>503</v>
      </c>
      <c r="E93" t="s">
        <v>3112</v>
      </c>
      <c r="F93">
        <v>100</v>
      </c>
      <c r="H93">
        <v>673</v>
      </c>
      <c r="I93">
        <v>0</v>
      </c>
      <c r="J93" t="s">
        <v>3077</v>
      </c>
      <c r="S93" t="s">
        <v>3075</v>
      </c>
      <c r="T93" t="s">
        <v>3076</v>
      </c>
      <c r="U93">
        <v>0</v>
      </c>
      <c r="V93" s="6">
        <v>-3455.6</v>
      </c>
      <c r="W93" s="3">
        <v>3325.04</v>
      </c>
      <c r="X93">
        <v>574</v>
      </c>
      <c r="Y93">
        <v>673</v>
      </c>
      <c r="Z93" t="str">
        <f t="shared" si="1"/>
        <v>329</v>
      </c>
      <c r="AA93" t="s">
        <v>213</v>
      </c>
    </row>
    <row r="94" spans="1:27" ht="16" thickBot="1" x14ac:dyDescent="0.25">
      <c r="A94" t="s">
        <v>26</v>
      </c>
      <c r="B94" t="s">
        <v>213</v>
      </c>
      <c r="C94" t="s">
        <v>199</v>
      </c>
      <c r="D94" t="s">
        <v>1078</v>
      </c>
      <c r="E94" t="s">
        <v>3146</v>
      </c>
      <c r="F94">
        <v>98.387</v>
      </c>
      <c r="H94">
        <v>643</v>
      </c>
      <c r="I94">
        <v>0</v>
      </c>
      <c r="J94" t="s">
        <v>3077</v>
      </c>
      <c r="S94" t="s">
        <v>3075</v>
      </c>
      <c r="T94" t="s">
        <v>3076</v>
      </c>
      <c r="U94">
        <v>0</v>
      </c>
      <c r="V94" s="6">
        <v>-3455.6</v>
      </c>
      <c r="W94" s="3">
        <v>3325.04</v>
      </c>
      <c r="X94">
        <v>574</v>
      </c>
      <c r="Y94">
        <v>643</v>
      </c>
      <c r="Z94" t="str">
        <f t="shared" si="1"/>
        <v>372</v>
      </c>
      <c r="AA94" t="s">
        <v>213</v>
      </c>
    </row>
    <row r="95" spans="1:27" ht="16" thickBot="1" x14ac:dyDescent="0.25">
      <c r="A95" t="s">
        <v>26</v>
      </c>
      <c r="B95" t="s">
        <v>213</v>
      </c>
      <c r="C95" t="s">
        <v>712</v>
      </c>
      <c r="D95" t="s">
        <v>1080</v>
      </c>
      <c r="E95" t="s">
        <v>3147</v>
      </c>
      <c r="F95">
        <v>98.097999999999999</v>
      </c>
      <c r="H95">
        <v>630</v>
      </c>
      <c r="I95">
        <v>0</v>
      </c>
      <c r="J95" t="s">
        <v>3077</v>
      </c>
      <c r="S95" t="s">
        <v>3075</v>
      </c>
      <c r="T95" t="s">
        <v>3076</v>
      </c>
      <c r="U95">
        <v>0</v>
      </c>
      <c r="V95" s="6">
        <v>-3455.6</v>
      </c>
      <c r="W95" s="3">
        <v>3325.04</v>
      </c>
      <c r="X95">
        <v>574</v>
      </c>
      <c r="Y95">
        <v>630</v>
      </c>
      <c r="Z95" t="str">
        <f t="shared" si="1"/>
        <v>368</v>
      </c>
      <c r="AA95" t="s">
        <v>213</v>
      </c>
    </row>
    <row r="96" spans="1:27" ht="16" thickBot="1" x14ac:dyDescent="0.25">
      <c r="A96" t="s">
        <v>26</v>
      </c>
      <c r="B96" t="s">
        <v>213</v>
      </c>
      <c r="C96" t="s">
        <v>146</v>
      </c>
      <c r="D96" t="s">
        <v>1082</v>
      </c>
      <c r="E96" t="s">
        <v>3148</v>
      </c>
      <c r="F96">
        <v>96.906999999999996</v>
      </c>
      <c r="H96">
        <v>494</v>
      </c>
      <c r="I96">
        <v>5.5100000000000001E-159</v>
      </c>
      <c r="J96" t="s">
        <v>3077</v>
      </c>
      <c r="S96" t="s">
        <v>3075</v>
      </c>
      <c r="T96" t="s">
        <v>3076</v>
      </c>
      <c r="U96">
        <v>0</v>
      </c>
      <c r="V96" s="6">
        <v>-3455.6</v>
      </c>
      <c r="W96" s="3">
        <v>3325.04</v>
      </c>
      <c r="X96">
        <v>574</v>
      </c>
      <c r="Y96">
        <v>494</v>
      </c>
      <c r="Z96" t="str">
        <f t="shared" si="1"/>
        <v>291</v>
      </c>
      <c r="AA96" t="s">
        <v>213</v>
      </c>
    </row>
    <row r="97" spans="1:27" ht="16" thickBot="1" x14ac:dyDescent="0.25">
      <c r="A97" t="s">
        <v>26</v>
      </c>
      <c r="B97" t="s">
        <v>213</v>
      </c>
      <c r="C97" t="s">
        <v>1084</v>
      </c>
      <c r="D97" t="s">
        <v>1085</v>
      </c>
      <c r="E97" t="s">
        <v>3149</v>
      </c>
      <c r="F97">
        <v>96.97</v>
      </c>
      <c r="H97">
        <v>508</v>
      </c>
      <c r="I97">
        <v>7.9400000000000004E-153</v>
      </c>
      <c r="J97" t="s">
        <v>3077</v>
      </c>
      <c r="S97" t="s">
        <v>3075</v>
      </c>
      <c r="T97" t="s">
        <v>3076</v>
      </c>
      <c r="U97">
        <v>0</v>
      </c>
      <c r="V97" s="6">
        <v>-3455.6</v>
      </c>
      <c r="W97" s="3">
        <v>3325.04</v>
      </c>
      <c r="X97">
        <v>574</v>
      </c>
      <c r="Y97">
        <v>508</v>
      </c>
      <c r="Z97" t="str">
        <f t="shared" si="1"/>
        <v>297</v>
      </c>
      <c r="AA97" t="s">
        <v>213</v>
      </c>
    </row>
    <row r="98" spans="1:27" ht="16" thickBot="1" x14ac:dyDescent="0.25">
      <c r="A98" t="s">
        <v>26</v>
      </c>
      <c r="B98" t="s">
        <v>213</v>
      </c>
      <c r="C98" t="s">
        <v>1197</v>
      </c>
      <c r="D98" t="s">
        <v>503</v>
      </c>
      <c r="E98" t="s">
        <v>3112</v>
      </c>
      <c r="F98">
        <v>100</v>
      </c>
      <c r="H98">
        <v>479</v>
      </c>
      <c r="I98">
        <v>4.66E-151</v>
      </c>
      <c r="J98" t="s">
        <v>3077</v>
      </c>
      <c r="S98" t="s">
        <v>3075</v>
      </c>
      <c r="T98" t="s">
        <v>3076</v>
      </c>
      <c r="U98">
        <v>0</v>
      </c>
      <c r="V98" s="6">
        <v>-3455.6</v>
      </c>
      <c r="W98" s="3">
        <v>3325.04</v>
      </c>
      <c r="X98">
        <v>574</v>
      </c>
      <c r="Y98">
        <v>479</v>
      </c>
      <c r="Z98" t="str">
        <f t="shared" si="1"/>
        <v>242</v>
      </c>
      <c r="AA98" t="s">
        <v>213</v>
      </c>
    </row>
    <row r="99" spans="1:27" ht="16" thickBot="1" x14ac:dyDescent="0.25">
      <c r="A99" t="s">
        <v>26</v>
      </c>
      <c r="B99" t="s">
        <v>213</v>
      </c>
      <c r="C99" t="s">
        <v>859</v>
      </c>
      <c r="D99" t="s">
        <v>503</v>
      </c>
      <c r="E99" t="s">
        <v>3112</v>
      </c>
      <c r="F99">
        <v>100</v>
      </c>
      <c r="H99">
        <v>454</v>
      </c>
      <c r="I99">
        <v>1.33E-134</v>
      </c>
      <c r="J99" t="s">
        <v>3077</v>
      </c>
      <c r="S99" t="s">
        <v>3075</v>
      </c>
      <c r="T99" t="s">
        <v>3076</v>
      </c>
      <c r="U99">
        <v>0</v>
      </c>
      <c r="V99" s="6">
        <v>-3455.6</v>
      </c>
      <c r="W99" s="3">
        <v>3325.04</v>
      </c>
      <c r="X99">
        <v>574</v>
      </c>
      <c r="Y99">
        <v>454</v>
      </c>
      <c r="Z99" t="str">
        <f t="shared" si="1"/>
        <v>210</v>
      </c>
      <c r="AA99" t="s">
        <v>213</v>
      </c>
    </row>
    <row r="100" spans="1:27" ht="16" thickBot="1" x14ac:dyDescent="0.25">
      <c r="A100" t="s">
        <v>26</v>
      </c>
      <c r="B100" t="s">
        <v>213</v>
      </c>
      <c r="C100" t="s">
        <v>1199</v>
      </c>
      <c r="D100" t="s">
        <v>1200</v>
      </c>
      <c r="E100" t="s">
        <v>3150</v>
      </c>
      <c r="F100">
        <v>55.555999999999997</v>
      </c>
      <c r="H100">
        <v>445</v>
      </c>
      <c r="I100">
        <v>1.4800000000000001E-131</v>
      </c>
      <c r="J100" t="s">
        <v>3077</v>
      </c>
      <c r="S100" t="s">
        <v>3075</v>
      </c>
      <c r="T100" t="s">
        <v>3076</v>
      </c>
      <c r="U100">
        <v>0</v>
      </c>
      <c r="V100" s="6">
        <v>-3455.6</v>
      </c>
      <c r="W100" s="3">
        <v>3325.04</v>
      </c>
      <c r="X100">
        <v>574</v>
      </c>
      <c r="Y100">
        <v>445</v>
      </c>
      <c r="Z100" t="str">
        <f t="shared" si="1"/>
        <v>477</v>
      </c>
      <c r="AA100" t="s">
        <v>213</v>
      </c>
    </row>
    <row r="101" spans="1:27" ht="16" thickBot="1" x14ac:dyDescent="0.25">
      <c r="A101" t="s">
        <v>26</v>
      </c>
      <c r="B101" t="s">
        <v>213</v>
      </c>
      <c r="C101" t="s">
        <v>1202</v>
      </c>
      <c r="D101" t="s">
        <v>1203</v>
      </c>
      <c r="E101" t="s">
        <v>3151</v>
      </c>
      <c r="F101">
        <v>51.34</v>
      </c>
      <c r="H101">
        <v>415</v>
      </c>
      <c r="I101">
        <v>4.8100000000000003E-126</v>
      </c>
      <c r="J101" t="s">
        <v>3077</v>
      </c>
      <c r="S101" t="s">
        <v>3075</v>
      </c>
      <c r="T101" t="s">
        <v>3076</v>
      </c>
      <c r="U101">
        <v>0</v>
      </c>
      <c r="V101" s="6">
        <v>-3455.6</v>
      </c>
      <c r="W101" s="3">
        <v>3325.04</v>
      </c>
      <c r="X101">
        <v>574</v>
      </c>
      <c r="Y101">
        <v>415</v>
      </c>
      <c r="Z101" t="str">
        <f t="shared" si="1"/>
        <v>485</v>
      </c>
      <c r="AA101" t="s">
        <v>213</v>
      </c>
    </row>
    <row r="102" spans="1:27" ht="16" thickBot="1" x14ac:dyDescent="0.25">
      <c r="A102" t="s">
        <v>26</v>
      </c>
      <c r="B102" t="s">
        <v>213</v>
      </c>
      <c r="C102" t="s">
        <v>446</v>
      </c>
      <c r="D102" t="s">
        <v>1205</v>
      </c>
      <c r="E102" t="s">
        <v>3152</v>
      </c>
      <c r="F102">
        <v>54.4</v>
      </c>
      <c r="H102">
        <v>427</v>
      </c>
      <c r="I102">
        <v>1.61E-125</v>
      </c>
      <c r="J102" t="s">
        <v>3077</v>
      </c>
      <c r="S102" t="s">
        <v>3075</v>
      </c>
      <c r="T102" t="s">
        <v>3076</v>
      </c>
      <c r="U102">
        <v>0</v>
      </c>
      <c r="V102" s="6">
        <v>-3455.6</v>
      </c>
      <c r="W102" s="3">
        <v>3325.04</v>
      </c>
      <c r="X102">
        <v>574</v>
      </c>
      <c r="Y102">
        <v>427</v>
      </c>
      <c r="Z102" t="str">
        <f t="shared" si="1"/>
        <v>500</v>
      </c>
      <c r="AA102" t="s">
        <v>213</v>
      </c>
    </row>
    <row r="103" spans="1:27" ht="16" thickBot="1" x14ac:dyDescent="0.25">
      <c r="A103" t="s">
        <v>26</v>
      </c>
      <c r="B103" t="s">
        <v>213</v>
      </c>
      <c r="C103" t="s">
        <v>446</v>
      </c>
      <c r="D103" t="s">
        <v>1205</v>
      </c>
      <c r="E103" t="s">
        <v>3152</v>
      </c>
      <c r="F103">
        <v>54.4</v>
      </c>
      <c r="H103">
        <v>427</v>
      </c>
      <c r="I103">
        <v>1.63E-125</v>
      </c>
      <c r="J103" t="s">
        <v>3077</v>
      </c>
      <c r="S103" t="s">
        <v>3075</v>
      </c>
      <c r="T103" t="s">
        <v>3076</v>
      </c>
      <c r="U103">
        <v>0</v>
      </c>
      <c r="V103" s="6">
        <v>-3455.6</v>
      </c>
      <c r="W103" s="3">
        <v>3325.04</v>
      </c>
      <c r="X103">
        <v>574</v>
      </c>
      <c r="Y103">
        <v>427</v>
      </c>
      <c r="Z103" t="str">
        <f t="shared" si="1"/>
        <v>500</v>
      </c>
      <c r="AA103" t="s">
        <v>213</v>
      </c>
    </row>
    <row r="104" spans="1:27" ht="16" thickBot="1" x14ac:dyDescent="0.25">
      <c r="A104" t="s">
        <v>26</v>
      </c>
      <c r="B104" t="s">
        <v>213</v>
      </c>
      <c r="C104" t="s">
        <v>446</v>
      </c>
      <c r="D104" t="s">
        <v>1205</v>
      </c>
      <c r="E104" t="s">
        <v>3152</v>
      </c>
      <c r="F104">
        <v>54.4</v>
      </c>
      <c r="H104">
        <v>427</v>
      </c>
      <c r="I104">
        <v>1.6399999999999999E-125</v>
      </c>
      <c r="J104" t="s">
        <v>3077</v>
      </c>
      <c r="S104" t="s">
        <v>3075</v>
      </c>
      <c r="T104" t="s">
        <v>3076</v>
      </c>
      <c r="U104">
        <v>0</v>
      </c>
      <c r="V104" s="6">
        <v>-3455.6</v>
      </c>
      <c r="W104" s="3">
        <v>3325.04</v>
      </c>
      <c r="X104">
        <v>574</v>
      </c>
      <c r="Y104">
        <v>427</v>
      </c>
      <c r="Z104" t="str">
        <f t="shared" si="1"/>
        <v>500</v>
      </c>
      <c r="AA104" t="s">
        <v>213</v>
      </c>
    </row>
    <row r="105" spans="1:27" ht="16" thickBot="1" x14ac:dyDescent="0.25">
      <c r="A105" t="s">
        <v>26</v>
      </c>
      <c r="B105" t="s">
        <v>213</v>
      </c>
      <c r="C105" t="s">
        <v>446</v>
      </c>
      <c r="D105" t="s">
        <v>1205</v>
      </c>
      <c r="E105" t="s">
        <v>3152</v>
      </c>
      <c r="F105">
        <v>54.4</v>
      </c>
      <c r="H105">
        <v>427</v>
      </c>
      <c r="I105">
        <v>1.6399999999999999E-125</v>
      </c>
      <c r="J105" t="s">
        <v>3077</v>
      </c>
      <c r="S105" t="s">
        <v>3075</v>
      </c>
      <c r="T105" t="s">
        <v>3076</v>
      </c>
      <c r="U105">
        <v>0</v>
      </c>
      <c r="V105" s="6">
        <v>-3455.6</v>
      </c>
      <c r="W105" s="3">
        <v>3325.04</v>
      </c>
      <c r="X105">
        <v>574</v>
      </c>
      <c r="Y105">
        <v>427</v>
      </c>
      <c r="Z105" t="str">
        <f t="shared" si="1"/>
        <v>500</v>
      </c>
      <c r="AA105" t="s">
        <v>213</v>
      </c>
    </row>
    <row r="106" spans="1:27" ht="16" thickBot="1" x14ac:dyDescent="0.25">
      <c r="A106" t="s">
        <v>26</v>
      </c>
      <c r="B106" t="s">
        <v>213</v>
      </c>
      <c r="C106" t="s">
        <v>446</v>
      </c>
      <c r="D106" t="s">
        <v>1205</v>
      </c>
      <c r="E106" t="s">
        <v>3152</v>
      </c>
      <c r="F106">
        <v>54.4</v>
      </c>
      <c r="H106">
        <v>427</v>
      </c>
      <c r="I106">
        <v>1.77E-125</v>
      </c>
      <c r="J106" t="s">
        <v>3077</v>
      </c>
      <c r="S106" t="s">
        <v>3075</v>
      </c>
      <c r="T106" t="s">
        <v>3076</v>
      </c>
      <c r="U106">
        <v>0</v>
      </c>
      <c r="V106" s="6">
        <v>-3455.6</v>
      </c>
      <c r="W106" s="3">
        <v>3325.04</v>
      </c>
      <c r="X106">
        <v>574</v>
      </c>
      <c r="Y106">
        <v>427</v>
      </c>
      <c r="Z106" t="str">
        <f t="shared" si="1"/>
        <v>500</v>
      </c>
      <c r="AA106" t="s">
        <v>213</v>
      </c>
    </row>
    <row r="107" spans="1:27" ht="16" thickBot="1" x14ac:dyDescent="0.25">
      <c r="A107" t="s">
        <v>26</v>
      </c>
      <c r="B107" t="s">
        <v>213</v>
      </c>
      <c r="C107" t="s">
        <v>1089</v>
      </c>
      <c r="D107" t="s">
        <v>503</v>
      </c>
      <c r="E107" t="s">
        <v>3112</v>
      </c>
      <c r="F107">
        <v>100</v>
      </c>
      <c r="H107">
        <v>407</v>
      </c>
      <c r="I107">
        <v>4.3000000000000002E-125</v>
      </c>
      <c r="J107" t="s">
        <v>3077</v>
      </c>
      <c r="S107" t="s">
        <v>3075</v>
      </c>
      <c r="T107" t="s">
        <v>3076</v>
      </c>
      <c r="U107">
        <v>0</v>
      </c>
      <c r="V107" s="6">
        <v>-3455.6</v>
      </c>
      <c r="W107" s="3">
        <v>3325.04</v>
      </c>
      <c r="X107">
        <v>574</v>
      </c>
      <c r="Y107">
        <v>407</v>
      </c>
      <c r="Z107" t="str">
        <f t="shared" si="1"/>
        <v>238</v>
      </c>
      <c r="AA107" t="s">
        <v>213</v>
      </c>
    </row>
    <row r="108" spans="1:27" ht="16" thickBot="1" x14ac:dyDescent="0.25">
      <c r="A108" t="s">
        <v>26</v>
      </c>
      <c r="B108" t="s">
        <v>213</v>
      </c>
      <c r="C108" t="s">
        <v>1207</v>
      </c>
      <c r="D108" t="s">
        <v>1208</v>
      </c>
      <c r="E108" t="s">
        <v>3153</v>
      </c>
      <c r="F108">
        <v>55.323999999999998</v>
      </c>
      <c r="H108">
        <v>418</v>
      </c>
      <c r="I108">
        <v>2.98E-124</v>
      </c>
      <c r="J108" t="s">
        <v>3077</v>
      </c>
      <c r="S108" t="s">
        <v>3075</v>
      </c>
      <c r="T108" t="s">
        <v>3076</v>
      </c>
      <c r="U108">
        <v>0</v>
      </c>
      <c r="V108" s="6">
        <v>-3455.6</v>
      </c>
      <c r="W108" s="3">
        <v>3325.04</v>
      </c>
      <c r="X108">
        <v>574</v>
      </c>
      <c r="Y108">
        <v>418</v>
      </c>
      <c r="Z108" t="str">
        <f t="shared" si="1"/>
        <v>432</v>
      </c>
      <c r="AA108" t="s">
        <v>213</v>
      </c>
    </row>
    <row r="109" spans="1:27" ht="16" thickBot="1" x14ac:dyDescent="0.25">
      <c r="A109" t="s">
        <v>26</v>
      </c>
      <c r="B109" t="s">
        <v>213</v>
      </c>
      <c r="C109" t="s">
        <v>258</v>
      </c>
      <c r="D109" t="s">
        <v>503</v>
      </c>
      <c r="E109" t="s">
        <v>3112</v>
      </c>
      <c r="F109">
        <v>100</v>
      </c>
      <c r="H109">
        <v>404</v>
      </c>
      <c r="I109">
        <v>3.2799999999999998E-124</v>
      </c>
      <c r="J109" t="s">
        <v>3077</v>
      </c>
      <c r="S109" t="s">
        <v>3075</v>
      </c>
      <c r="T109" t="s">
        <v>3076</v>
      </c>
      <c r="U109">
        <v>0</v>
      </c>
      <c r="V109" s="6">
        <v>-3455.6</v>
      </c>
      <c r="W109" s="3">
        <v>3325.04</v>
      </c>
      <c r="X109">
        <v>574</v>
      </c>
      <c r="Y109">
        <v>404</v>
      </c>
      <c r="Z109" t="str">
        <f t="shared" si="1"/>
        <v>188</v>
      </c>
      <c r="AA109" t="s">
        <v>213</v>
      </c>
    </row>
    <row r="110" spans="1:27" ht="16" thickBot="1" x14ac:dyDescent="0.25">
      <c r="A110" t="s">
        <v>26</v>
      </c>
      <c r="B110" t="s">
        <v>213</v>
      </c>
      <c r="C110" t="s">
        <v>1202</v>
      </c>
      <c r="D110" t="s">
        <v>1203</v>
      </c>
      <c r="E110" t="s">
        <v>3151</v>
      </c>
      <c r="F110">
        <v>51.34</v>
      </c>
      <c r="H110">
        <v>416</v>
      </c>
      <c r="I110">
        <v>4.49E-123</v>
      </c>
      <c r="J110" t="s">
        <v>3077</v>
      </c>
      <c r="S110" t="s">
        <v>3075</v>
      </c>
      <c r="T110" t="s">
        <v>3076</v>
      </c>
      <c r="U110">
        <v>0</v>
      </c>
      <c r="V110" s="6">
        <v>-3455.6</v>
      </c>
      <c r="W110" s="3">
        <v>3325.04</v>
      </c>
      <c r="X110">
        <v>574</v>
      </c>
      <c r="Y110">
        <v>416</v>
      </c>
      <c r="Z110" t="str">
        <f t="shared" si="1"/>
        <v>485</v>
      </c>
      <c r="AA110" t="s">
        <v>213</v>
      </c>
    </row>
    <row r="111" spans="1:27" ht="16" thickBot="1" x14ac:dyDescent="0.25">
      <c r="A111" t="s">
        <v>26</v>
      </c>
      <c r="B111" t="s">
        <v>213</v>
      </c>
      <c r="C111" t="s">
        <v>1207</v>
      </c>
      <c r="D111" t="s">
        <v>1208</v>
      </c>
      <c r="E111" t="s">
        <v>3153</v>
      </c>
      <c r="F111">
        <v>55.323999999999998</v>
      </c>
      <c r="H111">
        <v>418</v>
      </c>
      <c r="I111">
        <v>3.5900000000000002E-122</v>
      </c>
      <c r="J111" t="s">
        <v>3077</v>
      </c>
      <c r="S111" t="s">
        <v>3075</v>
      </c>
      <c r="T111" t="s">
        <v>3076</v>
      </c>
      <c r="U111">
        <v>0</v>
      </c>
      <c r="V111" s="6">
        <v>-3455.6</v>
      </c>
      <c r="W111" s="3">
        <v>3325.04</v>
      </c>
      <c r="X111">
        <v>574</v>
      </c>
      <c r="Y111">
        <v>418</v>
      </c>
      <c r="Z111" t="str">
        <f t="shared" si="1"/>
        <v>432</v>
      </c>
      <c r="AA111" t="s">
        <v>213</v>
      </c>
    </row>
    <row r="112" spans="1:27" ht="16" thickBot="1" x14ac:dyDescent="0.25">
      <c r="A112" t="s">
        <v>26</v>
      </c>
      <c r="B112" t="s">
        <v>213</v>
      </c>
      <c r="C112" t="s">
        <v>1207</v>
      </c>
      <c r="D112" t="s">
        <v>1208</v>
      </c>
      <c r="E112" t="s">
        <v>3153</v>
      </c>
      <c r="F112">
        <v>55.323999999999998</v>
      </c>
      <c r="H112">
        <v>417</v>
      </c>
      <c r="I112">
        <v>4.7399999999999999E-122</v>
      </c>
      <c r="J112" t="s">
        <v>3077</v>
      </c>
      <c r="S112" t="s">
        <v>3075</v>
      </c>
      <c r="T112" t="s">
        <v>3076</v>
      </c>
      <c r="U112">
        <v>0</v>
      </c>
      <c r="V112" s="6">
        <v>-3455.6</v>
      </c>
      <c r="W112" s="3">
        <v>3325.04</v>
      </c>
      <c r="X112">
        <v>574</v>
      </c>
      <c r="Y112">
        <v>417</v>
      </c>
      <c r="Z112" t="str">
        <f t="shared" si="1"/>
        <v>432</v>
      </c>
      <c r="AA112" t="s">
        <v>213</v>
      </c>
    </row>
    <row r="113" spans="1:27" ht="16" thickBot="1" x14ac:dyDescent="0.25">
      <c r="A113" t="s">
        <v>26</v>
      </c>
      <c r="B113" t="s">
        <v>213</v>
      </c>
      <c r="C113" t="s">
        <v>1207</v>
      </c>
      <c r="D113" t="s">
        <v>1208</v>
      </c>
      <c r="E113" t="s">
        <v>3153</v>
      </c>
      <c r="F113">
        <v>55.323999999999998</v>
      </c>
      <c r="H113">
        <v>417</v>
      </c>
      <c r="I113">
        <v>5.1800000000000001E-122</v>
      </c>
      <c r="J113" t="s">
        <v>3077</v>
      </c>
      <c r="S113" t="s">
        <v>3075</v>
      </c>
      <c r="T113" t="s">
        <v>3076</v>
      </c>
      <c r="U113">
        <v>0</v>
      </c>
      <c r="V113" s="6">
        <v>-3455.6</v>
      </c>
      <c r="W113" s="3">
        <v>3325.04</v>
      </c>
      <c r="X113">
        <v>574</v>
      </c>
      <c r="Y113">
        <v>417</v>
      </c>
      <c r="Z113" t="str">
        <f t="shared" si="1"/>
        <v>432</v>
      </c>
      <c r="AA113" t="s">
        <v>213</v>
      </c>
    </row>
    <row r="114" spans="1:27" ht="16" thickBot="1" x14ac:dyDescent="0.25">
      <c r="A114" t="s">
        <v>26</v>
      </c>
      <c r="B114" t="s">
        <v>213</v>
      </c>
      <c r="C114" t="s">
        <v>1207</v>
      </c>
      <c r="D114" t="s">
        <v>1208</v>
      </c>
      <c r="E114" t="s">
        <v>3153</v>
      </c>
      <c r="F114">
        <v>55.323999999999998</v>
      </c>
      <c r="H114">
        <v>417</v>
      </c>
      <c r="I114">
        <v>1.0300000000000001E-121</v>
      </c>
      <c r="J114" t="s">
        <v>3077</v>
      </c>
      <c r="S114" t="s">
        <v>3075</v>
      </c>
      <c r="T114" t="s">
        <v>3076</v>
      </c>
      <c r="U114">
        <v>0</v>
      </c>
      <c r="V114" s="6">
        <v>-3455.6</v>
      </c>
      <c r="W114" s="3">
        <v>3325.04</v>
      </c>
      <c r="X114">
        <v>574</v>
      </c>
      <c r="Y114">
        <v>417</v>
      </c>
      <c r="Z114" t="str">
        <f t="shared" si="1"/>
        <v>432</v>
      </c>
      <c r="AA114" t="s">
        <v>213</v>
      </c>
    </row>
    <row r="115" spans="1:27" ht="16" thickBot="1" x14ac:dyDescent="0.25">
      <c r="A115" t="s">
        <v>26</v>
      </c>
      <c r="B115" t="s">
        <v>213</v>
      </c>
      <c r="C115" t="s">
        <v>1207</v>
      </c>
      <c r="D115" t="s">
        <v>1209</v>
      </c>
      <c r="E115" t="s">
        <v>3154</v>
      </c>
      <c r="F115">
        <v>55.093000000000004</v>
      </c>
      <c r="H115">
        <v>416</v>
      </c>
      <c r="I115">
        <v>2.0600000000000002E-121</v>
      </c>
      <c r="J115" t="s">
        <v>3077</v>
      </c>
      <c r="S115" t="s">
        <v>3075</v>
      </c>
      <c r="T115" t="s">
        <v>3076</v>
      </c>
      <c r="U115">
        <v>0</v>
      </c>
      <c r="V115" s="6">
        <v>-3455.6</v>
      </c>
      <c r="W115" s="3">
        <v>3325.04</v>
      </c>
      <c r="X115">
        <v>574</v>
      </c>
      <c r="Y115">
        <v>416</v>
      </c>
      <c r="Z115" t="str">
        <f t="shared" si="1"/>
        <v>432</v>
      </c>
      <c r="AA115" t="s">
        <v>213</v>
      </c>
    </row>
    <row r="116" spans="1:27" ht="16" thickBot="1" x14ac:dyDescent="0.25">
      <c r="A116" t="s">
        <v>26</v>
      </c>
      <c r="B116" t="s">
        <v>213</v>
      </c>
      <c r="C116" t="s">
        <v>127</v>
      </c>
      <c r="D116" t="s">
        <v>510</v>
      </c>
      <c r="E116" t="s">
        <v>3155</v>
      </c>
      <c r="F116">
        <v>96.355999999999995</v>
      </c>
      <c r="H116">
        <v>395</v>
      </c>
      <c r="I116">
        <v>1.13E-120</v>
      </c>
      <c r="J116" t="s">
        <v>3077</v>
      </c>
      <c r="S116" t="s">
        <v>3075</v>
      </c>
      <c r="T116" t="s">
        <v>3076</v>
      </c>
      <c r="U116">
        <v>0</v>
      </c>
      <c r="V116" s="6">
        <v>-3455.6</v>
      </c>
      <c r="W116" s="3">
        <v>3325.04</v>
      </c>
      <c r="X116">
        <v>574</v>
      </c>
      <c r="Y116">
        <v>395</v>
      </c>
      <c r="Z116" t="str">
        <f t="shared" si="1"/>
        <v>247</v>
      </c>
      <c r="AA116" t="s">
        <v>213</v>
      </c>
    </row>
    <row r="117" spans="1:27" ht="16" thickBot="1" x14ac:dyDescent="0.25">
      <c r="A117" t="s">
        <v>26</v>
      </c>
      <c r="B117" t="s">
        <v>213</v>
      </c>
      <c r="C117" t="s">
        <v>223</v>
      </c>
      <c r="D117" t="s">
        <v>1210</v>
      </c>
      <c r="E117" t="s">
        <v>3156</v>
      </c>
      <c r="F117">
        <v>49.725999999999999</v>
      </c>
      <c r="H117">
        <v>405</v>
      </c>
      <c r="I117">
        <v>7.0500000000000003E-118</v>
      </c>
      <c r="J117" t="s">
        <v>3077</v>
      </c>
      <c r="S117" t="s">
        <v>3075</v>
      </c>
      <c r="T117" t="s">
        <v>3076</v>
      </c>
      <c r="U117">
        <v>0</v>
      </c>
      <c r="V117" s="6">
        <v>-3455.6</v>
      </c>
      <c r="W117" s="3">
        <v>3325.04</v>
      </c>
      <c r="X117">
        <v>574</v>
      </c>
      <c r="Y117">
        <v>405</v>
      </c>
      <c r="Z117" t="str">
        <f t="shared" si="1"/>
        <v>547</v>
      </c>
      <c r="AA117" t="s">
        <v>213</v>
      </c>
    </row>
    <row r="118" spans="1:27" ht="16" thickBot="1" x14ac:dyDescent="0.25">
      <c r="A118" t="s">
        <v>26</v>
      </c>
      <c r="B118" t="s">
        <v>213</v>
      </c>
      <c r="C118" t="s">
        <v>766</v>
      </c>
      <c r="D118" t="s">
        <v>767</v>
      </c>
      <c r="E118" t="s">
        <v>3121</v>
      </c>
      <c r="F118">
        <v>50.316000000000003</v>
      </c>
      <c r="H118">
        <v>389</v>
      </c>
      <c r="I118">
        <v>5.9800000000000003E-113</v>
      </c>
      <c r="J118" t="s">
        <v>3077</v>
      </c>
      <c r="S118" t="s">
        <v>3075</v>
      </c>
      <c r="T118" t="s">
        <v>3076</v>
      </c>
      <c r="U118">
        <v>0</v>
      </c>
      <c r="V118" s="6">
        <v>-3455.6</v>
      </c>
      <c r="W118" s="3">
        <v>3325.04</v>
      </c>
      <c r="X118">
        <v>574</v>
      </c>
      <c r="Y118">
        <v>389</v>
      </c>
      <c r="Z118" t="str">
        <f t="shared" si="1"/>
        <v>475</v>
      </c>
      <c r="AA118" t="s">
        <v>213</v>
      </c>
    </row>
    <row r="119" spans="1:27" ht="16" thickBot="1" x14ac:dyDescent="0.25">
      <c r="A119" t="s">
        <v>26</v>
      </c>
      <c r="B119" t="s">
        <v>213</v>
      </c>
      <c r="C119" t="s">
        <v>421</v>
      </c>
      <c r="D119" t="s">
        <v>525</v>
      </c>
      <c r="E119" t="s">
        <v>3157</v>
      </c>
      <c r="F119">
        <v>55.134999999999998</v>
      </c>
      <c r="H119">
        <v>382</v>
      </c>
      <c r="I119">
        <v>5.7400000000000006E-110</v>
      </c>
      <c r="J119" t="s">
        <v>3077</v>
      </c>
      <c r="S119" t="s">
        <v>3075</v>
      </c>
      <c r="T119" t="s">
        <v>3076</v>
      </c>
      <c r="U119">
        <v>0</v>
      </c>
      <c r="V119" s="6">
        <v>-3455.6</v>
      </c>
      <c r="W119" s="3">
        <v>3325.04</v>
      </c>
      <c r="X119">
        <v>574</v>
      </c>
      <c r="Y119">
        <v>382</v>
      </c>
      <c r="Z119" t="str">
        <f t="shared" si="1"/>
        <v>370</v>
      </c>
      <c r="AA119" t="s">
        <v>213</v>
      </c>
    </row>
    <row r="120" spans="1:27" ht="16" thickBot="1" x14ac:dyDescent="0.25">
      <c r="A120" t="s">
        <v>26</v>
      </c>
      <c r="B120" t="s">
        <v>213</v>
      </c>
      <c r="C120" t="s">
        <v>784</v>
      </c>
      <c r="D120" t="s">
        <v>1214</v>
      </c>
      <c r="E120" t="s">
        <v>3158</v>
      </c>
      <c r="F120">
        <v>53.540999999999997</v>
      </c>
      <c r="H120">
        <v>363</v>
      </c>
      <c r="I120">
        <v>2.31E-106</v>
      </c>
      <c r="J120" t="s">
        <v>3077</v>
      </c>
      <c r="S120" t="s">
        <v>3075</v>
      </c>
      <c r="T120" t="s">
        <v>3076</v>
      </c>
      <c r="U120">
        <v>0</v>
      </c>
      <c r="V120" s="6">
        <v>-3455.6</v>
      </c>
      <c r="W120" s="3">
        <v>3325.04</v>
      </c>
      <c r="X120">
        <v>574</v>
      </c>
      <c r="Y120">
        <v>363</v>
      </c>
      <c r="Z120" t="str">
        <f t="shared" si="1"/>
        <v>353</v>
      </c>
      <c r="AA120" t="s">
        <v>213</v>
      </c>
    </row>
    <row r="121" spans="1:27" ht="16" thickBot="1" x14ac:dyDescent="0.25">
      <c r="A121" t="s">
        <v>26</v>
      </c>
      <c r="B121" t="s">
        <v>213</v>
      </c>
      <c r="C121" t="s">
        <v>252</v>
      </c>
      <c r="D121" t="s">
        <v>642</v>
      </c>
      <c r="E121" t="s">
        <v>3159</v>
      </c>
      <c r="F121">
        <v>76.884</v>
      </c>
      <c r="H121">
        <v>315</v>
      </c>
      <c r="I121">
        <v>1.6499999999999999E-96</v>
      </c>
      <c r="J121" t="s">
        <v>3077</v>
      </c>
      <c r="S121" t="s">
        <v>3075</v>
      </c>
      <c r="T121" t="s">
        <v>3076</v>
      </c>
      <c r="U121">
        <v>0</v>
      </c>
      <c r="V121" s="6">
        <v>-3455.6</v>
      </c>
      <c r="W121" s="3">
        <v>3325.04</v>
      </c>
      <c r="X121">
        <v>574</v>
      </c>
      <c r="Y121">
        <v>315</v>
      </c>
      <c r="Z121" t="str">
        <f t="shared" si="1"/>
        <v>199</v>
      </c>
      <c r="AA121" t="s">
        <v>213</v>
      </c>
    </row>
    <row r="122" spans="1:27" ht="16" thickBot="1" x14ac:dyDescent="0.25">
      <c r="A122" t="s">
        <v>26</v>
      </c>
      <c r="B122" t="s">
        <v>213</v>
      </c>
      <c r="C122" t="s">
        <v>512</v>
      </c>
      <c r="D122" t="s">
        <v>773</v>
      </c>
      <c r="E122" t="s">
        <v>3124</v>
      </c>
      <c r="F122">
        <v>52.198999999999998</v>
      </c>
      <c r="H122">
        <v>335</v>
      </c>
      <c r="I122">
        <v>4.15E-95</v>
      </c>
      <c r="J122" t="s">
        <v>3077</v>
      </c>
      <c r="S122" t="s">
        <v>3075</v>
      </c>
      <c r="T122" t="s">
        <v>3076</v>
      </c>
      <c r="U122">
        <v>0</v>
      </c>
      <c r="V122" s="6">
        <v>-3455.6</v>
      </c>
      <c r="W122" s="3">
        <v>3325.04</v>
      </c>
      <c r="X122">
        <v>574</v>
      </c>
      <c r="Y122">
        <v>335</v>
      </c>
      <c r="Z122" t="str">
        <f t="shared" si="1"/>
        <v>341</v>
      </c>
      <c r="AA122" t="s">
        <v>213</v>
      </c>
    </row>
    <row r="123" spans="1:27" ht="16" thickBot="1" x14ac:dyDescent="0.25">
      <c r="A123" t="s">
        <v>26</v>
      </c>
      <c r="B123" t="s">
        <v>213</v>
      </c>
      <c r="C123" t="s">
        <v>446</v>
      </c>
      <c r="D123" t="s">
        <v>1216</v>
      </c>
      <c r="E123" t="s">
        <v>3160</v>
      </c>
      <c r="F123">
        <v>48</v>
      </c>
      <c r="H123">
        <v>335</v>
      </c>
      <c r="I123">
        <v>1.4599999999999999E-94</v>
      </c>
      <c r="J123" t="s">
        <v>3077</v>
      </c>
      <c r="S123" t="s">
        <v>3075</v>
      </c>
      <c r="T123" t="s">
        <v>3076</v>
      </c>
      <c r="U123">
        <v>0</v>
      </c>
      <c r="V123" s="6">
        <v>-3455.6</v>
      </c>
      <c r="W123" s="3">
        <v>3325.04</v>
      </c>
      <c r="X123">
        <v>574</v>
      </c>
      <c r="Y123">
        <v>335</v>
      </c>
      <c r="Z123" t="str">
        <f t="shared" si="1"/>
        <v>500</v>
      </c>
      <c r="AA123" t="s">
        <v>213</v>
      </c>
    </row>
    <row r="124" spans="1:27" ht="16" thickBot="1" x14ac:dyDescent="0.25">
      <c r="A124" t="s">
        <v>26</v>
      </c>
      <c r="B124" t="s">
        <v>213</v>
      </c>
      <c r="C124" t="s">
        <v>446</v>
      </c>
      <c r="D124" t="s">
        <v>1216</v>
      </c>
      <c r="E124" t="s">
        <v>3160</v>
      </c>
      <c r="F124">
        <v>48</v>
      </c>
      <c r="H124">
        <v>335</v>
      </c>
      <c r="I124">
        <v>1.4700000000000001E-94</v>
      </c>
      <c r="J124" t="s">
        <v>3077</v>
      </c>
      <c r="S124" t="s">
        <v>3075</v>
      </c>
      <c r="T124" t="s">
        <v>3076</v>
      </c>
      <c r="U124">
        <v>0</v>
      </c>
      <c r="V124" s="6">
        <v>-3455.6</v>
      </c>
      <c r="W124" s="3">
        <v>3325.04</v>
      </c>
      <c r="X124">
        <v>574</v>
      </c>
      <c r="Y124">
        <v>335</v>
      </c>
      <c r="Z124" t="str">
        <f t="shared" si="1"/>
        <v>500</v>
      </c>
      <c r="AA124" t="s">
        <v>213</v>
      </c>
    </row>
    <row r="125" spans="1:27" ht="16" thickBot="1" x14ac:dyDescent="0.25">
      <c r="A125" t="s">
        <v>26</v>
      </c>
      <c r="B125" t="s">
        <v>213</v>
      </c>
      <c r="C125" t="s">
        <v>485</v>
      </c>
      <c r="D125" t="s">
        <v>1218</v>
      </c>
      <c r="E125" t="s">
        <v>3161</v>
      </c>
      <c r="F125">
        <v>53.963999999999999</v>
      </c>
      <c r="H125">
        <v>309</v>
      </c>
      <c r="I125">
        <v>4.0500000000000002E-88</v>
      </c>
      <c r="J125" t="s">
        <v>3077</v>
      </c>
      <c r="S125" t="s">
        <v>3075</v>
      </c>
      <c r="T125" t="s">
        <v>3076</v>
      </c>
      <c r="U125">
        <v>0</v>
      </c>
      <c r="V125" s="6">
        <v>-3455.6</v>
      </c>
      <c r="W125" s="3">
        <v>3325.04</v>
      </c>
      <c r="X125">
        <v>574</v>
      </c>
      <c r="Y125">
        <v>309</v>
      </c>
      <c r="Z125" t="str">
        <f t="shared" si="1"/>
        <v>391</v>
      </c>
      <c r="AA125" t="s">
        <v>213</v>
      </c>
    </row>
    <row r="126" spans="1:27" ht="16" thickBot="1" x14ac:dyDescent="0.25">
      <c r="A126" t="s">
        <v>26</v>
      </c>
      <c r="B126" t="s">
        <v>213</v>
      </c>
      <c r="C126" t="s">
        <v>874</v>
      </c>
      <c r="D126" t="s">
        <v>875</v>
      </c>
      <c r="E126" t="s">
        <v>3162</v>
      </c>
      <c r="F126">
        <v>60.606000000000002</v>
      </c>
      <c r="H126">
        <v>308</v>
      </c>
      <c r="I126">
        <v>2.0800000000000001E-85</v>
      </c>
      <c r="J126" t="s">
        <v>3077</v>
      </c>
      <c r="S126" t="s">
        <v>3075</v>
      </c>
      <c r="T126" t="s">
        <v>3076</v>
      </c>
      <c r="U126">
        <v>0</v>
      </c>
      <c r="V126" s="6">
        <v>-3455.6</v>
      </c>
      <c r="W126" s="3">
        <v>3325.04</v>
      </c>
      <c r="X126">
        <v>574</v>
      </c>
      <c r="Y126">
        <v>308</v>
      </c>
      <c r="Z126" t="str">
        <f t="shared" si="1"/>
        <v>264</v>
      </c>
      <c r="AA126" t="s">
        <v>213</v>
      </c>
    </row>
    <row r="127" spans="1:27" ht="16" thickBot="1" x14ac:dyDescent="0.25">
      <c r="A127" t="s">
        <v>26</v>
      </c>
      <c r="B127" t="s">
        <v>213</v>
      </c>
      <c r="C127" t="s">
        <v>778</v>
      </c>
      <c r="D127" t="s">
        <v>779</v>
      </c>
      <c r="E127" t="s">
        <v>3127</v>
      </c>
      <c r="F127">
        <v>45.628999999999998</v>
      </c>
      <c r="H127">
        <v>306</v>
      </c>
      <c r="I127">
        <v>6.8700000000000003E-85</v>
      </c>
      <c r="J127" t="s">
        <v>3077</v>
      </c>
      <c r="S127" t="s">
        <v>3075</v>
      </c>
      <c r="T127" t="s">
        <v>3076</v>
      </c>
      <c r="U127">
        <v>0</v>
      </c>
      <c r="V127" s="6">
        <v>-3455.6</v>
      </c>
      <c r="W127" s="3">
        <v>3325.04</v>
      </c>
      <c r="X127">
        <v>574</v>
      </c>
      <c r="Y127">
        <v>306</v>
      </c>
      <c r="Z127" t="str">
        <f t="shared" si="1"/>
        <v>469</v>
      </c>
      <c r="AA127" t="s">
        <v>213</v>
      </c>
    </row>
    <row r="128" spans="1:27" ht="16" thickBot="1" x14ac:dyDescent="0.25">
      <c r="A128" t="s">
        <v>26</v>
      </c>
      <c r="B128" t="s">
        <v>213</v>
      </c>
      <c r="C128" t="s">
        <v>329</v>
      </c>
      <c r="D128" t="s">
        <v>596</v>
      </c>
      <c r="E128" t="s">
        <v>3126</v>
      </c>
      <c r="F128">
        <v>61.811</v>
      </c>
      <c r="H128">
        <v>304</v>
      </c>
      <c r="I128">
        <v>1.5000000000000001E-84</v>
      </c>
      <c r="J128" t="s">
        <v>3077</v>
      </c>
      <c r="S128" t="s">
        <v>3075</v>
      </c>
      <c r="T128" t="s">
        <v>3076</v>
      </c>
      <c r="U128">
        <v>0</v>
      </c>
      <c r="V128" s="6">
        <v>-3455.6</v>
      </c>
      <c r="W128" s="3">
        <v>3325.04</v>
      </c>
      <c r="X128">
        <v>574</v>
      </c>
      <c r="Y128">
        <v>304</v>
      </c>
      <c r="Z128" t="str">
        <f t="shared" si="1"/>
        <v>254</v>
      </c>
      <c r="AA128" t="s">
        <v>213</v>
      </c>
    </row>
    <row r="129" spans="1:27" ht="16" thickBot="1" x14ac:dyDescent="0.25">
      <c r="A129" t="s">
        <v>26</v>
      </c>
      <c r="B129" t="s">
        <v>213</v>
      </c>
      <c r="C129" t="s">
        <v>769</v>
      </c>
      <c r="D129" t="s">
        <v>1221</v>
      </c>
      <c r="E129" t="s">
        <v>3163</v>
      </c>
      <c r="F129">
        <v>40.756999999999998</v>
      </c>
      <c r="H129">
        <v>295</v>
      </c>
      <c r="I129">
        <v>1.5499999999999999E-81</v>
      </c>
      <c r="J129" t="s">
        <v>3077</v>
      </c>
      <c r="S129" t="s">
        <v>3075</v>
      </c>
      <c r="T129" t="s">
        <v>3076</v>
      </c>
      <c r="U129">
        <v>0</v>
      </c>
      <c r="V129" s="6">
        <v>-3455.6</v>
      </c>
      <c r="W129" s="3">
        <v>3325.04</v>
      </c>
      <c r="X129">
        <v>574</v>
      </c>
      <c r="Y129">
        <v>295</v>
      </c>
      <c r="Z129" t="str">
        <f t="shared" si="1"/>
        <v>449</v>
      </c>
      <c r="AA129" t="s">
        <v>213</v>
      </c>
    </row>
    <row r="130" spans="1:27" ht="16" thickBot="1" x14ac:dyDescent="0.25">
      <c r="A130" t="s">
        <v>26</v>
      </c>
      <c r="B130" t="s">
        <v>213</v>
      </c>
      <c r="C130" t="s">
        <v>1223</v>
      </c>
      <c r="D130" t="s">
        <v>1224</v>
      </c>
      <c r="E130" t="s">
        <v>3164</v>
      </c>
      <c r="F130">
        <v>48.16</v>
      </c>
      <c r="H130">
        <v>291</v>
      </c>
      <c r="I130">
        <v>7.7700000000000003E-80</v>
      </c>
      <c r="J130" t="s">
        <v>3077</v>
      </c>
      <c r="S130" t="s">
        <v>3075</v>
      </c>
      <c r="T130" t="s">
        <v>3076</v>
      </c>
      <c r="U130">
        <v>0</v>
      </c>
      <c r="V130" s="6">
        <v>-3455.6</v>
      </c>
      <c r="W130" s="3">
        <v>3325.04</v>
      </c>
      <c r="X130">
        <v>574</v>
      </c>
      <c r="Y130">
        <v>291</v>
      </c>
      <c r="Z130" t="str">
        <f t="shared" si="1"/>
        <v>326</v>
      </c>
      <c r="AA130" t="s">
        <v>213</v>
      </c>
    </row>
    <row r="131" spans="1:27" ht="16" thickBot="1" x14ac:dyDescent="0.25">
      <c r="A131" t="s">
        <v>26</v>
      </c>
      <c r="B131" t="s">
        <v>213</v>
      </c>
      <c r="C131" t="s">
        <v>488</v>
      </c>
      <c r="D131" t="s">
        <v>1226</v>
      </c>
      <c r="E131" t="s">
        <v>3165</v>
      </c>
      <c r="F131">
        <v>46.381</v>
      </c>
      <c r="H131">
        <v>289</v>
      </c>
      <c r="I131">
        <v>3.5699999999999998E-79</v>
      </c>
      <c r="J131" t="s">
        <v>3077</v>
      </c>
      <c r="S131" t="s">
        <v>3075</v>
      </c>
      <c r="T131" t="s">
        <v>3076</v>
      </c>
      <c r="U131">
        <v>0</v>
      </c>
      <c r="V131" s="6">
        <v>-3455.6</v>
      </c>
      <c r="W131" s="3">
        <v>3325.04</v>
      </c>
      <c r="X131">
        <v>574</v>
      </c>
      <c r="Y131">
        <v>289</v>
      </c>
      <c r="Z131" t="str">
        <f t="shared" ref="Z131:Z194" si="2">LEFT(C131,3)</f>
        <v>373</v>
      </c>
      <c r="AA131" t="s">
        <v>213</v>
      </c>
    </row>
    <row r="132" spans="1:27" ht="16" thickBot="1" x14ac:dyDescent="0.25">
      <c r="A132" t="s">
        <v>26</v>
      </c>
      <c r="B132" t="s">
        <v>213</v>
      </c>
      <c r="C132" t="s">
        <v>498</v>
      </c>
      <c r="D132" t="s">
        <v>1228</v>
      </c>
      <c r="E132" t="s">
        <v>3166</v>
      </c>
      <c r="F132">
        <v>41.622999999999998</v>
      </c>
      <c r="H132">
        <v>276</v>
      </c>
      <c r="I132">
        <v>1.1699999999999999E-75</v>
      </c>
      <c r="J132" t="s">
        <v>3077</v>
      </c>
      <c r="S132" t="s">
        <v>3075</v>
      </c>
      <c r="T132" t="s">
        <v>3076</v>
      </c>
      <c r="U132">
        <v>0</v>
      </c>
      <c r="V132" s="6">
        <v>-3455.6</v>
      </c>
      <c r="W132" s="3">
        <v>3325.04</v>
      </c>
      <c r="X132">
        <v>574</v>
      </c>
      <c r="Y132">
        <v>276</v>
      </c>
      <c r="Z132" t="str">
        <f t="shared" si="2"/>
        <v>382</v>
      </c>
      <c r="AA132" t="s">
        <v>213</v>
      </c>
    </row>
    <row r="133" spans="1:27" ht="16" thickBot="1" x14ac:dyDescent="0.25">
      <c r="A133" t="s">
        <v>26</v>
      </c>
      <c r="B133" t="s">
        <v>213</v>
      </c>
      <c r="C133" t="s">
        <v>410</v>
      </c>
      <c r="D133" t="s">
        <v>1230</v>
      </c>
      <c r="E133" t="s">
        <v>3167</v>
      </c>
      <c r="F133">
        <v>41.424999999999997</v>
      </c>
      <c r="H133">
        <v>271</v>
      </c>
      <c r="I133">
        <v>1.0200000000000001E-74</v>
      </c>
      <c r="J133" t="s">
        <v>3077</v>
      </c>
      <c r="S133" t="s">
        <v>3075</v>
      </c>
      <c r="T133" t="s">
        <v>3076</v>
      </c>
      <c r="U133">
        <v>0</v>
      </c>
      <c r="V133" s="6">
        <v>-3455.6</v>
      </c>
      <c r="W133" s="3">
        <v>3325.04</v>
      </c>
      <c r="X133">
        <v>574</v>
      </c>
      <c r="Y133">
        <v>271</v>
      </c>
      <c r="Z133" t="str">
        <f t="shared" si="2"/>
        <v>379</v>
      </c>
      <c r="AA133" t="s">
        <v>213</v>
      </c>
    </row>
    <row r="134" spans="1:27" ht="16" thickBot="1" x14ac:dyDescent="0.25">
      <c r="A134" t="s">
        <v>26</v>
      </c>
      <c r="B134" t="s">
        <v>213</v>
      </c>
      <c r="C134" t="s">
        <v>508</v>
      </c>
      <c r="D134" t="s">
        <v>880</v>
      </c>
      <c r="E134" t="s">
        <v>3168</v>
      </c>
      <c r="F134">
        <v>67.914000000000001</v>
      </c>
      <c r="H134">
        <v>253</v>
      </c>
      <c r="I134">
        <v>3.9900000000000003E-74</v>
      </c>
      <c r="J134" t="s">
        <v>3077</v>
      </c>
      <c r="S134" t="s">
        <v>3075</v>
      </c>
      <c r="T134" t="s">
        <v>3076</v>
      </c>
      <c r="U134">
        <v>0</v>
      </c>
      <c r="V134" s="6">
        <v>-3455.6</v>
      </c>
      <c r="W134" s="3">
        <v>3325.04</v>
      </c>
      <c r="X134">
        <v>574</v>
      </c>
      <c r="Y134">
        <v>253</v>
      </c>
      <c r="Z134" t="str">
        <f t="shared" si="2"/>
        <v>187</v>
      </c>
      <c r="AA134" t="s">
        <v>213</v>
      </c>
    </row>
    <row r="135" spans="1:27" ht="16" thickBot="1" x14ac:dyDescent="0.25">
      <c r="A135" t="s">
        <v>26</v>
      </c>
      <c r="B135" t="s">
        <v>213</v>
      </c>
      <c r="C135" t="s">
        <v>139</v>
      </c>
      <c r="D135" t="s">
        <v>1232</v>
      </c>
      <c r="E135" t="s">
        <v>3169</v>
      </c>
      <c r="F135">
        <v>44.036999999999999</v>
      </c>
      <c r="H135">
        <v>265</v>
      </c>
      <c r="I135">
        <v>3.4300000000000001E-72</v>
      </c>
      <c r="J135" t="s">
        <v>3077</v>
      </c>
      <c r="S135" t="s">
        <v>3075</v>
      </c>
      <c r="T135" t="s">
        <v>3076</v>
      </c>
      <c r="U135">
        <v>0</v>
      </c>
      <c r="V135" s="6">
        <v>-3455.6</v>
      </c>
      <c r="W135" s="3">
        <v>3325.04</v>
      </c>
      <c r="X135">
        <v>574</v>
      </c>
      <c r="Y135">
        <v>265</v>
      </c>
      <c r="Z135" t="str">
        <f t="shared" si="2"/>
        <v>327</v>
      </c>
      <c r="AA135" t="s">
        <v>213</v>
      </c>
    </row>
    <row r="136" spans="1:27" ht="16" thickBot="1" x14ac:dyDescent="0.25">
      <c r="A136" t="s">
        <v>26</v>
      </c>
      <c r="B136" t="s">
        <v>213</v>
      </c>
      <c r="C136" t="s">
        <v>181</v>
      </c>
      <c r="D136" t="s">
        <v>887</v>
      </c>
      <c r="E136" t="s">
        <v>3170</v>
      </c>
      <c r="F136">
        <v>67.5</v>
      </c>
      <c r="H136">
        <v>229</v>
      </c>
      <c r="I136">
        <v>3.31E-66</v>
      </c>
      <c r="J136" t="s">
        <v>3077</v>
      </c>
      <c r="S136" t="s">
        <v>3075</v>
      </c>
      <c r="T136" t="s">
        <v>3076</v>
      </c>
      <c r="U136">
        <v>0</v>
      </c>
      <c r="V136" s="6">
        <v>-3455.6</v>
      </c>
      <c r="W136" s="3">
        <v>3325.04</v>
      </c>
      <c r="X136">
        <v>574</v>
      </c>
      <c r="Y136">
        <v>229</v>
      </c>
      <c r="Z136" t="str">
        <f t="shared" si="2"/>
        <v>160</v>
      </c>
      <c r="AA136" t="s">
        <v>213</v>
      </c>
    </row>
    <row r="137" spans="1:27" ht="16" thickBot="1" x14ac:dyDescent="0.25">
      <c r="A137" t="s">
        <v>26</v>
      </c>
      <c r="B137" t="s">
        <v>213</v>
      </c>
      <c r="C137" t="s">
        <v>124</v>
      </c>
      <c r="D137" t="s">
        <v>889</v>
      </c>
      <c r="E137" t="s">
        <v>3171</v>
      </c>
      <c r="F137">
        <v>72.463999999999999</v>
      </c>
      <c r="H137">
        <v>220</v>
      </c>
      <c r="I137">
        <v>1.14E-61</v>
      </c>
      <c r="J137" t="s">
        <v>3077</v>
      </c>
      <c r="S137" t="s">
        <v>3075</v>
      </c>
      <c r="T137" t="s">
        <v>3076</v>
      </c>
      <c r="U137">
        <v>0</v>
      </c>
      <c r="V137" s="6">
        <v>-3455.6</v>
      </c>
      <c r="W137" s="3">
        <v>3325.04</v>
      </c>
      <c r="X137">
        <v>574</v>
      </c>
      <c r="Y137">
        <v>220</v>
      </c>
      <c r="Z137" t="str">
        <f t="shared" si="2"/>
        <v>138</v>
      </c>
      <c r="AA137" t="s">
        <v>213</v>
      </c>
    </row>
    <row r="138" spans="1:27" ht="16" thickBot="1" x14ac:dyDescent="0.25">
      <c r="A138" t="s">
        <v>26</v>
      </c>
      <c r="B138" t="s">
        <v>213</v>
      </c>
      <c r="C138" t="s">
        <v>585</v>
      </c>
      <c r="D138" t="s">
        <v>503</v>
      </c>
      <c r="E138" t="s">
        <v>3112</v>
      </c>
      <c r="F138">
        <v>100</v>
      </c>
      <c r="H138">
        <v>227</v>
      </c>
      <c r="I138">
        <v>6.1000000000000001E-61</v>
      </c>
      <c r="J138" t="s">
        <v>3077</v>
      </c>
      <c r="S138" t="s">
        <v>3075</v>
      </c>
      <c r="T138" t="s">
        <v>3076</v>
      </c>
      <c r="U138">
        <v>0</v>
      </c>
      <c r="V138" s="6">
        <v>-3455.6</v>
      </c>
      <c r="W138" s="3">
        <v>3325.04</v>
      </c>
      <c r="X138">
        <v>574</v>
      </c>
      <c r="Y138">
        <v>227</v>
      </c>
      <c r="Z138" t="str">
        <f t="shared" si="2"/>
        <v>123</v>
      </c>
      <c r="AA138" t="s">
        <v>213</v>
      </c>
    </row>
    <row r="139" spans="1:27" ht="16" thickBot="1" x14ac:dyDescent="0.25">
      <c r="A139" t="s">
        <v>26</v>
      </c>
      <c r="B139" t="s">
        <v>213</v>
      </c>
      <c r="C139" t="s">
        <v>554</v>
      </c>
      <c r="D139" t="s">
        <v>897</v>
      </c>
      <c r="E139" t="s">
        <v>3172</v>
      </c>
      <c r="F139">
        <v>50.616999999999997</v>
      </c>
      <c r="H139">
        <v>211</v>
      </c>
      <c r="I139">
        <v>1.37E-58</v>
      </c>
      <c r="J139" t="s">
        <v>3077</v>
      </c>
      <c r="S139" t="s">
        <v>3075</v>
      </c>
      <c r="T139" t="s">
        <v>3076</v>
      </c>
      <c r="U139">
        <v>0</v>
      </c>
      <c r="V139" s="6">
        <v>-3455.6</v>
      </c>
      <c r="W139" s="3">
        <v>3325.04</v>
      </c>
      <c r="X139">
        <v>574</v>
      </c>
      <c r="Y139">
        <v>211</v>
      </c>
      <c r="Z139" t="str">
        <f t="shared" si="2"/>
        <v>243</v>
      </c>
      <c r="AA139" t="s">
        <v>213</v>
      </c>
    </row>
    <row r="140" spans="1:27" ht="16" thickBot="1" x14ac:dyDescent="0.25">
      <c r="A140" t="s">
        <v>26</v>
      </c>
      <c r="B140" t="s">
        <v>213</v>
      </c>
      <c r="C140" t="s">
        <v>622</v>
      </c>
      <c r="D140" t="s">
        <v>899</v>
      </c>
      <c r="E140" t="s">
        <v>3173</v>
      </c>
      <c r="F140">
        <v>62.732999999999997</v>
      </c>
      <c r="H140">
        <v>221</v>
      </c>
      <c r="I140">
        <v>3.8600000000000001E-58</v>
      </c>
      <c r="J140" t="s">
        <v>3077</v>
      </c>
      <c r="S140" t="s">
        <v>3075</v>
      </c>
      <c r="T140" t="s">
        <v>3076</v>
      </c>
      <c r="U140">
        <v>0</v>
      </c>
      <c r="V140" s="6">
        <v>-3455.6</v>
      </c>
      <c r="W140" s="3">
        <v>3325.04</v>
      </c>
      <c r="X140">
        <v>574</v>
      </c>
      <c r="Y140">
        <v>221</v>
      </c>
      <c r="Z140" t="str">
        <f t="shared" si="2"/>
        <v>161</v>
      </c>
      <c r="AA140" t="s">
        <v>213</v>
      </c>
    </row>
    <row r="141" spans="1:27" ht="16" thickBot="1" x14ac:dyDescent="0.25">
      <c r="A141" t="s">
        <v>26</v>
      </c>
      <c r="B141" t="s">
        <v>213</v>
      </c>
      <c r="C141" t="s">
        <v>1105</v>
      </c>
      <c r="D141" t="s">
        <v>503</v>
      </c>
      <c r="E141" t="s">
        <v>3112</v>
      </c>
      <c r="F141">
        <v>100</v>
      </c>
      <c r="H141">
        <v>208</v>
      </c>
      <c r="I141">
        <v>2.62E-57</v>
      </c>
      <c r="J141" t="s">
        <v>3077</v>
      </c>
      <c r="S141" t="s">
        <v>3075</v>
      </c>
      <c r="T141" t="s">
        <v>3076</v>
      </c>
      <c r="U141">
        <v>0</v>
      </c>
      <c r="V141" s="6">
        <v>-3455.6</v>
      </c>
      <c r="W141" s="3">
        <v>3325.04</v>
      </c>
      <c r="X141">
        <v>574</v>
      </c>
      <c r="Y141">
        <v>208</v>
      </c>
      <c r="Z141" t="str">
        <f t="shared" si="2"/>
        <v xml:space="preserve">99 </v>
      </c>
      <c r="AA141" t="s">
        <v>213</v>
      </c>
    </row>
    <row r="142" spans="1:27" ht="16" thickBot="1" x14ac:dyDescent="0.25">
      <c r="A142" t="s">
        <v>26</v>
      </c>
      <c r="B142" t="s">
        <v>213</v>
      </c>
      <c r="C142" t="s">
        <v>598</v>
      </c>
      <c r="D142" t="s">
        <v>1234</v>
      </c>
      <c r="E142" t="s">
        <v>3174</v>
      </c>
      <c r="F142">
        <v>43.191000000000003</v>
      </c>
      <c r="H142">
        <v>201</v>
      </c>
      <c r="I142">
        <v>1.04E-54</v>
      </c>
      <c r="J142" t="s">
        <v>3077</v>
      </c>
      <c r="S142" t="s">
        <v>3075</v>
      </c>
      <c r="T142" t="s">
        <v>3076</v>
      </c>
      <c r="U142">
        <v>0</v>
      </c>
      <c r="V142" s="6">
        <v>-3455.6</v>
      </c>
      <c r="W142" s="3">
        <v>3325.04</v>
      </c>
      <c r="X142">
        <v>574</v>
      </c>
      <c r="Y142">
        <v>201</v>
      </c>
      <c r="Z142" t="str">
        <f t="shared" si="2"/>
        <v>257</v>
      </c>
      <c r="AA142" t="s">
        <v>213</v>
      </c>
    </row>
    <row r="143" spans="1:27" ht="16" thickBot="1" x14ac:dyDescent="0.25">
      <c r="A143" t="s">
        <v>26</v>
      </c>
      <c r="B143" t="s">
        <v>213</v>
      </c>
      <c r="C143" t="s">
        <v>1105</v>
      </c>
      <c r="D143" t="s">
        <v>503</v>
      </c>
      <c r="E143" t="s">
        <v>3112</v>
      </c>
      <c r="F143">
        <v>100</v>
      </c>
      <c r="H143">
        <v>208</v>
      </c>
      <c r="I143">
        <v>1.21E-53</v>
      </c>
      <c r="J143" t="s">
        <v>3077</v>
      </c>
      <c r="S143" t="s">
        <v>3075</v>
      </c>
      <c r="T143" t="s">
        <v>3076</v>
      </c>
      <c r="U143">
        <v>0</v>
      </c>
      <c r="V143" s="6">
        <v>-3455.6</v>
      </c>
      <c r="W143" s="3">
        <v>3325.04</v>
      </c>
      <c r="X143">
        <v>574</v>
      </c>
      <c r="Y143">
        <v>208</v>
      </c>
      <c r="Z143" t="str">
        <f t="shared" si="2"/>
        <v xml:space="preserve">99 </v>
      </c>
      <c r="AA143" t="s">
        <v>213</v>
      </c>
    </row>
    <row r="144" spans="1:27" ht="16" thickBot="1" x14ac:dyDescent="0.25">
      <c r="A144" t="s">
        <v>26</v>
      </c>
      <c r="B144" t="s">
        <v>213</v>
      </c>
      <c r="C144" t="s">
        <v>1009</v>
      </c>
      <c r="D144" t="s">
        <v>1010</v>
      </c>
      <c r="E144" t="s">
        <v>3175</v>
      </c>
      <c r="F144">
        <v>94.594999999999999</v>
      </c>
      <c r="H144">
        <v>190</v>
      </c>
      <c r="I144">
        <v>2.8999999999999998E-53</v>
      </c>
      <c r="J144" t="s">
        <v>3077</v>
      </c>
      <c r="S144" t="s">
        <v>3075</v>
      </c>
      <c r="T144" t="s">
        <v>3076</v>
      </c>
      <c r="U144">
        <v>0</v>
      </c>
      <c r="V144" s="6">
        <v>-3455.6</v>
      </c>
      <c r="W144" s="3">
        <v>3325.04</v>
      </c>
      <c r="X144">
        <v>574</v>
      </c>
      <c r="Y144">
        <v>190</v>
      </c>
      <c r="Z144" t="str">
        <f t="shared" si="2"/>
        <v>148</v>
      </c>
      <c r="AA144" t="s">
        <v>213</v>
      </c>
    </row>
    <row r="145" spans="1:27" ht="16" thickBot="1" x14ac:dyDescent="0.25">
      <c r="A145" t="s">
        <v>26</v>
      </c>
      <c r="B145" t="s">
        <v>213</v>
      </c>
      <c r="C145" t="s">
        <v>130</v>
      </c>
      <c r="D145" t="s">
        <v>617</v>
      </c>
      <c r="E145" t="s">
        <v>3133</v>
      </c>
      <c r="F145">
        <v>63.265000000000001</v>
      </c>
      <c r="H145">
        <v>204</v>
      </c>
      <c r="I145">
        <v>1.9299999999999998E-52</v>
      </c>
      <c r="J145" t="s">
        <v>3077</v>
      </c>
      <c r="S145" t="s">
        <v>3075</v>
      </c>
      <c r="T145" t="s">
        <v>3076</v>
      </c>
      <c r="U145">
        <v>0</v>
      </c>
      <c r="V145" s="6">
        <v>-3455.6</v>
      </c>
      <c r="W145" s="3">
        <v>3325.04</v>
      </c>
      <c r="X145">
        <v>574</v>
      </c>
      <c r="Y145">
        <v>204</v>
      </c>
      <c r="Z145" t="str">
        <f t="shared" si="2"/>
        <v>147</v>
      </c>
      <c r="AA145" t="s">
        <v>213</v>
      </c>
    </row>
    <row r="146" spans="1:27" ht="16" thickBot="1" x14ac:dyDescent="0.25">
      <c r="A146" t="s">
        <v>26</v>
      </c>
      <c r="B146" t="s">
        <v>213</v>
      </c>
      <c r="C146" t="s">
        <v>902</v>
      </c>
      <c r="D146" t="s">
        <v>903</v>
      </c>
      <c r="E146" t="s">
        <v>3176</v>
      </c>
      <c r="F146">
        <v>62</v>
      </c>
      <c r="H146">
        <v>195</v>
      </c>
      <c r="I146">
        <v>1.3100000000000001E-49</v>
      </c>
      <c r="J146" t="s">
        <v>3077</v>
      </c>
      <c r="S146" t="s">
        <v>3075</v>
      </c>
      <c r="T146" t="s">
        <v>3076</v>
      </c>
      <c r="U146">
        <v>0</v>
      </c>
      <c r="V146" s="6">
        <v>-3455.6</v>
      </c>
      <c r="W146" s="3">
        <v>3325.04</v>
      </c>
      <c r="X146">
        <v>574</v>
      </c>
      <c r="Y146">
        <v>195</v>
      </c>
      <c r="Z146" t="str">
        <f t="shared" si="2"/>
        <v>150</v>
      </c>
      <c r="AA146" t="s">
        <v>213</v>
      </c>
    </row>
    <row r="147" spans="1:27" ht="16" thickBot="1" x14ac:dyDescent="0.25">
      <c r="A147" t="s">
        <v>26</v>
      </c>
      <c r="B147" t="s">
        <v>213</v>
      </c>
      <c r="C147" t="s">
        <v>1235</v>
      </c>
      <c r="D147" t="s">
        <v>1236</v>
      </c>
      <c r="E147" t="s">
        <v>3177</v>
      </c>
      <c r="F147">
        <v>43.953000000000003</v>
      </c>
      <c r="H147">
        <v>191</v>
      </c>
      <c r="I147">
        <v>2.6200000000000001E-48</v>
      </c>
      <c r="J147" t="s">
        <v>3077</v>
      </c>
      <c r="S147" t="s">
        <v>3075</v>
      </c>
      <c r="T147" t="s">
        <v>3076</v>
      </c>
      <c r="U147">
        <v>0</v>
      </c>
      <c r="V147" s="6">
        <v>-3455.6</v>
      </c>
      <c r="W147" s="3">
        <v>3325.04</v>
      </c>
      <c r="X147">
        <v>574</v>
      </c>
      <c r="Y147">
        <v>191</v>
      </c>
      <c r="Z147" t="str">
        <f t="shared" si="2"/>
        <v>339</v>
      </c>
      <c r="AA147" t="s">
        <v>213</v>
      </c>
    </row>
    <row r="148" spans="1:27" ht="16" thickBot="1" x14ac:dyDescent="0.25">
      <c r="A148" t="s">
        <v>26</v>
      </c>
      <c r="B148" t="s">
        <v>213</v>
      </c>
      <c r="C148" t="s">
        <v>912</v>
      </c>
      <c r="D148" t="s">
        <v>913</v>
      </c>
      <c r="E148" t="s">
        <v>3178</v>
      </c>
      <c r="F148">
        <v>74.194000000000003</v>
      </c>
      <c r="H148">
        <v>172</v>
      </c>
      <c r="I148">
        <v>4.0199999999999998E-48</v>
      </c>
      <c r="J148" t="s">
        <v>3077</v>
      </c>
      <c r="S148" t="s">
        <v>3075</v>
      </c>
      <c r="T148" t="s">
        <v>3076</v>
      </c>
      <c r="U148">
        <v>0</v>
      </c>
      <c r="V148" s="6">
        <v>-3455.6</v>
      </c>
      <c r="W148" s="3">
        <v>3325.04</v>
      </c>
      <c r="X148">
        <v>574</v>
      </c>
      <c r="Y148">
        <v>172</v>
      </c>
      <c r="Z148" t="str">
        <f t="shared" si="2"/>
        <v xml:space="preserve">93 </v>
      </c>
      <c r="AA148" t="s">
        <v>213</v>
      </c>
    </row>
    <row r="149" spans="1:27" ht="16" thickBot="1" x14ac:dyDescent="0.25">
      <c r="A149" t="s">
        <v>26</v>
      </c>
      <c r="B149" t="s">
        <v>213</v>
      </c>
      <c r="C149" t="s">
        <v>604</v>
      </c>
      <c r="D149" t="s">
        <v>793</v>
      </c>
      <c r="E149" t="s">
        <v>3135</v>
      </c>
      <c r="F149">
        <v>43.62</v>
      </c>
      <c r="H149">
        <v>189</v>
      </c>
      <c r="I149">
        <v>1.05E-47</v>
      </c>
      <c r="J149" t="s">
        <v>3077</v>
      </c>
      <c r="S149" t="s">
        <v>3075</v>
      </c>
      <c r="T149" t="s">
        <v>3076</v>
      </c>
      <c r="U149">
        <v>0</v>
      </c>
      <c r="V149" s="6">
        <v>-3455.6</v>
      </c>
      <c r="W149" s="3">
        <v>3325.04</v>
      </c>
      <c r="X149">
        <v>574</v>
      </c>
      <c r="Y149">
        <v>189</v>
      </c>
      <c r="Z149" t="str">
        <f t="shared" si="2"/>
        <v>337</v>
      </c>
      <c r="AA149" t="s">
        <v>213</v>
      </c>
    </row>
    <row r="150" spans="1:27" ht="16" thickBot="1" x14ac:dyDescent="0.25">
      <c r="A150" t="s">
        <v>26</v>
      </c>
      <c r="B150" t="s">
        <v>213</v>
      </c>
      <c r="C150" t="s">
        <v>905</v>
      </c>
      <c r="D150" t="s">
        <v>906</v>
      </c>
      <c r="E150" t="s">
        <v>3179</v>
      </c>
      <c r="F150">
        <v>63.871000000000002</v>
      </c>
      <c r="H150">
        <v>189</v>
      </c>
      <c r="I150">
        <v>1.25E-47</v>
      </c>
      <c r="J150" t="s">
        <v>3077</v>
      </c>
      <c r="S150" t="s">
        <v>3075</v>
      </c>
      <c r="T150" t="s">
        <v>3076</v>
      </c>
      <c r="U150">
        <v>0</v>
      </c>
      <c r="V150" s="6">
        <v>-3455.6</v>
      </c>
      <c r="W150" s="3">
        <v>3325.04</v>
      </c>
      <c r="X150">
        <v>574</v>
      </c>
      <c r="Y150">
        <v>189</v>
      </c>
      <c r="Z150" t="str">
        <f t="shared" si="2"/>
        <v>155</v>
      </c>
      <c r="AA150" t="s">
        <v>213</v>
      </c>
    </row>
    <row r="151" spans="1:27" ht="16" thickBot="1" x14ac:dyDescent="0.25">
      <c r="A151" t="s">
        <v>26</v>
      </c>
      <c r="B151" t="s">
        <v>213</v>
      </c>
      <c r="C151" t="s">
        <v>619</v>
      </c>
      <c r="D151" t="s">
        <v>620</v>
      </c>
      <c r="E151" t="s">
        <v>3136</v>
      </c>
      <c r="F151">
        <v>51.316000000000003</v>
      </c>
      <c r="H151">
        <v>178</v>
      </c>
      <c r="I151">
        <v>4.6500000000000001E-45</v>
      </c>
      <c r="J151" t="s">
        <v>3077</v>
      </c>
      <c r="S151" t="s">
        <v>3075</v>
      </c>
      <c r="T151" t="s">
        <v>3076</v>
      </c>
      <c r="U151">
        <v>0</v>
      </c>
      <c r="V151" s="6">
        <v>-3455.6</v>
      </c>
      <c r="W151" s="3">
        <v>3325.04</v>
      </c>
      <c r="X151">
        <v>574</v>
      </c>
      <c r="Y151">
        <v>178</v>
      </c>
      <c r="Z151" t="str">
        <f t="shared" si="2"/>
        <v>152</v>
      </c>
      <c r="AA151" t="s">
        <v>213</v>
      </c>
    </row>
    <row r="152" spans="1:27" ht="16" thickBot="1" x14ac:dyDescent="0.25">
      <c r="A152" t="s">
        <v>26</v>
      </c>
      <c r="B152" t="s">
        <v>213</v>
      </c>
      <c r="C152" t="s">
        <v>341</v>
      </c>
      <c r="D152" t="s">
        <v>503</v>
      </c>
      <c r="E152" t="s">
        <v>3112</v>
      </c>
      <c r="F152">
        <v>100</v>
      </c>
      <c r="H152">
        <v>163</v>
      </c>
      <c r="I152">
        <v>6.0200000000000003E-43</v>
      </c>
      <c r="J152" t="s">
        <v>3077</v>
      </c>
      <c r="S152" t="s">
        <v>3075</v>
      </c>
      <c r="T152" t="s">
        <v>3076</v>
      </c>
      <c r="U152">
        <v>0</v>
      </c>
      <c r="V152" s="6">
        <v>-3455.6</v>
      </c>
      <c r="W152" s="3">
        <v>3325.04</v>
      </c>
      <c r="X152">
        <v>574</v>
      </c>
      <c r="Y152">
        <v>163</v>
      </c>
      <c r="Z152" t="str">
        <f t="shared" si="2"/>
        <v xml:space="preserve">73 </v>
      </c>
      <c r="AA152" t="s">
        <v>213</v>
      </c>
    </row>
    <row r="153" spans="1:27" ht="16" thickBot="1" x14ac:dyDescent="0.25">
      <c r="A153" t="s">
        <v>26</v>
      </c>
      <c r="B153" t="s">
        <v>213</v>
      </c>
      <c r="C153" t="s">
        <v>950</v>
      </c>
      <c r="D153" t="s">
        <v>1131</v>
      </c>
      <c r="E153" t="s">
        <v>3180</v>
      </c>
      <c r="F153">
        <v>89.156999999999996</v>
      </c>
      <c r="H153">
        <v>151</v>
      </c>
      <c r="I153">
        <v>2.55E-37</v>
      </c>
      <c r="J153" t="s">
        <v>3077</v>
      </c>
      <c r="S153" t="s">
        <v>3075</v>
      </c>
      <c r="T153" t="s">
        <v>3076</v>
      </c>
      <c r="U153">
        <v>0</v>
      </c>
      <c r="V153" s="6">
        <v>-3455.6</v>
      </c>
      <c r="W153" s="3">
        <v>3325.04</v>
      </c>
      <c r="X153">
        <v>574</v>
      </c>
      <c r="Y153">
        <v>151</v>
      </c>
      <c r="Z153" t="str">
        <f t="shared" si="2"/>
        <v xml:space="preserve">83 </v>
      </c>
      <c r="AA153" t="s">
        <v>213</v>
      </c>
    </row>
    <row r="154" spans="1:27" ht="16" thickBot="1" x14ac:dyDescent="0.25">
      <c r="A154" t="s">
        <v>26</v>
      </c>
      <c r="B154" t="s">
        <v>213</v>
      </c>
      <c r="C154" t="s">
        <v>282</v>
      </c>
      <c r="D154" t="s">
        <v>1138</v>
      </c>
      <c r="E154" t="s">
        <v>3181</v>
      </c>
      <c r="F154">
        <v>45.555999999999997</v>
      </c>
      <c r="H154">
        <v>128</v>
      </c>
      <c r="I154">
        <v>4.2800000000000003E-34</v>
      </c>
      <c r="J154" t="s">
        <v>3077</v>
      </c>
      <c r="S154" t="s">
        <v>3075</v>
      </c>
      <c r="T154" t="s">
        <v>3076</v>
      </c>
      <c r="U154">
        <v>0</v>
      </c>
      <c r="V154" s="6">
        <v>-3455.6</v>
      </c>
      <c r="W154" s="3">
        <v>3325.04</v>
      </c>
      <c r="X154">
        <v>574</v>
      </c>
      <c r="Y154">
        <v>128</v>
      </c>
      <c r="Z154" t="str">
        <f t="shared" si="2"/>
        <v>180</v>
      </c>
      <c r="AA154" t="s">
        <v>213</v>
      </c>
    </row>
    <row r="155" spans="1:27" ht="16" thickBot="1" x14ac:dyDescent="0.25">
      <c r="A155" t="s">
        <v>26</v>
      </c>
      <c r="B155" t="s">
        <v>213</v>
      </c>
      <c r="C155" t="s">
        <v>1059</v>
      </c>
      <c r="D155" t="s">
        <v>1140</v>
      </c>
      <c r="E155" t="s">
        <v>3182</v>
      </c>
      <c r="F155">
        <v>54.688000000000002</v>
      </c>
      <c r="H155">
        <v>39.299999999999997</v>
      </c>
      <c r="I155">
        <v>4.2800000000000003E-34</v>
      </c>
      <c r="J155" t="s">
        <v>3077</v>
      </c>
      <c r="S155" t="s">
        <v>3075</v>
      </c>
      <c r="T155" t="s">
        <v>3076</v>
      </c>
      <c r="U155">
        <v>0</v>
      </c>
      <c r="V155" s="6">
        <v>-3455.6</v>
      </c>
      <c r="W155" s="3">
        <v>3325.04</v>
      </c>
      <c r="X155">
        <v>574</v>
      </c>
      <c r="Y155">
        <v>39.299999999999997</v>
      </c>
      <c r="Z155" t="str">
        <f t="shared" si="2"/>
        <v xml:space="preserve">64 </v>
      </c>
      <c r="AA155" t="s">
        <v>213</v>
      </c>
    </row>
    <row r="156" spans="1:27" ht="16" thickBot="1" x14ac:dyDescent="0.25">
      <c r="A156" t="s">
        <v>26</v>
      </c>
      <c r="B156" t="s">
        <v>213</v>
      </c>
      <c r="C156" t="s">
        <v>1059</v>
      </c>
      <c r="D156" t="s">
        <v>503</v>
      </c>
      <c r="E156" t="s">
        <v>3112</v>
      </c>
      <c r="F156">
        <v>100</v>
      </c>
      <c r="H156">
        <v>138</v>
      </c>
      <c r="I156">
        <v>6.4100000000000002E-33</v>
      </c>
      <c r="J156" t="s">
        <v>3077</v>
      </c>
      <c r="S156" t="s">
        <v>3075</v>
      </c>
      <c r="T156" t="s">
        <v>3076</v>
      </c>
      <c r="U156">
        <v>0</v>
      </c>
      <c r="V156" s="6">
        <v>-3455.6</v>
      </c>
      <c r="W156" s="3">
        <v>3325.04</v>
      </c>
      <c r="X156">
        <v>574</v>
      </c>
      <c r="Y156">
        <v>138</v>
      </c>
      <c r="Z156" t="str">
        <f t="shared" si="2"/>
        <v xml:space="preserve">64 </v>
      </c>
      <c r="AA156" t="s">
        <v>213</v>
      </c>
    </row>
    <row r="157" spans="1:27" ht="16" thickBot="1" x14ac:dyDescent="0.25">
      <c r="A157" t="s">
        <v>26</v>
      </c>
      <c r="B157" t="s">
        <v>213</v>
      </c>
      <c r="C157" t="s">
        <v>1143</v>
      </c>
      <c r="D157" t="s">
        <v>1144</v>
      </c>
      <c r="E157" t="s">
        <v>3183</v>
      </c>
      <c r="F157">
        <v>44.726999999999997</v>
      </c>
      <c r="H157">
        <v>130</v>
      </c>
      <c r="I157">
        <v>1.6700000000000001E-29</v>
      </c>
      <c r="J157" t="s">
        <v>3077</v>
      </c>
      <c r="S157" t="s">
        <v>3075</v>
      </c>
      <c r="T157" t="s">
        <v>3076</v>
      </c>
      <c r="U157">
        <v>0</v>
      </c>
      <c r="V157" s="6">
        <v>-3455.6</v>
      </c>
      <c r="W157" s="3">
        <v>3325.04</v>
      </c>
      <c r="X157">
        <v>574</v>
      </c>
      <c r="Y157">
        <v>130</v>
      </c>
      <c r="Z157" t="str">
        <f t="shared" si="2"/>
        <v>275</v>
      </c>
      <c r="AA157" t="s">
        <v>213</v>
      </c>
    </row>
    <row r="158" spans="1:27" ht="16" thickBot="1" x14ac:dyDescent="0.25">
      <c r="A158" t="s">
        <v>26</v>
      </c>
      <c r="B158" t="s">
        <v>213</v>
      </c>
      <c r="C158" t="s">
        <v>1143</v>
      </c>
      <c r="D158" t="s">
        <v>1144</v>
      </c>
      <c r="E158" t="s">
        <v>3183</v>
      </c>
      <c r="F158">
        <v>44.726999999999997</v>
      </c>
      <c r="H158">
        <v>130</v>
      </c>
      <c r="I158">
        <v>1.7999999999999999E-29</v>
      </c>
      <c r="J158" t="s">
        <v>3077</v>
      </c>
      <c r="S158" t="s">
        <v>3075</v>
      </c>
      <c r="T158" t="s">
        <v>3076</v>
      </c>
      <c r="U158">
        <v>0</v>
      </c>
      <c r="V158" s="6">
        <v>-3455.6</v>
      </c>
      <c r="W158" s="3">
        <v>3325.04</v>
      </c>
      <c r="X158">
        <v>574</v>
      </c>
      <c r="Y158">
        <v>130</v>
      </c>
      <c r="Z158" t="str">
        <f t="shared" si="2"/>
        <v>275</v>
      </c>
      <c r="AA158" t="s">
        <v>213</v>
      </c>
    </row>
    <row r="159" spans="1:27" ht="16" thickBot="1" x14ac:dyDescent="0.25">
      <c r="A159" t="s">
        <v>26</v>
      </c>
      <c r="B159" t="s">
        <v>213</v>
      </c>
      <c r="C159" t="s">
        <v>918</v>
      </c>
      <c r="D159" t="s">
        <v>919</v>
      </c>
      <c r="E159" t="s">
        <v>3184</v>
      </c>
      <c r="F159">
        <v>55.963000000000001</v>
      </c>
      <c r="H159">
        <v>119</v>
      </c>
      <c r="I159">
        <v>2.9800000000000002E-29</v>
      </c>
      <c r="J159" t="s">
        <v>3077</v>
      </c>
      <c r="S159" t="s">
        <v>3075</v>
      </c>
      <c r="T159" t="s">
        <v>3076</v>
      </c>
      <c r="U159">
        <v>0</v>
      </c>
      <c r="V159" s="6">
        <v>-3455.6</v>
      </c>
      <c r="W159" s="3">
        <v>3325.04</v>
      </c>
      <c r="X159">
        <v>574</v>
      </c>
      <c r="Y159">
        <v>119</v>
      </c>
      <c r="Z159" t="str">
        <f t="shared" si="2"/>
        <v>109</v>
      </c>
      <c r="AA159" t="s">
        <v>213</v>
      </c>
    </row>
    <row r="160" spans="1:27" ht="16" thickBot="1" x14ac:dyDescent="0.25">
      <c r="A160" t="s">
        <v>26</v>
      </c>
      <c r="B160" t="s">
        <v>213</v>
      </c>
      <c r="C160" t="s">
        <v>323</v>
      </c>
      <c r="D160" t="s">
        <v>1238</v>
      </c>
      <c r="E160" t="s">
        <v>3185</v>
      </c>
      <c r="F160">
        <v>40.601999999999997</v>
      </c>
      <c r="H160">
        <v>128</v>
      </c>
      <c r="I160">
        <v>4.9399999999999999E-29</v>
      </c>
      <c r="J160" t="s">
        <v>3077</v>
      </c>
      <c r="S160" t="s">
        <v>3075</v>
      </c>
      <c r="T160" t="s">
        <v>3076</v>
      </c>
      <c r="U160">
        <v>0</v>
      </c>
      <c r="V160" s="6">
        <v>-3455.6</v>
      </c>
      <c r="W160" s="3">
        <v>3325.04</v>
      </c>
      <c r="X160">
        <v>574</v>
      </c>
      <c r="Y160">
        <v>128</v>
      </c>
      <c r="Z160" t="str">
        <f t="shared" si="2"/>
        <v>266</v>
      </c>
      <c r="AA160" t="s">
        <v>213</v>
      </c>
    </row>
    <row r="161" spans="1:27" ht="16" thickBot="1" x14ac:dyDescent="0.25">
      <c r="A161" t="s">
        <v>26</v>
      </c>
      <c r="B161" t="s">
        <v>213</v>
      </c>
      <c r="C161" t="s">
        <v>332</v>
      </c>
      <c r="D161" t="s">
        <v>1147</v>
      </c>
      <c r="E161" t="s">
        <v>3186</v>
      </c>
      <c r="F161">
        <v>39.924999999999997</v>
      </c>
      <c r="H161">
        <v>128</v>
      </c>
      <c r="I161">
        <v>5.4299999999999996E-29</v>
      </c>
      <c r="J161" t="s">
        <v>3077</v>
      </c>
      <c r="S161" t="s">
        <v>3075</v>
      </c>
      <c r="T161" t="s">
        <v>3076</v>
      </c>
      <c r="U161">
        <v>0</v>
      </c>
      <c r="V161" s="6">
        <v>-3455.6</v>
      </c>
      <c r="W161" s="3">
        <v>3325.04</v>
      </c>
      <c r="X161">
        <v>574</v>
      </c>
      <c r="Y161">
        <v>128</v>
      </c>
      <c r="Z161" t="str">
        <f t="shared" si="2"/>
        <v>268</v>
      </c>
      <c r="AA161" t="s">
        <v>213</v>
      </c>
    </row>
    <row r="162" spans="1:27" ht="16" thickBot="1" x14ac:dyDescent="0.25">
      <c r="A162" t="s">
        <v>26</v>
      </c>
      <c r="B162" t="s">
        <v>213</v>
      </c>
      <c r="C162" t="s">
        <v>795</v>
      </c>
      <c r="D162" t="s">
        <v>796</v>
      </c>
      <c r="E162" t="s">
        <v>3138</v>
      </c>
      <c r="F162">
        <v>39.35</v>
      </c>
      <c r="H162">
        <v>125</v>
      </c>
      <c r="I162">
        <v>3.3399999999999999E-28</v>
      </c>
      <c r="J162" t="s">
        <v>3077</v>
      </c>
      <c r="S162" t="s">
        <v>3075</v>
      </c>
      <c r="T162" t="s">
        <v>3076</v>
      </c>
      <c r="U162">
        <v>0</v>
      </c>
      <c r="V162" s="6">
        <v>-3455.6</v>
      </c>
      <c r="W162" s="3">
        <v>3325.04</v>
      </c>
      <c r="X162">
        <v>574</v>
      </c>
      <c r="Y162">
        <v>125</v>
      </c>
      <c r="Z162" t="str">
        <f t="shared" si="2"/>
        <v>277</v>
      </c>
      <c r="AA162" t="s">
        <v>213</v>
      </c>
    </row>
    <row r="163" spans="1:27" ht="16" thickBot="1" x14ac:dyDescent="0.25">
      <c r="A163" t="s">
        <v>33</v>
      </c>
      <c r="B163" t="s">
        <v>213</v>
      </c>
      <c r="C163" t="s">
        <v>433</v>
      </c>
      <c r="D163" t="s">
        <v>1411</v>
      </c>
      <c r="E163" t="s">
        <v>3187</v>
      </c>
      <c r="F163">
        <v>99.825999999999993</v>
      </c>
      <c r="H163">
        <v>1094</v>
      </c>
      <c r="I163">
        <v>0</v>
      </c>
      <c r="J163" t="s">
        <v>3078</v>
      </c>
      <c r="S163" t="s">
        <v>3071</v>
      </c>
      <c r="T163" t="s">
        <v>3076</v>
      </c>
      <c r="U163">
        <v>0</v>
      </c>
      <c r="V163" s="6">
        <v>-3455.6</v>
      </c>
      <c r="W163" s="3">
        <v>3325.04</v>
      </c>
      <c r="X163">
        <v>574</v>
      </c>
      <c r="Y163">
        <v>1094</v>
      </c>
      <c r="Z163" t="str">
        <f t="shared" si="2"/>
        <v>574</v>
      </c>
      <c r="AA163" t="s">
        <v>213</v>
      </c>
    </row>
    <row r="164" spans="1:27" ht="16" thickBot="1" x14ac:dyDescent="0.25">
      <c r="A164" t="s">
        <v>33</v>
      </c>
      <c r="B164" t="s">
        <v>213</v>
      </c>
      <c r="C164" t="s">
        <v>1171</v>
      </c>
      <c r="D164" t="s">
        <v>1413</v>
      </c>
      <c r="E164" t="s">
        <v>3188</v>
      </c>
      <c r="F164">
        <v>99.823999999999998</v>
      </c>
      <c r="H164">
        <v>1080</v>
      </c>
      <c r="I164">
        <v>0</v>
      </c>
      <c r="J164" t="s">
        <v>3078</v>
      </c>
      <c r="S164" t="s">
        <v>3071</v>
      </c>
      <c r="T164" t="s">
        <v>3076</v>
      </c>
      <c r="U164">
        <v>0</v>
      </c>
      <c r="V164" s="6">
        <v>-3455.6</v>
      </c>
      <c r="W164" s="3">
        <v>3325.04</v>
      </c>
      <c r="X164">
        <v>574</v>
      </c>
      <c r="Y164">
        <v>1080</v>
      </c>
      <c r="Z164" t="str">
        <f t="shared" si="2"/>
        <v>569</v>
      </c>
      <c r="AA164" t="s">
        <v>213</v>
      </c>
    </row>
    <row r="165" spans="1:27" ht="16" thickBot="1" x14ac:dyDescent="0.25">
      <c r="A165" t="s">
        <v>33</v>
      </c>
      <c r="B165" t="s">
        <v>213</v>
      </c>
      <c r="C165" t="s">
        <v>430</v>
      </c>
      <c r="D165" t="s">
        <v>1415</v>
      </c>
      <c r="E165" t="s">
        <v>3189</v>
      </c>
      <c r="F165">
        <v>99.301000000000002</v>
      </c>
      <c r="H165">
        <v>1079</v>
      </c>
      <c r="I165">
        <v>0</v>
      </c>
      <c r="J165" t="s">
        <v>3078</v>
      </c>
      <c r="S165" t="s">
        <v>3071</v>
      </c>
      <c r="T165" t="s">
        <v>3076</v>
      </c>
      <c r="U165">
        <v>0</v>
      </c>
      <c r="V165" s="6">
        <v>-3455.6</v>
      </c>
      <c r="W165" s="3">
        <v>3325.04</v>
      </c>
      <c r="X165">
        <v>574</v>
      </c>
      <c r="Y165">
        <v>1079</v>
      </c>
      <c r="Z165" t="str">
        <f t="shared" si="2"/>
        <v>572</v>
      </c>
      <c r="AA165" t="s">
        <v>213</v>
      </c>
    </row>
    <row r="166" spans="1:27" ht="16" thickBot="1" x14ac:dyDescent="0.25">
      <c r="A166" t="s">
        <v>33</v>
      </c>
      <c r="B166" t="s">
        <v>213</v>
      </c>
      <c r="C166" t="s">
        <v>1176</v>
      </c>
      <c r="D166" t="s">
        <v>1413</v>
      </c>
      <c r="E166" t="s">
        <v>3188</v>
      </c>
      <c r="F166">
        <v>99.823999999999998</v>
      </c>
      <c r="H166">
        <v>1077</v>
      </c>
      <c r="I166">
        <v>0</v>
      </c>
      <c r="J166" t="s">
        <v>3078</v>
      </c>
      <c r="S166" t="s">
        <v>3071</v>
      </c>
      <c r="T166" t="s">
        <v>3076</v>
      </c>
      <c r="U166">
        <v>0</v>
      </c>
      <c r="V166" s="6">
        <v>-3455.6</v>
      </c>
      <c r="W166" s="3">
        <v>3325.04</v>
      </c>
      <c r="X166">
        <v>574</v>
      </c>
      <c r="Y166">
        <v>1077</v>
      </c>
      <c r="Z166" t="str">
        <f t="shared" si="2"/>
        <v>568</v>
      </c>
      <c r="AA166" t="s">
        <v>213</v>
      </c>
    </row>
    <row r="167" spans="1:27" ht="16" thickBot="1" x14ac:dyDescent="0.25">
      <c r="A167" t="s">
        <v>33</v>
      </c>
      <c r="B167" t="s">
        <v>213</v>
      </c>
      <c r="C167" t="s">
        <v>1176</v>
      </c>
      <c r="D167" t="s">
        <v>1413</v>
      </c>
      <c r="E167" t="s">
        <v>3188</v>
      </c>
      <c r="F167">
        <v>99.823999999999998</v>
      </c>
      <c r="H167">
        <v>1076</v>
      </c>
      <c r="I167">
        <v>0</v>
      </c>
      <c r="J167" t="s">
        <v>3078</v>
      </c>
      <c r="S167" t="s">
        <v>3071</v>
      </c>
      <c r="T167" t="s">
        <v>3076</v>
      </c>
      <c r="U167">
        <v>0</v>
      </c>
      <c r="V167" s="6">
        <v>-3455.6</v>
      </c>
      <c r="W167" s="3">
        <v>3325.04</v>
      </c>
      <c r="X167">
        <v>574</v>
      </c>
      <c r="Y167">
        <v>1076</v>
      </c>
      <c r="Z167" t="str">
        <f t="shared" si="2"/>
        <v>568</v>
      </c>
      <c r="AA167" t="s">
        <v>213</v>
      </c>
    </row>
    <row r="168" spans="1:27" ht="16" thickBot="1" x14ac:dyDescent="0.25">
      <c r="A168" t="s">
        <v>33</v>
      </c>
      <c r="B168" t="s">
        <v>213</v>
      </c>
      <c r="C168" t="s">
        <v>1417</v>
      </c>
      <c r="D168" t="s">
        <v>1418</v>
      </c>
      <c r="E168" t="s">
        <v>3190</v>
      </c>
      <c r="F168">
        <v>93.781000000000006</v>
      </c>
      <c r="H168">
        <v>1073</v>
      </c>
      <c r="I168">
        <v>0</v>
      </c>
      <c r="J168" t="s">
        <v>3078</v>
      </c>
      <c r="S168" t="s">
        <v>3071</v>
      </c>
      <c r="T168" t="s">
        <v>3076</v>
      </c>
      <c r="U168">
        <v>0</v>
      </c>
      <c r="V168" s="6">
        <v>-3455.6</v>
      </c>
      <c r="W168" s="3">
        <v>3325.04</v>
      </c>
      <c r="X168">
        <v>574</v>
      </c>
      <c r="Y168">
        <v>1073</v>
      </c>
      <c r="Z168" t="str">
        <f t="shared" si="2"/>
        <v>611</v>
      </c>
      <c r="AA168" t="s">
        <v>213</v>
      </c>
    </row>
    <row r="169" spans="1:27" ht="16" thickBot="1" x14ac:dyDescent="0.25">
      <c r="A169" t="s">
        <v>33</v>
      </c>
      <c r="B169" t="s">
        <v>213</v>
      </c>
      <c r="C169" t="s">
        <v>1084</v>
      </c>
      <c r="D169" t="s">
        <v>1391</v>
      </c>
      <c r="E169" t="s">
        <v>3191</v>
      </c>
      <c r="F169">
        <v>96.632999999999996</v>
      </c>
      <c r="H169">
        <v>507</v>
      </c>
      <c r="I169">
        <v>1.1499999999999999E-158</v>
      </c>
      <c r="J169" t="s">
        <v>3078</v>
      </c>
      <c r="S169" t="s">
        <v>3071</v>
      </c>
      <c r="T169" t="s">
        <v>3076</v>
      </c>
      <c r="U169">
        <v>0</v>
      </c>
      <c r="V169" s="6">
        <v>-3455.6</v>
      </c>
      <c r="W169" s="3">
        <v>3325.04</v>
      </c>
      <c r="X169">
        <v>574</v>
      </c>
      <c r="Y169">
        <v>507</v>
      </c>
      <c r="Z169" t="str">
        <f t="shared" si="2"/>
        <v>297</v>
      </c>
      <c r="AA169" t="s">
        <v>213</v>
      </c>
    </row>
    <row r="170" spans="1:27" ht="16" thickBot="1" x14ac:dyDescent="0.25">
      <c r="A170" t="s">
        <v>33</v>
      </c>
      <c r="B170" t="s">
        <v>213</v>
      </c>
      <c r="C170" t="s">
        <v>859</v>
      </c>
      <c r="D170" t="s">
        <v>503</v>
      </c>
      <c r="E170" t="s">
        <v>3112</v>
      </c>
      <c r="F170">
        <v>100</v>
      </c>
      <c r="H170">
        <v>456</v>
      </c>
      <c r="I170">
        <v>1.01E-139</v>
      </c>
      <c r="J170" t="s">
        <v>3078</v>
      </c>
      <c r="S170" t="s">
        <v>3071</v>
      </c>
      <c r="T170" t="s">
        <v>3076</v>
      </c>
      <c r="U170">
        <v>0</v>
      </c>
      <c r="V170" s="6">
        <v>-3455.6</v>
      </c>
      <c r="W170" s="3">
        <v>3325.04</v>
      </c>
      <c r="X170">
        <v>574</v>
      </c>
      <c r="Y170">
        <v>456</v>
      </c>
      <c r="Z170" t="str">
        <f t="shared" si="2"/>
        <v>210</v>
      </c>
      <c r="AA170" t="s">
        <v>213</v>
      </c>
    </row>
    <row r="171" spans="1:27" ht="16" thickBot="1" x14ac:dyDescent="0.25">
      <c r="A171" t="s">
        <v>33</v>
      </c>
      <c r="B171" t="s">
        <v>213</v>
      </c>
      <c r="C171" t="s">
        <v>1199</v>
      </c>
      <c r="D171" t="s">
        <v>1200</v>
      </c>
      <c r="E171" t="s">
        <v>3150</v>
      </c>
      <c r="F171">
        <v>55.555999999999997</v>
      </c>
      <c r="H171">
        <v>445</v>
      </c>
      <c r="I171">
        <v>7.2899999999999996E-132</v>
      </c>
      <c r="J171" t="s">
        <v>3078</v>
      </c>
      <c r="S171" t="s">
        <v>3071</v>
      </c>
      <c r="T171" t="s">
        <v>3076</v>
      </c>
      <c r="U171">
        <v>0</v>
      </c>
      <c r="V171" s="6">
        <v>-3455.6</v>
      </c>
      <c r="W171" s="3">
        <v>3325.04</v>
      </c>
      <c r="X171">
        <v>574</v>
      </c>
      <c r="Y171">
        <v>445</v>
      </c>
      <c r="Z171" t="str">
        <f t="shared" si="2"/>
        <v>477</v>
      </c>
      <c r="AA171" t="s">
        <v>213</v>
      </c>
    </row>
    <row r="172" spans="1:27" ht="16" thickBot="1" x14ac:dyDescent="0.25">
      <c r="A172" t="s">
        <v>33</v>
      </c>
      <c r="B172" t="s">
        <v>213</v>
      </c>
      <c r="C172" t="s">
        <v>1421</v>
      </c>
      <c r="D172" t="s">
        <v>1422</v>
      </c>
      <c r="E172" t="s">
        <v>3192</v>
      </c>
      <c r="F172">
        <v>54.472000000000001</v>
      </c>
      <c r="H172">
        <v>425</v>
      </c>
      <c r="I172">
        <v>7.5000000000000002E-128</v>
      </c>
      <c r="J172" t="s">
        <v>3078</v>
      </c>
      <c r="S172" t="s">
        <v>3071</v>
      </c>
      <c r="T172" t="s">
        <v>3076</v>
      </c>
      <c r="U172">
        <v>0</v>
      </c>
      <c r="V172" s="6">
        <v>-3455.6</v>
      </c>
      <c r="W172" s="3">
        <v>3325.04</v>
      </c>
      <c r="X172">
        <v>574</v>
      </c>
      <c r="Y172">
        <v>425</v>
      </c>
      <c r="Z172" t="str">
        <f t="shared" si="2"/>
        <v>492</v>
      </c>
      <c r="AA172" t="s">
        <v>213</v>
      </c>
    </row>
    <row r="173" spans="1:27" ht="16" thickBot="1" x14ac:dyDescent="0.25">
      <c r="A173" t="s">
        <v>33</v>
      </c>
      <c r="B173" t="s">
        <v>213</v>
      </c>
      <c r="C173" t="s">
        <v>446</v>
      </c>
      <c r="D173" t="s">
        <v>1424</v>
      </c>
      <c r="E173" t="s">
        <v>3193</v>
      </c>
      <c r="F173">
        <v>54.6</v>
      </c>
      <c r="H173">
        <v>430</v>
      </c>
      <c r="I173">
        <v>9.5099999999999998E-127</v>
      </c>
      <c r="J173" t="s">
        <v>3078</v>
      </c>
      <c r="S173" t="s">
        <v>3071</v>
      </c>
      <c r="T173" t="s">
        <v>3076</v>
      </c>
      <c r="U173">
        <v>0</v>
      </c>
      <c r="V173" s="6">
        <v>-3455.6</v>
      </c>
      <c r="W173" s="3">
        <v>3325.04</v>
      </c>
      <c r="X173">
        <v>574</v>
      </c>
      <c r="Y173">
        <v>430</v>
      </c>
      <c r="Z173" t="str">
        <f t="shared" si="2"/>
        <v>500</v>
      </c>
      <c r="AA173" t="s">
        <v>213</v>
      </c>
    </row>
    <row r="174" spans="1:27" ht="16" thickBot="1" x14ac:dyDescent="0.25">
      <c r="A174" t="s">
        <v>33</v>
      </c>
      <c r="B174" t="s">
        <v>213</v>
      </c>
      <c r="C174" t="s">
        <v>446</v>
      </c>
      <c r="D174" t="s">
        <v>1424</v>
      </c>
      <c r="E174" t="s">
        <v>3193</v>
      </c>
      <c r="F174">
        <v>54.6</v>
      </c>
      <c r="H174">
        <v>430</v>
      </c>
      <c r="I174">
        <v>1.2E-126</v>
      </c>
      <c r="J174" t="s">
        <v>3078</v>
      </c>
      <c r="S174" t="s">
        <v>3071</v>
      </c>
      <c r="T174" t="s">
        <v>3076</v>
      </c>
      <c r="U174">
        <v>0</v>
      </c>
      <c r="V174" s="6">
        <v>-3455.6</v>
      </c>
      <c r="W174" s="3">
        <v>3325.04</v>
      </c>
      <c r="X174">
        <v>574</v>
      </c>
      <c r="Y174">
        <v>430</v>
      </c>
      <c r="Z174" t="str">
        <f t="shared" si="2"/>
        <v>500</v>
      </c>
      <c r="AA174" t="s">
        <v>213</v>
      </c>
    </row>
    <row r="175" spans="1:27" ht="16" thickBot="1" x14ac:dyDescent="0.25">
      <c r="A175" t="s">
        <v>33</v>
      </c>
      <c r="B175" t="s">
        <v>213</v>
      </c>
      <c r="C175" t="s">
        <v>1202</v>
      </c>
      <c r="D175" t="s">
        <v>1426</v>
      </c>
      <c r="E175" t="s">
        <v>3194</v>
      </c>
      <c r="F175">
        <v>51.134</v>
      </c>
      <c r="H175">
        <v>416</v>
      </c>
      <c r="I175">
        <v>2.5899999999999999E-125</v>
      </c>
      <c r="J175" t="s">
        <v>3078</v>
      </c>
      <c r="S175" t="s">
        <v>3071</v>
      </c>
      <c r="T175" t="s">
        <v>3076</v>
      </c>
      <c r="U175">
        <v>0</v>
      </c>
      <c r="V175" s="6">
        <v>-3455.6</v>
      </c>
      <c r="W175" s="3">
        <v>3325.04</v>
      </c>
      <c r="X175">
        <v>574</v>
      </c>
      <c r="Y175">
        <v>416</v>
      </c>
      <c r="Z175" t="str">
        <f t="shared" si="2"/>
        <v>485</v>
      </c>
      <c r="AA175" t="s">
        <v>213</v>
      </c>
    </row>
    <row r="176" spans="1:27" ht="16" thickBot="1" x14ac:dyDescent="0.25">
      <c r="A176" t="s">
        <v>33</v>
      </c>
      <c r="B176" t="s">
        <v>213</v>
      </c>
      <c r="C176" t="s">
        <v>1202</v>
      </c>
      <c r="D176" t="s">
        <v>1426</v>
      </c>
      <c r="E176" t="s">
        <v>3194</v>
      </c>
      <c r="F176">
        <v>51.134</v>
      </c>
      <c r="H176">
        <v>416</v>
      </c>
      <c r="I176">
        <v>4.8399999999999997E-125</v>
      </c>
      <c r="J176" t="s">
        <v>3078</v>
      </c>
      <c r="S176" t="s">
        <v>3071</v>
      </c>
      <c r="T176" t="s">
        <v>3076</v>
      </c>
      <c r="U176">
        <v>0</v>
      </c>
      <c r="V176" s="6">
        <v>-3455.6</v>
      </c>
      <c r="W176" s="3">
        <v>3325.04</v>
      </c>
      <c r="X176">
        <v>574</v>
      </c>
      <c r="Y176">
        <v>416</v>
      </c>
      <c r="Z176" t="str">
        <f t="shared" si="2"/>
        <v>485</v>
      </c>
      <c r="AA176" t="s">
        <v>213</v>
      </c>
    </row>
    <row r="177" spans="1:27" ht="16" thickBot="1" x14ac:dyDescent="0.25">
      <c r="A177" t="s">
        <v>33</v>
      </c>
      <c r="B177" t="s">
        <v>213</v>
      </c>
      <c r="C177" t="s">
        <v>1202</v>
      </c>
      <c r="D177" t="s">
        <v>1426</v>
      </c>
      <c r="E177" t="s">
        <v>3194</v>
      </c>
      <c r="F177">
        <v>51.134</v>
      </c>
      <c r="H177">
        <v>416</v>
      </c>
      <c r="I177">
        <v>9.0200000000000005E-125</v>
      </c>
      <c r="J177" t="s">
        <v>3078</v>
      </c>
      <c r="S177" t="s">
        <v>3071</v>
      </c>
      <c r="T177" t="s">
        <v>3076</v>
      </c>
      <c r="U177">
        <v>0</v>
      </c>
      <c r="V177" s="6">
        <v>-3455.6</v>
      </c>
      <c r="W177" s="3">
        <v>3325.04</v>
      </c>
      <c r="X177">
        <v>574</v>
      </c>
      <c r="Y177">
        <v>416</v>
      </c>
      <c r="Z177" t="str">
        <f t="shared" si="2"/>
        <v>485</v>
      </c>
      <c r="AA177" t="s">
        <v>213</v>
      </c>
    </row>
    <row r="178" spans="1:27" ht="16" thickBot="1" x14ac:dyDescent="0.25">
      <c r="A178" t="s">
        <v>33</v>
      </c>
      <c r="B178" t="s">
        <v>213</v>
      </c>
      <c r="C178" t="s">
        <v>1202</v>
      </c>
      <c r="D178" t="s">
        <v>1426</v>
      </c>
      <c r="E178" t="s">
        <v>3194</v>
      </c>
      <c r="F178">
        <v>51.134</v>
      </c>
      <c r="H178">
        <v>416</v>
      </c>
      <c r="I178">
        <v>1.13E-124</v>
      </c>
      <c r="J178" t="s">
        <v>3078</v>
      </c>
      <c r="S178" t="s">
        <v>3071</v>
      </c>
      <c r="T178" t="s">
        <v>3076</v>
      </c>
      <c r="U178">
        <v>0</v>
      </c>
      <c r="V178" s="6">
        <v>-3455.6</v>
      </c>
      <c r="W178" s="3">
        <v>3325.04</v>
      </c>
      <c r="X178">
        <v>574</v>
      </c>
      <c r="Y178">
        <v>416</v>
      </c>
      <c r="Z178" t="str">
        <f t="shared" si="2"/>
        <v>485</v>
      </c>
      <c r="AA178" t="s">
        <v>213</v>
      </c>
    </row>
    <row r="179" spans="1:27" ht="16" thickBot="1" x14ac:dyDescent="0.25">
      <c r="A179" t="s">
        <v>33</v>
      </c>
      <c r="B179" t="s">
        <v>213</v>
      </c>
      <c r="C179" t="s">
        <v>1202</v>
      </c>
      <c r="D179" t="s">
        <v>1426</v>
      </c>
      <c r="E179" t="s">
        <v>3194</v>
      </c>
      <c r="F179">
        <v>51.134</v>
      </c>
      <c r="H179">
        <v>416</v>
      </c>
      <c r="I179">
        <v>3.8000000000000001E-124</v>
      </c>
      <c r="J179" t="s">
        <v>3078</v>
      </c>
      <c r="S179" t="s">
        <v>3071</v>
      </c>
      <c r="T179" t="s">
        <v>3076</v>
      </c>
      <c r="U179">
        <v>0</v>
      </c>
      <c r="V179" s="6">
        <v>-3455.6</v>
      </c>
      <c r="W179" s="3">
        <v>3325.04</v>
      </c>
      <c r="X179">
        <v>574</v>
      </c>
      <c r="Y179">
        <v>416</v>
      </c>
      <c r="Z179" t="str">
        <f t="shared" si="2"/>
        <v>485</v>
      </c>
      <c r="AA179" t="s">
        <v>213</v>
      </c>
    </row>
    <row r="180" spans="1:27" ht="16" thickBot="1" x14ac:dyDescent="0.25">
      <c r="A180" t="s">
        <v>33</v>
      </c>
      <c r="B180" t="s">
        <v>213</v>
      </c>
      <c r="C180" t="s">
        <v>1202</v>
      </c>
      <c r="D180" t="s">
        <v>1426</v>
      </c>
      <c r="E180" t="s">
        <v>3194</v>
      </c>
      <c r="F180">
        <v>51.134</v>
      </c>
      <c r="H180">
        <v>416</v>
      </c>
      <c r="I180">
        <v>2.87E-122</v>
      </c>
      <c r="J180" t="s">
        <v>3078</v>
      </c>
      <c r="S180" t="s">
        <v>3071</v>
      </c>
      <c r="T180" t="s">
        <v>3076</v>
      </c>
      <c r="U180">
        <v>0</v>
      </c>
      <c r="V180" s="6">
        <v>-3455.6</v>
      </c>
      <c r="W180" s="3">
        <v>3325.04</v>
      </c>
      <c r="X180">
        <v>574</v>
      </c>
      <c r="Y180">
        <v>416</v>
      </c>
      <c r="Z180" t="str">
        <f t="shared" si="2"/>
        <v>485</v>
      </c>
      <c r="AA180" t="s">
        <v>213</v>
      </c>
    </row>
    <row r="181" spans="1:27" ht="16" thickBot="1" x14ac:dyDescent="0.25">
      <c r="A181" t="s">
        <v>33</v>
      </c>
      <c r="B181" t="s">
        <v>213</v>
      </c>
      <c r="C181" t="s">
        <v>443</v>
      </c>
      <c r="D181" t="s">
        <v>1428</v>
      </c>
      <c r="E181" t="s">
        <v>3195</v>
      </c>
      <c r="F181">
        <v>50.207000000000001</v>
      </c>
      <c r="H181">
        <v>377</v>
      </c>
      <c r="I181">
        <v>4.5500000000000001E-114</v>
      </c>
      <c r="J181" t="s">
        <v>3078</v>
      </c>
      <c r="S181" t="s">
        <v>3071</v>
      </c>
      <c r="T181" t="s">
        <v>3076</v>
      </c>
      <c r="U181">
        <v>0</v>
      </c>
      <c r="V181" s="6">
        <v>-3455.6</v>
      </c>
      <c r="W181" s="3">
        <v>3325.04</v>
      </c>
      <c r="X181">
        <v>574</v>
      </c>
      <c r="Y181">
        <v>377</v>
      </c>
      <c r="Z181" t="str">
        <f t="shared" si="2"/>
        <v>484</v>
      </c>
      <c r="AA181" t="s">
        <v>213</v>
      </c>
    </row>
    <row r="182" spans="1:27" ht="16" thickBot="1" x14ac:dyDescent="0.25">
      <c r="A182" t="s">
        <v>33</v>
      </c>
      <c r="B182" t="s">
        <v>213</v>
      </c>
      <c r="C182" t="s">
        <v>1199</v>
      </c>
      <c r="D182" t="s">
        <v>1429</v>
      </c>
      <c r="E182" t="s">
        <v>3196</v>
      </c>
      <c r="F182">
        <v>49.057000000000002</v>
      </c>
      <c r="H182">
        <v>353</v>
      </c>
      <c r="I182">
        <v>3.9000000000000002E-105</v>
      </c>
      <c r="J182" t="s">
        <v>3078</v>
      </c>
      <c r="S182" t="s">
        <v>3071</v>
      </c>
      <c r="T182" t="s">
        <v>3076</v>
      </c>
      <c r="U182">
        <v>0</v>
      </c>
      <c r="V182" s="6">
        <v>-3455.6</v>
      </c>
      <c r="W182" s="3">
        <v>3325.04</v>
      </c>
      <c r="X182">
        <v>574</v>
      </c>
      <c r="Y182">
        <v>353</v>
      </c>
      <c r="Z182" t="str">
        <f t="shared" si="2"/>
        <v>477</v>
      </c>
      <c r="AA182" t="s">
        <v>213</v>
      </c>
    </row>
    <row r="183" spans="1:27" ht="16" thickBot="1" x14ac:dyDescent="0.25">
      <c r="A183" t="s">
        <v>33</v>
      </c>
      <c r="B183" t="s">
        <v>213</v>
      </c>
      <c r="C183" t="s">
        <v>446</v>
      </c>
      <c r="D183" t="s">
        <v>1430</v>
      </c>
      <c r="E183" t="s">
        <v>3197</v>
      </c>
      <c r="F183">
        <v>48.2</v>
      </c>
      <c r="H183">
        <v>337</v>
      </c>
      <c r="I183">
        <v>1.31E-95</v>
      </c>
      <c r="J183" t="s">
        <v>3078</v>
      </c>
      <c r="S183" t="s">
        <v>3071</v>
      </c>
      <c r="T183" t="s">
        <v>3076</v>
      </c>
      <c r="U183">
        <v>0</v>
      </c>
      <c r="V183" s="6">
        <v>-3455.6</v>
      </c>
      <c r="W183" s="3">
        <v>3325.04</v>
      </c>
      <c r="X183">
        <v>574</v>
      </c>
      <c r="Y183">
        <v>337</v>
      </c>
      <c r="Z183" t="str">
        <f t="shared" si="2"/>
        <v>500</v>
      </c>
      <c r="AA183" t="s">
        <v>213</v>
      </c>
    </row>
    <row r="184" spans="1:27" ht="16" thickBot="1" x14ac:dyDescent="0.25">
      <c r="A184" t="s">
        <v>33</v>
      </c>
      <c r="B184" t="s">
        <v>213</v>
      </c>
      <c r="C184" t="s">
        <v>778</v>
      </c>
      <c r="D184" t="s">
        <v>1432</v>
      </c>
      <c r="E184" t="s">
        <v>3198</v>
      </c>
      <c r="F184">
        <v>45.841999999999999</v>
      </c>
      <c r="H184">
        <v>309</v>
      </c>
      <c r="I184">
        <v>1.9399999999999999E-86</v>
      </c>
      <c r="J184" t="s">
        <v>3078</v>
      </c>
      <c r="S184" t="s">
        <v>3071</v>
      </c>
      <c r="T184" t="s">
        <v>3076</v>
      </c>
      <c r="U184">
        <v>0</v>
      </c>
      <c r="V184" s="6">
        <v>-3455.6</v>
      </c>
      <c r="W184" s="3">
        <v>3325.04</v>
      </c>
      <c r="X184">
        <v>574</v>
      </c>
      <c r="Y184">
        <v>309</v>
      </c>
      <c r="Z184" t="str">
        <f t="shared" si="2"/>
        <v>469</v>
      </c>
      <c r="AA184" t="s">
        <v>213</v>
      </c>
    </row>
    <row r="185" spans="1:27" ht="16" thickBot="1" x14ac:dyDescent="0.25">
      <c r="A185" t="s">
        <v>33</v>
      </c>
      <c r="B185" t="s">
        <v>213</v>
      </c>
      <c r="C185" t="s">
        <v>778</v>
      </c>
      <c r="D185" t="s">
        <v>1433</v>
      </c>
      <c r="E185" t="s">
        <v>3199</v>
      </c>
      <c r="F185">
        <v>44.136000000000003</v>
      </c>
      <c r="H185">
        <v>289</v>
      </c>
      <c r="I185">
        <v>1.2999999999999999E-81</v>
      </c>
      <c r="J185" t="s">
        <v>3078</v>
      </c>
      <c r="S185" t="s">
        <v>3071</v>
      </c>
      <c r="T185" t="s">
        <v>3076</v>
      </c>
      <c r="U185">
        <v>0</v>
      </c>
      <c r="V185" s="6">
        <v>-3455.6</v>
      </c>
      <c r="W185" s="3">
        <v>3325.04</v>
      </c>
      <c r="X185">
        <v>574</v>
      </c>
      <c r="Y185">
        <v>289</v>
      </c>
      <c r="Z185" t="str">
        <f t="shared" si="2"/>
        <v>469</v>
      </c>
      <c r="AA185" t="s">
        <v>213</v>
      </c>
    </row>
    <row r="186" spans="1:27" ht="16" thickBot="1" x14ac:dyDescent="0.25">
      <c r="A186" t="s">
        <v>33</v>
      </c>
      <c r="B186" t="s">
        <v>213</v>
      </c>
      <c r="C186" t="s">
        <v>685</v>
      </c>
      <c r="D186" t="s">
        <v>1435</v>
      </c>
      <c r="E186" t="s">
        <v>3200</v>
      </c>
      <c r="F186">
        <v>41.494999999999997</v>
      </c>
      <c r="H186">
        <v>286</v>
      </c>
      <c r="I186">
        <v>4.4400000000000001E-79</v>
      </c>
      <c r="J186" t="s">
        <v>3078</v>
      </c>
      <c r="S186" t="s">
        <v>3071</v>
      </c>
      <c r="T186" t="s">
        <v>3076</v>
      </c>
      <c r="U186">
        <v>0</v>
      </c>
      <c r="V186" s="6">
        <v>-3455.6</v>
      </c>
      <c r="W186" s="3">
        <v>3325.04</v>
      </c>
      <c r="X186">
        <v>574</v>
      </c>
      <c r="Y186">
        <v>286</v>
      </c>
      <c r="Z186" t="str">
        <f t="shared" si="2"/>
        <v>388</v>
      </c>
      <c r="AA186" t="s">
        <v>213</v>
      </c>
    </row>
    <row r="187" spans="1:27" ht="16" thickBot="1" x14ac:dyDescent="0.25">
      <c r="A187" t="s">
        <v>33</v>
      </c>
      <c r="B187" t="s">
        <v>213</v>
      </c>
      <c r="C187" t="s">
        <v>685</v>
      </c>
      <c r="D187" t="s">
        <v>1435</v>
      </c>
      <c r="E187" t="s">
        <v>3200</v>
      </c>
      <c r="F187">
        <v>41.494999999999997</v>
      </c>
      <c r="H187">
        <v>286</v>
      </c>
      <c r="I187">
        <v>5.1999999999999999E-79</v>
      </c>
      <c r="J187" t="s">
        <v>3078</v>
      </c>
      <c r="S187" t="s">
        <v>3071</v>
      </c>
      <c r="T187" t="s">
        <v>3076</v>
      </c>
      <c r="U187">
        <v>0</v>
      </c>
      <c r="V187" s="6">
        <v>-3455.6</v>
      </c>
      <c r="W187" s="3">
        <v>3325.04</v>
      </c>
      <c r="X187">
        <v>574</v>
      </c>
      <c r="Y187">
        <v>286</v>
      </c>
      <c r="Z187" t="str">
        <f t="shared" si="2"/>
        <v>388</v>
      </c>
      <c r="AA187" t="s">
        <v>213</v>
      </c>
    </row>
    <row r="188" spans="1:27" ht="16" thickBot="1" x14ac:dyDescent="0.25">
      <c r="A188" t="s">
        <v>33</v>
      </c>
      <c r="B188" t="s">
        <v>213</v>
      </c>
      <c r="C188" t="s">
        <v>622</v>
      </c>
      <c r="D188" t="s">
        <v>899</v>
      </c>
      <c r="E188" t="s">
        <v>3173</v>
      </c>
      <c r="F188">
        <v>62.732999999999997</v>
      </c>
      <c r="H188">
        <v>220</v>
      </c>
      <c r="I188">
        <v>3.3999999999999997E-58</v>
      </c>
      <c r="J188" t="s">
        <v>3078</v>
      </c>
      <c r="S188" t="s">
        <v>3071</v>
      </c>
      <c r="T188" t="s">
        <v>3076</v>
      </c>
      <c r="U188">
        <v>0</v>
      </c>
      <c r="V188" s="6">
        <v>-3455.6</v>
      </c>
      <c r="W188" s="3">
        <v>3325.04</v>
      </c>
      <c r="X188">
        <v>574</v>
      </c>
      <c r="Y188">
        <v>220</v>
      </c>
      <c r="Z188" t="str">
        <f t="shared" si="2"/>
        <v>161</v>
      </c>
      <c r="AA188" t="s">
        <v>213</v>
      </c>
    </row>
    <row r="189" spans="1:27" ht="16" thickBot="1" x14ac:dyDescent="0.25">
      <c r="A189" t="s">
        <v>33</v>
      </c>
      <c r="B189" t="s">
        <v>213</v>
      </c>
      <c r="C189" t="s">
        <v>130</v>
      </c>
      <c r="D189" t="s">
        <v>617</v>
      </c>
      <c r="E189" t="s">
        <v>3133</v>
      </c>
      <c r="F189">
        <v>63.265000000000001</v>
      </c>
      <c r="H189">
        <v>203</v>
      </c>
      <c r="I189">
        <v>7.0799999999999998E-53</v>
      </c>
      <c r="J189" t="s">
        <v>3078</v>
      </c>
      <c r="S189" t="s">
        <v>3071</v>
      </c>
      <c r="T189" t="s">
        <v>3076</v>
      </c>
      <c r="U189">
        <v>0</v>
      </c>
      <c r="V189" s="6">
        <v>-3455.6</v>
      </c>
      <c r="W189" s="3">
        <v>3325.04</v>
      </c>
      <c r="X189">
        <v>574</v>
      </c>
      <c r="Y189">
        <v>203</v>
      </c>
      <c r="Z189" t="str">
        <f t="shared" si="2"/>
        <v>147</v>
      </c>
      <c r="AA189" t="s">
        <v>213</v>
      </c>
    </row>
    <row r="190" spans="1:27" ht="16" thickBot="1" x14ac:dyDescent="0.25">
      <c r="A190" t="s">
        <v>33</v>
      </c>
      <c r="B190" t="s">
        <v>213</v>
      </c>
      <c r="C190" t="s">
        <v>1437</v>
      </c>
      <c r="D190" t="s">
        <v>1438</v>
      </c>
      <c r="E190" t="s">
        <v>3201</v>
      </c>
      <c r="F190">
        <v>37.5</v>
      </c>
      <c r="H190">
        <v>199</v>
      </c>
      <c r="I190">
        <v>9.9299999999999995E-52</v>
      </c>
      <c r="J190" t="s">
        <v>3078</v>
      </c>
      <c r="S190" t="s">
        <v>3071</v>
      </c>
      <c r="T190" t="s">
        <v>3076</v>
      </c>
      <c r="U190">
        <v>0</v>
      </c>
      <c r="V190" s="6">
        <v>-3455.6</v>
      </c>
      <c r="W190" s="3">
        <v>3325.04</v>
      </c>
      <c r="X190">
        <v>574</v>
      </c>
      <c r="Y190">
        <v>199</v>
      </c>
      <c r="Z190" t="str">
        <f t="shared" si="2"/>
        <v>328</v>
      </c>
      <c r="AA190" t="s">
        <v>213</v>
      </c>
    </row>
    <row r="191" spans="1:27" ht="16" thickBot="1" x14ac:dyDescent="0.25">
      <c r="A191" t="s">
        <v>33</v>
      </c>
      <c r="B191" t="s">
        <v>213</v>
      </c>
      <c r="C191" t="s">
        <v>604</v>
      </c>
      <c r="D191" t="s">
        <v>605</v>
      </c>
      <c r="E191" t="s">
        <v>3202</v>
      </c>
      <c r="F191">
        <v>43.027000000000001</v>
      </c>
      <c r="H191">
        <v>184</v>
      </c>
      <c r="I191">
        <v>5.2400000000000002E-47</v>
      </c>
      <c r="J191" t="s">
        <v>3078</v>
      </c>
      <c r="S191" t="s">
        <v>3071</v>
      </c>
      <c r="T191" t="s">
        <v>3076</v>
      </c>
      <c r="U191">
        <v>0</v>
      </c>
      <c r="V191" s="6">
        <v>-3455.6</v>
      </c>
      <c r="W191" s="3">
        <v>3325.04</v>
      </c>
      <c r="X191">
        <v>574</v>
      </c>
      <c r="Y191">
        <v>184</v>
      </c>
      <c r="Z191" t="str">
        <f t="shared" si="2"/>
        <v>337</v>
      </c>
      <c r="AA191" t="s">
        <v>213</v>
      </c>
    </row>
    <row r="192" spans="1:27" ht="16" thickBot="1" x14ac:dyDescent="0.25">
      <c r="A192" t="s">
        <v>33</v>
      </c>
      <c r="B192" t="s">
        <v>213</v>
      </c>
      <c r="C192" t="s">
        <v>1143</v>
      </c>
      <c r="D192" t="s">
        <v>1439</v>
      </c>
      <c r="E192" t="s">
        <v>3203</v>
      </c>
      <c r="F192">
        <v>39.273000000000003</v>
      </c>
      <c r="H192">
        <v>127</v>
      </c>
      <c r="I192">
        <v>2.6600000000000002E-29</v>
      </c>
      <c r="J192" t="s">
        <v>3078</v>
      </c>
      <c r="S192" t="s">
        <v>3071</v>
      </c>
      <c r="T192" t="s">
        <v>3076</v>
      </c>
      <c r="U192">
        <v>0</v>
      </c>
      <c r="V192" s="6">
        <v>-3455.6</v>
      </c>
      <c r="W192" s="3">
        <v>3325.04</v>
      </c>
      <c r="X192">
        <v>574</v>
      </c>
      <c r="Y192">
        <v>127</v>
      </c>
      <c r="Z192" t="str">
        <f t="shared" si="2"/>
        <v>275</v>
      </c>
      <c r="AA192" t="s">
        <v>213</v>
      </c>
    </row>
    <row r="193" spans="1:27" ht="16" thickBot="1" x14ac:dyDescent="0.25">
      <c r="A193" t="s">
        <v>40</v>
      </c>
      <c r="B193" t="s">
        <v>213</v>
      </c>
      <c r="C193" t="s">
        <v>433</v>
      </c>
      <c r="D193" t="s">
        <v>1649</v>
      </c>
      <c r="E193" t="s">
        <v>3204</v>
      </c>
      <c r="F193">
        <v>95.122</v>
      </c>
      <c r="H193">
        <v>1039</v>
      </c>
      <c r="I193">
        <v>0</v>
      </c>
      <c r="J193" t="s">
        <v>3079</v>
      </c>
      <c r="S193" t="s">
        <v>3071</v>
      </c>
      <c r="T193" t="s">
        <v>3072</v>
      </c>
      <c r="U193">
        <v>0</v>
      </c>
      <c r="V193" s="6">
        <v>-3455.6</v>
      </c>
      <c r="W193" s="3">
        <v>3325.04</v>
      </c>
      <c r="X193">
        <v>574</v>
      </c>
      <c r="Y193">
        <v>1039</v>
      </c>
      <c r="Z193" t="str">
        <f t="shared" si="2"/>
        <v>574</v>
      </c>
      <c r="AA193" t="s">
        <v>213</v>
      </c>
    </row>
    <row r="194" spans="1:27" ht="16" thickBot="1" x14ac:dyDescent="0.25">
      <c r="A194" t="s">
        <v>40</v>
      </c>
      <c r="B194" t="s">
        <v>213</v>
      </c>
      <c r="C194" t="s">
        <v>1176</v>
      </c>
      <c r="D194" t="s">
        <v>1651</v>
      </c>
      <c r="E194" t="s">
        <v>3205</v>
      </c>
      <c r="F194">
        <v>95.07</v>
      </c>
      <c r="H194">
        <v>1027</v>
      </c>
      <c r="I194">
        <v>0</v>
      </c>
      <c r="J194" t="s">
        <v>3079</v>
      </c>
      <c r="S194" t="s">
        <v>3071</v>
      </c>
      <c r="T194" t="s">
        <v>3072</v>
      </c>
      <c r="U194">
        <v>0</v>
      </c>
      <c r="V194" s="6">
        <v>-3455.6</v>
      </c>
      <c r="W194" s="3">
        <v>3325.04</v>
      </c>
      <c r="X194">
        <v>574</v>
      </c>
      <c r="Y194">
        <v>1027</v>
      </c>
      <c r="Z194" t="str">
        <f t="shared" si="2"/>
        <v>568</v>
      </c>
      <c r="AA194" t="s">
        <v>213</v>
      </c>
    </row>
    <row r="195" spans="1:27" ht="16" thickBot="1" x14ac:dyDescent="0.25">
      <c r="A195" t="s">
        <v>40</v>
      </c>
      <c r="B195" t="s">
        <v>213</v>
      </c>
      <c r="C195" t="s">
        <v>440</v>
      </c>
      <c r="D195" t="s">
        <v>1653</v>
      </c>
      <c r="E195" t="s">
        <v>3206</v>
      </c>
      <c r="F195">
        <v>94.927999999999997</v>
      </c>
      <c r="H195">
        <v>989</v>
      </c>
      <c r="I195">
        <v>0</v>
      </c>
      <c r="J195" t="s">
        <v>3079</v>
      </c>
      <c r="S195" t="s">
        <v>3071</v>
      </c>
      <c r="T195" t="s">
        <v>3072</v>
      </c>
      <c r="U195">
        <v>0</v>
      </c>
      <c r="V195" s="6">
        <v>-3455.6</v>
      </c>
      <c r="W195" s="3">
        <v>3325.04</v>
      </c>
      <c r="X195">
        <v>574</v>
      </c>
      <c r="Y195">
        <v>989</v>
      </c>
      <c r="Z195" t="str">
        <f t="shared" ref="Z195:Z258" si="3">LEFT(C195,3)</f>
        <v>552</v>
      </c>
      <c r="AA195" t="s">
        <v>213</v>
      </c>
    </row>
    <row r="196" spans="1:27" ht="16" thickBot="1" x14ac:dyDescent="0.25">
      <c r="A196" t="s">
        <v>40</v>
      </c>
      <c r="B196" t="s">
        <v>213</v>
      </c>
      <c r="C196" t="s">
        <v>1186</v>
      </c>
      <c r="D196" t="s">
        <v>1655</v>
      </c>
      <c r="E196" t="s">
        <v>3207</v>
      </c>
      <c r="F196">
        <v>94.872</v>
      </c>
      <c r="H196">
        <v>976</v>
      </c>
      <c r="I196">
        <v>0</v>
      </c>
      <c r="J196" t="s">
        <v>3079</v>
      </c>
      <c r="S196" t="s">
        <v>3071</v>
      </c>
      <c r="T196" t="s">
        <v>3072</v>
      </c>
      <c r="U196">
        <v>0</v>
      </c>
      <c r="V196" s="6">
        <v>-3455.6</v>
      </c>
      <c r="W196" s="3">
        <v>3325.04</v>
      </c>
      <c r="X196">
        <v>574</v>
      </c>
      <c r="Y196">
        <v>976</v>
      </c>
      <c r="Z196" t="str">
        <f t="shared" si="3"/>
        <v>546</v>
      </c>
      <c r="AA196" t="s">
        <v>213</v>
      </c>
    </row>
    <row r="197" spans="1:27" ht="16" thickBot="1" x14ac:dyDescent="0.25">
      <c r="A197" t="s">
        <v>40</v>
      </c>
      <c r="B197" t="s">
        <v>213</v>
      </c>
      <c r="C197" t="s">
        <v>1657</v>
      </c>
      <c r="D197" t="s">
        <v>1658</v>
      </c>
      <c r="E197" t="s">
        <v>3208</v>
      </c>
      <c r="F197">
        <v>58.43</v>
      </c>
      <c r="H197">
        <v>438</v>
      </c>
      <c r="I197">
        <v>2.7699999999999998E-129</v>
      </c>
      <c r="J197" t="s">
        <v>3079</v>
      </c>
      <c r="S197" t="s">
        <v>3071</v>
      </c>
      <c r="T197" t="s">
        <v>3072</v>
      </c>
      <c r="U197">
        <v>0</v>
      </c>
      <c r="V197" s="6">
        <v>-3455.6</v>
      </c>
      <c r="W197" s="3">
        <v>3325.04</v>
      </c>
      <c r="X197">
        <v>574</v>
      </c>
      <c r="Y197">
        <v>438</v>
      </c>
      <c r="Z197" t="str">
        <f t="shared" si="3"/>
        <v>433</v>
      </c>
      <c r="AA197" t="s">
        <v>213</v>
      </c>
    </row>
    <row r="198" spans="1:27" ht="16" thickBot="1" x14ac:dyDescent="0.25">
      <c r="A198" t="s">
        <v>40</v>
      </c>
      <c r="B198" t="s">
        <v>213</v>
      </c>
      <c r="C198" t="s">
        <v>1660</v>
      </c>
      <c r="D198" t="s">
        <v>1661</v>
      </c>
      <c r="E198" t="s">
        <v>3209</v>
      </c>
      <c r="F198">
        <v>55.694000000000003</v>
      </c>
      <c r="H198">
        <v>429</v>
      </c>
      <c r="I198">
        <v>2.6100000000000001E-126</v>
      </c>
      <c r="J198" t="s">
        <v>3079</v>
      </c>
      <c r="S198" t="s">
        <v>3071</v>
      </c>
      <c r="T198" t="s">
        <v>3072</v>
      </c>
      <c r="U198">
        <v>0</v>
      </c>
      <c r="V198" s="6">
        <v>-3455.6</v>
      </c>
      <c r="W198" s="3">
        <v>3325.04</v>
      </c>
      <c r="X198">
        <v>574</v>
      </c>
      <c r="Y198">
        <v>429</v>
      </c>
      <c r="Z198" t="str">
        <f t="shared" si="3"/>
        <v>483</v>
      </c>
      <c r="AA198" t="s">
        <v>213</v>
      </c>
    </row>
    <row r="199" spans="1:27" ht="16" thickBot="1" x14ac:dyDescent="0.25">
      <c r="A199" t="s">
        <v>40</v>
      </c>
      <c r="B199" t="s">
        <v>213</v>
      </c>
      <c r="C199" t="s">
        <v>1660</v>
      </c>
      <c r="D199" t="s">
        <v>1663</v>
      </c>
      <c r="E199" t="s">
        <v>3210</v>
      </c>
      <c r="F199">
        <v>50.725000000000001</v>
      </c>
      <c r="H199">
        <v>415</v>
      </c>
      <c r="I199">
        <v>1.7100000000000001E-124</v>
      </c>
      <c r="J199" t="s">
        <v>3079</v>
      </c>
      <c r="S199" t="s">
        <v>3071</v>
      </c>
      <c r="T199" t="s">
        <v>3072</v>
      </c>
      <c r="U199">
        <v>0</v>
      </c>
      <c r="V199" s="6">
        <v>-3455.6</v>
      </c>
      <c r="W199" s="3">
        <v>3325.04</v>
      </c>
      <c r="X199">
        <v>574</v>
      </c>
      <c r="Y199">
        <v>415</v>
      </c>
      <c r="Z199" t="str">
        <f t="shared" si="3"/>
        <v>483</v>
      </c>
      <c r="AA199" t="s">
        <v>213</v>
      </c>
    </row>
    <row r="200" spans="1:27" ht="16" thickBot="1" x14ac:dyDescent="0.25">
      <c r="A200" t="s">
        <v>40</v>
      </c>
      <c r="B200" t="s">
        <v>213</v>
      </c>
      <c r="C200" t="s">
        <v>1665</v>
      </c>
      <c r="D200" t="s">
        <v>1666</v>
      </c>
      <c r="E200" t="s">
        <v>3211</v>
      </c>
      <c r="F200">
        <v>55.472999999999999</v>
      </c>
      <c r="H200">
        <v>404</v>
      </c>
      <c r="I200">
        <v>9.7799999999999997E-119</v>
      </c>
      <c r="J200" t="s">
        <v>3079</v>
      </c>
      <c r="S200" t="s">
        <v>3071</v>
      </c>
      <c r="T200" t="s">
        <v>3072</v>
      </c>
      <c r="U200">
        <v>0</v>
      </c>
      <c r="V200" s="6">
        <v>-3455.6</v>
      </c>
      <c r="W200" s="3">
        <v>3325.04</v>
      </c>
      <c r="X200">
        <v>574</v>
      </c>
      <c r="Y200">
        <v>404</v>
      </c>
      <c r="Z200" t="str">
        <f t="shared" si="3"/>
        <v>402</v>
      </c>
      <c r="AA200" t="s">
        <v>213</v>
      </c>
    </row>
    <row r="201" spans="1:27" ht="16" thickBot="1" x14ac:dyDescent="0.25">
      <c r="A201" t="s">
        <v>40</v>
      </c>
      <c r="B201" t="s">
        <v>213</v>
      </c>
      <c r="C201" t="s">
        <v>1668</v>
      </c>
      <c r="D201" t="s">
        <v>1669</v>
      </c>
      <c r="E201" t="s">
        <v>3212</v>
      </c>
      <c r="F201">
        <v>59.118000000000002</v>
      </c>
      <c r="H201">
        <v>383</v>
      </c>
      <c r="I201">
        <v>2.24E-112</v>
      </c>
      <c r="J201" t="s">
        <v>3079</v>
      </c>
      <c r="S201" t="s">
        <v>3071</v>
      </c>
      <c r="T201" t="s">
        <v>3072</v>
      </c>
      <c r="U201">
        <v>0</v>
      </c>
      <c r="V201" s="6">
        <v>-3455.6</v>
      </c>
      <c r="W201" s="3">
        <v>3325.04</v>
      </c>
      <c r="X201">
        <v>574</v>
      </c>
      <c r="Y201">
        <v>383</v>
      </c>
      <c r="Z201" t="str">
        <f t="shared" si="3"/>
        <v>340</v>
      </c>
      <c r="AA201" t="s">
        <v>213</v>
      </c>
    </row>
    <row r="202" spans="1:27" ht="16" thickBot="1" x14ac:dyDescent="0.25">
      <c r="A202" t="s">
        <v>40</v>
      </c>
      <c r="B202" t="s">
        <v>213</v>
      </c>
      <c r="C202" t="s">
        <v>408</v>
      </c>
      <c r="D202" t="s">
        <v>1671</v>
      </c>
      <c r="E202" t="s">
        <v>3213</v>
      </c>
      <c r="F202">
        <v>56.786999999999999</v>
      </c>
      <c r="H202">
        <v>383</v>
      </c>
      <c r="I202">
        <v>8.0700000000000007E-111</v>
      </c>
      <c r="J202" t="s">
        <v>3079</v>
      </c>
      <c r="S202" t="s">
        <v>3071</v>
      </c>
      <c r="T202" t="s">
        <v>3072</v>
      </c>
      <c r="U202">
        <v>0</v>
      </c>
      <c r="V202" s="6">
        <v>-3455.6</v>
      </c>
      <c r="W202" s="3">
        <v>3325.04</v>
      </c>
      <c r="X202">
        <v>574</v>
      </c>
      <c r="Y202">
        <v>383</v>
      </c>
      <c r="Z202" t="str">
        <f t="shared" si="3"/>
        <v>361</v>
      </c>
      <c r="AA202" t="s">
        <v>213</v>
      </c>
    </row>
    <row r="203" spans="1:27" ht="16" thickBot="1" x14ac:dyDescent="0.25">
      <c r="A203" t="s">
        <v>40</v>
      </c>
      <c r="B203" t="s">
        <v>213</v>
      </c>
      <c r="C203" t="s">
        <v>300</v>
      </c>
      <c r="D203" t="s">
        <v>1539</v>
      </c>
      <c r="E203" t="s">
        <v>3214</v>
      </c>
      <c r="F203">
        <v>78.242999999999995</v>
      </c>
      <c r="H203">
        <v>349</v>
      </c>
      <c r="I203">
        <v>3.13E-110</v>
      </c>
      <c r="J203" t="s">
        <v>3079</v>
      </c>
      <c r="S203" t="s">
        <v>3071</v>
      </c>
      <c r="T203" t="s">
        <v>3072</v>
      </c>
      <c r="U203">
        <v>0</v>
      </c>
      <c r="V203" s="6">
        <v>-3455.6</v>
      </c>
      <c r="W203" s="3">
        <v>3325.04</v>
      </c>
      <c r="X203">
        <v>574</v>
      </c>
      <c r="Y203">
        <v>349</v>
      </c>
      <c r="Z203" t="str">
        <f t="shared" si="3"/>
        <v>239</v>
      </c>
      <c r="AA203" t="s">
        <v>213</v>
      </c>
    </row>
    <row r="204" spans="1:27" ht="16" thickBot="1" x14ac:dyDescent="0.25">
      <c r="A204" t="s">
        <v>40</v>
      </c>
      <c r="B204" t="s">
        <v>213</v>
      </c>
      <c r="C204" t="s">
        <v>778</v>
      </c>
      <c r="D204" t="s">
        <v>1673</v>
      </c>
      <c r="E204" t="s">
        <v>3215</v>
      </c>
      <c r="F204">
        <v>50.746000000000002</v>
      </c>
      <c r="H204">
        <v>379</v>
      </c>
      <c r="I204">
        <v>1.3700000000000001E-109</v>
      </c>
      <c r="J204" t="s">
        <v>3079</v>
      </c>
      <c r="S204" t="s">
        <v>3071</v>
      </c>
      <c r="T204" t="s">
        <v>3072</v>
      </c>
      <c r="U204">
        <v>0</v>
      </c>
      <c r="V204" s="6">
        <v>-3455.6</v>
      </c>
      <c r="W204" s="3">
        <v>3325.04</v>
      </c>
      <c r="X204">
        <v>574</v>
      </c>
      <c r="Y204">
        <v>379</v>
      </c>
      <c r="Z204" t="str">
        <f t="shared" si="3"/>
        <v>469</v>
      </c>
      <c r="AA204" t="s">
        <v>213</v>
      </c>
    </row>
    <row r="205" spans="1:27" ht="16" thickBot="1" x14ac:dyDescent="0.25">
      <c r="A205" t="s">
        <v>40</v>
      </c>
      <c r="B205" t="s">
        <v>213</v>
      </c>
      <c r="C205" t="s">
        <v>778</v>
      </c>
      <c r="D205" t="s">
        <v>1673</v>
      </c>
      <c r="E205" t="s">
        <v>3215</v>
      </c>
      <c r="F205">
        <v>50.746000000000002</v>
      </c>
      <c r="H205">
        <v>379</v>
      </c>
      <c r="I205">
        <v>1.3700000000000001E-109</v>
      </c>
      <c r="J205" t="s">
        <v>3079</v>
      </c>
      <c r="S205" t="s">
        <v>3071</v>
      </c>
      <c r="T205" t="s">
        <v>3072</v>
      </c>
      <c r="U205">
        <v>0</v>
      </c>
      <c r="V205" s="6">
        <v>-3455.6</v>
      </c>
      <c r="W205" s="3">
        <v>3325.04</v>
      </c>
      <c r="X205">
        <v>574</v>
      </c>
      <c r="Y205">
        <v>379</v>
      </c>
      <c r="Z205" t="str">
        <f t="shared" si="3"/>
        <v>469</v>
      </c>
      <c r="AA205" t="s">
        <v>213</v>
      </c>
    </row>
    <row r="206" spans="1:27" ht="16" thickBot="1" x14ac:dyDescent="0.25">
      <c r="A206" t="s">
        <v>40</v>
      </c>
      <c r="B206" t="s">
        <v>213</v>
      </c>
      <c r="C206" t="s">
        <v>1675</v>
      </c>
      <c r="D206" t="s">
        <v>1676</v>
      </c>
      <c r="E206" t="s">
        <v>3216</v>
      </c>
      <c r="F206">
        <v>57.55</v>
      </c>
      <c r="H206">
        <v>327</v>
      </c>
      <c r="I206">
        <v>7.66E-94</v>
      </c>
      <c r="J206" t="s">
        <v>3079</v>
      </c>
      <c r="S206" t="s">
        <v>3071</v>
      </c>
      <c r="T206" t="s">
        <v>3072</v>
      </c>
      <c r="U206">
        <v>0</v>
      </c>
      <c r="V206" s="6">
        <v>-3455.6</v>
      </c>
      <c r="W206" s="3">
        <v>3325.04</v>
      </c>
      <c r="X206">
        <v>574</v>
      </c>
      <c r="Y206">
        <v>327</v>
      </c>
      <c r="Z206" t="str">
        <f t="shared" si="3"/>
        <v>351</v>
      </c>
      <c r="AA206" t="s">
        <v>213</v>
      </c>
    </row>
    <row r="207" spans="1:27" ht="16" thickBot="1" x14ac:dyDescent="0.25">
      <c r="A207" t="s">
        <v>40</v>
      </c>
      <c r="B207" t="s">
        <v>213</v>
      </c>
      <c r="C207" t="s">
        <v>778</v>
      </c>
      <c r="D207" t="s">
        <v>1433</v>
      </c>
      <c r="E207" t="s">
        <v>3199</v>
      </c>
      <c r="F207">
        <v>44.136000000000003</v>
      </c>
      <c r="H207">
        <v>308</v>
      </c>
      <c r="I207">
        <v>4.9999999999999999E-86</v>
      </c>
      <c r="J207" t="s">
        <v>3079</v>
      </c>
      <c r="S207" t="s">
        <v>3071</v>
      </c>
      <c r="T207" t="s">
        <v>3072</v>
      </c>
      <c r="U207">
        <v>0</v>
      </c>
      <c r="V207" s="6">
        <v>-3455.6</v>
      </c>
      <c r="W207" s="3">
        <v>3325.04</v>
      </c>
      <c r="X207">
        <v>574</v>
      </c>
      <c r="Y207">
        <v>308</v>
      </c>
      <c r="Z207" t="str">
        <f t="shared" si="3"/>
        <v>469</v>
      </c>
      <c r="AA207" t="s">
        <v>213</v>
      </c>
    </row>
    <row r="208" spans="1:27" ht="16" thickBot="1" x14ac:dyDescent="0.25">
      <c r="A208" t="s">
        <v>40</v>
      </c>
      <c r="B208" t="s">
        <v>213</v>
      </c>
      <c r="C208" t="s">
        <v>778</v>
      </c>
      <c r="D208" t="s">
        <v>1433</v>
      </c>
      <c r="E208" t="s">
        <v>3199</v>
      </c>
      <c r="F208">
        <v>44.136000000000003</v>
      </c>
      <c r="H208">
        <v>308</v>
      </c>
      <c r="I208">
        <v>5.0399999999999998E-86</v>
      </c>
      <c r="J208" t="s">
        <v>3079</v>
      </c>
      <c r="S208" t="s">
        <v>3071</v>
      </c>
      <c r="T208" t="s">
        <v>3072</v>
      </c>
      <c r="U208">
        <v>0</v>
      </c>
      <c r="V208" s="6">
        <v>-3455.6</v>
      </c>
      <c r="W208" s="3">
        <v>3325.04</v>
      </c>
      <c r="X208">
        <v>574</v>
      </c>
      <c r="Y208">
        <v>308</v>
      </c>
      <c r="Z208" t="str">
        <f t="shared" si="3"/>
        <v>469</v>
      </c>
      <c r="AA208" t="s">
        <v>213</v>
      </c>
    </row>
    <row r="209" spans="1:27" ht="16" thickBot="1" x14ac:dyDescent="0.25">
      <c r="A209" t="s">
        <v>40</v>
      </c>
      <c r="B209" t="s">
        <v>213</v>
      </c>
      <c r="C209" t="s">
        <v>749</v>
      </c>
      <c r="D209" t="s">
        <v>1679</v>
      </c>
      <c r="E209" t="s">
        <v>3217</v>
      </c>
      <c r="F209">
        <v>39.420999999999999</v>
      </c>
      <c r="H209">
        <v>307</v>
      </c>
      <c r="I209">
        <v>9.0200000000000005E-86</v>
      </c>
      <c r="J209" t="s">
        <v>3079</v>
      </c>
      <c r="S209" t="s">
        <v>3071</v>
      </c>
      <c r="T209" t="s">
        <v>3072</v>
      </c>
      <c r="U209">
        <v>0</v>
      </c>
      <c r="V209" s="6">
        <v>-3455.6</v>
      </c>
      <c r="W209" s="3">
        <v>3325.04</v>
      </c>
      <c r="X209">
        <v>574</v>
      </c>
      <c r="Y209">
        <v>307</v>
      </c>
      <c r="Z209" t="str">
        <f t="shared" si="3"/>
        <v>553</v>
      </c>
      <c r="AA209" t="s">
        <v>213</v>
      </c>
    </row>
    <row r="210" spans="1:27" ht="16" thickBot="1" x14ac:dyDescent="0.25">
      <c r="A210" t="s">
        <v>40</v>
      </c>
      <c r="B210" t="s">
        <v>213</v>
      </c>
      <c r="C210" t="s">
        <v>528</v>
      </c>
      <c r="D210" t="s">
        <v>1549</v>
      </c>
      <c r="E210" t="s">
        <v>3218</v>
      </c>
      <c r="F210">
        <v>94.775999999999996</v>
      </c>
      <c r="H210">
        <v>273</v>
      </c>
      <c r="I210">
        <v>5.0500000000000002E-82</v>
      </c>
      <c r="J210" t="s">
        <v>3079</v>
      </c>
      <c r="S210" t="s">
        <v>3071</v>
      </c>
      <c r="T210" t="s">
        <v>3072</v>
      </c>
      <c r="U210">
        <v>0</v>
      </c>
      <c r="V210" s="6">
        <v>-3455.6</v>
      </c>
      <c r="W210" s="3">
        <v>3325.04</v>
      </c>
      <c r="X210">
        <v>574</v>
      </c>
      <c r="Y210">
        <v>273</v>
      </c>
      <c r="Z210" t="str">
        <f t="shared" si="3"/>
        <v>134</v>
      </c>
      <c r="AA210" t="s">
        <v>213</v>
      </c>
    </row>
    <row r="211" spans="1:27" ht="16" thickBot="1" x14ac:dyDescent="0.25">
      <c r="A211" t="s">
        <v>40</v>
      </c>
      <c r="B211" t="s">
        <v>213</v>
      </c>
      <c r="C211" t="s">
        <v>1681</v>
      </c>
      <c r="D211" t="s">
        <v>1682</v>
      </c>
      <c r="E211" t="s">
        <v>3219</v>
      </c>
      <c r="F211">
        <v>40.093000000000004</v>
      </c>
      <c r="H211">
        <v>232</v>
      </c>
      <c r="I211">
        <v>1.01E-77</v>
      </c>
      <c r="J211" t="s">
        <v>3079</v>
      </c>
      <c r="S211" t="s">
        <v>3071</v>
      </c>
      <c r="T211" t="s">
        <v>3072</v>
      </c>
      <c r="U211">
        <v>0</v>
      </c>
      <c r="V211" s="6">
        <v>-3455.6</v>
      </c>
      <c r="W211" s="3">
        <v>3325.04</v>
      </c>
      <c r="X211">
        <v>574</v>
      </c>
      <c r="Y211">
        <v>232</v>
      </c>
      <c r="Z211" t="str">
        <f t="shared" si="3"/>
        <v>429</v>
      </c>
      <c r="AA211" t="s">
        <v>213</v>
      </c>
    </row>
    <row r="212" spans="1:27" ht="16" thickBot="1" x14ac:dyDescent="0.25">
      <c r="A212" t="s">
        <v>40</v>
      </c>
      <c r="B212" t="s">
        <v>213</v>
      </c>
      <c r="C212" t="s">
        <v>1059</v>
      </c>
      <c r="D212" t="s">
        <v>1493</v>
      </c>
      <c r="E212" t="s">
        <v>3220</v>
      </c>
      <c r="F212">
        <v>59.375</v>
      </c>
      <c r="H212">
        <v>81.099999999999994</v>
      </c>
      <c r="I212">
        <v>1.01E-77</v>
      </c>
      <c r="J212" t="s">
        <v>3079</v>
      </c>
      <c r="S212" t="s">
        <v>3071</v>
      </c>
      <c r="T212" t="s">
        <v>3072</v>
      </c>
      <c r="U212">
        <v>0</v>
      </c>
      <c r="V212" s="6">
        <v>-3455.6</v>
      </c>
      <c r="W212" s="3">
        <v>3325.04</v>
      </c>
      <c r="X212">
        <v>574</v>
      </c>
      <c r="Y212">
        <v>81.099999999999994</v>
      </c>
      <c r="Z212" t="str">
        <f t="shared" si="3"/>
        <v xml:space="preserve">64 </v>
      </c>
      <c r="AA212" t="s">
        <v>213</v>
      </c>
    </row>
    <row r="213" spans="1:27" ht="16" thickBot="1" x14ac:dyDescent="0.25">
      <c r="A213" t="s">
        <v>40</v>
      </c>
      <c r="B213" t="s">
        <v>213</v>
      </c>
      <c r="C213" t="s">
        <v>656</v>
      </c>
      <c r="D213" t="s">
        <v>1618</v>
      </c>
      <c r="E213" t="s">
        <v>3221</v>
      </c>
      <c r="F213">
        <v>95.061999999999998</v>
      </c>
      <c r="H213">
        <v>230</v>
      </c>
      <c r="I213">
        <v>4.23E-67</v>
      </c>
      <c r="J213" t="s">
        <v>3079</v>
      </c>
      <c r="S213" t="s">
        <v>3071</v>
      </c>
      <c r="T213" t="s">
        <v>3072</v>
      </c>
      <c r="U213">
        <v>0</v>
      </c>
      <c r="V213" s="6">
        <v>-3455.6</v>
      </c>
      <c r="W213" s="3">
        <v>3325.04</v>
      </c>
      <c r="X213">
        <v>574</v>
      </c>
      <c r="Y213">
        <v>230</v>
      </c>
      <c r="Z213" t="str">
        <f t="shared" si="3"/>
        <v>162</v>
      </c>
      <c r="AA213" t="s">
        <v>213</v>
      </c>
    </row>
    <row r="214" spans="1:27" ht="16" thickBot="1" x14ac:dyDescent="0.25">
      <c r="A214" t="s">
        <v>40</v>
      </c>
      <c r="B214" t="s">
        <v>213</v>
      </c>
      <c r="C214" t="s">
        <v>508</v>
      </c>
      <c r="D214" t="s">
        <v>1559</v>
      </c>
      <c r="E214" t="s">
        <v>3222</v>
      </c>
      <c r="F214">
        <v>52.405999999999999</v>
      </c>
      <c r="H214">
        <v>191</v>
      </c>
      <c r="I214">
        <v>1.7600000000000001E-52</v>
      </c>
      <c r="J214" t="s">
        <v>3079</v>
      </c>
      <c r="S214" t="s">
        <v>3071</v>
      </c>
      <c r="T214" t="s">
        <v>3072</v>
      </c>
      <c r="U214">
        <v>0</v>
      </c>
      <c r="V214" s="6">
        <v>-3455.6</v>
      </c>
      <c r="W214" s="3">
        <v>3325.04</v>
      </c>
      <c r="X214">
        <v>574</v>
      </c>
      <c r="Y214">
        <v>191</v>
      </c>
      <c r="Z214" t="str">
        <f t="shared" si="3"/>
        <v>187</v>
      </c>
      <c r="AA214" t="s">
        <v>213</v>
      </c>
    </row>
    <row r="215" spans="1:27" ht="16" thickBot="1" x14ac:dyDescent="0.25">
      <c r="A215" t="s">
        <v>40</v>
      </c>
      <c r="B215" t="s">
        <v>213</v>
      </c>
      <c r="C215" t="s">
        <v>1561</v>
      </c>
      <c r="D215" t="s">
        <v>1562</v>
      </c>
      <c r="E215" t="s">
        <v>3223</v>
      </c>
      <c r="F215">
        <v>68.644000000000005</v>
      </c>
      <c r="H215">
        <v>157</v>
      </c>
      <c r="I215">
        <v>5.7299999999999999E-42</v>
      </c>
      <c r="J215" t="s">
        <v>3079</v>
      </c>
      <c r="S215" t="s">
        <v>3071</v>
      </c>
      <c r="T215" t="s">
        <v>3072</v>
      </c>
      <c r="U215">
        <v>0</v>
      </c>
      <c r="V215" s="6">
        <v>-3455.6</v>
      </c>
      <c r="W215" s="3">
        <v>3325.04</v>
      </c>
      <c r="X215">
        <v>574</v>
      </c>
      <c r="Y215">
        <v>157</v>
      </c>
      <c r="Z215" t="str">
        <f t="shared" si="3"/>
        <v>118</v>
      </c>
      <c r="AA215" t="s">
        <v>213</v>
      </c>
    </row>
    <row r="216" spans="1:27" ht="16" thickBot="1" x14ac:dyDescent="0.25">
      <c r="A216" t="s">
        <v>40</v>
      </c>
      <c r="B216" t="s">
        <v>213</v>
      </c>
      <c r="C216" t="s">
        <v>192</v>
      </c>
      <c r="D216" t="s">
        <v>700</v>
      </c>
      <c r="E216" t="s">
        <v>3224</v>
      </c>
      <c r="F216">
        <v>50</v>
      </c>
      <c r="H216">
        <v>137</v>
      </c>
      <c r="I216">
        <v>4.6099999999999997E-33</v>
      </c>
      <c r="J216" t="s">
        <v>3079</v>
      </c>
      <c r="S216" t="s">
        <v>3071</v>
      </c>
      <c r="T216" t="s">
        <v>3072</v>
      </c>
      <c r="U216">
        <v>0</v>
      </c>
      <c r="V216" s="6">
        <v>-3455.6</v>
      </c>
      <c r="W216" s="3">
        <v>3325.04</v>
      </c>
      <c r="X216">
        <v>574</v>
      </c>
      <c r="Y216">
        <v>137</v>
      </c>
      <c r="Z216" t="str">
        <f t="shared" si="3"/>
        <v>140</v>
      </c>
      <c r="AA216" t="s">
        <v>213</v>
      </c>
    </row>
    <row r="217" spans="1:27" ht="16" thickBot="1" x14ac:dyDescent="0.25">
      <c r="A217" t="s">
        <v>40</v>
      </c>
      <c r="B217" t="s">
        <v>213</v>
      </c>
      <c r="C217" t="s">
        <v>341</v>
      </c>
      <c r="D217" t="s">
        <v>932</v>
      </c>
      <c r="E217" t="s">
        <v>3225</v>
      </c>
      <c r="F217">
        <v>60.274000000000001</v>
      </c>
      <c r="H217">
        <v>102</v>
      </c>
      <c r="I217">
        <v>3.0500000000000001E-21</v>
      </c>
      <c r="J217" t="s">
        <v>3079</v>
      </c>
      <c r="S217" t="s">
        <v>3071</v>
      </c>
      <c r="T217" t="s">
        <v>3072</v>
      </c>
      <c r="U217">
        <v>0</v>
      </c>
      <c r="V217" s="6">
        <v>-3455.6</v>
      </c>
      <c r="W217" s="3">
        <v>3325.04</v>
      </c>
      <c r="X217">
        <v>574</v>
      </c>
      <c r="Y217">
        <v>102</v>
      </c>
      <c r="Z217" t="str">
        <f t="shared" si="3"/>
        <v xml:space="preserve">73 </v>
      </c>
      <c r="AA217" t="s">
        <v>213</v>
      </c>
    </row>
    <row r="218" spans="1:27" ht="16" thickBot="1" x14ac:dyDescent="0.25">
      <c r="A218" t="s">
        <v>40</v>
      </c>
      <c r="B218" t="s">
        <v>213</v>
      </c>
      <c r="C218" t="s">
        <v>738</v>
      </c>
      <c r="D218" t="s">
        <v>1640</v>
      </c>
      <c r="E218" t="s">
        <v>3226</v>
      </c>
      <c r="F218">
        <v>36.090000000000003</v>
      </c>
      <c r="H218">
        <v>86.6</v>
      </c>
      <c r="I218">
        <v>5.6000000000000002E-18</v>
      </c>
      <c r="J218" t="s">
        <v>3079</v>
      </c>
      <c r="S218" t="s">
        <v>3071</v>
      </c>
      <c r="T218" t="s">
        <v>3072</v>
      </c>
      <c r="U218">
        <v>0</v>
      </c>
      <c r="V218" s="6">
        <v>-3455.6</v>
      </c>
      <c r="W218" s="3">
        <v>3325.04</v>
      </c>
      <c r="X218">
        <v>574</v>
      </c>
      <c r="Y218">
        <v>86.6</v>
      </c>
      <c r="Z218" t="str">
        <f t="shared" si="3"/>
        <v>133</v>
      </c>
      <c r="AA218" t="s">
        <v>213</v>
      </c>
    </row>
    <row r="219" spans="1:27" ht="16" thickBot="1" x14ac:dyDescent="0.25">
      <c r="A219" t="s">
        <v>40</v>
      </c>
      <c r="B219" t="s">
        <v>213</v>
      </c>
      <c r="C219" t="s">
        <v>654</v>
      </c>
      <c r="D219" t="s">
        <v>1642</v>
      </c>
      <c r="E219" t="s">
        <v>3227</v>
      </c>
      <c r="F219">
        <v>43.902000000000001</v>
      </c>
      <c r="H219">
        <v>77.400000000000006</v>
      </c>
      <c r="I219">
        <v>6.0600000000000002E-14</v>
      </c>
      <c r="J219" t="s">
        <v>3079</v>
      </c>
      <c r="S219" t="s">
        <v>3071</v>
      </c>
      <c r="T219" t="s">
        <v>3072</v>
      </c>
      <c r="U219">
        <v>0</v>
      </c>
      <c r="V219" s="6">
        <v>-3455.6</v>
      </c>
      <c r="W219" s="3">
        <v>3325.04</v>
      </c>
      <c r="X219">
        <v>574</v>
      </c>
      <c r="Y219">
        <v>77.400000000000006</v>
      </c>
      <c r="Z219" t="str">
        <f t="shared" si="3"/>
        <v xml:space="preserve">82 </v>
      </c>
      <c r="AA219" t="s">
        <v>213</v>
      </c>
    </row>
    <row r="220" spans="1:27" ht="16" thickBot="1" x14ac:dyDescent="0.25">
      <c r="A220" t="s">
        <v>40</v>
      </c>
      <c r="B220" t="s">
        <v>213</v>
      </c>
      <c r="C220" t="s">
        <v>963</v>
      </c>
      <c r="D220" t="s">
        <v>1056</v>
      </c>
      <c r="E220" t="s">
        <v>3228</v>
      </c>
      <c r="F220">
        <v>78.787999999999997</v>
      </c>
      <c r="H220">
        <v>69</v>
      </c>
      <c r="I220">
        <v>1.6300000000000001E-11</v>
      </c>
      <c r="J220" t="s">
        <v>3079</v>
      </c>
      <c r="S220" t="s">
        <v>3071</v>
      </c>
      <c r="T220" t="s">
        <v>3072</v>
      </c>
      <c r="U220">
        <v>0</v>
      </c>
      <c r="V220" s="6">
        <v>-3455.6</v>
      </c>
      <c r="W220" s="3">
        <v>3325.04</v>
      </c>
      <c r="X220">
        <v>574</v>
      </c>
      <c r="Y220">
        <v>69</v>
      </c>
      <c r="Z220" t="str">
        <f t="shared" si="3"/>
        <v xml:space="preserve">33 </v>
      </c>
      <c r="AA220" t="s">
        <v>213</v>
      </c>
    </row>
    <row r="221" spans="1:27" ht="16" thickBot="1" x14ac:dyDescent="0.25">
      <c r="A221" t="s">
        <v>40</v>
      </c>
      <c r="B221" t="s">
        <v>213</v>
      </c>
      <c r="C221" t="s">
        <v>1644</v>
      </c>
      <c r="D221" t="s">
        <v>1567</v>
      </c>
      <c r="E221" t="s">
        <v>3229</v>
      </c>
      <c r="F221">
        <v>41.667000000000002</v>
      </c>
      <c r="H221">
        <v>68.599999999999994</v>
      </c>
      <c r="I221">
        <v>5.3900000000000003E-11</v>
      </c>
      <c r="J221" t="s">
        <v>3079</v>
      </c>
      <c r="S221" t="s">
        <v>3071</v>
      </c>
      <c r="T221" t="s">
        <v>3072</v>
      </c>
      <c r="U221">
        <v>0</v>
      </c>
      <c r="V221" s="6">
        <v>-3455.6</v>
      </c>
      <c r="W221" s="3">
        <v>3325.04</v>
      </c>
      <c r="X221">
        <v>574</v>
      </c>
      <c r="Y221">
        <v>68.599999999999994</v>
      </c>
      <c r="Z221" t="str">
        <f t="shared" si="3"/>
        <v xml:space="preserve">84 </v>
      </c>
      <c r="AA221" t="s">
        <v>213</v>
      </c>
    </row>
    <row r="222" spans="1:27" ht="16" thickBot="1" x14ac:dyDescent="0.25">
      <c r="A222" t="s">
        <v>40</v>
      </c>
      <c r="B222" t="s">
        <v>213</v>
      </c>
      <c r="C222" t="s">
        <v>1646</v>
      </c>
      <c r="D222" t="s">
        <v>1647</v>
      </c>
      <c r="E222" t="s">
        <v>3230</v>
      </c>
      <c r="F222">
        <v>48.543999999999997</v>
      </c>
      <c r="H222">
        <v>53.1</v>
      </c>
      <c r="I222">
        <v>1.68E-6</v>
      </c>
      <c r="J222" t="s">
        <v>3079</v>
      </c>
      <c r="S222" t="s">
        <v>3071</v>
      </c>
      <c r="T222" t="s">
        <v>3072</v>
      </c>
      <c r="U222">
        <v>0</v>
      </c>
      <c r="V222" s="6">
        <v>-3455.6</v>
      </c>
      <c r="W222" s="3">
        <v>3325.04</v>
      </c>
      <c r="X222">
        <v>574</v>
      </c>
      <c r="Y222">
        <v>53.1</v>
      </c>
      <c r="Z222" t="str">
        <f t="shared" si="3"/>
        <v>103</v>
      </c>
      <c r="AA222" t="s">
        <v>213</v>
      </c>
    </row>
    <row r="223" spans="1:27" ht="16" thickBot="1" x14ac:dyDescent="0.25">
      <c r="A223" t="s">
        <v>40</v>
      </c>
      <c r="B223" t="s">
        <v>213</v>
      </c>
      <c r="C223" t="s">
        <v>1533</v>
      </c>
      <c r="D223" t="s">
        <v>648</v>
      </c>
      <c r="E223" t="s">
        <v>3231</v>
      </c>
      <c r="F223">
        <v>61.537999999999997</v>
      </c>
      <c r="H223">
        <v>45.6</v>
      </c>
      <c r="I223">
        <v>3.7300000000000001E-4</v>
      </c>
      <c r="J223" t="s">
        <v>3079</v>
      </c>
      <c r="S223" t="s">
        <v>3071</v>
      </c>
      <c r="T223" t="s">
        <v>3072</v>
      </c>
      <c r="U223">
        <v>0</v>
      </c>
      <c r="V223" s="6">
        <v>-3455.6</v>
      </c>
      <c r="W223" s="3">
        <v>3325.04</v>
      </c>
      <c r="X223">
        <v>574</v>
      </c>
      <c r="Y223">
        <v>45.6</v>
      </c>
      <c r="Z223" t="str">
        <f t="shared" si="3"/>
        <v xml:space="preserve">26 </v>
      </c>
      <c r="AA223" t="s">
        <v>213</v>
      </c>
    </row>
    <row r="224" spans="1:27" ht="16" thickBot="1" x14ac:dyDescent="0.25">
      <c r="A224" t="s">
        <v>40</v>
      </c>
      <c r="B224" t="s">
        <v>213</v>
      </c>
      <c r="C224" t="s">
        <v>1528</v>
      </c>
      <c r="D224" t="s">
        <v>1529</v>
      </c>
      <c r="E224" t="s">
        <v>3232</v>
      </c>
      <c r="F224">
        <v>51.389000000000003</v>
      </c>
      <c r="H224">
        <v>43.9</v>
      </c>
      <c r="I224">
        <v>2E-3</v>
      </c>
      <c r="J224" t="s">
        <v>3079</v>
      </c>
      <c r="S224" t="s">
        <v>3071</v>
      </c>
      <c r="T224" t="s">
        <v>3072</v>
      </c>
      <c r="U224">
        <v>0</v>
      </c>
      <c r="V224" s="6">
        <v>-3455.6</v>
      </c>
      <c r="W224" s="3">
        <v>3325.04</v>
      </c>
      <c r="X224">
        <v>574</v>
      </c>
      <c r="Y224">
        <v>43.9</v>
      </c>
      <c r="Z224" t="str">
        <f t="shared" si="3"/>
        <v xml:space="preserve">72 </v>
      </c>
      <c r="AA224" t="s">
        <v>213</v>
      </c>
    </row>
    <row r="225" spans="1:27" ht="16" thickBot="1" x14ac:dyDescent="0.25">
      <c r="A225" t="s">
        <v>47</v>
      </c>
      <c r="B225" t="s">
        <v>213</v>
      </c>
      <c r="C225" t="s">
        <v>433</v>
      </c>
      <c r="D225" t="s">
        <v>1411</v>
      </c>
      <c r="E225" t="s">
        <v>3187</v>
      </c>
      <c r="F225">
        <v>99.825999999999993</v>
      </c>
      <c r="H225">
        <v>1091</v>
      </c>
      <c r="I225">
        <v>0</v>
      </c>
      <c r="J225" t="s">
        <v>3080</v>
      </c>
      <c r="S225" t="s">
        <v>3071</v>
      </c>
      <c r="T225" t="s">
        <v>3076</v>
      </c>
      <c r="U225">
        <v>0</v>
      </c>
      <c r="V225" s="6">
        <v>-3455.6</v>
      </c>
      <c r="W225" s="3">
        <v>3325.04</v>
      </c>
      <c r="X225">
        <v>574</v>
      </c>
      <c r="Y225">
        <v>1091</v>
      </c>
      <c r="Z225" t="str">
        <f t="shared" si="3"/>
        <v>574</v>
      </c>
      <c r="AA225" t="s">
        <v>213</v>
      </c>
    </row>
    <row r="226" spans="1:27" ht="16" thickBot="1" x14ac:dyDescent="0.25">
      <c r="A226" t="s">
        <v>47</v>
      </c>
      <c r="B226" t="s">
        <v>213</v>
      </c>
      <c r="C226" t="s">
        <v>433</v>
      </c>
      <c r="D226" t="s">
        <v>1823</v>
      </c>
      <c r="E226" t="s">
        <v>3233</v>
      </c>
      <c r="F226">
        <v>99.302999999999997</v>
      </c>
      <c r="H226">
        <v>1078</v>
      </c>
      <c r="I226">
        <v>0</v>
      </c>
      <c r="J226" t="s">
        <v>3080</v>
      </c>
      <c r="S226" t="s">
        <v>3071</v>
      </c>
      <c r="T226" t="s">
        <v>3076</v>
      </c>
      <c r="U226">
        <v>0</v>
      </c>
      <c r="V226" s="6">
        <v>-3455.6</v>
      </c>
      <c r="W226" s="3">
        <v>3325.04</v>
      </c>
      <c r="X226">
        <v>574</v>
      </c>
      <c r="Y226">
        <v>1078</v>
      </c>
      <c r="Z226" t="str">
        <f t="shared" si="3"/>
        <v>574</v>
      </c>
      <c r="AA226" t="s">
        <v>213</v>
      </c>
    </row>
    <row r="227" spans="1:27" ht="16" thickBot="1" x14ac:dyDescent="0.25">
      <c r="A227" t="s">
        <v>47</v>
      </c>
      <c r="B227" t="s">
        <v>213</v>
      </c>
      <c r="C227" t="s">
        <v>1180</v>
      </c>
      <c r="D227" t="s">
        <v>1825</v>
      </c>
      <c r="E227" t="s">
        <v>3234</v>
      </c>
      <c r="F227">
        <v>99.274000000000001</v>
      </c>
      <c r="H227">
        <v>1026</v>
      </c>
      <c r="I227">
        <v>0</v>
      </c>
      <c r="J227" t="s">
        <v>3080</v>
      </c>
      <c r="S227" t="s">
        <v>3071</v>
      </c>
      <c r="T227" t="s">
        <v>3076</v>
      </c>
      <c r="U227">
        <v>0</v>
      </c>
      <c r="V227" s="6">
        <v>-3455.6</v>
      </c>
      <c r="W227" s="3">
        <v>3325.04</v>
      </c>
      <c r="X227">
        <v>574</v>
      </c>
      <c r="Y227">
        <v>1026</v>
      </c>
      <c r="Z227" t="str">
        <f t="shared" si="3"/>
        <v>551</v>
      </c>
      <c r="AA227" t="s">
        <v>213</v>
      </c>
    </row>
    <row r="228" spans="1:27" ht="16" thickBot="1" x14ac:dyDescent="0.25">
      <c r="A228" t="s">
        <v>47</v>
      </c>
      <c r="B228" t="s">
        <v>213</v>
      </c>
      <c r="C228" t="s">
        <v>752</v>
      </c>
      <c r="D228" t="s">
        <v>1827</v>
      </c>
      <c r="E228" t="s">
        <v>3235</v>
      </c>
      <c r="F228">
        <v>99.814999999999998</v>
      </c>
      <c r="H228">
        <v>1018</v>
      </c>
      <c r="I228">
        <v>0</v>
      </c>
      <c r="J228" t="s">
        <v>3080</v>
      </c>
      <c r="S228" t="s">
        <v>3071</v>
      </c>
      <c r="T228" t="s">
        <v>3076</v>
      </c>
      <c r="U228">
        <v>0</v>
      </c>
      <c r="V228" s="6">
        <v>-3455.6</v>
      </c>
      <c r="W228" s="3">
        <v>3325.04</v>
      </c>
      <c r="X228">
        <v>574</v>
      </c>
      <c r="Y228">
        <v>1018</v>
      </c>
      <c r="Z228" t="str">
        <f t="shared" si="3"/>
        <v>542</v>
      </c>
      <c r="AA228" t="s">
        <v>213</v>
      </c>
    </row>
    <row r="229" spans="1:27" ht="16" thickBot="1" x14ac:dyDescent="0.25">
      <c r="A229" t="s">
        <v>47</v>
      </c>
      <c r="B229" t="s">
        <v>213</v>
      </c>
      <c r="C229" t="s">
        <v>446</v>
      </c>
      <c r="D229" t="s">
        <v>1205</v>
      </c>
      <c r="E229" t="s">
        <v>3152</v>
      </c>
      <c r="F229">
        <v>54.4</v>
      </c>
      <c r="H229">
        <v>428</v>
      </c>
      <c r="I229">
        <v>2.24E-126</v>
      </c>
      <c r="J229" t="s">
        <v>3080</v>
      </c>
      <c r="S229" t="s">
        <v>3071</v>
      </c>
      <c r="T229" t="s">
        <v>3076</v>
      </c>
      <c r="U229">
        <v>0</v>
      </c>
      <c r="V229" s="6">
        <v>-3455.6</v>
      </c>
      <c r="W229" s="3">
        <v>3325.04</v>
      </c>
      <c r="X229">
        <v>574</v>
      </c>
      <c r="Y229">
        <v>428</v>
      </c>
      <c r="Z229" t="str">
        <f t="shared" si="3"/>
        <v>500</v>
      </c>
      <c r="AA229" t="s">
        <v>213</v>
      </c>
    </row>
    <row r="230" spans="1:27" ht="16" thickBot="1" x14ac:dyDescent="0.25">
      <c r="A230" t="s">
        <v>47</v>
      </c>
      <c r="B230" t="s">
        <v>213</v>
      </c>
      <c r="C230" t="s">
        <v>1207</v>
      </c>
      <c r="D230" t="s">
        <v>1208</v>
      </c>
      <c r="E230" t="s">
        <v>3153</v>
      </c>
      <c r="F230">
        <v>55.323999999999998</v>
      </c>
      <c r="H230">
        <v>418</v>
      </c>
      <c r="I230">
        <v>6.3699999999999996E-123</v>
      </c>
      <c r="J230" t="s">
        <v>3080</v>
      </c>
      <c r="S230" t="s">
        <v>3071</v>
      </c>
      <c r="T230" t="s">
        <v>3076</v>
      </c>
      <c r="U230">
        <v>0</v>
      </c>
      <c r="V230" s="6">
        <v>-3455.6</v>
      </c>
      <c r="W230" s="3">
        <v>3325.04</v>
      </c>
      <c r="X230">
        <v>574</v>
      </c>
      <c r="Y230">
        <v>418</v>
      </c>
      <c r="Z230" t="str">
        <f t="shared" si="3"/>
        <v>432</v>
      </c>
      <c r="AA230" t="s">
        <v>213</v>
      </c>
    </row>
    <row r="231" spans="1:27" ht="16" thickBot="1" x14ac:dyDescent="0.25">
      <c r="A231" t="s">
        <v>47</v>
      </c>
      <c r="B231" t="s">
        <v>213</v>
      </c>
      <c r="C231" t="s">
        <v>214</v>
      </c>
      <c r="D231" t="s">
        <v>1830</v>
      </c>
      <c r="E231" t="s">
        <v>3236</v>
      </c>
      <c r="F231">
        <v>52.505000000000003</v>
      </c>
      <c r="H231">
        <v>395</v>
      </c>
      <c r="I231">
        <v>8.3199999999999995E-120</v>
      </c>
      <c r="J231" t="s">
        <v>3080</v>
      </c>
      <c r="S231" t="s">
        <v>3071</v>
      </c>
      <c r="T231" t="s">
        <v>3076</v>
      </c>
      <c r="U231">
        <v>0</v>
      </c>
      <c r="V231" s="6">
        <v>-3455.6</v>
      </c>
      <c r="W231" s="3">
        <v>3325.04</v>
      </c>
      <c r="X231">
        <v>574</v>
      </c>
      <c r="Y231">
        <v>395</v>
      </c>
      <c r="Z231" t="str">
        <f t="shared" si="3"/>
        <v>499</v>
      </c>
      <c r="AA231" t="s">
        <v>213</v>
      </c>
    </row>
    <row r="232" spans="1:27" ht="16" thickBot="1" x14ac:dyDescent="0.25">
      <c r="A232" t="s">
        <v>47</v>
      </c>
      <c r="B232" t="s">
        <v>213</v>
      </c>
      <c r="C232" t="s">
        <v>1832</v>
      </c>
      <c r="D232" t="s">
        <v>1833</v>
      </c>
      <c r="E232" t="s">
        <v>3237</v>
      </c>
      <c r="F232">
        <v>51.936</v>
      </c>
      <c r="H232">
        <v>389</v>
      </c>
      <c r="I232">
        <v>4.64E-119</v>
      </c>
      <c r="J232" t="s">
        <v>3080</v>
      </c>
      <c r="S232" t="s">
        <v>3071</v>
      </c>
      <c r="T232" t="s">
        <v>3076</v>
      </c>
      <c r="U232">
        <v>0</v>
      </c>
      <c r="V232" s="6">
        <v>-3455.6</v>
      </c>
      <c r="W232" s="3">
        <v>3325.04</v>
      </c>
      <c r="X232">
        <v>574</v>
      </c>
      <c r="Y232">
        <v>389</v>
      </c>
      <c r="Z232" t="str">
        <f t="shared" si="3"/>
        <v>439</v>
      </c>
      <c r="AA232" t="s">
        <v>213</v>
      </c>
    </row>
    <row r="233" spans="1:27" ht="16" thickBot="1" x14ac:dyDescent="0.25">
      <c r="A233" t="s">
        <v>47</v>
      </c>
      <c r="B233" t="s">
        <v>213</v>
      </c>
      <c r="C233" t="s">
        <v>512</v>
      </c>
      <c r="D233" t="s">
        <v>773</v>
      </c>
      <c r="E233" t="s">
        <v>3124</v>
      </c>
      <c r="F233">
        <v>52.198999999999998</v>
      </c>
      <c r="H233">
        <v>337</v>
      </c>
      <c r="I233">
        <v>3.8999999999999998E-96</v>
      </c>
      <c r="J233" t="s">
        <v>3080</v>
      </c>
      <c r="S233" t="s">
        <v>3071</v>
      </c>
      <c r="T233" t="s">
        <v>3076</v>
      </c>
      <c r="U233">
        <v>0</v>
      </c>
      <c r="V233" s="6">
        <v>-3455.6</v>
      </c>
      <c r="W233" s="3">
        <v>3325.04</v>
      </c>
      <c r="X233">
        <v>574</v>
      </c>
      <c r="Y233">
        <v>337</v>
      </c>
      <c r="Z233" t="str">
        <f t="shared" si="3"/>
        <v>341</v>
      </c>
      <c r="AA233" t="s">
        <v>213</v>
      </c>
    </row>
    <row r="234" spans="1:27" ht="16" thickBot="1" x14ac:dyDescent="0.25">
      <c r="A234" t="s">
        <v>47</v>
      </c>
      <c r="B234" t="s">
        <v>213</v>
      </c>
      <c r="C234" t="s">
        <v>446</v>
      </c>
      <c r="D234" t="s">
        <v>1216</v>
      </c>
      <c r="E234" t="s">
        <v>3160</v>
      </c>
      <c r="F234">
        <v>48</v>
      </c>
      <c r="H234">
        <v>335</v>
      </c>
      <c r="I234">
        <v>2.2400000000000001E-95</v>
      </c>
      <c r="J234" t="s">
        <v>3080</v>
      </c>
      <c r="S234" t="s">
        <v>3071</v>
      </c>
      <c r="T234" t="s">
        <v>3076</v>
      </c>
      <c r="U234">
        <v>0</v>
      </c>
      <c r="V234" s="6">
        <v>-3455.6</v>
      </c>
      <c r="W234" s="3">
        <v>3325.04</v>
      </c>
      <c r="X234">
        <v>574</v>
      </c>
      <c r="Y234">
        <v>335</v>
      </c>
      <c r="Z234" t="str">
        <f t="shared" si="3"/>
        <v>500</v>
      </c>
      <c r="AA234" t="s">
        <v>213</v>
      </c>
    </row>
    <row r="235" spans="1:27" ht="16" thickBot="1" x14ac:dyDescent="0.25">
      <c r="A235" t="s">
        <v>47</v>
      </c>
      <c r="B235" t="s">
        <v>213</v>
      </c>
      <c r="C235" t="s">
        <v>505</v>
      </c>
      <c r="D235" t="s">
        <v>1797</v>
      </c>
      <c r="E235" t="s">
        <v>3238</v>
      </c>
      <c r="F235">
        <v>97.906000000000006</v>
      </c>
      <c r="H235">
        <v>297</v>
      </c>
      <c r="I235">
        <v>4.0300000000000002E-91</v>
      </c>
      <c r="J235" t="s">
        <v>3080</v>
      </c>
      <c r="S235" t="s">
        <v>3071</v>
      </c>
      <c r="T235" t="s">
        <v>3076</v>
      </c>
      <c r="U235">
        <v>0</v>
      </c>
      <c r="V235" s="6">
        <v>-3455.6</v>
      </c>
      <c r="W235" s="3">
        <v>3325.04</v>
      </c>
      <c r="X235">
        <v>574</v>
      </c>
      <c r="Y235">
        <v>297</v>
      </c>
      <c r="Z235" t="str">
        <f t="shared" si="3"/>
        <v>191</v>
      </c>
      <c r="AA235" t="s">
        <v>213</v>
      </c>
    </row>
    <row r="236" spans="1:27" ht="16" thickBot="1" x14ac:dyDescent="0.25">
      <c r="A236" t="s">
        <v>47</v>
      </c>
      <c r="B236" t="s">
        <v>213</v>
      </c>
      <c r="C236" t="s">
        <v>778</v>
      </c>
      <c r="D236" t="s">
        <v>1432</v>
      </c>
      <c r="E236" t="s">
        <v>3198</v>
      </c>
      <c r="F236">
        <v>45.841999999999999</v>
      </c>
      <c r="H236">
        <v>309</v>
      </c>
      <c r="I236">
        <v>2.0400000000000001E-86</v>
      </c>
      <c r="J236" t="s">
        <v>3080</v>
      </c>
      <c r="S236" t="s">
        <v>3071</v>
      </c>
      <c r="T236" t="s">
        <v>3076</v>
      </c>
      <c r="U236">
        <v>0</v>
      </c>
      <c r="V236" s="6">
        <v>-3455.6</v>
      </c>
      <c r="W236" s="3">
        <v>3325.04</v>
      </c>
      <c r="X236">
        <v>574</v>
      </c>
      <c r="Y236">
        <v>309</v>
      </c>
      <c r="Z236" t="str">
        <f t="shared" si="3"/>
        <v>469</v>
      </c>
      <c r="AA236" t="s">
        <v>213</v>
      </c>
    </row>
    <row r="237" spans="1:27" ht="16" thickBot="1" x14ac:dyDescent="0.25">
      <c r="A237" t="s">
        <v>47</v>
      </c>
      <c r="B237" t="s">
        <v>213</v>
      </c>
      <c r="C237" t="s">
        <v>329</v>
      </c>
      <c r="D237" t="s">
        <v>596</v>
      </c>
      <c r="E237" t="s">
        <v>3126</v>
      </c>
      <c r="F237">
        <v>61.811</v>
      </c>
      <c r="H237">
        <v>305</v>
      </c>
      <c r="I237">
        <v>2.2400000000000001E-85</v>
      </c>
      <c r="J237" t="s">
        <v>3080</v>
      </c>
      <c r="S237" t="s">
        <v>3071</v>
      </c>
      <c r="T237" t="s">
        <v>3076</v>
      </c>
      <c r="U237">
        <v>0</v>
      </c>
      <c r="V237" s="6">
        <v>-3455.6</v>
      </c>
      <c r="W237" s="3">
        <v>3325.04</v>
      </c>
      <c r="X237">
        <v>574</v>
      </c>
      <c r="Y237">
        <v>305</v>
      </c>
      <c r="Z237" t="str">
        <f t="shared" si="3"/>
        <v>254</v>
      </c>
      <c r="AA237" t="s">
        <v>213</v>
      </c>
    </row>
    <row r="238" spans="1:27" ht="16" thickBot="1" x14ac:dyDescent="0.25">
      <c r="A238" t="s">
        <v>47</v>
      </c>
      <c r="B238" t="s">
        <v>213</v>
      </c>
      <c r="C238" t="s">
        <v>778</v>
      </c>
      <c r="D238" t="s">
        <v>1433</v>
      </c>
      <c r="E238" t="s">
        <v>3199</v>
      </c>
      <c r="F238">
        <v>44.136000000000003</v>
      </c>
      <c r="H238">
        <v>289</v>
      </c>
      <c r="I238">
        <v>2.5999999999999999E-81</v>
      </c>
      <c r="J238" t="s">
        <v>3080</v>
      </c>
      <c r="S238" t="s">
        <v>3071</v>
      </c>
      <c r="T238" t="s">
        <v>3076</v>
      </c>
      <c r="U238">
        <v>0</v>
      </c>
      <c r="V238" s="6">
        <v>-3455.6</v>
      </c>
      <c r="W238" s="3">
        <v>3325.04</v>
      </c>
      <c r="X238">
        <v>574</v>
      </c>
      <c r="Y238">
        <v>289</v>
      </c>
      <c r="Z238" t="str">
        <f t="shared" si="3"/>
        <v>469</v>
      </c>
      <c r="AA238" t="s">
        <v>213</v>
      </c>
    </row>
    <row r="239" spans="1:27" ht="16" thickBot="1" x14ac:dyDescent="0.25">
      <c r="A239" t="s">
        <v>47</v>
      </c>
      <c r="B239" t="s">
        <v>213</v>
      </c>
      <c r="C239" t="s">
        <v>1764</v>
      </c>
      <c r="D239" t="s">
        <v>1765</v>
      </c>
      <c r="E239" t="s">
        <v>3239</v>
      </c>
      <c r="F239">
        <v>53.886000000000003</v>
      </c>
      <c r="H239">
        <v>200</v>
      </c>
      <c r="I239">
        <v>2.8300000000000001E-53</v>
      </c>
      <c r="J239" t="s">
        <v>3080</v>
      </c>
      <c r="S239" t="s">
        <v>3071</v>
      </c>
      <c r="T239" t="s">
        <v>3076</v>
      </c>
      <c r="U239">
        <v>0</v>
      </c>
      <c r="V239" s="6">
        <v>-3455.6</v>
      </c>
      <c r="W239" s="3">
        <v>3325.04</v>
      </c>
      <c r="X239">
        <v>574</v>
      </c>
      <c r="Y239">
        <v>200</v>
      </c>
      <c r="Z239" t="str">
        <f t="shared" si="3"/>
        <v>193</v>
      </c>
      <c r="AA239" t="s">
        <v>213</v>
      </c>
    </row>
    <row r="240" spans="1:27" ht="16" thickBot="1" x14ac:dyDescent="0.25">
      <c r="A240" t="s">
        <v>47</v>
      </c>
      <c r="B240" t="s">
        <v>213</v>
      </c>
      <c r="C240" t="s">
        <v>130</v>
      </c>
      <c r="D240" t="s">
        <v>617</v>
      </c>
      <c r="E240" t="s">
        <v>3133</v>
      </c>
      <c r="F240">
        <v>63.265000000000001</v>
      </c>
      <c r="H240">
        <v>203</v>
      </c>
      <c r="I240">
        <v>6.6199999999999996E-53</v>
      </c>
      <c r="J240" t="s">
        <v>3080</v>
      </c>
      <c r="S240" t="s">
        <v>3071</v>
      </c>
      <c r="T240" t="s">
        <v>3076</v>
      </c>
      <c r="U240">
        <v>0</v>
      </c>
      <c r="V240" s="6">
        <v>-3455.6</v>
      </c>
      <c r="W240" s="3">
        <v>3325.04</v>
      </c>
      <c r="X240">
        <v>574</v>
      </c>
      <c r="Y240">
        <v>203</v>
      </c>
      <c r="Z240" t="str">
        <f t="shared" si="3"/>
        <v>147</v>
      </c>
      <c r="AA240" t="s">
        <v>213</v>
      </c>
    </row>
    <row r="241" spans="1:27" ht="16" thickBot="1" x14ac:dyDescent="0.25">
      <c r="A241" t="s">
        <v>47</v>
      </c>
      <c r="B241" t="s">
        <v>213</v>
      </c>
      <c r="C241" t="s">
        <v>619</v>
      </c>
      <c r="D241" t="s">
        <v>1768</v>
      </c>
      <c r="E241" t="s">
        <v>3240</v>
      </c>
      <c r="F241">
        <v>51.973999999999997</v>
      </c>
      <c r="H241">
        <v>179</v>
      </c>
      <c r="I241">
        <v>1.9600000000000001E-48</v>
      </c>
      <c r="J241" t="s">
        <v>3080</v>
      </c>
      <c r="S241" t="s">
        <v>3071</v>
      </c>
      <c r="T241" t="s">
        <v>3076</v>
      </c>
      <c r="U241">
        <v>0</v>
      </c>
      <c r="V241" s="6">
        <v>-3455.6</v>
      </c>
      <c r="W241" s="3">
        <v>3325.04</v>
      </c>
      <c r="X241">
        <v>574</v>
      </c>
      <c r="Y241">
        <v>179</v>
      </c>
      <c r="Z241" t="str">
        <f t="shared" si="3"/>
        <v>152</v>
      </c>
      <c r="AA241" t="s">
        <v>213</v>
      </c>
    </row>
    <row r="242" spans="1:27" ht="16" thickBot="1" x14ac:dyDescent="0.25">
      <c r="A242" t="s">
        <v>47</v>
      </c>
      <c r="B242" t="s">
        <v>213</v>
      </c>
      <c r="C242" t="s">
        <v>604</v>
      </c>
      <c r="D242" t="s">
        <v>793</v>
      </c>
      <c r="E242" t="s">
        <v>3135</v>
      </c>
      <c r="F242">
        <v>43.62</v>
      </c>
      <c r="H242">
        <v>188</v>
      </c>
      <c r="I242">
        <v>3.5900000000000002E-48</v>
      </c>
      <c r="J242" t="s">
        <v>3080</v>
      </c>
      <c r="S242" t="s">
        <v>3071</v>
      </c>
      <c r="T242" t="s">
        <v>3076</v>
      </c>
      <c r="U242">
        <v>0</v>
      </c>
      <c r="V242" s="6">
        <v>-3455.6</v>
      </c>
      <c r="W242" s="3">
        <v>3325.04</v>
      </c>
      <c r="X242">
        <v>574</v>
      </c>
      <c r="Y242">
        <v>188</v>
      </c>
      <c r="Z242" t="str">
        <f t="shared" si="3"/>
        <v>337</v>
      </c>
      <c r="AA242" t="s">
        <v>213</v>
      </c>
    </row>
    <row r="243" spans="1:27" ht="16" thickBot="1" x14ac:dyDescent="0.25">
      <c r="A243" t="s">
        <v>47</v>
      </c>
      <c r="B243" t="s">
        <v>213</v>
      </c>
      <c r="C243" t="s">
        <v>622</v>
      </c>
      <c r="D243" t="s">
        <v>623</v>
      </c>
      <c r="E243" t="s">
        <v>3137</v>
      </c>
      <c r="F243">
        <v>42.235999999999997</v>
      </c>
      <c r="H243">
        <v>128</v>
      </c>
      <c r="I243">
        <v>4.8799999999999998E-30</v>
      </c>
      <c r="J243" t="s">
        <v>3080</v>
      </c>
      <c r="S243" t="s">
        <v>3071</v>
      </c>
      <c r="T243" t="s">
        <v>3076</v>
      </c>
      <c r="U243">
        <v>0</v>
      </c>
      <c r="V243" s="6">
        <v>-3455.6</v>
      </c>
      <c r="W243" s="3">
        <v>3325.04</v>
      </c>
      <c r="X243">
        <v>574</v>
      </c>
      <c r="Y243">
        <v>128</v>
      </c>
      <c r="Z243" t="str">
        <f t="shared" si="3"/>
        <v>161</v>
      </c>
      <c r="AA243" t="s">
        <v>213</v>
      </c>
    </row>
    <row r="244" spans="1:27" ht="16" thickBot="1" x14ac:dyDescent="0.25">
      <c r="A244" t="s">
        <v>47</v>
      </c>
      <c r="B244" t="s">
        <v>213</v>
      </c>
      <c r="C244" t="s">
        <v>323</v>
      </c>
      <c r="D244" t="s">
        <v>1238</v>
      </c>
      <c r="E244" t="s">
        <v>3185</v>
      </c>
      <c r="F244">
        <v>40.601999999999997</v>
      </c>
      <c r="H244">
        <v>129</v>
      </c>
      <c r="I244">
        <v>5.4900000000000002E-30</v>
      </c>
      <c r="J244" t="s">
        <v>3080</v>
      </c>
      <c r="S244" t="s">
        <v>3071</v>
      </c>
      <c r="T244" t="s">
        <v>3076</v>
      </c>
      <c r="U244">
        <v>0</v>
      </c>
      <c r="V244" s="6">
        <v>-3455.6</v>
      </c>
      <c r="W244" s="3">
        <v>3325.04</v>
      </c>
      <c r="X244">
        <v>574</v>
      </c>
      <c r="Y244">
        <v>129</v>
      </c>
      <c r="Z244" t="str">
        <f t="shared" si="3"/>
        <v>266</v>
      </c>
      <c r="AA244" t="s">
        <v>213</v>
      </c>
    </row>
    <row r="245" spans="1:27" ht="16" thickBot="1" x14ac:dyDescent="0.25">
      <c r="A245" t="s">
        <v>47</v>
      </c>
      <c r="B245" t="s">
        <v>213</v>
      </c>
      <c r="C245" t="s">
        <v>795</v>
      </c>
      <c r="D245" t="s">
        <v>796</v>
      </c>
      <c r="E245" t="s">
        <v>3138</v>
      </c>
      <c r="F245">
        <v>39.35</v>
      </c>
      <c r="H245">
        <v>127</v>
      </c>
      <c r="I245">
        <v>1.7599999999999999E-29</v>
      </c>
      <c r="J245" t="s">
        <v>3080</v>
      </c>
      <c r="S245" t="s">
        <v>3071</v>
      </c>
      <c r="T245" t="s">
        <v>3076</v>
      </c>
      <c r="U245">
        <v>0</v>
      </c>
      <c r="V245" s="6">
        <v>-3455.6</v>
      </c>
      <c r="W245" s="3">
        <v>3325.04</v>
      </c>
      <c r="X245">
        <v>574</v>
      </c>
      <c r="Y245">
        <v>127</v>
      </c>
      <c r="Z245" t="str">
        <f t="shared" si="3"/>
        <v>277</v>
      </c>
      <c r="AA245" t="s">
        <v>213</v>
      </c>
    </row>
    <row r="246" spans="1:27" ht="16" thickBot="1" x14ac:dyDescent="0.25">
      <c r="A246" t="s">
        <v>47</v>
      </c>
      <c r="B246" t="s">
        <v>213</v>
      </c>
      <c r="C246" t="s">
        <v>1158</v>
      </c>
      <c r="D246" t="s">
        <v>1772</v>
      </c>
      <c r="E246" t="s">
        <v>3241</v>
      </c>
      <c r="F246">
        <v>38.255000000000003</v>
      </c>
      <c r="H246">
        <v>96.6</v>
      </c>
      <c r="I246">
        <v>4.9900000000000001E-20</v>
      </c>
      <c r="J246" t="s">
        <v>3080</v>
      </c>
      <c r="S246" t="s">
        <v>3071</v>
      </c>
      <c r="T246" t="s">
        <v>3076</v>
      </c>
      <c r="U246">
        <v>0</v>
      </c>
      <c r="V246" s="6">
        <v>-3455.6</v>
      </c>
      <c r="W246" s="3">
        <v>3325.04</v>
      </c>
      <c r="X246">
        <v>574</v>
      </c>
      <c r="Y246">
        <v>96.6</v>
      </c>
      <c r="Z246" t="str">
        <f t="shared" si="3"/>
        <v>149</v>
      </c>
      <c r="AA246" t="s">
        <v>213</v>
      </c>
    </row>
    <row r="247" spans="1:27" ht="16" thickBot="1" x14ac:dyDescent="0.25">
      <c r="A247" t="s">
        <v>47</v>
      </c>
      <c r="B247" t="s">
        <v>213</v>
      </c>
      <c r="C247" t="s">
        <v>835</v>
      </c>
      <c r="D247" t="s">
        <v>1813</v>
      </c>
      <c r="E247" t="s">
        <v>3242</v>
      </c>
      <c r="F247">
        <v>36.957000000000001</v>
      </c>
      <c r="H247">
        <v>94.9</v>
      </c>
      <c r="I247">
        <v>1.61E-19</v>
      </c>
      <c r="J247" t="s">
        <v>3080</v>
      </c>
      <c r="S247" t="s">
        <v>3071</v>
      </c>
      <c r="T247" t="s">
        <v>3076</v>
      </c>
      <c r="U247">
        <v>0</v>
      </c>
      <c r="V247" s="6">
        <v>-3455.6</v>
      </c>
      <c r="W247" s="3">
        <v>3325.04</v>
      </c>
      <c r="X247">
        <v>574</v>
      </c>
      <c r="Y247">
        <v>94.9</v>
      </c>
      <c r="Z247" t="str">
        <f t="shared" si="3"/>
        <v>184</v>
      </c>
      <c r="AA247" t="s">
        <v>213</v>
      </c>
    </row>
    <row r="248" spans="1:27" ht="16" thickBot="1" x14ac:dyDescent="0.25">
      <c r="A248" t="s">
        <v>47</v>
      </c>
      <c r="B248" t="s">
        <v>213</v>
      </c>
      <c r="C248" t="s">
        <v>360</v>
      </c>
      <c r="D248" t="s">
        <v>798</v>
      </c>
      <c r="E248" t="s">
        <v>3139</v>
      </c>
      <c r="F248">
        <v>49.170999999999999</v>
      </c>
      <c r="H248">
        <v>83.6</v>
      </c>
      <c r="I248">
        <v>4.6300000000000003E-16</v>
      </c>
      <c r="J248" t="s">
        <v>3080</v>
      </c>
      <c r="S248" t="s">
        <v>3071</v>
      </c>
      <c r="T248" t="s">
        <v>3076</v>
      </c>
      <c r="U248">
        <v>0</v>
      </c>
      <c r="V248" s="6">
        <v>-3455.6</v>
      </c>
      <c r="W248" s="3">
        <v>3325.04</v>
      </c>
      <c r="X248">
        <v>574</v>
      </c>
      <c r="Y248">
        <v>83.6</v>
      </c>
      <c r="Z248" t="str">
        <f t="shared" si="3"/>
        <v>181</v>
      </c>
      <c r="AA248" t="s">
        <v>213</v>
      </c>
    </row>
    <row r="249" spans="1:27" ht="16" thickBot="1" x14ac:dyDescent="0.25">
      <c r="A249" t="s">
        <v>47</v>
      </c>
      <c r="B249" t="s">
        <v>213</v>
      </c>
      <c r="C249" t="s">
        <v>381</v>
      </c>
      <c r="D249" t="s">
        <v>734</v>
      </c>
      <c r="E249" t="s">
        <v>3140</v>
      </c>
      <c r="F249">
        <v>43.381999999999998</v>
      </c>
      <c r="H249">
        <v>58.1</v>
      </c>
      <c r="I249">
        <v>3.6400000000000002E-8</v>
      </c>
      <c r="J249" t="s">
        <v>3080</v>
      </c>
      <c r="S249" t="s">
        <v>3071</v>
      </c>
      <c r="T249" t="s">
        <v>3076</v>
      </c>
      <c r="U249">
        <v>0</v>
      </c>
      <c r="V249" s="6">
        <v>-3455.6</v>
      </c>
      <c r="W249" s="3">
        <v>3325.04</v>
      </c>
      <c r="X249">
        <v>574</v>
      </c>
      <c r="Y249">
        <v>58.1</v>
      </c>
      <c r="Z249" t="str">
        <f t="shared" si="3"/>
        <v>136</v>
      </c>
      <c r="AA249" t="s">
        <v>213</v>
      </c>
    </row>
    <row r="250" spans="1:27" ht="16" thickBot="1" x14ac:dyDescent="0.25">
      <c r="A250" t="s">
        <v>47</v>
      </c>
      <c r="B250" t="s">
        <v>213</v>
      </c>
      <c r="C250" t="s">
        <v>738</v>
      </c>
      <c r="D250" t="s">
        <v>739</v>
      </c>
      <c r="E250" t="s">
        <v>3141</v>
      </c>
      <c r="F250">
        <v>51.88</v>
      </c>
      <c r="H250">
        <v>51.4</v>
      </c>
      <c r="I250">
        <v>4.6199999999999998E-6</v>
      </c>
      <c r="J250" t="s">
        <v>3080</v>
      </c>
      <c r="S250" t="s">
        <v>3071</v>
      </c>
      <c r="T250" t="s">
        <v>3076</v>
      </c>
      <c r="U250">
        <v>0</v>
      </c>
      <c r="V250" s="6">
        <v>-3455.6</v>
      </c>
      <c r="W250" s="3">
        <v>3325.04</v>
      </c>
      <c r="X250">
        <v>574</v>
      </c>
      <c r="Y250">
        <v>51.4</v>
      </c>
      <c r="Z250" t="str">
        <f t="shared" si="3"/>
        <v>133</v>
      </c>
      <c r="AA250" t="s">
        <v>213</v>
      </c>
    </row>
    <row r="251" spans="1:27" ht="16" thickBot="1" x14ac:dyDescent="0.25">
      <c r="A251" t="s">
        <v>47</v>
      </c>
      <c r="B251" t="s">
        <v>213</v>
      </c>
      <c r="C251" t="s">
        <v>729</v>
      </c>
      <c r="D251" t="s">
        <v>736</v>
      </c>
      <c r="E251" t="s">
        <v>3142</v>
      </c>
      <c r="F251">
        <v>43.137</v>
      </c>
      <c r="H251">
        <v>46.8</v>
      </c>
      <c r="I251">
        <v>6.8700000000000003E-5</v>
      </c>
      <c r="J251" t="s">
        <v>3080</v>
      </c>
      <c r="S251" t="s">
        <v>3071</v>
      </c>
      <c r="T251" t="s">
        <v>3076</v>
      </c>
      <c r="U251">
        <v>0</v>
      </c>
      <c r="V251" s="6">
        <v>-3455.6</v>
      </c>
      <c r="W251" s="3">
        <v>3325.04</v>
      </c>
      <c r="X251">
        <v>574</v>
      </c>
      <c r="Y251">
        <v>46.8</v>
      </c>
      <c r="Z251" t="str">
        <f t="shared" si="3"/>
        <v xml:space="preserve">51 </v>
      </c>
      <c r="AA251" t="s">
        <v>213</v>
      </c>
    </row>
    <row r="252" spans="1:27" ht="16" thickBot="1" x14ac:dyDescent="0.25">
      <c r="A252" t="s">
        <v>54</v>
      </c>
      <c r="B252" t="s">
        <v>213</v>
      </c>
      <c r="C252" t="s">
        <v>427</v>
      </c>
      <c r="D252" t="s">
        <v>1920</v>
      </c>
      <c r="E252" t="s">
        <v>3243</v>
      </c>
      <c r="F252">
        <v>95.986000000000004</v>
      </c>
      <c r="H252">
        <v>1047</v>
      </c>
      <c r="I252">
        <v>0</v>
      </c>
      <c r="J252" t="s">
        <v>3081</v>
      </c>
      <c r="S252" t="s">
        <v>3071</v>
      </c>
      <c r="T252" t="s">
        <v>3076</v>
      </c>
      <c r="U252">
        <v>0</v>
      </c>
      <c r="V252" s="6">
        <v>-3455.6</v>
      </c>
      <c r="W252" s="3">
        <v>3325.04</v>
      </c>
      <c r="X252">
        <v>574</v>
      </c>
      <c r="Y252">
        <v>1047</v>
      </c>
      <c r="Z252" t="str">
        <f t="shared" si="3"/>
        <v>573</v>
      </c>
      <c r="AA252" t="s">
        <v>213</v>
      </c>
    </row>
    <row r="253" spans="1:27" ht="16" thickBot="1" x14ac:dyDescent="0.25">
      <c r="A253" t="s">
        <v>54</v>
      </c>
      <c r="B253" t="s">
        <v>213</v>
      </c>
      <c r="C253" t="s">
        <v>766</v>
      </c>
      <c r="D253" t="s">
        <v>1922</v>
      </c>
      <c r="E253" t="s">
        <v>3244</v>
      </c>
      <c r="F253">
        <v>55.789000000000001</v>
      </c>
      <c r="H253">
        <v>450</v>
      </c>
      <c r="I253">
        <v>1.19E-140</v>
      </c>
      <c r="J253" t="s">
        <v>3081</v>
      </c>
      <c r="S253" t="s">
        <v>3071</v>
      </c>
      <c r="T253" t="s">
        <v>3076</v>
      </c>
      <c r="U253">
        <v>0</v>
      </c>
      <c r="V253" s="6">
        <v>-3455.6</v>
      </c>
      <c r="W253" s="3">
        <v>3325.04</v>
      </c>
      <c r="X253">
        <v>574</v>
      </c>
      <c r="Y253">
        <v>450</v>
      </c>
      <c r="Z253" t="str">
        <f t="shared" si="3"/>
        <v>475</v>
      </c>
      <c r="AA253" t="s">
        <v>213</v>
      </c>
    </row>
    <row r="254" spans="1:27" ht="16" thickBot="1" x14ac:dyDescent="0.25">
      <c r="A254" t="s">
        <v>54</v>
      </c>
      <c r="B254" t="s">
        <v>213</v>
      </c>
      <c r="C254" t="s">
        <v>760</v>
      </c>
      <c r="D254" t="s">
        <v>761</v>
      </c>
      <c r="E254" t="s">
        <v>3118</v>
      </c>
      <c r="F254">
        <v>54.381999999999998</v>
      </c>
      <c r="H254">
        <v>433</v>
      </c>
      <c r="I254">
        <v>8.5400000000000004E-134</v>
      </c>
      <c r="J254" t="s">
        <v>3081</v>
      </c>
      <c r="S254" t="s">
        <v>3071</v>
      </c>
      <c r="T254" t="s">
        <v>3076</v>
      </c>
      <c r="U254">
        <v>0</v>
      </c>
      <c r="V254" s="6">
        <v>-3455.6</v>
      </c>
      <c r="W254" s="3">
        <v>3325.04</v>
      </c>
      <c r="X254">
        <v>574</v>
      </c>
      <c r="Y254">
        <v>433</v>
      </c>
      <c r="Z254" t="str">
        <f t="shared" si="3"/>
        <v>502</v>
      </c>
      <c r="AA254" t="s">
        <v>213</v>
      </c>
    </row>
    <row r="255" spans="1:27" ht="16" thickBot="1" x14ac:dyDescent="0.25">
      <c r="A255" t="s">
        <v>54</v>
      </c>
      <c r="B255" t="s">
        <v>213</v>
      </c>
      <c r="C255" t="s">
        <v>1925</v>
      </c>
      <c r="D255" t="s">
        <v>1926</v>
      </c>
      <c r="E255" t="s">
        <v>3245</v>
      </c>
      <c r="F255">
        <v>49.515999999999998</v>
      </c>
      <c r="H255">
        <v>413</v>
      </c>
      <c r="I255">
        <v>4.1300000000000001E-126</v>
      </c>
      <c r="J255" t="s">
        <v>3081</v>
      </c>
      <c r="S255" t="s">
        <v>3071</v>
      </c>
      <c r="T255" t="s">
        <v>3076</v>
      </c>
      <c r="U255">
        <v>0</v>
      </c>
      <c r="V255" s="6">
        <v>-3455.6</v>
      </c>
      <c r="W255" s="3">
        <v>3325.04</v>
      </c>
      <c r="X255">
        <v>574</v>
      </c>
      <c r="Y255">
        <v>413</v>
      </c>
      <c r="Z255" t="str">
        <f t="shared" si="3"/>
        <v>517</v>
      </c>
      <c r="AA255" t="s">
        <v>213</v>
      </c>
    </row>
    <row r="256" spans="1:27" ht="16" thickBot="1" x14ac:dyDescent="0.25">
      <c r="A256" t="s">
        <v>54</v>
      </c>
      <c r="B256" t="s">
        <v>213</v>
      </c>
      <c r="C256" t="s">
        <v>1199</v>
      </c>
      <c r="D256" t="s">
        <v>1928</v>
      </c>
      <c r="E256" t="s">
        <v>3246</v>
      </c>
      <c r="F256">
        <v>50.734000000000002</v>
      </c>
      <c r="H256">
        <v>388</v>
      </c>
      <c r="I256">
        <v>1.3E-116</v>
      </c>
      <c r="J256" t="s">
        <v>3081</v>
      </c>
      <c r="S256" t="s">
        <v>3071</v>
      </c>
      <c r="T256" t="s">
        <v>3076</v>
      </c>
      <c r="U256">
        <v>0</v>
      </c>
      <c r="V256" s="6">
        <v>-3455.6</v>
      </c>
      <c r="W256" s="3">
        <v>3325.04</v>
      </c>
      <c r="X256">
        <v>574</v>
      </c>
      <c r="Y256">
        <v>388</v>
      </c>
      <c r="Z256" t="str">
        <f t="shared" si="3"/>
        <v>477</v>
      </c>
      <c r="AA256" t="s">
        <v>213</v>
      </c>
    </row>
    <row r="257" spans="1:27" ht="16" thickBot="1" x14ac:dyDescent="0.25">
      <c r="A257" t="s">
        <v>54</v>
      </c>
      <c r="B257" t="s">
        <v>213</v>
      </c>
      <c r="C257" t="s">
        <v>1930</v>
      </c>
      <c r="D257" t="s">
        <v>1931</v>
      </c>
      <c r="E257" t="s">
        <v>3247</v>
      </c>
      <c r="F257">
        <v>43.441000000000003</v>
      </c>
      <c r="H257">
        <v>313</v>
      </c>
      <c r="I257">
        <v>1.9800000000000002E-90</v>
      </c>
      <c r="J257" t="s">
        <v>3081</v>
      </c>
      <c r="S257" t="s">
        <v>3071</v>
      </c>
      <c r="T257" t="s">
        <v>3076</v>
      </c>
      <c r="U257">
        <v>0</v>
      </c>
      <c r="V257" s="6">
        <v>-3455.6</v>
      </c>
      <c r="W257" s="3">
        <v>3325.04</v>
      </c>
      <c r="X257">
        <v>574</v>
      </c>
      <c r="Y257">
        <v>313</v>
      </c>
      <c r="Z257" t="str">
        <f t="shared" si="3"/>
        <v>465</v>
      </c>
      <c r="AA257" t="s">
        <v>213</v>
      </c>
    </row>
    <row r="258" spans="1:27" ht="16" thickBot="1" x14ac:dyDescent="0.25">
      <c r="A258" t="s">
        <v>54</v>
      </c>
      <c r="B258" t="s">
        <v>213</v>
      </c>
      <c r="C258" t="s">
        <v>229</v>
      </c>
      <c r="D258" t="s">
        <v>1933</v>
      </c>
      <c r="E258" t="s">
        <v>3248</v>
      </c>
      <c r="F258">
        <v>41.401000000000003</v>
      </c>
      <c r="H258">
        <v>297</v>
      </c>
      <c r="I258">
        <v>1.39E-84</v>
      </c>
      <c r="J258" t="s">
        <v>3081</v>
      </c>
      <c r="S258" t="s">
        <v>3071</v>
      </c>
      <c r="T258" t="s">
        <v>3076</v>
      </c>
      <c r="U258">
        <v>0</v>
      </c>
      <c r="V258" s="6">
        <v>-3455.6</v>
      </c>
      <c r="W258" s="3">
        <v>3325.04</v>
      </c>
      <c r="X258">
        <v>574</v>
      </c>
      <c r="Y258">
        <v>297</v>
      </c>
      <c r="Z258" t="str">
        <f t="shared" si="3"/>
        <v>471</v>
      </c>
      <c r="AA258" t="s">
        <v>213</v>
      </c>
    </row>
    <row r="259" spans="1:27" ht="16" thickBot="1" x14ac:dyDescent="0.25">
      <c r="A259" t="s">
        <v>60</v>
      </c>
      <c r="B259" t="s">
        <v>213</v>
      </c>
      <c r="C259" t="s">
        <v>433</v>
      </c>
      <c r="D259" t="s">
        <v>2044</v>
      </c>
      <c r="E259" t="s">
        <v>3249</v>
      </c>
      <c r="F259">
        <v>96.69</v>
      </c>
      <c r="H259">
        <v>1058</v>
      </c>
      <c r="I259">
        <v>0</v>
      </c>
      <c r="J259" t="s">
        <v>3082</v>
      </c>
      <c r="S259" t="s">
        <v>3071</v>
      </c>
      <c r="T259" t="s">
        <v>3072</v>
      </c>
      <c r="U259">
        <v>0</v>
      </c>
      <c r="V259" s="6">
        <v>-3455.6</v>
      </c>
      <c r="W259" s="3">
        <v>3325.04</v>
      </c>
      <c r="X259">
        <v>574</v>
      </c>
      <c r="Y259">
        <v>1058</v>
      </c>
      <c r="Z259" t="str">
        <f t="shared" ref="Z259:Z322" si="4">LEFT(C259,3)</f>
        <v>574</v>
      </c>
      <c r="AA259" t="s">
        <v>213</v>
      </c>
    </row>
    <row r="260" spans="1:27" ht="16" thickBot="1" x14ac:dyDescent="0.25">
      <c r="A260" t="s">
        <v>60</v>
      </c>
      <c r="B260" t="s">
        <v>213</v>
      </c>
      <c r="C260" t="s">
        <v>1171</v>
      </c>
      <c r="D260" t="s">
        <v>2046</v>
      </c>
      <c r="E260" t="s">
        <v>3250</v>
      </c>
      <c r="F260">
        <v>96.661000000000001</v>
      </c>
      <c r="H260">
        <v>1048</v>
      </c>
      <c r="I260">
        <v>0</v>
      </c>
      <c r="J260" t="s">
        <v>3082</v>
      </c>
      <c r="S260" t="s">
        <v>3071</v>
      </c>
      <c r="T260" t="s">
        <v>3072</v>
      </c>
      <c r="U260">
        <v>0</v>
      </c>
      <c r="V260" s="6">
        <v>-3455.6</v>
      </c>
      <c r="W260" s="3">
        <v>3325.04</v>
      </c>
      <c r="X260">
        <v>574</v>
      </c>
      <c r="Y260">
        <v>1048</v>
      </c>
      <c r="Z260" t="str">
        <f t="shared" si="4"/>
        <v>569</v>
      </c>
      <c r="AA260" t="s">
        <v>213</v>
      </c>
    </row>
    <row r="261" spans="1:27" ht="16" thickBot="1" x14ac:dyDescent="0.25">
      <c r="A261" t="s">
        <v>60</v>
      </c>
      <c r="B261" t="s">
        <v>213</v>
      </c>
      <c r="C261" t="s">
        <v>427</v>
      </c>
      <c r="D261" t="s">
        <v>2048</v>
      </c>
      <c r="E261" t="s">
        <v>3251</v>
      </c>
      <c r="F261">
        <v>96.161000000000001</v>
      </c>
      <c r="H261">
        <v>1048</v>
      </c>
      <c r="I261">
        <v>0</v>
      </c>
      <c r="J261" t="s">
        <v>3082</v>
      </c>
      <c r="S261" t="s">
        <v>3071</v>
      </c>
      <c r="T261" t="s">
        <v>3072</v>
      </c>
      <c r="U261">
        <v>0</v>
      </c>
      <c r="V261" s="6">
        <v>-3455.6</v>
      </c>
      <c r="W261" s="3">
        <v>3325.04</v>
      </c>
      <c r="X261">
        <v>574</v>
      </c>
      <c r="Y261">
        <v>1048</v>
      </c>
      <c r="Z261" t="str">
        <f t="shared" si="4"/>
        <v>573</v>
      </c>
      <c r="AA261" t="s">
        <v>213</v>
      </c>
    </row>
    <row r="262" spans="1:27" ht="16" thickBot="1" x14ac:dyDescent="0.25">
      <c r="A262" t="s">
        <v>60</v>
      </c>
      <c r="B262" t="s">
        <v>213</v>
      </c>
      <c r="C262" t="s">
        <v>430</v>
      </c>
      <c r="D262" t="s">
        <v>2050</v>
      </c>
      <c r="E262" t="s">
        <v>3252</v>
      </c>
      <c r="F262">
        <v>96.153999999999996</v>
      </c>
      <c r="H262">
        <v>1048</v>
      </c>
      <c r="I262">
        <v>0</v>
      </c>
      <c r="J262" t="s">
        <v>3082</v>
      </c>
      <c r="S262" t="s">
        <v>3071</v>
      </c>
      <c r="T262" t="s">
        <v>3072</v>
      </c>
      <c r="U262">
        <v>0</v>
      </c>
      <c r="V262" s="6">
        <v>-3455.6</v>
      </c>
      <c r="W262" s="3">
        <v>3325.04</v>
      </c>
      <c r="X262">
        <v>574</v>
      </c>
      <c r="Y262">
        <v>1048</v>
      </c>
      <c r="Z262" t="str">
        <f t="shared" si="4"/>
        <v>572</v>
      </c>
      <c r="AA262" t="s">
        <v>213</v>
      </c>
    </row>
    <row r="263" spans="1:27" ht="16" thickBot="1" x14ac:dyDescent="0.25">
      <c r="A263" t="s">
        <v>60</v>
      </c>
      <c r="B263" t="s">
        <v>213</v>
      </c>
      <c r="C263" t="s">
        <v>1176</v>
      </c>
      <c r="D263" t="s">
        <v>2052</v>
      </c>
      <c r="E263" t="s">
        <v>3253</v>
      </c>
      <c r="F263">
        <v>96.655000000000001</v>
      </c>
      <c r="H263">
        <v>1046</v>
      </c>
      <c r="I263">
        <v>0</v>
      </c>
      <c r="J263" t="s">
        <v>3082</v>
      </c>
      <c r="S263" t="s">
        <v>3071</v>
      </c>
      <c r="T263" t="s">
        <v>3072</v>
      </c>
      <c r="U263">
        <v>0</v>
      </c>
      <c r="V263" s="6">
        <v>-3455.6</v>
      </c>
      <c r="W263" s="3">
        <v>3325.04</v>
      </c>
      <c r="X263">
        <v>574</v>
      </c>
      <c r="Y263">
        <v>1046</v>
      </c>
      <c r="Z263" t="str">
        <f t="shared" si="4"/>
        <v>568</v>
      </c>
      <c r="AA263" t="s">
        <v>213</v>
      </c>
    </row>
    <row r="264" spans="1:27" ht="16" thickBot="1" x14ac:dyDescent="0.25">
      <c r="A264" t="s">
        <v>60</v>
      </c>
      <c r="B264" t="s">
        <v>213</v>
      </c>
      <c r="C264" t="s">
        <v>1176</v>
      </c>
      <c r="D264" t="s">
        <v>2052</v>
      </c>
      <c r="E264" t="s">
        <v>3253</v>
      </c>
      <c r="F264">
        <v>96.655000000000001</v>
      </c>
      <c r="H264">
        <v>1046</v>
      </c>
      <c r="I264">
        <v>0</v>
      </c>
      <c r="J264" t="s">
        <v>3082</v>
      </c>
      <c r="S264" t="s">
        <v>3071</v>
      </c>
      <c r="T264" t="s">
        <v>3072</v>
      </c>
      <c r="U264">
        <v>0</v>
      </c>
      <c r="V264" s="6">
        <v>-3455.6</v>
      </c>
      <c r="W264" s="3">
        <v>3325.04</v>
      </c>
      <c r="X264">
        <v>574</v>
      </c>
      <c r="Y264">
        <v>1046</v>
      </c>
      <c r="Z264" t="str">
        <f t="shared" si="4"/>
        <v>568</v>
      </c>
      <c r="AA264" t="s">
        <v>213</v>
      </c>
    </row>
    <row r="265" spans="1:27" ht="16" thickBot="1" x14ac:dyDescent="0.25">
      <c r="A265" t="s">
        <v>60</v>
      </c>
      <c r="B265" t="s">
        <v>213</v>
      </c>
      <c r="C265" t="s">
        <v>1176</v>
      </c>
      <c r="D265" t="s">
        <v>2052</v>
      </c>
      <c r="E265" t="s">
        <v>3253</v>
      </c>
      <c r="F265">
        <v>96.655000000000001</v>
      </c>
      <c r="H265">
        <v>1044</v>
      </c>
      <c r="I265">
        <v>0</v>
      </c>
      <c r="J265" t="s">
        <v>3082</v>
      </c>
      <c r="S265" t="s">
        <v>3071</v>
      </c>
      <c r="T265" t="s">
        <v>3072</v>
      </c>
      <c r="U265">
        <v>0</v>
      </c>
      <c r="V265" s="6">
        <v>-3455.6</v>
      </c>
      <c r="W265" s="3">
        <v>3325.04</v>
      </c>
      <c r="X265">
        <v>574</v>
      </c>
      <c r="Y265">
        <v>1044</v>
      </c>
      <c r="Z265" t="str">
        <f t="shared" si="4"/>
        <v>568</v>
      </c>
      <c r="AA265" t="s">
        <v>213</v>
      </c>
    </row>
    <row r="266" spans="1:27" ht="16" thickBot="1" x14ac:dyDescent="0.25">
      <c r="A266" t="s">
        <v>60</v>
      </c>
      <c r="B266" t="s">
        <v>213</v>
      </c>
      <c r="C266" t="s">
        <v>1180</v>
      </c>
      <c r="D266" t="s">
        <v>2054</v>
      </c>
      <c r="E266" t="s">
        <v>3254</v>
      </c>
      <c r="F266">
        <v>96.733000000000004</v>
      </c>
      <c r="H266">
        <v>1009</v>
      </c>
      <c r="I266">
        <v>0</v>
      </c>
      <c r="J266" t="s">
        <v>3082</v>
      </c>
      <c r="S266" t="s">
        <v>3071</v>
      </c>
      <c r="T266" t="s">
        <v>3072</v>
      </c>
      <c r="U266">
        <v>0</v>
      </c>
      <c r="V266" s="6">
        <v>-3455.6</v>
      </c>
      <c r="W266" s="3">
        <v>3325.04</v>
      </c>
      <c r="X266">
        <v>574</v>
      </c>
      <c r="Y266">
        <v>1009</v>
      </c>
      <c r="Z266" t="str">
        <f t="shared" si="4"/>
        <v>551</v>
      </c>
      <c r="AA266" t="s">
        <v>213</v>
      </c>
    </row>
    <row r="267" spans="1:27" ht="16" thickBot="1" x14ac:dyDescent="0.25">
      <c r="A267" t="s">
        <v>60</v>
      </c>
      <c r="B267" t="s">
        <v>213</v>
      </c>
      <c r="C267" t="s">
        <v>440</v>
      </c>
      <c r="D267" t="s">
        <v>2056</v>
      </c>
      <c r="E267" t="s">
        <v>3255</v>
      </c>
      <c r="F267">
        <v>88.406000000000006</v>
      </c>
      <c r="H267">
        <v>896</v>
      </c>
      <c r="I267">
        <v>0</v>
      </c>
      <c r="J267" t="s">
        <v>3082</v>
      </c>
      <c r="S267" t="s">
        <v>3071</v>
      </c>
      <c r="T267" t="s">
        <v>3072</v>
      </c>
      <c r="U267">
        <v>0</v>
      </c>
      <c r="V267" s="6">
        <v>-3455.6</v>
      </c>
      <c r="W267" s="3">
        <v>3325.04</v>
      </c>
      <c r="X267">
        <v>574</v>
      </c>
      <c r="Y267">
        <v>896</v>
      </c>
      <c r="Z267" t="str">
        <f t="shared" si="4"/>
        <v>552</v>
      </c>
      <c r="AA267" t="s">
        <v>213</v>
      </c>
    </row>
    <row r="268" spans="1:27" ht="16" thickBot="1" x14ac:dyDescent="0.25">
      <c r="A268" t="s">
        <v>60</v>
      </c>
      <c r="B268" t="s">
        <v>213</v>
      </c>
      <c r="C268" t="s">
        <v>1084</v>
      </c>
      <c r="D268" t="s">
        <v>2058</v>
      </c>
      <c r="E268" t="s">
        <v>3256</v>
      </c>
      <c r="F268">
        <v>92.256</v>
      </c>
      <c r="H268">
        <v>479</v>
      </c>
      <c r="I268">
        <v>3.6700000000000001E-148</v>
      </c>
      <c r="J268" t="s">
        <v>3082</v>
      </c>
      <c r="S268" t="s">
        <v>3071</v>
      </c>
      <c r="T268" t="s">
        <v>3072</v>
      </c>
      <c r="U268">
        <v>0</v>
      </c>
      <c r="V268" s="6">
        <v>-3455.6</v>
      </c>
      <c r="W268" s="3">
        <v>3325.04</v>
      </c>
      <c r="X268">
        <v>574</v>
      </c>
      <c r="Y268">
        <v>479</v>
      </c>
      <c r="Z268" t="str">
        <f t="shared" si="4"/>
        <v>297</v>
      </c>
      <c r="AA268" t="s">
        <v>213</v>
      </c>
    </row>
    <row r="269" spans="1:27" ht="16" thickBot="1" x14ac:dyDescent="0.25">
      <c r="A269" t="s">
        <v>60</v>
      </c>
      <c r="B269" t="s">
        <v>213</v>
      </c>
      <c r="C269" t="s">
        <v>859</v>
      </c>
      <c r="D269" t="s">
        <v>2001</v>
      </c>
      <c r="E269" t="s">
        <v>3257</v>
      </c>
      <c r="F269">
        <v>99.048000000000002</v>
      </c>
      <c r="H269">
        <v>450</v>
      </c>
      <c r="I269">
        <v>2.3000000000000001E-137</v>
      </c>
      <c r="J269" t="s">
        <v>3082</v>
      </c>
      <c r="S269" t="s">
        <v>3071</v>
      </c>
      <c r="T269" t="s">
        <v>3072</v>
      </c>
      <c r="U269">
        <v>0</v>
      </c>
      <c r="V269" s="6">
        <v>-3455.6</v>
      </c>
      <c r="W269" s="3">
        <v>3325.04</v>
      </c>
      <c r="X269">
        <v>574</v>
      </c>
      <c r="Y269">
        <v>450</v>
      </c>
      <c r="Z269" t="str">
        <f t="shared" si="4"/>
        <v>210</v>
      </c>
      <c r="AA269" t="s">
        <v>213</v>
      </c>
    </row>
    <row r="270" spans="1:27" ht="16" thickBot="1" x14ac:dyDescent="0.25">
      <c r="A270" t="s">
        <v>60</v>
      </c>
      <c r="B270" t="s">
        <v>213</v>
      </c>
      <c r="C270" t="s">
        <v>1199</v>
      </c>
      <c r="D270" t="s">
        <v>2060</v>
      </c>
      <c r="E270" t="s">
        <v>3258</v>
      </c>
      <c r="F270">
        <v>54.298000000000002</v>
      </c>
      <c r="H270">
        <v>442</v>
      </c>
      <c r="I270">
        <v>7.7400000000000004E-131</v>
      </c>
      <c r="J270" t="s">
        <v>3082</v>
      </c>
      <c r="S270" t="s">
        <v>3071</v>
      </c>
      <c r="T270" t="s">
        <v>3072</v>
      </c>
      <c r="U270">
        <v>0</v>
      </c>
      <c r="V270" s="6">
        <v>-3455.6</v>
      </c>
      <c r="W270" s="3">
        <v>3325.04</v>
      </c>
      <c r="X270">
        <v>574</v>
      </c>
      <c r="Y270">
        <v>442</v>
      </c>
      <c r="Z270" t="str">
        <f t="shared" si="4"/>
        <v>477</v>
      </c>
      <c r="AA270" t="s">
        <v>213</v>
      </c>
    </row>
    <row r="271" spans="1:27" ht="16" thickBot="1" x14ac:dyDescent="0.25">
      <c r="A271" t="s">
        <v>60</v>
      </c>
      <c r="B271" t="s">
        <v>213</v>
      </c>
      <c r="C271" t="s">
        <v>1660</v>
      </c>
      <c r="D271" t="s">
        <v>1661</v>
      </c>
      <c r="E271" t="s">
        <v>3209</v>
      </c>
      <c r="F271">
        <v>55.694000000000003</v>
      </c>
      <c r="H271">
        <v>429</v>
      </c>
      <c r="I271">
        <v>2.99E-126</v>
      </c>
      <c r="J271" t="s">
        <v>3082</v>
      </c>
      <c r="S271" t="s">
        <v>3071</v>
      </c>
      <c r="T271" t="s">
        <v>3072</v>
      </c>
      <c r="U271">
        <v>0</v>
      </c>
      <c r="V271" s="6">
        <v>-3455.6</v>
      </c>
      <c r="W271" s="3">
        <v>3325.04</v>
      </c>
      <c r="X271">
        <v>574</v>
      </c>
      <c r="Y271">
        <v>429</v>
      </c>
      <c r="Z271" t="str">
        <f t="shared" si="4"/>
        <v>483</v>
      </c>
      <c r="AA271" t="s">
        <v>213</v>
      </c>
    </row>
    <row r="272" spans="1:27" ht="16" thickBot="1" x14ac:dyDescent="0.25">
      <c r="A272" t="s">
        <v>60</v>
      </c>
      <c r="B272" t="s">
        <v>213</v>
      </c>
      <c r="C272" t="s">
        <v>1202</v>
      </c>
      <c r="D272" t="s">
        <v>2063</v>
      </c>
      <c r="E272" t="s">
        <v>3259</v>
      </c>
      <c r="F272">
        <v>50.722000000000001</v>
      </c>
      <c r="H272">
        <v>412</v>
      </c>
      <c r="I272">
        <v>1.01E-123</v>
      </c>
      <c r="J272" t="s">
        <v>3082</v>
      </c>
      <c r="S272" t="s">
        <v>3071</v>
      </c>
      <c r="T272" t="s">
        <v>3072</v>
      </c>
      <c r="U272">
        <v>0</v>
      </c>
      <c r="V272" s="6">
        <v>-3455.6</v>
      </c>
      <c r="W272" s="3">
        <v>3325.04</v>
      </c>
      <c r="X272">
        <v>574</v>
      </c>
      <c r="Y272">
        <v>412</v>
      </c>
      <c r="Z272" t="str">
        <f t="shared" si="4"/>
        <v>485</v>
      </c>
      <c r="AA272" t="s">
        <v>213</v>
      </c>
    </row>
    <row r="273" spans="1:27" ht="16" thickBot="1" x14ac:dyDescent="0.25">
      <c r="A273" t="s">
        <v>60</v>
      </c>
      <c r="B273" t="s">
        <v>213</v>
      </c>
      <c r="C273" t="s">
        <v>2065</v>
      </c>
      <c r="D273" t="s">
        <v>2066</v>
      </c>
      <c r="E273" t="s">
        <v>3260</v>
      </c>
      <c r="F273">
        <v>56.866999999999997</v>
      </c>
      <c r="H273">
        <v>419</v>
      </c>
      <c r="I273">
        <v>4.9900000000000003E-123</v>
      </c>
      <c r="J273" t="s">
        <v>3082</v>
      </c>
      <c r="S273" t="s">
        <v>3071</v>
      </c>
      <c r="T273" t="s">
        <v>3072</v>
      </c>
      <c r="U273">
        <v>0</v>
      </c>
      <c r="V273" s="6">
        <v>-3455.6</v>
      </c>
      <c r="W273" s="3">
        <v>3325.04</v>
      </c>
      <c r="X273">
        <v>574</v>
      </c>
      <c r="Y273">
        <v>419</v>
      </c>
      <c r="Z273" t="str">
        <f t="shared" si="4"/>
        <v>415</v>
      </c>
      <c r="AA273" t="s">
        <v>213</v>
      </c>
    </row>
    <row r="274" spans="1:27" ht="16" thickBot="1" x14ac:dyDescent="0.25">
      <c r="A274" t="s">
        <v>60</v>
      </c>
      <c r="B274" t="s">
        <v>213</v>
      </c>
      <c r="C274" t="s">
        <v>1940</v>
      </c>
      <c r="D274" t="s">
        <v>2067</v>
      </c>
      <c r="E274" t="s">
        <v>3261</v>
      </c>
      <c r="F274">
        <v>52.037999999999997</v>
      </c>
      <c r="H274">
        <v>407</v>
      </c>
      <c r="I274">
        <v>1.6999999999999999E-122</v>
      </c>
      <c r="J274" t="s">
        <v>3082</v>
      </c>
      <c r="S274" t="s">
        <v>3071</v>
      </c>
      <c r="T274" t="s">
        <v>3072</v>
      </c>
      <c r="U274">
        <v>0</v>
      </c>
      <c r="V274" s="6">
        <v>-3455.6</v>
      </c>
      <c r="W274" s="3">
        <v>3325.04</v>
      </c>
      <c r="X274">
        <v>574</v>
      </c>
      <c r="Y274">
        <v>407</v>
      </c>
      <c r="Z274" t="str">
        <f t="shared" si="4"/>
        <v>417</v>
      </c>
      <c r="AA274" t="s">
        <v>213</v>
      </c>
    </row>
    <row r="275" spans="1:27" ht="16" thickBot="1" x14ac:dyDescent="0.25">
      <c r="A275" t="s">
        <v>60</v>
      </c>
      <c r="B275" t="s">
        <v>213</v>
      </c>
      <c r="C275" t="s">
        <v>2069</v>
      </c>
      <c r="D275" t="s">
        <v>1713</v>
      </c>
      <c r="E275" t="s">
        <v>3262</v>
      </c>
      <c r="F275">
        <v>47.655999999999999</v>
      </c>
      <c r="H275">
        <v>383</v>
      </c>
      <c r="I275">
        <v>2.6700000000000002E-111</v>
      </c>
      <c r="J275" t="s">
        <v>3082</v>
      </c>
      <c r="S275" t="s">
        <v>3071</v>
      </c>
      <c r="T275" t="s">
        <v>3072</v>
      </c>
      <c r="U275">
        <v>0</v>
      </c>
      <c r="V275" s="6">
        <v>-3455.6</v>
      </c>
      <c r="W275" s="3">
        <v>3325.04</v>
      </c>
      <c r="X275">
        <v>574</v>
      </c>
      <c r="Y275">
        <v>383</v>
      </c>
      <c r="Z275" t="str">
        <f t="shared" si="4"/>
        <v>512</v>
      </c>
      <c r="AA275" t="s">
        <v>213</v>
      </c>
    </row>
    <row r="276" spans="1:27" ht="16" thickBot="1" x14ac:dyDescent="0.25">
      <c r="A276" t="s">
        <v>60</v>
      </c>
      <c r="B276" t="s">
        <v>213</v>
      </c>
      <c r="C276" t="s">
        <v>1660</v>
      </c>
      <c r="D276" t="s">
        <v>2070</v>
      </c>
      <c r="E276" t="s">
        <v>3263</v>
      </c>
      <c r="F276">
        <v>49.067999999999998</v>
      </c>
      <c r="H276">
        <v>336</v>
      </c>
      <c r="I276">
        <v>1.4000000000000001E-97</v>
      </c>
      <c r="J276" t="s">
        <v>3082</v>
      </c>
      <c r="S276" t="s">
        <v>3071</v>
      </c>
      <c r="T276" t="s">
        <v>3072</v>
      </c>
      <c r="U276">
        <v>0</v>
      </c>
      <c r="V276" s="6">
        <v>-3455.6</v>
      </c>
      <c r="W276" s="3">
        <v>3325.04</v>
      </c>
      <c r="X276">
        <v>574</v>
      </c>
      <c r="Y276">
        <v>336</v>
      </c>
      <c r="Z276" t="str">
        <f t="shared" si="4"/>
        <v>483</v>
      </c>
      <c r="AA276" t="s">
        <v>213</v>
      </c>
    </row>
    <row r="277" spans="1:27" ht="16" thickBot="1" x14ac:dyDescent="0.25">
      <c r="A277" t="s">
        <v>60</v>
      </c>
      <c r="B277" t="s">
        <v>213</v>
      </c>
      <c r="C277" t="s">
        <v>2072</v>
      </c>
      <c r="D277" t="s">
        <v>2073</v>
      </c>
      <c r="E277" t="s">
        <v>3264</v>
      </c>
      <c r="F277">
        <v>43.05</v>
      </c>
      <c r="H277">
        <v>332</v>
      </c>
      <c r="I277">
        <v>9.5299999999999997E-94</v>
      </c>
      <c r="J277" t="s">
        <v>3082</v>
      </c>
      <c r="S277" t="s">
        <v>3071</v>
      </c>
      <c r="T277" t="s">
        <v>3072</v>
      </c>
      <c r="U277">
        <v>0</v>
      </c>
      <c r="V277" s="6">
        <v>-3455.6</v>
      </c>
      <c r="W277" s="3">
        <v>3325.04</v>
      </c>
      <c r="X277">
        <v>574</v>
      </c>
      <c r="Y277">
        <v>332</v>
      </c>
      <c r="Z277" t="str">
        <f t="shared" si="4"/>
        <v>518</v>
      </c>
      <c r="AA277" t="s">
        <v>213</v>
      </c>
    </row>
    <row r="278" spans="1:27" ht="16" thickBot="1" x14ac:dyDescent="0.25">
      <c r="A278" t="s">
        <v>60</v>
      </c>
      <c r="B278" t="s">
        <v>213</v>
      </c>
      <c r="C278" t="s">
        <v>1270</v>
      </c>
      <c r="D278" t="s">
        <v>2007</v>
      </c>
      <c r="E278" t="s">
        <v>3265</v>
      </c>
      <c r="F278">
        <v>64.978999999999999</v>
      </c>
      <c r="H278">
        <v>305</v>
      </c>
      <c r="I278">
        <v>3.8300000000000003E-85</v>
      </c>
      <c r="J278" t="s">
        <v>3082</v>
      </c>
      <c r="S278" t="s">
        <v>3071</v>
      </c>
      <c r="T278" t="s">
        <v>3072</v>
      </c>
      <c r="U278">
        <v>0</v>
      </c>
      <c r="V278" s="6">
        <v>-3455.6</v>
      </c>
      <c r="W278" s="3">
        <v>3325.04</v>
      </c>
      <c r="X278">
        <v>574</v>
      </c>
      <c r="Y278">
        <v>305</v>
      </c>
      <c r="Z278" t="str">
        <f t="shared" si="4"/>
        <v>237</v>
      </c>
      <c r="AA278" t="s">
        <v>213</v>
      </c>
    </row>
    <row r="279" spans="1:27" ht="16" thickBot="1" x14ac:dyDescent="0.25">
      <c r="A279" t="s">
        <v>60</v>
      </c>
      <c r="B279" t="s">
        <v>213</v>
      </c>
      <c r="C279" t="s">
        <v>2075</v>
      </c>
      <c r="D279" t="s">
        <v>2076</v>
      </c>
      <c r="E279" t="s">
        <v>3266</v>
      </c>
      <c r="F279">
        <v>42.372999999999998</v>
      </c>
      <c r="H279">
        <v>297</v>
      </c>
      <c r="I279">
        <v>1.69E-82</v>
      </c>
      <c r="J279" t="s">
        <v>3082</v>
      </c>
      <c r="S279" t="s">
        <v>3071</v>
      </c>
      <c r="T279" t="s">
        <v>3072</v>
      </c>
      <c r="U279">
        <v>0</v>
      </c>
      <c r="V279" s="6">
        <v>-3455.6</v>
      </c>
      <c r="W279" s="3">
        <v>3325.04</v>
      </c>
      <c r="X279">
        <v>574</v>
      </c>
      <c r="Y279">
        <v>297</v>
      </c>
      <c r="Z279" t="str">
        <f t="shared" si="4"/>
        <v>413</v>
      </c>
      <c r="AA279" t="s">
        <v>213</v>
      </c>
    </row>
    <row r="280" spans="1:27" ht="16" thickBot="1" x14ac:dyDescent="0.25">
      <c r="A280" t="s">
        <v>60</v>
      </c>
      <c r="B280" t="s">
        <v>213</v>
      </c>
      <c r="C280" t="s">
        <v>622</v>
      </c>
      <c r="D280" t="s">
        <v>899</v>
      </c>
      <c r="E280" t="s">
        <v>3173</v>
      </c>
      <c r="F280">
        <v>62.732999999999997</v>
      </c>
      <c r="H280">
        <v>221</v>
      </c>
      <c r="I280">
        <v>1.7599999999999999E-58</v>
      </c>
      <c r="J280" t="s">
        <v>3082</v>
      </c>
      <c r="S280" t="s">
        <v>3071</v>
      </c>
      <c r="T280" t="s">
        <v>3072</v>
      </c>
      <c r="U280">
        <v>0</v>
      </c>
      <c r="V280" s="6">
        <v>-3455.6</v>
      </c>
      <c r="W280" s="3">
        <v>3325.04</v>
      </c>
      <c r="X280">
        <v>574</v>
      </c>
      <c r="Y280">
        <v>221</v>
      </c>
      <c r="Z280" t="str">
        <f t="shared" si="4"/>
        <v>161</v>
      </c>
      <c r="AA280" t="s">
        <v>213</v>
      </c>
    </row>
    <row r="281" spans="1:27" ht="16" thickBot="1" x14ac:dyDescent="0.25">
      <c r="A281" t="s">
        <v>60</v>
      </c>
      <c r="B281" t="s">
        <v>213</v>
      </c>
      <c r="C281" t="s">
        <v>505</v>
      </c>
      <c r="D281" t="s">
        <v>2016</v>
      </c>
      <c r="E281" t="s">
        <v>3267</v>
      </c>
      <c r="F281">
        <v>44.503</v>
      </c>
      <c r="H281">
        <v>179</v>
      </c>
      <c r="I281">
        <v>4.4899999999999998E-45</v>
      </c>
      <c r="J281" t="s">
        <v>3082</v>
      </c>
      <c r="S281" t="s">
        <v>3071</v>
      </c>
      <c r="T281" t="s">
        <v>3072</v>
      </c>
      <c r="U281">
        <v>0</v>
      </c>
      <c r="V281" s="6">
        <v>-3455.6</v>
      </c>
      <c r="W281" s="3">
        <v>3325.04</v>
      </c>
      <c r="X281">
        <v>574</v>
      </c>
      <c r="Y281">
        <v>179</v>
      </c>
      <c r="Z281" t="str">
        <f t="shared" si="4"/>
        <v>191</v>
      </c>
      <c r="AA281" t="s">
        <v>213</v>
      </c>
    </row>
    <row r="282" spans="1:27" ht="16" thickBot="1" x14ac:dyDescent="0.25">
      <c r="A282" t="s">
        <v>60</v>
      </c>
      <c r="B282" t="s">
        <v>213</v>
      </c>
      <c r="C282" t="s">
        <v>1143</v>
      </c>
      <c r="D282" t="s">
        <v>1149</v>
      </c>
      <c r="E282" t="s">
        <v>3268</v>
      </c>
      <c r="F282">
        <v>38.545000000000002</v>
      </c>
      <c r="H282">
        <v>122</v>
      </c>
      <c r="I282">
        <v>1.76E-27</v>
      </c>
      <c r="J282" t="s">
        <v>3082</v>
      </c>
      <c r="S282" t="s">
        <v>3071</v>
      </c>
      <c r="T282" t="s">
        <v>3072</v>
      </c>
      <c r="U282">
        <v>0</v>
      </c>
      <c r="V282" s="6">
        <v>-3455.6</v>
      </c>
      <c r="W282" s="3">
        <v>3325.04</v>
      </c>
      <c r="X282">
        <v>574</v>
      </c>
      <c r="Y282">
        <v>122</v>
      </c>
      <c r="Z282" t="str">
        <f t="shared" si="4"/>
        <v>275</v>
      </c>
      <c r="AA282" t="s">
        <v>213</v>
      </c>
    </row>
    <row r="283" spans="1:27" ht="16" thickBot="1" x14ac:dyDescent="0.25">
      <c r="A283" t="s">
        <v>60</v>
      </c>
      <c r="B283" t="s">
        <v>213</v>
      </c>
      <c r="C283" t="s">
        <v>738</v>
      </c>
      <c r="D283" t="s">
        <v>739</v>
      </c>
      <c r="E283" t="s">
        <v>3141</v>
      </c>
      <c r="F283">
        <v>51.88</v>
      </c>
      <c r="H283">
        <v>51.9</v>
      </c>
      <c r="I283">
        <v>5.9000000000000003E-6</v>
      </c>
      <c r="J283" t="s">
        <v>3082</v>
      </c>
      <c r="S283" t="s">
        <v>3071</v>
      </c>
      <c r="T283" t="s">
        <v>3072</v>
      </c>
      <c r="U283">
        <v>0</v>
      </c>
      <c r="V283" s="6">
        <v>-3455.6</v>
      </c>
      <c r="W283" s="3">
        <v>3325.04</v>
      </c>
      <c r="X283">
        <v>574</v>
      </c>
      <c r="Y283">
        <v>51.9</v>
      </c>
      <c r="Z283" t="str">
        <f t="shared" si="4"/>
        <v>133</v>
      </c>
      <c r="AA283" t="s">
        <v>213</v>
      </c>
    </row>
    <row r="284" spans="1:27" ht="16" thickBot="1" x14ac:dyDescent="0.25">
      <c r="A284" t="s">
        <v>60</v>
      </c>
      <c r="B284" t="s">
        <v>213</v>
      </c>
      <c r="C284" t="s">
        <v>168</v>
      </c>
      <c r="D284" t="s">
        <v>1990</v>
      </c>
      <c r="E284" t="s">
        <v>3269</v>
      </c>
      <c r="F284">
        <v>70.37</v>
      </c>
      <c r="H284">
        <v>45.6</v>
      </c>
      <c r="I284">
        <v>3.2299999999999999E-4</v>
      </c>
      <c r="J284" t="s">
        <v>3082</v>
      </c>
      <c r="S284" t="s">
        <v>3071</v>
      </c>
      <c r="T284" t="s">
        <v>3072</v>
      </c>
      <c r="U284">
        <v>0</v>
      </c>
      <c r="V284" s="6">
        <v>-3455.6</v>
      </c>
      <c r="W284" s="3">
        <v>3325.04</v>
      </c>
      <c r="X284">
        <v>574</v>
      </c>
      <c r="Y284">
        <v>45.6</v>
      </c>
      <c r="Z284" t="str">
        <f t="shared" si="4"/>
        <v xml:space="preserve">27 </v>
      </c>
      <c r="AA284" t="s">
        <v>213</v>
      </c>
    </row>
    <row r="285" spans="1:27" ht="16" thickBot="1" x14ac:dyDescent="0.25">
      <c r="A285" t="s">
        <v>60</v>
      </c>
      <c r="B285" t="s">
        <v>213</v>
      </c>
      <c r="C285" t="s">
        <v>729</v>
      </c>
      <c r="D285" t="s">
        <v>2080</v>
      </c>
      <c r="E285" t="s">
        <v>3270</v>
      </c>
      <c r="F285">
        <v>41.176000000000002</v>
      </c>
      <c r="H285">
        <v>46</v>
      </c>
      <c r="I285">
        <v>4.6200000000000001E-4</v>
      </c>
      <c r="J285" t="s">
        <v>3082</v>
      </c>
      <c r="S285" t="s">
        <v>3071</v>
      </c>
      <c r="T285" t="s">
        <v>3072</v>
      </c>
      <c r="U285">
        <v>0</v>
      </c>
      <c r="V285" s="6">
        <v>-3455.6</v>
      </c>
      <c r="W285" s="3">
        <v>3325.04</v>
      </c>
      <c r="X285">
        <v>574</v>
      </c>
      <c r="Y285">
        <v>46</v>
      </c>
      <c r="Z285" t="str">
        <f t="shared" si="4"/>
        <v xml:space="preserve">51 </v>
      </c>
      <c r="AA285" t="s">
        <v>213</v>
      </c>
    </row>
    <row r="286" spans="1:27" ht="16" thickBot="1" x14ac:dyDescent="0.25">
      <c r="A286" t="s">
        <v>68</v>
      </c>
      <c r="B286" t="s">
        <v>213</v>
      </c>
      <c r="C286" t="s">
        <v>433</v>
      </c>
      <c r="D286" t="s">
        <v>1411</v>
      </c>
      <c r="E286" t="s">
        <v>3187</v>
      </c>
      <c r="F286">
        <v>99.825999999999993</v>
      </c>
      <c r="H286">
        <v>1092</v>
      </c>
      <c r="I286">
        <v>0</v>
      </c>
      <c r="J286" t="s">
        <v>3083</v>
      </c>
      <c r="S286" t="s">
        <v>3075</v>
      </c>
      <c r="T286" t="s">
        <v>3076</v>
      </c>
      <c r="U286">
        <v>0</v>
      </c>
      <c r="V286" s="6">
        <v>-3455.6</v>
      </c>
      <c r="W286" s="3">
        <v>3325.04</v>
      </c>
      <c r="X286">
        <v>574</v>
      </c>
      <c r="Y286">
        <v>1092</v>
      </c>
      <c r="Z286" t="str">
        <f t="shared" si="4"/>
        <v>574</v>
      </c>
      <c r="AA286" t="s">
        <v>213</v>
      </c>
    </row>
    <row r="287" spans="1:27" ht="16" thickBot="1" x14ac:dyDescent="0.25">
      <c r="A287" t="s">
        <v>68</v>
      </c>
      <c r="B287" t="s">
        <v>213</v>
      </c>
      <c r="C287" t="s">
        <v>430</v>
      </c>
      <c r="D287" t="s">
        <v>2247</v>
      </c>
      <c r="E287" t="s">
        <v>3271</v>
      </c>
      <c r="F287">
        <v>99.65</v>
      </c>
      <c r="H287">
        <v>1086</v>
      </c>
      <c r="I287">
        <v>0</v>
      </c>
      <c r="J287" t="s">
        <v>3083</v>
      </c>
      <c r="S287" t="s">
        <v>3075</v>
      </c>
      <c r="T287" t="s">
        <v>3076</v>
      </c>
      <c r="U287">
        <v>0</v>
      </c>
      <c r="V287" s="6">
        <v>-3455.6</v>
      </c>
      <c r="W287" s="3">
        <v>3325.04</v>
      </c>
      <c r="X287">
        <v>574</v>
      </c>
      <c r="Y287">
        <v>1086</v>
      </c>
      <c r="Z287" t="str">
        <f t="shared" si="4"/>
        <v>572</v>
      </c>
      <c r="AA287" t="s">
        <v>213</v>
      </c>
    </row>
    <row r="288" spans="1:27" ht="16" thickBot="1" x14ac:dyDescent="0.25">
      <c r="A288" t="s">
        <v>68</v>
      </c>
      <c r="B288" t="s">
        <v>213</v>
      </c>
      <c r="C288" t="s">
        <v>746</v>
      </c>
      <c r="D288" t="s">
        <v>2249</v>
      </c>
      <c r="E288" t="s">
        <v>3272</v>
      </c>
      <c r="F288">
        <v>99.474000000000004</v>
      </c>
      <c r="H288">
        <v>1078</v>
      </c>
      <c r="I288">
        <v>0</v>
      </c>
      <c r="J288" t="s">
        <v>3083</v>
      </c>
      <c r="S288" t="s">
        <v>3075</v>
      </c>
      <c r="T288" t="s">
        <v>3076</v>
      </c>
      <c r="U288">
        <v>0</v>
      </c>
      <c r="V288" s="6">
        <v>-3455.6</v>
      </c>
      <c r="W288" s="3">
        <v>3325.04</v>
      </c>
      <c r="X288">
        <v>574</v>
      </c>
      <c r="Y288">
        <v>1078</v>
      </c>
      <c r="Z288" t="str">
        <f t="shared" si="4"/>
        <v>570</v>
      </c>
      <c r="AA288" t="s">
        <v>213</v>
      </c>
    </row>
    <row r="289" spans="1:27" ht="16" thickBot="1" x14ac:dyDescent="0.25">
      <c r="A289" t="s">
        <v>68</v>
      </c>
      <c r="B289" t="s">
        <v>213</v>
      </c>
      <c r="C289" t="s">
        <v>2251</v>
      </c>
      <c r="D289" t="s">
        <v>2252</v>
      </c>
      <c r="E289" t="s">
        <v>3273</v>
      </c>
      <c r="F289">
        <v>99.635999999999996</v>
      </c>
      <c r="H289">
        <v>1033</v>
      </c>
      <c r="I289">
        <v>0</v>
      </c>
      <c r="J289" t="s">
        <v>3083</v>
      </c>
      <c r="S289" t="s">
        <v>3075</v>
      </c>
      <c r="T289" t="s">
        <v>3076</v>
      </c>
      <c r="U289">
        <v>0</v>
      </c>
      <c r="V289" s="6">
        <v>-3455.6</v>
      </c>
      <c r="W289" s="3">
        <v>3325.04</v>
      </c>
      <c r="X289">
        <v>574</v>
      </c>
      <c r="Y289">
        <v>1033</v>
      </c>
      <c r="Z289" t="str">
        <f t="shared" si="4"/>
        <v>549</v>
      </c>
      <c r="AA289" t="s">
        <v>213</v>
      </c>
    </row>
    <row r="290" spans="1:27" ht="16" thickBot="1" x14ac:dyDescent="0.25">
      <c r="A290" t="s">
        <v>68</v>
      </c>
      <c r="B290" t="s">
        <v>213</v>
      </c>
      <c r="C290" t="s">
        <v>433</v>
      </c>
      <c r="D290" t="s">
        <v>2253</v>
      </c>
      <c r="E290" t="s">
        <v>3274</v>
      </c>
      <c r="F290">
        <v>93.554000000000002</v>
      </c>
      <c r="H290">
        <v>1033</v>
      </c>
      <c r="I290">
        <v>0</v>
      </c>
      <c r="J290" t="s">
        <v>3083</v>
      </c>
      <c r="S290" t="s">
        <v>3075</v>
      </c>
      <c r="T290" t="s">
        <v>3076</v>
      </c>
      <c r="U290">
        <v>0</v>
      </c>
      <c r="V290" s="6">
        <v>-3455.6</v>
      </c>
      <c r="W290" s="3">
        <v>3325.04</v>
      </c>
      <c r="X290">
        <v>574</v>
      </c>
      <c r="Y290">
        <v>1033</v>
      </c>
      <c r="Z290" t="str">
        <f t="shared" si="4"/>
        <v>574</v>
      </c>
      <c r="AA290" t="s">
        <v>213</v>
      </c>
    </row>
    <row r="291" spans="1:27" ht="16" thickBot="1" x14ac:dyDescent="0.25">
      <c r="A291" t="s">
        <v>68</v>
      </c>
      <c r="B291" t="s">
        <v>213</v>
      </c>
      <c r="C291" t="s">
        <v>752</v>
      </c>
      <c r="D291" t="s">
        <v>1827</v>
      </c>
      <c r="E291" t="s">
        <v>3235</v>
      </c>
      <c r="F291">
        <v>99.814999999999998</v>
      </c>
      <c r="H291">
        <v>1020</v>
      </c>
      <c r="I291">
        <v>0</v>
      </c>
      <c r="J291" t="s">
        <v>3083</v>
      </c>
      <c r="S291" t="s">
        <v>3075</v>
      </c>
      <c r="T291" t="s">
        <v>3076</v>
      </c>
      <c r="U291">
        <v>0</v>
      </c>
      <c r="V291" s="6">
        <v>-3455.6</v>
      </c>
      <c r="W291" s="3">
        <v>3325.04</v>
      </c>
      <c r="X291">
        <v>574</v>
      </c>
      <c r="Y291">
        <v>1020</v>
      </c>
      <c r="Z291" t="str">
        <f t="shared" si="4"/>
        <v>542</v>
      </c>
      <c r="AA291" t="s">
        <v>213</v>
      </c>
    </row>
    <row r="292" spans="1:27" ht="16" thickBot="1" x14ac:dyDescent="0.25">
      <c r="A292" t="s">
        <v>68</v>
      </c>
      <c r="B292" t="s">
        <v>213</v>
      </c>
      <c r="C292" t="s">
        <v>1202</v>
      </c>
      <c r="D292" t="s">
        <v>2256</v>
      </c>
      <c r="E292" t="s">
        <v>3275</v>
      </c>
      <c r="F292">
        <v>54.226999999999997</v>
      </c>
      <c r="H292">
        <v>442</v>
      </c>
      <c r="I292">
        <v>4.4400000000000002E-131</v>
      </c>
      <c r="J292" t="s">
        <v>3083</v>
      </c>
      <c r="S292" t="s">
        <v>3075</v>
      </c>
      <c r="T292" t="s">
        <v>3076</v>
      </c>
      <c r="U292">
        <v>0</v>
      </c>
      <c r="V292" s="6">
        <v>-3455.6</v>
      </c>
      <c r="W292" s="3">
        <v>3325.04</v>
      </c>
      <c r="X292">
        <v>574</v>
      </c>
      <c r="Y292">
        <v>442</v>
      </c>
      <c r="Z292" t="str">
        <f t="shared" si="4"/>
        <v>485</v>
      </c>
      <c r="AA292" t="s">
        <v>213</v>
      </c>
    </row>
    <row r="293" spans="1:27" ht="16" thickBot="1" x14ac:dyDescent="0.25">
      <c r="A293" t="s">
        <v>68</v>
      </c>
      <c r="B293" t="s">
        <v>213</v>
      </c>
      <c r="C293" t="s">
        <v>1207</v>
      </c>
      <c r="D293" t="s">
        <v>1208</v>
      </c>
      <c r="E293" t="s">
        <v>3153</v>
      </c>
      <c r="F293">
        <v>55.323999999999998</v>
      </c>
      <c r="H293">
        <v>418</v>
      </c>
      <c r="I293">
        <v>3.9800000000000003E-129</v>
      </c>
      <c r="J293" t="s">
        <v>3083</v>
      </c>
      <c r="S293" t="s">
        <v>3075</v>
      </c>
      <c r="T293" t="s">
        <v>3076</v>
      </c>
      <c r="U293">
        <v>0</v>
      </c>
      <c r="V293" s="6">
        <v>-3455.6</v>
      </c>
      <c r="W293" s="3">
        <v>3325.04</v>
      </c>
      <c r="X293">
        <v>574</v>
      </c>
      <c r="Y293">
        <v>418</v>
      </c>
      <c r="Z293" t="str">
        <f t="shared" si="4"/>
        <v>432</v>
      </c>
      <c r="AA293" t="s">
        <v>213</v>
      </c>
    </row>
    <row r="294" spans="1:27" ht="16" thickBot="1" x14ac:dyDescent="0.25">
      <c r="A294" t="s">
        <v>68</v>
      </c>
      <c r="B294" t="s">
        <v>213</v>
      </c>
      <c r="C294" t="s">
        <v>446</v>
      </c>
      <c r="D294" t="s">
        <v>1205</v>
      </c>
      <c r="E294" t="s">
        <v>3152</v>
      </c>
      <c r="F294">
        <v>54.4</v>
      </c>
      <c r="H294">
        <v>428</v>
      </c>
      <c r="I294">
        <v>2.1700000000000001E-126</v>
      </c>
      <c r="J294" t="s">
        <v>3083</v>
      </c>
      <c r="S294" t="s">
        <v>3075</v>
      </c>
      <c r="T294" t="s">
        <v>3076</v>
      </c>
      <c r="U294">
        <v>0</v>
      </c>
      <c r="V294" s="6">
        <v>-3455.6</v>
      </c>
      <c r="W294" s="3">
        <v>3325.04</v>
      </c>
      <c r="X294">
        <v>574</v>
      </c>
      <c r="Y294">
        <v>428</v>
      </c>
      <c r="Z294" t="str">
        <f t="shared" si="4"/>
        <v>500</v>
      </c>
      <c r="AA294" t="s">
        <v>213</v>
      </c>
    </row>
    <row r="295" spans="1:27" ht="16" thickBot="1" x14ac:dyDescent="0.25">
      <c r="A295" t="s">
        <v>68</v>
      </c>
      <c r="B295" t="s">
        <v>213</v>
      </c>
      <c r="C295" t="s">
        <v>775</v>
      </c>
      <c r="D295" t="s">
        <v>2260</v>
      </c>
      <c r="E295" t="s">
        <v>3276</v>
      </c>
      <c r="F295">
        <v>51.54</v>
      </c>
      <c r="H295">
        <v>415</v>
      </c>
      <c r="I295">
        <v>1.7500000000000001E-122</v>
      </c>
      <c r="J295" t="s">
        <v>3083</v>
      </c>
      <c r="S295" t="s">
        <v>3075</v>
      </c>
      <c r="T295" t="s">
        <v>3076</v>
      </c>
      <c r="U295">
        <v>0</v>
      </c>
      <c r="V295" s="6">
        <v>-3455.6</v>
      </c>
      <c r="W295" s="3">
        <v>3325.04</v>
      </c>
      <c r="X295">
        <v>574</v>
      </c>
      <c r="Y295">
        <v>415</v>
      </c>
      <c r="Z295" t="str">
        <f t="shared" si="4"/>
        <v>487</v>
      </c>
      <c r="AA295" t="s">
        <v>213</v>
      </c>
    </row>
    <row r="296" spans="1:27" ht="16" thickBot="1" x14ac:dyDescent="0.25">
      <c r="A296" t="s">
        <v>68</v>
      </c>
      <c r="B296" t="s">
        <v>213</v>
      </c>
      <c r="C296" t="s">
        <v>214</v>
      </c>
      <c r="D296" t="s">
        <v>1830</v>
      </c>
      <c r="E296" t="s">
        <v>3236</v>
      </c>
      <c r="F296">
        <v>52.505000000000003</v>
      </c>
      <c r="H296">
        <v>395</v>
      </c>
      <c r="I296">
        <v>7.9700000000000001E-120</v>
      </c>
      <c r="J296" t="s">
        <v>3083</v>
      </c>
      <c r="S296" t="s">
        <v>3075</v>
      </c>
      <c r="T296" t="s">
        <v>3076</v>
      </c>
      <c r="U296">
        <v>0</v>
      </c>
      <c r="V296" s="6">
        <v>-3455.6</v>
      </c>
      <c r="W296" s="3">
        <v>3325.04</v>
      </c>
      <c r="X296">
        <v>574</v>
      </c>
      <c r="Y296">
        <v>395</v>
      </c>
      <c r="Z296" t="str">
        <f t="shared" si="4"/>
        <v>499</v>
      </c>
      <c r="AA296" t="s">
        <v>213</v>
      </c>
    </row>
    <row r="297" spans="1:27" ht="16" thickBot="1" x14ac:dyDescent="0.25">
      <c r="A297" t="s">
        <v>68</v>
      </c>
      <c r="B297" t="s">
        <v>213</v>
      </c>
      <c r="C297" t="s">
        <v>2261</v>
      </c>
      <c r="D297" t="s">
        <v>2262</v>
      </c>
      <c r="E297" t="s">
        <v>3277</v>
      </c>
      <c r="F297">
        <v>50.212000000000003</v>
      </c>
      <c r="H297">
        <v>388</v>
      </c>
      <c r="I297">
        <v>8.9899999999999998E-117</v>
      </c>
      <c r="J297" t="s">
        <v>3083</v>
      </c>
      <c r="S297" t="s">
        <v>3075</v>
      </c>
      <c r="T297" t="s">
        <v>3076</v>
      </c>
      <c r="U297">
        <v>0</v>
      </c>
      <c r="V297" s="6">
        <v>-3455.6</v>
      </c>
      <c r="W297" s="3">
        <v>3325.04</v>
      </c>
      <c r="X297">
        <v>574</v>
      </c>
      <c r="Y297">
        <v>388</v>
      </c>
      <c r="Z297" t="str">
        <f t="shared" si="4"/>
        <v>472</v>
      </c>
      <c r="AA297" t="s">
        <v>213</v>
      </c>
    </row>
    <row r="298" spans="1:27" ht="16" thickBot="1" x14ac:dyDescent="0.25">
      <c r="A298" t="s">
        <v>68</v>
      </c>
      <c r="B298" t="s">
        <v>213</v>
      </c>
      <c r="C298" t="s">
        <v>784</v>
      </c>
      <c r="D298" t="s">
        <v>1214</v>
      </c>
      <c r="E298" t="s">
        <v>3158</v>
      </c>
      <c r="F298">
        <v>53.540999999999997</v>
      </c>
      <c r="H298">
        <v>363</v>
      </c>
      <c r="I298">
        <v>1.34E-108</v>
      </c>
      <c r="J298" t="s">
        <v>3083</v>
      </c>
      <c r="S298" t="s">
        <v>3075</v>
      </c>
      <c r="T298" t="s">
        <v>3076</v>
      </c>
      <c r="U298">
        <v>0</v>
      </c>
      <c r="V298" s="6">
        <v>-3455.6</v>
      </c>
      <c r="W298" s="3">
        <v>3325.04</v>
      </c>
      <c r="X298">
        <v>574</v>
      </c>
      <c r="Y298">
        <v>363</v>
      </c>
      <c r="Z298" t="str">
        <f t="shared" si="4"/>
        <v>353</v>
      </c>
      <c r="AA298" t="s">
        <v>213</v>
      </c>
    </row>
    <row r="299" spans="1:27" ht="16" thickBot="1" x14ac:dyDescent="0.25">
      <c r="A299" t="s">
        <v>68</v>
      </c>
      <c r="B299" t="s">
        <v>213</v>
      </c>
      <c r="C299" t="s">
        <v>311</v>
      </c>
      <c r="D299" t="s">
        <v>2265</v>
      </c>
      <c r="E299" t="s">
        <v>3278</v>
      </c>
      <c r="F299">
        <v>56.27</v>
      </c>
      <c r="H299">
        <v>343</v>
      </c>
      <c r="I299">
        <v>1.8300000000000001E-101</v>
      </c>
      <c r="J299" t="s">
        <v>3083</v>
      </c>
      <c r="S299" t="s">
        <v>3075</v>
      </c>
      <c r="T299" t="s">
        <v>3076</v>
      </c>
      <c r="U299">
        <v>0</v>
      </c>
      <c r="V299" s="6">
        <v>-3455.6</v>
      </c>
      <c r="W299" s="3">
        <v>3325.04</v>
      </c>
      <c r="X299">
        <v>574</v>
      </c>
      <c r="Y299">
        <v>343</v>
      </c>
      <c r="Z299" t="str">
        <f t="shared" si="4"/>
        <v>311</v>
      </c>
      <c r="AA299" t="s">
        <v>213</v>
      </c>
    </row>
    <row r="300" spans="1:27" ht="16" thickBot="1" x14ac:dyDescent="0.25">
      <c r="A300" t="s">
        <v>68</v>
      </c>
      <c r="B300" t="s">
        <v>213</v>
      </c>
      <c r="C300" t="s">
        <v>446</v>
      </c>
      <c r="D300" t="s">
        <v>1216</v>
      </c>
      <c r="E300" t="s">
        <v>3160</v>
      </c>
      <c r="F300">
        <v>48</v>
      </c>
      <c r="H300">
        <v>336</v>
      </c>
      <c r="I300">
        <v>1.01E-98</v>
      </c>
      <c r="J300" t="s">
        <v>3083</v>
      </c>
      <c r="S300" t="s">
        <v>3075</v>
      </c>
      <c r="T300" t="s">
        <v>3076</v>
      </c>
      <c r="U300">
        <v>0</v>
      </c>
      <c r="V300" s="6">
        <v>-3455.6</v>
      </c>
      <c r="W300" s="3">
        <v>3325.04</v>
      </c>
      <c r="X300">
        <v>574</v>
      </c>
      <c r="Y300">
        <v>336</v>
      </c>
      <c r="Z300" t="str">
        <f t="shared" si="4"/>
        <v>500</v>
      </c>
      <c r="AA300" t="s">
        <v>213</v>
      </c>
    </row>
    <row r="301" spans="1:27" ht="16" thickBot="1" x14ac:dyDescent="0.25">
      <c r="A301" t="s">
        <v>68</v>
      </c>
      <c r="B301" t="s">
        <v>213</v>
      </c>
      <c r="C301" t="s">
        <v>505</v>
      </c>
      <c r="D301" t="s">
        <v>1797</v>
      </c>
      <c r="E301" t="s">
        <v>3238</v>
      </c>
      <c r="F301">
        <v>97.906000000000006</v>
      </c>
      <c r="H301">
        <v>299</v>
      </c>
      <c r="I301">
        <v>1.3499999999999999E-91</v>
      </c>
      <c r="J301" t="s">
        <v>3083</v>
      </c>
      <c r="S301" t="s">
        <v>3075</v>
      </c>
      <c r="T301" t="s">
        <v>3076</v>
      </c>
      <c r="U301">
        <v>0</v>
      </c>
      <c r="V301" s="6">
        <v>-3455.6</v>
      </c>
      <c r="W301" s="3">
        <v>3325.04</v>
      </c>
      <c r="X301">
        <v>574</v>
      </c>
      <c r="Y301">
        <v>299</v>
      </c>
      <c r="Z301" t="str">
        <f t="shared" si="4"/>
        <v>191</v>
      </c>
      <c r="AA301" t="s">
        <v>213</v>
      </c>
    </row>
    <row r="302" spans="1:27" ht="16" thickBot="1" x14ac:dyDescent="0.25">
      <c r="A302" t="s">
        <v>68</v>
      </c>
      <c r="B302" t="s">
        <v>213</v>
      </c>
      <c r="C302" t="s">
        <v>329</v>
      </c>
      <c r="D302" t="s">
        <v>596</v>
      </c>
      <c r="E302" t="s">
        <v>3126</v>
      </c>
      <c r="F302">
        <v>61.811</v>
      </c>
      <c r="H302">
        <v>305</v>
      </c>
      <c r="I302">
        <v>6.78E-89</v>
      </c>
      <c r="J302" t="s">
        <v>3083</v>
      </c>
      <c r="S302" t="s">
        <v>3075</v>
      </c>
      <c r="T302" t="s">
        <v>3076</v>
      </c>
      <c r="U302">
        <v>0</v>
      </c>
      <c r="V302" s="6">
        <v>-3455.6</v>
      </c>
      <c r="W302" s="3">
        <v>3325.04</v>
      </c>
      <c r="X302">
        <v>574</v>
      </c>
      <c r="Y302">
        <v>305</v>
      </c>
      <c r="Z302" t="str">
        <f t="shared" si="4"/>
        <v>254</v>
      </c>
      <c r="AA302" t="s">
        <v>213</v>
      </c>
    </row>
    <row r="303" spans="1:27" ht="16" thickBot="1" x14ac:dyDescent="0.25">
      <c r="A303" t="s">
        <v>68</v>
      </c>
      <c r="B303" t="s">
        <v>213</v>
      </c>
      <c r="C303" t="s">
        <v>778</v>
      </c>
      <c r="D303" t="s">
        <v>2267</v>
      </c>
      <c r="E303" t="s">
        <v>3279</v>
      </c>
      <c r="F303">
        <v>43.923000000000002</v>
      </c>
      <c r="H303">
        <v>285</v>
      </c>
      <c r="I303">
        <v>2.2199999999999998E-80</v>
      </c>
      <c r="J303" t="s">
        <v>3083</v>
      </c>
      <c r="S303" t="s">
        <v>3075</v>
      </c>
      <c r="T303" t="s">
        <v>3076</v>
      </c>
      <c r="U303">
        <v>0</v>
      </c>
      <c r="V303" s="6">
        <v>-3455.6</v>
      </c>
      <c r="W303" s="3">
        <v>3325.04</v>
      </c>
      <c r="X303">
        <v>574</v>
      </c>
      <c r="Y303">
        <v>285</v>
      </c>
      <c r="Z303" t="str">
        <f t="shared" si="4"/>
        <v>469</v>
      </c>
      <c r="AA303" t="s">
        <v>213</v>
      </c>
    </row>
    <row r="304" spans="1:27" ht="16" thickBot="1" x14ac:dyDescent="0.25">
      <c r="A304" t="s">
        <v>68</v>
      </c>
      <c r="B304" t="s">
        <v>213</v>
      </c>
      <c r="C304" t="s">
        <v>590</v>
      </c>
      <c r="D304" t="s">
        <v>787</v>
      </c>
      <c r="E304" t="s">
        <v>3130</v>
      </c>
      <c r="F304">
        <v>46.078000000000003</v>
      </c>
      <c r="H304">
        <v>261</v>
      </c>
      <c r="I304">
        <v>7.1199999999999995E-75</v>
      </c>
      <c r="J304" t="s">
        <v>3083</v>
      </c>
      <c r="S304" t="s">
        <v>3075</v>
      </c>
      <c r="T304" t="s">
        <v>3076</v>
      </c>
      <c r="U304">
        <v>0</v>
      </c>
      <c r="V304" s="6">
        <v>-3455.6</v>
      </c>
      <c r="W304" s="3">
        <v>3325.04</v>
      </c>
      <c r="X304">
        <v>574</v>
      </c>
      <c r="Y304">
        <v>261</v>
      </c>
      <c r="Z304" t="str">
        <f t="shared" si="4"/>
        <v>306</v>
      </c>
      <c r="AA304" t="s">
        <v>213</v>
      </c>
    </row>
    <row r="305" spans="1:27" ht="16" thickBot="1" x14ac:dyDescent="0.25">
      <c r="A305" t="s">
        <v>68</v>
      </c>
      <c r="B305" t="s">
        <v>213</v>
      </c>
      <c r="C305" t="s">
        <v>769</v>
      </c>
      <c r="D305" t="s">
        <v>789</v>
      </c>
      <c r="E305" t="s">
        <v>3131</v>
      </c>
      <c r="F305">
        <v>38.753</v>
      </c>
      <c r="H305">
        <v>266</v>
      </c>
      <c r="I305">
        <v>1.1E-73</v>
      </c>
      <c r="J305" t="s">
        <v>3083</v>
      </c>
      <c r="S305" t="s">
        <v>3075</v>
      </c>
      <c r="T305" t="s">
        <v>3076</v>
      </c>
      <c r="U305">
        <v>0</v>
      </c>
      <c r="V305" s="6">
        <v>-3455.6</v>
      </c>
      <c r="W305" s="3">
        <v>3325.04</v>
      </c>
      <c r="X305">
        <v>574</v>
      </c>
      <c r="Y305">
        <v>266</v>
      </c>
      <c r="Z305" t="str">
        <f t="shared" si="4"/>
        <v>449</v>
      </c>
      <c r="AA305" t="s">
        <v>213</v>
      </c>
    </row>
    <row r="306" spans="1:27" ht="16" thickBot="1" x14ac:dyDescent="0.25">
      <c r="A306" t="s">
        <v>68</v>
      </c>
      <c r="B306" t="s">
        <v>213</v>
      </c>
      <c r="C306" t="s">
        <v>622</v>
      </c>
      <c r="D306" t="s">
        <v>899</v>
      </c>
      <c r="E306" t="s">
        <v>3173</v>
      </c>
      <c r="F306">
        <v>62.732999999999997</v>
      </c>
      <c r="H306">
        <v>221</v>
      </c>
      <c r="I306">
        <v>3.3299999999999998E-59</v>
      </c>
      <c r="J306" t="s">
        <v>3083</v>
      </c>
      <c r="S306" t="s">
        <v>3075</v>
      </c>
      <c r="T306" t="s">
        <v>3076</v>
      </c>
      <c r="U306">
        <v>0</v>
      </c>
      <c r="V306" s="6">
        <v>-3455.6</v>
      </c>
      <c r="W306" s="3">
        <v>3325.04</v>
      </c>
      <c r="X306">
        <v>574</v>
      </c>
      <c r="Y306">
        <v>221</v>
      </c>
      <c r="Z306" t="str">
        <f t="shared" si="4"/>
        <v>161</v>
      </c>
      <c r="AA306" t="s">
        <v>213</v>
      </c>
    </row>
    <row r="307" spans="1:27" ht="16" thickBot="1" x14ac:dyDescent="0.25">
      <c r="A307" t="s">
        <v>68</v>
      </c>
      <c r="B307" t="s">
        <v>213</v>
      </c>
      <c r="C307" t="s">
        <v>1764</v>
      </c>
      <c r="D307" t="s">
        <v>1765</v>
      </c>
      <c r="E307" t="s">
        <v>3239</v>
      </c>
      <c r="F307">
        <v>53.886000000000003</v>
      </c>
      <c r="H307">
        <v>199</v>
      </c>
      <c r="I307">
        <v>3.8800000000000002E-53</v>
      </c>
      <c r="J307" t="s">
        <v>3083</v>
      </c>
      <c r="S307" t="s">
        <v>3075</v>
      </c>
      <c r="T307" t="s">
        <v>3076</v>
      </c>
      <c r="U307">
        <v>0</v>
      </c>
      <c r="V307" s="6">
        <v>-3455.6</v>
      </c>
      <c r="W307" s="3">
        <v>3325.04</v>
      </c>
      <c r="X307">
        <v>574</v>
      </c>
      <c r="Y307">
        <v>199</v>
      </c>
      <c r="Z307" t="str">
        <f t="shared" si="4"/>
        <v>193</v>
      </c>
      <c r="AA307" t="s">
        <v>213</v>
      </c>
    </row>
    <row r="308" spans="1:27" ht="16" thickBot="1" x14ac:dyDescent="0.25">
      <c r="A308" t="s">
        <v>68</v>
      </c>
      <c r="B308" t="s">
        <v>213</v>
      </c>
      <c r="C308" t="s">
        <v>130</v>
      </c>
      <c r="D308" t="s">
        <v>617</v>
      </c>
      <c r="E308" t="s">
        <v>3133</v>
      </c>
      <c r="F308">
        <v>63.265000000000001</v>
      </c>
      <c r="H308">
        <v>204</v>
      </c>
      <c r="I308">
        <v>5.2600000000000004E-53</v>
      </c>
      <c r="J308" t="s">
        <v>3083</v>
      </c>
      <c r="S308" t="s">
        <v>3075</v>
      </c>
      <c r="T308" t="s">
        <v>3076</v>
      </c>
      <c r="U308">
        <v>0</v>
      </c>
      <c r="V308" s="6">
        <v>-3455.6</v>
      </c>
      <c r="W308" s="3">
        <v>3325.04</v>
      </c>
      <c r="X308">
        <v>574</v>
      </c>
      <c r="Y308">
        <v>204</v>
      </c>
      <c r="Z308" t="str">
        <f t="shared" si="4"/>
        <v>147</v>
      </c>
      <c r="AA308" t="s">
        <v>213</v>
      </c>
    </row>
    <row r="309" spans="1:27" ht="16" thickBot="1" x14ac:dyDescent="0.25">
      <c r="A309" t="s">
        <v>68</v>
      </c>
      <c r="B309" t="s">
        <v>213</v>
      </c>
      <c r="C309" t="s">
        <v>604</v>
      </c>
      <c r="D309" t="s">
        <v>793</v>
      </c>
      <c r="E309" t="s">
        <v>3135</v>
      </c>
      <c r="F309">
        <v>43.62</v>
      </c>
      <c r="H309">
        <v>188</v>
      </c>
      <c r="I309">
        <v>4.4300000000000001E-48</v>
      </c>
      <c r="J309" t="s">
        <v>3083</v>
      </c>
      <c r="S309" t="s">
        <v>3075</v>
      </c>
      <c r="T309" t="s">
        <v>3076</v>
      </c>
      <c r="U309">
        <v>0</v>
      </c>
      <c r="V309" s="6">
        <v>-3455.6</v>
      </c>
      <c r="W309" s="3">
        <v>3325.04</v>
      </c>
      <c r="X309">
        <v>574</v>
      </c>
      <c r="Y309">
        <v>188</v>
      </c>
      <c r="Z309" t="str">
        <f t="shared" si="4"/>
        <v>337</v>
      </c>
      <c r="AA309" t="s">
        <v>213</v>
      </c>
    </row>
    <row r="310" spans="1:27" ht="16" thickBot="1" x14ac:dyDescent="0.25">
      <c r="A310" t="s">
        <v>68</v>
      </c>
      <c r="B310" t="s">
        <v>213</v>
      </c>
      <c r="C310" t="s">
        <v>619</v>
      </c>
      <c r="D310" t="s">
        <v>620</v>
      </c>
      <c r="E310" t="s">
        <v>3136</v>
      </c>
      <c r="F310">
        <v>51.316000000000003</v>
      </c>
      <c r="H310">
        <v>177</v>
      </c>
      <c r="I310">
        <v>1.3700000000000001E-47</v>
      </c>
      <c r="J310" t="s">
        <v>3083</v>
      </c>
      <c r="S310" t="s">
        <v>3075</v>
      </c>
      <c r="T310" t="s">
        <v>3076</v>
      </c>
      <c r="U310">
        <v>0</v>
      </c>
      <c r="V310" s="6">
        <v>-3455.6</v>
      </c>
      <c r="W310" s="3">
        <v>3325.04</v>
      </c>
      <c r="X310">
        <v>574</v>
      </c>
      <c r="Y310">
        <v>177</v>
      </c>
      <c r="Z310" t="str">
        <f t="shared" si="4"/>
        <v>152</v>
      </c>
      <c r="AA310" t="s">
        <v>213</v>
      </c>
    </row>
    <row r="311" spans="1:27" ht="16" thickBot="1" x14ac:dyDescent="0.25">
      <c r="A311" t="s">
        <v>68</v>
      </c>
      <c r="B311" t="s">
        <v>213</v>
      </c>
      <c r="C311" t="s">
        <v>795</v>
      </c>
      <c r="D311" t="s">
        <v>796</v>
      </c>
      <c r="E311" t="s">
        <v>3138</v>
      </c>
      <c r="F311">
        <v>39.35</v>
      </c>
      <c r="H311">
        <v>125</v>
      </c>
      <c r="I311">
        <v>5.3700000000000002E-29</v>
      </c>
      <c r="J311" t="s">
        <v>3083</v>
      </c>
      <c r="S311" t="s">
        <v>3075</v>
      </c>
      <c r="T311" t="s">
        <v>3076</v>
      </c>
      <c r="U311">
        <v>0</v>
      </c>
      <c r="V311" s="6">
        <v>-3455.6</v>
      </c>
      <c r="W311" s="3">
        <v>3325.04</v>
      </c>
      <c r="X311">
        <v>574</v>
      </c>
      <c r="Y311">
        <v>125</v>
      </c>
      <c r="Z311" t="str">
        <f t="shared" si="4"/>
        <v>277</v>
      </c>
      <c r="AA311" t="s">
        <v>213</v>
      </c>
    </row>
    <row r="312" spans="1:27" ht="16" thickBot="1" x14ac:dyDescent="0.25">
      <c r="A312" t="s">
        <v>68</v>
      </c>
      <c r="B312" t="s">
        <v>213</v>
      </c>
      <c r="C312" t="s">
        <v>360</v>
      </c>
      <c r="D312" t="s">
        <v>798</v>
      </c>
      <c r="E312" t="s">
        <v>3139</v>
      </c>
      <c r="F312">
        <v>49.170999999999999</v>
      </c>
      <c r="H312">
        <v>84.1</v>
      </c>
      <c r="I312">
        <v>3.43E-16</v>
      </c>
      <c r="J312" t="s">
        <v>3083</v>
      </c>
      <c r="S312" t="s">
        <v>3075</v>
      </c>
      <c r="T312" t="s">
        <v>3076</v>
      </c>
      <c r="U312">
        <v>0</v>
      </c>
      <c r="V312" s="6">
        <v>-3455.6</v>
      </c>
      <c r="W312" s="3">
        <v>3325.04</v>
      </c>
      <c r="X312">
        <v>574</v>
      </c>
      <c r="Y312">
        <v>84.1</v>
      </c>
      <c r="Z312" t="str">
        <f t="shared" si="4"/>
        <v>181</v>
      </c>
      <c r="AA312" t="s">
        <v>213</v>
      </c>
    </row>
    <row r="313" spans="1:27" ht="16" thickBot="1" x14ac:dyDescent="0.25">
      <c r="A313" t="s">
        <v>68</v>
      </c>
      <c r="B313" t="s">
        <v>213</v>
      </c>
      <c r="C313" t="s">
        <v>1158</v>
      </c>
      <c r="D313" t="s">
        <v>1167</v>
      </c>
      <c r="E313" t="s">
        <v>3280</v>
      </c>
      <c r="F313">
        <v>47.651000000000003</v>
      </c>
      <c r="H313">
        <v>79.5</v>
      </c>
      <c r="I313">
        <v>1.48E-15</v>
      </c>
      <c r="J313" t="s">
        <v>3083</v>
      </c>
      <c r="S313" t="s">
        <v>3075</v>
      </c>
      <c r="T313" t="s">
        <v>3076</v>
      </c>
      <c r="U313">
        <v>0</v>
      </c>
      <c r="V313" s="6">
        <v>-3455.6</v>
      </c>
      <c r="W313" s="3">
        <v>3325.04</v>
      </c>
      <c r="X313">
        <v>574</v>
      </c>
      <c r="Y313">
        <v>79.5</v>
      </c>
      <c r="Z313" t="str">
        <f t="shared" si="4"/>
        <v>149</v>
      </c>
      <c r="AA313" t="s">
        <v>213</v>
      </c>
    </row>
    <row r="314" spans="1:27" ht="16" thickBot="1" x14ac:dyDescent="0.25">
      <c r="A314" t="s">
        <v>68</v>
      </c>
      <c r="B314" t="s">
        <v>213</v>
      </c>
      <c r="C314" t="s">
        <v>381</v>
      </c>
      <c r="D314" t="s">
        <v>734</v>
      </c>
      <c r="E314" t="s">
        <v>3140</v>
      </c>
      <c r="F314">
        <v>43.381999999999998</v>
      </c>
      <c r="H314">
        <v>56.9</v>
      </c>
      <c r="I314">
        <v>7.9500000000000004E-8</v>
      </c>
      <c r="J314" t="s">
        <v>3083</v>
      </c>
      <c r="S314" t="s">
        <v>3075</v>
      </c>
      <c r="T314" t="s">
        <v>3076</v>
      </c>
      <c r="U314">
        <v>0</v>
      </c>
      <c r="V314" s="6">
        <v>-3455.6</v>
      </c>
      <c r="W314" s="3">
        <v>3325.04</v>
      </c>
      <c r="X314">
        <v>574</v>
      </c>
      <c r="Y314">
        <v>56.9</v>
      </c>
      <c r="Z314" t="str">
        <f t="shared" si="4"/>
        <v>136</v>
      </c>
      <c r="AA314" t="s">
        <v>213</v>
      </c>
    </row>
    <row r="315" spans="1:27" ht="16" thickBot="1" x14ac:dyDescent="0.25">
      <c r="A315" t="s">
        <v>68</v>
      </c>
      <c r="B315" t="s">
        <v>213</v>
      </c>
      <c r="C315" t="s">
        <v>738</v>
      </c>
      <c r="D315" t="s">
        <v>739</v>
      </c>
      <c r="E315" t="s">
        <v>3141</v>
      </c>
      <c r="F315">
        <v>51.88</v>
      </c>
      <c r="H315">
        <v>52.7</v>
      </c>
      <c r="I315">
        <v>1.9199999999999998E-6</v>
      </c>
      <c r="J315" t="s">
        <v>3083</v>
      </c>
      <c r="S315" t="s">
        <v>3075</v>
      </c>
      <c r="T315" t="s">
        <v>3076</v>
      </c>
      <c r="U315">
        <v>0</v>
      </c>
      <c r="V315" s="6">
        <v>-3455.6</v>
      </c>
      <c r="W315" s="3">
        <v>3325.04</v>
      </c>
      <c r="X315">
        <v>574</v>
      </c>
      <c r="Y315">
        <v>52.7</v>
      </c>
      <c r="Z315" t="str">
        <f t="shared" si="4"/>
        <v>133</v>
      </c>
      <c r="AA315" t="s">
        <v>213</v>
      </c>
    </row>
    <row r="316" spans="1:27" ht="16" thickBot="1" x14ac:dyDescent="0.25">
      <c r="A316" t="s">
        <v>68</v>
      </c>
      <c r="B316" t="s">
        <v>213</v>
      </c>
      <c r="C316" t="s">
        <v>729</v>
      </c>
      <c r="D316" t="s">
        <v>736</v>
      </c>
      <c r="E316" t="s">
        <v>3142</v>
      </c>
      <c r="F316">
        <v>43.137</v>
      </c>
      <c r="H316">
        <v>46.8</v>
      </c>
      <c r="I316">
        <v>8.8900000000000006E-5</v>
      </c>
      <c r="J316" t="s">
        <v>3083</v>
      </c>
      <c r="S316" t="s">
        <v>3075</v>
      </c>
      <c r="T316" t="s">
        <v>3076</v>
      </c>
      <c r="U316">
        <v>0</v>
      </c>
      <c r="V316" s="6">
        <v>-3455.6</v>
      </c>
      <c r="W316" s="3">
        <v>3325.04</v>
      </c>
      <c r="X316">
        <v>574</v>
      </c>
      <c r="Y316">
        <v>46.8</v>
      </c>
      <c r="Z316" t="str">
        <f t="shared" si="4"/>
        <v xml:space="preserve">51 </v>
      </c>
      <c r="AA316" t="s">
        <v>213</v>
      </c>
    </row>
    <row r="317" spans="1:27" ht="16" thickBot="1" x14ac:dyDescent="0.25">
      <c r="A317" t="s">
        <v>75</v>
      </c>
      <c r="B317" t="s">
        <v>213</v>
      </c>
      <c r="C317" t="s">
        <v>433</v>
      </c>
      <c r="D317" t="s">
        <v>503</v>
      </c>
      <c r="E317" t="s">
        <v>3112</v>
      </c>
      <c r="F317">
        <v>100</v>
      </c>
      <c r="H317">
        <v>1094</v>
      </c>
      <c r="I317">
        <v>0</v>
      </c>
      <c r="J317" t="s">
        <v>3084</v>
      </c>
      <c r="S317" t="s">
        <v>3075</v>
      </c>
      <c r="T317" t="s">
        <v>3076</v>
      </c>
      <c r="U317">
        <v>0</v>
      </c>
      <c r="V317" s="6">
        <v>-3455.6</v>
      </c>
      <c r="W317" s="3">
        <v>3325.04</v>
      </c>
      <c r="X317">
        <v>574</v>
      </c>
      <c r="Y317">
        <v>1094</v>
      </c>
      <c r="Z317" t="str">
        <f t="shared" si="4"/>
        <v>574</v>
      </c>
      <c r="AA317" t="s">
        <v>213</v>
      </c>
    </row>
    <row r="318" spans="1:27" ht="16" thickBot="1" x14ac:dyDescent="0.25">
      <c r="A318" t="s">
        <v>75</v>
      </c>
      <c r="B318" t="s">
        <v>213</v>
      </c>
      <c r="C318" t="s">
        <v>430</v>
      </c>
      <c r="D318" t="s">
        <v>2391</v>
      </c>
      <c r="E318" t="s">
        <v>3281</v>
      </c>
      <c r="F318">
        <v>99.825000000000003</v>
      </c>
      <c r="H318">
        <v>1086</v>
      </c>
      <c r="I318">
        <v>0</v>
      </c>
      <c r="J318" t="s">
        <v>3084</v>
      </c>
      <c r="S318" t="s">
        <v>3075</v>
      </c>
      <c r="T318" t="s">
        <v>3076</v>
      </c>
      <c r="U318">
        <v>0</v>
      </c>
      <c r="V318" s="6">
        <v>-3455.6</v>
      </c>
      <c r="W318" s="3">
        <v>3325.04</v>
      </c>
      <c r="X318">
        <v>574</v>
      </c>
      <c r="Y318">
        <v>1086</v>
      </c>
      <c r="Z318" t="str">
        <f t="shared" si="4"/>
        <v>572</v>
      </c>
      <c r="AA318" t="s">
        <v>213</v>
      </c>
    </row>
    <row r="319" spans="1:27" ht="16" thickBot="1" x14ac:dyDescent="0.25">
      <c r="A319" t="s">
        <v>75</v>
      </c>
      <c r="B319" t="s">
        <v>213</v>
      </c>
      <c r="C319" t="s">
        <v>746</v>
      </c>
      <c r="D319" t="s">
        <v>747</v>
      </c>
      <c r="E319" t="s">
        <v>3114</v>
      </c>
      <c r="F319">
        <v>99.649000000000001</v>
      </c>
      <c r="H319">
        <v>1080</v>
      </c>
      <c r="I319">
        <v>0</v>
      </c>
      <c r="J319" t="s">
        <v>3084</v>
      </c>
      <c r="S319" t="s">
        <v>3075</v>
      </c>
      <c r="T319" t="s">
        <v>3076</v>
      </c>
      <c r="U319">
        <v>0</v>
      </c>
      <c r="V319" s="6">
        <v>-3455.6</v>
      </c>
      <c r="W319" s="3">
        <v>3325.04</v>
      </c>
      <c r="X319">
        <v>574</v>
      </c>
      <c r="Y319">
        <v>1080</v>
      </c>
      <c r="Z319" t="str">
        <f t="shared" si="4"/>
        <v>570</v>
      </c>
      <c r="AA319" t="s">
        <v>213</v>
      </c>
    </row>
    <row r="320" spans="1:27" ht="16" thickBot="1" x14ac:dyDescent="0.25">
      <c r="A320" t="s">
        <v>75</v>
      </c>
      <c r="B320" t="s">
        <v>213</v>
      </c>
      <c r="C320" t="s">
        <v>2251</v>
      </c>
      <c r="D320" t="s">
        <v>2394</v>
      </c>
      <c r="E320" t="s">
        <v>3282</v>
      </c>
      <c r="F320">
        <v>99.817999999999998</v>
      </c>
      <c r="H320">
        <v>1035</v>
      </c>
      <c r="I320">
        <v>0</v>
      </c>
      <c r="J320" t="s">
        <v>3084</v>
      </c>
      <c r="S320" t="s">
        <v>3075</v>
      </c>
      <c r="T320" t="s">
        <v>3076</v>
      </c>
      <c r="U320">
        <v>0</v>
      </c>
      <c r="V320" s="6">
        <v>-3455.6</v>
      </c>
      <c r="W320" s="3">
        <v>3325.04</v>
      </c>
      <c r="X320">
        <v>574</v>
      </c>
      <c r="Y320">
        <v>1035</v>
      </c>
      <c r="Z320" t="str">
        <f t="shared" si="4"/>
        <v>549</v>
      </c>
      <c r="AA320" t="s">
        <v>213</v>
      </c>
    </row>
    <row r="321" spans="1:27" ht="16" thickBot="1" x14ac:dyDescent="0.25">
      <c r="A321" t="s">
        <v>75</v>
      </c>
      <c r="B321" t="s">
        <v>213</v>
      </c>
      <c r="C321" t="s">
        <v>752</v>
      </c>
      <c r="D321" t="s">
        <v>503</v>
      </c>
      <c r="E321" t="s">
        <v>3112</v>
      </c>
      <c r="F321">
        <v>100</v>
      </c>
      <c r="H321">
        <v>1021</v>
      </c>
      <c r="I321">
        <v>0</v>
      </c>
      <c r="J321" t="s">
        <v>3084</v>
      </c>
      <c r="S321" t="s">
        <v>3075</v>
      </c>
      <c r="T321" t="s">
        <v>3076</v>
      </c>
      <c r="U321">
        <v>0</v>
      </c>
      <c r="V321" s="6">
        <v>-3455.6</v>
      </c>
      <c r="W321" s="3">
        <v>3325.04</v>
      </c>
      <c r="X321">
        <v>574</v>
      </c>
      <c r="Y321">
        <v>1021</v>
      </c>
      <c r="Z321" t="str">
        <f t="shared" si="4"/>
        <v>542</v>
      </c>
      <c r="AA321" t="s">
        <v>213</v>
      </c>
    </row>
    <row r="322" spans="1:27" ht="16" thickBot="1" x14ac:dyDescent="0.25">
      <c r="A322" t="s">
        <v>75</v>
      </c>
      <c r="B322" t="s">
        <v>213</v>
      </c>
      <c r="C322" t="s">
        <v>1199</v>
      </c>
      <c r="D322" t="s">
        <v>2397</v>
      </c>
      <c r="E322" t="s">
        <v>3283</v>
      </c>
      <c r="F322">
        <v>55.136000000000003</v>
      </c>
      <c r="H322">
        <v>442</v>
      </c>
      <c r="I322">
        <v>8.5199999999999998E-131</v>
      </c>
      <c r="J322" t="s">
        <v>3084</v>
      </c>
      <c r="S322" t="s">
        <v>3075</v>
      </c>
      <c r="T322" t="s">
        <v>3076</v>
      </c>
      <c r="U322">
        <v>0</v>
      </c>
      <c r="V322" s="6">
        <v>-3455.6</v>
      </c>
      <c r="W322" s="3">
        <v>3325.04</v>
      </c>
      <c r="X322">
        <v>574</v>
      </c>
      <c r="Y322">
        <v>442</v>
      </c>
      <c r="Z322" t="str">
        <f t="shared" si="4"/>
        <v>477</v>
      </c>
      <c r="AA322" t="s">
        <v>213</v>
      </c>
    </row>
    <row r="323" spans="1:27" ht="16" thickBot="1" x14ac:dyDescent="0.25">
      <c r="A323" t="s">
        <v>75</v>
      </c>
      <c r="B323" t="s">
        <v>213</v>
      </c>
      <c r="C323" t="s">
        <v>1207</v>
      </c>
      <c r="D323" t="s">
        <v>1208</v>
      </c>
      <c r="E323" t="s">
        <v>3153</v>
      </c>
      <c r="F323">
        <v>55.323999999999998</v>
      </c>
      <c r="H323">
        <v>418</v>
      </c>
      <c r="I323">
        <v>4.9600000000000002E-129</v>
      </c>
      <c r="J323" t="s">
        <v>3084</v>
      </c>
      <c r="S323" t="s">
        <v>3075</v>
      </c>
      <c r="T323" t="s">
        <v>3076</v>
      </c>
      <c r="U323">
        <v>0</v>
      </c>
      <c r="V323" s="6">
        <v>-3455.6</v>
      </c>
      <c r="W323" s="3">
        <v>3325.04</v>
      </c>
      <c r="X323">
        <v>574</v>
      </c>
      <c r="Y323">
        <v>418</v>
      </c>
      <c r="Z323" t="str">
        <f t="shared" ref="Z323:Z386" si="5">LEFT(C323,3)</f>
        <v>432</v>
      </c>
      <c r="AA323" t="s">
        <v>213</v>
      </c>
    </row>
    <row r="324" spans="1:27" ht="16" thickBot="1" x14ac:dyDescent="0.25">
      <c r="A324" t="s">
        <v>75</v>
      </c>
      <c r="B324" t="s">
        <v>213</v>
      </c>
      <c r="C324" t="s">
        <v>446</v>
      </c>
      <c r="D324" t="s">
        <v>1205</v>
      </c>
      <c r="E324" t="s">
        <v>3152</v>
      </c>
      <c r="F324">
        <v>54.4</v>
      </c>
      <c r="H324">
        <v>428</v>
      </c>
      <c r="I324">
        <v>2.7900000000000001E-126</v>
      </c>
      <c r="J324" t="s">
        <v>3084</v>
      </c>
      <c r="S324" t="s">
        <v>3075</v>
      </c>
      <c r="T324" t="s">
        <v>3076</v>
      </c>
      <c r="U324">
        <v>0</v>
      </c>
      <c r="V324" s="6">
        <v>-3455.6</v>
      </c>
      <c r="W324" s="3">
        <v>3325.04</v>
      </c>
      <c r="X324">
        <v>574</v>
      </c>
      <c r="Y324">
        <v>428</v>
      </c>
      <c r="Z324" t="str">
        <f t="shared" si="5"/>
        <v>500</v>
      </c>
      <c r="AA324" t="s">
        <v>213</v>
      </c>
    </row>
    <row r="325" spans="1:27" ht="16" thickBot="1" x14ac:dyDescent="0.25">
      <c r="A325" t="s">
        <v>75</v>
      </c>
      <c r="B325" t="s">
        <v>213</v>
      </c>
      <c r="C325" t="s">
        <v>775</v>
      </c>
      <c r="D325" t="s">
        <v>2260</v>
      </c>
      <c r="E325" t="s">
        <v>3276</v>
      </c>
      <c r="F325">
        <v>51.54</v>
      </c>
      <c r="H325">
        <v>415</v>
      </c>
      <c r="I325">
        <v>2.22E-122</v>
      </c>
      <c r="J325" t="s">
        <v>3084</v>
      </c>
      <c r="S325" t="s">
        <v>3075</v>
      </c>
      <c r="T325" t="s">
        <v>3076</v>
      </c>
      <c r="U325">
        <v>0</v>
      </c>
      <c r="V325" s="6">
        <v>-3455.6</v>
      </c>
      <c r="W325" s="3">
        <v>3325.04</v>
      </c>
      <c r="X325">
        <v>574</v>
      </c>
      <c r="Y325">
        <v>415</v>
      </c>
      <c r="Z325" t="str">
        <f t="shared" si="5"/>
        <v>487</v>
      </c>
      <c r="AA325" t="s">
        <v>213</v>
      </c>
    </row>
    <row r="326" spans="1:27" ht="16" thickBot="1" x14ac:dyDescent="0.25">
      <c r="A326" t="s">
        <v>75</v>
      </c>
      <c r="B326" t="s">
        <v>213</v>
      </c>
      <c r="C326" t="s">
        <v>214</v>
      </c>
      <c r="D326" t="s">
        <v>1830</v>
      </c>
      <c r="E326" t="s">
        <v>3236</v>
      </c>
      <c r="F326">
        <v>52.505000000000003</v>
      </c>
      <c r="H326">
        <v>395</v>
      </c>
      <c r="I326">
        <v>9.9400000000000007E-120</v>
      </c>
      <c r="J326" t="s">
        <v>3084</v>
      </c>
      <c r="S326" t="s">
        <v>3075</v>
      </c>
      <c r="T326" t="s">
        <v>3076</v>
      </c>
      <c r="U326">
        <v>0</v>
      </c>
      <c r="V326" s="6">
        <v>-3455.6</v>
      </c>
      <c r="W326" s="3">
        <v>3325.04</v>
      </c>
      <c r="X326">
        <v>574</v>
      </c>
      <c r="Y326">
        <v>395</v>
      </c>
      <c r="Z326" t="str">
        <f t="shared" si="5"/>
        <v>499</v>
      </c>
      <c r="AA326" t="s">
        <v>213</v>
      </c>
    </row>
    <row r="327" spans="1:27" ht="16" thickBot="1" x14ac:dyDescent="0.25">
      <c r="A327" t="s">
        <v>75</v>
      </c>
      <c r="B327" t="s">
        <v>213</v>
      </c>
      <c r="C327" t="s">
        <v>2261</v>
      </c>
      <c r="D327" t="s">
        <v>2262</v>
      </c>
      <c r="E327" t="s">
        <v>3277</v>
      </c>
      <c r="F327">
        <v>50.212000000000003</v>
      </c>
      <c r="H327">
        <v>388</v>
      </c>
      <c r="I327">
        <v>6.6700000000000003E-117</v>
      </c>
      <c r="J327" t="s">
        <v>3084</v>
      </c>
      <c r="S327" t="s">
        <v>3075</v>
      </c>
      <c r="T327" t="s">
        <v>3076</v>
      </c>
      <c r="U327">
        <v>0</v>
      </c>
      <c r="V327" s="6">
        <v>-3455.6</v>
      </c>
      <c r="W327" s="3">
        <v>3325.04</v>
      </c>
      <c r="X327">
        <v>574</v>
      </c>
      <c r="Y327">
        <v>388</v>
      </c>
      <c r="Z327" t="str">
        <f t="shared" si="5"/>
        <v>472</v>
      </c>
      <c r="AA327" t="s">
        <v>213</v>
      </c>
    </row>
    <row r="328" spans="1:27" ht="16" thickBot="1" x14ac:dyDescent="0.25">
      <c r="A328" t="s">
        <v>75</v>
      </c>
      <c r="B328" t="s">
        <v>213</v>
      </c>
      <c r="C328" t="s">
        <v>784</v>
      </c>
      <c r="D328" t="s">
        <v>1214</v>
      </c>
      <c r="E328" t="s">
        <v>3158</v>
      </c>
      <c r="F328">
        <v>53.540999999999997</v>
      </c>
      <c r="H328">
        <v>363</v>
      </c>
      <c r="I328">
        <v>1.94E-108</v>
      </c>
      <c r="J328" t="s">
        <v>3084</v>
      </c>
      <c r="S328" t="s">
        <v>3075</v>
      </c>
      <c r="T328" t="s">
        <v>3076</v>
      </c>
      <c r="U328">
        <v>0</v>
      </c>
      <c r="V328" s="6">
        <v>-3455.6</v>
      </c>
      <c r="W328" s="3">
        <v>3325.04</v>
      </c>
      <c r="X328">
        <v>574</v>
      </c>
      <c r="Y328">
        <v>363</v>
      </c>
      <c r="Z328" t="str">
        <f t="shared" si="5"/>
        <v>353</v>
      </c>
      <c r="AA328" t="s">
        <v>213</v>
      </c>
    </row>
    <row r="329" spans="1:27" ht="16" thickBot="1" x14ac:dyDescent="0.25">
      <c r="A329" t="s">
        <v>75</v>
      </c>
      <c r="B329" t="s">
        <v>213</v>
      </c>
      <c r="C329" t="s">
        <v>311</v>
      </c>
      <c r="D329" t="s">
        <v>2265</v>
      </c>
      <c r="E329" t="s">
        <v>3278</v>
      </c>
      <c r="F329">
        <v>56.27</v>
      </c>
      <c r="H329">
        <v>343</v>
      </c>
      <c r="I329">
        <v>2.6599999999999999E-101</v>
      </c>
      <c r="J329" t="s">
        <v>3084</v>
      </c>
      <c r="S329" t="s">
        <v>3075</v>
      </c>
      <c r="T329" t="s">
        <v>3076</v>
      </c>
      <c r="U329">
        <v>0</v>
      </c>
      <c r="V329" s="6">
        <v>-3455.6</v>
      </c>
      <c r="W329" s="3">
        <v>3325.04</v>
      </c>
      <c r="X329">
        <v>574</v>
      </c>
      <c r="Y329">
        <v>343</v>
      </c>
      <c r="Z329" t="str">
        <f t="shared" si="5"/>
        <v>311</v>
      </c>
      <c r="AA329" t="s">
        <v>213</v>
      </c>
    </row>
    <row r="330" spans="1:27" ht="16" thickBot="1" x14ac:dyDescent="0.25">
      <c r="A330" t="s">
        <v>75</v>
      </c>
      <c r="B330" t="s">
        <v>213</v>
      </c>
      <c r="C330" t="s">
        <v>512</v>
      </c>
      <c r="D330" t="s">
        <v>773</v>
      </c>
      <c r="E330" t="s">
        <v>3124</v>
      </c>
      <c r="F330">
        <v>52.198999999999998</v>
      </c>
      <c r="H330">
        <v>335</v>
      </c>
      <c r="I330">
        <v>7.1900000000000004E-99</v>
      </c>
      <c r="J330" t="s">
        <v>3084</v>
      </c>
      <c r="S330" t="s">
        <v>3075</v>
      </c>
      <c r="T330" t="s">
        <v>3076</v>
      </c>
      <c r="U330">
        <v>0</v>
      </c>
      <c r="V330" s="6">
        <v>-3455.6</v>
      </c>
      <c r="W330" s="3">
        <v>3325.04</v>
      </c>
      <c r="X330">
        <v>574</v>
      </c>
      <c r="Y330">
        <v>335</v>
      </c>
      <c r="Z330" t="str">
        <f t="shared" si="5"/>
        <v>341</v>
      </c>
      <c r="AA330" t="s">
        <v>213</v>
      </c>
    </row>
    <row r="331" spans="1:27" ht="16" thickBot="1" x14ac:dyDescent="0.25">
      <c r="A331" t="s">
        <v>75</v>
      </c>
      <c r="B331" t="s">
        <v>213</v>
      </c>
      <c r="C331" t="s">
        <v>446</v>
      </c>
      <c r="D331" t="s">
        <v>1216</v>
      </c>
      <c r="E331" t="s">
        <v>3160</v>
      </c>
      <c r="F331">
        <v>48</v>
      </c>
      <c r="H331">
        <v>336</v>
      </c>
      <c r="I331">
        <v>2.45E-95</v>
      </c>
      <c r="J331" t="s">
        <v>3084</v>
      </c>
      <c r="S331" t="s">
        <v>3075</v>
      </c>
      <c r="T331" t="s">
        <v>3076</v>
      </c>
      <c r="U331">
        <v>0</v>
      </c>
      <c r="V331" s="6">
        <v>-3455.6</v>
      </c>
      <c r="W331" s="3">
        <v>3325.04</v>
      </c>
      <c r="X331">
        <v>574</v>
      </c>
      <c r="Y331">
        <v>336</v>
      </c>
      <c r="Z331" t="str">
        <f t="shared" si="5"/>
        <v>500</v>
      </c>
      <c r="AA331" t="s">
        <v>213</v>
      </c>
    </row>
    <row r="332" spans="1:27" ht="16" thickBot="1" x14ac:dyDescent="0.25">
      <c r="A332" t="s">
        <v>75</v>
      </c>
      <c r="B332" t="s">
        <v>213</v>
      </c>
      <c r="C332" t="s">
        <v>505</v>
      </c>
      <c r="D332" t="s">
        <v>506</v>
      </c>
      <c r="E332" t="s">
        <v>3284</v>
      </c>
      <c r="F332">
        <v>98.429000000000002</v>
      </c>
      <c r="H332">
        <v>300</v>
      </c>
      <c r="I332">
        <v>6.4500000000000005E-92</v>
      </c>
      <c r="J332" t="s">
        <v>3084</v>
      </c>
      <c r="S332" t="s">
        <v>3075</v>
      </c>
      <c r="T332" t="s">
        <v>3076</v>
      </c>
      <c r="U332">
        <v>0</v>
      </c>
      <c r="V332" s="6">
        <v>-3455.6</v>
      </c>
      <c r="W332" s="3">
        <v>3325.04</v>
      </c>
      <c r="X332">
        <v>574</v>
      </c>
      <c r="Y332">
        <v>300</v>
      </c>
      <c r="Z332" t="str">
        <f t="shared" si="5"/>
        <v>191</v>
      </c>
      <c r="AA332" t="s">
        <v>213</v>
      </c>
    </row>
    <row r="333" spans="1:27" ht="16" thickBot="1" x14ac:dyDescent="0.25">
      <c r="A333" t="s">
        <v>75</v>
      </c>
      <c r="B333" t="s">
        <v>213</v>
      </c>
      <c r="C333" t="s">
        <v>329</v>
      </c>
      <c r="D333" t="s">
        <v>596</v>
      </c>
      <c r="E333" t="s">
        <v>3126</v>
      </c>
      <c r="F333">
        <v>61.811</v>
      </c>
      <c r="H333">
        <v>305</v>
      </c>
      <c r="I333">
        <v>8.4600000000000006E-89</v>
      </c>
      <c r="J333" t="s">
        <v>3084</v>
      </c>
      <c r="S333" t="s">
        <v>3075</v>
      </c>
      <c r="T333" t="s">
        <v>3076</v>
      </c>
      <c r="U333">
        <v>0</v>
      </c>
      <c r="V333" s="6">
        <v>-3455.6</v>
      </c>
      <c r="W333" s="3">
        <v>3325.04</v>
      </c>
      <c r="X333">
        <v>574</v>
      </c>
      <c r="Y333">
        <v>305</v>
      </c>
      <c r="Z333" t="str">
        <f t="shared" si="5"/>
        <v>254</v>
      </c>
      <c r="AA333" t="s">
        <v>213</v>
      </c>
    </row>
    <row r="334" spans="1:27" ht="16" thickBot="1" x14ac:dyDescent="0.25">
      <c r="A334" t="s">
        <v>75</v>
      </c>
      <c r="B334" t="s">
        <v>213</v>
      </c>
      <c r="C334" t="s">
        <v>778</v>
      </c>
      <c r="D334" t="s">
        <v>779</v>
      </c>
      <c r="E334" t="s">
        <v>3127</v>
      </c>
      <c r="F334">
        <v>45.628999999999998</v>
      </c>
      <c r="H334">
        <v>306</v>
      </c>
      <c r="I334">
        <v>2.1199999999999999E-85</v>
      </c>
      <c r="J334" t="s">
        <v>3084</v>
      </c>
      <c r="S334" t="s">
        <v>3075</v>
      </c>
      <c r="T334" t="s">
        <v>3076</v>
      </c>
      <c r="U334">
        <v>0</v>
      </c>
      <c r="V334" s="6">
        <v>-3455.6</v>
      </c>
      <c r="W334" s="3">
        <v>3325.04</v>
      </c>
      <c r="X334">
        <v>574</v>
      </c>
      <c r="Y334">
        <v>306</v>
      </c>
      <c r="Z334" t="str">
        <f t="shared" si="5"/>
        <v>469</v>
      </c>
      <c r="AA334" t="s">
        <v>213</v>
      </c>
    </row>
    <row r="335" spans="1:27" ht="16" thickBot="1" x14ac:dyDescent="0.25">
      <c r="A335" t="s">
        <v>75</v>
      </c>
      <c r="B335" t="s">
        <v>213</v>
      </c>
      <c r="C335" t="s">
        <v>769</v>
      </c>
      <c r="D335" t="s">
        <v>2406</v>
      </c>
      <c r="E335" t="s">
        <v>3285</v>
      </c>
      <c r="F335">
        <v>40.534999999999997</v>
      </c>
      <c r="H335">
        <v>293</v>
      </c>
      <c r="I335">
        <v>1.79E-81</v>
      </c>
      <c r="J335" t="s">
        <v>3084</v>
      </c>
      <c r="S335" t="s">
        <v>3075</v>
      </c>
      <c r="T335" t="s">
        <v>3076</v>
      </c>
      <c r="U335">
        <v>0</v>
      </c>
      <c r="V335" s="6">
        <v>-3455.6</v>
      </c>
      <c r="W335" s="3">
        <v>3325.04</v>
      </c>
      <c r="X335">
        <v>574</v>
      </c>
      <c r="Y335">
        <v>293</v>
      </c>
      <c r="Z335" t="str">
        <f t="shared" si="5"/>
        <v>449</v>
      </c>
      <c r="AA335" t="s">
        <v>213</v>
      </c>
    </row>
    <row r="336" spans="1:27" ht="16" thickBot="1" x14ac:dyDescent="0.25">
      <c r="A336" t="s">
        <v>75</v>
      </c>
      <c r="B336" t="s">
        <v>213</v>
      </c>
      <c r="C336" t="s">
        <v>778</v>
      </c>
      <c r="D336" t="s">
        <v>2267</v>
      </c>
      <c r="E336" t="s">
        <v>3279</v>
      </c>
      <c r="F336">
        <v>43.923000000000002</v>
      </c>
      <c r="H336">
        <v>286</v>
      </c>
      <c r="I336">
        <v>9.5100000000000005E-81</v>
      </c>
      <c r="J336" t="s">
        <v>3084</v>
      </c>
      <c r="S336" t="s">
        <v>3075</v>
      </c>
      <c r="T336" t="s">
        <v>3076</v>
      </c>
      <c r="U336">
        <v>0</v>
      </c>
      <c r="V336" s="6">
        <v>-3455.6</v>
      </c>
      <c r="W336" s="3">
        <v>3325.04</v>
      </c>
      <c r="X336">
        <v>574</v>
      </c>
      <c r="Y336">
        <v>286</v>
      </c>
      <c r="Z336" t="str">
        <f t="shared" si="5"/>
        <v>469</v>
      </c>
      <c r="AA336" t="s">
        <v>213</v>
      </c>
    </row>
    <row r="337" spans="1:27" ht="16" thickBot="1" x14ac:dyDescent="0.25">
      <c r="A337" t="s">
        <v>75</v>
      </c>
      <c r="B337" t="s">
        <v>213</v>
      </c>
      <c r="C337" t="s">
        <v>590</v>
      </c>
      <c r="D337" t="s">
        <v>787</v>
      </c>
      <c r="E337" t="s">
        <v>3130</v>
      </c>
      <c r="F337">
        <v>46.078000000000003</v>
      </c>
      <c r="H337">
        <v>262</v>
      </c>
      <c r="I337">
        <v>5.8599999999999998E-75</v>
      </c>
      <c r="J337" t="s">
        <v>3084</v>
      </c>
      <c r="S337" t="s">
        <v>3075</v>
      </c>
      <c r="T337" t="s">
        <v>3076</v>
      </c>
      <c r="U337">
        <v>0</v>
      </c>
      <c r="V337" s="6">
        <v>-3455.6</v>
      </c>
      <c r="W337" s="3">
        <v>3325.04</v>
      </c>
      <c r="X337">
        <v>574</v>
      </c>
      <c r="Y337">
        <v>262</v>
      </c>
      <c r="Z337" t="str">
        <f t="shared" si="5"/>
        <v>306</v>
      </c>
      <c r="AA337" t="s">
        <v>213</v>
      </c>
    </row>
    <row r="338" spans="1:27" ht="16" thickBot="1" x14ac:dyDescent="0.25">
      <c r="A338" t="s">
        <v>75</v>
      </c>
      <c r="B338" t="s">
        <v>213</v>
      </c>
      <c r="C338" t="s">
        <v>769</v>
      </c>
      <c r="D338" t="s">
        <v>789</v>
      </c>
      <c r="E338" t="s">
        <v>3131</v>
      </c>
      <c r="F338">
        <v>38.753</v>
      </c>
      <c r="H338">
        <v>266</v>
      </c>
      <c r="I338">
        <v>9.59E-74</v>
      </c>
      <c r="J338" t="s">
        <v>3084</v>
      </c>
      <c r="S338" t="s">
        <v>3075</v>
      </c>
      <c r="T338" t="s">
        <v>3076</v>
      </c>
      <c r="U338">
        <v>0</v>
      </c>
      <c r="V338" s="6">
        <v>-3455.6</v>
      </c>
      <c r="W338" s="3">
        <v>3325.04</v>
      </c>
      <c r="X338">
        <v>574</v>
      </c>
      <c r="Y338">
        <v>266</v>
      </c>
      <c r="Z338" t="str">
        <f t="shared" si="5"/>
        <v>449</v>
      </c>
      <c r="AA338" t="s">
        <v>213</v>
      </c>
    </row>
    <row r="339" spans="1:27" ht="16" thickBot="1" x14ac:dyDescent="0.25">
      <c r="A339" t="s">
        <v>75</v>
      </c>
      <c r="B339" t="s">
        <v>213</v>
      </c>
      <c r="C339" t="s">
        <v>622</v>
      </c>
      <c r="D339" t="s">
        <v>899</v>
      </c>
      <c r="E339" t="s">
        <v>3173</v>
      </c>
      <c r="F339">
        <v>62.732999999999997</v>
      </c>
      <c r="H339">
        <v>221</v>
      </c>
      <c r="I339">
        <v>3.6900000000000001E-59</v>
      </c>
      <c r="J339" t="s">
        <v>3084</v>
      </c>
      <c r="S339" t="s">
        <v>3075</v>
      </c>
      <c r="T339" t="s">
        <v>3076</v>
      </c>
      <c r="U339">
        <v>0</v>
      </c>
      <c r="V339" s="6">
        <v>-3455.6</v>
      </c>
      <c r="W339" s="3">
        <v>3325.04</v>
      </c>
      <c r="X339">
        <v>574</v>
      </c>
      <c r="Y339">
        <v>221</v>
      </c>
      <c r="Z339" t="str">
        <f t="shared" si="5"/>
        <v>161</v>
      </c>
      <c r="AA339" t="s">
        <v>213</v>
      </c>
    </row>
    <row r="340" spans="1:27" ht="16" thickBot="1" x14ac:dyDescent="0.25">
      <c r="A340" t="s">
        <v>75</v>
      </c>
      <c r="B340" t="s">
        <v>213</v>
      </c>
      <c r="C340" t="s">
        <v>1764</v>
      </c>
      <c r="D340" t="s">
        <v>1765</v>
      </c>
      <c r="E340" t="s">
        <v>3239</v>
      </c>
      <c r="F340">
        <v>53.886000000000003</v>
      </c>
      <c r="H340">
        <v>199</v>
      </c>
      <c r="I340">
        <v>4.8400000000000001E-53</v>
      </c>
      <c r="J340" t="s">
        <v>3084</v>
      </c>
      <c r="S340" t="s">
        <v>3075</v>
      </c>
      <c r="T340" t="s">
        <v>3076</v>
      </c>
      <c r="U340">
        <v>0</v>
      </c>
      <c r="V340" s="6">
        <v>-3455.6</v>
      </c>
      <c r="W340" s="3">
        <v>3325.04</v>
      </c>
      <c r="X340">
        <v>574</v>
      </c>
      <c r="Y340">
        <v>199</v>
      </c>
      <c r="Z340" t="str">
        <f t="shared" si="5"/>
        <v>193</v>
      </c>
      <c r="AA340" t="s">
        <v>213</v>
      </c>
    </row>
    <row r="341" spans="1:27" ht="16" thickBot="1" x14ac:dyDescent="0.25">
      <c r="A341" t="s">
        <v>75</v>
      </c>
      <c r="B341" t="s">
        <v>213</v>
      </c>
      <c r="C341" t="s">
        <v>130</v>
      </c>
      <c r="D341" t="s">
        <v>617</v>
      </c>
      <c r="E341" t="s">
        <v>3133</v>
      </c>
      <c r="F341">
        <v>63.265000000000001</v>
      </c>
      <c r="H341">
        <v>204</v>
      </c>
      <c r="I341">
        <v>6.0299999999999997E-53</v>
      </c>
      <c r="J341" t="s">
        <v>3084</v>
      </c>
      <c r="S341" t="s">
        <v>3075</v>
      </c>
      <c r="T341" t="s">
        <v>3076</v>
      </c>
      <c r="U341">
        <v>0</v>
      </c>
      <c r="V341" s="6">
        <v>-3455.6</v>
      </c>
      <c r="W341" s="3">
        <v>3325.04</v>
      </c>
      <c r="X341">
        <v>574</v>
      </c>
      <c r="Y341">
        <v>204</v>
      </c>
      <c r="Z341" t="str">
        <f t="shared" si="5"/>
        <v>147</v>
      </c>
      <c r="AA341" t="s">
        <v>213</v>
      </c>
    </row>
    <row r="342" spans="1:27" ht="16" thickBot="1" x14ac:dyDescent="0.25">
      <c r="A342" t="s">
        <v>75</v>
      </c>
      <c r="B342" t="s">
        <v>213</v>
      </c>
      <c r="C342" t="s">
        <v>604</v>
      </c>
      <c r="D342" t="s">
        <v>793</v>
      </c>
      <c r="E342" t="s">
        <v>3135</v>
      </c>
      <c r="F342">
        <v>43.62</v>
      </c>
      <c r="H342">
        <v>189</v>
      </c>
      <c r="I342">
        <v>3.9899999999999999E-48</v>
      </c>
      <c r="J342" t="s">
        <v>3084</v>
      </c>
      <c r="S342" t="s">
        <v>3075</v>
      </c>
      <c r="T342" t="s">
        <v>3076</v>
      </c>
      <c r="U342">
        <v>0</v>
      </c>
      <c r="V342" s="6">
        <v>-3455.6</v>
      </c>
      <c r="W342" s="3">
        <v>3325.04</v>
      </c>
      <c r="X342">
        <v>574</v>
      </c>
      <c r="Y342">
        <v>189</v>
      </c>
      <c r="Z342" t="str">
        <f t="shared" si="5"/>
        <v>337</v>
      </c>
      <c r="AA342" t="s">
        <v>213</v>
      </c>
    </row>
    <row r="343" spans="1:27" ht="16" thickBot="1" x14ac:dyDescent="0.25">
      <c r="A343" t="s">
        <v>75</v>
      </c>
      <c r="B343" t="s">
        <v>213</v>
      </c>
      <c r="C343" t="s">
        <v>619</v>
      </c>
      <c r="D343" t="s">
        <v>620</v>
      </c>
      <c r="E343" t="s">
        <v>3136</v>
      </c>
      <c r="F343">
        <v>51.316000000000003</v>
      </c>
      <c r="H343">
        <v>177</v>
      </c>
      <c r="I343">
        <v>1.71E-47</v>
      </c>
      <c r="J343" t="s">
        <v>3084</v>
      </c>
      <c r="S343" t="s">
        <v>3075</v>
      </c>
      <c r="T343" t="s">
        <v>3076</v>
      </c>
      <c r="U343">
        <v>0</v>
      </c>
      <c r="V343" s="6">
        <v>-3455.6</v>
      </c>
      <c r="W343" s="3">
        <v>3325.04</v>
      </c>
      <c r="X343">
        <v>574</v>
      </c>
      <c r="Y343">
        <v>177</v>
      </c>
      <c r="Z343" t="str">
        <f t="shared" si="5"/>
        <v>152</v>
      </c>
      <c r="AA343" t="s">
        <v>213</v>
      </c>
    </row>
    <row r="344" spans="1:27" ht="16" thickBot="1" x14ac:dyDescent="0.25">
      <c r="A344" t="s">
        <v>75</v>
      </c>
      <c r="B344" t="s">
        <v>213</v>
      </c>
      <c r="C344" t="s">
        <v>795</v>
      </c>
      <c r="D344" t="s">
        <v>796</v>
      </c>
      <c r="E344" t="s">
        <v>3138</v>
      </c>
      <c r="F344">
        <v>39.35</v>
      </c>
      <c r="H344">
        <v>126</v>
      </c>
      <c r="I344">
        <v>5.1600000000000004E-29</v>
      </c>
      <c r="J344" t="s">
        <v>3084</v>
      </c>
      <c r="S344" t="s">
        <v>3075</v>
      </c>
      <c r="T344" t="s">
        <v>3076</v>
      </c>
      <c r="U344">
        <v>0</v>
      </c>
      <c r="V344" s="6">
        <v>-3455.6</v>
      </c>
      <c r="W344" s="3">
        <v>3325.04</v>
      </c>
      <c r="X344">
        <v>574</v>
      </c>
      <c r="Y344">
        <v>126</v>
      </c>
      <c r="Z344" t="str">
        <f t="shared" si="5"/>
        <v>277</v>
      </c>
      <c r="AA344" t="s">
        <v>213</v>
      </c>
    </row>
    <row r="345" spans="1:27" ht="16" thickBot="1" x14ac:dyDescent="0.25">
      <c r="A345" t="s">
        <v>75</v>
      </c>
      <c r="B345" t="s">
        <v>213</v>
      </c>
      <c r="C345" t="s">
        <v>360</v>
      </c>
      <c r="D345" t="s">
        <v>798</v>
      </c>
      <c r="E345" t="s">
        <v>3139</v>
      </c>
      <c r="F345">
        <v>49.170999999999999</v>
      </c>
      <c r="H345">
        <v>84.1</v>
      </c>
      <c r="I345">
        <v>4.2699999999999999E-16</v>
      </c>
      <c r="J345" t="s">
        <v>3084</v>
      </c>
      <c r="S345" t="s">
        <v>3075</v>
      </c>
      <c r="T345" t="s">
        <v>3076</v>
      </c>
      <c r="U345">
        <v>0</v>
      </c>
      <c r="V345" s="6">
        <v>-3455.6</v>
      </c>
      <c r="W345" s="3">
        <v>3325.04</v>
      </c>
      <c r="X345">
        <v>574</v>
      </c>
      <c r="Y345">
        <v>84.1</v>
      </c>
      <c r="Z345" t="str">
        <f t="shared" si="5"/>
        <v>181</v>
      </c>
      <c r="AA345" t="s">
        <v>213</v>
      </c>
    </row>
    <row r="346" spans="1:27" ht="16" thickBot="1" x14ac:dyDescent="0.25">
      <c r="A346" t="s">
        <v>75</v>
      </c>
      <c r="B346" t="s">
        <v>213</v>
      </c>
      <c r="C346" t="s">
        <v>1158</v>
      </c>
      <c r="D346" t="s">
        <v>1167</v>
      </c>
      <c r="E346" t="s">
        <v>3280</v>
      </c>
      <c r="F346">
        <v>47.651000000000003</v>
      </c>
      <c r="H346">
        <v>79.5</v>
      </c>
      <c r="I346">
        <v>1.59E-15</v>
      </c>
      <c r="J346" t="s">
        <v>3084</v>
      </c>
      <c r="S346" t="s">
        <v>3075</v>
      </c>
      <c r="T346" t="s">
        <v>3076</v>
      </c>
      <c r="U346">
        <v>0</v>
      </c>
      <c r="V346" s="6">
        <v>-3455.6</v>
      </c>
      <c r="W346" s="3">
        <v>3325.04</v>
      </c>
      <c r="X346">
        <v>574</v>
      </c>
      <c r="Y346">
        <v>79.5</v>
      </c>
      <c r="Z346" t="str">
        <f t="shared" si="5"/>
        <v>149</v>
      </c>
      <c r="AA346" t="s">
        <v>213</v>
      </c>
    </row>
    <row r="347" spans="1:27" ht="16" thickBot="1" x14ac:dyDescent="0.25">
      <c r="A347" t="s">
        <v>75</v>
      </c>
      <c r="B347" t="s">
        <v>213</v>
      </c>
      <c r="C347" t="s">
        <v>381</v>
      </c>
      <c r="D347" t="s">
        <v>734</v>
      </c>
      <c r="E347" t="s">
        <v>3140</v>
      </c>
      <c r="F347">
        <v>43.381999999999998</v>
      </c>
      <c r="H347">
        <v>56.9</v>
      </c>
      <c r="I347">
        <v>4.2799999999999999E-8</v>
      </c>
      <c r="J347" t="s">
        <v>3084</v>
      </c>
      <c r="S347" t="s">
        <v>3075</v>
      </c>
      <c r="T347" t="s">
        <v>3076</v>
      </c>
      <c r="U347">
        <v>0</v>
      </c>
      <c r="V347" s="6">
        <v>-3455.6</v>
      </c>
      <c r="W347" s="3">
        <v>3325.04</v>
      </c>
      <c r="X347">
        <v>574</v>
      </c>
      <c r="Y347">
        <v>56.9</v>
      </c>
      <c r="Z347" t="str">
        <f t="shared" si="5"/>
        <v>136</v>
      </c>
      <c r="AA347" t="s">
        <v>213</v>
      </c>
    </row>
    <row r="348" spans="1:27" ht="16" thickBot="1" x14ac:dyDescent="0.25">
      <c r="A348" t="s">
        <v>75</v>
      </c>
      <c r="B348" t="s">
        <v>213</v>
      </c>
      <c r="C348" t="s">
        <v>738</v>
      </c>
      <c r="D348" t="s">
        <v>739</v>
      </c>
      <c r="E348" t="s">
        <v>3141</v>
      </c>
      <c r="F348">
        <v>51.88</v>
      </c>
      <c r="H348">
        <v>52.7</v>
      </c>
      <c r="I348">
        <v>2.3999999999999999E-6</v>
      </c>
      <c r="J348" t="s">
        <v>3084</v>
      </c>
      <c r="S348" t="s">
        <v>3075</v>
      </c>
      <c r="T348" t="s">
        <v>3076</v>
      </c>
      <c r="U348">
        <v>0</v>
      </c>
      <c r="V348" s="6">
        <v>-3455.6</v>
      </c>
      <c r="W348" s="3">
        <v>3325.04</v>
      </c>
      <c r="X348">
        <v>574</v>
      </c>
      <c r="Y348">
        <v>52.7</v>
      </c>
      <c r="Z348" t="str">
        <f t="shared" si="5"/>
        <v>133</v>
      </c>
      <c r="AA348" t="s">
        <v>213</v>
      </c>
    </row>
    <row r="349" spans="1:27" ht="16" thickBot="1" x14ac:dyDescent="0.25">
      <c r="A349" t="s">
        <v>75</v>
      </c>
      <c r="B349" t="s">
        <v>213</v>
      </c>
      <c r="C349" t="s">
        <v>729</v>
      </c>
      <c r="D349" t="s">
        <v>736</v>
      </c>
      <c r="E349" t="s">
        <v>3142</v>
      </c>
      <c r="F349">
        <v>43.137</v>
      </c>
      <c r="H349">
        <v>46.8</v>
      </c>
      <c r="I349">
        <v>1.11E-4</v>
      </c>
      <c r="J349" t="s">
        <v>3084</v>
      </c>
      <c r="S349" t="s">
        <v>3075</v>
      </c>
      <c r="T349" t="s">
        <v>3076</v>
      </c>
      <c r="U349">
        <v>0</v>
      </c>
      <c r="V349" s="6">
        <v>-3455.6</v>
      </c>
      <c r="W349" s="3">
        <v>3325.04</v>
      </c>
      <c r="X349">
        <v>574</v>
      </c>
      <c r="Y349">
        <v>46.8</v>
      </c>
      <c r="Z349" t="str">
        <f t="shared" si="5"/>
        <v xml:space="preserve">51 </v>
      </c>
      <c r="AA349" t="s">
        <v>213</v>
      </c>
    </row>
    <row r="350" spans="1:27" ht="16" thickBot="1" x14ac:dyDescent="0.25">
      <c r="A350" t="s">
        <v>82</v>
      </c>
      <c r="B350" t="s">
        <v>213</v>
      </c>
      <c r="C350" t="s">
        <v>433</v>
      </c>
      <c r="D350" t="s">
        <v>2521</v>
      </c>
      <c r="E350" t="s">
        <v>3286</v>
      </c>
      <c r="F350">
        <v>99.652000000000001</v>
      </c>
      <c r="H350">
        <v>1090</v>
      </c>
      <c r="I350">
        <v>0</v>
      </c>
      <c r="J350" t="s">
        <v>3085</v>
      </c>
      <c r="S350" t="s">
        <v>3075</v>
      </c>
      <c r="T350" t="s">
        <v>3076</v>
      </c>
      <c r="U350">
        <v>0</v>
      </c>
      <c r="V350" s="6">
        <v>-3455.6</v>
      </c>
      <c r="W350" s="3">
        <v>3325.04</v>
      </c>
      <c r="X350">
        <v>574</v>
      </c>
      <c r="Y350">
        <v>1090</v>
      </c>
      <c r="Z350" t="str">
        <f t="shared" si="5"/>
        <v>574</v>
      </c>
      <c r="AA350" t="s">
        <v>213</v>
      </c>
    </row>
    <row r="351" spans="1:27" ht="16" thickBot="1" x14ac:dyDescent="0.25">
      <c r="A351" t="s">
        <v>82</v>
      </c>
      <c r="B351" t="s">
        <v>213</v>
      </c>
      <c r="C351" t="s">
        <v>1171</v>
      </c>
      <c r="D351" t="s">
        <v>747</v>
      </c>
      <c r="E351" t="s">
        <v>3114</v>
      </c>
      <c r="F351">
        <v>99.649000000000001</v>
      </c>
      <c r="H351">
        <v>1080</v>
      </c>
      <c r="I351">
        <v>0</v>
      </c>
      <c r="J351" t="s">
        <v>3085</v>
      </c>
      <c r="S351" t="s">
        <v>3075</v>
      </c>
      <c r="T351" t="s">
        <v>3076</v>
      </c>
      <c r="U351">
        <v>0</v>
      </c>
      <c r="V351" s="6">
        <v>-3455.6</v>
      </c>
      <c r="W351" s="3">
        <v>3325.04</v>
      </c>
      <c r="X351">
        <v>574</v>
      </c>
      <c r="Y351">
        <v>1080</v>
      </c>
      <c r="Z351" t="str">
        <f t="shared" si="5"/>
        <v>569</v>
      </c>
      <c r="AA351" t="s">
        <v>213</v>
      </c>
    </row>
    <row r="352" spans="1:27" ht="16" thickBot="1" x14ac:dyDescent="0.25">
      <c r="A352" t="s">
        <v>82</v>
      </c>
      <c r="B352" t="s">
        <v>213</v>
      </c>
      <c r="C352" t="s">
        <v>1176</v>
      </c>
      <c r="D352" t="s">
        <v>2524</v>
      </c>
      <c r="E352" t="s">
        <v>3287</v>
      </c>
      <c r="F352">
        <v>99.647999999999996</v>
      </c>
      <c r="H352">
        <v>1078</v>
      </c>
      <c r="I352">
        <v>0</v>
      </c>
      <c r="J352" t="s">
        <v>3085</v>
      </c>
      <c r="S352" t="s">
        <v>3075</v>
      </c>
      <c r="T352" t="s">
        <v>3076</v>
      </c>
      <c r="U352">
        <v>0</v>
      </c>
      <c r="V352" s="6">
        <v>-3455.6</v>
      </c>
      <c r="W352" s="3">
        <v>3325.04</v>
      </c>
      <c r="X352">
        <v>574</v>
      </c>
      <c r="Y352">
        <v>1078</v>
      </c>
      <c r="Z352" t="str">
        <f t="shared" si="5"/>
        <v>568</v>
      </c>
      <c r="AA352" t="s">
        <v>213</v>
      </c>
    </row>
    <row r="353" spans="1:27" ht="16" thickBot="1" x14ac:dyDescent="0.25">
      <c r="A353" t="s">
        <v>82</v>
      </c>
      <c r="B353" t="s">
        <v>213</v>
      </c>
      <c r="C353" t="s">
        <v>1176</v>
      </c>
      <c r="D353" t="s">
        <v>2524</v>
      </c>
      <c r="E353" t="s">
        <v>3287</v>
      </c>
      <c r="F353">
        <v>99.647999999999996</v>
      </c>
      <c r="H353">
        <v>1078</v>
      </c>
      <c r="I353">
        <v>0</v>
      </c>
      <c r="J353" t="s">
        <v>3085</v>
      </c>
      <c r="S353" t="s">
        <v>3075</v>
      </c>
      <c r="T353" t="s">
        <v>3076</v>
      </c>
      <c r="U353">
        <v>0</v>
      </c>
      <c r="V353" s="6">
        <v>-3455.6</v>
      </c>
      <c r="W353" s="3">
        <v>3325.04</v>
      </c>
      <c r="X353">
        <v>574</v>
      </c>
      <c r="Y353">
        <v>1078</v>
      </c>
      <c r="Z353" t="str">
        <f t="shared" si="5"/>
        <v>568</v>
      </c>
      <c r="AA353" t="s">
        <v>213</v>
      </c>
    </row>
    <row r="354" spans="1:27" ht="16" thickBot="1" x14ac:dyDescent="0.25">
      <c r="A354" t="s">
        <v>82</v>
      </c>
      <c r="B354" t="s">
        <v>213</v>
      </c>
      <c r="C354" t="s">
        <v>746</v>
      </c>
      <c r="D354" t="s">
        <v>2526</v>
      </c>
      <c r="E354" t="s">
        <v>3288</v>
      </c>
      <c r="F354">
        <v>99.298000000000002</v>
      </c>
      <c r="H354">
        <v>1077</v>
      </c>
      <c r="I354">
        <v>0</v>
      </c>
      <c r="J354" t="s">
        <v>3085</v>
      </c>
      <c r="S354" t="s">
        <v>3075</v>
      </c>
      <c r="T354" t="s">
        <v>3076</v>
      </c>
      <c r="U354">
        <v>0</v>
      </c>
      <c r="V354" s="6">
        <v>-3455.6</v>
      </c>
      <c r="W354" s="3">
        <v>3325.04</v>
      </c>
      <c r="X354">
        <v>574</v>
      </c>
      <c r="Y354">
        <v>1077</v>
      </c>
      <c r="Z354" t="str">
        <f t="shared" si="5"/>
        <v>570</v>
      </c>
      <c r="AA354" t="s">
        <v>213</v>
      </c>
    </row>
    <row r="355" spans="1:27" ht="16" thickBot="1" x14ac:dyDescent="0.25">
      <c r="A355" t="s">
        <v>82</v>
      </c>
      <c r="B355" t="s">
        <v>213</v>
      </c>
      <c r="C355" t="s">
        <v>1180</v>
      </c>
      <c r="D355" t="s">
        <v>2528</v>
      </c>
      <c r="E355" t="s">
        <v>3289</v>
      </c>
      <c r="F355">
        <v>99.637</v>
      </c>
      <c r="H355">
        <v>1038</v>
      </c>
      <c r="I355">
        <v>0</v>
      </c>
      <c r="J355" t="s">
        <v>3085</v>
      </c>
      <c r="S355" t="s">
        <v>3075</v>
      </c>
      <c r="T355" t="s">
        <v>3076</v>
      </c>
      <c r="U355">
        <v>0</v>
      </c>
      <c r="V355" s="6">
        <v>-3455.6</v>
      </c>
      <c r="W355" s="3">
        <v>3325.04</v>
      </c>
      <c r="X355">
        <v>574</v>
      </c>
      <c r="Y355">
        <v>1038</v>
      </c>
      <c r="Z355" t="str">
        <f t="shared" si="5"/>
        <v>551</v>
      </c>
      <c r="AA355" t="s">
        <v>213</v>
      </c>
    </row>
    <row r="356" spans="1:27" ht="16" thickBot="1" x14ac:dyDescent="0.25">
      <c r="A356" t="s">
        <v>82</v>
      </c>
      <c r="B356" t="s">
        <v>213</v>
      </c>
      <c r="C356" t="s">
        <v>440</v>
      </c>
      <c r="D356" t="s">
        <v>2530</v>
      </c>
      <c r="E356" t="s">
        <v>3290</v>
      </c>
      <c r="F356">
        <v>91.486000000000004</v>
      </c>
      <c r="H356">
        <v>927</v>
      </c>
      <c r="I356">
        <v>0</v>
      </c>
      <c r="J356" t="s">
        <v>3085</v>
      </c>
      <c r="S356" t="s">
        <v>3075</v>
      </c>
      <c r="T356" t="s">
        <v>3076</v>
      </c>
      <c r="U356">
        <v>0</v>
      </c>
      <c r="V356" s="6">
        <v>-3455.6</v>
      </c>
      <c r="W356" s="3">
        <v>3325.04</v>
      </c>
      <c r="X356">
        <v>574</v>
      </c>
      <c r="Y356">
        <v>927</v>
      </c>
      <c r="Z356" t="str">
        <f t="shared" si="5"/>
        <v>552</v>
      </c>
      <c r="AA356" t="s">
        <v>213</v>
      </c>
    </row>
    <row r="357" spans="1:27" ht="16" thickBot="1" x14ac:dyDescent="0.25">
      <c r="A357" t="s">
        <v>82</v>
      </c>
      <c r="B357" t="s">
        <v>213</v>
      </c>
      <c r="C357" t="s">
        <v>1084</v>
      </c>
      <c r="D357" t="s">
        <v>1391</v>
      </c>
      <c r="E357" t="s">
        <v>3191</v>
      </c>
      <c r="F357">
        <v>96.632999999999996</v>
      </c>
      <c r="H357">
        <v>506</v>
      </c>
      <c r="I357">
        <v>1.0700000000000001E-161</v>
      </c>
      <c r="J357" t="s">
        <v>3085</v>
      </c>
      <c r="S357" t="s">
        <v>3075</v>
      </c>
      <c r="T357" t="s">
        <v>3076</v>
      </c>
      <c r="U357">
        <v>0</v>
      </c>
      <c r="V357" s="6">
        <v>-3455.6</v>
      </c>
      <c r="W357" s="3">
        <v>3325.04</v>
      </c>
      <c r="X357">
        <v>574</v>
      </c>
      <c r="Y357">
        <v>506</v>
      </c>
      <c r="Z357" t="str">
        <f t="shared" si="5"/>
        <v>297</v>
      </c>
      <c r="AA357" t="s">
        <v>213</v>
      </c>
    </row>
    <row r="358" spans="1:27" ht="16" thickBot="1" x14ac:dyDescent="0.25">
      <c r="A358" t="s">
        <v>82</v>
      </c>
      <c r="B358" t="s">
        <v>213</v>
      </c>
      <c r="C358" t="s">
        <v>859</v>
      </c>
      <c r="D358" t="s">
        <v>2463</v>
      </c>
      <c r="E358" t="s">
        <v>3291</v>
      </c>
      <c r="F358">
        <v>99.524000000000001</v>
      </c>
      <c r="H358">
        <v>454</v>
      </c>
      <c r="I358">
        <v>5.38E-142</v>
      </c>
      <c r="J358" t="s">
        <v>3085</v>
      </c>
      <c r="S358" t="s">
        <v>3075</v>
      </c>
      <c r="T358" t="s">
        <v>3076</v>
      </c>
      <c r="U358">
        <v>0</v>
      </c>
      <c r="V358" s="6">
        <v>-3455.6</v>
      </c>
      <c r="W358" s="3">
        <v>3325.04</v>
      </c>
      <c r="X358">
        <v>574</v>
      </c>
      <c r="Y358">
        <v>454</v>
      </c>
      <c r="Z358" t="str">
        <f t="shared" si="5"/>
        <v>210</v>
      </c>
      <c r="AA358" t="s">
        <v>213</v>
      </c>
    </row>
    <row r="359" spans="1:27" ht="16" thickBot="1" x14ac:dyDescent="0.25">
      <c r="A359" t="s">
        <v>82</v>
      </c>
      <c r="B359" t="s">
        <v>213</v>
      </c>
      <c r="C359" t="s">
        <v>1199</v>
      </c>
      <c r="D359" t="s">
        <v>1200</v>
      </c>
      <c r="E359" t="s">
        <v>3150</v>
      </c>
      <c r="F359">
        <v>55.555999999999997</v>
      </c>
      <c r="H359">
        <v>446</v>
      </c>
      <c r="I359">
        <v>3.0700000000000002E-138</v>
      </c>
      <c r="J359" t="s">
        <v>3085</v>
      </c>
      <c r="S359" t="s">
        <v>3075</v>
      </c>
      <c r="T359" t="s">
        <v>3076</v>
      </c>
      <c r="U359">
        <v>0</v>
      </c>
      <c r="V359" s="6">
        <v>-3455.6</v>
      </c>
      <c r="W359" s="3">
        <v>3325.04</v>
      </c>
      <c r="X359">
        <v>574</v>
      </c>
      <c r="Y359">
        <v>446</v>
      </c>
      <c r="Z359" t="str">
        <f t="shared" si="5"/>
        <v>477</v>
      </c>
      <c r="AA359" t="s">
        <v>213</v>
      </c>
    </row>
    <row r="360" spans="1:27" ht="16" thickBot="1" x14ac:dyDescent="0.25">
      <c r="A360" t="s">
        <v>82</v>
      </c>
      <c r="B360" t="s">
        <v>213</v>
      </c>
      <c r="C360" t="s">
        <v>446</v>
      </c>
      <c r="D360" t="s">
        <v>1205</v>
      </c>
      <c r="E360" t="s">
        <v>3152</v>
      </c>
      <c r="F360">
        <v>54.4</v>
      </c>
      <c r="H360">
        <v>430</v>
      </c>
      <c r="I360">
        <v>6.31E-127</v>
      </c>
      <c r="J360" t="s">
        <v>3085</v>
      </c>
      <c r="S360" t="s">
        <v>3075</v>
      </c>
      <c r="T360" t="s">
        <v>3076</v>
      </c>
      <c r="U360">
        <v>0</v>
      </c>
      <c r="V360" s="6">
        <v>-3455.6</v>
      </c>
      <c r="W360" s="3">
        <v>3325.04</v>
      </c>
      <c r="X360">
        <v>574</v>
      </c>
      <c r="Y360">
        <v>430</v>
      </c>
      <c r="Z360" t="str">
        <f t="shared" si="5"/>
        <v>500</v>
      </c>
      <c r="AA360" t="s">
        <v>213</v>
      </c>
    </row>
    <row r="361" spans="1:27" ht="16" thickBot="1" x14ac:dyDescent="0.25">
      <c r="A361" t="s">
        <v>82</v>
      </c>
      <c r="B361" t="s">
        <v>213</v>
      </c>
      <c r="C361" t="s">
        <v>1202</v>
      </c>
      <c r="D361" t="s">
        <v>1863</v>
      </c>
      <c r="E361" t="s">
        <v>3292</v>
      </c>
      <c r="F361">
        <v>51.545999999999999</v>
      </c>
      <c r="H361">
        <v>417</v>
      </c>
      <c r="I361">
        <v>2.3800000000000001E-126</v>
      </c>
      <c r="J361" t="s">
        <v>3085</v>
      </c>
      <c r="S361" t="s">
        <v>3075</v>
      </c>
      <c r="T361" t="s">
        <v>3076</v>
      </c>
      <c r="U361">
        <v>0</v>
      </c>
      <c r="V361" s="6">
        <v>-3455.6</v>
      </c>
      <c r="W361" s="3">
        <v>3325.04</v>
      </c>
      <c r="X361">
        <v>574</v>
      </c>
      <c r="Y361">
        <v>417</v>
      </c>
      <c r="Z361" t="str">
        <f t="shared" si="5"/>
        <v>485</v>
      </c>
      <c r="AA361" t="s">
        <v>213</v>
      </c>
    </row>
    <row r="362" spans="1:27" ht="16" thickBot="1" x14ac:dyDescent="0.25">
      <c r="A362" t="s">
        <v>82</v>
      </c>
      <c r="B362" t="s">
        <v>213</v>
      </c>
      <c r="C362" t="s">
        <v>1207</v>
      </c>
      <c r="D362" t="s">
        <v>1208</v>
      </c>
      <c r="E362" t="s">
        <v>3153</v>
      </c>
      <c r="F362">
        <v>55.323999999999998</v>
      </c>
      <c r="H362">
        <v>420</v>
      </c>
      <c r="I362">
        <v>1.2399999999999999E-123</v>
      </c>
      <c r="J362" t="s">
        <v>3085</v>
      </c>
      <c r="S362" t="s">
        <v>3075</v>
      </c>
      <c r="T362" t="s">
        <v>3076</v>
      </c>
      <c r="U362">
        <v>0</v>
      </c>
      <c r="V362" s="6">
        <v>-3455.6</v>
      </c>
      <c r="W362" s="3">
        <v>3325.04</v>
      </c>
      <c r="X362">
        <v>574</v>
      </c>
      <c r="Y362">
        <v>420</v>
      </c>
      <c r="Z362" t="str">
        <f t="shared" si="5"/>
        <v>432</v>
      </c>
      <c r="AA362" t="s">
        <v>213</v>
      </c>
    </row>
    <row r="363" spans="1:27" ht="16" thickBot="1" x14ac:dyDescent="0.25">
      <c r="A363" t="s">
        <v>82</v>
      </c>
      <c r="B363" t="s">
        <v>213</v>
      </c>
      <c r="C363" t="s">
        <v>784</v>
      </c>
      <c r="D363" t="s">
        <v>2536</v>
      </c>
      <c r="E363" t="s">
        <v>3293</v>
      </c>
      <c r="F363">
        <v>53.823999999999998</v>
      </c>
      <c r="H363">
        <v>364</v>
      </c>
      <c r="I363">
        <v>3.2500000000000001E-108</v>
      </c>
      <c r="J363" t="s">
        <v>3085</v>
      </c>
      <c r="S363" t="s">
        <v>3075</v>
      </c>
      <c r="T363" t="s">
        <v>3076</v>
      </c>
      <c r="U363">
        <v>0</v>
      </c>
      <c r="V363" s="6">
        <v>-3455.6</v>
      </c>
      <c r="W363" s="3">
        <v>3325.04</v>
      </c>
      <c r="X363">
        <v>574</v>
      </c>
      <c r="Y363">
        <v>364</v>
      </c>
      <c r="Z363" t="str">
        <f t="shared" si="5"/>
        <v>353</v>
      </c>
      <c r="AA363" t="s">
        <v>213</v>
      </c>
    </row>
    <row r="364" spans="1:27" ht="16" thickBot="1" x14ac:dyDescent="0.25">
      <c r="A364" t="s">
        <v>82</v>
      </c>
      <c r="B364" t="s">
        <v>213</v>
      </c>
      <c r="C364" t="s">
        <v>512</v>
      </c>
      <c r="D364" t="s">
        <v>773</v>
      </c>
      <c r="E364" t="s">
        <v>3124</v>
      </c>
      <c r="F364">
        <v>52.198999999999998</v>
      </c>
      <c r="H364">
        <v>335</v>
      </c>
      <c r="I364">
        <v>4.3600000000000002E-99</v>
      </c>
      <c r="J364" t="s">
        <v>3085</v>
      </c>
      <c r="S364" t="s">
        <v>3075</v>
      </c>
      <c r="T364" t="s">
        <v>3076</v>
      </c>
      <c r="U364">
        <v>0</v>
      </c>
      <c r="V364" s="6">
        <v>-3455.6</v>
      </c>
      <c r="W364" s="3">
        <v>3325.04</v>
      </c>
      <c r="X364">
        <v>574</v>
      </c>
      <c r="Y364">
        <v>335</v>
      </c>
      <c r="Z364" t="str">
        <f t="shared" si="5"/>
        <v>341</v>
      </c>
      <c r="AA364" t="s">
        <v>213</v>
      </c>
    </row>
    <row r="365" spans="1:27" ht="16" thickBot="1" x14ac:dyDescent="0.25">
      <c r="A365" t="s">
        <v>82</v>
      </c>
      <c r="B365" t="s">
        <v>213</v>
      </c>
      <c r="C365" t="s">
        <v>2539</v>
      </c>
      <c r="D365" t="s">
        <v>2540</v>
      </c>
      <c r="E365" t="s">
        <v>3294</v>
      </c>
      <c r="F365">
        <v>44.381999999999998</v>
      </c>
      <c r="H365">
        <v>339</v>
      </c>
      <c r="I365">
        <v>3.3500000000000001E-98</v>
      </c>
      <c r="J365" t="s">
        <v>3085</v>
      </c>
      <c r="S365" t="s">
        <v>3075</v>
      </c>
      <c r="T365" t="s">
        <v>3076</v>
      </c>
      <c r="U365">
        <v>0</v>
      </c>
      <c r="V365" s="6">
        <v>-3455.6</v>
      </c>
      <c r="W365" s="3">
        <v>3325.04</v>
      </c>
      <c r="X365">
        <v>574</v>
      </c>
      <c r="Y365">
        <v>339</v>
      </c>
      <c r="Z365" t="str">
        <f t="shared" si="5"/>
        <v>534</v>
      </c>
      <c r="AA365" t="s">
        <v>213</v>
      </c>
    </row>
    <row r="366" spans="1:27" ht="16" thickBot="1" x14ac:dyDescent="0.25">
      <c r="A366" t="s">
        <v>82</v>
      </c>
      <c r="B366" t="s">
        <v>213</v>
      </c>
      <c r="C366" t="s">
        <v>446</v>
      </c>
      <c r="D366" t="s">
        <v>1216</v>
      </c>
      <c r="E366" t="s">
        <v>3160</v>
      </c>
      <c r="F366">
        <v>48</v>
      </c>
      <c r="H366">
        <v>337</v>
      </c>
      <c r="I366">
        <v>5.4200000000000002E-98</v>
      </c>
      <c r="J366" t="s">
        <v>3085</v>
      </c>
      <c r="S366" t="s">
        <v>3075</v>
      </c>
      <c r="T366" t="s">
        <v>3076</v>
      </c>
      <c r="U366">
        <v>0</v>
      </c>
      <c r="V366" s="6">
        <v>-3455.6</v>
      </c>
      <c r="W366" s="3">
        <v>3325.04</v>
      </c>
      <c r="X366">
        <v>574</v>
      </c>
      <c r="Y366">
        <v>337</v>
      </c>
      <c r="Z366" t="str">
        <f t="shared" si="5"/>
        <v>500</v>
      </c>
      <c r="AA366" t="s">
        <v>213</v>
      </c>
    </row>
    <row r="367" spans="1:27" ht="16" thickBot="1" x14ac:dyDescent="0.25">
      <c r="A367" t="s">
        <v>82</v>
      </c>
      <c r="B367" t="s">
        <v>213</v>
      </c>
      <c r="C367" t="s">
        <v>329</v>
      </c>
      <c r="D367" t="s">
        <v>596</v>
      </c>
      <c r="E367" t="s">
        <v>3126</v>
      </c>
      <c r="F367">
        <v>61.811</v>
      </c>
      <c r="H367">
        <v>306</v>
      </c>
      <c r="I367">
        <v>9.2499999999999996E-86</v>
      </c>
      <c r="J367" t="s">
        <v>3085</v>
      </c>
      <c r="S367" t="s">
        <v>3075</v>
      </c>
      <c r="T367" t="s">
        <v>3076</v>
      </c>
      <c r="U367">
        <v>0</v>
      </c>
      <c r="V367" s="6">
        <v>-3455.6</v>
      </c>
      <c r="W367" s="3">
        <v>3325.04</v>
      </c>
      <c r="X367">
        <v>574</v>
      </c>
      <c r="Y367">
        <v>306</v>
      </c>
      <c r="Z367" t="str">
        <f t="shared" si="5"/>
        <v>254</v>
      </c>
      <c r="AA367" t="s">
        <v>213</v>
      </c>
    </row>
    <row r="368" spans="1:27" ht="16" thickBot="1" x14ac:dyDescent="0.25">
      <c r="A368" t="s">
        <v>82</v>
      </c>
      <c r="B368" t="s">
        <v>213</v>
      </c>
      <c r="C368" t="s">
        <v>464</v>
      </c>
      <c r="D368" t="s">
        <v>2542</v>
      </c>
      <c r="E368" t="s">
        <v>3295</v>
      </c>
      <c r="F368">
        <v>41.244999999999997</v>
      </c>
      <c r="H368">
        <v>304</v>
      </c>
      <c r="I368">
        <v>2.8100000000000001E-85</v>
      </c>
      <c r="J368" t="s">
        <v>3085</v>
      </c>
      <c r="S368" t="s">
        <v>3075</v>
      </c>
      <c r="T368" t="s">
        <v>3076</v>
      </c>
      <c r="U368">
        <v>0</v>
      </c>
      <c r="V368" s="6">
        <v>-3455.6</v>
      </c>
      <c r="W368" s="3">
        <v>3325.04</v>
      </c>
      <c r="X368">
        <v>574</v>
      </c>
      <c r="Y368">
        <v>304</v>
      </c>
      <c r="Z368" t="str">
        <f t="shared" si="5"/>
        <v>514</v>
      </c>
      <c r="AA368" t="s">
        <v>213</v>
      </c>
    </row>
    <row r="369" spans="1:27" ht="16" thickBot="1" x14ac:dyDescent="0.25">
      <c r="A369" t="s">
        <v>82</v>
      </c>
      <c r="B369" t="s">
        <v>213</v>
      </c>
      <c r="C369" t="s">
        <v>781</v>
      </c>
      <c r="D369" t="s">
        <v>782</v>
      </c>
      <c r="E369" t="s">
        <v>3128</v>
      </c>
      <c r="F369">
        <v>40.844999999999999</v>
      </c>
      <c r="H369">
        <v>294</v>
      </c>
      <c r="I369">
        <v>1.0700000000000001E-81</v>
      </c>
      <c r="J369" t="s">
        <v>3085</v>
      </c>
      <c r="S369" t="s">
        <v>3075</v>
      </c>
      <c r="T369" t="s">
        <v>3076</v>
      </c>
      <c r="U369">
        <v>0</v>
      </c>
      <c r="V369" s="6">
        <v>-3455.6</v>
      </c>
      <c r="W369" s="3">
        <v>3325.04</v>
      </c>
      <c r="X369">
        <v>574</v>
      </c>
      <c r="Y369">
        <v>294</v>
      </c>
      <c r="Z369" t="str">
        <f t="shared" si="5"/>
        <v>497</v>
      </c>
      <c r="AA369" t="s">
        <v>213</v>
      </c>
    </row>
    <row r="370" spans="1:27" ht="16" thickBot="1" x14ac:dyDescent="0.25">
      <c r="A370" t="s">
        <v>82</v>
      </c>
      <c r="B370" t="s">
        <v>213</v>
      </c>
      <c r="C370" t="s">
        <v>622</v>
      </c>
      <c r="D370" t="s">
        <v>899</v>
      </c>
      <c r="E370" t="s">
        <v>3173</v>
      </c>
      <c r="F370">
        <v>62.732999999999997</v>
      </c>
      <c r="H370">
        <v>221</v>
      </c>
      <c r="I370">
        <v>7.4100000000000001E-59</v>
      </c>
      <c r="J370" t="s">
        <v>3085</v>
      </c>
      <c r="S370" t="s">
        <v>3075</v>
      </c>
      <c r="T370" t="s">
        <v>3076</v>
      </c>
      <c r="U370">
        <v>0</v>
      </c>
      <c r="V370" s="6">
        <v>-3455.6</v>
      </c>
      <c r="W370" s="3">
        <v>3325.04</v>
      </c>
      <c r="X370">
        <v>574</v>
      </c>
      <c r="Y370">
        <v>221</v>
      </c>
      <c r="Z370" t="str">
        <f t="shared" si="5"/>
        <v>161</v>
      </c>
      <c r="AA370" t="s">
        <v>213</v>
      </c>
    </row>
    <row r="371" spans="1:27" ht="16" thickBot="1" x14ac:dyDescent="0.25">
      <c r="A371" t="s">
        <v>82</v>
      </c>
      <c r="B371" t="s">
        <v>213</v>
      </c>
      <c r="C371" t="s">
        <v>619</v>
      </c>
      <c r="D371" t="s">
        <v>620</v>
      </c>
      <c r="E371" t="s">
        <v>3136</v>
      </c>
      <c r="F371">
        <v>51.316000000000003</v>
      </c>
      <c r="H371">
        <v>177</v>
      </c>
      <c r="I371">
        <v>5.8300000000000004E-45</v>
      </c>
      <c r="J371" t="s">
        <v>3085</v>
      </c>
      <c r="S371" t="s">
        <v>3075</v>
      </c>
      <c r="T371" t="s">
        <v>3076</v>
      </c>
      <c r="U371">
        <v>0</v>
      </c>
      <c r="V371" s="6">
        <v>-3455.6</v>
      </c>
      <c r="W371" s="3">
        <v>3325.04</v>
      </c>
      <c r="X371">
        <v>574</v>
      </c>
      <c r="Y371">
        <v>177</v>
      </c>
      <c r="Z371" t="str">
        <f t="shared" si="5"/>
        <v>152</v>
      </c>
      <c r="AA371" t="s">
        <v>213</v>
      </c>
    </row>
    <row r="372" spans="1:27" ht="16" thickBot="1" x14ac:dyDescent="0.25">
      <c r="A372" t="s">
        <v>82</v>
      </c>
      <c r="B372" t="s">
        <v>213</v>
      </c>
      <c r="C372" t="s">
        <v>1143</v>
      </c>
      <c r="D372" t="s">
        <v>1439</v>
      </c>
      <c r="E372" t="s">
        <v>3203</v>
      </c>
      <c r="F372">
        <v>39.273000000000003</v>
      </c>
      <c r="H372">
        <v>127</v>
      </c>
      <c r="I372">
        <v>2.2299999999999999E-29</v>
      </c>
      <c r="J372" t="s">
        <v>3085</v>
      </c>
      <c r="S372" t="s">
        <v>3075</v>
      </c>
      <c r="T372" t="s">
        <v>3076</v>
      </c>
      <c r="U372">
        <v>0</v>
      </c>
      <c r="V372" s="6">
        <v>-3455.6</v>
      </c>
      <c r="W372" s="3">
        <v>3325.04</v>
      </c>
      <c r="X372">
        <v>574</v>
      </c>
      <c r="Y372">
        <v>127</v>
      </c>
      <c r="Z372" t="str">
        <f t="shared" si="5"/>
        <v>275</v>
      </c>
      <c r="AA372" t="s">
        <v>213</v>
      </c>
    </row>
    <row r="373" spans="1:27" ht="16" thickBot="1" x14ac:dyDescent="0.25">
      <c r="A373" t="s">
        <v>82</v>
      </c>
      <c r="B373" t="s">
        <v>213</v>
      </c>
      <c r="C373" t="s">
        <v>381</v>
      </c>
      <c r="D373" t="s">
        <v>734</v>
      </c>
      <c r="E373" t="s">
        <v>3140</v>
      </c>
      <c r="F373">
        <v>43.381999999999998</v>
      </c>
      <c r="H373">
        <v>57.3</v>
      </c>
      <c r="I373">
        <v>2.0199999999999999E-8</v>
      </c>
      <c r="J373" t="s">
        <v>3085</v>
      </c>
      <c r="S373" t="s">
        <v>3075</v>
      </c>
      <c r="T373" t="s">
        <v>3076</v>
      </c>
      <c r="U373">
        <v>0</v>
      </c>
      <c r="V373" s="6">
        <v>-3455.6</v>
      </c>
      <c r="W373" s="3">
        <v>3325.04</v>
      </c>
      <c r="X373">
        <v>574</v>
      </c>
      <c r="Y373">
        <v>57.3</v>
      </c>
      <c r="Z373" t="str">
        <f t="shared" si="5"/>
        <v>136</v>
      </c>
      <c r="AA373" t="s">
        <v>213</v>
      </c>
    </row>
    <row r="374" spans="1:27" ht="16" thickBot="1" x14ac:dyDescent="0.25">
      <c r="A374" t="s">
        <v>82</v>
      </c>
      <c r="B374" t="s">
        <v>213</v>
      </c>
      <c r="C374" t="s">
        <v>738</v>
      </c>
      <c r="D374" t="s">
        <v>739</v>
      </c>
      <c r="E374" t="s">
        <v>3141</v>
      </c>
      <c r="F374">
        <v>51.88</v>
      </c>
      <c r="H374">
        <v>52.3</v>
      </c>
      <c r="I374">
        <v>2.7999999999999999E-6</v>
      </c>
      <c r="J374" t="s">
        <v>3085</v>
      </c>
      <c r="S374" t="s">
        <v>3075</v>
      </c>
      <c r="T374" t="s">
        <v>3076</v>
      </c>
      <c r="U374">
        <v>0</v>
      </c>
      <c r="V374" s="6">
        <v>-3455.6</v>
      </c>
      <c r="W374" s="3">
        <v>3325.04</v>
      </c>
      <c r="X374">
        <v>574</v>
      </c>
      <c r="Y374">
        <v>52.3</v>
      </c>
      <c r="Z374" t="str">
        <f t="shared" si="5"/>
        <v>133</v>
      </c>
      <c r="AA374" t="s">
        <v>213</v>
      </c>
    </row>
    <row r="375" spans="1:27" ht="16" thickBot="1" x14ac:dyDescent="0.25">
      <c r="A375" t="s">
        <v>82</v>
      </c>
      <c r="B375" t="s">
        <v>213</v>
      </c>
      <c r="C375" t="s">
        <v>729</v>
      </c>
      <c r="D375" t="s">
        <v>736</v>
      </c>
      <c r="E375" t="s">
        <v>3142</v>
      </c>
      <c r="F375">
        <v>43.137</v>
      </c>
      <c r="H375">
        <v>46.8</v>
      </c>
      <c r="I375">
        <v>1.15E-4</v>
      </c>
      <c r="J375" t="s">
        <v>3085</v>
      </c>
      <c r="S375" t="s">
        <v>3075</v>
      </c>
      <c r="T375" t="s">
        <v>3076</v>
      </c>
      <c r="U375">
        <v>0</v>
      </c>
      <c r="V375" s="6">
        <v>-3455.6</v>
      </c>
      <c r="W375" s="3">
        <v>3325.04</v>
      </c>
      <c r="X375">
        <v>574</v>
      </c>
      <c r="Y375">
        <v>46.8</v>
      </c>
      <c r="Z375" t="str">
        <f t="shared" si="5"/>
        <v xml:space="preserve">51 </v>
      </c>
      <c r="AA375" t="s">
        <v>213</v>
      </c>
    </row>
    <row r="376" spans="1:27" ht="16" thickBot="1" x14ac:dyDescent="0.25">
      <c r="A376" t="s">
        <v>89</v>
      </c>
      <c r="B376" t="s">
        <v>213</v>
      </c>
      <c r="C376" t="s">
        <v>1176</v>
      </c>
      <c r="D376" t="s">
        <v>2686</v>
      </c>
      <c r="E376" t="s">
        <v>3296</v>
      </c>
      <c r="F376">
        <v>95.423000000000002</v>
      </c>
      <c r="H376">
        <v>1035</v>
      </c>
      <c r="I376">
        <v>0</v>
      </c>
      <c r="J376" t="s">
        <v>3086</v>
      </c>
      <c r="S376" t="s">
        <v>3071</v>
      </c>
      <c r="T376" t="s">
        <v>3072</v>
      </c>
      <c r="U376">
        <v>0</v>
      </c>
      <c r="V376" s="6">
        <v>-3455.6</v>
      </c>
      <c r="W376" s="3">
        <v>3325.04</v>
      </c>
      <c r="X376">
        <v>574</v>
      </c>
      <c r="Y376">
        <v>1035</v>
      </c>
      <c r="Z376" t="str">
        <f t="shared" si="5"/>
        <v>568</v>
      </c>
      <c r="AA376" t="s">
        <v>213</v>
      </c>
    </row>
    <row r="377" spans="1:27" ht="16" thickBot="1" x14ac:dyDescent="0.25">
      <c r="A377" t="s">
        <v>89</v>
      </c>
      <c r="B377" t="s">
        <v>213</v>
      </c>
      <c r="C377" t="s">
        <v>440</v>
      </c>
      <c r="D377" t="s">
        <v>2688</v>
      </c>
      <c r="E377" t="s">
        <v>3297</v>
      </c>
      <c r="F377">
        <v>95.29</v>
      </c>
      <c r="H377">
        <v>996</v>
      </c>
      <c r="I377">
        <v>0</v>
      </c>
      <c r="J377" t="s">
        <v>3086</v>
      </c>
      <c r="S377" t="s">
        <v>3071</v>
      </c>
      <c r="T377" t="s">
        <v>3072</v>
      </c>
      <c r="U377">
        <v>0</v>
      </c>
      <c r="V377" s="6">
        <v>-3455.6</v>
      </c>
      <c r="W377" s="3">
        <v>3325.04</v>
      </c>
      <c r="X377">
        <v>574</v>
      </c>
      <c r="Y377">
        <v>996</v>
      </c>
      <c r="Z377" t="str">
        <f t="shared" si="5"/>
        <v>552</v>
      </c>
      <c r="AA377" t="s">
        <v>213</v>
      </c>
    </row>
    <row r="378" spans="1:27" ht="16" thickBot="1" x14ac:dyDescent="0.25">
      <c r="A378" t="s">
        <v>89</v>
      </c>
      <c r="B378" t="s">
        <v>213</v>
      </c>
      <c r="C378" t="s">
        <v>1186</v>
      </c>
      <c r="D378" t="s">
        <v>2690</v>
      </c>
      <c r="E378" t="s">
        <v>3298</v>
      </c>
      <c r="F378">
        <v>95.238</v>
      </c>
      <c r="H378">
        <v>984</v>
      </c>
      <c r="I378">
        <v>0</v>
      </c>
      <c r="J378" t="s">
        <v>3086</v>
      </c>
      <c r="S378" t="s">
        <v>3071</v>
      </c>
      <c r="T378" t="s">
        <v>3072</v>
      </c>
      <c r="U378">
        <v>0</v>
      </c>
      <c r="V378" s="6">
        <v>-3455.6</v>
      </c>
      <c r="W378" s="3">
        <v>3325.04</v>
      </c>
      <c r="X378">
        <v>574</v>
      </c>
      <c r="Y378">
        <v>984</v>
      </c>
      <c r="Z378" t="str">
        <f t="shared" si="5"/>
        <v>546</v>
      </c>
      <c r="AA378" t="s">
        <v>213</v>
      </c>
    </row>
    <row r="379" spans="1:27" ht="16" thickBot="1" x14ac:dyDescent="0.25">
      <c r="A379" t="s">
        <v>89</v>
      </c>
      <c r="B379" t="s">
        <v>213</v>
      </c>
      <c r="C379" t="s">
        <v>1186</v>
      </c>
      <c r="D379" t="s">
        <v>2690</v>
      </c>
      <c r="E379" t="s">
        <v>3298</v>
      </c>
      <c r="F379">
        <v>95.238</v>
      </c>
      <c r="H379">
        <v>984</v>
      </c>
      <c r="I379">
        <v>0</v>
      </c>
      <c r="J379" t="s">
        <v>3086</v>
      </c>
      <c r="S379" t="s">
        <v>3071</v>
      </c>
      <c r="T379" t="s">
        <v>3072</v>
      </c>
      <c r="U379">
        <v>0</v>
      </c>
      <c r="V379" s="6">
        <v>-3455.6</v>
      </c>
      <c r="W379" s="3">
        <v>3325.04</v>
      </c>
      <c r="X379">
        <v>574</v>
      </c>
      <c r="Y379">
        <v>984</v>
      </c>
      <c r="Z379" t="str">
        <f t="shared" si="5"/>
        <v>546</v>
      </c>
      <c r="AA379" t="s">
        <v>213</v>
      </c>
    </row>
    <row r="380" spans="1:27" ht="16" thickBot="1" x14ac:dyDescent="0.25">
      <c r="A380" t="s">
        <v>89</v>
      </c>
      <c r="B380" t="s">
        <v>213</v>
      </c>
      <c r="C380" t="s">
        <v>2692</v>
      </c>
      <c r="D380" t="s">
        <v>2693</v>
      </c>
      <c r="E380" t="s">
        <v>3299</v>
      </c>
      <c r="F380">
        <v>94.403999999999996</v>
      </c>
      <c r="H380">
        <v>984</v>
      </c>
      <c r="I380">
        <v>0</v>
      </c>
      <c r="J380" t="s">
        <v>3086</v>
      </c>
      <c r="S380" t="s">
        <v>3071</v>
      </c>
      <c r="T380" t="s">
        <v>3072</v>
      </c>
      <c r="U380">
        <v>0</v>
      </c>
      <c r="V380" s="6">
        <v>-3455.6</v>
      </c>
      <c r="W380" s="3">
        <v>3325.04</v>
      </c>
      <c r="X380">
        <v>574</v>
      </c>
      <c r="Y380">
        <v>984</v>
      </c>
      <c r="Z380" t="str">
        <f t="shared" si="5"/>
        <v>554</v>
      </c>
      <c r="AA380" t="s">
        <v>213</v>
      </c>
    </row>
    <row r="381" spans="1:27" ht="16" thickBot="1" x14ac:dyDescent="0.25">
      <c r="A381" t="s">
        <v>89</v>
      </c>
      <c r="B381" t="s">
        <v>213</v>
      </c>
      <c r="C381" t="s">
        <v>1188</v>
      </c>
      <c r="D381" t="s">
        <v>2695</v>
      </c>
      <c r="E381" t="s">
        <v>3300</v>
      </c>
      <c r="F381">
        <v>95.228999999999999</v>
      </c>
      <c r="H381">
        <v>983</v>
      </c>
      <c r="I381">
        <v>0</v>
      </c>
      <c r="J381" t="s">
        <v>3086</v>
      </c>
      <c r="S381" t="s">
        <v>3071</v>
      </c>
      <c r="T381" t="s">
        <v>3072</v>
      </c>
      <c r="U381">
        <v>0</v>
      </c>
      <c r="V381" s="6">
        <v>-3455.6</v>
      </c>
      <c r="W381" s="3">
        <v>3325.04</v>
      </c>
      <c r="X381">
        <v>574</v>
      </c>
      <c r="Y381">
        <v>983</v>
      </c>
      <c r="Z381" t="str">
        <f t="shared" si="5"/>
        <v>545</v>
      </c>
      <c r="AA381" t="s">
        <v>213</v>
      </c>
    </row>
    <row r="382" spans="1:27" ht="16" thickBot="1" x14ac:dyDescent="0.25">
      <c r="A382" t="s">
        <v>89</v>
      </c>
      <c r="B382" t="s">
        <v>213</v>
      </c>
      <c r="C382" t="s">
        <v>2697</v>
      </c>
      <c r="D382" t="s">
        <v>2698</v>
      </c>
      <c r="E382" t="s">
        <v>3301</v>
      </c>
      <c r="F382">
        <v>94.233999999999995</v>
      </c>
      <c r="H382">
        <v>982</v>
      </c>
      <c r="I382">
        <v>0</v>
      </c>
      <c r="J382" t="s">
        <v>3086</v>
      </c>
      <c r="S382" t="s">
        <v>3071</v>
      </c>
      <c r="T382" t="s">
        <v>3072</v>
      </c>
      <c r="U382">
        <v>0</v>
      </c>
      <c r="V382" s="6">
        <v>-3455.6</v>
      </c>
      <c r="W382" s="3">
        <v>3325.04</v>
      </c>
      <c r="X382">
        <v>574</v>
      </c>
      <c r="Y382">
        <v>982</v>
      </c>
      <c r="Z382" t="str">
        <f t="shared" si="5"/>
        <v>555</v>
      </c>
      <c r="AA382" t="s">
        <v>213</v>
      </c>
    </row>
    <row r="383" spans="1:27" ht="16" thickBot="1" x14ac:dyDescent="0.25">
      <c r="A383" t="s">
        <v>89</v>
      </c>
      <c r="B383" t="s">
        <v>213</v>
      </c>
      <c r="C383" t="s">
        <v>757</v>
      </c>
      <c r="D383" t="s">
        <v>2700</v>
      </c>
      <c r="E383" t="s">
        <v>3302</v>
      </c>
      <c r="F383">
        <v>58.295000000000002</v>
      </c>
      <c r="H383">
        <v>437</v>
      </c>
      <c r="I383">
        <v>2.3199999999999999E-132</v>
      </c>
      <c r="J383" t="s">
        <v>3086</v>
      </c>
      <c r="S383" t="s">
        <v>3071</v>
      </c>
      <c r="T383" t="s">
        <v>3072</v>
      </c>
      <c r="U383">
        <v>0</v>
      </c>
      <c r="V383" s="6">
        <v>-3455.6</v>
      </c>
      <c r="W383" s="3">
        <v>3325.04</v>
      </c>
      <c r="X383">
        <v>574</v>
      </c>
      <c r="Y383">
        <v>437</v>
      </c>
      <c r="Z383" t="str">
        <f t="shared" si="5"/>
        <v>434</v>
      </c>
      <c r="AA383" t="s">
        <v>213</v>
      </c>
    </row>
    <row r="384" spans="1:27" ht="16" thickBot="1" x14ac:dyDescent="0.25">
      <c r="A384" t="s">
        <v>89</v>
      </c>
      <c r="B384" t="s">
        <v>213</v>
      </c>
      <c r="C384" t="s">
        <v>757</v>
      </c>
      <c r="D384" t="s">
        <v>2700</v>
      </c>
      <c r="E384" t="s">
        <v>3302</v>
      </c>
      <c r="F384">
        <v>58.295000000000002</v>
      </c>
      <c r="H384">
        <v>437</v>
      </c>
      <c r="I384">
        <v>1.1599999999999999E-131</v>
      </c>
      <c r="J384" t="s">
        <v>3086</v>
      </c>
      <c r="S384" t="s">
        <v>3071</v>
      </c>
      <c r="T384" t="s">
        <v>3072</v>
      </c>
      <c r="U384">
        <v>0</v>
      </c>
      <c r="V384" s="6">
        <v>-3455.6</v>
      </c>
      <c r="W384" s="3">
        <v>3325.04</v>
      </c>
      <c r="X384">
        <v>574</v>
      </c>
      <c r="Y384">
        <v>437</v>
      </c>
      <c r="Z384" t="str">
        <f t="shared" si="5"/>
        <v>434</v>
      </c>
      <c r="AA384" t="s">
        <v>213</v>
      </c>
    </row>
    <row r="385" spans="1:27" ht="16" thickBot="1" x14ac:dyDescent="0.25">
      <c r="A385" t="s">
        <v>89</v>
      </c>
      <c r="B385" t="s">
        <v>213</v>
      </c>
      <c r="C385" t="s">
        <v>1660</v>
      </c>
      <c r="D385" t="s">
        <v>1661</v>
      </c>
      <c r="E385" t="s">
        <v>3209</v>
      </c>
      <c r="F385">
        <v>55.694000000000003</v>
      </c>
      <c r="H385">
        <v>429</v>
      </c>
      <c r="I385">
        <v>1.7399999999999999E-126</v>
      </c>
      <c r="J385" t="s">
        <v>3086</v>
      </c>
      <c r="S385" t="s">
        <v>3071</v>
      </c>
      <c r="T385" t="s">
        <v>3072</v>
      </c>
      <c r="U385">
        <v>0</v>
      </c>
      <c r="V385" s="6">
        <v>-3455.6</v>
      </c>
      <c r="W385" s="3">
        <v>3325.04</v>
      </c>
      <c r="X385">
        <v>574</v>
      </c>
      <c r="Y385">
        <v>429</v>
      </c>
      <c r="Z385" t="str">
        <f t="shared" si="5"/>
        <v>483</v>
      </c>
      <c r="AA385" t="s">
        <v>213</v>
      </c>
    </row>
    <row r="386" spans="1:27" ht="16" thickBot="1" x14ac:dyDescent="0.25">
      <c r="A386" t="s">
        <v>89</v>
      </c>
      <c r="B386" t="s">
        <v>213</v>
      </c>
      <c r="C386" t="s">
        <v>2703</v>
      </c>
      <c r="D386" t="s">
        <v>2704</v>
      </c>
      <c r="E386" t="s">
        <v>3303</v>
      </c>
      <c r="F386">
        <v>51.44</v>
      </c>
      <c r="H386">
        <v>416</v>
      </c>
      <c r="I386">
        <v>2.68E-125</v>
      </c>
      <c r="J386" t="s">
        <v>3086</v>
      </c>
      <c r="S386" t="s">
        <v>3071</v>
      </c>
      <c r="T386" t="s">
        <v>3072</v>
      </c>
      <c r="U386">
        <v>0</v>
      </c>
      <c r="V386" s="6">
        <v>-3455.6</v>
      </c>
      <c r="W386" s="3">
        <v>3325.04</v>
      </c>
      <c r="X386">
        <v>574</v>
      </c>
      <c r="Y386">
        <v>416</v>
      </c>
      <c r="Z386" t="str">
        <f t="shared" si="5"/>
        <v>486</v>
      </c>
      <c r="AA386" t="s">
        <v>213</v>
      </c>
    </row>
    <row r="387" spans="1:27" ht="16" thickBot="1" x14ac:dyDescent="0.25">
      <c r="A387" t="s">
        <v>89</v>
      </c>
      <c r="B387" t="s">
        <v>213</v>
      </c>
      <c r="C387" t="s">
        <v>2065</v>
      </c>
      <c r="D387" t="s">
        <v>2066</v>
      </c>
      <c r="E387" t="s">
        <v>3260</v>
      </c>
      <c r="F387">
        <v>56.866999999999997</v>
      </c>
      <c r="H387">
        <v>419</v>
      </c>
      <c r="I387">
        <v>5.1200000000000001E-123</v>
      </c>
      <c r="J387" t="s">
        <v>3086</v>
      </c>
      <c r="S387" t="s">
        <v>3071</v>
      </c>
      <c r="T387" t="s">
        <v>3072</v>
      </c>
      <c r="U387">
        <v>0</v>
      </c>
      <c r="V387" s="6">
        <v>-3455.6</v>
      </c>
      <c r="W387" s="3">
        <v>3325.04</v>
      </c>
      <c r="X387">
        <v>574</v>
      </c>
      <c r="Y387">
        <v>419</v>
      </c>
      <c r="Z387" t="str">
        <f t="shared" ref="Z387:Z450" si="6">LEFT(C387,3)</f>
        <v>415</v>
      </c>
      <c r="AA387" t="s">
        <v>213</v>
      </c>
    </row>
    <row r="388" spans="1:27" ht="16" thickBot="1" x14ac:dyDescent="0.25">
      <c r="A388" t="s">
        <v>89</v>
      </c>
      <c r="B388" t="s">
        <v>213</v>
      </c>
      <c r="C388" t="s">
        <v>766</v>
      </c>
      <c r="D388" t="s">
        <v>1922</v>
      </c>
      <c r="E388" t="s">
        <v>3244</v>
      </c>
      <c r="F388">
        <v>55.789000000000001</v>
      </c>
      <c r="H388">
        <v>417</v>
      </c>
      <c r="I388">
        <v>1.2799999999999999E-122</v>
      </c>
      <c r="J388" t="s">
        <v>3086</v>
      </c>
      <c r="S388" t="s">
        <v>3071</v>
      </c>
      <c r="T388" t="s">
        <v>3072</v>
      </c>
      <c r="U388">
        <v>0</v>
      </c>
      <c r="V388" s="6">
        <v>-3455.6</v>
      </c>
      <c r="W388" s="3">
        <v>3325.04</v>
      </c>
      <c r="X388">
        <v>574</v>
      </c>
      <c r="Y388">
        <v>417</v>
      </c>
      <c r="Z388" t="str">
        <f t="shared" si="6"/>
        <v>475</v>
      </c>
      <c r="AA388" t="s">
        <v>213</v>
      </c>
    </row>
    <row r="389" spans="1:27" ht="16" thickBot="1" x14ac:dyDescent="0.25">
      <c r="A389" t="s">
        <v>89</v>
      </c>
      <c r="B389" t="s">
        <v>213</v>
      </c>
      <c r="C389" t="s">
        <v>1660</v>
      </c>
      <c r="D389" t="s">
        <v>2707</v>
      </c>
      <c r="E389" t="s">
        <v>3304</v>
      </c>
      <c r="F389">
        <v>50.103999999999999</v>
      </c>
      <c r="H389">
        <v>384</v>
      </c>
      <c r="I389">
        <v>1.08E-113</v>
      </c>
      <c r="J389" t="s">
        <v>3086</v>
      </c>
      <c r="S389" t="s">
        <v>3071</v>
      </c>
      <c r="T389" t="s">
        <v>3072</v>
      </c>
      <c r="U389">
        <v>0</v>
      </c>
      <c r="V389" s="6">
        <v>-3455.6</v>
      </c>
      <c r="W389" s="3">
        <v>3325.04</v>
      </c>
      <c r="X389">
        <v>574</v>
      </c>
      <c r="Y389">
        <v>384</v>
      </c>
      <c r="Z389" t="str">
        <f t="shared" si="6"/>
        <v>483</v>
      </c>
      <c r="AA389" t="s">
        <v>213</v>
      </c>
    </row>
    <row r="390" spans="1:27" ht="16" thickBot="1" x14ac:dyDescent="0.25">
      <c r="A390" t="s">
        <v>89</v>
      </c>
      <c r="B390" t="s">
        <v>213</v>
      </c>
      <c r="C390" t="s">
        <v>110</v>
      </c>
      <c r="D390" t="s">
        <v>2709</v>
      </c>
      <c r="E390" t="s">
        <v>3305</v>
      </c>
      <c r="F390">
        <v>51.277000000000001</v>
      </c>
      <c r="H390">
        <v>381</v>
      </c>
      <c r="I390">
        <v>1.4800000000000001E-110</v>
      </c>
      <c r="J390" t="s">
        <v>3086</v>
      </c>
      <c r="S390" t="s">
        <v>3071</v>
      </c>
      <c r="T390" t="s">
        <v>3072</v>
      </c>
      <c r="U390">
        <v>0</v>
      </c>
      <c r="V390" s="6">
        <v>-3455.6</v>
      </c>
      <c r="W390" s="3">
        <v>3325.04</v>
      </c>
      <c r="X390">
        <v>574</v>
      </c>
      <c r="Y390">
        <v>381</v>
      </c>
      <c r="Z390" t="str">
        <f t="shared" si="6"/>
        <v>470</v>
      </c>
      <c r="AA390" t="s">
        <v>213</v>
      </c>
    </row>
    <row r="391" spans="1:27" ht="16" thickBot="1" x14ac:dyDescent="0.25">
      <c r="A391" t="s">
        <v>89</v>
      </c>
      <c r="B391" t="s">
        <v>213</v>
      </c>
      <c r="C391" t="s">
        <v>2711</v>
      </c>
      <c r="D391" t="s">
        <v>2712</v>
      </c>
      <c r="E391" t="s">
        <v>3306</v>
      </c>
      <c r="F391">
        <v>51.576999999999998</v>
      </c>
      <c r="H391">
        <v>350</v>
      </c>
      <c r="I391">
        <v>6.0500000000000001E-103</v>
      </c>
      <c r="J391" t="s">
        <v>3086</v>
      </c>
      <c r="S391" t="s">
        <v>3071</v>
      </c>
      <c r="T391" t="s">
        <v>3072</v>
      </c>
      <c r="U391">
        <v>0</v>
      </c>
      <c r="V391" s="6">
        <v>-3455.6</v>
      </c>
      <c r="W391" s="3">
        <v>3325.04</v>
      </c>
      <c r="X391">
        <v>574</v>
      </c>
      <c r="Y391">
        <v>350</v>
      </c>
      <c r="Z391" t="str">
        <f t="shared" si="6"/>
        <v>444</v>
      </c>
      <c r="AA391" t="s">
        <v>213</v>
      </c>
    </row>
    <row r="392" spans="1:27" ht="16" thickBot="1" x14ac:dyDescent="0.25">
      <c r="A392" t="s">
        <v>89</v>
      </c>
      <c r="B392" t="s">
        <v>213</v>
      </c>
      <c r="C392" t="s">
        <v>512</v>
      </c>
      <c r="D392" t="s">
        <v>2279</v>
      </c>
      <c r="E392" t="s">
        <v>3307</v>
      </c>
      <c r="F392">
        <v>52.493000000000002</v>
      </c>
      <c r="H392">
        <v>330</v>
      </c>
      <c r="I392">
        <v>4.7199999999999997E-96</v>
      </c>
      <c r="J392" t="s">
        <v>3086</v>
      </c>
      <c r="S392" t="s">
        <v>3071</v>
      </c>
      <c r="T392" t="s">
        <v>3072</v>
      </c>
      <c r="U392">
        <v>0</v>
      </c>
      <c r="V392" s="6">
        <v>-3455.6</v>
      </c>
      <c r="W392" s="3">
        <v>3325.04</v>
      </c>
      <c r="X392">
        <v>574</v>
      </c>
      <c r="Y392">
        <v>330</v>
      </c>
      <c r="Z392" t="str">
        <f t="shared" si="6"/>
        <v>341</v>
      </c>
      <c r="AA392" t="s">
        <v>213</v>
      </c>
    </row>
    <row r="393" spans="1:27" ht="16" thickBot="1" x14ac:dyDescent="0.25">
      <c r="A393" t="s">
        <v>89</v>
      </c>
      <c r="B393" t="s">
        <v>213</v>
      </c>
      <c r="C393" t="s">
        <v>2715</v>
      </c>
      <c r="D393" t="s">
        <v>2716</v>
      </c>
      <c r="E393" t="s">
        <v>3308</v>
      </c>
      <c r="F393">
        <v>48.88</v>
      </c>
      <c r="H393">
        <v>337</v>
      </c>
      <c r="I393">
        <v>1.3500000000000001E-95</v>
      </c>
      <c r="J393" t="s">
        <v>3086</v>
      </c>
      <c r="S393" t="s">
        <v>3071</v>
      </c>
      <c r="T393" t="s">
        <v>3072</v>
      </c>
      <c r="U393">
        <v>0</v>
      </c>
      <c r="V393" s="6">
        <v>-3455.6</v>
      </c>
      <c r="W393" s="3">
        <v>3325.04</v>
      </c>
      <c r="X393">
        <v>574</v>
      </c>
      <c r="Y393">
        <v>337</v>
      </c>
      <c r="Z393" t="str">
        <f t="shared" si="6"/>
        <v>491</v>
      </c>
      <c r="AA393" t="s">
        <v>213</v>
      </c>
    </row>
    <row r="394" spans="1:27" ht="16" thickBot="1" x14ac:dyDescent="0.25">
      <c r="A394" t="s">
        <v>89</v>
      </c>
      <c r="B394" t="s">
        <v>213</v>
      </c>
      <c r="C394" t="s">
        <v>778</v>
      </c>
      <c r="D394" t="s">
        <v>2142</v>
      </c>
      <c r="E394" t="s">
        <v>3309</v>
      </c>
      <c r="F394">
        <v>44.776000000000003</v>
      </c>
      <c r="H394">
        <v>313</v>
      </c>
      <c r="I394">
        <v>8.3400000000000002E-88</v>
      </c>
      <c r="J394" t="s">
        <v>3086</v>
      </c>
      <c r="S394" t="s">
        <v>3071</v>
      </c>
      <c r="T394" t="s">
        <v>3072</v>
      </c>
      <c r="U394">
        <v>0</v>
      </c>
      <c r="V394" s="6">
        <v>-3455.6</v>
      </c>
      <c r="W394" s="3">
        <v>3325.04</v>
      </c>
      <c r="X394">
        <v>574</v>
      </c>
      <c r="Y394">
        <v>313</v>
      </c>
      <c r="Z394" t="str">
        <f t="shared" si="6"/>
        <v>469</v>
      </c>
      <c r="AA394" t="s">
        <v>213</v>
      </c>
    </row>
    <row r="395" spans="1:27" ht="16" thickBot="1" x14ac:dyDescent="0.25">
      <c r="A395" t="s">
        <v>89</v>
      </c>
      <c r="B395" t="s">
        <v>213</v>
      </c>
      <c r="C395" t="s">
        <v>1270</v>
      </c>
      <c r="D395" t="s">
        <v>2719</v>
      </c>
      <c r="E395" t="s">
        <v>3310</v>
      </c>
      <c r="F395">
        <v>64.557000000000002</v>
      </c>
      <c r="H395">
        <v>304</v>
      </c>
      <c r="I395">
        <v>6.7799999999999996E-85</v>
      </c>
      <c r="J395" t="s">
        <v>3086</v>
      </c>
      <c r="S395" t="s">
        <v>3071</v>
      </c>
      <c r="T395" t="s">
        <v>3072</v>
      </c>
      <c r="U395">
        <v>0</v>
      </c>
      <c r="V395" s="6">
        <v>-3455.6</v>
      </c>
      <c r="W395" s="3">
        <v>3325.04</v>
      </c>
      <c r="X395">
        <v>574</v>
      </c>
      <c r="Y395">
        <v>304</v>
      </c>
      <c r="Z395" t="str">
        <f t="shared" si="6"/>
        <v>237</v>
      </c>
      <c r="AA395" t="s">
        <v>213</v>
      </c>
    </row>
    <row r="396" spans="1:27" ht="16" thickBot="1" x14ac:dyDescent="0.25">
      <c r="A396" t="s">
        <v>89</v>
      </c>
      <c r="B396" t="s">
        <v>213</v>
      </c>
      <c r="C396" t="s">
        <v>110</v>
      </c>
      <c r="D396" t="s">
        <v>2720</v>
      </c>
      <c r="E396" t="s">
        <v>3311</v>
      </c>
      <c r="F396">
        <v>44.468000000000004</v>
      </c>
      <c r="H396">
        <v>291</v>
      </c>
      <c r="I396">
        <v>5.7300000000000001E-82</v>
      </c>
      <c r="J396" t="s">
        <v>3086</v>
      </c>
      <c r="S396" t="s">
        <v>3071</v>
      </c>
      <c r="T396" t="s">
        <v>3072</v>
      </c>
      <c r="U396">
        <v>0</v>
      </c>
      <c r="V396" s="6">
        <v>-3455.6</v>
      </c>
      <c r="W396" s="3">
        <v>3325.04</v>
      </c>
      <c r="X396">
        <v>574</v>
      </c>
      <c r="Y396">
        <v>291</v>
      </c>
      <c r="Z396" t="str">
        <f t="shared" si="6"/>
        <v>470</v>
      </c>
      <c r="AA396" t="s">
        <v>213</v>
      </c>
    </row>
    <row r="397" spans="1:27" ht="16" thickBot="1" x14ac:dyDescent="0.25">
      <c r="A397" t="s">
        <v>89</v>
      </c>
      <c r="B397" t="s">
        <v>213</v>
      </c>
      <c r="C397" t="s">
        <v>1070</v>
      </c>
      <c r="D397" t="s">
        <v>2721</v>
      </c>
      <c r="E397" t="s">
        <v>3312</v>
      </c>
      <c r="F397">
        <v>41.837000000000003</v>
      </c>
      <c r="H397">
        <v>284</v>
      </c>
      <c r="I397">
        <v>1.68E-78</v>
      </c>
      <c r="J397" t="s">
        <v>3086</v>
      </c>
      <c r="S397" t="s">
        <v>3071</v>
      </c>
      <c r="T397" t="s">
        <v>3072</v>
      </c>
      <c r="U397">
        <v>0</v>
      </c>
      <c r="V397" s="6">
        <v>-3455.6</v>
      </c>
      <c r="W397" s="3">
        <v>3325.04</v>
      </c>
      <c r="X397">
        <v>574</v>
      </c>
      <c r="Y397">
        <v>284</v>
      </c>
      <c r="Z397" t="str">
        <f t="shared" si="6"/>
        <v>392</v>
      </c>
      <c r="AA397" t="s">
        <v>213</v>
      </c>
    </row>
    <row r="398" spans="1:27" ht="16" thickBot="1" x14ac:dyDescent="0.25">
      <c r="A398" t="s">
        <v>89</v>
      </c>
      <c r="B398" t="s">
        <v>213</v>
      </c>
      <c r="C398" t="s">
        <v>685</v>
      </c>
      <c r="D398" t="s">
        <v>2722</v>
      </c>
      <c r="E398" t="s">
        <v>3313</v>
      </c>
      <c r="F398">
        <v>41.753</v>
      </c>
      <c r="H398">
        <v>283</v>
      </c>
      <c r="I398">
        <v>3.8900000000000002E-78</v>
      </c>
      <c r="J398" t="s">
        <v>3086</v>
      </c>
      <c r="S398" t="s">
        <v>3071</v>
      </c>
      <c r="T398" t="s">
        <v>3072</v>
      </c>
      <c r="U398">
        <v>0</v>
      </c>
      <c r="V398" s="6">
        <v>-3455.6</v>
      </c>
      <c r="W398" s="3">
        <v>3325.04</v>
      </c>
      <c r="X398">
        <v>574</v>
      </c>
      <c r="Y398">
        <v>283</v>
      </c>
      <c r="Z398" t="str">
        <f t="shared" si="6"/>
        <v>388</v>
      </c>
      <c r="AA398" t="s">
        <v>213</v>
      </c>
    </row>
    <row r="399" spans="1:27" ht="16" thickBot="1" x14ac:dyDescent="0.25">
      <c r="A399" t="s">
        <v>89</v>
      </c>
      <c r="B399" t="s">
        <v>213</v>
      </c>
      <c r="C399" t="s">
        <v>685</v>
      </c>
      <c r="D399" t="s">
        <v>2723</v>
      </c>
      <c r="E399" t="s">
        <v>3314</v>
      </c>
      <c r="F399">
        <v>41.237000000000002</v>
      </c>
      <c r="H399">
        <v>283</v>
      </c>
      <c r="I399">
        <v>4.7800000000000001E-78</v>
      </c>
      <c r="J399" t="s">
        <v>3086</v>
      </c>
      <c r="S399" t="s">
        <v>3071</v>
      </c>
      <c r="T399" t="s">
        <v>3072</v>
      </c>
      <c r="U399">
        <v>0</v>
      </c>
      <c r="V399" s="6">
        <v>-3455.6</v>
      </c>
      <c r="W399" s="3">
        <v>3325.04</v>
      </c>
      <c r="X399">
        <v>574</v>
      </c>
      <c r="Y399">
        <v>283</v>
      </c>
      <c r="Z399" t="str">
        <f t="shared" si="6"/>
        <v>388</v>
      </c>
      <c r="AA399" t="s">
        <v>213</v>
      </c>
    </row>
    <row r="400" spans="1:27" ht="16" thickBot="1" x14ac:dyDescent="0.25">
      <c r="A400" t="s">
        <v>89</v>
      </c>
      <c r="B400" t="s">
        <v>213</v>
      </c>
      <c r="C400" t="s">
        <v>344</v>
      </c>
      <c r="D400" t="s">
        <v>2589</v>
      </c>
      <c r="E400" t="s">
        <v>3315</v>
      </c>
      <c r="F400">
        <v>68.421000000000006</v>
      </c>
      <c r="H400">
        <v>115</v>
      </c>
      <c r="I400">
        <v>1.7999999999999999E-29</v>
      </c>
      <c r="J400" t="s">
        <v>3086</v>
      </c>
      <c r="S400" t="s">
        <v>3071</v>
      </c>
      <c r="T400" t="s">
        <v>3072</v>
      </c>
      <c r="U400">
        <v>0</v>
      </c>
      <c r="V400" s="6">
        <v>-3455.6</v>
      </c>
      <c r="W400" s="3">
        <v>3325.04</v>
      </c>
      <c r="X400">
        <v>574</v>
      </c>
      <c r="Y400">
        <v>115</v>
      </c>
      <c r="Z400" t="str">
        <f t="shared" si="6"/>
        <v xml:space="preserve">76 </v>
      </c>
      <c r="AA400" t="s">
        <v>213</v>
      </c>
    </row>
    <row r="401" spans="1:27" ht="16" thickBot="1" x14ac:dyDescent="0.25">
      <c r="A401" t="s">
        <v>89</v>
      </c>
      <c r="B401" t="s">
        <v>213</v>
      </c>
      <c r="C401" t="s">
        <v>963</v>
      </c>
      <c r="D401" t="s">
        <v>1056</v>
      </c>
      <c r="E401" t="s">
        <v>3228</v>
      </c>
      <c r="F401">
        <v>78.787999999999997</v>
      </c>
      <c r="H401">
        <v>59</v>
      </c>
      <c r="I401">
        <v>3.0500000000000002E-8</v>
      </c>
      <c r="J401" t="s">
        <v>3086</v>
      </c>
      <c r="S401" t="s">
        <v>3071</v>
      </c>
      <c r="T401" t="s">
        <v>3072</v>
      </c>
      <c r="U401">
        <v>0</v>
      </c>
      <c r="V401" s="6">
        <v>-3455.6</v>
      </c>
      <c r="W401" s="3">
        <v>3325.04</v>
      </c>
      <c r="X401">
        <v>574</v>
      </c>
      <c r="Y401">
        <v>59</v>
      </c>
      <c r="Z401" t="str">
        <f t="shared" si="6"/>
        <v xml:space="preserve">33 </v>
      </c>
      <c r="AA401" t="s">
        <v>213</v>
      </c>
    </row>
    <row r="402" spans="1:27" ht="16" thickBot="1" x14ac:dyDescent="0.25">
      <c r="A402" t="s">
        <v>89</v>
      </c>
      <c r="B402" t="s">
        <v>213</v>
      </c>
      <c r="C402" t="s">
        <v>738</v>
      </c>
      <c r="D402" t="s">
        <v>739</v>
      </c>
      <c r="E402" t="s">
        <v>3141</v>
      </c>
      <c r="F402">
        <v>51.88</v>
      </c>
      <c r="H402">
        <v>51.9</v>
      </c>
      <c r="I402">
        <v>4.9699999999999998E-6</v>
      </c>
      <c r="J402" t="s">
        <v>3086</v>
      </c>
      <c r="S402" t="s">
        <v>3071</v>
      </c>
      <c r="T402" t="s">
        <v>3072</v>
      </c>
      <c r="U402">
        <v>0</v>
      </c>
      <c r="V402" s="6">
        <v>-3455.6</v>
      </c>
      <c r="W402" s="3">
        <v>3325.04</v>
      </c>
      <c r="X402">
        <v>574</v>
      </c>
      <c r="Y402">
        <v>51.9</v>
      </c>
      <c r="Z402" t="str">
        <f t="shared" si="6"/>
        <v>133</v>
      </c>
      <c r="AA402" t="s">
        <v>213</v>
      </c>
    </row>
    <row r="403" spans="1:27" ht="16" thickBot="1" x14ac:dyDescent="0.25">
      <c r="A403" t="s">
        <v>96</v>
      </c>
      <c r="B403" t="s">
        <v>213</v>
      </c>
      <c r="C403" t="s">
        <v>433</v>
      </c>
      <c r="D403" t="s">
        <v>2885</v>
      </c>
      <c r="E403" t="s">
        <v>3316</v>
      </c>
      <c r="F403">
        <v>96.864000000000004</v>
      </c>
      <c r="H403">
        <v>1056</v>
      </c>
      <c r="I403">
        <v>0</v>
      </c>
      <c r="J403" t="s">
        <v>3087</v>
      </c>
      <c r="S403" t="s">
        <v>3071</v>
      </c>
      <c r="T403" t="s">
        <v>3072</v>
      </c>
      <c r="U403">
        <v>0</v>
      </c>
      <c r="V403" s="6">
        <v>-3455.6</v>
      </c>
      <c r="W403" s="3">
        <v>3325.04</v>
      </c>
      <c r="X403">
        <v>574</v>
      </c>
      <c r="Y403">
        <v>1056</v>
      </c>
      <c r="Z403" t="str">
        <f t="shared" si="6"/>
        <v>574</v>
      </c>
      <c r="AA403" t="s">
        <v>213</v>
      </c>
    </row>
    <row r="404" spans="1:27" ht="16" thickBot="1" x14ac:dyDescent="0.25">
      <c r="A404" t="s">
        <v>96</v>
      </c>
      <c r="B404" t="s">
        <v>213</v>
      </c>
      <c r="C404" t="s">
        <v>1176</v>
      </c>
      <c r="D404" t="s">
        <v>2887</v>
      </c>
      <c r="E404" t="s">
        <v>3317</v>
      </c>
      <c r="F404">
        <v>96.831000000000003</v>
      </c>
      <c r="H404">
        <v>1045</v>
      </c>
      <c r="I404">
        <v>0</v>
      </c>
      <c r="J404" t="s">
        <v>3087</v>
      </c>
      <c r="S404" t="s">
        <v>3071</v>
      </c>
      <c r="T404" t="s">
        <v>3072</v>
      </c>
      <c r="U404">
        <v>0</v>
      </c>
      <c r="V404" s="6">
        <v>-3455.6</v>
      </c>
      <c r="W404" s="3">
        <v>3325.04</v>
      </c>
      <c r="X404">
        <v>574</v>
      </c>
      <c r="Y404">
        <v>1045</v>
      </c>
      <c r="Z404" t="str">
        <f t="shared" si="6"/>
        <v>568</v>
      </c>
      <c r="AA404" t="s">
        <v>213</v>
      </c>
    </row>
    <row r="405" spans="1:27" ht="16" thickBot="1" x14ac:dyDescent="0.25">
      <c r="A405" t="s">
        <v>96</v>
      </c>
      <c r="B405" t="s">
        <v>213</v>
      </c>
      <c r="C405" t="s">
        <v>440</v>
      </c>
      <c r="D405" t="s">
        <v>2889</v>
      </c>
      <c r="E405" t="s">
        <v>3318</v>
      </c>
      <c r="F405">
        <v>96.92</v>
      </c>
      <c r="H405">
        <v>1008</v>
      </c>
      <c r="I405">
        <v>0</v>
      </c>
      <c r="J405" t="s">
        <v>3087</v>
      </c>
      <c r="S405" t="s">
        <v>3071</v>
      </c>
      <c r="T405" t="s">
        <v>3072</v>
      </c>
      <c r="U405">
        <v>0</v>
      </c>
      <c r="V405" s="6">
        <v>-3455.6</v>
      </c>
      <c r="W405" s="3">
        <v>3325.04</v>
      </c>
      <c r="X405">
        <v>574</v>
      </c>
      <c r="Y405">
        <v>1008</v>
      </c>
      <c r="Z405" t="str">
        <f t="shared" si="6"/>
        <v>552</v>
      </c>
      <c r="AA405" t="s">
        <v>213</v>
      </c>
    </row>
    <row r="406" spans="1:27" ht="16" thickBot="1" x14ac:dyDescent="0.25">
      <c r="A406" t="s">
        <v>96</v>
      </c>
      <c r="B406" t="s">
        <v>213</v>
      </c>
      <c r="C406" t="s">
        <v>1180</v>
      </c>
      <c r="D406" t="s">
        <v>2891</v>
      </c>
      <c r="E406" t="s">
        <v>3319</v>
      </c>
      <c r="F406">
        <v>96.37</v>
      </c>
      <c r="H406">
        <v>999</v>
      </c>
      <c r="I406">
        <v>0</v>
      </c>
      <c r="J406" t="s">
        <v>3087</v>
      </c>
      <c r="S406" t="s">
        <v>3071</v>
      </c>
      <c r="T406" t="s">
        <v>3072</v>
      </c>
      <c r="U406">
        <v>0</v>
      </c>
      <c r="V406" s="6">
        <v>-3455.6</v>
      </c>
      <c r="W406" s="3">
        <v>3325.04</v>
      </c>
      <c r="X406">
        <v>574</v>
      </c>
      <c r="Y406">
        <v>999</v>
      </c>
      <c r="Z406" t="str">
        <f t="shared" si="6"/>
        <v>551</v>
      </c>
      <c r="AA406" t="s">
        <v>213</v>
      </c>
    </row>
    <row r="407" spans="1:27" ht="16" thickBot="1" x14ac:dyDescent="0.25">
      <c r="A407" t="s">
        <v>96</v>
      </c>
      <c r="B407" t="s">
        <v>213</v>
      </c>
      <c r="C407" t="s">
        <v>1186</v>
      </c>
      <c r="D407" t="s">
        <v>2893</v>
      </c>
      <c r="E407" t="s">
        <v>3320</v>
      </c>
      <c r="F407">
        <v>96.885999999999996</v>
      </c>
      <c r="H407">
        <v>997</v>
      </c>
      <c r="I407">
        <v>0</v>
      </c>
      <c r="J407" t="s">
        <v>3087</v>
      </c>
      <c r="S407" t="s">
        <v>3071</v>
      </c>
      <c r="T407" t="s">
        <v>3072</v>
      </c>
      <c r="U407">
        <v>0</v>
      </c>
      <c r="V407" s="6">
        <v>-3455.6</v>
      </c>
      <c r="W407" s="3">
        <v>3325.04</v>
      </c>
      <c r="X407">
        <v>574</v>
      </c>
      <c r="Y407">
        <v>997</v>
      </c>
      <c r="Z407" t="str">
        <f t="shared" si="6"/>
        <v>546</v>
      </c>
      <c r="AA407" t="s">
        <v>213</v>
      </c>
    </row>
    <row r="408" spans="1:27" ht="16" thickBot="1" x14ac:dyDescent="0.25">
      <c r="A408" t="s">
        <v>96</v>
      </c>
      <c r="B408" t="s">
        <v>213</v>
      </c>
      <c r="C408" t="s">
        <v>446</v>
      </c>
      <c r="D408" t="s">
        <v>2895</v>
      </c>
      <c r="E408" t="s">
        <v>3321</v>
      </c>
      <c r="F408">
        <v>95.8</v>
      </c>
      <c r="H408">
        <v>883</v>
      </c>
      <c r="I408">
        <v>0</v>
      </c>
      <c r="J408" t="s">
        <v>3087</v>
      </c>
      <c r="S408" t="s">
        <v>3071</v>
      </c>
      <c r="T408" t="s">
        <v>3072</v>
      </c>
      <c r="U408">
        <v>0</v>
      </c>
      <c r="V408" s="6">
        <v>-3455.6</v>
      </c>
      <c r="W408" s="3">
        <v>3325.04</v>
      </c>
      <c r="X408">
        <v>574</v>
      </c>
      <c r="Y408">
        <v>883</v>
      </c>
      <c r="Z408" t="str">
        <f t="shared" si="6"/>
        <v>500</v>
      </c>
      <c r="AA408" t="s">
        <v>213</v>
      </c>
    </row>
    <row r="409" spans="1:27" ht="16" thickBot="1" x14ac:dyDescent="0.25">
      <c r="A409" t="s">
        <v>96</v>
      </c>
      <c r="B409" t="s">
        <v>213</v>
      </c>
      <c r="C409" t="s">
        <v>1084</v>
      </c>
      <c r="D409" t="s">
        <v>2831</v>
      </c>
      <c r="E409" t="s">
        <v>3322</v>
      </c>
      <c r="F409">
        <v>92.593000000000004</v>
      </c>
      <c r="H409">
        <v>479</v>
      </c>
      <c r="I409">
        <v>1.7999999999999999E-143</v>
      </c>
      <c r="J409" t="s">
        <v>3087</v>
      </c>
      <c r="S409" t="s">
        <v>3071</v>
      </c>
      <c r="T409" t="s">
        <v>3072</v>
      </c>
      <c r="U409">
        <v>0</v>
      </c>
      <c r="V409" s="6">
        <v>-3455.6</v>
      </c>
      <c r="W409" s="3">
        <v>3325.04</v>
      </c>
      <c r="X409">
        <v>574</v>
      </c>
      <c r="Y409">
        <v>479</v>
      </c>
      <c r="Z409" t="str">
        <f t="shared" si="6"/>
        <v>297</v>
      </c>
      <c r="AA409" t="s">
        <v>213</v>
      </c>
    </row>
    <row r="410" spans="1:27" ht="16" thickBot="1" x14ac:dyDescent="0.25">
      <c r="A410" t="s">
        <v>96</v>
      </c>
      <c r="B410" t="s">
        <v>213</v>
      </c>
      <c r="C410" t="s">
        <v>859</v>
      </c>
      <c r="D410" t="s">
        <v>2001</v>
      </c>
      <c r="E410" t="s">
        <v>3257</v>
      </c>
      <c r="F410">
        <v>99.048000000000002</v>
      </c>
      <c r="H410">
        <v>449</v>
      </c>
      <c r="I410">
        <v>5.2099999999999996E-133</v>
      </c>
      <c r="J410" t="s">
        <v>3087</v>
      </c>
      <c r="S410" t="s">
        <v>3071</v>
      </c>
      <c r="T410" t="s">
        <v>3072</v>
      </c>
      <c r="U410">
        <v>0</v>
      </c>
      <c r="V410" s="6">
        <v>-3455.6</v>
      </c>
      <c r="W410" s="3">
        <v>3325.04</v>
      </c>
      <c r="X410">
        <v>574</v>
      </c>
      <c r="Y410">
        <v>449</v>
      </c>
      <c r="Z410" t="str">
        <f t="shared" si="6"/>
        <v>210</v>
      </c>
      <c r="AA410" t="s">
        <v>213</v>
      </c>
    </row>
    <row r="411" spans="1:27" ht="16" thickBot="1" x14ac:dyDescent="0.25">
      <c r="A411" t="s">
        <v>96</v>
      </c>
      <c r="B411" t="s">
        <v>213</v>
      </c>
      <c r="C411" t="s">
        <v>449</v>
      </c>
      <c r="D411" t="s">
        <v>2897</v>
      </c>
      <c r="E411" t="s">
        <v>3323</v>
      </c>
      <c r="F411">
        <v>52.183</v>
      </c>
      <c r="H411">
        <v>442</v>
      </c>
      <c r="I411">
        <v>1.0700000000000001E-130</v>
      </c>
      <c r="J411" t="s">
        <v>3087</v>
      </c>
      <c r="S411" t="s">
        <v>3071</v>
      </c>
      <c r="T411" t="s">
        <v>3072</v>
      </c>
      <c r="U411">
        <v>0</v>
      </c>
      <c r="V411" s="6">
        <v>-3455.6</v>
      </c>
      <c r="W411" s="3">
        <v>3325.04</v>
      </c>
      <c r="X411">
        <v>574</v>
      </c>
      <c r="Y411">
        <v>442</v>
      </c>
      <c r="Z411" t="str">
        <f t="shared" si="6"/>
        <v>504</v>
      </c>
      <c r="AA411" t="s">
        <v>213</v>
      </c>
    </row>
    <row r="412" spans="1:27" ht="16" thickBot="1" x14ac:dyDescent="0.25">
      <c r="A412" t="s">
        <v>96</v>
      </c>
      <c r="B412" t="s">
        <v>213</v>
      </c>
      <c r="C412" t="s">
        <v>1660</v>
      </c>
      <c r="D412" t="s">
        <v>1661</v>
      </c>
      <c r="E412" t="s">
        <v>3209</v>
      </c>
      <c r="F412">
        <v>55.694000000000003</v>
      </c>
      <c r="H412">
        <v>430</v>
      </c>
      <c r="I412">
        <v>3.5500000000000001E-127</v>
      </c>
      <c r="J412" t="s">
        <v>3087</v>
      </c>
      <c r="S412" t="s">
        <v>3071</v>
      </c>
      <c r="T412" t="s">
        <v>3072</v>
      </c>
      <c r="U412">
        <v>0</v>
      </c>
      <c r="V412" s="6">
        <v>-3455.6</v>
      </c>
      <c r="W412" s="3">
        <v>3325.04</v>
      </c>
      <c r="X412">
        <v>574</v>
      </c>
      <c r="Y412">
        <v>430</v>
      </c>
      <c r="Z412" t="str">
        <f t="shared" si="6"/>
        <v>483</v>
      </c>
      <c r="AA412" t="s">
        <v>213</v>
      </c>
    </row>
    <row r="413" spans="1:27" ht="16" thickBot="1" x14ac:dyDescent="0.25">
      <c r="A413" t="s">
        <v>96</v>
      </c>
      <c r="B413" t="s">
        <v>213</v>
      </c>
      <c r="C413" t="s">
        <v>2065</v>
      </c>
      <c r="D413" t="s">
        <v>2066</v>
      </c>
      <c r="E413" t="s">
        <v>3260</v>
      </c>
      <c r="F413">
        <v>56.866999999999997</v>
      </c>
      <c r="H413">
        <v>420</v>
      </c>
      <c r="I413">
        <v>1.9199999999999999E-126</v>
      </c>
      <c r="J413" t="s">
        <v>3087</v>
      </c>
      <c r="S413" t="s">
        <v>3071</v>
      </c>
      <c r="T413" t="s">
        <v>3072</v>
      </c>
      <c r="U413">
        <v>0</v>
      </c>
      <c r="V413" s="6">
        <v>-3455.6</v>
      </c>
      <c r="W413" s="3">
        <v>3325.04</v>
      </c>
      <c r="X413">
        <v>574</v>
      </c>
      <c r="Y413">
        <v>420</v>
      </c>
      <c r="Z413" t="str">
        <f t="shared" si="6"/>
        <v>415</v>
      </c>
      <c r="AA413" t="s">
        <v>213</v>
      </c>
    </row>
    <row r="414" spans="1:27" ht="16" thickBot="1" x14ac:dyDescent="0.25">
      <c r="A414" t="s">
        <v>96</v>
      </c>
      <c r="B414" t="s">
        <v>213</v>
      </c>
      <c r="C414" t="s">
        <v>2901</v>
      </c>
      <c r="D414" t="s">
        <v>2902</v>
      </c>
      <c r="E414" t="s">
        <v>3324</v>
      </c>
      <c r="F414">
        <v>56.195</v>
      </c>
      <c r="H414">
        <v>406</v>
      </c>
      <c r="I414">
        <v>1.9900000000000001E-123</v>
      </c>
      <c r="J414" t="s">
        <v>3087</v>
      </c>
      <c r="S414" t="s">
        <v>3071</v>
      </c>
      <c r="T414" t="s">
        <v>3072</v>
      </c>
      <c r="U414">
        <v>0</v>
      </c>
      <c r="V414" s="6">
        <v>-3455.6</v>
      </c>
      <c r="W414" s="3">
        <v>3325.04</v>
      </c>
      <c r="X414">
        <v>574</v>
      </c>
      <c r="Y414">
        <v>406</v>
      </c>
      <c r="Z414" t="str">
        <f t="shared" si="6"/>
        <v>452</v>
      </c>
      <c r="AA414" t="s">
        <v>213</v>
      </c>
    </row>
    <row r="415" spans="1:27" ht="16" thickBot="1" x14ac:dyDescent="0.25">
      <c r="A415" t="s">
        <v>96</v>
      </c>
      <c r="B415" t="s">
        <v>213</v>
      </c>
      <c r="C415" t="s">
        <v>1202</v>
      </c>
      <c r="D415" t="s">
        <v>2904</v>
      </c>
      <c r="E415" t="s">
        <v>3325</v>
      </c>
      <c r="F415">
        <v>50.515000000000001</v>
      </c>
      <c r="H415">
        <v>412</v>
      </c>
      <c r="I415">
        <v>1.4600000000000001E-122</v>
      </c>
      <c r="J415" t="s">
        <v>3087</v>
      </c>
      <c r="S415" t="s">
        <v>3071</v>
      </c>
      <c r="T415" t="s">
        <v>3072</v>
      </c>
      <c r="U415">
        <v>0</v>
      </c>
      <c r="V415" s="6">
        <v>-3455.6</v>
      </c>
      <c r="W415" s="3">
        <v>3325.04</v>
      </c>
      <c r="X415">
        <v>574</v>
      </c>
      <c r="Y415">
        <v>412</v>
      </c>
      <c r="Z415" t="str">
        <f t="shared" si="6"/>
        <v>485</v>
      </c>
      <c r="AA415" t="s">
        <v>213</v>
      </c>
    </row>
    <row r="416" spans="1:27" ht="16" thickBot="1" x14ac:dyDescent="0.25">
      <c r="A416" t="s">
        <v>96</v>
      </c>
      <c r="B416" t="s">
        <v>213</v>
      </c>
      <c r="C416" t="s">
        <v>2906</v>
      </c>
      <c r="D416" t="s">
        <v>2907</v>
      </c>
      <c r="E416" t="s">
        <v>3326</v>
      </c>
      <c r="F416">
        <v>55.835000000000001</v>
      </c>
      <c r="H416">
        <v>382</v>
      </c>
      <c r="I416">
        <v>8.7099999999999991E-115</v>
      </c>
      <c r="J416" t="s">
        <v>3087</v>
      </c>
      <c r="S416" t="s">
        <v>3071</v>
      </c>
      <c r="T416" t="s">
        <v>3072</v>
      </c>
      <c r="U416">
        <v>0</v>
      </c>
      <c r="V416" s="6">
        <v>-3455.6</v>
      </c>
      <c r="W416" s="3">
        <v>3325.04</v>
      </c>
      <c r="X416">
        <v>574</v>
      </c>
      <c r="Y416">
        <v>382</v>
      </c>
      <c r="Z416" t="str">
        <f t="shared" si="6"/>
        <v>437</v>
      </c>
      <c r="AA416" t="s">
        <v>213</v>
      </c>
    </row>
    <row r="417" spans="1:27" ht="16" thickBot="1" x14ac:dyDescent="0.25">
      <c r="A417" t="s">
        <v>96</v>
      </c>
      <c r="B417" t="s">
        <v>213</v>
      </c>
      <c r="C417" t="s">
        <v>2909</v>
      </c>
      <c r="D417" t="s">
        <v>700</v>
      </c>
      <c r="E417" t="s">
        <v>3224</v>
      </c>
      <c r="F417">
        <v>50</v>
      </c>
      <c r="H417">
        <v>383</v>
      </c>
      <c r="I417">
        <v>2.13E-111</v>
      </c>
      <c r="J417" t="s">
        <v>3087</v>
      </c>
      <c r="S417" t="s">
        <v>3071</v>
      </c>
      <c r="T417" t="s">
        <v>3072</v>
      </c>
      <c r="U417">
        <v>0</v>
      </c>
      <c r="V417" s="6">
        <v>-3455.6</v>
      </c>
      <c r="W417" s="3">
        <v>3325.04</v>
      </c>
      <c r="X417">
        <v>574</v>
      </c>
      <c r="Y417">
        <v>383</v>
      </c>
      <c r="Z417" t="str">
        <f t="shared" si="6"/>
        <v>478</v>
      </c>
      <c r="AA417" t="s">
        <v>213</v>
      </c>
    </row>
    <row r="418" spans="1:27" ht="16" thickBot="1" x14ac:dyDescent="0.25">
      <c r="A418" t="s">
        <v>96</v>
      </c>
      <c r="B418" t="s">
        <v>213</v>
      </c>
      <c r="C418" t="s">
        <v>449</v>
      </c>
      <c r="D418" t="s">
        <v>2910</v>
      </c>
      <c r="E418" t="s">
        <v>3327</v>
      </c>
      <c r="F418">
        <v>48.412999999999997</v>
      </c>
      <c r="H418">
        <v>384</v>
      </c>
      <c r="I418">
        <v>3.4500000000000004E-111</v>
      </c>
      <c r="J418" t="s">
        <v>3087</v>
      </c>
      <c r="S418" t="s">
        <v>3071</v>
      </c>
      <c r="T418" t="s">
        <v>3072</v>
      </c>
      <c r="U418">
        <v>0</v>
      </c>
      <c r="V418" s="6">
        <v>-3455.6</v>
      </c>
      <c r="W418" s="3">
        <v>3325.04</v>
      </c>
      <c r="X418">
        <v>574</v>
      </c>
      <c r="Y418">
        <v>384</v>
      </c>
      <c r="Z418" t="str">
        <f t="shared" si="6"/>
        <v>504</v>
      </c>
      <c r="AA418" t="s">
        <v>213</v>
      </c>
    </row>
    <row r="419" spans="1:27" ht="16" thickBot="1" x14ac:dyDescent="0.25">
      <c r="A419" t="s">
        <v>96</v>
      </c>
      <c r="B419" t="s">
        <v>213</v>
      </c>
      <c r="C419" t="s">
        <v>784</v>
      </c>
      <c r="D419" t="s">
        <v>2912</v>
      </c>
      <c r="E419" t="s">
        <v>3328</v>
      </c>
      <c r="F419">
        <v>52.975000000000001</v>
      </c>
      <c r="H419">
        <v>362</v>
      </c>
      <c r="I419">
        <v>3.6100000000000002E-107</v>
      </c>
      <c r="J419" t="s">
        <v>3087</v>
      </c>
      <c r="S419" t="s">
        <v>3071</v>
      </c>
      <c r="T419" t="s">
        <v>3072</v>
      </c>
      <c r="U419">
        <v>0</v>
      </c>
      <c r="V419" s="6">
        <v>-3455.6</v>
      </c>
      <c r="W419" s="3">
        <v>3325.04</v>
      </c>
      <c r="X419">
        <v>574</v>
      </c>
      <c r="Y419">
        <v>362</v>
      </c>
      <c r="Z419" t="str">
        <f t="shared" si="6"/>
        <v>353</v>
      </c>
      <c r="AA419" t="s">
        <v>213</v>
      </c>
    </row>
    <row r="420" spans="1:27" ht="16" thickBot="1" x14ac:dyDescent="0.25">
      <c r="A420" t="s">
        <v>96</v>
      </c>
      <c r="B420" t="s">
        <v>213</v>
      </c>
      <c r="C420" t="s">
        <v>1660</v>
      </c>
      <c r="D420" t="s">
        <v>2070</v>
      </c>
      <c r="E420" t="s">
        <v>3263</v>
      </c>
      <c r="F420">
        <v>49.067999999999998</v>
      </c>
      <c r="H420">
        <v>337</v>
      </c>
      <c r="I420">
        <v>8.6999999999999998E-97</v>
      </c>
      <c r="J420" t="s">
        <v>3087</v>
      </c>
      <c r="S420" t="s">
        <v>3071</v>
      </c>
      <c r="T420" t="s">
        <v>3072</v>
      </c>
      <c r="U420">
        <v>0</v>
      </c>
      <c r="V420" s="6">
        <v>-3455.6</v>
      </c>
      <c r="W420" s="3">
        <v>3325.04</v>
      </c>
      <c r="X420">
        <v>574</v>
      </c>
      <c r="Y420">
        <v>337</v>
      </c>
      <c r="Z420" t="str">
        <f t="shared" si="6"/>
        <v>483</v>
      </c>
      <c r="AA420" t="s">
        <v>213</v>
      </c>
    </row>
    <row r="421" spans="1:27" ht="16" thickBot="1" x14ac:dyDescent="0.25">
      <c r="A421" t="s">
        <v>96</v>
      </c>
      <c r="B421" t="s">
        <v>213</v>
      </c>
      <c r="C421" t="s">
        <v>1930</v>
      </c>
      <c r="D421" t="s">
        <v>2914</v>
      </c>
      <c r="E421" t="s">
        <v>3329</v>
      </c>
      <c r="F421">
        <v>43.225999999999999</v>
      </c>
      <c r="H421">
        <v>315</v>
      </c>
      <c r="I421">
        <v>3.1500000000000002E-88</v>
      </c>
      <c r="J421" t="s">
        <v>3087</v>
      </c>
      <c r="S421" t="s">
        <v>3071</v>
      </c>
      <c r="T421" t="s">
        <v>3072</v>
      </c>
      <c r="U421">
        <v>0</v>
      </c>
      <c r="V421" s="6">
        <v>-3455.6</v>
      </c>
      <c r="W421" s="3">
        <v>3325.04</v>
      </c>
      <c r="X421">
        <v>574</v>
      </c>
      <c r="Y421">
        <v>315</v>
      </c>
      <c r="Z421" t="str">
        <f t="shared" si="6"/>
        <v>465</v>
      </c>
      <c r="AA421" t="s">
        <v>213</v>
      </c>
    </row>
    <row r="422" spans="1:27" ht="16" thickBot="1" x14ac:dyDescent="0.25">
      <c r="A422" t="s">
        <v>96</v>
      </c>
      <c r="B422" t="s">
        <v>213</v>
      </c>
      <c r="C422" t="s">
        <v>1270</v>
      </c>
      <c r="D422" t="s">
        <v>2719</v>
      </c>
      <c r="E422" t="s">
        <v>3310</v>
      </c>
      <c r="F422">
        <v>64.557000000000002</v>
      </c>
      <c r="H422">
        <v>305</v>
      </c>
      <c r="I422">
        <v>3.0900000000000001E-86</v>
      </c>
      <c r="J422" t="s">
        <v>3087</v>
      </c>
      <c r="S422" t="s">
        <v>3071</v>
      </c>
      <c r="T422" t="s">
        <v>3072</v>
      </c>
      <c r="U422">
        <v>0</v>
      </c>
      <c r="V422" s="6">
        <v>-3455.6</v>
      </c>
      <c r="W422" s="3">
        <v>3325.04</v>
      </c>
      <c r="X422">
        <v>574</v>
      </c>
      <c r="Y422">
        <v>305</v>
      </c>
      <c r="Z422" t="str">
        <f t="shared" si="6"/>
        <v>237</v>
      </c>
      <c r="AA422" t="s">
        <v>213</v>
      </c>
    </row>
    <row r="423" spans="1:27" ht="16" thickBot="1" x14ac:dyDescent="0.25">
      <c r="A423" t="s">
        <v>96</v>
      </c>
      <c r="B423" t="s">
        <v>213</v>
      </c>
      <c r="C423" t="s">
        <v>2916</v>
      </c>
      <c r="D423" t="s">
        <v>2917</v>
      </c>
      <c r="E423" t="s">
        <v>3330</v>
      </c>
      <c r="F423">
        <v>42.116</v>
      </c>
      <c r="H423">
        <v>294</v>
      </c>
      <c r="I423">
        <v>1.34E-81</v>
      </c>
      <c r="J423" t="s">
        <v>3087</v>
      </c>
      <c r="S423" t="s">
        <v>3071</v>
      </c>
      <c r="T423" t="s">
        <v>3072</v>
      </c>
      <c r="U423">
        <v>0</v>
      </c>
      <c r="V423" s="6">
        <v>-3455.6</v>
      </c>
      <c r="W423" s="3">
        <v>3325.04</v>
      </c>
      <c r="X423">
        <v>574</v>
      </c>
      <c r="Y423">
        <v>294</v>
      </c>
      <c r="Z423" t="str">
        <f t="shared" si="6"/>
        <v>482</v>
      </c>
      <c r="AA423" t="s">
        <v>213</v>
      </c>
    </row>
    <row r="424" spans="1:27" ht="16" thickBot="1" x14ac:dyDescent="0.25">
      <c r="A424" t="s">
        <v>96</v>
      </c>
      <c r="B424" t="s">
        <v>213</v>
      </c>
      <c r="C424" t="s">
        <v>2916</v>
      </c>
      <c r="D424" t="s">
        <v>2918</v>
      </c>
      <c r="E424" t="s">
        <v>3331</v>
      </c>
      <c r="F424">
        <v>40.249000000000002</v>
      </c>
      <c r="H424">
        <v>270</v>
      </c>
      <c r="I424">
        <v>6.9800000000000004E-74</v>
      </c>
      <c r="J424" t="s">
        <v>3087</v>
      </c>
      <c r="S424" t="s">
        <v>3071</v>
      </c>
      <c r="T424" t="s">
        <v>3072</v>
      </c>
      <c r="U424">
        <v>0</v>
      </c>
      <c r="V424" s="6">
        <v>-3455.6</v>
      </c>
      <c r="W424" s="3">
        <v>3325.04</v>
      </c>
      <c r="X424">
        <v>574</v>
      </c>
      <c r="Y424">
        <v>270</v>
      </c>
      <c r="Z424" t="str">
        <f t="shared" si="6"/>
        <v>482</v>
      </c>
      <c r="AA424" t="s">
        <v>213</v>
      </c>
    </row>
    <row r="425" spans="1:27" ht="16" thickBot="1" x14ac:dyDescent="0.25">
      <c r="A425" t="s">
        <v>96</v>
      </c>
      <c r="B425" t="s">
        <v>213</v>
      </c>
      <c r="C425" t="s">
        <v>622</v>
      </c>
      <c r="D425" t="s">
        <v>899</v>
      </c>
      <c r="E425" t="s">
        <v>3173</v>
      </c>
      <c r="F425">
        <v>62.732999999999997</v>
      </c>
      <c r="H425">
        <v>221</v>
      </c>
      <c r="I425">
        <v>3.0500000000000002E-58</v>
      </c>
      <c r="J425" t="s">
        <v>3087</v>
      </c>
      <c r="S425" t="s">
        <v>3071</v>
      </c>
      <c r="T425" t="s">
        <v>3072</v>
      </c>
      <c r="U425">
        <v>0</v>
      </c>
      <c r="V425" s="6">
        <v>-3455.6</v>
      </c>
      <c r="W425" s="3">
        <v>3325.04</v>
      </c>
      <c r="X425">
        <v>574</v>
      </c>
      <c r="Y425">
        <v>221</v>
      </c>
      <c r="Z425" t="str">
        <f t="shared" si="6"/>
        <v>161</v>
      </c>
      <c r="AA425" t="s">
        <v>213</v>
      </c>
    </row>
    <row r="426" spans="1:27" ht="16" thickBot="1" x14ac:dyDescent="0.25">
      <c r="A426" t="s">
        <v>96</v>
      </c>
      <c r="B426" t="s">
        <v>213</v>
      </c>
      <c r="C426" t="s">
        <v>505</v>
      </c>
      <c r="D426" t="s">
        <v>560</v>
      </c>
      <c r="E426" t="s">
        <v>3332</v>
      </c>
      <c r="F426">
        <v>43.454999999999998</v>
      </c>
      <c r="H426">
        <v>178</v>
      </c>
      <c r="I426">
        <v>1.0799999999999999E-44</v>
      </c>
      <c r="J426" t="s">
        <v>3087</v>
      </c>
      <c r="S426" t="s">
        <v>3071</v>
      </c>
      <c r="T426" t="s">
        <v>3072</v>
      </c>
      <c r="U426">
        <v>0</v>
      </c>
      <c r="V426" s="6">
        <v>-3455.6</v>
      </c>
      <c r="W426" s="3">
        <v>3325.04</v>
      </c>
      <c r="X426">
        <v>574</v>
      </c>
      <c r="Y426">
        <v>178</v>
      </c>
      <c r="Z426" t="str">
        <f t="shared" si="6"/>
        <v>191</v>
      </c>
      <c r="AA426" t="s">
        <v>213</v>
      </c>
    </row>
    <row r="427" spans="1:27" ht="16" thickBot="1" x14ac:dyDescent="0.25">
      <c r="A427" t="s">
        <v>96</v>
      </c>
      <c r="B427" t="s">
        <v>213</v>
      </c>
      <c r="C427" t="s">
        <v>1143</v>
      </c>
      <c r="D427" t="s">
        <v>1149</v>
      </c>
      <c r="E427" t="s">
        <v>3268</v>
      </c>
      <c r="F427">
        <v>38.545000000000002</v>
      </c>
      <c r="H427">
        <v>122</v>
      </c>
      <c r="I427">
        <v>9.1499999999999999E-28</v>
      </c>
      <c r="J427" t="s">
        <v>3087</v>
      </c>
      <c r="S427" t="s">
        <v>3071</v>
      </c>
      <c r="T427" t="s">
        <v>3072</v>
      </c>
      <c r="U427">
        <v>0</v>
      </c>
      <c r="V427" s="6">
        <v>-3455.6</v>
      </c>
      <c r="W427" s="3">
        <v>3325.04</v>
      </c>
      <c r="X427">
        <v>574</v>
      </c>
      <c r="Y427">
        <v>122</v>
      </c>
      <c r="Z427" t="str">
        <f t="shared" si="6"/>
        <v>275</v>
      </c>
      <c r="AA427" t="s">
        <v>213</v>
      </c>
    </row>
    <row r="428" spans="1:27" ht="16" thickBot="1" x14ac:dyDescent="0.25">
      <c r="A428" t="s">
        <v>96</v>
      </c>
      <c r="B428" t="s">
        <v>213</v>
      </c>
      <c r="C428" t="s">
        <v>2853</v>
      </c>
      <c r="D428" t="s">
        <v>2854</v>
      </c>
      <c r="E428" t="s">
        <v>3333</v>
      </c>
      <c r="F428">
        <v>42.445999999999998</v>
      </c>
      <c r="H428">
        <v>53.9</v>
      </c>
      <c r="I428">
        <v>8.3799999999999996E-7</v>
      </c>
      <c r="J428" t="s">
        <v>3087</v>
      </c>
      <c r="S428" t="s">
        <v>3071</v>
      </c>
      <c r="T428" t="s">
        <v>3072</v>
      </c>
      <c r="U428">
        <v>0</v>
      </c>
      <c r="V428" s="6">
        <v>-3455.6</v>
      </c>
      <c r="W428" s="3">
        <v>3325.04</v>
      </c>
      <c r="X428">
        <v>574</v>
      </c>
      <c r="Y428">
        <v>53.9</v>
      </c>
      <c r="Z428" t="str">
        <f t="shared" si="6"/>
        <v>139</v>
      </c>
      <c r="AA428" t="s">
        <v>213</v>
      </c>
    </row>
    <row r="429" spans="1:27" ht="16" thickBot="1" x14ac:dyDescent="0.25">
      <c r="A429" t="s">
        <v>96</v>
      </c>
      <c r="B429" t="s">
        <v>213</v>
      </c>
      <c r="C429" t="s">
        <v>738</v>
      </c>
      <c r="D429" t="s">
        <v>2857</v>
      </c>
      <c r="E429" t="s">
        <v>3334</v>
      </c>
      <c r="F429">
        <v>51.128</v>
      </c>
      <c r="H429">
        <v>52.3</v>
      </c>
      <c r="I429">
        <v>4.0500000000000002E-6</v>
      </c>
      <c r="J429" t="s">
        <v>3087</v>
      </c>
      <c r="S429" t="s">
        <v>3071</v>
      </c>
      <c r="T429" t="s">
        <v>3072</v>
      </c>
      <c r="U429">
        <v>0</v>
      </c>
      <c r="V429" s="6">
        <v>-3455.6</v>
      </c>
      <c r="W429" s="3">
        <v>3325.04</v>
      </c>
      <c r="X429">
        <v>574</v>
      </c>
      <c r="Y429">
        <v>52.3</v>
      </c>
      <c r="Z429" t="str">
        <f t="shared" si="6"/>
        <v>133</v>
      </c>
      <c r="AA429" t="s">
        <v>213</v>
      </c>
    </row>
    <row r="430" spans="1:27" ht="16" thickBot="1" x14ac:dyDescent="0.25">
      <c r="A430" t="s">
        <v>96</v>
      </c>
      <c r="B430" t="s">
        <v>213</v>
      </c>
      <c r="C430" t="s">
        <v>729</v>
      </c>
      <c r="D430" t="s">
        <v>2080</v>
      </c>
      <c r="E430" t="s">
        <v>3270</v>
      </c>
      <c r="F430">
        <v>41.176000000000002</v>
      </c>
      <c r="H430">
        <v>45.6</v>
      </c>
      <c r="I430">
        <v>4.2400000000000001E-4</v>
      </c>
      <c r="J430" t="s">
        <v>3087</v>
      </c>
      <c r="S430" t="s">
        <v>3071</v>
      </c>
      <c r="T430" t="s">
        <v>3072</v>
      </c>
      <c r="U430">
        <v>0</v>
      </c>
      <c r="V430" s="6">
        <v>-3455.6</v>
      </c>
      <c r="W430" s="3">
        <v>3325.04</v>
      </c>
      <c r="X430">
        <v>574</v>
      </c>
      <c r="Y430">
        <v>45.6</v>
      </c>
      <c r="Z430" t="str">
        <f t="shared" si="6"/>
        <v xml:space="preserve">51 </v>
      </c>
      <c r="AA430" t="s">
        <v>213</v>
      </c>
    </row>
    <row r="431" spans="1:27" ht="16" thickBot="1" x14ac:dyDescent="0.25">
      <c r="A431" t="s">
        <v>103</v>
      </c>
      <c r="B431" t="s">
        <v>213</v>
      </c>
      <c r="C431" t="s">
        <v>433</v>
      </c>
      <c r="D431" t="s">
        <v>1411</v>
      </c>
      <c r="E431" t="s">
        <v>3187</v>
      </c>
      <c r="F431">
        <v>99.825999999999993</v>
      </c>
      <c r="H431">
        <v>1091</v>
      </c>
      <c r="I431">
        <v>0</v>
      </c>
      <c r="J431" t="s">
        <v>3088</v>
      </c>
      <c r="S431" t="s">
        <v>3075</v>
      </c>
      <c r="T431" t="s">
        <v>3076</v>
      </c>
      <c r="U431">
        <v>0</v>
      </c>
      <c r="V431" s="6">
        <v>-3455.6</v>
      </c>
      <c r="W431" s="3">
        <v>3325.04</v>
      </c>
      <c r="X431">
        <v>574</v>
      </c>
      <c r="Y431">
        <v>1091</v>
      </c>
      <c r="Z431" t="str">
        <f t="shared" si="6"/>
        <v>574</v>
      </c>
      <c r="AA431" t="s">
        <v>213</v>
      </c>
    </row>
    <row r="432" spans="1:27" ht="16" thickBot="1" x14ac:dyDescent="0.25">
      <c r="A432" t="s">
        <v>103</v>
      </c>
      <c r="B432" t="s">
        <v>213</v>
      </c>
      <c r="C432" t="s">
        <v>1171</v>
      </c>
      <c r="D432" t="s">
        <v>1413</v>
      </c>
      <c r="E432" t="s">
        <v>3188</v>
      </c>
      <c r="F432">
        <v>99.823999999999998</v>
      </c>
      <c r="H432">
        <v>1080</v>
      </c>
      <c r="I432">
        <v>0</v>
      </c>
      <c r="J432" t="s">
        <v>3088</v>
      </c>
      <c r="S432" t="s">
        <v>3075</v>
      </c>
      <c r="T432" t="s">
        <v>3076</v>
      </c>
      <c r="U432">
        <v>0</v>
      </c>
      <c r="V432" s="6">
        <v>-3455.6</v>
      </c>
      <c r="W432" s="3">
        <v>3325.04</v>
      </c>
      <c r="X432">
        <v>574</v>
      </c>
      <c r="Y432">
        <v>1080</v>
      </c>
      <c r="Z432" t="str">
        <f t="shared" si="6"/>
        <v>569</v>
      </c>
      <c r="AA432" t="s">
        <v>213</v>
      </c>
    </row>
    <row r="433" spans="1:27" ht="16" thickBot="1" x14ac:dyDescent="0.25">
      <c r="A433" t="s">
        <v>103</v>
      </c>
      <c r="B433" t="s">
        <v>213</v>
      </c>
      <c r="C433" t="s">
        <v>1176</v>
      </c>
      <c r="D433" t="s">
        <v>1413</v>
      </c>
      <c r="E433" t="s">
        <v>3188</v>
      </c>
      <c r="F433">
        <v>99.823999999999998</v>
      </c>
      <c r="H433">
        <v>1077</v>
      </c>
      <c r="I433">
        <v>0</v>
      </c>
      <c r="J433" t="s">
        <v>3088</v>
      </c>
      <c r="S433" t="s">
        <v>3075</v>
      </c>
      <c r="T433" t="s">
        <v>3076</v>
      </c>
      <c r="U433">
        <v>0</v>
      </c>
      <c r="V433" s="6">
        <v>-3455.6</v>
      </c>
      <c r="W433" s="3">
        <v>3325.04</v>
      </c>
      <c r="X433">
        <v>574</v>
      </c>
      <c r="Y433">
        <v>1077</v>
      </c>
      <c r="Z433" t="str">
        <f t="shared" si="6"/>
        <v>568</v>
      </c>
      <c r="AA433" t="s">
        <v>213</v>
      </c>
    </row>
    <row r="434" spans="1:27" ht="16" thickBot="1" x14ac:dyDescent="0.25">
      <c r="A434" t="s">
        <v>103</v>
      </c>
      <c r="B434" t="s">
        <v>213</v>
      </c>
      <c r="C434" t="s">
        <v>746</v>
      </c>
      <c r="D434" t="s">
        <v>2249</v>
      </c>
      <c r="E434" t="s">
        <v>3272</v>
      </c>
      <c r="F434">
        <v>99.474000000000004</v>
      </c>
      <c r="H434">
        <v>1077</v>
      </c>
      <c r="I434">
        <v>0</v>
      </c>
      <c r="J434" t="s">
        <v>3088</v>
      </c>
      <c r="S434" t="s">
        <v>3075</v>
      </c>
      <c r="T434" t="s">
        <v>3076</v>
      </c>
      <c r="U434">
        <v>0</v>
      </c>
      <c r="V434" s="6">
        <v>-3455.6</v>
      </c>
      <c r="W434" s="3">
        <v>3325.04</v>
      </c>
      <c r="X434">
        <v>574</v>
      </c>
      <c r="Y434">
        <v>1077</v>
      </c>
      <c r="Z434" t="str">
        <f t="shared" si="6"/>
        <v>570</v>
      </c>
      <c r="AA434" t="s">
        <v>213</v>
      </c>
    </row>
    <row r="435" spans="1:27" ht="16" thickBot="1" x14ac:dyDescent="0.25">
      <c r="A435" t="s">
        <v>103</v>
      </c>
      <c r="B435" t="s">
        <v>213</v>
      </c>
      <c r="C435" t="s">
        <v>1176</v>
      </c>
      <c r="D435" t="s">
        <v>1413</v>
      </c>
      <c r="E435" t="s">
        <v>3188</v>
      </c>
      <c r="F435">
        <v>99.823999999999998</v>
      </c>
      <c r="H435">
        <v>1077</v>
      </c>
      <c r="I435">
        <v>0</v>
      </c>
      <c r="J435" t="s">
        <v>3088</v>
      </c>
      <c r="S435" t="s">
        <v>3075</v>
      </c>
      <c r="T435" t="s">
        <v>3076</v>
      </c>
      <c r="U435">
        <v>0</v>
      </c>
      <c r="V435" s="6">
        <v>-3455.6</v>
      </c>
      <c r="W435" s="3">
        <v>3325.04</v>
      </c>
      <c r="X435">
        <v>574</v>
      </c>
      <c r="Y435">
        <v>1077</v>
      </c>
      <c r="Z435" t="str">
        <f t="shared" si="6"/>
        <v>568</v>
      </c>
      <c r="AA435" t="s">
        <v>213</v>
      </c>
    </row>
    <row r="436" spans="1:27" ht="16" thickBot="1" x14ac:dyDescent="0.25">
      <c r="A436" t="s">
        <v>103</v>
      </c>
      <c r="B436" t="s">
        <v>213</v>
      </c>
      <c r="C436" t="s">
        <v>1180</v>
      </c>
      <c r="D436" t="s">
        <v>1182</v>
      </c>
      <c r="E436" t="s">
        <v>3144</v>
      </c>
      <c r="F436">
        <v>99.819000000000003</v>
      </c>
      <c r="H436">
        <v>1039</v>
      </c>
      <c r="I436">
        <v>0</v>
      </c>
      <c r="J436" t="s">
        <v>3088</v>
      </c>
      <c r="S436" t="s">
        <v>3075</v>
      </c>
      <c r="T436" t="s">
        <v>3076</v>
      </c>
      <c r="U436">
        <v>0</v>
      </c>
      <c r="V436" s="6">
        <v>-3455.6</v>
      </c>
      <c r="W436" s="3">
        <v>3325.04</v>
      </c>
      <c r="X436">
        <v>574</v>
      </c>
      <c r="Y436">
        <v>1039</v>
      </c>
      <c r="Z436" t="str">
        <f t="shared" si="6"/>
        <v>551</v>
      </c>
      <c r="AA436" t="s">
        <v>213</v>
      </c>
    </row>
    <row r="437" spans="1:27" ht="16" thickBot="1" x14ac:dyDescent="0.25">
      <c r="A437" t="s">
        <v>103</v>
      </c>
      <c r="B437" t="s">
        <v>213</v>
      </c>
      <c r="C437" t="s">
        <v>440</v>
      </c>
      <c r="D437" t="s">
        <v>2530</v>
      </c>
      <c r="E437" t="s">
        <v>3290</v>
      </c>
      <c r="F437">
        <v>91.486000000000004</v>
      </c>
      <c r="H437">
        <v>926</v>
      </c>
      <c r="I437">
        <v>0</v>
      </c>
      <c r="J437" t="s">
        <v>3088</v>
      </c>
      <c r="S437" t="s">
        <v>3075</v>
      </c>
      <c r="T437" t="s">
        <v>3076</v>
      </c>
      <c r="U437">
        <v>0</v>
      </c>
      <c r="V437" s="6">
        <v>-3455.6</v>
      </c>
      <c r="W437" s="3">
        <v>3325.04</v>
      </c>
      <c r="X437">
        <v>574</v>
      </c>
      <c r="Y437">
        <v>926</v>
      </c>
      <c r="Z437" t="str">
        <f t="shared" si="6"/>
        <v>552</v>
      </c>
      <c r="AA437" t="s">
        <v>213</v>
      </c>
    </row>
    <row r="438" spans="1:27" ht="16" thickBot="1" x14ac:dyDescent="0.25">
      <c r="A438" t="s">
        <v>103</v>
      </c>
      <c r="B438" t="s">
        <v>213</v>
      </c>
      <c r="C438" t="s">
        <v>1084</v>
      </c>
      <c r="D438" t="s">
        <v>1391</v>
      </c>
      <c r="E438" t="s">
        <v>3191</v>
      </c>
      <c r="F438">
        <v>96.632999999999996</v>
      </c>
      <c r="H438">
        <v>504</v>
      </c>
      <c r="I438">
        <v>6.3800000000000002E-162</v>
      </c>
      <c r="J438" t="s">
        <v>3088</v>
      </c>
      <c r="S438" t="s">
        <v>3075</v>
      </c>
      <c r="T438" t="s">
        <v>3076</v>
      </c>
      <c r="U438">
        <v>0</v>
      </c>
      <c r="V438" s="6">
        <v>-3455.6</v>
      </c>
      <c r="W438" s="3">
        <v>3325.04</v>
      </c>
      <c r="X438">
        <v>574</v>
      </c>
      <c r="Y438">
        <v>504</v>
      </c>
      <c r="Z438" t="str">
        <f t="shared" si="6"/>
        <v>297</v>
      </c>
      <c r="AA438" t="s">
        <v>213</v>
      </c>
    </row>
    <row r="439" spans="1:27" ht="16" thickBot="1" x14ac:dyDescent="0.25">
      <c r="A439" t="s">
        <v>103</v>
      </c>
      <c r="B439" t="s">
        <v>213</v>
      </c>
      <c r="C439" t="s">
        <v>859</v>
      </c>
      <c r="D439" t="s">
        <v>503</v>
      </c>
      <c r="E439" t="s">
        <v>3112</v>
      </c>
      <c r="F439">
        <v>100</v>
      </c>
      <c r="H439">
        <v>455</v>
      </c>
      <c r="I439">
        <v>7.0200000000000002E-143</v>
      </c>
      <c r="J439" t="s">
        <v>3088</v>
      </c>
      <c r="S439" t="s">
        <v>3075</v>
      </c>
      <c r="T439" t="s">
        <v>3076</v>
      </c>
      <c r="U439">
        <v>0</v>
      </c>
      <c r="V439" s="6">
        <v>-3455.6</v>
      </c>
      <c r="W439" s="3">
        <v>3325.04</v>
      </c>
      <c r="X439">
        <v>574</v>
      </c>
      <c r="Y439">
        <v>455</v>
      </c>
      <c r="Z439" t="str">
        <f t="shared" si="6"/>
        <v>210</v>
      </c>
      <c r="AA439" t="s">
        <v>213</v>
      </c>
    </row>
    <row r="440" spans="1:27" ht="16" thickBot="1" x14ac:dyDescent="0.25">
      <c r="A440" t="s">
        <v>103</v>
      </c>
      <c r="B440" t="s">
        <v>213</v>
      </c>
      <c r="C440" t="s">
        <v>1199</v>
      </c>
      <c r="D440" t="s">
        <v>1200</v>
      </c>
      <c r="E440" t="s">
        <v>3150</v>
      </c>
      <c r="F440">
        <v>55.555999999999997</v>
      </c>
      <c r="H440">
        <v>441</v>
      </c>
      <c r="I440">
        <v>3.41E-137</v>
      </c>
      <c r="J440" t="s">
        <v>3088</v>
      </c>
      <c r="S440" t="s">
        <v>3075</v>
      </c>
      <c r="T440" t="s">
        <v>3076</v>
      </c>
      <c r="U440">
        <v>0</v>
      </c>
      <c r="V440" s="6">
        <v>-3455.6</v>
      </c>
      <c r="W440" s="3">
        <v>3325.04</v>
      </c>
      <c r="X440">
        <v>574</v>
      </c>
      <c r="Y440">
        <v>441</v>
      </c>
      <c r="Z440" t="str">
        <f t="shared" si="6"/>
        <v>477</v>
      </c>
      <c r="AA440" t="s">
        <v>213</v>
      </c>
    </row>
    <row r="441" spans="1:27" ht="16" thickBot="1" x14ac:dyDescent="0.25">
      <c r="A441" t="s">
        <v>103</v>
      </c>
      <c r="B441" t="s">
        <v>213</v>
      </c>
      <c r="C441" t="s">
        <v>1207</v>
      </c>
      <c r="D441" t="s">
        <v>1208</v>
      </c>
      <c r="E441" t="s">
        <v>3153</v>
      </c>
      <c r="F441">
        <v>55.323999999999998</v>
      </c>
      <c r="H441">
        <v>418</v>
      </c>
      <c r="I441">
        <v>4.5499999999999998E-129</v>
      </c>
      <c r="J441" t="s">
        <v>3088</v>
      </c>
      <c r="S441" t="s">
        <v>3075</v>
      </c>
      <c r="T441" t="s">
        <v>3076</v>
      </c>
      <c r="U441">
        <v>0</v>
      </c>
      <c r="V441" s="6">
        <v>-3455.6</v>
      </c>
      <c r="W441" s="3">
        <v>3325.04</v>
      </c>
      <c r="X441">
        <v>574</v>
      </c>
      <c r="Y441">
        <v>418</v>
      </c>
      <c r="Z441" t="str">
        <f t="shared" si="6"/>
        <v>432</v>
      </c>
      <c r="AA441" t="s">
        <v>213</v>
      </c>
    </row>
    <row r="442" spans="1:27" ht="16" thickBot="1" x14ac:dyDescent="0.25">
      <c r="A442" t="s">
        <v>103</v>
      </c>
      <c r="B442" t="s">
        <v>213</v>
      </c>
      <c r="C442" t="s">
        <v>1202</v>
      </c>
      <c r="D442" t="s">
        <v>1203</v>
      </c>
      <c r="E442" t="s">
        <v>3151</v>
      </c>
      <c r="F442">
        <v>51.34</v>
      </c>
      <c r="H442">
        <v>420</v>
      </c>
      <c r="I442">
        <v>1.45E-128</v>
      </c>
      <c r="J442" t="s">
        <v>3088</v>
      </c>
      <c r="S442" t="s">
        <v>3075</v>
      </c>
      <c r="T442" t="s">
        <v>3076</v>
      </c>
      <c r="U442">
        <v>0</v>
      </c>
      <c r="V442" s="6">
        <v>-3455.6</v>
      </c>
      <c r="W442" s="3">
        <v>3325.04</v>
      </c>
      <c r="X442">
        <v>574</v>
      </c>
      <c r="Y442">
        <v>420</v>
      </c>
      <c r="Z442" t="str">
        <f t="shared" si="6"/>
        <v>485</v>
      </c>
      <c r="AA442" t="s">
        <v>213</v>
      </c>
    </row>
    <row r="443" spans="1:27" ht="16" thickBot="1" x14ac:dyDescent="0.25">
      <c r="A443" t="s">
        <v>103</v>
      </c>
      <c r="B443" t="s">
        <v>213</v>
      </c>
      <c r="C443" t="s">
        <v>446</v>
      </c>
      <c r="D443" t="s">
        <v>1205</v>
      </c>
      <c r="E443" t="s">
        <v>3152</v>
      </c>
      <c r="F443">
        <v>54.4</v>
      </c>
      <c r="H443">
        <v>427</v>
      </c>
      <c r="I443">
        <v>9.6499999999999999E-127</v>
      </c>
      <c r="J443" t="s">
        <v>3088</v>
      </c>
      <c r="S443" t="s">
        <v>3075</v>
      </c>
      <c r="T443" t="s">
        <v>3076</v>
      </c>
      <c r="U443">
        <v>0</v>
      </c>
      <c r="V443" s="6">
        <v>-3455.6</v>
      </c>
      <c r="W443" s="3">
        <v>3325.04</v>
      </c>
      <c r="X443">
        <v>574</v>
      </c>
      <c r="Y443">
        <v>427</v>
      </c>
      <c r="Z443" t="str">
        <f t="shared" si="6"/>
        <v>500</v>
      </c>
      <c r="AA443" t="s">
        <v>213</v>
      </c>
    </row>
    <row r="444" spans="1:27" ht="16" thickBot="1" x14ac:dyDescent="0.25">
      <c r="A444" t="s">
        <v>103</v>
      </c>
      <c r="B444" t="s">
        <v>213</v>
      </c>
      <c r="C444" t="s">
        <v>784</v>
      </c>
      <c r="D444" t="s">
        <v>1214</v>
      </c>
      <c r="E444" t="s">
        <v>3158</v>
      </c>
      <c r="F444">
        <v>53.540999999999997</v>
      </c>
      <c r="H444">
        <v>364</v>
      </c>
      <c r="I444">
        <v>4.1200000000000002E-109</v>
      </c>
      <c r="J444" t="s">
        <v>3088</v>
      </c>
      <c r="S444" t="s">
        <v>3075</v>
      </c>
      <c r="T444" t="s">
        <v>3076</v>
      </c>
      <c r="U444">
        <v>0</v>
      </c>
      <c r="V444" s="6">
        <v>-3455.6</v>
      </c>
      <c r="W444" s="3">
        <v>3325.04</v>
      </c>
      <c r="X444">
        <v>574</v>
      </c>
      <c r="Y444">
        <v>364</v>
      </c>
      <c r="Z444" t="str">
        <f t="shared" si="6"/>
        <v>353</v>
      </c>
      <c r="AA444" t="s">
        <v>213</v>
      </c>
    </row>
    <row r="445" spans="1:27" ht="16" thickBot="1" x14ac:dyDescent="0.25">
      <c r="A445" t="s">
        <v>103</v>
      </c>
      <c r="B445" t="s">
        <v>213</v>
      </c>
      <c r="C445" t="s">
        <v>446</v>
      </c>
      <c r="D445" t="s">
        <v>1216</v>
      </c>
      <c r="E445" t="s">
        <v>3160</v>
      </c>
      <c r="F445">
        <v>48</v>
      </c>
      <c r="H445">
        <v>335</v>
      </c>
      <c r="I445">
        <v>1.6799999999999999E-98</v>
      </c>
      <c r="J445" t="s">
        <v>3088</v>
      </c>
      <c r="S445" t="s">
        <v>3075</v>
      </c>
      <c r="T445" t="s">
        <v>3076</v>
      </c>
      <c r="U445">
        <v>0</v>
      </c>
      <c r="V445" s="6">
        <v>-3455.6</v>
      </c>
      <c r="W445" s="3">
        <v>3325.04</v>
      </c>
      <c r="X445">
        <v>574</v>
      </c>
      <c r="Y445">
        <v>335</v>
      </c>
      <c r="Z445" t="str">
        <f t="shared" si="6"/>
        <v>500</v>
      </c>
      <c r="AA445" t="s">
        <v>213</v>
      </c>
    </row>
    <row r="446" spans="1:27" ht="16" thickBot="1" x14ac:dyDescent="0.25">
      <c r="A446" t="s">
        <v>103</v>
      </c>
      <c r="B446" t="s">
        <v>213</v>
      </c>
      <c r="C446" t="s">
        <v>512</v>
      </c>
      <c r="D446" t="s">
        <v>978</v>
      </c>
      <c r="E446" t="s">
        <v>3335</v>
      </c>
      <c r="F446">
        <v>51.613</v>
      </c>
      <c r="H446">
        <v>333</v>
      </c>
      <c r="I446">
        <v>3.2000000000000001E-98</v>
      </c>
      <c r="J446" t="s">
        <v>3088</v>
      </c>
      <c r="S446" t="s">
        <v>3075</v>
      </c>
      <c r="T446" t="s">
        <v>3076</v>
      </c>
      <c r="U446">
        <v>0</v>
      </c>
      <c r="V446" s="6">
        <v>-3455.6</v>
      </c>
      <c r="W446" s="3">
        <v>3325.04</v>
      </c>
      <c r="X446">
        <v>574</v>
      </c>
      <c r="Y446">
        <v>333</v>
      </c>
      <c r="Z446" t="str">
        <f t="shared" si="6"/>
        <v>341</v>
      </c>
      <c r="AA446" t="s">
        <v>213</v>
      </c>
    </row>
    <row r="447" spans="1:27" ht="16" thickBot="1" x14ac:dyDescent="0.25">
      <c r="A447" t="s">
        <v>103</v>
      </c>
      <c r="B447" t="s">
        <v>213</v>
      </c>
      <c r="C447" t="s">
        <v>329</v>
      </c>
      <c r="D447" t="s">
        <v>596</v>
      </c>
      <c r="E447" t="s">
        <v>3126</v>
      </c>
      <c r="F447">
        <v>61.811</v>
      </c>
      <c r="H447">
        <v>305</v>
      </c>
      <c r="I447">
        <v>7.0599999999999996E-89</v>
      </c>
      <c r="J447" t="s">
        <v>3088</v>
      </c>
      <c r="S447" t="s">
        <v>3075</v>
      </c>
      <c r="T447" t="s">
        <v>3076</v>
      </c>
      <c r="U447">
        <v>0</v>
      </c>
      <c r="V447" s="6">
        <v>-3455.6</v>
      </c>
      <c r="W447" s="3">
        <v>3325.04</v>
      </c>
      <c r="X447">
        <v>574</v>
      </c>
      <c r="Y447">
        <v>305</v>
      </c>
      <c r="Z447" t="str">
        <f t="shared" si="6"/>
        <v>254</v>
      </c>
      <c r="AA447" t="s">
        <v>213</v>
      </c>
    </row>
    <row r="448" spans="1:27" ht="16" thickBot="1" x14ac:dyDescent="0.25">
      <c r="A448" t="s">
        <v>103</v>
      </c>
      <c r="B448" t="s">
        <v>213</v>
      </c>
      <c r="C448" t="s">
        <v>1186</v>
      </c>
      <c r="D448" t="s">
        <v>3035</v>
      </c>
      <c r="E448" t="s">
        <v>3336</v>
      </c>
      <c r="F448">
        <v>41.575000000000003</v>
      </c>
      <c r="H448">
        <v>309</v>
      </c>
      <c r="I448">
        <v>8.1200000000000008E-87</v>
      </c>
      <c r="J448" t="s">
        <v>3088</v>
      </c>
      <c r="S448" t="s">
        <v>3075</v>
      </c>
      <c r="T448" t="s">
        <v>3076</v>
      </c>
      <c r="U448">
        <v>0</v>
      </c>
      <c r="V448" s="6">
        <v>-3455.6</v>
      </c>
      <c r="W448" s="3">
        <v>3325.04</v>
      </c>
      <c r="X448">
        <v>574</v>
      </c>
      <c r="Y448">
        <v>309</v>
      </c>
      <c r="Z448" t="str">
        <f t="shared" si="6"/>
        <v>546</v>
      </c>
      <c r="AA448" t="s">
        <v>213</v>
      </c>
    </row>
    <row r="449" spans="1:27" ht="16" thickBot="1" x14ac:dyDescent="0.25">
      <c r="A449" t="s">
        <v>103</v>
      </c>
      <c r="B449" t="s">
        <v>213</v>
      </c>
      <c r="C449" t="s">
        <v>685</v>
      </c>
      <c r="D449" t="s">
        <v>2723</v>
      </c>
      <c r="E449" t="s">
        <v>3314</v>
      </c>
      <c r="F449">
        <v>41.237000000000002</v>
      </c>
      <c r="H449">
        <v>282</v>
      </c>
      <c r="I449">
        <v>2.1899999999999999E-79</v>
      </c>
      <c r="J449" t="s">
        <v>3088</v>
      </c>
      <c r="S449" t="s">
        <v>3075</v>
      </c>
      <c r="T449" t="s">
        <v>3076</v>
      </c>
      <c r="U449">
        <v>0</v>
      </c>
      <c r="V449" s="6">
        <v>-3455.6</v>
      </c>
      <c r="W449" s="3">
        <v>3325.04</v>
      </c>
      <c r="X449">
        <v>574</v>
      </c>
      <c r="Y449">
        <v>282</v>
      </c>
      <c r="Z449" t="str">
        <f t="shared" si="6"/>
        <v>388</v>
      </c>
      <c r="AA449" t="s">
        <v>213</v>
      </c>
    </row>
    <row r="450" spans="1:27" ht="16" thickBot="1" x14ac:dyDescent="0.25">
      <c r="A450" t="s">
        <v>103</v>
      </c>
      <c r="B450" t="s">
        <v>213</v>
      </c>
      <c r="C450" t="s">
        <v>139</v>
      </c>
      <c r="D450" t="s">
        <v>3038</v>
      </c>
      <c r="E450" t="s">
        <v>3337</v>
      </c>
      <c r="F450">
        <v>42.813000000000002</v>
      </c>
      <c r="H450">
        <v>259</v>
      </c>
      <c r="I450">
        <v>5.0500000000000002E-74</v>
      </c>
      <c r="J450" t="s">
        <v>3088</v>
      </c>
      <c r="S450" t="s">
        <v>3075</v>
      </c>
      <c r="T450" t="s">
        <v>3076</v>
      </c>
      <c r="U450">
        <v>0</v>
      </c>
      <c r="V450" s="6">
        <v>-3455.6</v>
      </c>
      <c r="W450" s="3">
        <v>3325.04</v>
      </c>
      <c r="X450">
        <v>574</v>
      </c>
      <c r="Y450">
        <v>259</v>
      </c>
      <c r="Z450" t="str">
        <f t="shared" si="6"/>
        <v>327</v>
      </c>
      <c r="AA450" t="s">
        <v>213</v>
      </c>
    </row>
    <row r="451" spans="1:27" ht="16" thickBot="1" x14ac:dyDescent="0.25">
      <c r="A451" t="s">
        <v>103</v>
      </c>
      <c r="B451" t="s">
        <v>213</v>
      </c>
      <c r="C451" t="s">
        <v>622</v>
      </c>
      <c r="D451" t="s">
        <v>899</v>
      </c>
      <c r="E451" t="s">
        <v>3173</v>
      </c>
      <c r="F451">
        <v>62.732999999999997</v>
      </c>
      <c r="H451">
        <v>220</v>
      </c>
      <c r="I451">
        <v>3.6399999999999999E-59</v>
      </c>
      <c r="J451" t="s">
        <v>3088</v>
      </c>
      <c r="S451" t="s">
        <v>3075</v>
      </c>
      <c r="T451" t="s">
        <v>3076</v>
      </c>
      <c r="U451">
        <v>0</v>
      </c>
      <c r="V451" s="6">
        <v>-3455.6</v>
      </c>
      <c r="W451" s="3">
        <v>3325.04</v>
      </c>
      <c r="X451">
        <v>574</v>
      </c>
      <c r="Y451">
        <v>220</v>
      </c>
      <c r="Z451" t="str">
        <f t="shared" ref="Z451:Z514" si="7">LEFT(C451,3)</f>
        <v>161</v>
      </c>
      <c r="AA451" t="s">
        <v>213</v>
      </c>
    </row>
    <row r="452" spans="1:27" ht="16" thickBot="1" x14ac:dyDescent="0.25">
      <c r="A452" t="s">
        <v>103</v>
      </c>
      <c r="B452" t="s">
        <v>213</v>
      </c>
      <c r="C452" t="s">
        <v>130</v>
      </c>
      <c r="D452" t="s">
        <v>617</v>
      </c>
      <c r="E452" t="s">
        <v>3133</v>
      </c>
      <c r="F452">
        <v>63.265000000000001</v>
      </c>
      <c r="H452">
        <v>203</v>
      </c>
      <c r="I452">
        <v>3.5399999999999999E-53</v>
      </c>
      <c r="J452" t="s">
        <v>3088</v>
      </c>
      <c r="S452" t="s">
        <v>3075</v>
      </c>
      <c r="T452" t="s">
        <v>3076</v>
      </c>
      <c r="U452">
        <v>0</v>
      </c>
      <c r="V452" s="6">
        <v>-3455.6</v>
      </c>
      <c r="W452" s="3">
        <v>3325.04</v>
      </c>
      <c r="X452">
        <v>574</v>
      </c>
      <c r="Y452">
        <v>203</v>
      </c>
      <c r="Z452" t="str">
        <f t="shared" si="7"/>
        <v>147</v>
      </c>
      <c r="AA452" t="s">
        <v>213</v>
      </c>
    </row>
    <row r="453" spans="1:27" ht="16" thickBot="1" x14ac:dyDescent="0.25">
      <c r="A453" t="s">
        <v>103</v>
      </c>
      <c r="B453" t="s">
        <v>213</v>
      </c>
      <c r="C453" t="s">
        <v>619</v>
      </c>
      <c r="D453" t="s">
        <v>1768</v>
      </c>
      <c r="E453" t="s">
        <v>3240</v>
      </c>
      <c r="F453">
        <v>51.973999999999997</v>
      </c>
      <c r="H453">
        <v>179</v>
      </c>
      <c r="I453">
        <v>1.8399999999999999E-48</v>
      </c>
      <c r="J453" t="s">
        <v>3088</v>
      </c>
      <c r="S453" t="s">
        <v>3075</v>
      </c>
      <c r="T453" t="s">
        <v>3076</v>
      </c>
      <c r="U453">
        <v>0</v>
      </c>
      <c r="V453" s="6">
        <v>-3455.6</v>
      </c>
      <c r="W453" s="3">
        <v>3325.04</v>
      </c>
      <c r="X453">
        <v>574</v>
      </c>
      <c r="Y453">
        <v>179</v>
      </c>
      <c r="Z453" t="str">
        <f t="shared" si="7"/>
        <v>152</v>
      </c>
      <c r="AA453" t="s">
        <v>213</v>
      </c>
    </row>
    <row r="454" spans="1:27" ht="16" thickBot="1" x14ac:dyDescent="0.25">
      <c r="A454" t="s">
        <v>103</v>
      </c>
      <c r="B454" t="s">
        <v>213</v>
      </c>
      <c r="C454" t="s">
        <v>604</v>
      </c>
      <c r="D454" t="s">
        <v>605</v>
      </c>
      <c r="E454" t="s">
        <v>3202</v>
      </c>
      <c r="F454">
        <v>43.027000000000001</v>
      </c>
      <c r="H454">
        <v>184</v>
      </c>
      <c r="I454">
        <v>2.6699999999999999E-47</v>
      </c>
      <c r="J454" t="s">
        <v>3088</v>
      </c>
      <c r="S454" t="s">
        <v>3075</v>
      </c>
      <c r="T454" t="s">
        <v>3076</v>
      </c>
      <c r="U454">
        <v>0</v>
      </c>
      <c r="V454" s="6">
        <v>-3455.6</v>
      </c>
      <c r="W454" s="3">
        <v>3325.04</v>
      </c>
      <c r="X454">
        <v>574</v>
      </c>
      <c r="Y454">
        <v>184</v>
      </c>
      <c r="Z454" t="str">
        <f t="shared" si="7"/>
        <v>337</v>
      </c>
      <c r="AA454" t="s">
        <v>213</v>
      </c>
    </row>
    <row r="455" spans="1:27" ht="16" thickBot="1" x14ac:dyDescent="0.25">
      <c r="A455" t="s">
        <v>103</v>
      </c>
      <c r="B455" t="s">
        <v>213</v>
      </c>
      <c r="C455" t="s">
        <v>1143</v>
      </c>
      <c r="D455" t="s">
        <v>3039</v>
      </c>
      <c r="E455" t="s">
        <v>3338</v>
      </c>
      <c r="F455">
        <v>39.636000000000003</v>
      </c>
      <c r="H455">
        <v>130</v>
      </c>
      <c r="I455">
        <v>1.3300000000000001E-30</v>
      </c>
      <c r="J455" t="s">
        <v>3088</v>
      </c>
      <c r="S455" t="s">
        <v>3075</v>
      </c>
      <c r="T455" t="s">
        <v>3076</v>
      </c>
      <c r="U455">
        <v>0</v>
      </c>
      <c r="V455" s="6">
        <v>-3455.6</v>
      </c>
      <c r="W455" s="3">
        <v>3325.04</v>
      </c>
      <c r="X455">
        <v>574</v>
      </c>
      <c r="Y455">
        <v>130</v>
      </c>
      <c r="Z455" t="str">
        <f t="shared" si="7"/>
        <v>275</v>
      </c>
      <c r="AA455" t="s">
        <v>213</v>
      </c>
    </row>
    <row r="456" spans="1:27" ht="16" thickBot="1" x14ac:dyDescent="0.25">
      <c r="A456" t="s">
        <v>103</v>
      </c>
      <c r="B456" t="s">
        <v>213</v>
      </c>
      <c r="C456" t="s">
        <v>381</v>
      </c>
      <c r="D456" t="s">
        <v>734</v>
      </c>
      <c r="E456" t="s">
        <v>3140</v>
      </c>
      <c r="F456">
        <v>43.381999999999998</v>
      </c>
      <c r="H456">
        <v>56</v>
      </c>
      <c r="I456">
        <v>4.5900000000000001E-8</v>
      </c>
      <c r="J456" t="s">
        <v>3088</v>
      </c>
      <c r="S456" t="s">
        <v>3075</v>
      </c>
      <c r="T456" t="s">
        <v>3076</v>
      </c>
      <c r="U456">
        <v>0</v>
      </c>
      <c r="V456" s="6">
        <v>-3455.6</v>
      </c>
      <c r="W456" s="3">
        <v>3325.04</v>
      </c>
      <c r="X456">
        <v>574</v>
      </c>
      <c r="Y456">
        <v>56</v>
      </c>
      <c r="Z456" t="str">
        <f t="shared" si="7"/>
        <v>136</v>
      </c>
      <c r="AA456" t="s">
        <v>213</v>
      </c>
    </row>
    <row r="457" spans="1:27" ht="16" thickBot="1" x14ac:dyDescent="0.25">
      <c r="A457" t="s">
        <v>103</v>
      </c>
      <c r="B457" t="s">
        <v>213</v>
      </c>
      <c r="C457" t="s">
        <v>738</v>
      </c>
      <c r="D457" t="s">
        <v>739</v>
      </c>
      <c r="E457" t="s">
        <v>3141</v>
      </c>
      <c r="F457">
        <v>51.88</v>
      </c>
      <c r="H457">
        <v>51.9</v>
      </c>
      <c r="I457">
        <v>2.52E-6</v>
      </c>
      <c r="J457" t="s">
        <v>3088</v>
      </c>
      <c r="S457" t="s">
        <v>3075</v>
      </c>
      <c r="T457" t="s">
        <v>3076</v>
      </c>
      <c r="U457">
        <v>0</v>
      </c>
      <c r="V457" s="6">
        <v>-3455.6</v>
      </c>
      <c r="W457" s="3">
        <v>3325.04</v>
      </c>
      <c r="X457">
        <v>574</v>
      </c>
      <c r="Y457">
        <v>51.9</v>
      </c>
      <c r="Z457" t="str">
        <f t="shared" si="7"/>
        <v>133</v>
      </c>
      <c r="AA457" t="s">
        <v>213</v>
      </c>
    </row>
    <row r="458" spans="1:27" ht="16" thickBot="1" x14ac:dyDescent="0.25">
      <c r="A458" t="s">
        <v>103</v>
      </c>
      <c r="B458" t="s">
        <v>213</v>
      </c>
      <c r="C458" t="s">
        <v>729</v>
      </c>
      <c r="D458" t="s">
        <v>736</v>
      </c>
      <c r="E458" t="s">
        <v>3142</v>
      </c>
      <c r="F458">
        <v>43.137</v>
      </c>
      <c r="H458">
        <v>46.8</v>
      </c>
      <c r="I458">
        <v>5.9200000000000002E-5</v>
      </c>
      <c r="J458" t="s">
        <v>3088</v>
      </c>
      <c r="S458" t="s">
        <v>3075</v>
      </c>
      <c r="T458" t="s">
        <v>3076</v>
      </c>
      <c r="U458">
        <v>0</v>
      </c>
      <c r="V458" s="6">
        <v>-3455.6</v>
      </c>
      <c r="W458" s="3">
        <v>3325.04</v>
      </c>
      <c r="X458">
        <v>574</v>
      </c>
      <c r="Y458">
        <v>46.8</v>
      </c>
      <c r="Z458" t="str">
        <f t="shared" si="7"/>
        <v xml:space="preserve">51 </v>
      </c>
      <c r="AA458" t="s">
        <v>213</v>
      </c>
    </row>
    <row r="459" spans="1:27" ht="16" thickBot="1" x14ac:dyDescent="0.25">
      <c r="A459" t="s">
        <v>4</v>
      </c>
      <c r="B459" t="s">
        <v>195</v>
      </c>
      <c r="C459" t="s">
        <v>196</v>
      </c>
      <c r="D459" t="s">
        <v>197</v>
      </c>
      <c r="E459" t="s">
        <v>3339</v>
      </c>
      <c r="F459">
        <v>57.183</v>
      </c>
      <c r="H459">
        <v>327</v>
      </c>
      <c r="I459">
        <v>1.9499999999999999E-97</v>
      </c>
      <c r="J459" t="s">
        <v>3070</v>
      </c>
      <c r="S459" t="s">
        <v>3071</v>
      </c>
      <c r="T459" t="s">
        <v>3072</v>
      </c>
      <c r="U459" s="9">
        <v>4.202</v>
      </c>
      <c r="V459" s="6">
        <v>-515.6</v>
      </c>
      <c r="W459" s="4">
        <v>328.73</v>
      </c>
      <c r="X459">
        <v>397</v>
      </c>
      <c r="Y459">
        <v>327</v>
      </c>
      <c r="Z459" t="str">
        <f t="shared" si="7"/>
        <v>355</v>
      </c>
      <c r="AA459" t="s">
        <v>195</v>
      </c>
    </row>
    <row r="460" spans="1:27" ht="16" thickBot="1" x14ac:dyDescent="0.25">
      <c r="A460" t="s">
        <v>4</v>
      </c>
      <c r="B460" t="s">
        <v>195</v>
      </c>
      <c r="C460" t="s">
        <v>196</v>
      </c>
      <c r="D460" t="s">
        <v>197</v>
      </c>
      <c r="E460" t="s">
        <v>3339</v>
      </c>
      <c r="F460">
        <v>57.183</v>
      </c>
      <c r="H460">
        <v>327</v>
      </c>
      <c r="I460">
        <v>3.93E-97</v>
      </c>
      <c r="J460" t="s">
        <v>3070</v>
      </c>
      <c r="S460" t="s">
        <v>3071</v>
      </c>
      <c r="T460" t="s">
        <v>3072</v>
      </c>
      <c r="U460" s="9">
        <v>4.202</v>
      </c>
      <c r="V460" s="6">
        <v>-515.6</v>
      </c>
      <c r="W460" s="4">
        <v>328.73</v>
      </c>
      <c r="X460">
        <v>397</v>
      </c>
      <c r="Y460">
        <v>327</v>
      </c>
      <c r="Z460" t="str">
        <f t="shared" si="7"/>
        <v>355</v>
      </c>
      <c r="AA460" t="s">
        <v>195</v>
      </c>
    </row>
    <row r="461" spans="1:27" ht="16" thickBot="1" x14ac:dyDescent="0.25">
      <c r="A461" t="s">
        <v>4</v>
      </c>
      <c r="B461" t="s">
        <v>195</v>
      </c>
      <c r="C461" t="s">
        <v>199</v>
      </c>
      <c r="D461" t="s">
        <v>200</v>
      </c>
      <c r="E461" t="s">
        <v>3340</v>
      </c>
      <c r="F461">
        <v>42.741999999999997</v>
      </c>
      <c r="H461">
        <v>256</v>
      </c>
      <c r="I461">
        <v>2.6299999999999998E-72</v>
      </c>
      <c r="J461" t="s">
        <v>3070</v>
      </c>
      <c r="S461" t="s">
        <v>3071</v>
      </c>
      <c r="T461" t="s">
        <v>3072</v>
      </c>
      <c r="U461" s="9">
        <v>4.202</v>
      </c>
      <c r="V461" s="6">
        <v>-515.6</v>
      </c>
      <c r="W461" s="4">
        <v>328.73</v>
      </c>
      <c r="X461">
        <v>397</v>
      </c>
      <c r="Y461">
        <v>256</v>
      </c>
      <c r="Z461" t="str">
        <f t="shared" si="7"/>
        <v>372</v>
      </c>
      <c r="AA461" t="s">
        <v>195</v>
      </c>
    </row>
    <row r="462" spans="1:27" ht="16" thickBot="1" x14ac:dyDescent="0.25">
      <c r="A462" t="s">
        <v>4</v>
      </c>
      <c r="B462" t="s">
        <v>195</v>
      </c>
      <c r="C462" t="s">
        <v>202</v>
      </c>
      <c r="D462" t="s">
        <v>203</v>
      </c>
      <c r="E462" t="s">
        <v>3341</v>
      </c>
      <c r="F462">
        <v>48.901000000000003</v>
      </c>
      <c r="H462">
        <v>247</v>
      </c>
      <c r="I462">
        <v>5.5600000000000002E-69</v>
      </c>
      <c r="J462" t="s">
        <v>3070</v>
      </c>
      <c r="S462" t="s">
        <v>3071</v>
      </c>
      <c r="T462" t="s">
        <v>3072</v>
      </c>
      <c r="U462" s="9">
        <v>4.202</v>
      </c>
      <c r="V462" s="6">
        <v>-515.6</v>
      </c>
      <c r="W462" s="4">
        <v>328.73</v>
      </c>
      <c r="X462">
        <v>397</v>
      </c>
      <c r="Y462">
        <v>247</v>
      </c>
      <c r="Z462" t="str">
        <f t="shared" si="7"/>
        <v>364</v>
      </c>
      <c r="AA462" t="s">
        <v>195</v>
      </c>
    </row>
    <row r="463" spans="1:27" ht="16" thickBot="1" x14ac:dyDescent="0.25">
      <c r="A463" t="s">
        <v>4</v>
      </c>
      <c r="B463" t="s">
        <v>195</v>
      </c>
      <c r="C463" t="s">
        <v>202</v>
      </c>
      <c r="D463" t="s">
        <v>205</v>
      </c>
      <c r="E463" t="s">
        <v>3342</v>
      </c>
      <c r="F463">
        <v>45.33</v>
      </c>
      <c r="H463">
        <v>245</v>
      </c>
      <c r="I463">
        <v>2.74E-68</v>
      </c>
      <c r="J463" t="s">
        <v>3070</v>
      </c>
      <c r="S463" t="s">
        <v>3071</v>
      </c>
      <c r="T463" t="s">
        <v>3072</v>
      </c>
      <c r="U463" s="9">
        <v>4.202</v>
      </c>
      <c r="V463" s="6">
        <v>-515.6</v>
      </c>
      <c r="W463" s="4">
        <v>328.73</v>
      </c>
      <c r="X463">
        <v>397</v>
      </c>
      <c r="Y463">
        <v>245</v>
      </c>
      <c r="Z463" t="str">
        <f t="shared" si="7"/>
        <v>364</v>
      </c>
      <c r="AA463" t="s">
        <v>195</v>
      </c>
    </row>
    <row r="464" spans="1:27" ht="16" thickBot="1" x14ac:dyDescent="0.25">
      <c r="A464" t="s">
        <v>4</v>
      </c>
      <c r="B464" t="s">
        <v>195</v>
      </c>
      <c r="C464" t="s">
        <v>207</v>
      </c>
      <c r="D464" t="s">
        <v>208</v>
      </c>
      <c r="E464" t="s">
        <v>3343</v>
      </c>
      <c r="F464">
        <v>41.802999999999997</v>
      </c>
      <c r="H464">
        <v>189</v>
      </c>
      <c r="I464">
        <v>6.2399999999999996E-50</v>
      </c>
      <c r="J464" t="s">
        <v>3070</v>
      </c>
      <c r="S464" t="s">
        <v>3071</v>
      </c>
      <c r="T464" t="s">
        <v>3072</v>
      </c>
      <c r="U464" s="9">
        <v>4.202</v>
      </c>
      <c r="V464" s="6">
        <v>-515.6</v>
      </c>
      <c r="W464" s="4">
        <v>328.73</v>
      </c>
      <c r="X464">
        <v>397</v>
      </c>
      <c r="Y464">
        <v>189</v>
      </c>
      <c r="Z464" t="str">
        <f t="shared" si="7"/>
        <v>366</v>
      </c>
      <c r="AA464" t="s">
        <v>195</v>
      </c>
    </row>
    <row r="465" spans="1:27" ht="16" thickBot="1" x14ac:dyDescent="0.25">
      <c r="A465" t="s">
        <v>4</v>
      </c>
      <c r="B465" t="s">
        <v>195</v>
      </c>
      <c r="C465" t="s">
        <v>207</v>
      </c>
      <c r="D465" t="s">
        <v>208</v>
      </c>
      <c r="E465" t="s">
        <v>3343</v>
      </c>
      <c r="F465">
        <v>41.802999999999997</v>
      </c>
      <c r="H465">
        <v>189</v>
      </c>
      <c r="I465">
        <v>9.6000000000000001E-50</v>
      </c>
      <c r="J465" t="s">
        <v>3070</v>
      </c>
      <c r="S465" t="s">
        <v>3071</v>
      </c>
      <c r="T465" t="s">
        <v>3072</v>
      </c>
      <c r="U465" s="9">
        <v>4.202</v>
      </c>
      <c r="V465" s="6">
        <v>-515.6</v>
      </c>
      <c r="W465" s="4">
        <v>328.73</v>
      </c>
      <c r="X465">
        <v>397</v>
      </c>
      <c r="Y465">
        <v>189</v>
      </c>
      <c r="Z465" t="str">
        <f t="shared" si="7"/>
        <v>366</v>
      </c>
      <c r="AA465" t="s">
        <v>195</v>
      </c>
    </row>
    <row r="466" spans="1:27" ht="16" thickBot="1" x14ac:dyDescent="0.25">
      <c r="A466" t="s">
        <v>4</v>
      </c>
      <c r="B466" t="s">
        <v>195</v>
      </c>
      <c r="C466" t="s">
        <v>210</v>
      </c>
      <c r="D466" t="s">
        <v>211</v>
      </c>
      <c r="E466" t="s">
        <v>3344</v>
      </c>
      <c r="F466">
        <v>36.164000000000001</v>
      </c>
      <c r="H466">
        <v>184</v>
      </c>
      <c r="I466">
        <v>2.15E-48</v>
      </c>
      <c r="J466" t="s">
        <v>3070</v>
      </c>
      <c r="S466" t="s">
        <v>3071</v>
      </c>
      <c r="T466" t="s">
        <v>3072</v>
      </c>
      <c r="U466" s="9">
        <v>4.202</v>
      </c>
      <c r="V466" s="6">
        <v>-515.6</v>
      </c>
      <c r="W466" s="4">
        <v>328.73</v>
      </c>
      <c r="X466">
        <v>397</v>
      </c>
      <c r="Y466">
        <v>184</v>
      </c>
      <c r="Z466" t="str">
        <f t="shared" si="7"/>
        <v>365</v>
      </c>
      <c r="AA466" t="s">
        <v>195</v>
      </c>
    </row>
    <row r="467" spans="1:27" ht="16" thickBot="1" x14ac:dyDescent="0.25">
      <c r="A467" t="s">
        <v>11</v>
      </c>
      <c r="B467" t="s">
        <v>195</v>
      </c>
      <c r="C467" t="s">
        <v>393</v>
      </c>
      <c r="D467" t="s">
        <v>394</v>
      </c>
      <c r="E467" t="s">
        <v>3345</v>
      </c>
      <c r="F467">
        <v>87.153999999999996</v>
      </c>
      <c r="H467">
        <v>589</v>
      </c>
      <c r="I467">
        <v>0</v>
      </c>
      <c r="J467" t="s">
        <v>3073</v>
      </c>
      <c r="S467" t="s">
        <v>3071</v>
      </c>
      <c r="T467" t="s">
        <v>3072</v>
      </c>
      <c r="U467" s="9">
        <v>4.202</v>
      </c>
      <c r="V467" s="6">
        <v>-515.6</v>
      </c>
      <c r="W467" s="4">
        <v>328.73</v>
      </c>
      <c r="X467">
        <v>397</v>
      </c>
      <c r="Y467">
        <v>589</v>
      </c>
      <c r="Z467" t="str">
        <f t="shared" si="7"/>
        <v>397</v>
      </c>
      <c r="AA467" t="s">
        <v>195</v>
      </c>
    </row>
    <row r="468" spans="1:27" ht="16" thickBot="1" x14ac:dyDescent="0.25">
      <c r="A468" t="s">
        <v>11</v>
      </c>
      <c r="B468" t="s">
        <v>195</v>
      </c>
      <c r="C468" t="s">
        <v>393</v>
      </c>
      <c r="D468" t="s">
        <v>394</v>
      </c>
      <c r="E468" t="s">
        <v>3345</v>
      </c>
      <c r="F468">
        <v>87.153999999999996</v>
      </c>
      <c r="H468">
        <v>588</v>
      </c>
      <c r="I468">
        <v>0</v>
      </c>
      <c r="J468" t="s">
        <v>3073</v>
      </c>
      <c r="S468" t="s">
        <v>3071</v>
      </c>
      <c r="T468" t="s">
        <v>3072</v>
      </c>
      <c r="U468" s="9">
        <v>4.202</v>
      </c>
      <c r="V468" s="6">
        <v>-515.6</v>
      </c>
      <c r="W468" s="4">
        <v>328.73</v>
      </c>
      <c r="X468">
        <v>397</v>
      </c>
      <c r="Y468">
        <v>588</v>
      </c>
      <c r="Z468" t="str">
        <f t="shared" si="7"/>
        <v>397</v>
      </c>
      <c r="AA468" t="s">
        <v>195</v>
      </c>
    </row>
    <row r="469" spans="1:27" ht="16" thickBot="1" x14ac:dyDescent="0.25">
      <c r="A469" t="s">
        <v>11</v>
      </c>
      <c r="B469" t="s">
        <v>195</v>
      </c>
      <c r="C469" t="s">
        <v>396</v>
      </c>
      <c r="D469" t="s">
        <v>397</v>
      </c>
      <c r="E469" t="s">
        <v>3346</v>
      </c>
      <c r="F469">
        <v>86.581999999999994</v>
      </c>
      <c r="H469">
        <v>581</v>
      </c>
      <c r="I469">
        <v>0</v>
      </c>
      <c r="J469" t="s">
        <v>3073</v>
      </c>
      <c r="S469" t="s">
        <v>3071</v>
      </c>
      <c r="T469" t="s">
        <v>3072</v>
      </c>
      <c r="U469" s="9">
        <v>4.202</v>
      </c>
      <c r="V469" s="6">
        <v>-515.6</v>
      </c>
      <c r="W469" s="4">
        <v>328.73</v>
      </c>
      <c r="X469">
        <v>397</v>
      </c>
      <c r="Y469">
        <v>581</v>
      </c>
      <c r="Z469" t="str">
        <f t="shared" si="7"/>
        <v>395</v>
      </c>
      <c r="AA469" t="s">
        <v>195</v>
      </c>
    </row>
    <row r="470" spans="1:27" ht="16" thickBot="1" x14ac:dyDescent="0.25">
      <c r="A470" t="s">
        <v>11</v>
      </c>
      <c r="B470" t="s">
        <v>195</v>
      </c>
      <c r="C470" t="s">
        <v>399</v>
      </c>
      <c r="D470" t="s">
        <v>400</v>
      </c>
      <c r="E470" t="s">
        <v>3347</v>
      </c>
      <c r="F470">
        <v>86.293999999999997</v>
      </c>
      <c r="H470">
        <v>579</v>
      </c>
      <c r="I470">
        <v>0</v>
      </c>
      <c r="J470" t="s">
        <v>3073</v>
      </c>
      <c r="S470" t="s">
        <v>3071</v>
      </c>
      <c r="T470" t="s">
        <v>3072</v>
      </c>
      <c r="U470" s="9">
        <v>4.202</v>
      </c>
      <c r="V470" s="6">
        <v>-515.6</v>
      </c>
      <c r="W470" s="4">
        <v>328.73</v>
      </c>
      <c r="X470">
        <v>397</v>
      </c>
      <c r="Y470">
        <v>579</v>
      </c>
      <c r="Z470" t="str">
        <f t="shared" si="7"/>
        <v>394</v>
      </c>
      <c r="AA470" t="s">
        <v>195</v>
      </c>
    </row>
    <row r="471" spans="1:27" ht="16" thickBot="1" x14ac:dyDescent="0.25">
      <c r="A471" t="s">
        <v>11</v>
      </c>
      <c r="B471" t="s">
        <v>195</v>
      </c>
      <c r="C471" t="s">
        <v>402</v>
      </c>
      <c r="D471" t="s">
        <v>403</v>
      </c>
      <c r="E471" t="s">
        <v>3348</v>
      </c>
      <c r="F471">
        <v>86.111000000000004</v>
      </c>
      <c r="H471">
        <v>579</v>
      </c>
      <c r="I471">
        <v>0</v>
      </c>
      <c r="J471" t="s">
        <v>3073</v>
      </c>
      <c r="S471" t="s">
        <v>3071</v>
      </c>
      <c r="T471" t="s">
        <v>3072</v>
      </c>
      <c r="U471" s="9">
        <v>4.202</v>
      </c>
      <c r="V471" s="6">
        <v>-515.6</v>
      </c>
      <c r="W471" s="4">
        <v>328.73</v>
      </c>
      <c r="X471">
        <v>397</v>
      </c>
      <c r="Y471">
        <v>579</v>
      </c>
      <c r="Z471" t="str">
        <f t="shared" si="7"/>
        <v>396</v>
      </c>
      <c r="AA471" t="s">
        <v>195</v>
      </c>
    </row>
    <row r="472" spans="1:27" ht="16" thickBot="1" x14ac:dyDescent="0.25">
      <c r="A472" t="s">
        <v>11</v>
      </c>
      <c r="B472" t="s">
        <v>195</v>
      </c>
      <c r="C472" t="s">
        <v>402</v>
      </c>
      <c r="D472" t="s">
        <v>403</v>
      </c>
      <c r="E472" t="s">
        <v>3348</v>
      </c>
      <c r="F472">
        <v>86.111000000000004</v>
      </c>
      <c r="H472">
        <v>578</v>
      </c>
      <c r="I472">
        <v>0</v>
      </c>
      <c r="J472" t="s">
        <v>3073</v>
      </c>
      <c r="S472" t="s">
        <v>3071</v>
      </c>
      <c r="T472" t="s">
        <v>3072</v>
      </c>
      <c r="U472" s="9">
        <v>4.202</v>
      </c>
      <c r="V472" s="6">
        <v>-515.6</v>
      </c>
      <c r="W472" s="4">
        <v>328.73</v>
      </c>
      <c r="X472">
        <v>397</v>
      </c>
      <c r="Y472">
        <v>578</v>
      </c>
      <c r="Z472" t="str">
        <f t="shared" si="7"/>
        <v>396</v>
      </c>
      <c r="AA472" t="s">
        <v>195</v>
      </c>
    </row>
    <row r="473" spans="1:27" ht="16" thickBot="1" x14ac:dyDescent="0.25">
      <c r="A473" t="s">
        <v>11</v>
      </c>
      <c r="B473" t="s">
        <v>195</v>
      </c>
      <c r="C473" t="s">
        <v>402</v>
      </c>
      <c r="D473" t="s">
        <v>403</v>
      </c>
      <c r="E473" t="s">
        <v>3348</v>
      </c>
      <c r="F473">
        <v>86.111000000000004</v>
      </c>
      <c r="H473">
        <v>575</v>
      </c>
      <c r="I473">
        <v>0</v>
      </c>
      <c r="J473" t="s">
        <v>3073</v>
      </c>
      <c r="S473" t="s">
        <v>3071</v>
      </c>
      <c r="T473" t="s">
        <v>3072</v>
      </c>
      <c r="U473" s="9">
        <v>4.202</v>
      </c>
      <c r="V473" s="6">
        <v>-515.6</v>
      </c>
      <c r="W473" s="4">
        <v>328.73</v>
      </c>
      <c r="X473">
        <v>397</v>
      </c>
      <c r="Y473">
        <v>575</v>
      </c>
      <c r="Z473" t="str">
        <f t="shared" si="7"/>
        <v>396</v>
      </c>
      <c r="AA473" t="s">
        <v>195</v>
      </c>
    </row>
    <row r="474" spans="1:27" ht="16" thickBot="1" x14ac:dyDescent="0.25">
      <c r="A474" t="s">
        <v>11</v>
      </c>
      <c r="B474" t="s">
        <v>195</v>
      </c>
      <c r="C474" t="s">
        <v>207</v>
      </c>
      <c r="D474" t="s">
        <v>406</v>
      </c>
      <c r="E474" t="s">
        <v>3349</v>
      </c>
      <c r="F474">
        <v>51.912999999999997</v>
      </c>
      <c r="H474">
        <v>274</v>
      </c>
      <c r="I474">
        <v>3.0899999999999999E-77</v>
      </c>
      <c r="J474" t="s">
        <v>3073</v>
      </c>
      <c r="S474" t="s">
        <v>3071</v>
      </c>
      <c r="T474" t="s">
        <v>3072</v>
      </c>
      <c r="U474" s="9">
        <v>4.202</v>
      </c>
      <c r="V474" s="6">
        <v>-515.6</v>
      </c>
      <c r="W474" s="4">
        <v>328.73</v>
      </c>
      <c r="X474">
        <v>397</v>
      </c>
      <c r="Y474">
        <v>274</v>
      </c>
      <c r="Z474" t="str">
        <f t="shared" si="7"/>
        <v>366</v>
      </c>
      <c r="AA474" t="s">
        <v>195</v>
      </c>
    </row>
    <row r="475" spans="1:27" ht="16" thickBot="1" x14ac:dyDescent="0.25">
      <c r="A475" t="s">
        <v>11</v>
      </c>
      <c r="B475" t="s">
        <v>195</v>
      </c>
      <c r="C475" t="s">
        <v>408</v>
      </c>
      <c r="D475" t="s">
        <v>409</v>
      </c>
      <c r="E475" t="s">
        <v>3350</v>
      </c>
      <c r="F475">
        <v>52.908999999999999</v>
      </c>
      <c r="H475">
        <v>271</v>
      </c>
      <c r="I475">
        <v>1.9000000000000001E-76</v>
      </c>
      <c r="J475" t="s">
        <v>3073</v>
      </c>
      <c r="S475" t="s">
        <v>3071</v>
      </c>
      <c r="T475" t="s">
        <v>3072</v>
      </c>
      <c r="U475" s="9">
        <v>4.202</v>
      </c>
      <c r="V475" s="6">
        <v>-515.6</v>
      </c>
      <c r="W475" s="4">
        <v>328.73</v>
      </c>
      <c r="X475">
        <v>397</v>
      </c>
      <c r="Y475">
        <v>271</v>
      </c>
      <c r="Z475" t="str">
        <f t="shared" si="7"/>
        <v>361</v>
      </c>
      <c r="AA475" t="s">
        <v>195</v>
      </c>
    </row>
    <row r="476" spans="1:27" ht="16" thickBot="1" x14ac:dyDescent="0.25">
      <c r="A476" t="s">
        <v>11</v>
      </c>
      <c r="B476" t="s">
        <v>195</v>
      </c>
      <c r="C476" t="s">
        <v>408</v>
      </c>
      <c r="D476" t="s">
        <v>409</v>
      </c>
      <c r="E476" t="s">
        <v>3350</v>
      </c>
      <c r="F476">
        <v>52.908999999999999</v>
      </c>
      <c r="H476">
        <v>271</v>
      </c>
      <c r="I476">
        <v>2.29E-76</v>
      </c>
      <c r="J476" t="s">
        <v>3073</v>
      </c>
      <c r="S476" t="s">
        <v>3071</v>
      </c>
      <c r="T476" t="s">
        <v>3072</v>
      </c>
      <c r="U476" s="9">
        <v>4.202</v>
      </c>
      <c r="V476" s="6">
        <v>-515.6</v>
      </c>
      <c r="W476" s="4">
        <v>328.73</v>
      </c>
      <c r="X476">
        <v>397</v>
      </c>
      <c r="Y476">
        <v>271</v>
      </c>
      <c r="Z476" t="str">
        <f t="shared" si="7"/>
        <v>361</v>
      </c>
      <c r="AA476" t="s">
        <v>195</v>
      </c>
    </row>
    <row r="477" spans="1:27" ht="16" thickBot="1" x14ac:dyDescent="0.25">
      <c r="A477" t="s">
        <v>11</v>
      </c>
      <c r="B477" t="s">
        <v>195</v>
      </c>
      <c r="C477" t="s">
        <v>410</v>
      </c>
      <c r="D477" t="s">
        <v>411</v>
      </c>
      <c r="E477" t="s">
        <v>3351</v>
      </c>
      <c r="F477">
        <v>50.396000000000001</v>
      </c>
      <c r="H477">
        <v>270</v>
      </c>
      <c r="I477">
        <v>4.5100000000000001E-76</v>
      </c>
      <c r="J477" t="s">
        <v>3073</v>
      </c>
      <c r="S477" t="s">
        <v>3071</v>
      </c>
      <c r="T477" t="s">
        <v>3072</v>
      </c>
      <c r="U477" s="9">
        <v>4.202</v>
      </c>
      <c r="V477" s="6">
        <v>-515.6</v>
      </c>
      <c r="W477" s="4">
        <v>328.73</v>
      </c>
      <c r="X477">
        <v>397</v>
      </c>
      <c r="Y477">
        <v>270</v>
      </c>
      <c r="Z477" t="str">
        <f t="shared" si="7"/>
        <v>379</v>
      </c>
      <c r="AA477" t="s">
        <v>195</v>
      </c>
    </row>
    <row r="478" spans="1:27" ht="16" thickBot="1" x14ac:dyDescent="0.25">
      <c r="A478" t="s">
        <v>11</v>
      </c>
      <c r="B478" t="s">
        <v>195</v>
      </c>
      <c r="C478" t="s">
        <v>413</v>
      </c>
      <c r="D478" t="s">
        <v>414</v>
      </c>
      <c r="E478" t="s">
        <v>3352</v>
      </c>
      <c r="F478">
        <v>46.256999999999998</v>
      </c>
      <c r="H478">
        <v>261</v>
      </c>
      <c r="I478">
        <v>2.06E-73</v>
      </c>
      <c r="J478" t="s">
        <v>3073</v>
      </c>
      <c r="S478" t="s">
        <v>3071</v>
      </c>
      <c r="T478" t="s">
        <v>3072</v>
      </c>
      <c r="U478" s="9">
        <v>4.202</v>
      </c>
      <c r="V478" s="6">
        <v>-515.6</v>
      </c>
      <c r="W478" s="4">
        <v>328.73</v>
      </c>
      <c r="X478">
        <v>397</v>
      </c>
      <c r="Y478">
        <v>261</v>
      </c>
      <c r="Z478" t="str">
        <f t="shared" si="7"/>
        <v>374</v>
      </c>
      <c r="AA478" t="s">
        <v>195</v>
      </c>
    </row>
    <row r="479" spans="1:27" ht="16" thickBot="1" x14ac:dyDescent="0.25">
      <c r="A479" t="s">
        <v>11</v>
      </c>
      <c r="B479" t="s">
        <v>195</v>
      </c>
      <c r="C479" t="s">
        <v>413</v>
      </c>
      <c r="D479" t="s">
        <v>414</v>
      </c>
      <c r="E479" t="s">
        <v>3352</v>
      </c>
      <c r="F479">
        <v>46.256999999999998</v>
      </c>
      <c r="H479">
        <v>262</v>
      </c>
      <c r="I479">
        <v>2.4000000000000001E-73</v>
      </c>
      <c r="J479" t="s">
        <v>3073</v>
      </c>
      <c r="S479" t="s">
        <v>3071</v>
      </c>
      <c r="T479" t="s">
        <v>3072</v>
      </c>
      <c r="U479" s="9">
        <v>4.202</v>
      </c>
      <c r="V479" s="6">
        <v>-515.6</v>
      </c>
      <c r="W479" s="4">
        <v>328.73</v>
      </c>
      <c r="X479">
        <v>397</v>
      </c>
      <c r="Y479">
        <v>262</v>
      </c>
      <c r="Z479" t="str">
        <f t="shared" si="7"/>
        <v>374</v>
      </c>
      <c r="AA479" t="s">
        <v>195</v>
      </c>
    </row>
    <row r="480" spans="1:27" ht="16" thickBot="1" x14ac:dyDescent="0.25">
      <c r="A480" t="s">
        <v>11</v>
      </c>
      <c r="B480" t="s">
        <v>195</v>
      </c>
      <c r="C480" t="s">
        <v>413</v>
      </c>
      <c r="D480" t="s">
        <v>414</v>
      </c>
      <c r="E480" t="s">
        <v>3352</v>
      </c>
      <c r="F480">
        <v>46.256999999999998</v>
      </c>
      <c r="H480">
        <v>261</v>
      </c>
      <c r="I480">
        <v>3.2200000000000003E-73</v>
      </c>
      <c r="J480" t="s">
        <v>3073</v>
      </c>
      <c r="S480" t="s">
        <v>3071</v>
      </c>
      <c r="T480" t="s">
        <v>3072</v>
      </c>
      <c r="U480" s="9">
        <v>4.202</v>
      </c>
      <c r="V480" s="6">
        <v>-515.6</v>
      </c>
      <c r="W480" s="4">
        <v>328.73</v>
      </c>
      <c r="X480">
        <v>397</v>
      </c>
      <c r="Y480">
        <v>261</v>
      </c>
      <c r="Z480" t="str">
        <f t="shared" si="7"/>
        <v>374</v>
      </c>
      <c r="AA480" t="s">
        <v>195</v>
      </c>
    </row>
    <row r="481" spans="1:27" ht="16" thickBot="1" x14ac:dyDescent="0.25">
      <c r="A481" t="s">
        <v>11</v>
      </c>
      <c r="B481" t="s">
        <v>195</v>
      </c>
      <c r="C481" t="s">
        <v>413</v>
      </c>
      <c r="D481" t="s">
        <v>414</v>
      </c>
      <c r="E481" t="s">
        <v>3352</v>
      </c>
      <c r="F481">
        <v>46.256999999999998</v>
      </c>
      <c r="H481">
        <v>261</v>
      </c>
      <c r="I481">
        <v>4.0300000000000003E-73</v>
      </c>
      <c r="J481" t="s">
        <v>3073</v>
      </c>
      <c r="S481" t="s">
        <v>3071</v>
      </c>
      <c r="T481" t="s">
        <v>3072</v>
      </c>
      <c r="U481" s="9">
        <v>4.202</v>
      </c>
      <c r="V481" s="6">
        <v>-515.6</v>
      </c>
      <c r="W481" s="4">
        <v>328.73</v>
      </c>
      <c r="X481">
        <v>397</v>
      </c>
      <c r="Y481">
        <v>261</v>
      </c>
      <c r="Z481" t="str">
        <f t="shared" si="7"/>
        <v>374</v>
      </c>
      <c r="AA481" t="s">
        <v>195</v>
      </c>
    </row>
    <row r="482" spans="1:27" ht="16" thickBot="1" x14ac:dyDescent="0.25">
      <c r="A482" t="s">
        <v>11</v>
      </c>
      <c r="B482" t="s">
        <v>195</v>
      </c>
      <c r="C482" t="s">
        <v>416</v>
      </c>
      <c r="D482" t="s">
        <v>417</v>
      </c>
      <c r="E482" t="s">
        <v>3353</v>
      </c>
      <c r="F482">
        <v>54.237000000000002</v>
      </c>
      <c r="H482">
        <v>261</v>
      </c>
      <c r="I482">
        <v>4.23E-73</v>
      </c>
      <c r="J482" t="s">
        <v>3073</v>
      </c>
      <c r="S482" t="s">
        <v>3071</v>
      </c>
      <c r="T482" t="s">
        <v>3072</v>
      </c>
      <c r="U482" s="9">
        <v>4.202</v>
      </c>
      <c r="V482" s="6">
        <v>-515.6</v>
      </c>
      <c r="W482" s="4">
        <v>328.73</v>
      </c>
      <c r="X482">
        <v>397</v>
      </c>
      <c r="Y482">
        <v>261</v>
      </c>
      <c r="Z482" t="str">
        <f t="shared" si="7"/>
        <v>295</v>
      </c>
      <c r="AA482" t="s">
        <v>195</v>
      </c>
    </row>
    <row r="483" spans="1:27" ht="16" thickBot="1" x14ac:dyDescent="0.25">
      <c r="A483" t="s">
        <v>11</v>
      </c>
      <c r="B483" t="s">
        <v>195</v>
      </c>
      <c r="C483" t="s">
        <v>402</v>
      </c>
      <c r="D483" t="s">
        <v>419</v>
      </c>
      <c r="E483" t="s">
        <v>3354</v>
      </c>
      <c r="F483">
        <v>43.939</v>
      </c>
      <c r="H483">
        <v>230</v>
      </c>
      <c r="I483">
        <v>8.32E-63</v>
      </c>
      <c r="J483" t="s">
        <v>3073</v>
      </c>
      <c r="S483" t="s">
        <v>3071</v>
      </c>
      <c r="T483" t="s">
        <v>3072</v>
      </c>
      <c r="U483" s="9">
        <v>4.202</v>
      </c>
      <c r="V483" s="6">
        <v>-515.6</v>
      </c>
      <c r="W483" s="4">
        <v>328.73</v>
      </c>
      <c r="X483">
        <v>397</v>
      </c>
      <c r="Y483">
        <v>230</v>
      </c>
      <c r="Z483" t="str">
        <f t="shared" si="7"/>
        <v>396</v>
      </c>
      <c r="AA483" t="s">
        <v>195</v>
      </c>
    </row>
    <row r="484" spans="1:27" ht="16" thickBot="1" x14ac:dyDescent="0.25">
      <c r="A484" t="s">
        <v>11</v>
      </c>
      <c r="B484" t="s">
        <v>195</v>
      </c>
      <c r="C484" t="s">
        <v>421</v>
      </c>
      <c r="D484" t="s">
        <v>422</v>
      </c>
      <c r="E484" t="s">
        <v>3355</v>
      </c>
      <c r="F484">
        <v>43.243000000000002</v>
      </c>
      <c r="H484">
        <v>227</v>
      </c>
      <c r="I484">
        <v>6.44E-62</v>
      </c>
      <c r="J484" t="s">
        <v>3073</v>
      </c>
      <c r="S484" t="s">
        <v>3071</v>
      </c>
      <c r="T484" t="s">
        <v>3072</v>
      </c>
      <c r="U484" s="9">
        <v>4.202</v>
      </c>
      <c r="V484" s="6">
        <v>-515.6</v>
      </c>
      <c r="W484" s="4">
        <v>328.73</v>
      </c>
      <c r="X484">
        <v>397</v>
      </c>
      <c r="Y484">
        <v>227</v>
      </c>
      <c r="Z484" t="str">
        <f t="shared" si="7"/>
        <v>370</v>
      </c>
      <c r="AA484" t="s">
        <v>195</v>
      </c>
    </row>
    <row r="485" spans="1:27" ht="16" thickBot="1" x14ac:dyDescent="0.25">
      <c r="A485" t="s">
        <v>11</v>
      </c>
      <c r="B485" t="s">
        <v>195</v>
      </c>
      <c r="C485" t="s">
        <v>424</v>
      </c>
      <c r="D485" t="s">
        <v>425</v>
      </c>
      <c r="E485" t="s">
        <v>3356</v>
      </c>
      <c r="F485">
        <v>41.16</v>
      </c>
      <c r="H485">
        <v>202</v>
      </c>
      <c r="I485">
        <v>1.64E-53</v>
      </c>
      <c r="J485" t="s">
        <v>3073</v>
      </c>
      <c r="S485" t="s">
        <v>3071</v>
      </c>
      <c r="T485" t="s">
        <v>3072</v>
      </c>
      <c r="U485" s="9">
        <v>4.202</v>
      </c>
      <c r="V485" s="6">
        <v>-515.6</v>
      </c>
      <c r="W485" s="4">
        <v>328.73</v>
      </c>
      <c r="X485">
        <v>397</v>
      </c>
      <c r="Y485">
        <v>202</v>
      </c>
      <c r="Z485" t="str">
        <f t="shared" si="7"/>
        <v>362</v>
      </c>
      <c r="AA485" t="s">
        <v>195</v>
      </c>
    </row>
    <row r="486" spans="1:27" ht="16" thickBot="1" x14ac:dyDescent="0.25">
      <c r="A486" t="s">
        <v>18</v>
      </c>
      <c r="B486" t="s">
        <v>195</v>
      </c>
      <c r="C486" t="s">
        <v>393</v>
      </c>
      <c r="D486" t="s">
        <v>503</v>
      </c>
      <c r="E486" t="s">
        <v>3112</v>
      </c>
      <c r="F486">
        <v>100</v>
      </c>
      <c r="H486">
        <v>709</v>
      </c>
      <c r="I486">
        <v>0</v>
      </c>
      <c r="J486" t="s">
        <v>3074</v>
      </c>
      <c r="S486" t="s">
        <v>3075</v>
      </c>
      <c r="T486" t="s">
        <v>3076</v>
      </c>
      <c r="U486" s="9">
        <v>4.202</v>
      </c>
      <c r="V486" s="6">
        <v>-515.6</v>
      </c>
      <c r="W486" s="4">
        <v>328.73</v>
      </c>
      <c r="X486">
        <v>397</v>
      </c>
      <c r="Y486">
        <v>709</v>
      </c>
      <c r="Z486" t="str">
        <f t="shared" si="7"/>
        <v>397</v>
      </c>
      <c r="AA486" t="s">
        <v>195</v>
      </c>
    </row>
    <row r="487" spans="1:27" ht="16" thickBot="1" x14ac:dyDescent="0.25">
      <c r="A487" t="s">
        <v>18</v>
      </c>
      <c r="B487" t="s">
        <v>195</v>
      </c>
      <c r="C487" t="s">
        <v>679</v>
      </c>
      <c r="D487" t="s">
        <v>680</v>
      </c>
      <c r="E487" t="s">
        <v>3357</v>
      </c>
      <c r="F487">
        <v>98.997</v>
      </c>
      <c r="H487">
        <v>700</v>
      </c>
      <c r="I487">
        <v>0</v>
      </c>
      <c r="J487" t="s">
        <v>3074</v>
      </c>
      <c r="S487" t="s">
        <v>3075</v>
      </c>
      <c r="T487" t="s">
        <v>3076</v>
      </c>
      <c r="U487" s="9">
        <v>4.202</v>
      </c>
      <c r="V487" s="6">
        <v>-515.6</v>
      </c>
      <c r="W487" s="4">
        <v>328.73</v>
      </c>
      <c r="X487">
        <v>397</v>
      </c>
      <c r="Y487">
        <v>700</v>
      </c>
      <c r="Z487" t="str">
        <f t="shared" si="7"/>
        <v>399</v>
      </c>
      <c r="AA487" t="s">
        <v>195</v>
      </c>
    </row>
    <row r="488" spans="1:27" ht="16" thickBot="1" x14ac:dyDescent="0.25">
      <c r="A488" t="s">
        <v>18</v>
      </c>
      <c r="B488" t="s">
        <v>195</v>
      </c>
      <c r="C488" t="s">
        <v>679</v>
      </c>
      <c r="D488" t="s">
        <v>680</v>
      </c>
      <c r="E488" t="s">
        <v>3357</v>
      </c>
      <c r="F488">
        <v>98.997</v>
      </c>
      <c r="H488">
        <v>700</v>
      </c>
      <c r="I488">
        <v>0</v>
      </c>
      <c r="J488" t="s">
        <v>3074</v>
      </c>
      <c r="S488" t="s">
        <v>3075</v>
      </c>
      <c r="T488" t="s">
        <v>3076</v>
      </c>
      <c r="U488" s="9">
        <v>4.202</v>
      </c>
      <c r="V488" s="6">
        <v>-515.6</v>
      </c>
      <c r="W488" s="4">
        <v>328.73</v>
      </c>
      <c r="X488">
        <v>397</v>
      </c>
      <c r="Y488">
        <v>700</v>
      </c>
      <c r="Z488" t="str">
        <f t="shared" si="7"/>
        <v>399</v>
      </c>
      <c r="AA488" t="s">
        <v>195</v>
      </c>
    </row>
    <row r="489" spans="1:27" ht="16" thickBot="1" x14ac:dyDescent="0.25">
      <c r="A489" t="s">
        <v>18</v>
      </c>
      <c r="B489" t="s">
        <v>195</v>
      </c>
      <c r="C489" t="s">
        <v>682</v>
      </c>
      <c r="D489" t="s">
        <v>683</v>
      </c>
      <c r="E489" t="s">
        <v>3358</v>
      </c>
      <c r="F489">
        <v>99.491</v>
      </c>
      <c r="H489">
        <v>697</v>
      </c>
      <c r="I489">
        <v>0</v>
      </c>
      <c r="J489" t="s">
        <v>3074</v>
      </c>
      <c r="S489" t="s">
        <v>3075</v>
      </c>
      <c r="T489" t="s">
        <v>3076</v>
      </c>
      <c r="U489" s="9">
        <v>4.202</v>
      </c>
      <c r="V489" s="6">
        <v>-515.6</v>
      </c>
      <c r="W489" s="4">
        <v>328.73</v>
      </c>
      <c r="X489">
        <v>397</v>
      </c>
      <c r="Y489">
        <v>697</v>
      </c>
      <c r="Z489" t="str">
        <f t="shared" si="7"/>
        <v>393</v>
      </c>
      <c r="AA489" t="s">
        <v>195</v>
      </c>
    </row>
    <row r="490" spans="1:27" ht="16" thickBot="1" x14ac:dyDescent="0.25">
      <c r="A490" t="s">
        <v>18</v>
      </c>
      <c r="B490" t="s">
        <v>195</v>
      </c>
      <c r="C490" t="s">
        <v>685</v>
      </c>
      <c r="D490" t="s">
        <v>503</v>
      </c>
      <c r="E490" t="s">
        <v>3112</v>
      </c>
      <c r="F490">
        <v>100</v>
      </c>
      <c r="H490">
        <v>691</v>
      </c>
      <c r="I490">
        <v>0</v>
      </c>
      <c r="J490" t="s">
        <v>3074</v>
      </c>
      <c r="S490" t="s">
        <v>3075</v>
      </c>
      <c r="T490" t="s">
        <v>3076</v>
      </c>
      <c r="U490" s="9">
        <v>4.202</v>
      </c>
      <c r="V490" s="6">
        <v>-515.6</v>
      </c>
      <c r="W490" s="4">
        <v>328.73</v>
      </c>
      <c r="X490">
        <v>397</v>
      </c>
      <c r="Y490">
        <v>691</v>
      </c>
      <c r="Z490" t="str">
        <f t="shared" si="7"/>
        <v>388</v>
      </c>
      <c r="AA490" t="s">
        <v>195</v>
      </c>
    </row>
    <row r="491" spans="1:27" ht="16" thickBot="1" x14ac:dyDescent="0.25">
      <c r="A491" t="s">
        <v>18</v>
      </c>
      <c r="B491" t="s">
        <v>195</v>
      </c>
      <c r="C491" t="s">
        <v>687</v>
      </c>
      <c r="D491" t="s">
        <v>688</v>
      </c>
      <c r="E491" t="s">
        <v>3359</v>
      </c>
      <c r="F491">
        <v>52.616999999999997</v>
      </c>
      <c r="H491">
        <v>288</v>
      </c>
      <c r="I491">
        <v>2.8599999999999998E-82</v>
      </c>
      <c r="J491" t="s">
        <v>3074</v>
      </c>
      <c r="S491" t="s">
        <v>3075</v>
      </c>
      <c r="T491" t="s">
        <v>3076</v>
      </c>
      <c r="U491" s="9">
        <v>4.202</v>
      </c>
      <c r="V491" s="6">
        <v>-515.6</v>
      </c>
      <c r="W491" s="4">
        <v>328.73</v>
      </c>
      <c r="X491">
        <v>397</v>
      </c>
      <c r="Y491">
        <v>288</v>
      </c>
      <c r="Z491" t="str">
        <f t="shared" si="7"/>
        <v>363</v>
      </c>
      <c r="AA491" t="s">
        <v>195</v>
      </c>
    </row>
    <row r="492" spans="1:27" ht="16" thickBot="1" x14ac:dyDescent="0.25">
      <c r="A492" t="s">
        <v>18</v>
      </c>
      <c r="B492" t="s">
        <v>195</v>
      </c>
      <c r="C492" t="s">
        <v>424</v>
      </c>
      <c r="D492" t="s">
        <v>690</v>
      </c>
      <c r="E492" t="s">
        <v>3360</v>
      </c>
      <c r="F492">
        <v>52.485999999999997</v>
      </c>
      <c r="H492">
        <v>263</v>
      </c>
      <c r="I492">
        <v>3.1399999999999998E-75</v>
      </c>
      <c r="J492" t="s">
        <v>3074</v>
      </c>
      <c r="S492" t="s">
        <v>3075</v>
      </c>
      <c r="T492" t="s">
        <v>3076</v>
      </c>
      <c r="U492" s="9">
        <v>4.202</v>
      </c>
      <c r="V492" s="6">
        <v>-515.6</v>
      </c>
      <c r="W492" s="4">
        <v>328.73</v>
      </c>
      <c r="X492">
        <v>397</v>
      </c>
      <c r="Y492">
        <v>263</v>
      </c>
      <c r="Z492" t="str">
        <f t="shared" si="7"/>
        <v>362</v>
      </c>
      <c r="AA492" t="s">
        <v>195</v>
      </c>
    </row>
    <row r="493" spans="1:27" ht="16" thickBot="1" x14ac:dyDescent="0.25">
      <c r="A493" t="s">
        <v>18</v>
      </c>
      <c r="B493" t="s">
        <v>195</v>
      </c>
      <c r="C493" t="s">
        <v>483</v>
      </c>
      <c r="D493" t="s">
        <v>692</v>
      </c>
      <c r="E493" t="s">
        <v>3361</v>
      </c>
      <c r="F493">
        <v>47.2</v>
      </c>
      <c r="H493">
        <v>262</v>
      </c>
      <c r="I493">
        <v>1.7E-74</v>
      </c>
      <c r="J493" t="s">
        <v>3074</v>
      </c>
      <c r="S493" t="s">
        <v>3075</v>
      </c>
      <c r="T493" t="s">
        <v>3076</v>
      </c>
      <c r="U493" s="9">
        <v>4.202</v>
      </c>
      <c r="V493" s="6">
        <v>-515.6</v>
      </c>
      <c r="W493" s="4">
        <v>328.73</v>
      </c>
      <c r="X493">
        <v>397</v>
      </c>
      <c r="Y493">
        <v>262</v>
      </c>
      <c r="Z493" t="str">
        <f t="shared" si="7"/>
        <v>375</v>
      </c>
      <c r="AA493" t="s">
        <v>195</v>
      </c>
    </row>
    <row r="494" spans="1:27" ht="16" thickBot="1" x14ac:dyDescent="0.25">
      <c r="A494" t="s">
        <v>18</v>
      </c>
      <c r="B494" t="s">
        <v>195</v>
      </c>
      <c r="C494" t="s">
        <v>424</v>
      </c>
      <c r="D494" t="s">
        <v>690</v>
      </c>
      <c r="E494" t="s">
        <v>3360</v>
      </c>
      <c r="F494">
        <v>52.485999999999997</v>
      </c>
      <c r="H494">
        <v>263</v>
      </c>
      <c r="I494">
        <v>8.1700000000000003E-74</v>
      </c>
      <c r="J494" t="s">
        <v>3074</v>
      </c>
      <c r="S494" t="s">
        <v>3075</v>
      </c>
      <c r="T494" t="s">
        <v>3076</v>
      </c>
      <c r="U494" s="9">
        <v>4.202</v>
      </c>
      <c r="V494" s="6">
        <v>-515.6</v>
      </c>
      <c r="W494" s="4">
        <v>328.73</v>
      </c>
      <c r="X494">
        <v>397</v>
      </c>
      <c r="Y494">
        <v>263</v>
      </c>
      <c r="Z494" t="str">
        <f t="shared" si="7"/>
        <v>362</v>
      </c>
      <c r="AA494" t="s">
        <v>195</v>
      </c>
    </row>
    <row r="495" spans="1:27" ht="16" thickBot="1" x14ac:dyDescent="0.25">
      <c r="A495" t="s">
        <v>18</v>
      </c>
      <c r="B495" t="s">
        <v>195</v>
      </c>
      <c r="C495" t="s">
        <v>694</v>
      </c>
      <c r="D495" t="s">
        <v>695</v>
      </c>
      <c r="E495" t="s">
        <v>3362</v>
      </c>
      <c r="F495">
        <v>53.401000000000003</v>
      </c>
      <c r="H495">
        <v>253</v>
      </c>
      <c r="I495">
        <v>1.1100000000000001E-71</v>
      </c>
      <c r="J495" t="s">
        <v>3074</v>
      </c>
      <c r="S495" t="s">
        <v>3075</v>
      </c>
      <c r="T495" t="s">
        <v>3076</v>
      </c>
      <c r="U495" s="9">
        <v>4.202</v>
      </c>
      <c r="V495" s="6">
        <v>-515.6</v>
      </c>
      <c r="W495" s="4">
        <v>328.73</v>
      </c>
      <c r="X495">
        <v>397</v>
      </c>
      <c r="Y495">
        <v>253</v>
      </c>
      <c r="Z495" t="str">
        <f t="shared" si="7"/>
        <v>294</v>
      </c>
      <c r="AA495" t="s">
        <v>195</v>
      </c>
    </row>
    <row r="496" spans="1:27" ht="16" thickBot="1" x14ac:dyDescent="0.25">
      <c r="A496" t="s">
        <v>18</v>
      </c>
      <c r="B496" t="s">
        <v>195</v>
      </c>
      <c r="C496" t="s">
        <v>696</v>
      </c>
      <c r="D496" t="s">
        <v>697</v>
      </c>
      <c r="E496" t="s">
        <v>3363</v>
      </c>
      <c r="F496">
        <v>49.3</v>
      </c>
      <c r="H496">
        <v>252</v>
      </c>
      <c r="I496">
        <v>4.1599999999999999E-71</v>
      </c>
      <c r="J496" t="s">
        <v>3074</v>
      </c>
      <c r="S496" t="s">
        <v>3075</v>
      </c>
      <c r="T496" t="s">
        <v>3076</v>
      </c>
      <c r="U496" s="9">
        <v>4.202</v>
      </c>
      <c r="V496" s="6">
        <v>-515.6</v>
      </c>
      <c r="W496" s="4">
        <v>328.73</v>
      </c>
      <c r="X496">
        <v>397</v>
      </c>
      <c r="Y496">
        <v>252</v>
      </c>
      <c r="Z496" t="str">
        <f t="shared" si="7"/>
        <v>357</v>
      </c>
      <c r="AA496" t="s">
        <v>195</v>
      </c>
    </row>
    <row r="497" spans="1:27" ht="16" thickBot="1" x14ac:dyDescent="0.25">
      <c r="A497" t="s">
        <v>18</v>
      </c>
      <c r="B497" t="s">
        <v>195</v>
      </c>
      <c r="C497" t="s">
        <v>421</v>
      </c>
      <c r="D497" t="s">
        <v>699</v>
      </c>
      <c r="E497" t="s">
        <v>3364</v>
      </c>
      <c r="F497">
        <v>45.945999999999998</v>
      </c>
      <c r="H497">
        <v>239</v>
      </c>
      <c r="I497">
        <v>1.6399999999999999E-66</v>
      </c>
      <c r="J497" t="s">
        <v>3074</v>
      </c>
      <c r="S497" t="s">
        <v>3075</v>
      </c>
      <c r="T497" t="s">
        <v>3076</v>
      </c>
      <c r="U497" s="9">
        <v>4.202</v>
      </c>
      <c r="V497" s="6">
        <v>-515.6</v>
      </c>
      <c r="W497" s="4">
        <v>328.73</v>
      </c>
      <c r="X497">
        <v>397</v>
      </c>
      <c r="Y497">
        <v>239</v>
      </c>
      <c r="Z497" t="str">
        <f t="shared" si="7"/>
        <v>370</v>
      </c>
      <c r="AA497" t="s">
        <v>195</v>
      </c>
    </row>
    <row r="498" spans="1:27" ht="16" thickBot="1" x14ac:dyDescent="0.25">
      <c r="A498" t="s">
        <v>18</v>
      </c>
      <c r="B498" t="s">
        <v>195</v>
      </c>
      <c r="C498" t="s">
        <v>421</v>
      </c>
      <c r="D498" t="s">
        <v>699</v>
      </c>
      <c r="E498" t="s">
        <v>3364</v>
      </c>
      <c r="F498">
        <v>45.945999999999998</v>
      </c>
      <c r="H498">
        <v>239</v>
      </c>
      <c r="I498">
        <v>5.4400000000000002E-66</v>
      </c>
      <c r="J498" t="s">
        <v>3074</v>
      </c>
      <c r="S498" t="s">
        <v>3075</v>
      </c>
      <c r="T498" t="s">
        <v>3076</v>
      </c>
      <c r="U498" s="9">
        <v>4.202</v>
      </c>
      <c r="V498" s="6">
        <v>-515.6</v>
      </c>
      <c r="W498" s="4">
        <v>328.73</v>
      </c>
      <c r="X498">
        <v>397</v>
      </c>
      <c r="Y498">
        <v>239</v>
      </c>
      <c r="Z498" t="str">
        <f t="shared" si="7"/>
        <v>370</v>
      </c>
      <c r="AA498" t="s">
        <v>195</v>
      </c>
    </row>
    <row r="499" spans="1:27" ht="16" thickBot="1" x14ac:dyDescent="0.25">
      <c r="A499" t="s">
        <v>18</v>
      </c>
      <c r="B499" t="s">
        <v>195</v>
      </c>
      <c r="C499" t="s">
        <v>424</v>
      </c>
      <c r="D499" t="s">
        <v>700</v>
      </c>
      <c r="E499" t="s">
        <v>3224</v>
      </c>
      <c r="F499">
        <v>50</v>
      </c>
      <c r="H499">
        <v>232</v>
      </c>
      <c r="I499">
        <v>6.8300000000000006E-64</v>
      </c>
      <c r="J499" t="s">
        <v>3074</v>
      </c>
      <c r="S499" t="s">
        <v>3075</v>
      </c>
      <c r="T499" t="s">
        <v>3076</v>
      </c>
      <c r="U499" s="9">
        <v>4.202</v>
      </c>
      <c r="V499" s="6">
        <v>-515.6</v>
      </c>
      <c r="W499" s="4">
        <v>328.73</v>
      </c>
      <c r="X499">
        <v>397</v>
      </c>
      <c r="Y499">
        <v>232</v>
      </c>
      <c r="Z499" t="str">
        <f t="shared" si="7"/>
        <v>362</v>
      </c>
      <c r="AA499" t="s">
        <v>195</v>
      </c>
    </row>
    <row r="500" spans="1:27" ht="16" thickBot="1" x14ac:dyDescent="0.25">
      <c r="A500" t="s">
        <v>18</v>
      </c>
      <c r="B500" t="s">
        <v>195</v>
      </c>
      <c r="C500" t="s">
        <v>554</v>
      </c>
      <c r="D500" t="s">
        <v>702</v>
      </c>
      <c r="E500" t="s">
        <v>3365</v>
      </c>
      <c r="F500">
        <v>48.56</v>
      </c>
      <c r="H500">
        <v>209</v>
      </c>
      <c r="I500">
        <v>7.6499999999999999E-57</v>
      </c>
      <c r="J500" t="s">
        <v>3074</v>
      </c>
      <c r="S500" t="s">
        <v>3075</v>
      </c>
      <c r="T500" t="s">
        <v>3076</v>
      </c>
      <c r="U500" s="9">
        <v>4.202</v>
      </c>
      <c r="V500" s="6">
        <v>-515.6</v>
      </c>
      <c r="W500" s="4">
        <v>328.73</v>
      </c>
      <c r="X500">
        <v>397</v>
      </c>
      <c r="Y500">
        <v>209</v>
      </c>
      <c r="Z500" t="str">
        <f t="shared" si="7"/>
        <v>243</v>
      </c>
      <c r="AA500" t="s">
        <v>195</v>
      </c>
    </row>
    <row r="501" spans="1:27" ht="16" thickBot="1" x14ac:dyDescent="0.25">
      <c r="A501" t="s">
        <v>18</v>
      </c>
      <c r="B501" t="s">
        <v>195</v>
      </c>
      <c r="C501" t="s">
        <v>694</v>
      </c>
      <c r="D501" t="s">
        <v>704</v>
      </c>
      <c r="E501" t="s">
        <v>3366</v>
      </c>
      <c r="F501">
        <v>40.816000000000003</v>
      </c>
      <c r="H501">
        <v>188</v>
      </c>
      <c r="I501">
        <v>3.8299999999999998E-49</v>
      </c>
      <c r="J501" t="s">
        <v>3074</v>
      </c>
      <c r="S501" t="s">
        <v>3075</v>
      </c>
      <c r="T501" t="s">
        <v>3076</v>
      </c>
      <c r="U501" s="9">
        <v>4.202</v>
      </c>
      <c r="V501" s="6">
        <v>-515.6</v>
      </c>
      <c r="W501" s="4">
        <v>328.73</v>
      </c>
      <c r="X501">
        <v>397</v>
      </c>
      <c r="Y501">
        <v>188</v>
      </c>
      <c r="Z501" t="str">
        <f t="shared" si="7"/>
        <v>294</v>
      </c>
      <c r="AA501" t="s">
        <v>195</v>
      </c>
    </row>
    <row r="502" spans="1:27" ht="16" thickBot="1" x14ac:dyDescent="0.25">
      <c r="A502" t="s">
        <v>18</v>
      </c>
      <c r="B502" t="s">
        <v>195</v>
      </c>
      <c r="C502" t="s">
        <v>706</v>
      </c>
      <c r="D502" t="s">
        <v>707</v>
      </c>
      <c r="E502" t="s">
        <v>3367</v>
      </c>
      <c r="F502">
        <v>46.186</v>
      </c>
      <c r="H502">
        <v>188</v>
      </c>
      <c r="I502">
        <v>4.6400000000000001E-49</v>
      </c>
      <c r="J502" t="s">
        <v>3074</v>
      </c>
      <c r="S502" t="s">
        <v>3075</v>
      </c>
      <c r="T502" t="s">
        <v>3076</v>
      </c>
      <c r="U502" s="9">
        <v>4.202</v>
      </c>
      <c r="V502" s="6">
        <v>-515.6</v>
      </c>
      <c r="W502" s="4">
        <v>328.73</v>
      </c>
      <c r="X502">
        <v>397</v>
      </c>
      <c r="Y502">
        <v>188</v>
      </c>
      <c r="Z502" t="str">
        <f t="shared" si="7"/>
        <v>236</v>
      </c>
      <c r="AA502" t="s">
        <v>195</v>
      </c>
    </row>
    <row r="503" spans="1:27" ht="16" thickBot="1" x14ac:dyDescent="0.25">
      <c r="A503" t="s">
        <v>18</v>
      </c>
      <c r="B503" t="s">
        <v>195</v>
      </c>
      <c r="C503" t="s">
        <v>709</v>
      </c>
      <c r="D503" t="s">
        <v>710</v>
      </c>
      <c r="E503" t="s">
        <v>3368</v>
      </c>
      <c r="F503">
        <v>43.451999999999998</v>
      </c>
      <c r="H503">
        <v>186</v>
      </c>
      <c r="I503">
        <v>1.4600000000000001E-48</v>
      </c>
      <c r="J503" t="s">
        <v>3074</v>
      </c>
      <c r="S503" t="s">
        <v>3075</v>
      </c>
      <c r="T503" t="s">
        <v>3076</v>
      </c>
      <c r="U503" s="9">
        <v>4.202</v>
      </c>
      <c r="V503" s="6">
        <v>-515.6</v>
      </c>
      <c r="W503" s="4">
        <v>328.73</v>
      </c>
      <c r="X503">
        <v>397</v>
      </c>
      <c r="Y503">
        <v>186</v>
      </c>
      <c r="Z503" t="str">
        <f t="shared" si="7"/>
        <v>336</v>
      </c>
      <c r="AA503" t="s">
        <v>195</v>
      </c>
    </row>
    <row r="504" spans="1:27" ht="16" thickBot="1" x14ac:dyDescent="0.25">
      <c r="A504" t="s">
        <v>18</v>
      </c>
      <c r="B504" t="s">
        <v>195</v>
      </c>
      <c r="C504" t="s">
        <v>712</v>
      </c>
      <c r="D504" t="s">
        <v>713</v>
      </c>
      <c r="E504" t="s">
        <v>3369</v>
      </c>
      <c r="F504">
        <v>42.935000000000002</v>
      </c>
      <c r="H504">
        <v>183</v>
      </c>
      <c r="I504">
        <v>1.85E-47</v>
      </c>
      <c r="J504" t="s">
        <v>3074</v>
      </c>
      <c r="S504" t="s">
        <v>3075</v>
      </c>
      <c r="T504" t="s">
        <v>3076</v>
      </c>
      <c r="U504" s="9">
        <v>4.202</v>
      </c>
      <c r="V504" s="6">
        <v>-515.6</v>
      </c>
      <c r="W504" s="4">
        <v>328.73</v>
      </c>
      <c r="X504">
        <v>397</v>
      </c>
      <c r="Y504">
        <v>183</v>
      </c>
      <c r="Z504" t="str">
        <f t="shared" si="7"/>
        <v>368</v>
      </c>
      <c r="AA504" t="s">
        <v>195</v>
      </c>
    </row>
    <row r="505" spans="1:27" ht="16" thickBot="1" x14ac:dyDescent="0.25">
      <c r="A505" t="s">
        <v>18</v>
      </c>
      <c r="B505" t="s">
        <v>195</v>
      </c>
      <c r="C505" t="s">
        <v>694</v>
      </c>
      <c r="D505" t="s">
        <v>714</v>
      </c>
      <c r="E505" t="s">
        <v>3370</v>
      </c>
      <c r="F505">
        <v>38.094999999999999</v>
      </c>
      <c r="H505">
        <v>161</v>
      </c>
      <c r="I505">
        <v>1.9200000000000002E-40</v>
      </c>
      <c r="J505" t="s">
        <v>3074</v>
      </c>
      <c r="S505" t="s">
        <v>3075</v>
      </c>
      <c r="T505" t="s">
        <v>3076</v>
      </c>
      <c r="U505" s="9">
        <v>4.202</v>
      </c>
      <c r="V505" s="6">
        <v>-515.6</v>
      </c>
      <c r="W505" s="4">
        <v>328.73</v>
      </c>
      <c r="X505">
        <v>397</v>
      </c>
      <c r="Y505">
        <v>161</v>
      </c>
      <c r="Z505" t="str">
        <f t="shared" si="7"/>
        <v>294</v>
      </c>
      <c r="AA505" t="s">
        <v>195</v>
      </c>
    </row>
    <row r="506" spans="1:27" ht="16" thickBot="1" x14ac:dyDescent="0.25">
      <c r="A506" t="s">
        <v>18</v>
      </c>
      <c r="B506" t="s">
        <v>195</v>
      </c>
      <c r="C506" t="s">
        <v>716</v>
      </c>
      <c r="D506" t="s">
        <v>717</v>
      </c>
      <c r="E506" t="s">
        <v>3371</v>
      </c>
      <c r="F506">
        <v>47.093000000000004</v>
      </c>
      <c r="H506">
        <v>156</v>
      </c>
      <c r="I506">
        <v>8.3199999999999998E-40</v>
      </c>
      <c r="J506" t="s">
        <v>3074</v>
      </c>
      <c r="S506" t="s">
        <v>3075</v>
      </c>
      <c r="T506" t="s">
        <v>3076</v>
      </c>
      <c r="U506" s="9">
        <v>4.202</v>
      </c>
      <c r="V506" s="6">
        <v>-515.6</v>
      </c>
      <c r="W506" s="4">
        <v>328.73</v>
      </c>
      <c r="X506">
        <v>397</v>
      </c>
      <c r="Y506">
        <v>156</v>
      </c>
      <c r="Z506" t="str">
        <f t="shared" si="7"/>
        <v>172</v>
      </c>
      <c r="AA506" t="s">
        <v>195</v>
      </c>
    </row>
    <row r="507" spans="1:27" ht="16" thickBot="1" x14ac:dyDescent="0.25">
      <c r="A507" t="s">
        <v>18</v>
      </c>
      <c r="B507" t="s">
        <v>195</v>
      </c>
      <c r="C507" t="s">
        <v>181</v>
      </c>
      <c r="D507" t="s">
        <v>719</v>
      </c>
      <c r="E507" t="s">
        <v>3372</v>
      </c>
      <c r="F507">
        <v>51.25</v>
      </c>
      <c r="H507">
        <v>155</v>
      </c>
      <c r="I507">
        <v>1.4099999999999999E-38</v>
      </c>
      <c r="J507" t="s">
        <v>3074</v>
      </c>
      <c r="S507" t="s">
        <v>3075</v>
      </c>
      <c r="T507" t="s">
        <v>3076</v>
      </c>
      <c r="U507" s="9">
        <v>4.202</v>
      </c>
      <c r="V507" s="6">
        <v>-515.6</v>
      </c>
      <c r="W507" s="4">
        <v>328.73</v>
      </c>
      <c r="X507">
        <v>397</v>
      </c>
      <c r="Y507">
        <v>155</v>
      </c>
      <c r="Z507" t="str">
        <f t="shared" si="7"/>
        <v>160</v>
      </c>
      <c r="AA507" t="s">
        <v>195</v>
      </c>
    </row>
    <row r="508" spans="1:27" ht="16" thickBot="1" x14ac:dyDescent="0.25">
      <c r="A508" t="s">
        <v>18</v>
      </c>
      <c r="B508" t="s">
        <v>195</v>
      </c>
      <c r="C508" t="s">
        <v>721</v>
      </c>
      <c r="D508" t="s">
        <v>722</v>
      </c>
      <c r="E508" t="s">
        <v>3373</v>
      </c>
      <c r="F508">
        <v>64.912000000000006</v>
      </c>
      <c r="H508">
        <v>141</v>
      </c>
      <c r="I508">
        <v>2.1900000000000001E-34</v>
      </c>
      <c r="J508" t="s">
        <v>3074</v>
      </c>
      <c r="S508" t="s">
        <v>3075</v>
      </c>
      <c r="T508" t="s">
        <v>3076</v>
      </c>
      <c r="U508" s="9">
        <v>4.202</v>
      </c>
      <c r="V508" s="6">
        <v>-515.6</v>
      </c>
      <c r="W508" s="4">
        <v>328.73</v>
      </c>
      <c r="X508">
        <v>397</v>
      </c>
      <c r="Y508">
        <v>141</v>
      </c>
      <c r="Z508" t="str">
        <f t="shared" si="7"/>
        <v>114</v>
      </c>
      <c r="AA508" t="s">
        <v>195</v>
      </c>
    </row>
    <row r="509" spans="1:27" ht="16" thickBot="1" x14ac:dyDescent="0.25">
      <c r="A509" t="s">
        <v>18</v>
      </c>
      <c r="B509" t="s">
        <v>195</v>
      </c>
      <c r="C509" t="s">
        <v>724</v>
      </c>
      <c r="D509" t="s">
        <v>725</v>
      </c>
      <c r="E509" t="s">
        <v>3374</v>
      </c>
      <c r="F509">
        <v>39.286000000000001</v>
      </c>
      <c r="H509">
        <v>126</v>
      </c>
      <c r="I509">
        <v>1.3900000000000001E-29</v>
      </c>
      <c r="J509" t="s">
        <v>3074</v>
      </c>
      <c r="S509" t="s">
        <v>3075</v>
      </c>
      <c r="T509" t="s">
        <v>3076</v>
      </c>
      <c r="U509" s="9">
        <v>4.202</v>
      </c>
      <c r="V509" s="6">
        <v>-515.6</v>
      </c>
      <c r="W509" s="4">
        <v>328.73</v>
      </c>
      <c r="X509">
        <v>397</v>
      </c>
      <c r="Y509">
        <v>126</v>
      </c>
      <c r="Z509" t="str">
        <f t="shared" si="7"/>
        <v>280</v>
      </c>
      <c r="AA509" t="s">
        <v>195</v>
      </c>
    </row>
    <row r="510" spans="1:27" ht="16" thickBot="1" x14ac:dyDescent="0.25">
      <c r="A510" t="s">
        <v>18</v>
      </c>
      <c r="B510" t="s">
        <v>195</v>
      </c>
      <c r="C510" t="s">
        <v>282</v>
      </c>
      <c r="D510" t="s">
        <v>727</v>
      </c>
      <c r="E510" t="s">
        <v>3375</v>
      </c>
      <c r="F510">
        <v>49.444000000000003</v>
      </c>
      <c r="H510">
        <v>84.5</v>
      </c>
      <c r="I510">
        <v>1.3400000000000001E-16</v>
      </c>
      <c r="J510" t="s">
        <v>3074</v>
      </c>
      <c r="S510" t="s">
        <v>3075</v>
      </c>
      <c r="T510" t="s">
        <v>3076</v>
      </c>
      <c r="U510" s="9">
        <v>4.202</v>
      </c>
      <c r="V510" s="6">
        <v>-515.6</v>
      </c>
      <c r="W510" s="4">
        <v>328.73</v>
      </c>
      <c r="X510">
        <v>397</v>
      </c>
      <c r="Y510">
        <v>84.5</v>
      </c>
      <c r="Z510" t="str">
        <f t="shared" si="7"/>
        <v>180</v>
      </c>
      <c r="AA510" t="s">
        <v>195</v>
      </c>
    </row>
    <row r="511" spans="1:27" ht="16" thickBot="1" x14ac:dyDescent="0.25">
      <c r="A511" t="s">
        <v>18</v>
      </c>
      <c r="B511" t="s">
        <v>195</v>
      </c>
      <c r="C511" t="s">
        <v>729</v>
      </c>
      <c r="D511" t="s">
        <v>730</v>
      </c>
      <c r="E511" t="s">
        <v>3376</v>
      </c>
      <c r="F511">
        <v>56.863</v>
      </c>
      <c r="H511">
        <v>68.2</v>
      </c>
      <c r="I511">
        <v>2.0199999999999999E-11</v>
      </c>
      <c r="J511" t="s">
        <v>3074</v>
      </c>
      <c r="S511" t="s">
        <v>3075</v>
      </c>
      <c r="T511" t="s">
        <v>3076</v>
      </c>
      <c r="U511" s="9">
        <v>4.202</v>
      </c>
      <c r="V511" s="6">
        <v>-515.6</v>
      </c>
      <c r="W511" s="4">
        <v>328.73</v>
      </c>
      <c r="X511">
        <v>397</v>
      </c>
      <c r="Y511">
        <v>68.2</v>
      </c>
      <c r="Z511" t="str">
        <f t="shared" si="7"/>
        <v xml:space="preserve">51 </v>
      </c>
      <c r="AA511" t="s">
        <v>195</v>
      </c>
    </row>
    <row r="512" spans="1:27" ht="16" thickBot="1" x14ac:dyDescent="0.25">
      <c r="A512" t="s">
        <v>18</v>
      </c>
      <c r="B512" t="s">
        <v>195</v>
      </c>
      <c r="C512" t="s">
        <v>631</v>
      </c>
      <c r="D512" t="s">
        <v>732</v>
      </c>
      <c r="E512" t="s">
        <v>3377</v>
      </c>
      <c r="F512">
        <v>58.14</v>
      </c>
      <c r="H512">
        <v>58.1</v>
      </c>
      <c r="I512">
        <v>2.6000000000000001E-8</v>
      </c>
      <c r="J512" t="s">
        <v>3074</v>
      </c>
      <c r="S512" t="s">
        <v>3075</v>
      </c>
      <c r="T512" t="s">
        <v>3076</v>
      </c>
      <c r="U512" s="9">
        <v>4.202</v>
      </c>
      <c r="V512" s="6">
        <v>-515.6</v>
      </c>
      <c r="W512" s="4">
        <v>328.73</v>
      </c>
      <c r="X512">
        <v>397</v>
      </c>
      <c r="Y512">
        <v>58.1</v>
      </c>
      <c r="Z512" t="str">
        <f t="shared" si="7"/>
        <v xml:space="preserve">43 </v>
      </c>
      <c r="AA512" t="s">
        <v>195</v>
      </c>
    </row>
    <row r="513" spans="1:27" ht="16" thickBot="1" x14ac:dyDescent="0.25">
      <c r="A513" t="s">
        <v>18</v>
      </c>
      <c r="B513" t="s">
        <v>195</v>
      </c>
      <c r="C513" t="s">
        <v>381</v>
      </c>
      <c r="D513" t="s">
        <v>734</v>
      </c>
      <c r="E513" t="s">
        <v>3140</v>
      </c>
      <c r="F513">
        <v>43.381999999999998</v>
      </c>
      <c r="H513">
        <v>56.9</v>
      </c>
      <c r="I513">
        <v>4.9399999999999999E-8</v>
      </c>
      <c r="J513" t="s">
        <v>3074</v>
      </c>
      <c r="S513" t="s">
        <v>3075</v>
      </c>
      <c r="T513" t="s">
        <v>3076</v>
      </c>
      <c r="U513" s="9">
        <v>4.202</v>
      </c>
      <c r="V513" s="6">
        <v>-515.6</v>
      </c>
      <c r="W513" s="4">
        <v>328.73</v>
      </c>
      <c r="X513">
        <v>397</v>
      </c>
      <c r="Y513">
        <v>56.9</v>
      </c>
      <c r="Z513" t="str">
        <f t="shared" si="7"/>
        <v>136</v>
      </c>
      <c r="AA513" t="s">
        <v>195</v>
      </c>
    </row>
    <row r="514" spans="1:27" ht="16" thickBot="1" x14ac:dyDescent="0.25">
      <c r="A514" t="s">
        <v>18</v>
      </c>
      <c r="B514" t="s">
        <v>195</v>
      </c>
      <c r="C514" t="s">
        <v>729</v>
      </c>
      <c r="D514" t="s">
        <v>736</v>
      </c>
      <c r="E514" t="s">
        <v>3142</v>
      </c>
      <c r="F514">
        <v>43.137</v>
      </c>
      <c r="H514">
        <v>54.4</v>
      </c>
      <c r="I514">
        <v>2.28E-7</v>
      </c>
      <c r="J514" t="s">
        <v>3074</v>
      </c>
      <c r="S514" t="s">
        <v>3075</v>
      </c>
      <c r="T514" t="s">
        <v>3076</v>
      </c>
      <c r="U514" s="9">
        <v>4.202</v>
      </c>
      <c r="V514" s="6">
        <v>-515.6</v>
      </c>
      <c r="W514" s="4">
        <v>328.73</v>
      </c>
      <c r="X514">
        <v>397</v>
      </c>
      <c r="Y514">
        <v>54.4</v>
      </c>
      <c r="Z514" t="str">
        <f t="shared" si="7"/>
        <v xml:space="preserve">51 </v>
      </c>
      <c r="AA514" t="s">
        <v>195</v>
      </c>
    </row>
    <row r="515" spans="1:27" ht="16" thickBot="1" x14ac:dyDescent="0.25">
      <c r="A515" t="s">
        <v>18</v>
      </c>
      <c r="B515" t="s">
        <v>195</v>
      </c>
      <c r="C515" t="s">
        <v>738</v>
      </c>
      <c r="D515" t="s">
        <v>739</v>
      </c>
      <c r="E515" t="s">
        <v>3141</v>
      </c>
      <c r="F515">
        <v>51.88</v>
      </c>
      <c r="H515">
        <v>52.3</v>
      </c>
      <c r="I515">
        <v>1.6300000000000001E-6</v>
      </c>
      <c r="J515" t="s">
        <v>3074</v>
      </c>
      <c r="S515" t="s">
        <v>3075</v>
      </c>
      <c r="T515" t="s">
        <v>3076</v>
      </c>
      <c r="U515" s="9">
        <v>4.202</v>
      </c>
      <c r="V515" s="6">
        <v>-515.6</v>
      </c>
      <c r="W515" s="4">
        <v>328.73</v>
      </c>
      <c r="X515">
        <v>397</v>
      </c>
      <c r="Y515">
        <v>52.3</v>
      </c>
      <c r="Z515" t="str">
        <f t="shared" ref="Z515:Z578" si="8">LEFT(C515,3)</f>
        <v>133</v>
      </c>
      <c r="AA515" t="s">
        <v>195</v>
      </c>
    </row>
    <row r="516" spans="1:27" ht="16" thickBot="1" x14ac:dyDescent="0.25">
      <c r="A516" t="s">
        <v>18</v>
      </c>
      <c r="B516" t="s">
        <v>195</v>
      </c>
      <c r="C516" t="s">
        <v>729</v>
      </c>
      <c r="D516" t="s">
        <v>736</v>
      </c>
      <c r="E516" t="s">
        <v>3142</v>
      </c>
      <c r="F516">
        <v>43.137</v>
      </c>
      <c r="H516">
        <v>46.8</v>
      </c>
      <c r="I516">
        <v>5.7800000000000002E-5</v>
      </c>
      <c r="J516" t="s">
        <v>3074</v>
      </c>
      <c r="S516" t="s">
        <v>3075</v>
      </c>
      <c r="T516" t="s">
        <v>3076</v>
      </c>
      <c r="U516" s="9">
        <v>4.202</v>
      </c>
      <c r="V516" s="6">
        <v>-515.6</v>
      </c>
      <c r="W516" s="4">
        <v>328.73</v>
      </c>
      <c r="X516">
        <v>397</v>
      </c>
      <c r="Y516">
        <v>46.8</v>
      </c>
      <c r="Z516" t="str">
        <f t="shared" si="8"/>
        <v xml:space="preserve">51 </v>
      </c>
      <c r="AA516" t="s">
        <v>195</v>
      </c>
    </row>
    <row r="517" spans="1:27" ht="16" thickBot="1" x14ac:dyDescent="0.25">
      <c r="A517" t="s">
        <v>25</v>
      </c>
      <c r="B517" t="s">
        <v>195</v>
      </c>
      <c r="C517" t="s">
        <v>393</v>
      </c>
      <c r="D517" t="s">
        <v>503</v>
      </c>
      <c r="E517" t="s">
        <v>3112</v>
      </c>
      <c r="F517">
        <v>100</v>
      </c>
      <c r="H517">
        <v>711</v>
      </c>
      <c r="I517">
        <v>0</v>
      </c>
      <c r="J517" t="s">
        <v>3077</v>
      </c>
      <c r="S517" t="s">
        <v>3075</v>
      </c>
      <c r="T517" t="s">
        <v>3076</v>
      </c>
      <c r="U517" s="9">
        <v>4.202</v>
      </c>
      <c r="V517" s="6">
        <v>-515.6</v>
      </c>
      <c r="W517" s="4">
        <v>328.73</v>
      </c>
      <c r="X517">
        <v>397</v>
      </c>
      <c r="Y517">
        <v>711</v>
      </c>
      <c r="Z517" t="str">
        <f t="shared" si="8"/>
        <v>397</v>
      </c>
      <c r="AA517" t="s">
        <v>195</v>
      </c>
    </row>
    <row r="518" spans="1:27" ht="16" thickBot="1" x14ac:dyDescent="0.25">
      <c r="A518" t="s">
        <v>25</v>
      </c>
      <c r="B518" t="s">
        <v>195</v>
      </c>
      <c r="C518" t="s">
        <v>393</v>
      </c>
      <c r="D518" t="s">
        <v>503</v>
      </c>
      <c r="E518" t="s">
        <v>3112</v>
      </c>
      <c r="F518">
        <v>100</v>
      </c>
      <c r="H518">
        <v>710</v>
      </c>
      <c r="I518">
        <v>0</v>
      </c>
      <c r="J518" t="s">
        <v>3077</v>
      </c>
      <c r="S518" t="s">
        <v>3075</v>
      </c>
      <c r="T518" t="s">
        <v>3076</v>
      </c>
      <c r="U518" s="9">
        <v>4.202</v>
      </c>
      <c r="V518" s="6">
        <v>-515.6</v>
      </c>
      <c r="W518" s="4">
        <v>328.73</v>
      </c>
      <c r="X518">
        <v>397</v>
      </c>
      <c r="Y518">
        <v>710</v>
      </c>
      <c r="Z518" t="str">
        <f t="shared" si="8"/>
        <v>397</v>
      </c>
      <c r="AA518" t="s">
        <v>195</v>
      </c>
    </row>
    <row r="519" spans="1:27" ht="16" thickBot="1" x14ac:dyDescent="0.25">
      <c r="A519" t="s">
        <v>25</v>
      </c>
      <c r="B519" t="s">
        <v>195</v>
      </c>
      <c r="C519" t="s">
        <v>393</v>
      </c>
      <c r="D519" t="s">
        <v>503</v>
      </c>
      <c r="E519" t="s">
        <v>3112</v>
      </c>
      <c r="F519">
        <v>100</v>
      </c>
      <c r="H519">
        <v>710</v>
      </c>
      <c r="I519">
        <v>0</v>
      </c>
      <c r="J519" t="s">
        <v>3077</v>
      </c>
      <c r="S519" t="s">
        <v>3075</v>
      </c>
      <c r="T519" t="s">
        <v>3076</v>
      </c>
      <c r="U519" s="9">
        <v>4.202</v>
      </c>
      <c r="V519" s="6">
        <v>-515.6</v>
      </c>
      <c r="W519" s="4">
        <v>328.73</v>
      </c>
      <c r="X519">
        <v>397</v>
      </c>
      <c r="Y519">
        <v>710</v>
      </c>
      <c r="Z519" t="str">
        <f t="shared" si="8"/>
        <v>397</v>
      </c>
      <c r="AA519" t="s">
        <v>195</v>
      </c>
    </row>
    <row r="520" spans="1:27" ht="16" thickBot="1" x14ac:dyDescent="0.25">
      <c r="A520" t="s">
        <v>25</v>
      </c>
      <c r="B520" t="s">
        <v>195</v>
      </c>
      <c r="C520" t="s">
        <v>393</v>
      </c>
      <c r="D520" t="s">
        <v>503</v>
      </c>
      <c r="E520" t="s">
        <v>3112</v>
      </c>
      <c r="F520">
        <v>100</v>
      </c>
      <c r="H520">
        <v>709</v>
      </c>
      <c r="I520">
        <v>0</v>
      </c>
      <c r="J520" t="s">
        <v>3077</v>
      </c>
      <c r="S520" t="s">
        <v>3075</v>
      </c>
      <c r="T520" t="s">
        <v>3076</v>
      </c>
      <c r="U520" s="9">
        <v>4.202</v>
      </c>
      <c r="V520" s="6">
        <v>-515.6</v>
      </c>
      <c r="W520" s="4">
        <v>328.73</v>
      </c>
      <c r="X520">
        <v>397</v>
      </c>
      <c r="Y520">
        <v>709</v>
      </c>
      <c r="Z520" t="str">
        <f t="shared" si="8"/>
        <v>397</v>
      </c>
      <c r="AA520" t="s">
        <v>195</v>
      </c>
    </row>
    <row r="521" spans="1:27" ht="16" thickBot="1" x14ac:dyDescent="0.25">
      <c r="A521" t="s">
        <v>25</v>
      </c>
      <c r="B521" t="s">
        <v>195</v>
      </c>
      <c r="C521" t="s">
        <v>393</v>
      </c>
      <c r="D521" t="s">
        <v>503</v>
      </c>
      <c r="E521" t="s">
        <v>3112</v>
      </c>
      <c r="F521">
        <v>100</v>
      </c>
      <c r="H521">
        <v>709</v>
      </c>
      <c r="I521">
        <v>0</v>
      </c>
      <c r="J521" t="s">
        <v>3077</v>
      </c>
      <c r="S521" t="s">
        <v>3075</v>
      </c>
      <c r="T521" t="s">
        <v>3076</v>
      </c>
      <c r="U521" s="9">
        <v>4.202</v>
      </c>
      <c r="V521" s="6">
        <v>-515.6</v>
      </c>
      <c r="W521" s="4">
        <v>328.73</v>
      </c>
      <c r="X521">
        <v>397</v>
      </c>
      <c r="Y521">
        <v>709</v>
      </c>
      <c r="Z521" t="str">
        <f t="shared" si="8"/>
        <v>397</v>
      </c>
      <c r="AA521" t="s">
        <v>195</v>
      </c>
    </row>
    <row r="522" spans="1:27" ht="16" thickBot="1" x14ac:dyDescent="0.25">
      <c r="A522" t="s">
        <v>25</v>
      </c>
      <c r="B522" t="s">
        <v>195</v>
      </c>
      <c r="C522" t="s">
        <v>393</v>
      </c>
      <c r="D522" t="s">
        <v>503</v>
      </c>
      <c r="E522" t="s">
        <v>3112</v>
      </c>
      <c r="F522">
        <v>100</v>
      </c>
      <c r="H522">
        <v>709</v>
      </c>
      <c r="I522">
        <v>0</v>
      </c>
      <c r="J522" t="s">
        <v>3077</v>
      </c>
      <c r="S522" t="s">
        <v>3075</v>
      </c>
      <c r="T522" t="s">
        <v>3076</v>
      </c>
      <c r="U522" s="9">
        <v>4.202</v>
      </c>
      <c r="V522" s="6">
        <v>-515.6</v>
      </c>
      <c r="W522" s="4">
        <v>328.73</v>
      </c>
      <c r="X522">
        <v>397</v>
      </c>
      <c r="Y522">
        <v>709</v>
      </c>
      <c r="Z522" t="str">
        <f t="shared" si="8"/>
        <v>397</v>
      </c>
      <c r="AA522" t="s">
        <v>195</v>
      </c>
    </row>
    <row r="523" spans="1:27" ht="16" thickBot="1" x14ac:dyDescent="0.25">
      <c r="A523" t="s">
        <v>25</v>
      </c>
      <c r="B523" t="s">
        <v>195</v>
      </c>
      <c r="C523" t="s">
        <v>393</v>
      </c>
      <c r="D523" t="s">
        <v>503</v>
      </c>
      <c r="E523" t="s">
        <v>3112</v>
      </c>
      <c r="F523">
        <v>100</v>
      </c>
      <c r="H523">
        <v>709</v>
      </c>
      <c r="I523">
        <v>0</v>
      </c>
      <c r="J523" t="s">
        <v>3077</v>
      </c>
      <c r="S523" t="s">
        <v>3075</v>
      </c>
      <c r="T523" t="s">
        <v>3076</v>
      </c>
      <c r="U523" s="9">
        <v>4.202</v>
      </c>
      <c r="V523" s="6">
        <v>-515.6</v>
      </c>
      <c r="W523" s="4">
        <v>328.73</v>
      </c>
      <c r="X523">
        <v>397</v>
      </c>
      <c r="Y523">
        <v>709</v>
      </c>
      <c r="Z523" t="str">
        <f t="shared" si="8"/>
        <v>397</v>
      </c>
      <c r="AA523" t="s">
        <v>195</v>
      </c>
    </row>
    <row r="524" spans="1:27" ht="16" thickBot="1" x14ac:dyDescent="0.25">
      <c r="A524" t="s">
        <v>25</v>
      </c>
      <c r="B524" t="s">
        <v>195</v>
      </c>
      <c r="C524" t="s">
        <v>393</v>
      </c>
      <c r="D524" t="s">
        <v>503</v>
      </c>
      <c r="E524" t="s">
        <v>3112</v>
      </c>
      <c r="F524">
        <v>100</v>
      </c>
      <c r="H524">
        <v>708</v>
      </c>
      <c r="I524">
        <v>0</v>
      </c>
      <c r="J524" t="s">
        <v>3077</v>
      </c>
      <c r="S524" t="s">
        <v>3075</v>
      </c>
      <c r="T524" t="s">
        <v>3076</v>
      </c>
      <c r="U524" s="9">
        <v>4.202</v>
      </c>
      <c r="V524" s="6">
        <v>-515.6</v>
      </c>
      <c r="W524" s="4">
        <v>328.73</v>
      </c>
      <c r="X524">
        <v>397</v>
      </c>
      <c r="Y524">
        <v>708</v>
      </c>
      <c r="Z524" t="str">
        <f t="shared" si="8"/>
        <v>397</v>
      </c>
      <c r="AA524" t="s">
        <v>195</v>
      </c>
    </row>
    <row r="525" spans="1:27" ht="16" thickBot="1" x14ac:dyDescent="0.25">
      <c r="A525" t="s">
        <v>25</v>
      </c>
      <c r="B525" t="s">
        <v>195</v>
      </c>
      <c r="C525" t="s">
        <v>393</v>
      </c>
      <c r="D525" t="s">
        <v>503</v>
      </c>
      <c r="E525" t="s">
        <v>3112</v>
      </c>
      <c r="F525">
        <v>100</v>
      </c>
      <c r="H525">
        <v>707</v>
      </c>
      <c r="I525">
        <v>0</v>
      </c>
      <c r="J525" t="s">
        <v>3077</v>
      </c>
      <c r="S525" t="s">
        <v>3075</v>
      </c>
      <c r="T525" t="s">
        <v>3076</v>
      </c>
      <c r="U525" s="9">
        <v>4.202</v>
      </c>
      <c r="V525" s="6">
        <v>-515.6</v>
      </c>
      <c r="W525" s="4">
        <v>328.73</v>
      </c>
      <c r="X525">
        <v>397</v>
      </c>
      <c r="Y525">
        <v>707</v>
      </c>
      <c r="Z525" t="str">
        <f t="shared" si="8"/>
        <v>397</v>
      </c>
      <c r="AA525" t="s">
        <v>195</v>
      </c>
    </row>
    <row r="526" spans="1:27" ht="16" thickBot="1" x14ac:dyDescent="0.25">
      <c r="A526" t="s">
        <v>25</v>
      </c>
      <c r="B526" t="s">
        <v>195</v>
      </c>
      <c r="C526" t="s">
        <v>393</v>
      </c>
      <c r="D526" t="s">
        <v>503</v>
      </c>
      <c r="E526" t="s">
        <v>3112</v>
      </c>
      <c r="F526">
        <v>100</v>
      </c>
      <c r="H526">
        <v>707</v>
      </c>
      <c r="I526">
        <v>0</v>
      </c>
      <c r="J526" t="s">
        <v>3077</v>
      </c>
      <c r="S526" t="s">
        <v>3075</v>
      </c>
      <c r="T526" t="s">
        <v>3076</v>
      </c>
      <c r="U526" s="9">
        <v>4.202</v>
      </c>
      <c r="V526" s="6">
        <v>-515.6</v>
      </c>
      <c r="W526" s="4">
        <v>328.73</v>
      </c>
      <c r="X526">
        <v>397</v>
      </c>
      <c r="Y526">
        <v>707</v>
      </c>
      <c r="Z526" t="str">
        <f t="shared" si="8"/>
        <v>397</v>
      </c>
      <c r="AA526" t="s">
        <v>195</v>
      </c>
    </row>
    <row r="527" spans="1:27" ht="16" thickBot="1" x14ac:dyDescent="0.25">
      <c r="A527" t="s">
        <v>25</v>
      </c>
      <c r="B527" t="s">
        <v>195</v>
      </c>
      <c r="C527" t="s">
        <v>1070</v>
      </c>
      <c r="D527" t="s">
        <v>503</v>
      </c>
      <c r="E527" t="s">
        <v>3112</v>
      </c>
      <c r="F527">
        <v>100</v>
      </c>
      <c r="H527">
        <v>699</v>
      </c>
      <c r="I527">
        <v>0</v>
      </c>
      <c r="J527" t="s">
        <v>3077</v>
      </c>
      <c r="S527" t="s">
        <v>3075</v>
      </c>
      <c r="T527" t="s">
        <v>3076</v>
      </c>
      <c r="U527" s="9">
        <v>4.202</v>
      </c>
      <c r="V527" s="6">
        <v>-515.6</v>
      </c>
      <c r="W527" s="4">
        <v>328.73</v>
      </c>
      <c r="X527">
        <v>397</v>
      </c>
      <c r="Y527">
        <v>699</v>
      </c>
      <c r="Z527" t="str">
        <f t="shared" si="8"/>
        <v>392</v>
      </c>
      <c r="AA527" t="s">
        <v>195</v>
      </c>
    </row>
    <row r="528" spans="1:27" ht="16" thickBot="1" x14ac:dyDescent="0.25">
      <c r="A528" t="s">
        <v>25</v>
      </c>
      <c r="B528" t="s">
        <v>195</v>
      </c>
      <c r="C528" t="s">
        <v>1070</v>
      </c>
      <c r="D528" t="s">
        <v>503</v>
      </c>
      <c r="E528" t="s">
        <v>3112</v>
      </c>
      <c r="F528">
        <v>100</v>
      </c>
      <c r="H528">
        <v>699</v>
      </c>
      <c r="I528">
        <v>0</v>
      </c>
      <c r="J528" t="s">
        <v>3077</v>
      </c>
      <c r="S528" t="s">
        <v>3075</v>
      </c>
      <c r="T528" t="s">
        <v>3076</v>
      </c>
      <c r="U528" s="9">
        <v>4.202</v>
      </c>
      <c r="V528" s="6">
        <v>-515.6</v>
      </c>
      <c r="W528" s="4">
        <v>328.73</v>
      </c>
      <c r="X528">
        <v>397</v>
      </c>
      <c r="Y528">
        <v>699</v>
      </c>
      <c r="Z528" t="str">
        <f t="shared" si="8"/>
        <v>392</v>
      </c>
      <c r="AA528" t="s">
        <v>195</v>
      </c>
    </row>
    <row r="529" spans="1:27" ht="16" thickBot="1" x14ac:dyDescent="0.25">
      <c r="A529" t="s">
        <v>25</v>
      </c>
      <c r="B529" t="s">
        <v>195</v>
      </c>
      <c r="C529" t="s">
        <v>1070</v>
      </c>
      <c r="D529" t="s">
        <v>503</v>
      </c>
      <c r="E529" t="s">
        <v>3112</v>
      </c>
      <c r="F529">
        <v>100</v>
      </c>
      <c r="H529">
        <v>698</v>
      </c>
      <c r="I529">
        <v>0</v>
      </c>
      <c r="J529" t="s">
        <v>3077</v>
      </c>
      <c r="S529" t="s">
        <v>3075</v>
      </c>
      <c r="T529" t="s">
        <v>3076</v>
      </c>
      <c r="U529" s="9">
        <v>4.202</v>
      </c>
      <c r="V529" s="6">
        <v>-515.6</v>
      </c>
      <c r="W529" s="4">
        <v>328.73</v>
      </c>
      <c r="X529">
        <v>397</v>
      </c>
      <c r="Y529">
        <v>698</v>
      </c>
      <c r="Z529" t="str">
        <f t="shared" si="8"/>
        <v>392</v>
      </c>
      <c r="AA529" t="s">
        <v>195</v>
      </c>
    </row>
    <row r="530" spans="1:27" ht="16" thickBot="1" x14ac:dyDescent="0.25">
      <c r="A530" t="s">
        <v>25</v>
      </c>
      <c r="B530" t="s">
        <v>195</v>
      </c>
      <c r="C530" t="s">
        <v>1070</v>
      </c>
      <c r="D530" t="s">
        <v>503</v>
      </c>
      <c r="E530" t="s">
        <v>3112</v>
      </c>
      <c r="F530">
        <v>100</v>
      </c>
      <c r="H530">
        <v>698</v>
      </c>
      <c r="I530">
        <v>0</v>
      </c>
      <c r="J530" t="s">
        <v>3077</v>
      </c>
      <c r="S530" t="s">
        <v>3075</v>
      </c>
      <c r="T530" t="s">
        <v>3076</v>
      </c>
      <c r="U530" s="9">
        <v>4.202</v>
      </c>
      <c r="V530" s="6">
        <v>-515.6</v>
      </c>
      <c r="W530" s="4">
        <v>328.73</v>
      </c>
      <c r="X530">
        <v>397</v>
      </c>
      <c r="Y530">
        <v>698</v>
      </c>
      <c r="Z530" t="str">
        <f t="shared" si="8"/>
        <v>392</v>
      </c>
      <c r="AA530" t="s">
        <v>195</v>
      </c>
    </row>
    <row r="531" spans="1:27" ht="16" thickBot="1" x14ac:dyDescent="0.25">
      <c r="A531" t="s">
        <v>25</v>
      </c>
      <c r="B531" t="s">
        <v>195</v>
      </c>
      <c r="C531" t="s">
        <v>402</v>
      </c>
      <c r="D531" t="s">
        <v>1073</v>
      </c>
      <c r="E531" t="s">
        <v>3378</v>
      </c>
      <c r="F531">
        <v>98.99</v>
      </c>
      <c r="H531">
        <v>697</v>
      </c>
      <c r="I531">
        <v>0</v>
      </c>
      <c r="J531" t="s">
        <v>3077</v>
      </c>
      <c r="S531" t="s">
        <v>3075</v>
      </c>
      <c r="T531" t="s">
        <v>3076</v>
      </c>
      <c r="U531" s="9">
        <v>4.202</v>
      </c>
      <c r="V531" s="6">
        <v>-515.6</v>
      </c>
      <c r="W531" s="4">
        <v>328.73</v>
      </c>
      <c r="X531">
        <v>397</v>
      </c>
      <c r="Y531">
        <v>697</v>
      </c>
      <c r="Z531" t="str">
        <f t="shared" si="8"/>
        <v>396</v>
      </c>
      <c r="AA531" t="s">
        <v>195</v>
      </c>
    </row>
    <row r="532" spans="1:27" ht="16" thickBot="1" x14ac:dyDescent="0.25">
      <c r="A532" t="s">
        <v>25</v>
      </c>
      <c r="B532" t="s">
        <v>195</v>
      </c>
      <c r="C532" t="s">
        <v>682</v>
      </c>
      <c r="D532" t="s">
        <v>683</v>
      </c>
      <c r="E532" t="s">
        <v>3358</v>
      </c>
      <c r="F532">
        <v>99.491</v>
      </c>
      <c r="H532">
        <v>697</v>
      </c>
      <c r="I532">
        <v>0</v>
      </c>
      <c r="J532" t="s">
        <v>3077</v>
      </c>
      <c r="S532" t="s">
        <v>3075</v>
      </c>
      <c r="T532" t="s">
        <v>3076</v>
      </c>
      <c r="U532" s="9">
        <v>4.202</v>
      </c>
      <c r="V532" s="6">
        <v>-515.6</v>
      </c>
      <c r="W532" s="4">
        <v>328.73</v>
      </c>
      <c r="X532">
        <v>397</v>
      </c>
      <c r="Y532">
        <v>697</v>
      </c>
      <c r="Z532" t="str">
        <f t="shared" si="8"/>
        <v>393</v>
      </c>
      <c r="AA532" t="s">
        <v>195</v>
      </c>
    </row>
    <row r="533" spans="1:27" ht="16" thickBot="1" x14ac:dyDescent="0.25">
      <c r="A533" t="s">
        <v>25</v>
      </c>
      <c r="B533" t="s">
        <v>195</v>
      </c>
      <c r="C533" t="s">
        <v>485</v>
      </c>
      <c r="D533" t="s">
        <v>503</v>
      </c>
      <c r="E533" t="s">
        <v>3112</v>
      </c>
      <c r="F533">
        <v>100</v>
      </c>
      <c r="H533">
        <v>697</v>
      </c>
      <c r="I533">
        <v>0</v>
      </c>
      <c r="J533" t="s">
        <v>3077</v>
      </c>
      <c r="S533" t="s">
        <v>3075</v>
      </c>
      <c r="T533" t="s">
        <v>3076</v>
      </c>
      <c r="U533" s="9">
        <v>4.202</v>
      </c>
      <c r="V533" s="6">
        <v>-515.6</v>
      </c>
      <c r="W533" s="4">
        <v>328.73</v>
      </c>
      <c r="X533">
        <v>397</v>
      </c>
      <c r="Y533">
        <v>697</v>
      </c>
      <c r="Z533" t="str">
        <f t="shared" si="8"/>
        <v>391</v>
      </c>
      <c r="AA533" t="s">
        <v>195</v>
      </c>
    </row>
    <row r="534" spans="1:27" ht="16" thickBot="1" x14ac:dyDescent="0.25">
      <c r="A534" t="s">
        <v>25</v>
      </c>
      <c r="B534" t="s">
        <v>195</v>
      </c>
      <c r="C534" t="s">
        <v>485</v>
      </c>
      <c r="D534" t="s">
        <v>503</v>
      </c>
      <c r="E534" t="s">
        <v>3112</v>
      </c>
      <c r="F534">
        <v>100</v>
      </c>
      <c r="H534">
        <v>697</v>
      </c>
      <c r="I534">
        <v>0</v>
      </c>
      <c r="J534" t="s">
        <v>3077</v>
      </c>
      <c r="S534" t="s">
        <v>3075</v>
      </c>
      <c r="T534" t="s">
        <v>3076</v>
      </c>
      <c r="U534" s="9">
        <v>4.202</v>
      </c>
      <c r="V534" s="6">
        <v>-515.6</v>
      </c>
      <c r="W534" s="4">
        <v>328.73</v>
      </c>
      <c r="X534">
        <v>397</v>
      </c>
      <c r="Y534">
        <v>697</v>
      </c>
      <c r="Z534" t="str">
        <f t="shared" si="8"/>
        <v>391</v>
      </c>
      <c r="AA534" t="s">
        <v>195</v>
      </c>
    </row>
    <row r="535" spans="1:27" ht="16" thickBot="1" x14ac:dyDescent="0.25">
      <c r="A535" t="s">
        <v>25</v>
      </c>
      <c r="B535" t="s">
        <v>195</v>
      </c>
      <c r="C535" t="s">
        <v>485</v>
      </c>
      <c r="D535" t="s">
        <v>503</v>
      </c>
      <c r="E535" t="s">
        <v>3112</v>
      </c>
      <c r="F535">
        <v>100</v>
      </c>
      <c r="H535">
        <v>697</v>
      </c>
      <c r="I535">
        <v>0</v>
      </c>
      <c r="J535" t="s">
        <v>3077</v>
      </c>
      <c r="S535" t="s">
        <v>3075</v>
      </c>
      <c r="T535" t="s">
        <v>3076</v>
      </c>
      <c r="U535" s="9">
        <v>4.202</v>
      </c>
      <c r="V535" s="6">
        <v>-515.6</v>
      </c>
      <c r="W535" s="4">
        <v>328.73</v>
      </c>
      <c r="X535">
        <v>397</v>
      </c>
      <c r="Y535">
        <v>697</v>
      </c>
      <c r="Z535" t="str">
        <f t="shared" si="8"/>
        <v>391</v>
      </c>
      <c r="AA535" t="s">
        <v>195</v>
      </c>
    </row>
    <row r="536" spans="1:27" ht="16" thickBot="1" x14ac:dyDescent="0.25">
      <c r="A536" t="s">
        <v>25</v>
      </c>
      <c r="B536" t="s">
        <v>195</v>
      </c>
      <c r="C536" t="s">
        <v>485</v>
      </c>
      <c r="D536" t="s">
        <v>503</v>
      </c>
      <c r="E536" t="s">
        <v>3112</v>
      </c>
      <c r="F536">
        <v>100</v>
      </c>
      <c r="H536">
        <v>697</v>
      </c>
      <c r="I536">
        <v>0</v>
      </c>
      <c r="J536" t="s">
        <v>3077</v>
      </c>
      <c r="S536" t="s">
        <v>3075</v>
      </c>
      <c r="T536" t="s">
        <v>3076</v>
      </c>
      <c r="U536" s="9">
        <v>4.202</v>
      </c>
      <c r="V536" s="6">
        <v>-515.6</v>
      </c>
      <c r="W536" s="4">
        <v>328.73</v>
      </c>
      <c r="X536">
        <v>397</v>
      </c>
      <c r="Y536">
        <v>697</v>
      </c>
      <c r="Z536" t="str">
        <f t="shared" si="8"/>
        <v>391</v>
      </c>
      <c r="AA536" t="s">
        <v>195</v>
      </c>
    </row>
    <row r="537" spans="1:27" ht="16" thickBot="1" x14ac:dyDescent="0.25">
      <c r="A537" t="s">
        <v>25</v>
      </c>
      <c r="B537" t="s">
        <v>195</v>
      </c>
      <c r="C537" t="s">
        <v>485</v>
      </c>
      <c r="D537" t="s">
        <v>503</v>
      </c>
      <c r="E537" t="s">
        <v>3112</v>
      </c>
      <c r="F537">
        <v>100</v>
      </c>
      <c r="H537">
        <v>697</v>
      </c>
      <c r="I537">
        <v>0</v>
      </c>
      <c r="J537" t="s">
        <v>3077</v>
      </c>
      <c r="S537" t="s">
        <v>3075</v>
      </c>
      <c r="T537" t="s">
        <v>3076</v>
      </c>
      <c r="U537" s="9">
        <v>4.202</v>
      </c>
      <c r="V537" s="6">
        <v>-515.6</v>
      </c>
      <c r="W537" s="4">
        <v>328.73</v>
      </c>
      <c r="X537">
        <v>397</v>
      </c>
      <c r="Y537">
        <v>697</v>
      </c>
      <c r="Z537" t="str">
        <f t="shared" si="8"/>
        <v>391</v>
      </c>
      <c r="AA537" t="s">
        <v>195</v>
      </c>
    </row>
    <row r="538" spans="1:27" ht="16" thickBot="1" x14ac:dyDescent="0.25">
      <c r="A538" t="s">
        <v>25</v>
      </c>
      <c r="B538" t="s">
        <v>195</v>
      </c>
      <c r="C538" t="s">
        <v>485</v>
      </c>
      <c r="D538" t="s">
        <v>503</v>
      </c>
      <c r="E538" t="s">
        <v>3112</v>
      </c>
      <c r="F538">
        <v>100</v>
      </c>
      <c r="H538">
        <v>697</v>
      </c>
      <c r="I538">
        <v>0</v>
      </c>
      <c r="J538" t="s">
        <v>3077</v>
      </c>
      <c r="S538" t="s">
        <v>3075</v>
      </c>
      <c r="T538" t="s">
        <v>3076</v>
      </c>
      <c r="U538" s="9">
        <v>4.202</v>
      </c>
      <c r="V538" s="6">
        <v>-515.6</v>
      </c>
      <c r="W538" s="4">
        <v>328.73</v>
      </c>
      <c r="X538">
        <v>397</v>
      </c>
      <c r="Y538">
        <v>697</v>
      </c>
      <c r="Z538" t="str">
        <f t="shared" si="8"/>
        <v>391</v>
      </c>
      <c r="AA538" t="s">
        <v>195</v>
      </c>
    </row>
    <row r="539" spans="1:27" ht="16" thickBot="1" x14ac:dyDescent="0.25">
      <c r="A539" t="s">
        <v>25</v>
      </c>
      <c r="B539" t="s">
        <v>195</v>
      </c>
      <c r="C539" t="s">
        <v>485</v>
      </c>
      <c r="D539" t="s">
        <v>503</v>
      </c>
      <c r="E539" t="s">
        <v>3112</v>
      </c>
      <c r="F539">
        <v>100</v>
      </c>
      <c r="H539">
        <v>697</v>
      </c>
      <c r="I539">
        <v>0</v>
      </c>
      <c r="J539" t="s">
        <v>3077</v>
      </c>
      <c r="S539" t="s">
        <v>3075</v>
      </c>
      <c r="T539" t="s">
        <v>3076</v>
      </c>
      <c r="U539" s="9">
        <v>4.202</v>
      </c>
      <c r="V539" s="6">
        <v>-515.6</v>
      </c>
      <c r="W539" s="4">
        <v>328.73</v>
      </c>
      <c r="X539">
        <v>397</v>
      </c>
      <c r="Y539">
        <v>697</v>
      </c>
      <c r="Z539" t="str">
        <f t="shared" si="8"/>
        <v>391</v>
      </c>
      <c r="AA539" t="s">
        <v>195</v>
      </c>
    </row>
    <row r="540" spans="1:27" ht="16" thickBot="1" x14ac:dyDescent="0.25">
      <c r="A540" t="s">
        <v>25</v>
      </c>
      <c r="B540" t="s">
        <v>195</v>
      </c>
      <c r="C540" t="s">
        <v>485</v>
      </c>
      <c r="D540" t="s">
        <v>503</v>
      </c>
      <c r="E540" t="s">
        <v>3112</v>
      </c>
      <c r="F540">
        <v>100</v>
      </c>
      <c r="H540">
        <v>696</v>
      </c>
      <c r="I540">
        <v>0</v>
      </c>
      <c r="J540" t="s">
        <v>3077</v>
      </c>
      <c r="S540" t="s">
        <v>3075</v>
      </c>
      <c r="T540" t="s">
        <v>3076</v>
      </c>
      <c r="U540" s="9">
        <v>4.202</v>
      </c>
      <c r="V540" s="6">
        <v>-515.6</v>
      </c>
      <c r="W540" s="4">
        <v>328.73</v>
      </c>
      <c r="X540">
        <v>397</v>
      </c>
      <c r="Y540">
        <v>696</v>
      </c>
      <c r="Z540" t="str">
        <f t="shared" si="8"/>
        <v>391</v>
      </c>
      <c r="AA540" t="s">
        <v>195</v>
      </c>
    </row>
    <row r="541" spans="1:27" ht="16" thickBot="1" x14ac:dyDescent="0.25">
      <c r="A541" t="s">
        <v>25</v>
      </c>
      <c r="B541" t="s">
        <v>195</v>
      </c>
      <c r="C541" t="s">
        <v>682</v>
      </c>
      <c r="D541" t="s">
        <v>683</v>
      </c>
      <c r="E541" t="s">
        <v>3358</v>
      </c>
      <c r="F541">
        <v>99.491</v>
      </c>
      <c r="H541">
        <v>696</v>
      </c>
      <c r="I541">
        <v>0</v>
      </c>
      <c r="J541" t="s">
        <v>3077</v>
      </c>
      <c r="S541" t="s">
        <v>3075</v>
      </c>
      <c r="T541" t="s">
        <v>3076</v>
      </c>
      <c r="U541" s="9">
        <v>4.202</v>
      </c>
      <c r="V541" s="6">
        <v>-515.6</v>
      </c>
      <c r="W541" s="4">
        <v>328.73</v>
      </c>
      <c r="X541">
        <v>397</v>
      </c>
      <c r="Y541">
        <v>696</v>
      </c>
      <c r="Z541" t="str">
        <f t="shared" si="8"/>
        <v>393</v>
      </c>
      <c r="AA541" t="s">
        <v>195</v>
      </c>
    </row>
    <row r="542" spans="1:27" ht="16" thickBot="1" x14ac:dyDescent="0.25">
      <c r="A542" t="s">
        <v>25</v>
      </c>
      <c r="B542" t="s">
        <v>195</v>
      </c>
      <c r="C542" t="s">
        <v>1070</v>
      </c>
      <c r="D542" t="s">
        <v>503</v>
      </c>
      <c r="E542" t="s">
        <v>3112</v>
      </c>
      <c r="F542">
        <v>100</v>
      </c>
      <c r="H542">
        <v>696</v>
      </c>
      <c r="I542">
        <v>0</v>
      </c>
      <c r="J542" t="s">
        <v>3077</v>
      </c>
      <c r="S542" t="s">
        <v>3075</v>
      </c>
      <c r="T542" t="s">
        <v>3076</v>
      </c>
      <c r="U542" s="9">
        <v>4.202</v>
      </c>
      <c r="V542" s="6">
        <v>-515.6</v>
      </c>
      <c r="W542" s="4">
        <v>328.73</v>
      </c>
      <c r="X542">
        <v>397</v>
      </c>
      <c r="Y542">
        <v>696</v>
      </c>
      <c r="Z542" t="str">
        <f t="shared" si="8"/>
        <v>392</v>
      </c>
      <c r="AA542" t="s">
        <v>195</v>
      </c>
    </row>
    <row r="543" spans="1:27" ht="16" thickBot="1" x14ac:dyDescent="0.25">
      <c r="A543" t="s">
        <v>25</v>
      </c>
      <c r="B543" t="s">
        <v>195</v>
      </c>
      <c r="C543" t="s">
        <v>682</v>
      </c>
      <c r="D543" t="s">
        <v>683</v>
      </c>
      <c r="E543" t="s">
        <v>3358</v>
      </c>
      <c r="F543">
        <v>99.491</v>
      </c>
      <c r="H543">
        <v>696</v>
      </c>
      <c r="I543">
        <v>0</v>
      </c>
      <c r="J543" t="s">
        <v>3077</v>
      </c>
      <c r="S543" t="s">
        <v>3075</v>
      </c>
      <c r="T543" t="s">
        <v>3076</v>
      </c>
      <c r="U543" s="9">
        <v>4.202</v>
      </c>
      <c r="V543" s="6">
        <v>-515.6</v>
      </c>
      <c r="W543" s="4">
        <v>328.73</v>
      </c>
      <c r="X543">
        <v>397</v>
      </c>
      <c r="Y543">
        <v>696</v>
      </c>
      <c r="Z543" t="str">
        <f t="shared" si="8"/>
        <v>393</v>
      </c>
      <c r="AA543" t="s">
        <v>195</v>
      </c>
    </row>
    <row r="544" spans="1:27" ht="16" thickBot="1" x14ac:dyDescent="0.25">
      <c r="A544" t="s">
        <v>25</v>
      </c>
      <c r="B544" t="s">
        <v>195</v>
      </c>
      <c r="C544" t="s">
        <v>485</v>
      </c>
      <c r="D544" t="s">
        <v>503</v>
      </c>
      <c r="E544" t="s">
        <v>3112</v>
      </c>
      <c r="F544">
        <v>100</v>
      </c>
      <c r="H544">
        <v>695</v>
      </c>
      <c r="I544">
        <v>0</v>
      </c>
      <c r="J544" t="s">
        <v>3077</v>
      </c>
      <c r="S544" t="s">
        <v>3075</v>
      </c>
      <c r="T544" t="s">
        <v>3076</v>
      </c>
      <c r="U544" s="9">
        <v>4.202</v>
      </c>
      <c r="V544" s="6">
        <v>-515.6</v>
      </c>
      <c r="W544" s="4">
        <v>328.73</v>
      </c>
      <c r="X544">
        <v>397</v>
      </c>
      <c r="Y544">
        <v>695</v>
      </c>
      <c r="Z544" t="str">
        <f t="shared" si="8"/>
        <v>391</v>
      </c>
      <c r="AA544" t="s">
        <v>195</v>
      </c>
    </row>
    <row r="545" spans="1:27" ht="16" thickBot="1" x14ac:dyDescent="0.25">
      <c r="A545" t="s">
        <v>25</v>
      </c>
      <c r="B545" t="s">
        <v>195</v>
      </c>
      <c r="C545" t="s">
        <v>485</v>
      </c>
      <c r="D545" t="s">
        <v>503</v>
      </c>
      <c r="E545" t="s">
        <v>3112</v>
      </c>
      <c r="F545">
        <v>100</v>
      </c>
      <c r="H545">
        <v>695</v>
      </c>
      <c r="I545">
        <v>0</v>
      </c>
      <c r="J545" t="s">
        <v>3077</v>
      </c>
      <c r="S545" t="s">
        <v>3075</v>
      </c>
      <c r="T545" t="s">
        <v>3076</v>
      </c>
      <c r="U545" s="9">
        <v>4.202</v>
      </c>
      <c r="V545" s="6">
        <v>-515.6</v>
      </c>
      <c r="W545" s="4">
        <v>328.73</v>
      </c>
      <c r="X545">
        <v>397</v>
      </c>
      <c r="Y545">
        <v>695</v>
      </c>
      <c r="Z545" t="str">
        <f t="shared" si="8"/>
        <v>391</v>
      </c>
      <c r="AA545" t="s">
        <v>195</v>
      </c>
    </row>
    <row r="546" spans="1:27" ht="16" thickBot="1" x14ac:dyDescent="0.25">
      <c r="A546" t="s">
        <v>25</v>
      </c>
      <c r="B546" t="s">
        <v>195</v>
      </c>
      <c r="C546" t="s">
        <v>199</v>
      </c>
      <c r="D546" t="s">
        <v>1078</v>
      </c>
      <c r="E546" t="s">
        <v>3146</v>
      </c>
      <c r="F546">
        <v>98.387</v>
      </c>
      <c r="H546">
        <v>638</v>
      </c>
      <c r="I546">
        <v>0</v>
      </c>
      <c r="J546" t="s">
        <v>3077</v>
      </c>
      <c r="S546" t="s">
        <v>3075</v>
      </c>
      <c r="T546" t="s">
        <v>3076</v>
      </c>
      <c r="U546" s="9">
        <v>4.202</v>
      </c>
      <c r="V546" s="6">
        <v>-515.6</v>
      </c>
      <c r="W546" s="4">
        <v>328.73</v>
      </c>
      <c r="X546">
        <v>397</v>
      </c>
      <c r="Y546">
        <v>638</v>
      </c>
      <c r="Z546" t="str">
        <f t="shared" si="8"/>
        <v>372</v>
      </c>
      <c r="AA546" t="s">
        <v>195</v>
      </c>
    </row>
    <row r="547" spans="1:27" ht="16" thickBot="1" x14ac:dyDescent="0.25">
      <c r="A547" t="s">
        <v>25</v>
      </c>
      <c r="B547" t="s">
        <v>195</v>
      </c>
      <c r="C547" t="s">
        <v>712</v>
      </c>
      <c r="D547" t="s">
        <v>1080</v>
      </c>
      <c r="E547" t="s">
        <v>3147</v>
      </c>
      <c r="F547">
        <v>98.097999999999999</v>
      </c>
      <c r="H547">
        <v>625</v>
      </c>
      <c r="I547">
        <v>0</v>
      </c>
      <c r="J547" t="s">
        <v>3077</v>
      </c>
      <c r="S547" t="s">
        <v>3075</v>
      </c>
      <c r="T547" t="s">
        <v>3076</v>
      </c>
      <c r="U547" s="9">
        <v>4.202</v>
      </c>
      <c r="V547" s="6">
        <v>-515.6</v>
      </c>
      <c r="W547" s="4">
        <v>328.73</v>
      </c>
      <c r="X547">
        <v>397</v>
      </c>
      <c r="Y547">
        <v>625</v>
      </c>
      <c r="Z547" t="str">
        <f t="shared" si="8"/>
        <v>368</v>
      </c>
      <c r="AA547" t="s">
        <v>195</v>
      </c>
    </row>
    <row r="548" spans="1:27" ht="16" thickBot="1" x14ac:dyDescent="0.25">
      <c r="A548" t="s">
        <v>25</v>
      </c>
      <c r="B548" t="s">
        <v>195</v>
      </c>
      <c r="C548" t="s">
        <v>146</v>
      </c>
      <c r="D548" t="s">
        <v>1082</v>
      </c>
      <c r="E548" t="s">
        <v>3148</v>
      </c>
      <c r="F548">
        <v>96.906999999999996</v>
      </c>
      <c r="H548">
        <v>490</v>
      </c>
      <c r="I548">
        <v>8.8400000000000002E-162</v>
      </c>
      <c r="J548" t="s">
        <v>3077</v>
      </c>
      <c r="S548" t="s">
        <v>3075</v>
      </c>
      <c r="T548" t="s">
        <v>3076</v>
      </c>
      <c r="U548" s="9">
        <v>4.202</v>
      </c>
      <c r="V548" s="6">
        <v>-515.6</v>
      </c>
      <c r="W548" s="4">
        <v>328.73</v>
      </c>
      <c r="X548">
        <v>397</v>
      </c>
      <c r="Y548">
        <v>490</v>
      </c>
      <c r="Z548" t="str">
        <f t="shared" si="8"/>
        <v>291</v>
      </c>
      <c r="AA548" t="s">
        <v>195</v>
      </c>
    </row>
    <row r="549" spans="1:27" ht="16" thickBot="1" x14ac:dyDescent="0.25">
      <c r="A549" t="s">
        <v>25</v>
      </c>
      <c r="B549" t="s">
        <v>195</v>
      </c>
      <c r="C549" t="s">
        <v>1084</v>
      </c>
      <c r="D549" t="s">
        <v>1085</v>
      </c>
      <c r="E549" t="s">
        <v>3149</v>
      </c>
      <c r="F549">
        <v>96.97</v>
      </c>
      <c r="H549">
        <v>504</v>
      </c>
      <c r="I549">
        <v>6.4599999999999998E-156</v>
      </c>
      <c r="J549" t="s">
        <v>3077</v>
      </c>
      <c r="S549" t="s">
        <v>3075</v>
      </c>
      <c r="T549" t="s">
        <v>3076</v>
      </c>
      <c r="U549" s="9">
        <v>4.202</v>
      </c>
      <c r="V549" s="6">
        <v>-515.6</v>
      </c>
      <c r="W549" s="4">
        <v>328.73</v>
      </c>
      <c r="X549">
        <v>397</v>
      </c>
      <c r="Y549">
        <v>504</v>
      </c>
      <c r="Z549" t="str">
        <f t="shared" si="8"/>
        <v>297</v>
      </c>
      <c r="AA549" t="s">
        <v>195</v>
      </c>
    </row>
    <row r="550" spans="1:27" ht="16" thickBot="1" x14ac:dyDescent="0.25">
      <c r="A550" t="s">
        <v>25</v>
      </c>
      <c r="B550" t="s">
        <v>195</v>
      </c>
      <c r="C550" t="s">
        <v>1087</v>
      </c>
      <c r="D550" t="s">
        <v>503</v>
      </c>
      <c r="E550" t="s">
        <v>3112</v>
      </c>
      <c r="F550">
        <v>100</v>
      </c>
      <c r="H550">
        <v>413</v>
      </c>
      <c r="I550">
        <v>5.5500000000000002E-130</v>
      </c>
      <c r="J550" t="s">
        <v>3077</v>
      </c>
      <c r="S550" t="s">
        <v>3075</v>
      </c>
      <c r="T550" t="s">
        <v>3076</v>
      </c>
      <c r="U550" s="9">
        <v>4.202</v>
      </c>
      <c r="V550" s="6">
        <v>-515.6</v>
      </c>
      <c r="W550" s="4">
        <v>328.73</v>
      </c>
      <c r="X550">
        <v>397</v>
      </c>
      <c r="Y550">
        <v>413</v>
      </c>
      <c r="Z550" t="str">
        <f t="shared" si="8"/>
        <v>211</v>
      </c>
      <c r="AA550" t="s">
        <v>195</v>
      </c>
    </row>
    <row r="551" spans="1:27" ht="16" thickBot="1" x14ac:dyDescent="0.25">
      <c r="A551" t="s">
        <v>25</v>
      </c>
      <c r="B551" t="s">
        <v>195</v>
      </c>
      <c r="C551" t="s">
        <v>1089</v>
      </c>
      <c r="D551" t="s">
        <v>503</v>
      </c>
      <c r="E551" t="s">
        <v>3112</v>
      </c>
      <c r="F551">
        <v>100</v>
      </c>
      <c r="H551">
        <v>405</v>
      </c>
      <c r="I551">
        <v>5.4200000000000002E-128</v>
      </c>
      <c r="J551" t="s">
        <v>3077</v>
      </c>
      <c r="S551" t="s">
        <v>3075</v>
      </c>
      <c r="T551" t="s">
        <v>3076</v>
      </c>
      <c r="U551" s="9">
        <v>4.202</v>
      </c>
      <c r="V551" s="6">
        <v>-515.6</v>
      </c>
      <c r="W551" s="4">
        <v>328.73</v>
      </c>
      <c r="X551">
        <v>397</v>
      </c>
      <c r="Y551">
        <v>405</v>
      </c>
      <c r="Z551" t="str">
        <f t="shared" si="8"/>
        <v>238</v>
      </c>
      <c r="AA551" t="s">
        <v>195</v>
      </c>
    </row>
    <row r="552" spans="1:27" ht="16" thickBot="1" x14ac:dyDescent="0.25">
      <c r="A552" t="s">
        <v>25</v>
      </c>
      <c r="B552" t="s">
        <v>195</v>
      </c>
      <c r="C552" t="s">
        <v>1087</v>
      </c>
      <c r="D552" t="s">
        <v>503</v>
      </c>
      <c r="E552" t="s">
        <v>3112</v>
      </c>
      <c r="F552">
        <v>100</v>
      </c>
      <c r="H552">
        <v>417</v>
      </c>
      <c r="I552">
        <v>1.5599999999999999E-125</v>
      </c>
      <c r="J552" t="s">
        <v>3077</v>
      </c>
      <c r="S552" t="s">
        <v>3075</v>
      </c>
      <c r="T552" t="s">
        <v>3076</v>
      </c>
      <c r="U552" s="9">
        <v>4.202</v>
      </c>
      <c r="V552" s="6">
        <v>-515.6</v>
      </c>
      <c r="W552" s="4">
        <v>328.73</v>
      </c>
      <c r="X552">
        <v>397</v>
      </c>
      <c r="Y552">
        <v>417</v>
      </c>
      <c r="Z552" t="str">
        <f t="shared" si="8"/>
        <v>211</v>
      </c>
      <c r="AA552" t="s">
        <v>195</v>
      </c>
    </row>
    <row r="553" spans="1:27" ht="16" thickBot="1" x14ac:dyDescent="0.25">
      <c r="A553" t="s">
        <v>25</v>
      </c>
      <c r="B553" t="s">
        <v>195</v>
      </c>
      <c r="C553" t="s">
        <v>127</v>
      </c>
      <c r="D553" t="s">
        <v>510</v>
      </c>
      <c r="E553" t="s">
        <v>3155</v>
      </c>
      <c r="F553">
        <v>96.355999999999995</v>
      </c>
      <c r="H553">
        <v>391</v>
      </c>
      <c r="I553">
        <v>4.0700000000000001E-123</v>
      </c>
      <c r="J553" t="s">
        <v>3077</v>
      </c>
      <c r="S553" t="s">
        <v>3075</v>
      </c>
      <c r="T553" t="s">
        <v>3076</v>
      </c>
      <c r="U553" s="9">
        <v>4.202</v>
      </c>
      <c r="V553" s="6">
        <v>-515.6</v>
      </c>
      <c r="W553" s="4">
        <v>328.73</v>
      </c>
      <c r="X553">
        <v>397</v>
      </c>
      <c r="Y553">
        <v>391</v>
      </c>
      <c r="Z553" t="str">
        <f t="shared" si="8"/>
        <v>247</v>
      </c>
      <c r="AA553" t="s">
        <v>195</v>
      </c>
    </row>
    <row r="554" spans="1:27" ht="16" thickBot="1" x14ac:dyDescent="0.25">
      <c r="A554" t="s">
        <v>25</v>
      </c>
      <c r="B554" t="s">
        <v>195</v>
      </c>
      <c r="C554" t="s">
        <v>619</v>
      </c>
      <c r="D554" t="s">
        <v>503</v>
      </c>
      <c r="E554" t="s">
        <v>3112</v>
      </c>
      <c r="F554">
        <v>100</v>
      </c>
      <c r="H554">
        <v>293</v>
      </c>
      <c r="I554">
        <v>2.82E-83</v>
      </c>
      <c r="J554" t="s">
        <v>3077</v>
      </c>
      <c r="S554" t="s">
        <v>3075</v>
      </c>
      <c r="T554" t="s">
        <v>3076</v>
      </c>
      <c r="U554" s="9">
        <v>4.202</v>
      </c>
      <c r="V554" s="6">
        <v>-515.6</v>
      </c>
      <c r="W554" s="4">
        <v>328.73</v>
      </c>
      <c r="X554">
        <v>397</v>
      </c>
      <c r="Y554">
        <v>293</v>
      </c>
      <c r="Z554" t="str">
        <f t="shared" si="8"/>
        <v>152</v>
      </c>
      <c r="AA554" t="s">
        <v>195</v>
      </c>
    </row>
    <row r="555" spans="1:27" ht="16" thickBot="1" x14ac:dyDescent="0.25">
      <c r="A555" t="s">
        <v>25</v>
      </c>
      <c r="B555" t="s">
        <v>195</v>
      </c>
      <c r="C555" t="s">
        <v>687</v>
      </c>
      <c r="D555" t="s">
        <v>688</v>
      </c>
      <c r="E555" t="s">
        <v>3359</v>
      </c>
      <c r="F555">
        <v>52.616999999999997</v>
      </c>
      <c r="H555">
        <v>287</v>
      </c>
      <c r="I555">
        <v>2.47E-81</v>
      </c>
      <c r="J555" t="s">
        <v>3077</v>
      </c>
      <c r="S555" t="s">
        <v>3075</v>
      </c>
      <c r="T555" t="s">
        <v>3076</v>
      </c>
      <c r="U555" s="9">
        <v>4.202</v>
      </c>
      <c r="V555" s="6">
        <v>-515.6</v>
      </c>
      <c r="W555" s="4">
        <v>328.73</v>
      </c>
      <c r="X555">
        <v>397</v>
      </c>
      <c r="Y555">
        <v>287</v>
      </c>
      <c r="Z555" t="str">
        <f t="shared" si="8"/>
        <v>363</v>
      </c>
      <c r="AA555" t="s">
        <v>195</v>
      </c>
    </row>
    <row r="556" spans="1:27" ht="16" thickBot="1" x14ac:dyDescent="0.25">
      <c r="A556" t="s">
        <v>25</v>
      </c>
      <c r="B556" t="s">
        <v>195</v>
      </c>
      <c r="C556" t="s">
        <v>1093</v>
      </c>
      <c r="D556" t="s">
        <v>1094</v>
      </c>
      <c r="E556" t="s">
        <v>3379</v>
      </c>
      <c r="F556">
        <v>52.5</v>
      </c>
      <c r="H556">
        <v>263</v>
      </c>
      <c r="I556">
        <v>3.5200000000000001E-74</v>
      </c>
      <c r="J556" t="s">
        <v>3077</v>
      </c>
      <c r="S556" t="s">
        <v>3075</v>
      </c>
      <c r="T556" t="s">
        <v>3076</v>
      </c>
      <c r="U556" s="9">
        <v>4.202</v>
      </c>
      <c r="V556" s="6">
        <v>-515.6</v>
      </c>
      <c r="W556" s="4">
        <v>328.73</v>
      </c>
      <c r="X556">
        <v>397</v>
      </c>
      <c r="Y556">
        <v>263</v>
      </c>
      <c r="Z556" t="str">
        <f t="shared" si="8"/>
        <v>360</v>
      </c>
      <c r="AA556" t="s">
        <v>195</v>
      </c>
    </row>
    <row r="557" spans="1:27" ht="16" thickBot="1" x14ac:dyDescent="0.25">
      <c r="A557" t="s">
        <v>25</v>
      </c>
      <c r="B557" t="s">
        <v>195</v>
      </c>
      <c r="C557" t="s">
        <v>483</v>
      </c>
      <c r="D557" t="s">
        <v>1096</v>
      </c>
      <c r="E557" t="s">
        <v>3380</v>
      </c>
      <c r="F557">
        <v>46.933</v>
      </c>
      <c r="H557">
        <v>261</v>
      </c>
      <c r="I557">
        <v>3.94E-73</v>
      </c>
      <c r="J557" t="s">
        <v>3077</v>
      </c>
      <c r="S557" t="s">
        <v>3075</v>
      </c>
      <c r="T557" t="s">
        <v>3076</v>
      </c>
      <c r="U557" s="9">
        <v>4.202</v>
      </c>
      <c r="V557" s="6">
        <v>-515.6</v>
      </c>
      <c r="W557" s="4">
        <v>328.73</v>
      </c>
      <c r="X557">
        <v>397</v>
      </c>
      <c r="Y557">
        <v>261</v>
      </c>
      <c r="Z557" t="str">
        <f t="shared" si="8"/>
        <v>375</v>
      </c>
      <c r="AA557" t="s">
        <v>195</v>
      </c>
    </row>
    <row r="558" spans="1:27" ht="16" thickBot="1" x14ac:dyDescent="0.25">
      <c r="A558" t="s">
        <v>25</v>
      </c>
      <c r="B558" t="s">
        <v>195</v>
      </c>
      <c r="C558" t="s">
        <v>1093</v>
      </c>
      <c r="D558" t="s">
        <v>1094</v>
      </c>
      <c r="E558" t="s">
        <v>3379</v>
      </c>
      <c r="F558">
        <v>52.5</v>
      </c>
      <c r="H558">
        <v>263</v>
      </c>
      <c r="I558">
        <v>4.4299999999999997E-73</v>
      </c>
      <c r="J558" t="s">
        <v>3077</v>
      </c>
      <c r="S558" t="s">
        <v>3075</v>
      </c>
      <c r="T558" t="s">
        <v>3076</v>
      </c>
      <c r="U558" s="9">
        <v>4.202</v>
      </c>
      <c r="V558" s="6">
        <v>-515.6</v>
      </c>
      <c r="W558" s="4">
        <v>328.73</v>
      </c>
      <c r="X558">
        <v>397</v>
      </c>
      <c r="Y558">
        <v>263</v>
      </c>
      <c r="Z558" t="str">
        <f t="shared" si="8"/>
        <v>360</v>
      </c>
      <c r="AA558" t="s">
        <v>195</v>
      </c>
    </row>
    <row r="559" spans="1:27" ht="16" thickBot="1" x14ac:dyDescent="0.25">
      <c r="A559" t="s">
        <v>25</v>
      </c>
      <c r="B559" t="s">
        <v>195</v>
      </c>
      <c r="C559" t="s">
        <v>1093</v>
      </c>
      <c r="D559" t="s">
        <v>1094</v>
      </c>
      <c r="E559" t="s">
        <v>3379</v>
      </c>
      <c r="F559">
        <v>52.5</v>
      </c>
      <c r="H559">
        <v>263</v>
      </c>
      <c r="I559">
        <v>4.4500000000000001E-73</v>
      </c>
      <c r="J559" t="s">
        <v>3077</v>
      </c>
      <c r="S559" t="s">
        <v>3075</v>
      </c>
      <c r="T559" t="s">
        <v>3076</v>
      </c>
      <c r="U559" s="9">
        <v>4.202</v>
      </c>
      <c r="V559" s="6">
        <v>-515.6</v>
      </c>
      <c r="W559" s="4">
        <v>328.73</v>
      </c>
      <c r="X559">
        <v>397</v>
      </c>
      <c r="Y559">
        <v>263</v>
      </c>
      <c r="Z559" t="str">
        <f t="shared" si="8"/>
        <v>360</v>
      </c>
      <c r="AA559" t="s">
        <v>195</v>
      </c>
    </row>
    <row r="560" spans="1:27" ht="16" thickBot="1" x14ac:dyDescent="0.25">
      <c r="A560" t="s">
        <v>25</v>
      </c>
      <c r="B560" t="s">
        <v>195</v>
      </c>
      <c r="C560" t="s">
        <v>1093</v>
      </c>
      <c r="D560" t="s">
        <v>1094</v>
      </c>
      <c r="E560" t="s">
        <v>3379</v>
      </c>
      <c r="F560">
        <v>52.5</v>
      </c>
      <c r="H560">
        <v>262</v>
      </c>
      <c r="I560">
        <v>5.9300000000000004E-73</v>
      </c>
      <c r="J560" t="s">
        <v>3077</v>
      </c>
      <c r="S560" t="s">
        <v>3075</v>
      </c>
      <c r="T560" t="s">
        <v>3076</v>
      </c>
      <c r="U560" s="9">
        <v>4.202</v>
      </c>
      <c r="V560" s="6">
        <v>-515.6</v>
      </c>
      <c r="W560" s="4">
        <v>328.73</v>
      </c>
      <c r="X560">
        <v>397</v>
      </c>
      <c r="Y560">
        <v>262</v>
      </c>
      <c r="Z560" t="str">
        <f t="shared" si="8"/>
        <v>360</v>
      </c>
      <c r="AA560" t="s">
        <v>195</v>
      </c>
    </row>
    <row r="561" spans="1:27" ht="16" thickBot="1" x14ac:dyDescent="0.25">
      <c r="A561" t="s">
        <v>25</v>
      </c>
      <c r="B561" t="s">
        <v>195</v>
      </c>
      <c r="C561" t="s">
        <v>1093</v>
      </c>
      <c r="D561" t="s">
        <v>1094</v>
      </c>
      <c r="E561" t="s">
        <v>3379</v>
      </c>
      <c r="F561">
        <v>52.5</v>
      </c>
      <c r="H561">
        <v>262</v>
      </c>
      <c r="I561">
        <v>5.9500000000000002E-73</v>
      </c>
      <c r="J561" t="s">
        <v>3077</v>
      </c>
      <c r="S561" t="s">
        <v>3075</v>
      </c>
      <c r="T561" t="s">
        <v>3076</v>
      </c>
      <c r="U561" s="9">
        <v>4.202</v>
      </c>
      <c r="V561" s="6">
        <v>-515.6</v>
      </c>
      <c r="W561" s="4">
        <v>328.73</v>
      </c>
      <c r="X561">
        <v>397</v>
      </c>
      <c r="Y561">
        <v>262</v>
      </c>
      <c r="Z561" t="str">
        <f t="shared" si="8"/>
        <v>360</v>
      </c>
      <c r="AA561" t="s">
        <v>195</v>
      </c>
    </row>
    <row r="562" spans="1:27" ht="16" thickBot="1" x14ac:dyDescent="0.25">
      <c r="A562" t="s">
        <v>25</v>
      </c>
      <c r="B562" t="s">
        <v>195</v>
      </c>
      <c r="C562" t="s">
        <v>1093</v>
      </c>
      <c r="D562" t="s">
        <v>1094</v>
      </c>
      <c r="E562" t="s">
        <v>3379</v>
      </c>
      <c r="F562">
        <v>52.5</v>
      </c>
      <c r="H562">
        <v>262</v>
      </c>
      <c r="I562">
        <v>5.97E-73</v>
      </c>
      <c r="J562" t="s">
        <v>3077</v>
      </c>
      <c r="S562" t="s">
        <v>3075</v>
      </c>
      <c r="T562" t="s">
        <v>3076</v>
      </c>
      <c r="U562" s="9">
        <v>4.202</v>
      </c>
      <c r="V562" s="6">
        <v>-515.6</v>
      </c>
      <c r="W562" s="4">
        <v>328.73</v>
      </c>
      <c r="X562">
        <v>397</v>
      </c>
      <c r="Y562">
        <v>262</v>
      </c>
      <c r="Z562" t="str">
        <f t="shared" si="8"/>
        <v>360</v>
      </c>
      <c r="AA562" t="s">
        <v>195</v>
      </c>
    </row>
    <row r="563" spans="1:27" ht="16" thickBot="1" x14ac:dyDescent="0.25">
      <c r="A563" t="s">
        <v>25</v>
      </c>
      <c r="B563" t="s">
        <v>195</v>
      </c>
      <c r="C563" t="s">
        <v>1093</v>
      </c>
      <c r="D563" t="s">
        <v>1094</v>
      </c>
      <c r="E563" t="s">
        <v>3379</v>
      </c>
      <c r="F563">
        <v>52.5</v>
      </c>
      <c r="H563">
        <v>262</v>
      </c>
      <c r="I563">
        <v>5.97E-73</v>
      </c>
      <c r="J563" t="s">
        <v>3077</v>
      </c>
      <c r="S563" t="s">
        <v>3075</v>
      </c>
      <c r="T563" t="s">
        <v>3076</v>
      </c>
      <c r="U563" s="9">
        <v>4.202</v>
      </c>
      <c r="V563" s="6">
        <v>-515.6</v>
      </c>
      <c r="W563" s="4">
        <v>328.73</v>
      </c>
      <c r="X563">
        <v>397</v>
      </c>
      <c r="Y563">
        <v>262</v>
      </c>
      <c r="Z563" t="str">
        <f t="shared" si="8"/>
        <v>360</v>
      </c>
      <c r="AA563" t="s">
        <v>195</v>
      </c>
    </row>
    <row r="564" spans="1:27" ht="16" thickBot="1" x14ac:dyDescent="0.25">
      <c r="A564" t="s">
        <v>25</v>
      </c>
      <c r="B564" t="s">
        <v>195</v>
      </c>
      <c r="C564" t="s">
        <v>1093</v>
      </c>
      <c r="D564" t="s">
        <v>1094</v>
      </c>
      <c r="E564" t="s">
        <v>3379</v>
      </c>
      <c r="F564">
        <v>52.5</v>
      </c>
      <c r="H564">
        <v>262</v>
      </c>
      <c r="I564">
        <v>6.2200000000000004E-73</v>
      </c>
      <c r="J564" t="s">
        <v>3077</v>
      </c>
      <c r="S564" t="s">
        <v>3075</v>
      </c>
      <c r="T564" t="s">
        <v>3076</v>
      </c>
      <c r="U564" s="9">
        <v>4.202</v>
      </c>
      <c r="V564" s="6">
        <v>-515.6</v>
      </c>
      <c r="W564" s="4">
        <v>328.73</v>
      </c>
      <c r="X564">
        <v>397</v>
      </c>
      <c r="Y564">
        <v>262</v>
      </c>
      <c r="Z564" t="str">
        <f t="shared" si="8"/>
        <v>360</v>
      </c>
      <c r="AA564" t="s">
        <v>195</v>
      </c>
    </row>
    <row r="565" spans="1:27" ht="16" thickBot="1" x14ac:dyDescent="0.25">
      <c r="A565" t="s">
        <v>25</v>
      </c>
      <c r="B565" t="s">
        <v>195</v>
      </c>
      <c r="C565" t="s">
        <v>483</v>
      </c>
      <c r="D565" t="s">
        <v>1096</v>
      </c>
      <c r="E565" t="s">
        <v>3380</v>
      </c>
      <c r="F565">
        <v>46.933</v>
      </c>
      <c r="H565">
        <v>261</v>
      </c>
      <c r="I565">
        <v>1.43E-72</v>
      </c>
      <c r="J565" t="s">
        <v>3077</v>
      </c>
      <c r="S565" t="s">
        <v>3075</v>
      </c>
      <c r="T565" t="s">
        <v>3076</v>
      </c>
      <c r="U565" s="9">
        <v>4.202</v>
      </c>
      <c r="V565" s="6">
        <v>-515.6</v>
      </c>
      <c r="W565" s="4">
        <v>328.73</v>
      </c>
      <c r="X565">
        <v>397</v>
      </c>
      <c r="Y565">
        <v>261</v>
      </c>
      <c r="Z565" t="str">
        <f t="shared" si="8"/>
        <v>375</v>
      </c>
      <c r="AA565" t="s">
        <v>195</v>
      </c>
    </row>
    <row r="566" spans="1:27" ht="16" thickBot="1" x14ac:dyDescent="0.25">
      <c r="A566" t="s">
        <v>25</v>
      </c>
      <c r="B566" t="s">
        <v>195</v>
      </c>
      <c r="C566" t="s">
        <v>1098</v>
      </c>
      <c r="D566" t="s">
        <v>1099</v>
      </c>
      <c r="E566" t="s">
        <v>3381</v>
      </c>
      <c r="F566">
        <v>53.424999999999997</v>
      </c>
      <c r="H566">
        <v>253</v>
      </c>
      <c r="I566">
        <v>7.5899999999999994E-70</v>
      </c>
      <c r="J566" t="s">
        <v>3077</v>
      </c>
      <c r="S566" t="s">
        <v>3075</v>
      </c>
      <c r="T566" t="s">
        <v>3076</v>
      </c>
      <c r="U566" s="9">
        <v>4.202</v>
      </c>
      <c r="V566" s="6">
        <v>-515.6</v>
      </c>
      <c r="W566" s="4">
        <v>328.73</v>
      </c>
      <c r="X566">
        <v>397</v>
      </c>
      <c r="Y566">
        <v>253</v>
      </c>
      <c r="Z566" t="str">
        <f t="shared" si="8"/>
        <v>292</v>
      </c>
      <c r="AA566" t="s">
        <v>195</v>
      </c>
    </row>
    <row r="567" spans="1:27" ht="16" thickBot="1" x14ac:dyDescent="0.25">
      <c r="A567" t="s">
        <v>25</v>
      </c>
      <c r="B567" t="s">
        <v>195</v>
      </c>
      <c r="C567" t="s">
        <v>1098</v>
      </c>
      <c r="D567" t="s">
        <v>1099</v>
      </c>
      <c r="E567" t="s">
        <v>3381</v>
      </c>
      <c r="F567">
        <v>53.424999999999997</v>
      </c>
      <c r="H567">
        <v>253</v>
      </c>
      <c r="I567">
        <v>9.0100000000000006E-70</v>
      </c>
      <c r="J567" t="s">
        <v>3077</v>
      </c>
      <c r="S567" t="s">
        <v>3075</v>
      </c>
      <c r="T567" t="s">
        <v>3076</v>
      </c>
      <c r="U567" s="9">
        <v>4.202</v>
      </c>
      <c r="V567" s="6">
        <v>-515.6</v>
      </c>
      <c r="W567" s="4">
        <v>328.73</v>
      </c>
      <c r="X567">
        <v>397</v>
      </c>
      <c r="Y567">
        <v>253</v>
      </c>
      <c r="Z567" t="str">
        <f t="shared" si="8"/>
        <v>292</v>
      </c>
      <c r="AA567" t="s">
        <v>195</v>
      </c>
    </row>
    <row r="568" spans="1:27" ht="16" thickBot="1" x14ac:dyDescent="0.25">
      <c r="A568" t="s">
        <v>25</v>
      </c>
      <c r="B568" t="s">
        <v>195</v>
      </c>
      <c r="C568" t="s">
        <v>1098</v>
      </c>
      <c r="D568" t="s">
        <v>1099</v>
      </c>
      <c r="E568" t="s">
        <v>3381</v>
      </c>
      <c r="F568">
        <v>53.424999999999997</v>
      </c>
      <c r="H568">
        <v>253</v>
      </c>
      <c r="I568">
        <v>1.0200000000000001E-69</v>
      </c>
      <c r="J568" t="s">
        <v>3077</v>
      </c>
      <c r="S568" t="s">
        <v>3075</v>
      </c>
      <c r="T568" t="s">
        <v>3076</v>
      </c>
      <c r="U568" s="9">
        <v>4.202</v>
      </c>
      <c r="V568" s="6">
        <v>-515.6</v>
      </c>
      <c r="W568" s="4">
        <v>328.73</v>
      </c>
      <c r="X568">
        <v>397</v>
      </c>
      <c r="Y568">
        <v>253</v>
      </c>
      <c r="Z568" t="str">
        <f t="shared" si="8"/>
        <v>292</v>
      </c>
      <c r="AA568" t="s">
        <v>195</v>
      </c>
    </row>
    <row r="569" spans="1:27" ht="16" thickBot="1" x14ac:dyDescent="0.25">
      <c r="A569" t="s">
        <v>25</v>
      </c>
      <c r="B569" t="s">
        <v>195</v>
      </c>
      <c r="C569" t="s">
        <v>1098</v>
      </c>
      <c r="D569" t="s">
        <v>1099</v>
      </c>
      <c r="E569" t="s">
        <v>3381</v>
      </c>
      <c r="F569">
        <v>53.424999999999997</v>
      </c>
      <c r="H569">
        <v>253</v>
      </c>
      <c r="I569">
        <v>1.0699999999999999E-69</v>
      </c>
      <c r="J569" t="s">
        <v>3077</v>
      </c>
      <c r="S569" t="s">
        <v>3075</v>
      </c>
      <c r="T569" t="s">
        <v>3076</v>
      </c>
      <c r="U569" s="9">
        <v>4.202</v>
      </c>
      <c r="V569" s="6">
        <v>-515.6</v>
      </c>
      <c r="W569" s="4">
        <v>328.73</v>
      </c>
      <c r="X569">
        <v>397</v>
      </c>
      <c r="Y569">
        <v>253</v>
      </c>
      <c r="Z569" t="str">
        <f t="shared" si="8"/>
        <v>292</v>
      </c>
      <c r="AA569" t="s">
        <v>195</v>
      </c>
    </row>
    <row r="570" spans="1:27" ht="16" thickBot="1" x14ac:dyDescent="0.25">
      <c r="A570" t="s">
        <v>25</v>
      </c>
      <c r="B570" t="s">
        <v>195</v>
      </c>
      <c r="C570" t="s">
        <v>1098</v>
      </c>
      <c r="D570" t="s">
        <v>1099</v>
      </c>
      <c r="E570" t="s">
        <v>3381</v>
      </c>
      <c r="F570">
        <v>53.424999999999997</v>
      </c>
      <c r="H570">
        <v>252</v>
      </c>
      <c r="I570">
        <v>1.22E-69</v>
      </c>
      <c r="J570" t="s">
        <v>3077</v>
      </c>
      <c r="S570" t="s">
        <v>3075</v>
      </c>
      <c r="T570" t="s">
        <v>3076</v>
      </c>
      <c r="U570" s="9">
        <v>4.202</v>
      </c>
      <c r="V570" s="6">
        <v>-515.6</v>
      </c>
      <c r="W570" s="4">
        <v>328.73</v>
      </c>
      <c r="X570">
        <v>397</v>
      </c>
      <c r="Y570">
        <v>252</v>
      </c>
      <c r="Z570" t="str">
        <f t="shared" si="8"/>
        <v>292</v>
      </c>
      <c r="AA570" t="s">
        <v>195</v>
      </c>
    </row>
    <row r="571" spans="1:27" ht="16" thickBot="1" x14ac:dyDescent="0.25">
      <c r="A571" t="s">
        <v>25</v>
      </c>
      <c r="B571" t="s">
        <v>195</v>
      </c>
      <c r="C571" t="s">
        <v>1098</v>
      </c>
      <c r="D571" t="s">
        <v>1099</v>
      </c>
      <c r="E571" t="s">
        <v>3381</v>
      </c>
      <c r="F571">
        <v>53.424999999999997</v>
      </c>
      <c r="H571">
        <v>252</v>
      </c>
      <c r="I571">
        <v>2.1E-69</v>
      </c>
      <c r="J571" t="s">
        <v>3077</v>
      </c>
      <c r="S571" t="s">
        <v>3075</v>
      </c>
      <c r="T571" t="s">
        <v>3076</v>
      </c>
      <c r="U571" s="9">
        <v>4.202</v>
      </c>
      <c r="V571" s="6">
        <v>-515.6</v>
      </c>
      <c r="W571" s="4">
        <v>328.73</v>
      </c>
      <c r="X571">
        <v>397</v>
      </c>
      <c r="Y571">
        <v>252</v>
      </c>
      <c r="Z571" t="str">
        <f t="shared" si="8"/>
        <v>292</v>
      </c>
      <c r="AA571" t="s">
        <v>195</v>
      </c>
    </row>
    <row r="572" spans="1:27" ht="16" thickBot="1" x14ac:dyDescent="0.25">
      <c r="A572" t="s">
        <v>25</v>
      </c>
      <c r="B572" t="s">
        <v>195</v>
      </c>
      <c r="C572" t="s">
        <v>421</v>
      </c>
      <c r="D572" t="s">
        <v>699</v>
      </c>
      <c r="E572" t="s">
        <v>3364</v>
      </c>
      <c r="F572">
        <v>45.945999999999998</v>
      </c>
      <c r="H572">
        <v>240</v>
      </c>
      <c r="I572">
        <v>1.88E-65</v>
      </c>
      <c r="J572" t="s">
        <v>3077</v>
      </c>
      <c r="S572" t="s">
        <v>3075</v>
      </c>
      <c r="T572" t="s">
        <v>3076</v>
      </c>
      <c r="U572" s="9">
        <v>4.202</v>
      </c>
      <c r="V572" s="6">
        <v>-515.6</v>
      </c>
      <c r="W572" s="4">
        <v>328.73</v>
      </c>
      <c r="X572">
        <v>397</v>
      </c>
      <c r="Y572">
        <v>240</v>
      </c>
      <c r="Z572" t="str">
        <f t="shared" si="8"/>
        <v>370</v>
      </c>
      <c r="AA572" t="s">
        <v>195</v>
      </c>
    </row>
    <row r="573" spans="1:27" ht="16" thickBot="1" x14ac:dyDescent="0.25">
      <c r="A573" t="s">
        <v>25</v>
      </c>
      <c r="B573" t="s">
        <v>195</v>
      </c>
      <c r="C573" t="s">
        <v>473</v>
      </c>
      <c r="D573" t="s">
        <v>1101</v>
      </c>
      <c r="E573" t="s">
        <v>3382</v>
      </c>
      <c r="F573">
        <v>46.436999999999998</v>
      </c>
      <c r="H573">
        <v>239</v>
      </c>
      <c r="I573">
        <v>4.0700000000000003E-65</v>
      </c>
      <c r="J573" t="s">
        <v>3077</v>
      </c>
      <c r="S573" t="s">
        <v>3075</v>
      </c>
      <c r="T573" t="s">
        <v>3076</v>
      </c>
      <c r="U573" s="9">
        <v>4.202</v>
      </c>
      <c r="V573" s="6">
        <v>-515.6</v>
      </c>
      <c r="W573" s="4">
        <v>328.73</v>
      </c>
      <c r="X573">
        <v>397</v>
      </c>
      <c r="Y573">
        <v>239</v>
      </c>
      <c r="Z573" t="str">
        <f t="shared" si="8"/>
        <v>407</v>
      </c>
      <c r="AA573" t="s">
        <v>195</v>
      </c>
    </row>
    <row r="574" spans="1:27" ht="16" thickBot="1" x14ac:dyDescent="0.25">
      <c r="A574" t="s">
        <v>25</v>
      </c>
      <c r="B574" t="s">
        <v>195</v>
      </c>
      <c r="C574" t="s">
        <v>601</v>
      </c>
      <c r="D574" t="s">
        <v>1103</v>
      </c>
      <c r="E574" t="s">
        <v>3383</v>
      </c>
      <c r="F574">
        <v>53.042999999999999</v>
      </c>
      <c r="H574">
        <v>217</v>
      </c>
      <c r="I574">
        <v>6.9799999999999999E-58</v>
      </c>
      <c r="J574" t="s">
        <v>3077</v>
      </c>
      <c r="S574" t="s">
        <v>3075</v>
      </c>
      <c r="T574" t="s">
        <v>3076</v>
      </c>
      <c r="U574" s="9">
        <v>4.202</v>
      </c>
      <c r="V574" s="6">
        <v>-515.6</v>
      </c>
      <c r="W574" s="4">
        <v>328.73</v>
      </c>
      <c r="X574">
        <v>397</v>
      </c>
      <c r="Y574">
        <v>217</v>
      </c>
      <c r="Z574" t="str">
        <f t="shared" si="8"/>
        <v>230</v>
      </c>
      <c r="AA574" t="s">
        <v>195</v>
      </c>
    </row>
    <row r="575" spans="1:27" ht="16" thickBot="1" x14ac:dyDescent="0.25">
      <c r="A575" t="s">
        <v>25</v>
      </c>
      <c r="B575" t="s">
        <v>195</v>
      </c>
      <c r="C575" t="s">
        <v>1105</v>
      </c>
      <c r="D575" t="s">
        <v>503</v>
      </c>
      <c r="E575" t="s">
        <v>3112</v>
      </c>
      <c r="F575">
        <v>100</v>
      </c>
      <c r="H575">
        <v>206</v>
      </c>
      <c r="I575">
        <v>8.4600000000000006E-58</v>
      </c>
      <c r="J575" t="s">
        <v>3077</v>
      </c>
      <c r="S575" t="s">
        <v>3075</v>
      </c>
      <c r="T575" t="s">
        <v>3076</v>
      </c>
      <c r="U575" s="9">
        <v>4.202</v>
      </c>
      <c r="V575" s="6">
        <v>-515.6</v>
      </c>
      <c r="W575" s="4">
        <v>328.73</v>
      </c>
      <c r="X575">
        <v>397</v>
      </c>
      <c r="Y575">
        <v>206</v>
      </c>
      <c r="Z575" t="str">
        <f t="shared" si="8"/>
        <v xml:space="preserve">99 </v>
      </c>
      <c r="AA575" t="s">
        <v>195</v>
      </c>
    </row>
    <row r="576" spans="1:27" ht="16" thickBot="1" x14ac:dyDescent="0.25">
      <c r="A576" t="s">
        <v>25</v>
      </c>
      <c r="B576" t="s">
        <v>195</v>
      </c>
      <c r="C576" t="s">
        <v>601</v>
      </c>
      <c r="D576" t="s">
        <v>1103</v>
      </c>
      <c r="E576" t="s">
        <v>3383</v>
      </c>
      <c r="F576">
        <v>53.042999999999999</v>
      </c>
      <c r="H576">
        <v>217</v>
      </c>
      <c r="I576">
        <v>1.0299999999999999E-57</v>
      </c>
      <c r="J576" t="s">
        <v>3077</v>
      </c>
      <c r="S576" t="s">
        <v>3075</v>
      </c>
      <c r="T576" t="s">
        <v>3076</v>
      </c>
      <c r="U576" s="9">
        <v>4.202</v>
      </c>
      <c r="V576" s="6">
        <v>-515.6</v>
      </c>
      <c r="W576" s="4">
        <v>328.73</v>
      </c>
      <c r="X576">
        <v>397</v>
      </c>
      <c r="Y576">
        <v>217</v>
      </c>
      <c r="Z576" t="str">
        <f t="shared" si="8"/>
        <v>230</v>
      </c>
      <c r="AA576" t="s">
        <v>195</v>
      </c>
    </row>
    <row r="577" spans="1:27" ht="16" thickBot="1" x14ac:dyDescent="0.25">
      <c r="A577" t="s">
        <v>25</v>
      </c>
      <c r="B577" t="s">
        <v>195</v>
      </c>
      <c r="C577" t="s">
        <v>554</v>
      </c>
      <c r="D577" t="s">
        <v>1107</v>
      </c>
      <c r="E577" t="s">
        <v>3384</v>
      </c>
      <c r="F577">
        <v>48.148000000000003</v>
      </c>
      <c r="H577">
        <v>209</v>
      </c>
      <c r="I577">
        <v>2.1800000000000001E-55</v>
      </c>
      <c r="J577" t="s">
        <v>3077</v>
      </c>
      <c r="S577" t="s">
        <v>3075</v>
      </c>
      <c r="T577" t="s">
        <v>3076</v>
      </c>
      <c r="U577" s="9">
        <v>4.202</v>
      </c>
      <c r="V577" s="6">
        <v>-515.6</v>
      </c>
      <c r="W577" s="4">
        <v>328.73</v>
      </c>
      <c r="X577">
        <v>397</v>
      </c>
      <c r="Y577">
        <v>209</v>
      </c>
      <c r="Z577" t="str">
        <f t="shared" si="8"/>
        <v>243</v>
      </c>
      <c r="AA577" t="s">
        <v>195</v>
      </c>
    </row>
    <row r="578" spans="1:27" ht="16" thickBot="1" x14ac:dyDescent="0.25">
      <c r="A578" t="s">
        <v>25</v>
      </c>
      <c r="B578" t="s">
        <v>195</v>
      </c>
      <c r="C578" t="s">
        <v>1105</v>
      </c>
      <c r="D578" t="s">
        <v>503</v>
      </c>
      <c r="E578" t="s">
        <v>3112</v>
      </c>
      <c r="F578">
        <v>100</v>
      </c>
      <c r="H578">
        <v>206</v>
      </c>
      <c r="I578">
        <v>1.82E-54</v>
      </c>
      <c r="J578" t="s">
        <v>3077</v>
      </c>
      <c r="S578" t="s">
        <v>3075</v>
      </c>
      <c r="T578" t="s">
        <v>3076</v>
      </c>
      <c r="U578" s="9">
        <v>4.202</v>
      </c>
      <c r="V578" s="6">
        <v>-515.6</v>
      </c>
      <c r="W578" s="4">
        <v>328.73</v>
      </c>
      <c r="X578">
        <v>397</v>
      </c>
      <c r="Y578">
        <v>206</v>
      </c>
      <c r="Z578" t="str">
        <f t="shared" si="8"/>
        <v xml:space="preserve">99 </v>
      </c>
      <c r="AA578" t="s">
        <v>195</v>
      </c>
    </row>
    <row r="579" spans="1:27" ht="16" thickBot="1" x14ac:dyDescent="0.25">
      <c r="A579" t="s">
        <v>25</v>
      </c>
      <c r="B579" t="s">
        <v>195</v>
      </c>
      <c r="C579" t="s">
        <v>1009</v>
      </c>
      <c r="D579" t="s">
        <v>1010</v>
      </c>
      <c r="E579" t="s">
        <v>3175</v>
      </c>
      <c r="F579">
        <v>94.594999999999999</v>
      </c>
      <c r="H579">
        <v>189</v>
      </c>
      <c r="I579">
        <v>1.2E-53</v>
      </c>
      <c r="J579" t="s">
        <v>3077</v>
      </c>
      <c r="S579" t="s">
        <v>3075</v>
      </c>
      <c r="T579" t="s">
        <v>3076</v>
      </c>
      <c r="U579" s="9">
        <v>4.202</v>
      </c>
      <c r="V579" s="6">
        <v>-515.6</v>
      </c>
      <c r="W579" s="4">
        <v>328.73</v>
      </c>
      <c r="X579">
        <v>397</v>
      </c>
      <c r="Y579">
        <v>189</v>
      </c>
      <c r="Z579" t="str">
        <f t="shared" ref="Z579:Z642" si="9">LEFT(C579,3)</f>
        <v>148</v>
      </c>
      <c r="AA579" t="s">
        <v>195</v>
      </c>
    </row>
    <row r="580" spans="1:27" ht="16" thickBot="1" x14ac:dyDescent="0.25">
      <c r="A580" t="s">
        <v>25</v>
      </c>
      <c r="B580" t="s">
        <v>195</v>
      </c>
      <c r="C580" t="s">
        <v>273</v>
      </c>
      <c r="D580" t="s">
        <v>503</v>
      </c>
      <c r="E580" t="s">
        <v>3112</v>
      </c>
      <c r="F580">
        <v>100</v>
      </c>
      <c r="H580">
        <v>202</v>
      </c>
      <c r="I580">
        <v>1.66E-53</v>
      </c>
      <c r="J580" t="s">
        <v>3077</v>
      </c>
      <c r="S580" t="s">
        <v>3075</v>
      </c>
      <c r="T580" t="s">
        <v>3076</v>
      </c>
      <c r="U580" s="9">
        <v>4.202</v>
      </c>
      <c r="V580" s="6">
        <v>-515.6</v>
      </c>
      <c r="W580" s="4">
        <v>328.73</v>
      </c>
      <c r="X580">
        <v>397</v>
      </c>
      <c r="Y580">
        <v>202</v>
      </c>
      <c r="Z580" t="str">
        <f t="shared" si="9"/>
        <v>111</v>
      </c>
      <c r="AA580" t="s">
        <v>195</v>
      </c>
    </row>
    <row r="581" spans="1:27" ht="16" thickBot="1" x14ac:dyDescent="0.25">
      <c r="A581" t="s">
        <v>25</v>
      </c>
      <c r="B581" t="s">
        <v>195</v>
      </c>
      <c r="C581" t="s">
        <v>1111</v>
      </c>
      <c r="D581" t="s">
        <v>1112</v>
      </c>
      <c r="E581" t="s">
        <v>3385</v>
      </c>
      <c r="F581">
        <v>43.786999999999999</v>
      </c>
      <c r="H581">
        <v>189</v>
      </c>
      <c r="I581">
        <v>5.5999999999999999E-49</v>
      </c>
      <c r="J581" t="s">
        <v>3077</v>
      </c>
      <c r="S581" t="s">
        <v>3075</v>
      </c>
      <c r="T581" t="s">
        <v>3076</v>
      </c>
      <c r="U581" s="9">
        <v>4.202</v>
      </c>
      <c r="V581" s="6">
        <v>-515.6</v>
      </c>
      <c r="W581" s="4">
        <v>328.73</v>
      </c>
      <c r="X581">
        <v>397</v>
      </c>
      <c r="Y581">
        <v>189</v>
      </c>
      <c r="Z581" t="str">
        <f t="shared" si="9"/>
        <v>338</v>
      </c>
      <c r="AA581" t="s">
        <v>195</v>
      </c>
    </row>
    <row r="582" spans="1:27" ht="16" thickBot="1" x14ac:dyDescent="0.25">
      <c r="A582" t="s">
        <v>25</v>
      </c>
      <c r="B582" t="s">
        <v>195</v>
      </c>
      <c r="C582" t="s">
        <v>694</v>
      </c>
      <c r="D582" t="s">
        <v>704</v>
      </c>
      <c r="E582" t="s">
        <v>3366</v>
      </c>
      <c r="F582">
        <v>40.816000000000003</v>
      </c>
      <c r="H582">
        <v>188</v>
      </c>
      <c r="I582">
        <v>1.5099999999999999E-48</v>
      </c>
      <c r="J582" t="s">
        <v>3077</v>
      </c>
      <c r="S582" t="s">
        <v>3075</v>
      </c>
      <c r="T582" t="s">
        <v>3076</v>
      </c>
      <c r="U582" s="9">
        <v>4.202</v>
      </c>
      <c r="V582" s="6">
        <v>-515.6</v>
      </c>
      <c r="W582" s="4">
        <v>328.73</v>
      </c>
      <c r="X582">
        <v>397</v>
      </c>
      <c r="Y582">
        <v>188</v>
      </c>
      <c r="Z582" t="str">
        <f t="shared" si="9"/>
        <v>294</v>
      </c>
      <c r="AA582" t="s">
        <v>195</v>
      </c>
    </row>
    <row r="583" spans="1:27" ht="16" thickBot="1" x14ac:dyDescent="0.25">
      <c r="A583" t="s">
        <v>25</v>
      </c>
      <c r="B583" t="s">
        <v>195</v>
      </c>
      <c r="C583" t="s">
        <v>706</v>
      </c>
      <c r="D583" t="s">
        <v>707</v>
      </c>
      <c r="E583" t="s">
        <v>3367</v>
      </c>
      <c r="F583">
        <v>46.186</v>
      </c>
      <c r="H583">
        <v>188</v>
      </c>
      <c r="I583">
        <v>1.9500000000000001E-48</v>
      </c>
      <c r="J583" t="s">
        <v>3077</v>
      </c>
      <c r="S583" t="s">
        <v>3075</v>
      </c>
      <c r="T583" t="s">
        <v>3076</v>
      </c>
      <c r="U583" s="9">
        <v>4.202</v>
      </c>
      <c r="V583" s="6">
        <v>-515.6</v>
      </c>
      <c r="W583" s="4">
        <v>328.73</v>
      </c>
      <c r="X583">
        <v>397</v>
      </c>
      <c r="Y583">
        <v>188</v>
      </c>
      <c r="Z583" t="str">
        <f t="shared" si="9"/>
        <v>236</v>
      </c>
      <c r="AA583" t="s">
        <v>195</v>
      </c>
    </row>
    <row r="584" spans="1:27" ht="16" thickBot="1" x14ac:dyDescent="0.25">
      <c r="A584" t="s">
        <v>25</v>
      </c>
      <c r="B584" t="s">
        <v>195</v>
      </c>
      <c r="C584" t="s">
        <v>709</v>
      </c>
      <c r="D584" t="s">
        <v>710</v>
      </c>
      <c r="E584" t="s">
        <v>3368</v>
      </c>
      <c r="F584">
        <v>43.451999999999998</v>
      </c>
      <c r="H584">
        <v>186</v>
      </c>
      <c r="I584">
        <v>6.8200000000000005E-48</v>
      </c>
      <c r="J584" t="s">
        <v>3077</v>
      </c>
      <c r="S584" t="s">
        <v>3075</v>
      </c>
      <c r="T584" t="s">
        <v>3076</v>
      </c>
      <c r="U584" s="9">
        <v>4.202</v>
      </c>
      <c r="V584" s="6">
        <v>-515.6</v>
      </c>
      <c r="W584" s="4">
        <v>328.73</v>
      </c>
      <c r="X584">
        <v>397</v>
      </c>
      <c r="Y584">
        <v>186</v>
      </c>
      <c r="Z584" t="str">
        <f t="shared" si="9"/>
        <v>336</v>
      </c>
      <c r="AA584" t="s">
        <v>195</v>
      </c>
    </row>
    <row r="585" spans="1:27" ht="16" thickBot="1" x14ac:dyDescent="0.25">
      <c r="A585" t="s">
        <v>25</v>
      </c>
      <c r="B585" t="s">
        <v>195</v>
      </c>
      <c r="C585" t="s">
        <v>712</v>
      </c>
      <c r="D585" t="s">
        <v>713</v>
      </c>
      <c r="E585" t="s">
        <v>3369</v>
      </c>
      <c r="F585">
        <v>42.935000000000002</v>
      </c>
      <c r="H585">
        <v>184</v>
      </c>
      <c r="I585">
        <v>6.3700000000000004E-47</v>
      </c>
      <c r="J585" t="s">
        <v>3077</v>
      </c>
      <c r="S585" t="s">
        <v>3075</v>
      </c>
      <c r="T585" t="s">
        <v>3076</v>
      </c>
      <c r="U585" s="9">
        <v>4.202</v>
      </c>
      <c r="V585" s="6">
        <v>-515.6</v>
      </c>
      <c r="W585" s="4">
        <v>328.73</v>
      </c>
      <c r="X585">
        <v>397</v>
      </c>
      <c r="Y585">
        <v>184</v>
      </c>
      <c r="Z585" t="str">
        <f t="shared" si="9"/>
        <v>368</v>
      </c>
      <c r="AA585" t="s">
        <v>195</v>
      </c>
    </row>
    <row r="586" spans="1:27" ht="16" thickBot="1" x14ac:dyDescent="0.25">
      <c r="A586" t="s">
        <v>25</v>
      </c>
      <c r="B586" t="s">
        <v>195</v>
      </c>
      <c r="C586" t="s">
        <v>1118</v>
      </c>
      <c r="D586" t="s">
        <v>1119</v>
      </c>
      <c r="E586" t="s">
        <v>3386</v>
      </c>
      <c r="F586">
        <v>42.034999999999997</v>
      </c>
      <c r="H586">
        <v>167</v>
      </c>
      <c r="I586">
        <v>1.25E-43</v>
      </c>
      <c r="J586" t="s">
        <v>3077</v>
      </c>
      <c r="S586" t="s">
        <v>3075</v>
      </c>
      <c r="T586" t="s">
        <v>3076</v>
      </c>
      <c r="U586" s="9">
        <v>4.202</v>
      </c>
      <c r="V586" s="6">
        <v>-515.6</v>
      </c>
      <c r="W586" s="4">
        <v>328.73</v>
      </c>
      <c r="X586">
        <v>397</v>
      </c>
      <c r="Y586">
        <v>167</v>
      </c>
      <c r="Z586" t="str">
        <f t="shared" si="9"/>
        <v>226</v>
      </c>
      <c r="AA586" t="s">
        <v>195</v>
      </c>
    </row>
    <row r="587" spans="1:27" ht="16" thickBot="1" x14ac:dyDescent="0.25">
      <c r="A587" t="s">
        <v>25</v>
      </c>
      <c r="B587" t="s">
        <v>195</v>
      </c>
      <c r="C587" t="s">
        <v>1121</v>
      </c>
      <c r="D587" t="s">
        <v>1122</v>
      </c>
      <c r="E587" t="s">
        <v>3387</v>
      </c>
      <c r="F587">
        <v>42.290999999999997</v>
      </c>
      <c r="H587">
        <v>168</v>
      </c>
      <c r="I587">
        <v>2.6799999999999999E-42</v>
      </c>
      <c r="J587" t="s">
        <v>3077</v>
      </c>
      <c r="S587" t="s">
        <v>3075</v>
      </c>
      <c r="T587" t="s">
        <v>3076</v>
      </c>
      <c r="U587" s="9">
        <v>4.202</v>
      </c>
      <c r="V587" s="6">
        <v>-515.6</v>
      </c>
      <c r="W587" s="4">
        <v>328.73</v>
      </c>
      <c r="X587">
        <v>397</v>
      </c>
      <c r="Y587">
        <v>168</v>
      </c>
      <c r="Z587" t="str">
        <f t="shared" si="9"/>
        <v>227</v>
      </c>
      <c r="AA587" t="s">
        <v>195</v>
      </c>
    </row>
    <row r="588" spans="1:27" ht="16" thickBot="1" x14ac:dyDescent="0.25">
      <c r="A588" t="s">
        <v>25</v>
      </c>
      <c r="B588" t="s">
        <v>195</v>
      </c>
      <c r="C588" t="s">
        <v>1124</v>
      </c>
      <c r="D588" t="s">
        <v>1125</v>
      </c>
      <c r="E588" t="s">
        <v>3388</v>
      </c>
      <c r="F588">
        <v>44.889000000000003</v>
      </c>
      <c r="H588">
        <v>167</v>
      </c>
      <c r="I588">
        <v>1.4899999999999999E-41</v>
      </c>
      <c r="J588" t="s">
        <v>3077</v>
      </c>
      <c r="S588" t="s">
        <v>3075</v>
      </c>
      <c r="T588" t="s">
        <v>3076</v>
      </c>
      <c r="U588" s="9">
        <v>4.202</v>
      </c>
      <c r="V588" s="6">
        <v>-515.6</v>
      </c>
      <c r="W588" s="4">
        <v>328.73</v>
      </c>
      <c r="X588">
        <v>397</v>
      </c>
      <c r="Y588">
        <v>167</v>
      </c>
      <c r="Z588" t="str">
        <f t="shared" si="9"/>
        <v>225</v>
      </c>
      <c r="AA588" t="s">
        <v>195</v>
      </c>
    </row>
    <row r="589" spans="1:27" ht="16" thickBot="1" x14ac:dyDescent="0.25">
      <c r="A589" t="s">
        <v>25</v>
      </c>
      <c r="B589" t="s">
        <v>195</v>
      </c>
      <c r="C589" t="s">
        <v>1127</v>
      </c>
      <c r="D589" t="s">
        <v>1128</v>
      </c>
      <c r="E589" t="s">
        <v>3389</v>
      </c>
      <c r="F589">
        <v>41.963999999999999</v>
      </c>
      <c r="H589">
        <v>165</v>
      </c>
      <c r="I589">
        <v>3.3999999999999998E-41</v>
      </c>
      <c r="J589" t="s">
        <v>3077</v>
      </c>
      <c r="S589" t="s">
        <v>3075</v>
      </c>
      <c r="T589" t="s">
        <v>3076</v>
      </c>
      <c r="U589" s="9">
        <v>4.202</v>
      </c>
      <c r="V589" s="6">
        <v>-515.6</v>
      </c>
      <c r="W589" s="4">
        <v>328.73</v>
      </c>
      <c r="X589">
        <v>397</v>
      </c>
      <c r="Y589">
        <v>165</v>
      </c>
      <c r="Z589" t="str">
        <f t="shared" si="9"/>
        <v>224</v>
      </c>
      <c r="AA589" t="s">
        <v>195</v>
      </c>
    </row>
    <row r="590" spans="1:27" ht="16" thickBot="1" x14ac:dyDescent="0.25">
      <c r="A590" t="s">
        <v>25</v>
      </c>
      <c r="B590" t="s">
        <v>195</v>
      </c>
      <c r="C590" t="s">
        <v>716</v>
      </c>
      <c r="D590" t="s">
        <v>717</v>
      </c>
      <c r="E590" t="s">
        <v>3371</v>
      </c>
      <c r="F590">
        <v>47.093000000000004</v>
      </c>
      <c r="H590">
        <v>157</v>
      </c>
      <c r="I590">
        <v>1.17E-38</v>
      </c>
      <c r="J590" t="s">
        <v>3077</v>
      </c>
      <c r="S590" t="s">
        <v>3075</v>
      </c>
      <c r="T590" t="s">
        <v>3076</v>
      </c>
      <c r="U590" s="9">
        <v>4.202</v>
      </c>
      <c r="V590" s="6">
        <v>-515.6</v>
      </c>
      <c r="W590" s="4">
        <v>328.73</v>
      </c>
      <c r="X590">
        <v>397</v>
      </c>
      <c r="Y590">
        <v>157</v>
      </c>
      <c r="Z590" t="str">
        <f t="shared" si="9"/>
        <v>172</v>
      </c>
      <c r="AA590" t="s">
        <v>195</v>
      </c>
    </row>
    <row r="591" spans="1:27" ht="16" thickBot="1" x14ac:dyDescent="0.25">
      <c r="A591" t="s">
        <v>25</v>
      </c>
      <c r="B591" t="s">
        <v>195</v>
      </c>
      <c r="C591" t="s">
        <v>950</v>
      </c>
      <c r="D591" t="s">
        <v>1131</v>
      </c>
      <c r="E591" t="s">
        <v>3180</v>
      </c>
      <c r="F591">
        <v>89.156999999999996</v>
      </c>
      <c r="H591">
        <v>149</v>
      </c>
      <c r="I591">
        <v>3.9299999999999997E-37</v>
      </c>
      <c r="J591" t="s">
        <v>3077</v>
      </c>
      <c r="S591" t="s">
        <v>3075</v>
      </c>
      <c r="T591" t="s">
        <v>3076</v>
      </c>
      <c r="U591" s="9">
        <v>4.202</v>
      </c>
      <c r="V591" s="6">
        <v>-515.6</v>
      </c>
      <c r="W591" s="4">
        <v>328.73</v>
      </c>
      <c r="X591">
        <v>397</v>
      </c>
      <c r="Y591">
        <v>149</v>
      </c>
      <c r="Z591" t="str">
        <f t="shared" si="9"/>
        <v xml:space="preserve">83 </v>
      </c>
      <c r="AA591" t="s">
        <v>195</v>
      </c>
    </row>
    <row r="592" spans="1:27" ht="16" thickBot="1" x14ac:dyDescent="0.25">
      <c r="A592" t="s">
        <v>25</v>
      </c>
      <c r="B592" t="s">
        <v>195</v>
      </c>
      <c r="C592" t="s">
        <v>659</v>
      </c>
      <c r="D592" t="s">
        <v>1133</v>
      </c>
      <c r="E592" t="s">
        <v>3390</v>
      </c>
      <c r="F592">
        <v>62.015999999999998</v>
      </c>
      <c r="H592">
        <v>145</v>
      </c>
      <c r="I592">
        <v>2.1099999999999999E-36</v>
      </c>
      <c r="J592" t="s">
        <v>3077</v>
      </c>
      <c r="S592" t="s">
        <v>3075</v>
      </c>
      <c r="T592" t="s">
        <v>3076</v>
      </c>
      <c r="U592" s="9">
        <v>4.202</v>
      </c>
      <c r="V592" s="6">
        <v>-515.6</v>
      </c>
      <c r="W592" s="4">
        <v>328.73</v>
      </c>
      <c r="X592">
        <v>397</v>
      </c>
      <c r="Y592">
        <v>145</v>
      </c>
      <c r="Z592" t="str">
        <f t="shared" si="9"/>
        <v>129</v>
      </c>
      <c r="AA592" t="s">
        <v>195</v>
      </c>
    </row>
    <row r="593" spans="1:27" ht="16" thickBot="1" x14ac:dyDescent="0.25">
      <c r="A593" t="s">
        <v>25</v>
      </c>
      <c r="B593" t="s">
        <v>195</v>
      </c>
      <c r="C593" t="s">
        <v>273</v>
      </c>
      <c r="D593" t="s">
        <v>169</v>
      </c>
      <c r="E593" t="s">
        <v>3391</v>
      </c>
      <c r="F593">
        <v>66.667000000000002</v>
      </c>
      <c r="H593">
        <v>140</v>
      </c>
      <c r="I593">
        <v>2.0600000000000001E-35</v>
      </c>
      <c r="J593" t="s">
        <v>3077</v>
      </c>
      <c r="S593" t="s">
        <v>3075</v>
      </c>
      <c r="T593" t="s">
        <v>3076</v>
      </c>
      <c r="U593" s="9">
        <v>4.202</v>
      </c>
      <c r="V593" s="6">
        <v>-515.6</v>
      </c>
      <c r="W593" s="4">
        <v>328.73</v>
      </c>
      <c r="X593">
        <v>397</v>
      </c>
      <c r="Y593">
        <v>140</v>
      </c>
      <c r="Z593" t="str">
        <f t="shared" si="9"/>
        <v>111</v>
      </c>
      <c r="AA593" t="s">
        <v>195</v>
      </c>
    </row>
    <row r="594" spans="1:27" ht="16" thickBot="1" x14ac:dyDescent="0.25">
      <c r="A594" t="s">
        <v>25</v>
      </c>
      <c r="B594" t="s">
        <v>195</v>
      </c>
      <c r="C594" t="s">
        <v>582</v>
      </c>
      <c r="D594" t="s">
        <v>1136</v>
      </c>
      <c r="E594" t="s">
        <v>3392</v>
      </c>
      <c r="F594">
        <v>62.097000000000001</v>
      </c>
      <c r="H594">
        <v>144</v>
      </c>
      <c r="I594">
        <v>2.1599999999999998E-34</v>
      </c>
      <c r="J594" t="s">
        <v>3077</v>
      </c>
      <c r="S594" t="s">
        <v>3075</v>
      </c>
      <c r="T594" t="s">
        <v>3076</v>
      </c>
      <c r="U594" s="9">
        <v>4.202</v>
      </c>
      <c r="V594" s="6">
        <v>-515.6</v>
      </c>
      <c r="W594" s="4">
        <v>328.73</v>
      </c>
      <c r="X594">
        <v>397</v>
      </c>
      <c r="Y594">
        <v>144</v>
      </c>
      <c r="Z594" t="str">
        <f t="shared" si="9"/>
        <v>124</v>
      </c>
      <c r="AA594" t="s">
        <v>195</v>
      </c>
    </row>
    <row r="595" spans="1:27" ht="16" thickBot="1" x14ac:dyDescent="0.25">
      <c r="A595" t="s">
        <v>25</v>
      </c>
      <c r="B595" t="s">
        <v>195</v>
      </c>
      <c r="C595" t="s">
        <v>582</v>
      </c>
      <c r="D595" t="s">
        <v>1136</v>
      </c>
      <c r="E595" t="s">
        <v>3392</v>
      </c>
      <c r="F595">
        <v>62.097000000000001</v>
      </c>
      <c r="H595">
        <v>143</v>
      </c>
      <c r="I595">
        <v>3.9700000000000003E-34</v>
      </c>
      <c r="J595" t="s">
        <v>3077</v>
      </c>
      <c r="S595" t="s">
        <v>3075</v>
      </c>
      <c r="T595" t="s">
        <v>3076</v>
      </c>
      <c r="U595" s="9">
        <v>4.202</v>
      </c>
      <c r="V595" s="6">
        <v>-515.6</v>
      </c>
      <c r="W595" s="4">
        <v>328.73</v>
      </c>
      <c r="X595">
        <v>397</v>
      </c>
      <c r="Y595">
        <v>143</v>
      </c>
      <c r="Z595" t="str">
        <f t="shared" si="9"/>
        <v>124</v>
      </c>
      <c r="AA595" t="s">
        <v>195</v>
      </c>
    </row>
    <row r="596" spans="1:27" ht="16" thickBot="1" x14ac:dyDescent="0.25">
      <c r="A596" t="s">
        <v>25</v>
      </c>
      <c r="B596" t="s">
        <v>195</v>
      </c>
      <c r="C596" t="s">
        <v>282</v>
      </c>
      <c r="D596" t="s">
        <v>1138</v>
      </c>
      <c r="E596" t="s">
        <v>3181</v>
      </c>
      <c r="F596">
        <v>45.555999999999997</v>
      </c>
      <c r="H596">
        <v>127</v>
      </c>
      <c r="I596">
        <v>4.7099999999999998E-34</v>
      </c>
      <c r="J596" t="s">
        <v>3077</v>
      </c>
      <c r="S596" t="s">
        <v>3075</v>
      </c>
      <c r="T596" t="s">
        <v>3076</v>
      </c>
      <c r="U596" s="9">
        <v>4.202</v>
      </c>
      <c r="V596" s="6">
        <v>-515.6</v>
      </c>
      <c r="W596" s="4">
        <v>328.73</v>
      </c>
      <c r="X596">
        <v>397</v>
      </c>
      <c r="Y596">
        <v>127</v>
      </c>
      <c r="Z596" t="str">
        <f t="shared" si="9"/>
        <v>180</v>
      </c>
      <c r="AA596" t="s">
        <v>195</v>
      </c>
    </row>
    <row r="597" spans="1:27" ht="16" thickBot="1" x14ac:dyDescent="0.25">
      <c r="A597" t="s">
        <v>25</v>
      </c>
      <c r="B597" t="s">
        <v>195</v>
      </c>
      <c r="C597" t="s">
        <v>1059</v>
      </c>
      <c r="D597" t="s">
        <v>1140</v>
      </c>
      <c r="E597" t="s">
        <v>3182</v>
      </c>
      <c r="F597">
        <v>54.688000000000002</v>
      </c>
      <c r="H597">
        <v>39.299999999999997</v>
      </c>
      <c r="I597">
        <v>4.7099999999999998E-34</v>
      </c>
      <c r="J597" t="s">
        <v>3077</v>
      </c>
      <c r="S597" t="s">
        <v>3075</v>
      </c>
      <c r="T597" t="s">
        <v>3076</v>
      </c>
      <c r="U597" s="9">
        <v>4.202</v>
      </c>
      <c r="V597" s="6">
        <v>-515.6</v>
      </c>
      <c r="W597" s="4">
        <v>328.73</v>
      </c>
      <c r="X597">
        <v>397</v>
      </c>
      <c r="Y597">
        <v>39.299999999999997</v>
      </c>
      <c r="Z597" t="str">
        <f t="shared" si="9"/>
        <v xml:space="preserve">64 </v>
      </c>
      <c r="AA597" t="s">
        <v>195</v>
      </c>
    </row>
    <row r="598" spans="1:27" ht="16" thickBot="1" x14ac:dyDescent="0.25">
      <c r="A598" t="s">
        <v>25</v>
      </c>
      <c r="B598" t="s">
        <v>195</v>
      </c>
      <c r="C598" t="s">
        <v>721</v>
      </c>
      <c r="D598" t="s">
        <v>722</v>
      </c>
      <c r="E598" t="s">
        <v>3373</v>
      </c>
      <c r="F598">
        <v>64.912000000000006</v>
      </c>
      <c r="H598">
        <v>141</v>
      </c>
      <c r="I598">
        <v>1.9E-33</v>
      </c>
      <c r="J598" t="s">
        <v>3077</v>
      </c>
      <c r="S598" t="s">
        <v>3075</v>
      </c>
      <c r="T598" t="s">
        <v>3076</v>
      </c>
      <c r="U598" s="9">
        <v>4.202</v>
      </c>
      <c r="V598" s="6">
        <v>-515.6</v>
      </c>
      <c r="W598" s="4">
        <v>328.73</v>
      </c>
      <c r="X598">
        <v>397</v>
      </c>
      <c r="Y598">
        <v>141</v>
      </c>
      <c r="Z598" t="str">
        <f t="shared" si="9"/>
        <v>114</v>
      </c>
      <c r="AA598" t="s">
        <v>195</v>
      </c>
    </row>
    <row r="599" spans="1:27" ht="16" thickBot="1" x14ac:dyDescent="0.25">
      <c r="A599" t="s">
        <v>25</v>
      </c>
      <c r="B599" t="s">
        <v>195</v>
      </c>
      <c r="C599" t="s">
        <v>1143</v>
      </c>
      <c r="D599" t="s">
        <v>1144</v>
      </c>
      <c r="E599" t="s">
        <v>3183</v>
      </c>
      <c r="F599">
        <v>44.726999999999997</v>
      </c>
      <c r="H599">
        <v>130</v>
      </c>
      <c r="I599">
        <v>4.4499999999999997E-30</v>
      </c>
      <c r="J599" t="s">
        <v>3077</v>
      </c>
      <c r="S599" t="s">
        <v>3075</v>
      </c>
      <c r="T599" t="s">
        <v>3076</v>
      </c>
      <c r="U599" s="9">
        <v>4.202</v>
      </c>
      <c r="V599" s="6">
        <v>-515.6</v>
      </c>
      <c r="W599" s="4">
        <v>328.73</v>
      </c>
      <c r="X599">
        <v>397</v>
      </c>
      <c r="Y599">
        <v>130</v>
      </c>
      <c r="Z599" t="str">
        <f t="shared" si="9"/>
        <v>275</v>
      </c>
      <c r="AA599" t="s">
        <v>195</v>
      </c>
    </row>
    <row r="600" spans="1:27" ht="16" thickBot="1" x14ac:dyDescent="0.25">
      <c r="A600" t="s">
        <v>25</v>
      </c>
      <c r="B600" t="s">
        <v>195</v>
      </c>
      <c r="C600" t="s">
        <v>1143</v>
      </c>
      <c r="D600" t="s">
        <v>1144</v>
      </c>
      <c r="E600" t="s">
        <v>3183</v>
      </c>
      <c r="F600">
        <v>44.726999999999997</v>
      </c>
      <c r="H600">
        <v>130</v>
      </c>
      <c r="I600">
        <v>4.7799999999999998E-30</v>
      </c>
      <c r="J600" t="s">
        <v>3077</v>
      </c>
      <c r="S600" t="s">
        <v>3075</v>
      </c>
      <c r="T600" t="s">
        <v>3076</v>
      </c>
      <c r="U600" s="9">
        <v>4.202</v>
      </c>
      <c r="V600" s="6">
        <v>-515.6</v>
      </c>
      <c r="W600" s="4">
        <v>328.73</v>
      </c>
      <c r="X600">
        <v>397</v>
      </c>
      <c r="Y600">
        <v>130</v>
      </c>
      <c r="Z600" t="str">
        <f t="shared" si="9"/>
        <v>275</v>
      </c>
      <c r="AA600" t="s">
        <v>195</v>
      </c>
    </row>
    <row r="601" spans="1:27" ht="16" thickBot="1" x14ac:dyDescent="0.25">
      <c r="A601" t="s">
        <v>25</v>
      </c>
      <c r="B601" t="s">
        <v>195</v>
      </c>
      <c r="C601" t="s">
        <v>323</v>
      </c>
      <c r="D601" t="s">
        <v>1146</v>
      </c>
      <c r="E601" t="s">
        <v>3393</v>
      </c>
      <c r="F601">
        <v>40.225999999999999</v>
      </c>
      <c r="H601">
        <v>127</v>
      </c>
      <c r="I601">
        <v>4.2999999999999998E-29</v>
      </c>
      <c r="J601" t="s">
        <v>3077</v>
      </c>
      <c r="S601" t="s">
        <v>3075</v>
      </c>
      <c r="T601" t="s">
        <v>3076</v>
      </c>
      <c r="U601" s="9">
        <v>4.202</v>
      </c>
      <c r="V601" s="6">
        <v>-515.6</v>
      </c>
      <c r="W601" s="4">
        <v>328.73</v>
      </c>
      <c r="X601">
        <v>397</v>
      </c>
      <c r="Y601">
        <v>127</v>
      </c>
      <c r="Z601" t="str">
        <f t="shared" si="9"/>
        <v>266</v>
      </c>
      <c r="AA601" t="s">
        <v>195</v>
      </c>
    </row>
    <row r="602" spans="1:27" ht="16" thickBot="1" x14ac:dyDescent="0.25">
      <c r="A602" t="s">
        <v>25</v>
      </c>
      <c r="B602" t="s">
        <v>195</v>
      </c>
      <c r="C602" t="s">
        <v>332</v>
      </c>
      <c r="D602" t="s">
        <v>1147</v>
      </c>
      <c r="E602" t="s">
        <v>3186</v>
      </c>
      <c r="F602">
        <v>39.924999999999997</v>
      </c>
      <c r="H602">
        <v>126</v>
      </c>
      <c r="I602">
        <v>8.3499999999999999E-29</v>
      </c>
      <c r="J602" t="s">
        <v>3077</v>
      </c>
      <c r="S602" t="s">
        <v>3075</v>
      </c>
      <c r="T602" t="s">
        <v>3076</v>
      </c>
      <c r="U602" s="9">
        <v>4.202</v>
      </c>
      <c r="V602" s="6">
        <v>-515.6</v>
      </c>
      <c r="W602" s="4">
        <v>328.73</v>
      </c>
      <c r="X602">
        <v>397</v>
      </c>
      <c r="Y602">
        <v>126</v>
      </c>
      <c r="Z602" t="str">
        <f t="shared" si="9"/>
        <v>268</v>
      </c>
      <c r="AA602" t="s">
        <v>195</v>
      </c>
    </row>
    <row r="603" spans="1:27" ht="16" thickBot="1" x14ac:dyDescent="0.25">
      <c r="A603" t="s">
        <v>25</v>
      </c>
      <c r="B603" t="s">
        <v>195</v>
      </c>
      <c r="C603" t="s">
        <v>1143</v>
      </c>
      <c r="D603" t="s">
        <v>1149</v>
      </c>
      <c r="E603" t="s">
        <v>3268</v>
      </c>
      <c r="F603">
        <v>38.545000000000002</v>
      </c>
      <c r="H603">
        <v>123</v>
      </c>
      <c r="I603">
        <v>4.2499999999999996E-28</v>
      </c>
      <c r="J603" t="s">
        <v>3077</v>
      </c>
      <c r="S603" t="s">
        <v>3075</v>
      </c>
      <c r="T603" t="s">
        <v>3076</v>
      </c>
      <c r="U603" s="9">
        <v>4.202</v>
      </c>
      <c r="V603" s="6">
        <v>-515.6</v>
      </c>
      <c r="W603" s="4">
        <v>328.73</v>
      </c>
      <c r="X603">
        <v>397</v>
      </c>
      <c r="Y603">
        <v>123</v>
      </c>
      <c r="Z603" t="str">
        <f t="shared" si="9"/>
        <v>275</v>
      </c>
      <c r="AA603" t="s">
        <v>195</v>
      </c>
    </row>
    <row r="604" spans="1:27" ht="16" thickBot="1" x14ac:dyDescent="0.25">
      <c r="A604" t="s">
        <v>25</v>
      </c>
      <c r="B604" t="s">
        <v>195</v>
      </c>
      <c r="C604" t="s">
        <v>1151</v>
      </c>
      <c r="D604" t="s">
        <v>1152</v>
      </c>
      <c r="E604" t="s">
        <v>3394</v>
      </c>
      <c r="F604">
        <v>75.805999999999997</v>
      </c>
      <c r="H604">
        <v>107</v>
      </c>
      <c r="I604">
        <v>1.62E-25</v>
      </c>
      <c r="J604" t="s">
        <v>3077</v>
      </c>
      <c r="S604" t="s">
        <v>3075</v>
      </c>
      <c r="T604" t="s">
        <v>3076</v>
      </c>
      <c r="U604" s="9">
        <v>4.202</v>
      </c>
      <c r="V604" s="6">
        <v>-515.6</v>
      </c>
      <c r="W604" s="4">
        <v>328.73</v>
      </c>
      <c r="X604">
        <v>397</v>
      </c>
      <c r="Y604">
        <v>107</v>
      </c>
      <c r="Z604" t="str">
        <f t="shared" si="9"/>
        <v xml:space="preserve">62 </v>
      </c>
      <c r="AA604" t="s">
        <v>195</v>
      </c>
    </row>
    <row r="605" spans="1:27" ht="16" thickBot="1" x14ac:dyDescent="0.25">
      <c r="A605" t="s">
        <v>25</v>
      </c>
      <c r="B605" t="s">
        <v>195</v>
      </c>
      <c r="C605" t="s">
        <v>1151</v>
      </c>
      <c r="D605" t="s">
        <v>1152</v>
      </c>
      <c r="E605" t="s">
        <v>3394</v>
      </c>
      <c r="F605">
        <v>75.805999999999997</v>
      </c>
      <c r="H605">
        <v>108</v>
      </c>
      <c r="I605">
        <v>6.5399999999999998E-24</v>
      </c>
      <c r="J605" t="s">
        <v>3077</v>
      </c>
      <c r="S605" t="s">
        <v>3075</v>
      </c>
      <c r="T605" t="s">
        <v>3076</v>
      </c>
      <c r="U605" s="9">
        <v>4.202</v>
      </c>
      <c r="V605" s="6">
        <v>-515.6</v>
      </c>
      <c r="W605" s="4">
        <v>328.73</v>
      </c>
      <c r="X605">
        <v>397</v>
      </c>
      <c r="Y605">
        <v>108</v>
      </c>
      <c r="Z605" t="str">
        <f t="shared" si="9"/>
        <v xml:space="preserve">62 </v>
      </c>
      <c r="AA605" t="s">
        <v>195</v>
      </c>
    </row>
    <row r="606" spans="1:27" ht="16" thickBot="1" x14ac:dyDescent="0.25">
      <c r="A606" t="s">
        <v>25</v>
      </c>
      <c r="B606" t="s">
        <v>195</v>
      </c>
      <c r="C606" t="s">
        <v>729</v>
      </c>
      <c r="D606" t="s">
        <v>1154</v>
      </c>
      <c r="E606" t="s">
        <v>3395</v>
      </c>
      <c r="F606">
        <v>96.078000000000003</v>
      </c>
      <c r="H606">
        <v>110</v>
      </c>
      <c r="I606">
        <v>7.93E-24</v>
      </c>
      <c r="J606" t="s">
        <v>3077</v>
      </c>
      <c r="S606" t="s">
        <v>3075</v>
      </c>
      <c r="T606" t="s">
        <v>3076</v>
      </c>
      <c r="U606" s="9">
        <v>4.202</v>
      </c>
      <c r="V606" s="6">
        <v>-515.6</v>
      </c>
      <c r="W606" s="4">
        <v>328.73</v>
      </c>
      <c r="X606">
        <v>397</v>
      </c>
      <c r="Y606">
        <v>110</v>
      </c>
      <c r="Z606" t="str">
        <f t="shared" si="9"/>
        <v xml:space="preserve">51 </v>
      </c>
      <c r="AA606" t="s">
        <v>195</v>
      </c>
    </row>
    <row r="607" spans="1:27" ht="16" thickBot="1" x14ac:dyDescent="0.25">
      <c r="A607" t="s">
        <v>25</v>
      </c>
      <c r="B607" t="s">
        <v>195</v>
      </c>
      <c r="C607" t="s">
        <v>273</v>
      </c>
      <c r="D607" t="s">
        <v>936</v>
      </c>
      <c r="E607" t="s">
        <v>3396</v>
      </c>
      <c r="F607">
        <v>49.55</v>
      </c>
      <c r="H607">
        <v>95.4</v>
      </c>
      <c r="I607">
        <v>4.8599999999999996E-19</v>
      </c>
      <c r="J607" t="s">
        <v>3077</v>
      </c>
      <c r="S607" t="s">
        <v>3075</v>
      </c>
      <c r="T607" t="s">
        <v>3076</v>
      </c>
      <c r="U607" s="9">
        <v>4.202</v>
      </c>
      <c r="V607" s="6">
        <v>-515.6</v>
      </c>
      <c r="W607" s="4">
        <v>328.73</v>
      </c>
      <c r="X607">
        <v>397</v>
      </c>
      <c r="Y607">
        <v>95.4</v>
      </c>
      <c r="Z607" t="str">
        <f t="shared" si="9"/>
        <v>111</v>
      </c>
      <c r="AA607" t="s">
        <v>195</v>
      </c>
    </row>
    <row r="608" spans="1:27" ht="16" thickBot="1" x14ac:dyDescent="0.25">
      <c r="A608" t="s">
        <v>25</v>
      </c>
      <c r="B608" t="s">
        <v>195</v>
      </c>
      <c r="C608" t="s">
        <v>531</v>
      </c>
      <c r="D608" t="s">
        <v>1156</v>
      </c>
      <c r="E608" t="s">
        <v>3397</v>
      </c>
      <c r="F608">
        <v>44.654000000000003</v>
      </c>
      <c r="H608">
        <v>90.8</v>
      </c>
      <c r="I608">
        <v>1.2900000000000001E-18</v>
      </c>
      <c r="J608" t="s">
        <v>3077</v>
      </c>
      <c r="S608" t="s">
        <v>3075</v>
      </c>
      <c r="T608" t="s">
        <v>3076</v>
      </c>
      <c r="U608" s="9">
        <v>4.202</v>
      </c>
      <c r="V608" s="6">
        <v>-515.6</v>
      </c>
      <c r="W608" s="4">
        <v>328.73</v>
      </c>
      <c r="X608">
        <v>397</v>
      </c>
      <c r="Y608">
        <v>90.8</v>
      </c>
      <c r="Z608" t="str">
        <f t="shared" si="9"/>
        <v>159</v>
      </c>
      <c r="AA608" t="s">
        <v>195</v>
      </c>
    </row>
    <row r="609" spans="1:27" ht="16" thickBot="1" x14ac:dyDescent="0.25">
      <c r="A609" t="s">
        <v>25</v>
      </c>
      <c r="B609" t="s">
        <v>195</v>
      </c>
      <c r="C609" t="s">
        <v>942</v>
      </c>
      <c r="D609" t="s">
        <v>943</v>
      </c>
      <c r="E609" t="s">
        <v>3398</v>
      </c>
      <c r="F609">
        <v>60.256</v>
      </c>
      <c r="H609">
        <v>79.5</v>
      </c>
      <c r="I609">
        <v>2.2E-16</v>
      </c>
      <c r="J609" t="s">
        <v>3077</v>
      </c>
      <c r="S609" t="s">
        <v>3075</v>
      </c>
      <c r="T609" t="s">
        <v>3076</v>
      </c>
      <c r="U609" s="9">
        <v>4.202</v>
      </c>
      <c r="V609" s="6">
        <v>-515.6</v>
      </c>
      <c r="W609" s="4">
        <v>328.73</v>
      </c>
      <c r="X609">
        <v>397</v>
      </c>
      <c r="Y609">
        <v>79.5</v>
      </c>
      <c r="Z609" t="str">
        <f t="shared" si="9"/>
        <v xml:space="preserve">78 </v>
      </c>
      <c r="AA609" t="s">
        <v>195</v>
      </c>
    </row>
    <row r="610" spans="1:27" ht="16" thickBot="1" x14ac:dyDescent="0.25">
      <c r="A610" t="s">
        <v>25</v>
      </c>
      <c r="B610" t="s">
        <v>195</v>
      </c>
      <c r="C610" t="s">
        <v>1158</v>
      </c>
      <c r="D610" t="s">
        <v>1159</v>
      </c>
      <c r="E610" t="s">
        <v>3399</v>
      </c>
      <c r="F610">
        <v>46.308999999999997</v>
      </c>
      <c r="H610">
        <v>85.3</v>
      </c>
      <c r="I610">
        <v>4.8299999999999996E-16</v>
      </c>
      <c r="J610" t="s">
        <v>3077</v>
      </c>
      <c r="S610" t="s">
        <v>3075</v>
      </c>
      <c r="T610" t="s">
        <v>3076</v>
      </c>
      <c r="U610" s="9">
        <v>4.202</v>
      </c>
      <c r="V610" s="6">
        <v>-515.6</v>
      </c>
      <c r="W610" s="4">
        <v>328.73</v>
      </c>
      <c r="X610">
        <v>397</v>
      </c>
      <c r="Y610">
        <v>85.3</v>
      </c>
      <c r="Z610" t="str">
        <f t="shared" si="9"/>
        <v>149</v>
      </c>
      <c r="AA610" t="s">
        <v>195</v>
      </c>
    </row>
    <row r="611" spans="1:27" ht="16" thickBot="1" x14ac:dyDescent="0.25">
      <c r="A611" t="s">
        <v>25</v>
      </c>
      <c r="B611" t="s">
        <v>195</v>
      </c>
      <c r="C611" t="s">
        <v>942</v>
      </c>
      <c r="D611" t="s">
        <v>943</v>
      </c>
      <c r="E611" t="s">
        <v>3398</v>
      </c>
      <c r="F611">
        <v>60.256</v>
      </c>
      <c r="H611">
        <v>79.5</v>
      </c>
      <c r="I611">
        <v>1.03E-15</v>
      </c>
      <c r="J611" t="s">
        <v>3077</v>
      </c>
      <c r="S611" t="s">
        <v>3075</v>
      </c>
      <c r="T611" t="s">
        <v>3076</v>
      </c>
      <c r="U611" s="9">
        <v>4.202</v>
      </c>
      <c r="V611" s="6">
        <v>-515.6</v>
      </c>
      <c r="W611" s="4">
        <v>328.73</v>
      </c>
      <c r="X611">
        <v>397</v>
      </c>
      <c r="Y611">
        <v>79.5</v>
      </c>
      <c r="Z611" t="str">
        <f t="shared" si="9"/>
        <v xml:space="preserve">78 </v>
      </c>
      <c r="AA611" t="s">
        <v>195</v>
      </c>
    </row>
    <row r="612" spans="1:27" ht="16" thickBot="1" x14ac:dyDescent="0.25">
      <c r="A612" t="s">
        <v>25</v>
      </c>
      <c r="B612" t="s">
        <v>195</v>
      </c>
      <c r="C612" t="s">
        <v>1161</v>
      </c>
      <c r="D612" t="s">
        <v>1063</v>
      </c>
      <c r="E612" t="s">
        <v>3400</v>
      </c>
      <c r="F612">
        <v>55.319000000000003</v>
      </c>
      <c r="H612">
        <v>82</v>
      </c>
      <c r="I612">
        <v>5.2799999999999998E-15</v>
      </c>
      <c r="J612" t="s">
        <v>3077</v>
      </c>
      <c r="S612" t="s">
        <v>3075</v>
      </c>
      <c r="T612" t="s">
        <v>3076</v>
      </c>
      <c r="U612" s="9">
        <v>4.202</v>
      </c>
      <c r="V612" s="6">
        <v>-515.6</v>
      </c>
      <c r="W612" s="4">
        <v>328.73</v>
      </c>
      <c r="X612">
        <v>397</v>
      </c>
      <c r="Y612">
        <v>82</v>
      </c>
      <c r="Z612" t="str">
        <f t="shared" si="9"/>
        <v xml:space="preserve">94 </v>
      </c>
      <c r="AA612" t="s">
        <v>195</v>
      </c>
    </row>
    <row r="613" spans="1:27" ht="16" thickBot="1" x14ac:dyDescent="0.25">
      <c r="A613" t="s">
        <v>25</v>
      </c>
      <c r="B613" t="s">
        <v>195</v>
      </c>
      <c r="C613" t="s">
        <v>279</v>
      </c>
      <c r="D613" t="s">
        <v>1163</v>
      </c>
      <c r="E613" t="s">
        <v>3401</v>
      </c>
      <c r="F613">
        <v>52.98</v>
      </c>
      <c r="H613">
        <v>81.599999999999994</v>
      </c>
      <c r="I613">
        <v>7.8399999999999996E-15</v>
      </c>
      <c r="J613" t="s">
        <v>3077</v>
      </c>
      <c r="S613" t="s">
        <v>3075</v>
      </c>
      <c r="T613" t="s">
        <v>3076</v>
      </c>
      <c r="U613" s="9">
        <v>4.202</v>
      </c>
      <c r="V613" s="6">
        <v>-515.6</v>
      </c>
      <c r="W613" s="4">
        <v>328.73</v>
      </c>
      <c r="X613">
        <v>397</v>
      </c>
      <c r="Y613">
        <v>81.599999999999994</v>
      </c>
      <c r="Z613" t="str">
        <f t="shared" si="9"/>
        <v>151</v>
      </c>
      <c r="AA613" t="s">
        <v>195</v>
      </c>
    </row>
    <row r="614" spans="1:27" ht="16" thickBot="1" x14ac:dyDescent="0.25">
      <c r="A614" t="s">
        <v>25</v>
      </c>
      <c r="B614" t="s">
        <v>195</v>
      </c>
      <c r="C614" t="s">
        <v>644</v>
      </c>
      <c r="D614" t="s">
        <v>1165</v>
      </c>
      <c r="E614" t="s">
        <v>3402</v>
      </c>
      <c r="F614">
        <v>48.863999999999997</v>
      </c>
      <c r="H614">
        <v>78.599999999999994</v>
      </c>
      <c r="I614">
        <v>3.0599999999999997E-14</v>
      </c>
      <c r="J614" t="s">
        <v>3077</v>
      </c>
      <c r="S614" t="s">
        <v>3075</v>
      </c>
      <c r="T614" t="s">
        <v>3076</v>
      </c>
      <c r="U614" s="9">
        <v>4.202</v>
      </c>
      <c r="V614" s="6">
        <v>-515.6</v>
      </c>
      <c r="W614" s="4">
        <v>328.73</v>
      </c>
      <c r="X614">
        <v>397</v>
      </c>
      <c r="Y614">
        <v>78.599999999999994</v>
      </c>
      <c r="Z614" t="str">
        <f t="shared" si="9"/>
        <v>176</v>
      </c>
      <c r="AA614" t="s">
        <v>195</v>
      </c>
    </row>
    <row r="615" spans="1:27" ht="16" thickBot="1" x14ac:dyDescent="0.25">
      <c r="A615" t="s">
        <v>25</v>
      </c>
      <c r="B615" t="s">
        <v>195</v>
      </c>
      <c r="C615" t="s">
        <v>1158</v>
      </c>
      <c r="D615" t="s">
        <v>1167</v>
      </c>
      <c r="E615" t="s">
        <v>3280</v>
      </c>
      <c r="F615">
        <v>47.651000000000003</v>
      </c>
      <c r="H615">
        <v>77</v>
      </c>
      <c r="I615">
        <v>1.6900000000000001E-13</v>
      </c>
      <c r="J615" t="s">
        <v>3077</v>
      </c>
      <c r="S615" t="s">
        <v>3075</v>
      </c>
      <c r="T615" t="s">
        <v>3076</v>
      </c>
      <c r="U615" s="9">
        <v>4.202</v>
      </c>
      <c r="V615" s="6">
        <v>-515.6</v>
      </c>
      <c r="W615" s="4">
        <v>328.73</v>
      </c>
      <c r="X615">
        <v>397</v>
      </c>
      <c r="Y615">
        <v>77</v>
      </c>
      <c r="Z615" t="str">
        <f t="shared" si="9"/>
        <v>149</v>
      </c>
      <c r="AA615" t="s">
        <v>195</v>
      </c>
    </row>
    <row r="616" spans="1:27" ht="16" thickBot="1" x14ac:dyDescent="0.25">
      <c r="A616" t="s">
        <v>25</v>
      </c>
      <c r="B616" t="s">
        <v>195</v>
      </c>
      <c r="C616" t="s">
        <v>963</v>
      </c>
      <c r="D616" t="s">
        <v>503</v>
      </c>
      <c r="E616" t="s">
        <v>3112</v>
      </c>
      <c r="F616">
        <v>100</v>
      </c>
      <c r="H616">
        <v>75.3</v>
      </c>
      <c r="I616">
        <v>4.5399999999999998E-13</v>
      </c>
      <c r="J616" t="s">
        <v>3077</v>
      </c>
      <c r="S616" t="s">
        <v>3075</v>
      </c>
      <c r="T616" t="s">
        <v>3076</v>
      </c>
      <c r="U616" s="9">
        <v>4.202</v>
      </c>
      <c r="V616" s="6">
        <v>-515.6</v>
      </c>
      <c r="W616" s="4">
        <v>328.73</v>
      </c>
      <c r="X616">
        <v>397</v>
      </c>
      <c r="Y616">
        <v>75.3</v>
      </c>
      <c r="Z616" t="str">
        <f t="shared" si="9"/>
        <v xml:space="preserve">33 </v>
      </c>
      <c r="AA616" t="s">
        <v>195</v>
      </c>
    </row>
    <row r="617" spans="1:27" ht="16" thickBot="1" x14ac:dyDescent="0.25">
      <c r="A617" t="s">
        <v>32</v>
      </c>
      <c r="B617" t="s">
        <v>195</v>
      </c>
      <c r="C617" t="s">
        <v>393</v>
      </c>
      <c r="D617" t="s">
        <v>1383</v>
      </c>
      <c r="E617" t="s">
        <v>3403</v>
      </c>
      <c r="F617">
        <v>99.748000000000005</v>
      </c>
      <c r="H617">
        <v>708</v>
      </c>
      <c r="I617">
        <v>0</v>
      </c>
      <c r="J617" t="s">
        <v>3078</v>
      </c>
      <c r="S617" t="s">
        <v>3071</v>
      </c>
      <c r="T617" t="s">
        <v>3076</v>
      </c>
      <c r="U617" s="9">
        <v>4.202</v>
      </c>
      <c r="V617" s="6">
        <v>-515.6</v>
      </c>
      <c r="W617" s="4">
        <v>328.73</v>
      </c>
      <c r="X617">
        <v>397</v>
      </c>
      <c r="Y617">
        <v>708</v>
      </c>
      <c r="Z617" t="str">
        <f t="shared" si="9"/>
        <v>397</v>
      </c>
      <c r="AA617" t="s">
        <v>195</v>
      </c>
    </row>
    <row r="618" spans="1:27" ht="16" thickBot="1" x14ac:dyDescent="0.25">
      <c r="A618" t="s">
        <v>32</v>
      </c>
      <c r="B618" t="s">
        <v>195</v>
      </c>
      <c r="C618" t="s">
        <v>393</v>
      </c>
      <c r="D618" t="s">
        <v>1383</v>
      </c>
      <c r="E618" t="s">
        <v>3403</v>
      </c>
      <c r="F618">
        <v>99.748000000000005</v>
      </c>
      <c r="H618">
        <v>708</v>
      </c>
      <c r="I618">
        <v>0</v>
      </c>
      <c r="J618" t="s">
        <v>3078</v>
      </c>
      <c r="S618" t="s">
        <v>3071</v>
      </c>
      <c r="T618" t="s">
        <v>3076</v>
      </c>
      <c r="U618" s="9">
        <v>4.202</v>
      </c>
      <c r="V618" s="6">
        <v>-515.6</v>
      </c>
      <c r="W618" s="4">
        <v>328.73</v>
      </c>
      <c r="X618">
        <v>397</v>
      </c>
      <c r="Y618">
        <v>708</v>
      </c>
      <c r="Z618" t="str">
        <f t="shared" si="9"/>
        <v>397</v>
      </c>
      <c r="AA618" t="s">
        <v>195</v>
      </c>
    </row>
    <row r="619" spans="1:27" ht="16" thickBot="1" x14ac:dyDescent="0.25">
      <c r="A619" t="s">
        <v>32</v>
      </c>
      <c r="B619" t="s">
        <v>195</v>
      </c>
      <c r="C619" t="s">
        <v>1070</v>
      </c>
      <c r="D619" t="s">
        <v>1385</v>
      </c>
      <c r="E619" t="s">
        <v>3404</v>
      </c>
      <c r="F619">
        <v>99.745000000000005</v>
      </c>
      <c r="H619">
        <v>697</v>
      </c>
      <c r="I619">
        <v>0</v>
      </c>
      <c r="J619" t="s">
        <v>3078</v>
      </c>
      <c r="S619" t="s">
        <v>3071</v>
      </c>
      <c r="T619" t="s">
        <v>3076</v>
      </c>
      <c r="U619" s="9">
        <v>4.202</v>
      </c>
      <c r="V619" s="6">
        <v>-515.6</v>
      </c>
      <c r="W619" s="4">
        <v>328.73</v>
      </c>
      <c r="X619">
        <v>397</v>
      </c>
      <c r="Y619">
        <v>697</v>
      </c>
      <c r="Z619" t="str">
        <f t="shared" si="9"/>
        <v>392</v>
      </c>
      <c r="AA619" t="s">
        <v>195</v>
      </c>
    </row>
    <row r="620" spans="1:27" ht="16" thickBot="1" x14ac:dyDescent="0.25">
      <c r="A620" t="s">
        <v>32</v>
      </c>
      <c r="B620" t="s">
        <v>195</v>
      </c>
      <c r="C620" t="s">
        <v>396</v>
      </c>
      <c r="D620" t="s">
        <v>1387</v>
      </c>
      <c r="E620" t="s">
        <v>3405</v>
      </c>
      <c r="F620">
        <v>98.986999999999995</v>
      </c>
      <c r="H620">
        <v>696</v>
      </c>
      <c r="I620">
        <v>0</v>
      </c>
      <c r="J620" t="s">
        <v>3078</v>
      </c>
      <c r="S620" t="s">
        <v>3071</v>
      </c>
      <c r="T620" t="s">
        <v>3076</v>
      </c>
      <c r="U620" s="9">
        <v>4.202</v>
      </c>
      <c r="V620" s="6">
        <v>-515.6</v>
      </c>
      <c r="W620" s="4">
        <v>328.73</v>
      </c>
      <c r="X620">
        <v>397</v>
      </c>
      <c r="Y620">
        <v>696</v>
      </c>
      <c r="Z620" t="str">
        <f t="shared" si="9"/>
        <v>395</v>
      </c>
      <c r="AA620" t="s">
        <v>195</v>
      </c>
    </row>
    <row r="621" spans="1:27" ht="16" thickBot="1" x14ac:dyDescent="0.25">
      <c r="A621" t="s">
        <v>32</v>
      </c>
      <c r="B621" t="s">
        <v>195</v>
      </c>
      <c r="C621" t="s">
        <v>485</v>
      </c>
      <c r="D621" t="s">
        <v>1389</v>
      </c>
      <c r="E621" t="s">
        <v>3406</v>
      </c>
      <c r="F621">
        <v>99.744</v>
      </c>
      <c r="H621">
        <v>695</v>
      </c>
      <c r="I621">
        <v>0</v>
      </c>
      <c r="J621" t="s">
        <v>3078</v>
      </c>
      <c r="S621" t="s">
        <v>3071</v>
      </c>
      <c r="T621" t="s">
        <v>3076</v>
      </c>
      <c r="U621" s="9">
        <v>4.202</v>
      </c>
      <c r="V621" s="6">
        <v>-515.6</v>
      </c>
      <c r="W621" s="4">
        <v>328.73</v>
      </c>
      <c r="X621">
        <v>397</v>
      </c>
      <c r="Y621">
        <v>695</v>
      </c>
      <c r="Z621" t="str">
        <f t="shared" si="9"/>
        <v>391</v>
      </c>
      <c r="AA621" t="s">
        <v>195</v>
      </c>
    </row>
    <row r="622" spans="1:27" ht="16" thickBot="1" x14ac:dyDescent="0.25">
      <c r="A622" t="s">
        <v>32</v>
      </c>
      <c r="B622" t="s">
        <v>195</v>
      </c>
      <c r="C622" t="s">
        <v>485</v>
      </c>
      <c r="D622" t="s">
        <v>1389</v>
      </c>
      <c r="E622" t="s">
        <v>3406</v>
      </c>
      <c r="F622">
        <v>99.744</v>
      </c>
      <c r="H622">
        <v>694</v>
      </c>
      <c r="I622">
        <v>0</v>
      </c>
      <c r="J622" t="s">
        <v>3078</v>
      </c>
      <c r="S622" t="s">
        <v>3071</v>
      </c>
      <c r="T622" t="s">
        <v>3076</v>
      </c>
      <c r="U622" s="9">
        <v>4.202</v>
      </c>
      <c r="V622" s="6">
        <v>-515.6</v>
      </c>
      <c r="W622" s="4">
        <v>328.73</v>
      </c>
      <c r="X622">
        <v>397</v>
      </c>
      <c r="Y622">
        <v>694</v>
      </c>
      <c r="Z622" t="str">
        <f t="shared" si="9"/>
        <v>391</v>
      </c>
      <c r="AA622" t="s">
        <v>195</v>
      </c>
    </row>
    <row r="623" spans="1:27" ht="16" thickBot="1" x14ac:dyDescent="0.25">
      <c r="A623" t="s">
        <v>32</v>
      </c>
      <c r="B623" t="s">
        <v>195</v>
      </c>
      <c r="C623" t="s">
        <v>1084</v>
      </c>
      <c r="D623" t="s">
        <v>1391</v>
      </c>
      <c r="E623" t="s">
        <v>3191</v>
      </c>
      <c r="F623">
        <v>96.632999999999996</v>
      </c>
      <c r="H623">
        <v>502</v>
      </c>
      <c r="I623">
        <v>1.6900000000000001E-161</v>
      </c>
      <c r="J623" t="s">
        <v>3078</v>
      </c>
      <c r="S623" t="s">
        <v>3071</v>
      </c>
      <c r="T623" t="s">
        <v>3076</v>
      </c>
      <c r="U623" s="9">
        <v>4.202</v>
      </c>
      <c r="V623" s="6">
        <v>-515.6</v>
      </c>
      <c r="W623" s="4">
        <v>328.73</v>
      </c>
      <c r="X623">
        <v>397</v>
      </c>
      <c r="Y623">
        <v>502</v>
      </c>
      <c r="Z623" t="str">
        <f t="shared" si="9"/>
        <v>297</v>
      </c>
      <c r="AA623" t="s">
        <v>195</v>
      </c>
    </row>
    <row r="624" spans="1:27" ht="16" thickBot="1" x14ac:dyDescent="0.25">
      <c r="A624" t="s">
        <v>32</v>
      </c>
      <c r="B624" t="s">
        <v>195</v>
      </c>
      <c r="C624" t="s">
        <v>687</v>
      </c>
      <c r="D624" t="s">
        <v>688</v>
      </c>
      <c r="E624" t="s">
        <v>3359</v>
      </c>
      <c r="F624">
        <v>52.616999999999997</v>
      </c>
      <c r="H624">
        <v>287</v>
      </c>
      <c r="I624">
        <v>7.1800000000000002E-84</v>
      </c>
      <c r="J624" t="s">
        <v>3078</v>
      </c>
      <c r="S624" t="s">
        <v>3071</v>
      </c>
      <c r="T624" t="s">
        <v>3076</v>
      </c>
      <c r="U624" s="9">
        <v>4.202</v>
      </c>
      <c r="V624" s="6">
        <v>-515.6</v>
      </c>
      <c r="W624" s="4">
        <v>328.73</v>
      </c>
      <c r="X624">
        <v>397</v>
      </c>
      <c r="Y624">
        <v>287</v>
      </c>
      <c r="Z624" t="str">
        <f t="shared" si="9"/>
        <v>363</v>
      </c>
      <c r="AA624" t="s">
        <v>195</v>
      </c>
    </row>
    <row r="625" spans="1:27" ht="16" thickBot="1" x14ac:dyDescent="0.25">
      <c r="A625" t="s">
        <v>32</v>
      </c>
      <c r="B625" t="s">
        <v>195</v>
      </c>
      <c r="C625" t="s">
        <v>687</v>
      </c>
      <c r="D625" t="s">
        <v>688</v>
      </c>
      <c r="E625" t="s">
        <v>3359</v>
      </c>
      <c r="F625">
        <v>52.616999999999997</v>
      </c>
      <c r="H625">
        <v>286</v>
      </c>
      <c r="I625">
        <v>1.15E-81</v>
      </c>
      <c r="J625" t="s">
        <v>3078</v>
      </c>
      <c r="S625" t="s">
        <v>3071</v>
      </c>
      <c r="T625" t="s">
        <v>3076</v>
      </c>
      <c r="U625" s="9">
        <v>4.202</v>
      </c>
      <c r="V625" s="6">
        <v>-515.6</v>
      </c>
      <c r="W625" s="4">
        <v>328.73</v>
      </c>
      <c r="X625">
        <v>397</v>
      </c>
      <c r="Y625">
        <v>286</v>
      </c>
      <c r="Z625" t="str">
        <f t="shared" si="9"/>
        <v>363</v>
      </c>
      <c r="AA625" t="s">
        <v>195</v>
      </c>
    </row>
    <row r="626" spans="1:27" ht="16" thickBot="1" x14ac:dyDescent="0.25">
      <c r="A626" t="s">
        <v>32</v>
      </c>
      <c r="B626" t="s">
        <v>195</v>
      </c>
      <c r="C626" t="s">
        <v>1093</v>
      </c>
      <c r="D626" t="s">
        <v>1094</v>
      </c>
      <c r="E626" t="s">
        <v>3379</v>
      </c>
      <c r="F626">
        <v>52.5</v>
      </c>
      <c r="H626">
        <v>263</v>
      </c>
      <c r="I626">
        <v>5.0700000000000002E-74</v>
      </c>
      <c r="J626" t="s">
        <v>3078</v>
      </c>
      <c r="S626" t="s">
        <v>3071</v>
      </c>
      <c r="T626" t="s">
        <v>3076</v>
      </c>
      <c r="U626" s="9">
        <v>4.202</v>
      </c>
      <c r="V626" s="6">
        <v>-515.6</v>
      </c>
      <c r="W626" s="4">
        <v>328.73</v>
      </c>
      <c r="X626">
        <v>397</v>
      </c>
      <c r="Y626">
        <v>263</v>
      </c>
      <c r="Z626" t="str">
        <f t="shared" si="9"/>
        <v>360</v>
      </c>
      <c r="AA626" t="s">
        <v>195</v>
      </c>
    </row>
    <row r="627" spans="1:27" ht="16" thickBot="1" x14ac:dyDescent="0.25">
      <c r="A627" t="s">
        <v>32</v>
      </c>
      <c r="B627" t="s">
        <v>195</v>
      </c>
      <c r="C627" t="s">
        <v>1093</v>
      </c>
      <c r="D627" t="s">
        <v>1094</v>
      </c>
      <c r="E627" t="s">
        <v>3379</v>
      </c>
      <c r="F627">
        <v>52.5</v>
      </c>
      <c r="H627">
        <v>263</v>
      </c>
      <c r="I627">
        <v>1.07E-73</v>
      </c>
      <c r="J627" t="s">
        <v>3078</v>
      </c>
      <c r="S627" t="s">
        <v>3071</v>
      </c>
      <c r="T627" t="s">
        <v>3076</v>
      </c>
      <c r="U627" s="9">
        <v>4.202</v>
      </c>
      <c r="V627" s="6">
        <v>-515.6</v>
      </c>
      <c r="W627" s="4">
        <v>328.73</v>
      </c>
      <c r="X627">
        <v>397</v>
      </c>
      <c r="Y627">
        <v>263</v>
      </c>
      <c r="Z627" t="str">
        <f t="shared" si="9"/>
        <v>360</v>
      </c>
      <c r="AA627" t="s">
        <v>195</v>
      </c>
    </row>
    <row r="628" spans="1:27" ht="16" thickBot="1" x14ac:dyDescent="0.25">
      <c r="A628" t="s">
        <v>32</v>
      </c>
      <c r="B628" t="s">
        <v>195</v>
      </c>
      <c r="C628" t="s">
        <v>1093</v>
      </c>
      <c r="D628" t="s">
        <v>1094</v>
      </c>
      <c r="E628" t="s">
        <v>3379</v>
      </c>
      <c r="F628">
        <v>52.5</v>
      </c>
      <c r="H628">
        <v>263</v>
      </c>
      <c r="I628">
        <v>1.22E-73</v>
      </c>
      <c r="J628" t="s">
        <v>3078</v>
      </c>
      <c r="S628" t="s">
        <v>3071</v>
      </c>
      <c r="T628" t="s">
        <v>3076</v>
      </c>
      <c r="U628" s="9">
        <v>4.202</v>
      </c>
      <c r="V628" s="6">
        <v>-515.6</v>
      </c>
      <c r="W628" s="4">
        <v>328.73</v>
      </c>
      <c r="X628">
        <v>397</v>
      </c>
      <c r="Y628">
        <v>263</v>
      </c>
      <c r="Z628" t="str">
        <f t="shared" si="9"/>
        <v>360</v>
      </c>
      <c r="AA628" t="s">
        <v>195</v>
      </c>
    </row>
    <row r="629" spans="1:27" ht="16" thickBot="1" x14ac:dyDescent="0.25">
      <c r="A629" t="s">
        <v>32</v>
      </c>
      <c r="B629" t="s">
        <v>195</v>
      </c>
      <c r="C629" t="s">
        <v>1093</v>
      </c>
      <c r="D629" t="s">
        <v>1094</v>
      </c>
      <c r="E629" t="s">
        <v>3379</v>
      </c>
      <c r="F629">
        <v>52.5</v>
      </c>
      <c r="H629">
        <v>263</v>
      </c>
      <c r="I629">
        <v>1.39E-73</v>
      </c>
      <c r="J629" t="s">
        <v>3078</v>
      </c>
      <c r="S629" t="s">
        <v>3071</v>
      </c>
      <c r="T629" t="s">
        <v>3076</v>
      </c>
      <c r="U629" s="9">
        <v>4.202</v>
      </c>
      <c r="V629" s="6">
        <v>-515.6</v>
      </c>
      <c r="W629" s="4">
        <v>328.73</v>
      </c>
      <c r="X629">
        <v>397</v>
      </c>
      <c r="Y629">
        <v>263</v>
      </c>
      <c r="Z629" t="str">
        <f t="shared" si="9"/>
        <v>360</v>
      </c>
      <c r="AA629" t="s">
        <v>195</v>
      </c>
    </row>
    <row r="630" spans="1:27" ht="16" thickBot="1" x14ac:dyDescent="0.25">
      <c r="A630" t="s">
        <v>32</v>
      </c>
      <c r="B630" t="s">
        <v>195</v>
      </c>
      <c r="C630" t="s">
        <v>483</v>
      </c>
      <c r="D630" t="s">
        <v>1395</v>
      </c>
      <c r="E630" t="s">
        <v>3407</v>
      </c>
      <c r="F630">
        <v>46.667000000000002</v>
      </c>
      <c r="H630">
        <v>262</v>
      </c>
      <c r="I630">
        <v>1.5499999999999998E-73</v>
      </c>
      <c r="J630" t="s">
        <v>3078</v>
      </c>
      <c r="S630" t="s">
        <v>3071</v>
      </c>
      <c r="T630" t="s">
        <v>3076</v>
      </c>
      <c r="U630" s="9">
        <v>4.202</v>
      </c>
      <c r="V630" s="6">
        <v>-515.6</v>
      </c>
      <c r="W630" s="4">
        <v>328.73</v>
      </c>
      <c r="X630">
        <v>397</v>
      </c>
      <c r="Y630">
        <v>262</v>
      </c>
      <c r="Z630" t="str">
        <f t="shared" si="9"/>
        <v>375</v>
      </c>
      <c r="AA630" t="s">
        <v>195</v>
      </c>
    </row>
    <row r="631" spans="1:27" ht="16" thickBot="1" x14ac:dyDescent="0.25">
      <c r="A631" t="s">
        <v>32</v>
      </c>
      <c r="B631" t="s">
        <v>195</v>
      </c>
      <c r="C631" t="s">
        <v>483</v>
      </c>
      <c r="D631" t="s">
        <v>1395</v>
      </c>
      <c r="E631" t="s">
        <v>3407</v>
      </c>
      <c r="F631">
        <v>46.667000000000002</v>
      </c>
      <c r="H631">
        <v>262</v>
      </c>
      <c r="I631">
        <v>1.7199999999999999E-73</v>
      </c>
      <c r="J631" t="s">
        <v>3078</v>
      </c>
      <c r="S631" t="s">
        <v>3071</v>
      </c>
      <c r="T631" t="s">
        <v>3076</v>
      </c>
      <c r="U631" s="9">
        <v>4.202</v>
      </c>
      <c r="V631" s="6">
        <v>-515.6</v>
      </c>
      <c r="W631" s="4">
        <v>328.73</v>
      </c>
      <c r="X631">
        <v>397</v>
      </c>
      <c r="Y631">
        <v>262</v>
      </c>
      <c r="Z631" t="str">
        <f t="shared" si="9"/>
        <v>375</v>
      </c>
      <c r="AA631" t="s">
        <v>195</v>
      </c>
    </row>
    <row r="632" spans="1:27" ht="16" thickBot="1" x14ac:dyDescent="0.25">
      <c r="A632" t="s">
        <v>32</v>
      </c>
      <c r="B632" t="s">
        <v>195</v>
      </c>
      <c r="C632" t="s">
        <v>483</v>
      </c>
      <c r="D632" t="s">
        <v>1395</v>
      </c>
      <c r="E632" t="s">
        <v>3407</v>
      </c>
      <c r="F632">
        <v>46.667000000000002</v>
      </c>
      <c r="H632">
        <v>262</v>
      </c>
      <c r="I632">
        <v>1.88E-73</v>
      </c>
      <c r="J632" t="s">
        <v>3078</v>
      </c>
      <c r="S632" t="s">
        <v>3071</v>
      </c>
      <c r="T632" t="s">
        <v>3076</v>
      </c>
      <c r="U632" s="9">
        <v>4.202</v>
      </c>
      <c r="V632" s="6">
        <v>-515.6</v>
      </c>
      <c r="W632" s="4">
        <v>328.73</v>
      </c>
      <c r="X632">
        <v>397</v>
      </c>
      <c r="Y632">
        <v>262</v>
      </c>
      <c r="Z632" t="str">
        <f t="shared" si="9"/>
        <v>375</v>
      </c>
      <c r="AA632" t="s">
        <v>195</v>
      </c>
    </row>
    <row r="633" spans="1:27" ht="16" thickBot="1" x14ac:dyDescent="0.25">
      <c r="A633" t="s">
        <v>32</v>
      </c>
      <c r="B633" t="s">
        <v>195</v>
      </c>
      <c r="C633" t="s">
        <v>483</v>
      </c>
      <c r="D633" t="s">
        <v>1395</v>
      </c>
      <c r="E633" t="s">
        <v>3407</v>
      </c>
      <c r="F633">
        <v>46.667000000000002</v>
      </c>
      <c r="H633">
        <v>262</v>
      </c>
      <c r="I633">
        <v>1.94E-73</v>
      </c>
      <c r="J633" t="s">
        <v>3078</v>
      </c>
      <c r="S633" t="s">
        <v>3071</v>
      </c>
      <c r="T633" t="s">
        <v>3076</v>
      </c>
      <c r="U633" s="9">
        <v>4.202</v>
      </c>
      <c r="V633" s="6">
        <v>-515.6</v>
      </c>
      <c r="W633" s="4">
        <v>328.73</v>
      </c>
      <c r="X633">
        <v>397</v>
      </c>
      <c r="Y633">
        <v>262</v>
      </c>
      <c r="Z633" t="str">
        <f t="shared" si="9"/>
        <v>375</v>
      </c>
      <c r="AA633" t="s">
        <v>195</v>
      </c>
    </row>
    <row r="634" spans="1:27" ht="16" thickBot="1" x14ac:dyDescent="0.25">
      <c r="A634" t="s">
        <v>32</v>
      </c>
      <c r="B634" t="s">
        <v>195</v>
      </c>
      <c r="C634" t="s">
        <v>483</v>
      </c>
      <c r="D634" t="s">
        <v>1395</v>
      </c>
      <c r="E634" t="s">
        <v>3407</v>
      </c>
      <c r="F634">
        <v>46.667000000000002</v>
      </c>
      <c r="H634">
        <v>262</v>
      </c>
      <c r="I634">
        <v>2.1799999999999999E-73</v>
      </c>
      <c r="J634" t="s">
        <v>3078</v>
      </c>
      <c r="S634" t="s">
        <v>3071</v>
      </c>
      <c r="T634" t="s">
        <v>3076</v>
      </c>
      <c r="U634" s="9">
        <v>4.202</v>
      </c>
      <c r="V634" s="6">
        <v>-515.6</v>
      </c>
      <c r="W634" s="4">
        <v>328.73</v>
      </c>
      <c r="X634">
        <v>397</v>
      </c>
      <c r="Y634">
        <v>262</v>
      </c>
      <c r="Z634" t="str">
        <f t="shared" si="9"/>
        <v>375</v>
      </c>
      <c r="AA634" t="s">
        <v>195</v>
      </c>
    </row>
    <row r="635" spans="1:27" ht="16" thickBot="1" x14ac:dyDescent="0.25">
      <c r="A635" t="s">
        <v>32</v>
      </c>
      <c r="B635" t="s">
        <v>195</v>
      </c>
      <c r="C635" t="s">
        <v>483</v>
      </c>
      <c r="D635" t="s">
        <v>1395</v>
      </c>
      <c r="E635" t="s">
        <v>3407</v>
      </c>
      <c r="F635">
        <v>46.667000000000002</v>
      </c>
      <c r="H635">
        <v>262</v>
      </c>
      <c r="I635">
        <v>2.7899999999999999E-73</v>
      </c>
      <c r="J635" t="s">
        <v>3078</v>
      </c>
      <c r="S635" t="s">
        <v>3071</v>
      </c>
      <c r="T635" t="s">
        <v>3076</v>
      </c>
      <c r="U635" s="9">
        <v>4.202</v>
      </c>
      <c r="V635" s="6">
        <v>-515.6</v>
      </c>
      <c r="W635" s="4">
        <v>328.73</v>
      </c>
      <c r="X635">
        <v>397</v>
      </c>
      <c r="Y635">
        <v>262</v>
      </c>
      <c r="Z635" t="str">
        <f t="shared" si="9"/>
        <v>375</v>
      </c>
      <c r="AA635" t="s">
        <v>195</v>
      </c>
    </row>
    <row r="636" spans="1:27" ht="16" thickBot="1" x14ac:dyDescent="0.25">
      <c r="A636" t="s">
        <v>32</v>
      </c>
      <c r="B636" t="s">
        <v>195</v>
      </c>
      <c r="C636" t="s">
        <v>696</v>
      </c>
      <c r="D636" t="s">
        <v>1396</v>
      </c>
      <c r="E636" t="s">
        <v>3408</v>
      </c>
      <c r="F636">
        <v>47.619</v>
      </c>
      <c r="H636">
        <v>219</v>
      </c>
      <c r="I636">
        <v>7.9800000000000005E-60</v>
      </c>
      <c r="J636" t="s">
        <v>3078</v>
      </c>
      <c r="S636" t="s">
        <v>3071</v>
      </c>
      <c r="T636" t="s">
        <v>3076</v>
      </c>
      <c r="U636" s="9">
        <v>4.202</v>
      </c>
      <c r="V636" s="6">
        <v>-515.6</v>
      </c>
      <c r="W636" s="4">
        <v>328.73</v>
      </c>
      <c r="X636">
        <v>397</v>
      </c>
      <c r="Y636">
        <v>219</v>
      </c>
      <c r="Z636" t="str">
        <f t="shared" si="9"/>
        <v>357</v>
      </c>
      <c r="AA636" t="s">
        <v>195</v>
      </c>
    </row>
    <row r="637" spans="1:27" ht="16" thickBot="1" x14ac:dyDescent="0.25">
      <c r="A637" t="s">
        <v>32</v>
      </c>
      <c r="B637" t="s">
        <v>195</v>
      </c>
      <c r="C637" t="s">
        <v>712</v>
      </c>
      <c r="D637" t="s">
        <v>713</v>
      </c>
      <c r="E637" t="s">
        <v>3369</v>
      </c>
      <c r="F637">
        <v>42.935000000000002</v>
      </c>
      <c r="H637">
        <v>184</v>
      </c>
      <c r="I637">
        <v>1.2799999999999999E-47</v>
      </c>
      <c r="J637" t="s">
        <v>3078</v>
      </c>
      <c r="S637" t="s">
        <v>3071</v>
      </c>
      <c r="T637" t="s">
        <v>3076</v>
      </c>
      <c r="U637" s="9">
        <v>4.202</v>
      </c>
      <c r="V637" s="6">
        <v>-515.6</v>
      </c>
      <c r="W637" s="4">
        <v>328.73</v>
      </c>
      <c r="X637">
        <v>397</v>
      </c>
      <c r="Y637">
        <v>184</v>
      </c>
      <c r="Z637" t="str">
        <f t="shared" si="9"/>
        <v>368</v>
      </c>
      <c r="AA637" t="s">
        <v>195</v>
      </c>
    </row>
    <row r="638" spans="1:27" ht="16" thickBot="1" x14ac:dyDescent="0.25">
      <c r="A638" t="s">
        <v>32</v>
      </c>
      <c r="B638" t="s">
        <v>195</v>
      </c>
      <c r="C638" t="s">
        <v>709</v>
      </c>
      <c r="D638" t="s">
        <v>1399</v>
      </c>
      <c r="E638" t="s">
        <v>3409</v>
      </c>
      <c r="F638">
        <v>42.856999999999999</v>
      </c>
      <c r="H638">
        <v>183</v>
      </c>
      <c r="I638">
        <v>2.4800000000000001E-47</v>
      </c>
      <c r="J638" t="s">
        <v>3078</v>
      </c>
      <c r="S638" t="s">
        <v>3071</v>
      </c>
      <c r="T638" t="s">
        <v>3076</v>
      </c>
      <c r="U638" s="9">
        <v>4.202</v>
      </c>
      <c r="V638" s="6">
        <v>-515.6</v>
      </c>
      <c r="W638" s="4">
        <v>328.73</v>
      </c>
      <c r="X638">
        <v>397</v>
      </c>
      <c r="Y638">
        <v>183</v>
      </c>
      <c r="Z638" t="str">
        <f t="shared" si="9"/>
        <v>336</v>
      </c>
      <c r="AA638" t="s">
        <v>195</v>
      </c>
    </row>
    <row r="639" spans="1:27" ht="16" thickBot="1" x14ac:dyDescent="0.25">
      <c r="A639" t="s">
        <v>32</v>
      </c>
      <c r="B639" t="s">
        <v>195</v>
      </c>
      <c r="C639" t="s">
        <v>1401</v>
      </c>
      <c r="D639" t="s">
        <v>1402</v>
      </c>
      <c r="E639" t="s">
        <v>3410</v>
      </c>
      <c r="F639">
        <v>43.347999999999999</v>
      </c>
      <c r="H639">
        <v>180</v>
      </c>
      <c r="I639">
        <v>3.0699999999999999E-46</v>
      </c>
      <c r="J639" t="s">
        <v>3078</v>
      </c>
      <c r="S639" t="s">
        <v>3071</v>
      </c>
      <c r="T639" t="s">
        <v>3076</v>
      </c>
      <c r="U639" s="9">
        <v>4.202</v>
      </c>
      <c r="V639" s="6">
        <v>-515.6</v>
      </c>
      <c r="W639" s="4">
        <v>328.73</v>
      </c>
      <c r="X639">
        <v>397</v>
      </c>
      <c r="Y639">
        <v>180</v>
      </c>
      <c r="Z639" t="str">
        <f t="shared" si="9"/>
        <v>233</v>
      </c>
      <c r="AA639" t="s">
        <v>195</v>
      </c>
    </row>
    <row r="640" spans="1:27" ht="16" thickBot="1" x14ac:dyDescent="0.25">
      <c r="A640" t="s">
        <v>32</v>
      </c>
      <c r="B640" t="s">
        <v>195</v>
      </c>
      <c r="C640" t="s">
        <v>1401</v>
      </c>
      <c r="D640" t="s">
        <v>1402</v>
      </c>
      <c r="E640" t="s">
        <v>3410</v>
      </c>
      <c r="F640">
        <v>43.347999999999999</v>
      </c>
      <c r="H640">
        <v>179</v>
      </c>
      <c r="I640">
        <v>3.8199999999999998E-46</v>
      </c>
      <c r="J640" t="s">
        <v>3078</v>
      </c>
      <c r="S640" t="s">
        <v>3071</v>
      </c>
      <c r="T640" t="s">
        <v>3076</v>
      </c>
      <c r="U640" s="9">
        <v>4.202</v>
      </c>
      <c r="V640" s="6">
        <v>-515.6</v>
      </c>
      <c r="W640" s="4">
        <v>328.73</v>
      </c>
      <c r="X640">
        <v>397</v>
      </c>
      <c r="Y640">
        <v>179</v>
      </c>
      <c r="Z640" t="str">
        <f t="shared" si="9"/>
        <v>233</v>
      </c>
      <c r="AA640" t="s">
        <v>195</v>
      </c>
    </row>
    <row r="641" spans="1:27" ht="16" thickBot="1" x14ac:dyDescent="0.25">
      <c r="A641" t="s">
        <v>32</v>
      </c>
      <c r="B641" t="s">
        <v>195</v>
      </c>
      <c r="C641" t="s">
        <v>712</v>
      </c>
      <c r="D641" t="s">
        <v>1403</v>
      </c>
      <c r="E641" t="s">
        <v>3411</v>
      </c>
      <c r="F641">
        <v>40.761000000000003</v>
      </c>
      <c r="H641">
        <v>164</v>
      </c>
      <c r="I641">
        <v>2.0900000000000001E-41</v>
      </c>
      <c r="J641" t="s">
        <v>3078</v>
      </c>
      <c r="S641" t="s">
        <v>3071</v>
      </c>
      <c r="T641" t="s">
        <v>3076</v>
      </c>
      <c r="U641" s="9">
        <v>4.202</v>
      </c>
      <c r="V641" s="6">
        <v>-515.6</v>
      </c>
      <c r="W641" s="4">
        <v>328.73</v>
      </c>
      <c r="X641">
        <v>397</v>
      </c>
      <c r="Y641">
        <v>164</v>
      </c>
      <c r="Z641" t="str">
        <f t="shared" si="9"/>
        <v>368</v>
      </c>
      <c r="AA641" t="s">
        <v>195</v>
      </c>
    </row>
    <row r="642" spans="1:27" ht="16" thickBot="1" x14ac:dyDescent="0.25">
      <c r="A642" t="s">
        <v>32</v>
      </c>
      <c r="B642" t="s">
        <v>195</v>
      </c>
      <c r="C642" t="s">
        <v>716</v>
      </c>
      <c r="D642" t="s">
        <v>717</v>
      </c>
      <c r="E642" t="s">
        <v>3371</v>
      </c>
      <c r="F642">
        <v>47.093000000000004</v>
      </c>
      <c r="H642">
        <v>157</v>
      </c>
      <c r="I642">
        <v>4.4E-39</v>
      </c>
      <c r="J642" t="s">
        <v>3078</v>
      </c>
      <c r="S642" t="s">
        <v>3071</v>
      </c>
      <c r="T642" t="s">
        <v>3076</v>
      </c>
      <c r="U642" s="9">
        <v>4.202</v>
      </c>
      <c r="V642" s="6">
        <v>-515.6</v>
      </c>
      <c r="W642" s="4">
        <v>328.73</v>
      </c>
      <c r="X642">
        <v>397</v>
      </c>
      <c r="Y642">
        <v>157</v>
      </c>
      <c r="Z642" t="str">
        <f t="shared" si="9"/>
        <v>172</v>
      </c>
      <c r="AA642" t="s">
        <v>195</v>
      </c>
    </row>
    <row r="643" spans="1:27" ht="16" thickBot="1" x14ac:dyDescent="0.25">
      <c r="A643" t="s">
        <v>32</v>
      </c>
      <c r="B643" t="s">
        <v>195</v>
      </c>
      <c r="C643" t="s">
        <v>1143</v>
      </c>
      <c r="D643" t="s">
        <v>1406</v>
      </c>
      <c r="E643" t="s">
        <v>3412</v>
      </c>
      <c r="F643">
        <v>38.908999999999999</v>
      </c>
      <c r="H643">
        <v>125</v>
      </c>
      <c r="I643">
        <v>3.75E-29</v>
      </c>
      <c r="J643" t="s">
        <v>3078</v>
      </c>
      <c r="S643" t="s">
        <v>3071</v>
      </c>
      <c r="T643" t="s">
        <v>3076</v>
      </c>
      <c r="U643" s="9">
        <v>4.202</v>
      </c>
      <c r="V643" s="6">
        <v>-515.6</v>
      </c>
      <c r="W643" s="4">
        <v>328.73</v>
      </c>
      <c r="X643">
        <v>397</v>
      </c>
      <c r="Y643">
        <v>125</v>
      </c>
      <c r="Z643" t="str">
        <f t="shared" ref="Z643:Z706" si="10">LEFT(C643,3)</f>
        <v>275</v>
      </c>
      <c r="AA643" t="s">
        <v>195</v>
      </c>
    </row>
    <row r="644" spans="1:27" ht="16" thickBot="1" x14ac:dyDescent="0.25">
      <c r="A644" t="s">
        <v>32</v>
      </c>
      <c r="B644" t="s">
        <v>195</v>
      </c>
      <c r="C644" t="s">
        <v>963</v>
      </c>
      <c r="D644" t="s">
        <v>503</v>
      </c>
      <c r="E644" t="s">
        <v>3112</v>
      </c>
      <c r="F644">
        <v>100</v>
      </c>
      <c r="H644">
        <v>75.3</v>
      </c>
      <c r="I644">
        <v>2.3099999999999997E-13</v>
      </c>
      <c r="J644" t="s">
        <v>3078</v>
      </c>
      <c r="S644" t="s">
        <v>3071</v>
      </c>
      <c r="T644" t="s">
        <v>3076</v>
      </c>
      <c r="U644" s="9">
        <v>4.202</v>
      </c>
      <c r="V644" s="6">
        <v>-515.6</v>
      </c>
      <c r="W644" s="4">
        <v>328.73</v>
      </c>
      <c r="X644">
        <v>397</v>
      </c>
      <c r="Y644">
        <v>75.3</v>
      </c>
      <c r="Z644" t="str">
        <f t="shared" si="10"/>
        <v xml:space="preserve">33 </v>
      </c>
      <c r="AA644" t="s">
        <v>195</v>
      </c>
    </row>
    <row r="645" spans="1:27" ht="16" thickBot="1" x14ac:dyDescent="0.25">
      <c r="A645" t="s">
        <v>32</v>
      </c>
      <c r="B645" t="s">
        <v>195</v>
      </c>
      <c r="C645" t="s">
        <v>729</v>
      </c>
      <c r="D645" t="s">
        <v>730</v>
      </c>
      <c r="E645" t="s">
        <v>3376</v>
      </c>
      <c r="F645">
        <v>56.863</v>
      </c>
      <c r="H645">
        <v>67.3</v>
      </c>
      <c r="I645">
        <v>4.8999999999999999E-11</v>
      </c>
      <c r="J645" t="s">
        <v>3078</v>
      </c>
      <c r="S645" t="s">
        <v>3071</v>
      </c>
      <c r="T645" t="s">
        <v>3076</v>
      </c>
      <c r="U645" s="9">
        <v>4.202</v>
      </c>
      <c r="V645" s="6">
        <v>-515.6</v>
      </c>
      <c r="W645" s="4">
        <v>328.73</v>
      </c>
      <c r="X645">
        <v>397</v>
      </c>
      <c r="Y645">
        <v>67.3</v>
      </c>
      <c r="Z645" t="str">
        <f t="shared" si="10"/>
        <v xml:space="preserve">51 </v>
      </c>
      <c r="AA645" t="s">
        <v>195</v>
      </c>
    </row>
    <row r="646" spans="1:27" ht="16" thickBot="1" x14ac:dyDescent="0.25">
      <c r="A646" t="s">
        <v>32</v>
      </c>
      <c r="B646" t="s">
        <v>195</v>
      </c>
      <c r="C646" t="s">
        <v>631</v>
      </c>
      <c r="D646" t="s">
        <v>732</v>
      </c>
      <c r="E646" t="s">
        <v>3377</v>
      </c>
      <c r="F646">
        <v>58.14</v>
      </c>
      <c r="H646">
        <v>57.7</v>
      </c>
      <c r="I646">
        <v>4.36E-8</v>
      </c>
      <c r="J646" t="s">
        <v>3078</v>
      </c>
      <c r="S646" t="s">
        <v>3071</v>
      </c>
      <c r="T646" t="s">
        <v>3076</v>
      </c>
      <c r="U646" s="9">
        <v>4.202</v>
      </c>
      <c r="V646" s="6">
        <v>-515.6</v>
      </c>
      <c r="W646" s="4">
        <v>328.73</v>
      </c>
      <c r="X646">
        <v>397</v>
      </c>
      <c r="Y646">
        <v>57.7</v>
      </c>
      <c r="Z646" t="str">
        <f t="shared" si="10"/>
        <v xml:space="preserve">43 </v>
      </c>
      <c r="AA646" t="s">
        <v>195</v>
      </c>
    </row>
    <row r="647" spans="1:27" ht="16" thickBot="1" x14ac:dyDescent="0.25">
      <c r="A647" t="s">
        <v>39</v>
      </c>
      <c r="B647" t="s">
        <v>195</v>
      </c>
      <c r="C647" t="s">
        <v>393</v>
      </c>
      <c r="D647" t="s">
        <v>1606</v>
      </c>
      <c r="E647" t="s">
        <v>3413</v>
      </c>
      <c r="F647">
        <v>94.71</v>
      </c>
      <c r="H647">
        <v>670</v>
      </c>
      <c r="I647">
        <v>0</v>
      </c>
      <c r="J647" t="s">
        <v>3079</v>
      </c>
      <c r="S647" t="s">
        <v>3071</v>
      </c>
      <c r="T647" t="s">
        <v>3072</v>
      </c>
      <c r="U647" s="9">
        <v>4.202</v>
      </c>
      <c r="V647" s="6">
        <v>-515.6</v>
      </c>
      <c r="W647" s="4">
        <v>328.73</v>
      </c>
      <c r="X647">
        <v>397</v>
      </c>
      <c r="Y647">
        <v>670</v>
      </c>
      <c r="Z647" t="str">
        <f t="shared" si="10"/>
        <v>397</v>
      </c>
      <c r="AA647" t="s">
        <v>195</v>
      </c>
    </row>
    <row r="648" spans="1:27" ht="16" thickBot="1" x14ac:dyDescent="0.25">
      <c r="A648" t="s">
        <v>39</v>
      </c>
      <c r="B648" t="s">
        <v>195</v>
      </c>
      <c r="C648" t="s">
        <v>393</v>
      </c>
      <c r="D648" t="s">
        <v>1606</v>
      </c>
      <c r="E648" t="s">
        <v>3413</v>
      </c>
      <c r="F648">
        <v>94.71</v>
      </c>
      <c r="H648">
        <v>669</v>
      </c>
      <c r="I648">
        <v>0</v>
      </c>
      <c r="J648" t="s">
        <v>3079</v>
      </c>
      <c r="S648" t="s">
        <v>3071</v>
      </c>
      <c r="T648" t="s">
        <v>3072</v>
      </c>
      <c r="U648" s="9">
        <v>4.202</v>
      </c>
      <c r="V648" s="6">
        <v>-515.6</v>
      </c>
      <c r="W648" s="4">
        <v>328.73</v>
      </c>
      <c r="X648">
        <v>397</v>
      </c>
      <c r="Y648">
        <v>669</v>
      </c>
      <c r="Z648" t="str">
        <f t="shared" si="10"/>
        <v>397</v>
      </c>
      <c r="AA648" t="s">
        <v>195</v>
      </c>
    </row>
    <row r="649" spans="1:27" ht="16" thickBot="1" x14ac:dyDescent="0.25">
      <c r="A649" t="s">
        <v>39</v>
      </c>
      <c r="B649" t="s">
        <v>195</v>
      </c>
      <c r="C649" t="s">
        <v>485</v>
      </c>
      <c r="D649" t="s">
        <v>1608</v>
      </c>
      <c r="E649" t="s">
        <v>3414</v>
      </c>
      <c r="F649">
        <v>94.629000000000005</v>
      </c>
      <c r="H649">
        <v>658</v>
      </c>
      <c r="I649">
        <v>0</v>
      </c>
      <c r="J649" t="s">
        <v>3079</v>
      </c>
      <c r="S649" t="s">
        <v>3071</v>
      </c>
      <c r="T649" t="s">
        <v>3072</v>
      </c>
      <c r="U649" s="9">
        <v>4.202</v>
      </c>
      <c r="V649" s="6">
        <v>-515.6</v>
      </c>
      <c r="W649" s="4">
        <v>328.73</v>
      </c>
      <c r="X649">
        <v>397</v>
      </c>
      <c r="Y649">
        <v>658</v>
      </c>
      <c r="Z649" t="str">
        <f t="shared" si="10"/>
        <v>391</v>
      </c>
      <c r="AA649" t="s">
        <v>195</v>
      </c>
    </row>
    <row r="650" spans="1:27" ht="16" thickBot="1" x14ac:dyDescent="0.25">
      <c r="A650" t="s">
        <v>39</v>
      </c>
      <c r="B650" t="s">
        <v>195</v>
      </c>
      <c r="C650" t="s">
        <v>485</v>
      </c>
      <c r="D650" t="s">
        <v>1608</v>
      </c>
      <c r="E650" t="s">
        <v>3414</v>
      </c>
      <c r="F650">
        <v>94.629000000000005</v>
      </c>
      <c r="H650">
        <v>658</v>
      </c>
      <c r="I650">
        <v>0</v>
      </c>
      <c r="J650" t="s">
        <v>3079</v>
      </c>
      <c r="S650" t="s">
        <v>3071</v>
      </c>
      <c r="T650" t="s">
        <v>3072</v>
      </c>
      <c r="U650" s="9">
        <v>4.202</v>
      </c>
      <c r="V650" s="6">
        <v>-515.6</v>
      </c>
      <c r="W650" s="4">
        <v>328.73</v>
      </c>
      <c r="X650">
        <v>397</v>
      </c>
      <c r="Y650">
        <v>658</v>
      </c>
      <c r="Z650" t="str">
        <f t="shared" si="10"/>
        <v>391</v>
      </c>
      <c r="AA650" t="s">
        <v>195</v>
      </c>
    </row>
    <row r="651" spans="1:27" ht="16" thickBot="1" x14ac:dyDescent="0.25">
      <c r="A651" t="s">
        <v>39</v>
      </c>
      <c r="B651" t="s">
        <v>195</v>
      </c>
      <c r="C651" t="s">
        <v>1610</v>
      </c>
      <c r="D651" t="s">
        <v>1611</v>
      </c>
      <c r="E651" t="s">
        <v>3415</v>
      </c>
      <c r="F651">
        <v>55.625</v>
      </c>
      <c r="H651">
        <v>276</v>
      </c>
      <c r="I651">
        <v>1.05E-78</v>
      </c>
      <c r="J651" t="s">
        <v>3079</v>
      </c>
      <c r="S651" t="s">
        <v>3071</v>
      </c>
      <c r="T651" t="s">
        <v>3072</v>
      </c>
      <c r="U651" s="9">
        <v>4.202</v>
      </c>
      <c r="V651" s="6">
        <v>-515.6</v>
      </c>
      <c r="W651" s="4">
        <v>328.73</v>
      </c>
      <c r="X651">
        <v>397</v>
      </c>
      <c r="Y651">
        <v>276</v>
      </c>
      <c r="Z651" t="str">
        <f t="shared" si="10"/>
        <v>320</v>
      </c>
      <c r="AA651" t="s">
        <v>195</v>
      </c>
    </row>
    <row r="652" spans="1:27" ht="16" thickBot="1" x14ac:dyDescent="0.25">
      <c r="A652" t="s">
        <v>39</v>
      </c>
      <c r="B652" t="s">
        <v>195</v>
      </c>
      <c r="C652" t="s">
        <v>1612</v>
      </c>
      <c r="D652" t="s">
        <v>1613</v>
      </c>
      <c r="E652" t="s">
        <v>3416</v>
      </c>
      <c r="F652">
        <v>55.485999999999997</v>
      </c>
      <c r="H652">
        <v>276</v>
      </c>
      <c r="I652">
        <v>5.7699999999999998E-78</v>
      </c>
      <c r="J652" t="s">
        <v>3079</v>
      </c>
      <c r="S652" t="s">
        <v>3071</v>
      </c>
      <c r="T652" t="s">
        <v>3072</v>
      </c>
      <c r="U652" s="9">
        <v>4.202</v>
      </c>
      <c r="V652" s="6">
        <v>-515.6</v>
      </c>
      <c r="W652" s="4">
        <v>328.73</v>
      </c>
      <c r="X652">
        <v>397</v>
      </c>
      <c r="Y652">
        <v>276</v>
      </c>
      <c r="Z652" t="str">
        <f t="shared" si="10"/>
        <v>319</v>
      </c>
      <c r="AA652" t="s">
        <v>195</v>
      </c>
    </row>
    <row r="653" spans="1:27" ht="16" thickBot="1" x14ac:dyDescent="0.25">
      <c r="A653" t="s">
        <v>39</v>
      </c>
      <c r="B653" t="s">
        <v>195</v>
      </c>
      <c r="C653" t="s">
        <v>1093</v>
      </c>
      <c r="D653" t="s">
        <v>1615</v>
      </c>
      <c r="E653" t="s">
        <v>3417</v>
      </c>
      <c r="F653">
        <v>52.777999999999999</v>
      </c>
      <c r="H653">
        <v>266</v>
      </c>
      <c r="I653">
        <v>1.57E-74</v>
      </c>
      <c r="J653" t="s">
        <v>3079</v>
      </c>
      <c r="S653" t="s">
        <v>3071</v>
      </c>
      <c r="T653" t="s">
        <v>3072</v>
      </c>
      <c r="U653" s="9">
        <v>4.202</v>
      </c>
      <c r="V653" s="6">
        <v>-515.6</v>
      </c>
      <c r="W653" s="4">
        <v>328.73</v>
      </c>
      <c r="X653">
        <v>397</v>
      </c>
      <c r="Y653">
        <v>266</v>
      </c>
      <c r="Z653" t="str">
        <f t="shared" si="10"/>
        <v>360</v>
      </c>
      <c r="AA653" t="s">
        <v>195</v>
      </c>
    </row>
    <row r="654" spans="1:27" ht="16" thickBot="1" x14ac:dyDescent="0.25">
      <c r="A654" t="s">
        <v>39</v>
      </c>
      <c r="B654" t="s">
        <v>195</v>
      </c>
      <c r="C654" t="s">
        <v>488</v>
      </c>
      <c r="D654" t="s">
        <v>1226</v>
      </c>
      <c r="E654" t="s">
        <v>3165</v>
      </c>
      <c r="F654">
        <v>46.381</v>
      </c>
      <c r="H654">
        <v>261</v>
      </c>
      <c r="I654">
        <v>4.7599999999999999E-73</v>
      </c>
      <c r="J654" t="s">
        <v>3079</v>
      </c>
      <c r="S654" t="s">
        <v>3071</v>
      </c>
      <c r="T654" t="s">
        <v>3072</v>
      </c>
      <c r="U654" s="9">
        <v>4.202</v>
      </c>
      <c r="V654" s="6">
        <v>-515.6</v>
      </c>
      <c r="W654" s="4">
        <v>328.73</v>
      </c>
      <c r="X654">
        <v>397</v>
      </c>
      <c r="Y654">
        <v>261</v>
      </c>
      <c r="Z654" t="str">
        <f t="shared" si="10"/>
        <v>373</v>
      </c>
      <c r="AA654" t="s">
        <v>195</v>
      </c>
    </row>
    <row r="655" spans="1:27" ht="16" thickBot="1" x14ac:dyDescent="0.25">
      <c r="A655" t="s">
        <v>39</v>
      </c>
      <c r="B655" t="s">
        <v>195</v>
      </c>
      <c r="C655" t="s">
        <v>656</v>
      </c>
      <c r="D655" t="s">
        <v>1618</v>
      </c>
      <c r="E655" t="s">
        <v>3221</v>
      </c>
      <c r="F655">
        <v>95.061999999999998</v>
      </c>
      <c r="H655">
        <v>229</v>
      </c>
      <c r="I655">
        <v>2.9699999999999999E-68</v>
      </c>
      <c r="J655" t="s">
        <v>3079</v>
      </c>
      <c r="S655" t="s">
        <v>3071</v>
      </c>
      <c r="T655" t="s">
        <v>3072</v>
      </c>
      <c r="U655" s="9">
        <v>4.202</v>
      </c>
      <c r="V655" s="6">
        <v>-515.6</v>
      </c>
      <c r="W655" s="4">
        <v>328.73</v>
      </c>
      <c r="X655">
        <v>397</v>
      </c>
      <c r="Y655">
        <v>229</v>
      </c>
      <c r="Z655" t="str">
        <f t="shared" si="10"/>
        <v>162</v>
      </c>
      <c r="AA655" t="s">
        <v>195</v>
      </c>
    </row>
    <row r="656" spans="1:27" ht="16" thickBot="1" x14ac:dyDescent="0.25">
      <c r="A656" t="s">
        <v>39</v>
      </c>
      <c r="B656" t="s">
        <v>195</v>
      </c>
      <c r="C656" t="s">
        <v>1620</v>
      </c>
      <c r="D656" t="s">
        <v>1621</v>
      </c>
      <c r="E656" t="s">
        <v>3418</v>
      </c>
      <c r="F656">
        <v>51.042000000000002</v>
      </c>
      <c r="H656">
        <v>242</v>
      </c>
      <c r="I656">
        <v>1.14E-66</v>
      </c>
      <c r="J656" t="s">
        <v>3079</v>
      </c>
      <c r="S656" t="s">
        <v>3071</v>
      </c>
      <c r="T656" t="s">
        <v>3072</v>
      </c>
      <c r="U656" s="9">
        <v>4.202</v>
      </c>
      <c r="V656" s="6">
        <v>-515.6</v>
      </c>
      <c r="W656" s="4">
        <v>328.73</v>
      </c>
      <c r="X656">
        <v>397</v>
      </c>
      <c r="Y656">
        <v>242</v>
      </c>
      <c r="Z656" t="str">
        <f t="shared" si="10"/>
        <v>288</v>
      </c>
      <c r="AA656" t="s">
        <v>195</v>
      </c>
    </row>
    <row r="657" spans="1:27" ht="16" thickBot="1" x14ac:dyDescent="0.25">
      <c r="A657" t="s">
        <v>39</v>
      </c>
      <c r="B657" t="s">
        <v>195</v>
      </c>
      <c r="C657" t="s">
        <v>210</v>
      </c>
      <c r="D657" t="s">
        <v>1623</v>
      </c>
      <c r="E657" t="s">
        <v>3419</v>
      </c>
      <c r="F657">
        <v>46.575000000000003</v>
      </c>
      <c r="H657">
        <v>232</v>
      </c>
      <c r="I657">
        <v>4.4800000000000001E-63</v>
      </c>
      <c r="J657" t="s">
        <v>3079</v>
      </c>
      <c r="S657" t="s">
        <v>3071</v>
      </c>
      <c r="T657" t="s">
        <v>3072</v>
      </c>
      <c r="U657" s="9">
        <v>4.202</v>
      </c>
      <c r="V657" s="6">
        <v>-515.6</v>
      </c>
      <c r="W657" s="4">
        <v>328.73</v>
      </c>
      <c r="X657">
        <v>397</v>
      </c>
      <c r="Y657">
        <v>232</v>
      </c>
      <c r="Z657" t="str">
        <f t="shared" si="10"/>
        <v>365</v>
      </c>
      <c r="AA657" t="s">
        <v>195</v>
      </c>
    </row>
    <row r="658" spans="1:27" ht="16" thickBot="1" x14ac:dyDescent="0.25">
      <c r="A658" t="s">
        <v>39</v>
      </c>
      <c r="B658" t="s">
        <v>195</v>
      </c>
      <c r="C658" t="s">
        <v>210</v>
      </c>
      <c r="D658" t="s">
        <v>1623</v>
      </c>
      <c r="E658" t="s">
        <v>3419</v>
      </c>
      <c r="F658">
        <v>46.575000000000003</v>
      </c>
      <c r="H658">
        <v>232</v>
      </c>
      <c r="I658">
        <v>4.4800000000000001E-63</v>
      </c>
      <c r="J658" t="s">
        <v>3079</v>
      </c>
      <c r="S658" t="s">
        <v>3071</v>
      </c>
      <c r="T658" t="s">
        <v>3072</v>
      </c>
      <c r="U658" s="9">
        <v>4.202</v>
      </c>
      <c r="V658" s="6">
        <v>-515.6</v>
      </c>
      <c r="W658" s="4">
        <v>328.73</v>
      </c>
      <c r="X658">
        <v>397</v>
      </c>
      <c r="Y658">
        <v>232</v>
      </c>
      <c r="Z658" t="str">
        <f t="shared" si="10"/>
        <v>365</v>
      </c>
      <c r="AA658" t="s">
        <v>195</v>
      </c>
    </row>
    <row r="659" spans="1:27" ht="16" thickBot="1" x14ac:dyDescent="0.25">
      <c r="A659" t="s">
        <v>39</v>
      </c>
      <c r="B659" t="s">
        <v>195</v>
      </c>
      <c r="C659" t="s">
        <v>1118</v>
      </c>
      <c r="D659" t="s">
        <v>1625</v>
      </c>
      <c r="E659" t="s">
        <v>3420</v>
      </c>
      <c r="F659">
        <v>55.31</v>
      </c>
      <c r="H659">
        <v>220</v>
      </c>
      <c r="I659">
        <v>1.7800000000000001E-59</v>
      </c>
      <c r="J659" t="s">
        <v>3079</v>
      </c>
      <c r="S659" t="s">
        <v>3071</v>
      </c>
      <c r="T659" t="s">
        <v>3072</v>
      </c>
      <c r="U659" s="9">
        <v>4.202</v>
      </c>
      <c r="V659" s="6">
        <v>-515.6</v>
      </c>
      <c r="W659" s="4">
        <v>328.73</v>
      </c>
      <c r="X659">
        <v>397</v>
      </c>
      <c r="Y659">
        <v>220</v>
      </c>
      <c r="Z659" t="str">
        <f t="shared" si="10"/>
        <v>226</v>
      </c>
      <c r="AA659" t="s">
        <v>195</v>
      </c>
    </row>
    <row r="660" spans="1:27" ht="16" thickBot="1" x14ac:dyDescent="0.25">
      <c r="A660" t="s">
        <v>39</v>
      </c>
      <c r="B660" t="s">
        <v>195</v>
      </c>
      <c r="C660" t="s">
        <v>601</v>
      </c>
      <c r="D660" t="s">
        <v>1627</v>
      </c>
      <c r="E660" t="s">
        <v>3421</v>
      </c>
      <c r="F660">
        <v>53.478000000000002</v>
      </c>
      <c r="H660">
        <v>220</v>
      </c>
      <c r="I660">
        <v>4.3300000000000003E-59</v>
      </c>
      <c r="J660" t="s">
        <v>3079</v>
      </c>
      <c r="S660" t="s">
        <v>3071</v>
      </c>
      <c r="T660" t="s">
        <v>3072</v>
      </c>
      <c r="U660" s="9">
        <v>4.202</v>
      </c>
      <c r="V660" s="6">
        <v>-515.6</v>
      </c>
      <c r="W660" s="4">
        <v>328.73</v>
      </c>
      <c r="X660">
        <v>397</v>
      </c>
      <c r="Y660">
        <v>220</v>
      </c>
      <c r="Z660" t="str">
        <f t="shared" si="10"/>
        <v>230</v>
      </c>
      <c r="AA660" t="s">
        <v>195</v>
      </c>
    </row>
    <row r="661" spans="1:27" ht="16" thickBot="1" x14ac:dyDescent="0.25">
      <c r="A661" t="s">
        <v>39</v>
      </c>
      <c r="B661" t="s">
        <v>195</v>
      </c>
      <c r="C661" t="s">
        <v>273</v>
      </c>
      <c r="D661" t="s">
        <v>1629</v>
      </c>
      <c r="E661" t="s">
        <v>3422</v>
      </c>
      <c r="F661">
        <v>97.296999999999997</v>
      </c>
      <c r="H661">
        <v>201</v>
      </c>
      <c r="I661">
        <v>3.1400000000000001E-57</v>
      </c>
      <c r="J661" t="s">
        <v>3079</v>
      </c>
      <c r="S661" t="s">
        <v>3071</v>
      </c>
      <c r="T661" t="s">
        <v>3072</v>
      </c>
      <c r="U661" s="9">
        <v>4.202</v>
      </c>
      <c r="V661" s="6">
        <v>-515.6</v>
      </c>
      <c r="W661" s="4">
        <v>328.73</v>
      </c>
      <c r="X661">
        <v>397</v>
      </c>
      <c r="Y661">
        <v>201</v>
      </c>
      <c r="Z661" t="str">
        <f t="shared" si="10"/>
        <v>111</v>
      </c>
      <c r="AA661" t="s">
        <v>195</v>
      </c>
    </row>
    <row r="662" spans="1:27" ht="16" thickBot="1" x14ac:dyDescent="0.25">
      <c r="A662" t="s">
        <v>39</v>
      </c>
      <c r="B662" t="s">
        <v>195</v>
      </c>
      <c r="C662" t="s">
        <v>1631</v>
      </c>
      <c r="D662" t="s">
        <v>1632</v>
      </c>
      <c r="E662" t="s">
        <v>3423</v>
      </c>
      <c r="F662">
        <v>38.442</v>
      </c>
      <c r="H662">
        <v>191</v>
      </c>
      <c r="I662">
        <v>1.3199999999999999E-49</v>
      </c>
      <c r="J662" t="s">
        <v>3079</v>
      </c>
      <c r="S662" t="s">
        <v>3071</v>
      </c>
      <c r="T662" t="s">
        <v>3072</v>
      </c>
      <c r="U662" s="9">
        <v>4.202</v>
      </c>
      <c r="V662" s="6">
        <v>-515.6</v>
      </c>
      <c r="W662" s="4">
        <v>328.73</v>
      </c>
      <c r="X662">
        <v>397</v>
      </c>
      <c r="Y662">
        <v>191</v>
      </c>
      <c r="Z662" t="str">
        <f t="shared" si="10"/>
        <v>398</v>
      </c>
      <c r="AA662" t="s">
        <v>195</v>
      </c>
    </row>
    <row r="663" spans="1:27" ht="16" thickBot="1" x14ac:dyDescent="0.25">
      <c r="A663" t="s">
        <v>39</v>
      </c>
      <c r="B663" t="s">
        <v>195</v>
      </c>
      <c r="C663" t="s">
        <v>1631</v>
      </c>
      <c r="D663" t="s">
        <v>1632</v>
      </c>
      <c r="E663" t="s">
        <v>3423</v>
      </c>
      <c r="F663">
        <v>38.442</v>
      </c>
      <c r="H663">
        <v>191</v>
      </c>
      <c r="I663">
        <v>1.38E-49</v>
      </c>
      <c r="J663" t="s">
        <v>3079</v>
      </c>
      <c r="S663" t="s">
        <v>3071</v>
      </c>
      <c r="T663" t="s">
        <v>3072</v>
      </c>
      <c r="U663" s="9">
        <v>4.202</v>
      </c>
      <c r="V663" s="6">
        <v>-515.6</v>
      </c>
      <c r="W663" s="4">
        <v>328.73</v>
      </c>
      <c r="X663">
        <v>397</v>
      </c>
      <c r="Y663">
        <v>191</v>
      </c>
      <c r="Z663" t="str">
        <f t="shared" si="10"/>
        <v>398</v>
      </c>
      <c r="AA663" t="s">
        <v>195</v>
      </c>
    </row>
    <row r="664" spans="1:27" ht="16" thickBot="1" x14ac:dyDescent="0.25">
      <c r="A664" t="s">
        <v>39</v>
      </c>
      <c r="B664" t="s">
        <v>195</v>
      </c>
      <c r="C664" t="s">
        <v>712</v>
      </c>
      <c r="D664" t="s">
        <v>1403</v>
      </c>
      <c r="E664" t="s">
        <v>3411</v>
      </c>
      <c r="F664">
        <v>40.761000000000003</v>
      </c>
      <c r="H664">
        <v>185</v>
      </c>
      <c r="I664">
        <v>7.5200000000000003E-48</v>
      </c>
      <c r="J664" t="s">
        <v>3079</v>
      </c>
      <c r="S664" t="s">
        <v>3071</v>
      </c>
      <c r="T664" t="s">
        <v>3072</v>
      </c>
      <c r="U664" s="9">
        <v>4.202</v>
      </c>
      <c r="V664" s="6">
        <v>-515.6</v>
      </c>
      <c r="W664" s="4">
        <v>328.73</v>
      </c>
      <c r="X664">
        <v>397</v>
      </c>
      <c r="Y664">
        <v>185</v>
      </c>
      <c r="Z664" t="str">
        <f t="shared" si="10"/>
        <v>368</v>
      </c>
      <c r="AA664" t="s">
        <v>195</v>
      </c>
    </row>
    <row r="665" spans="1:27" ht="16" thickBot="1" x14ac:dyDescent="0.25">
      <c r="A665" t="s">
        <v>39</v>
      </c>
      <c r="B665" t="s">
        <v>195</v>
      </c>
      <c r="C665" t="s">
        <v>712</v>
      </c>
      <c r="D665" t="s">
        <v>1403</v>
      </c>
      <c r="E665" t="s">
        <v>3411</v>
      </c>
      <c r="F665">
        <v>40.761000000000003</v>
      </c>
      <c r="H665">
        <v>185</v>
      </c>
      <c r="I665">
        <v>7.5500000000000002E-48</v>
      </c>
      <c r="J665" t="s">
        <v>3079</v>
      </c>
      <c r="S665" t="s">
        <v>3071</v>
      </c>
      <c r="T665" t="s">
        <v>3072</v>
      </c>
      <c r="U665" s="9">
        <v>4.202</v>
      </c>
      <c r="V665" s="6">
        <v>-515.6</v>
      </c>
      <c r="W665" s="4">
        <v>328.73</v>
      </c>
      <c r="X665">
        <v>397</v>
      </c>
      <c r="Y665">
        <v>185</v>
      </c>
      <c r="Z665" t="str">
        <f t="shared" si="10"/>
        <v>368</v>
      </c>
      <c r="AA665" t="s">
        <v>195</v>
      </c>
    </row>
    <row r="666" spans="1:27" ht="16" thickBot="1" x14ac:dyDescent="0.25">
      <c r="A666" t="s">
        <v>39</v>
      </c>
      <c r="B666" t="s">
        <v>195</v>
      </c>
      <c r="C666" t="s">
        <v>273</v>
      </c>
      <c r="D666" t="s">
        <v>169</v>
      </c>
      <c r="E666" t="s">
        <v>3391</v>
      </c>
      <c r="F666">
        <v>66.667000000000002</v>
      </c>
      <c r="H666">
        <v>141</v>
      </c>
      <c r="I666">
        <v>1.2200000000000001E-36</v>
      </c>
      <c r="J666" t="s">
        <v>3079</v>
      </c>
      <c r="S666" t="s">
        <v>3071</v>
      </c>
      <c r="T666" t="s">
        <v>3072</v>
      </c>
      <c r="U666" s="9">
        <v>4.202</v>
      </c>
      <c r="V666" s="6">
        <v>-515.6</v>
      </c>
      <c r="W666" s="4">
        <v>328.73</v>
      </c>
      <c r="X666">
        <v>397</v>
      </c>
      <c r="Y666">
        <v>141</v>
      </c>
      <c r="Z666" t="str">
        <f t="shared" si="10"/>
        <v>111</v>
      </c>
      <c r="AA666" t="s">
        <v>195</v>
      </c>
    </row>
    <row r="667" spans="1:27" ht="16" thickBot="1" x14ac:dyDescent="0.25">
      <c r="A667" t="s">
        <v>39</v>
      </c>
      <c r="B667" t="s">
        <v>195</v>
      </c>
      <c r="C667" t="s">
        <v>922</v>
      </c>
      <c r="D667" t="s">
        <v>1636</v>
      </c>
      <c r="E667" t="s">
        <v>3424</v>
      </c>
      <c r="F667">
        <v>45.69</v>
      </c>
      <c r="H667">
        <v>99</v>
      </c>
      <c r="I667">
        <v>3.2000000000000002E-21</v>
      </c>
      <c r="J667" t="s">
        <v>3079</v>
      </c>
      <c r="S667" t="s">
        <v>3071</v>
      </c>
      <c r="T667" t="s">
        <v>3072</v>
      </c>
      <c r="U667" s="9">
        <v>4.202</v>
      </c>
      <c r="V667" s="6">
        <v>-515.6</v>
      </c>
      <c r="W667" s="4">
        <v>328.73</v>
      </c>
      <c r="X667">
        <v>397</v>
      </c>
      <c r="Y667">
        <v>99</v>
      </c>
      <c r="Z667" t="str">
        <f t="shared" si="10"/>
        <v>116</v>
      </c>
      <c r="AA667" t="s">
        <v>195</v>
      </c>
    </row>
    <row r="668" spans="1:27" ht="16" thickBot="1" x14ac:dyDescent="0.25">
      <c r="A668" t="s">
        <v>39</v>
      </c>
      <c r="B668" t="s">
        <v>195</v>
      </c>
      <c r="C668" t="s">
        <v>273</v>
      </c>
      <c r="D668" t="s">
        <v>1638</v>
      </c>
      <c r="E668" t="s">
        <v>3425</v>
      </c>
      <c r="F668">
        <v>46.847000000000001</v>
      </c>
      <c r="H668">
        <v>97</v>
      </c>
      <c r="I668">
        <v>6.6500000000000003E-21</v>
      </c>
      <c r="J668" t="s">
        <v>3079</v>
      </c>
      <c r="S668" t="s">
        <v>3071</v>
      </c>
      <c r="T668" t="s">
        <v>3072</v>
      </c>
      <c r="U668" s="9">
        <v>4.202</v>
      </c>
      <c r="V668" s="6">
        <v>-515.6</v>
      </c>
      <c r="W668" s="4">
        <v>328.73</v>
      </c>
      <c r="X668">
        <v>397</v>
      </c>
      <c r="Y668">
        <v>97</v>
      </c>
      <c r="Z668" t="str">
        <f t="shared" si="10"/>
        <v>111</v>
      </c>
      <c r="AA668" t="s">
        <v>195</v>
      </c>
    </row>
    <row r="669" spans="1:27" ht="16" thickBot="1" x14ac:dyDescent="0.25">
      <c r="A669" t="s">
        <v>39</v>
      </c>
      <c r="B669" t="s">
        <v>195</v>
      </c>
      <c r="C669" t="s">
        <v>738</v>
      </c>
      <c r="D669" t="s">
        <v>1640</v>
      </c>
      <c r="E669" t="s">
        <v>3226</v>
      </c>
      <c r="F669">
        <v>36.090000000000003</v>
      </c>
      <c r="H669">
        <v>86.2</v>
      </c>
      <c r="I669">
        <v>4.6200000000000001E-18</v>
      </c>
      <c r="J669" t="s">
        <v>3079</v>
      </c>
      <c r="S669" t="s">
        <v>3071</v>
      </c>
      <c r="T669" t="s">
        <v>3072</v>
      </c>
      <c r="U669" s="9">
        <v>4.202</v>
      </c>
      <c r="V669" s="6">
        <v>-515.6</v>
      </c>
      <c r="W669" s="4">
        <v>328.73</v>
      </c>
      <c r="X669">
        <v>397</v>
      </c>
      <c r="Y669">
        <v>86.2</v>
      </c>
      <c r="Z669" t="str">
        <f t="shared" si="10"/>
        <v>133</v>
      </c>
      <c r="AA669" t="s">
        <v>195</v>
      </c>
    </row>
    <row r="670" spans="1:27" ht="16" thickBot="1" x14ac:dyDescent="0.25">
      <c r="A670" t="s">
        <v>39</v>
      </c>
      <c r="B670" t="s">
        <v>195</v>
      </c>
      <c r="C670" t="s">
        <v>654</v>
      </c>
      <c r="D670" t="s">
        <v>1642</v>
      </c>
      <c r="E670" t="s">
        <v>3227</v>
      </c>
      <c r="F670">
        <v>43.902000000000001</v>
      </c>
      <c r="H670">
        <v>77.8</v>
      </c>
      <c r="I670">
        <v>3.3500000000000002E-14</v>
      </c>
      <c r="J670" t="s">
        <v>3079</v>
      </c>
      <c r="S670" t="s">
        <v>3071</v>
      </c>
      <c r="T670" t="s">
        <v>3072</v>
      </c>
      <c r="U670" s="9">
        <v>4.202</v>
      </c>
      <c r="V670" s="6">
        <v>-515.6</v>
      </c>
      <c r="W670" s="4">
        <v>328.73</v>
      </c>
      <c r="X670">
        <v>397</v>
      </c>
      <c r="Y670">
        <v>77.8</v>
      </c>
      <c r="Z670" t="str">
        <f t="shared" si="10"/>
        <v xml:space="preserve">82 </v>
      </c>
      <c r="AA670" t="s">
        <v>195</v>
      </c>
    </row>
    <row r="671" spans="1:27" ht="16" thickBot="1" x14ac:dyDescent="0.25">
      <c r="A671" t="s">
        <v>39</v>
      </c>
      <c r="B671" t="s">
        <v>195</v>
      </c>
      <c r="C671" t="s">
        <v>1644</v>
      </c>
      <c r="D671" t="s">
        <v>1567</v>
      </c>
      <c r="E671" t="s">
        <v>3229</v>
      </c>
      <c r="F671">
        <v>41.667000000000002</v>
      </c>
      <c r="H671">
        <v>68.599999999999994</v>
      </c>
      <c r="I671">
        <v>3.2300000000000001E-11</v>
      </c>
      <c r="J671" t="s">
        <v>3079</v>
      </c>
      <c r="S671" t="s">
        <v>3071</v>
      </c>
      <c r="T671" t="s">
        <v>3072</v>
      </c>
      <c r="U671" s="9">
        <v>4.202</v>
      </c>
      <c r="V671" s="6">
        <v>-515.6</v>
      </c>
      <c r="W671" s="4">
        <v>328.73</v>
      </c>
      <c r="X671">
        <v>397</v>
      </c>
      <c r="Y671">
        <v>68.599999999999994</v>
      </c>
      <c r="Z671" t="str">
        <f t="shared" si="10"/>
        <v xml:space="preserve">84 </v>
      </c>
      <c r="AA671" t="s">
        <v>195</v>
      </c>
    </row>
    <row r="672" spans="1:27" ht="16" thickBot="1" x14ac:dyDescent="0.25">
      <c r="A672" t="s">
        <v>39</v>
      </c>
      <c r="B672" t="s">
        <v>195</v>
      </c>
      <c r="C672" t="s">
        <v>1646</v>
      </c>
      <c r="D672" t="s">
        <v>1647</v>
      </c>
      <c r="E672" t="s">
        <v>3230</v>
      </c>
      <c r="F672">
        <v>48.543999999999997</v>
      </c>
      <c r="H672">
        <v>53.1</v>
      </c>
      <c r="I672">
        <v>1.3E-6</v>
      </c>
      <c r="J672" t="s">
        <v>3079</v>
      </c>
      <c r="S672" t="s">
        <v>3071</v>
      </c>
      <c r="T672" t="s">
        <v>3072</v>
      </c>
      <c r="U672" s="9">
        <v>4.202</v>
      </c>
      <c r="V672" s="6">
        <v>-515.6</v>
      </c>
      <c r="W672" s="4">
        <v>328.73</v>
      </c>
      <c r="X672">
        <v>397</v>
      </c>
      <c r="Y672">
        <v>53.1</v>
      </c>
      <c r="Z672" t="str">
        <f t="shared" si="10"/>
        <v>103</v>
      </c>
      <c r="AA672" t="s">
        <v>195</v>
      </c>
    </row>
    <row r="673" spans="1:27" ht="16" thickBot="1" x14ac:dyDescent="0.25">
      <c r="A673" t="s">
        <v>39</v>
      </c>
      <c r="B673" t="s">
        <v>195</v>
      </c>
      <c r="C673" t="s">
        <v>1528</v>
      </c>
      <c r="D673" t="s">
        <v>1529</v>
      </c>
      <c r="E673" t="s">
        <v>3232</v>
      </c>
      <c r="F673">
        <v>51.389000000000003</v>
      </c>
      <c r="H673">
        <v>43.9</v>
      </c>
      <c r="I673">
        <v>1E-3</v>
      </c>
      <c r="J673" t="s">
        <v>3079</v>
      </c>
      <c r="S673" t="s">
        <v>3071</v>
      </c>
      <c r="T673" t="s">
        <v>3072</v>
      </c>
      <c r="U673" s="9">
        <v>4.202</v>
      </c>
      <c r="V673" s="6">
        <v>-515.6</v>
      </c>
      <c r="W673" s="4">
        <v>328.73</v>
      </c>
      <c r="X673">
        <v>397</v>
      </c>
      <c r="Y673">
        <v>43.9</v>
      </c>
      <c r="Z673" t="str">
        <f t="shared" si="10"/>
        <v xml:space="preserve">72 </v>
      </c>
      <c r="AA673" t="s">
        <v>195</v>
      </c>
    </row>
    <row r="674" spans="1:27" ht="16" thickBot="1" x14ac:dyDescent="0.25">
      <c r="A674" t="s">
        <v>39</v>
      </c>
      <c r="B674" t="s">
        <v>195</v>
      </c>
      <c r="C674" t="s">
        <v>1533</v>
      </c>
      <c r="D674" t="s">
        <v>648</v>
      </c>
      <c r="E674" t="s">
        <v>3231</v>
      </c>
      <c r="F674">
        <v>61.537999999999997</v>
      </c>
      <c r="H674">
        <v>39.299999999999997</v>
      </c>
      <c r="I674">
        <v>1.7999999999999999E-2</v>
      </c>
      <c r="J674" t="s">
        <v>3079</v>
      </c>
      <c r="S674" t="s">
        <v>3071</v>
      </c>
      <c r="T674" t="s">
        <v>3072</v>
      </c>
      <c r="U674" s="9">
        <v>4.202</v>
      </c>
      <c r="V674" s="6">
        <v>-515.6</v>
      </c>
      <c r="W674" s="4">
        <v>328.73</v>
      </c>
      <c r="X674">
        <v>397</v>
      </c>
      <c r="Y674">
        <v>39.299999999999997</v>
      </c>
      <c r="Z674" t="str">
        <f t="shared" si="10"/>
        <v xml:space="preserve">26 </v>
      </c>
      <c r="AA674" t="s">
        <v>195</v>
      </c>
    </row>
    <row r="675" spans="1:27" ht="16" thickBot="1" x14ac:dyDescent="0.25">
      <c r="A675" t="s">
        <v>46</v>
      </c>
      <c r="B675" t="s">
        <v>195</v>
      </c>
      <c r="C675" t="s">
        <v>393</v>
      </c>
      <c r="D675" t="s">
        <v>1383</v>
      </c>
      <c r="E675" t="s">
        <v>3403</v>
      </c>
      <c r="F675">
        <v>99.748000000000005</v>
      </c>
      <c r="H675">
        <v>708</v>
      </c>
      <c r="I675">
        <v>0</v>
      </c>
      <c r="J675" t="s">
        <v>3080</v>
      </c>
      <c r="S675" t="s">
        <v>3071</v>
      </c>
      <c r="T675" t="s">
        <v>3076</v>
      </c>
      <c r="U675" s="9">
        <v>4.202</v>
      </c>
      <c r="V675" s="6">
        <v>-515.6</v>
      </c>
      <c r="W675" s="4">
        <v>328.73</v>
      </c>
      <c r="X675">
        <v>397</v>
      </c>
      <c r="Y675">
        <v>708</v>
      </c>
      <c r="Z675" t="str">
        <f t="shared" si="10"/>
        <v>397</v>
      </c>
      <c r="AA675" t="s">
        <v>195</v>
      </c>
    </row>
    <row r="676" spans="1:27" ht="16" thickBot="1" x14ac:dyDescent="0.25">
      <c r="A676" t="s">
        <v>46</v>
      </c>
      <c r="B676" t="s">
        <v>195</v>
      </c>
      <c r="C676" t="s">
        <v>393</v>
      </c>
      <c r="D676" t="s">
        <v>1793</v>
      </c>
      <c r="E676" t="s">
        <v>3426</v>
      </c>
      <c r="F676">
        <v>98.992000000000004</v>
      </c>
      <c r="H676">
        <v>696</v>
      </c>
      <c r="I676">
        <v>0</v>
      </c>
      <c r="J676" t="s">
        <v>3080</v>
      </c>
      <c r="S676" t="s">
        <v>3071</v>
      </c>
      <c r="T676" t="s">
        <v>3076</v>
      </c>
      <c r="U676" s="9">
        <v>4.202</v>
      </c>
      <c r="V676" s="6">
        <v>-515.6</v>
      </c>
      <c r="W676" s="4">
        <v>328.73</v>
      </c>
      <c r="X676">
        <v>397</v>
      </c>
      <c r="Y676">
        <v>696</v>
      </c>
      <c r="Z676" t="str">
        <f t="shared" si="10"/>
        <v>397</v>
      </c>
      <c r="AA676" t="s">
        <v>195</v>
      </c>
    </row>
    <row r="677" spans="1:27" ht="16" thickBot="1" x14ac:dyDescent="0.25">
      <c r="A677" t="s">
        <v>46</v>
      </c>
      <c r="B677" t="s">
        <v>195</v>
      </c>
      <c r="C677" t="s">
        <v>393</v>
      </c>
      <c r="D677" t="s">
        <v>1793</v>
      </c>
      <c r="E677" t="s">
        <v>3426</v>
      </c>
      <c r="F677">
        <v>98.992000000000004</v>
      </c>
      <c r="H677">
        <v>695</v>
      </c>
      <c r="I677">
        <v>0</v>
      </c>
      <c r="J677" t="s">
        <v>3080</v>
      </c>
      <c r="S677" t="s">
        <v>3071</v>
      </c>
      <c r="T677" t="s">
        <v>3076</v>
      </c>
      <c r="U677" s="9">
        <v>4.202</v>
      </c>
      <c r="V677" s="6">
        <v>-515.6</v>
      </c>
      <c r="W677" s="4">
        <v>328.73</v>
      </c>
      <c r="X677">
        <v>397</v>
      </c>
      <c r="Y677">
        <v>695</v>
      </c>
      <c r="Z677" t="str">
        <f t="shared" si="10"/>
        <v>397</v>
      </c>
      <c r="AA677" t="s">
        <v>195</v>
      </c>
    </row>
    <row r="678" spans="1:27" ht="16" thickBot="1" x14ac:dyDescent="0.25">
      <c r="A678" t="s">
        <v>46</v>
      </c>
      <c r="B678" t="s">
        <v>195</v>
      </c>
      <c r="C678" t="s">
        <v>685</v>
      </c>
      <c r="D678" t="s">
        <v>1795</v>
      </c>
      <c r="E678" t="s">
        <v>3427</v>
      </c>
      <c r="F678">
        <v>99.742000000000004</v>
      </c>
      <c r="H678">
        <v>688</v>
      </c>
      <c r="I678">
        <v>0</v>
      </c>
      <c r="J678" t="s">
        <v>3080</v>
      </c>
      <c r="S678" t="s">
        <v>3071</v>
      </c>
      <c r="T678" t="s">
        <v>3076</v>
      </c>
      <c r="U678" s="9">
        <v>4.202</v>
      </c>
      <c r="V678" s="6">
        <v>-515.6</v>
      </c>
      <c r="W678" s="4">
        <v>328.73</v>
      </c>
      <c r="X678">
        <v>397</v>
      </c>
      <c r="Y678">
        <v>688</v>
      </c>
      <c r="Z678" t="str">
        <f t="shared" si="10"/>
        <v>388</v>
      </c>
      <c r="AA678" t="s">
        <v>195</v>
      </c>
    </row>
    <row r="679" spans="1:27" ht="16" thickBot="1" x14ac:dyDescent="0.25">
      <c r="A679" t="s">
        <v>46</v>
      </c>
      <c r="B679" t="s">
        <v>195</v>
      </c>
      <c r="C679" t="s">
        <v>505</v>
      </c>
      <c r="D679" t="s">
        <v>1797</v>
      </c>
      <c r="E679" t="s">
        <v>3238</v>
      </c>
      <c r="F679">
        <v>97.906000000000006</v>
      </c>
      <c r="H679">
        <v>296</v>
      </c>
      <c r="I679">
        <v>4.3800000000000002E-93</v>
      </c>
      <c r="J679" t="s">
        <v>3080</v>
      </c>
      <c r="S679" t="s">
        <v>3071</v>
      </c>
      <c r="T679" t="s">
        <v>3076</v>
      </c>
      <c r="U679" s="9">
        <v>4.202</v>
      </c>
      <c r="V679" s="6">
        <v>-515.6</v>
      </c>
      <c r="W679" s="4">
        <v>328.73</v>
      </c>
      <c r="X679">
        <v>397</v>
      </c>
      <c r="Y679">
        <v>296</v>
      </c>
      <c r="Z679" t="str">
        <f t="shared" si="10"/>
        <v>191</v>
      </c>
      <c r="AA679" t="s">
        <v>195</v>
      </c>
    </row>
    <row r="680" spans="1:27" ht="16" thickBot="1" x14ac:dyDescent="0.25">
      <c r="A680" t="s">
        <v>46</v>
      </c>
      <c r="B680" t="s">
        <v>195</v>
      </c>
      <c r="C680" t="s">
        <v>1093</v>
      </c>
      <c r="D680" t="s">
        <v>1094</v>
      </c>
      <c r="E680" t="s">
        <v>3379</v>
      </c>
      <c r="F680">
        <v>52.5</v>
      </c>
      <c r="H680">
        <v>263</v>
      </c>
      <c r="I680">
        <v>7.7300000000000001E-74</v>
      </c>
      <c r="J680" t="s">
        <v>3080</v>
      </c>
      <c r="S680" t="s">
        <v>3071</v>
      </c>
      <c r="T680" t="s">
        <v>3076</v>
      </c>
      <c r="U680" s="9">
        <v>4.202</v>
      </c>
      <c r="V680" s="6">
        <v>-515.6</v>
      </c>
      <c r="W680" s="4">
        <v>328.73</v>
      </c>
      <c r="X680">
        <v>397</v>
      </c>
      <c r="Y680">
        <v>263</v>
      </c>
      <c r="Z680" t="str">
        <f t="shared" si="10"/>
        <v>360</v>
      </c>
      <c r="AA680" t="s">
        <v>195</v>
      </c>
    </row>
    <row r="681" spans="1:27" ht="16" thickBot="1" x14ac:dyDescent="0.25">
      <c r="A681" t="s">
        <v>46</v>
      </c>
      <c r="B681" t="s">
        <v>195</v>
      </c>
      <c r="C681" t="s">
        <v>1093</v>
      </c>
      <c r="D681" t="s">
        <v>1094</v>
      </c>
      <c r="E681" t="s">
        <v>3379</v>
      </c>
      <c r="F681">
        <v>52.5</v>
      </c>
      <c r="H681">
        <v>263</v>
      </c>
      <c r="I681">
        <v>8.7200000000000007E-74</v>
      </c>
      <c r="J681" t="s">
        <v>3080</v>
      </c>
      <c r="S681" t="s">
        <v>3071</v>
      </c>
      <c r="T681" t="s">
        <v>3076</v>
      </c>
      <c r="U681" s="9">
        <v>4.202</v>
      </c>
      <c r="V681" s="6">
        <v>-515.6</v>
      </c>
      <c r="W681" s="4">
        <v>328.73</v>
      </c>
      <c r="X681">
        <v>397</v>
      </c>
      <c r="Y681">
        <v>263</v>
      </c>
      <c r="Z681" t="str">
        <f t="shared" si="10"/>
        <v>360</v>
      </c>
      <c r="AA681" t="s">
        <v>195</v>
      </c>
    </row>
    <row r="682" spans="1:27" ht="16" thickBot="1" x14ac:dyDescent="0.25">
      <c r="A682" t="s">
        <v>46</v>
      </c>
      <c r="B682" t="s">
        <v>195</v>
      </c>
      <c r="C682" t="s">
        <v>1098</v>
      </c>
      <c r="D682" t="s">
        <v>1099</v>
      </c>
      <c r="E682" t="s">
        <v>3381</v>
      </c>
      <c r="F682">
        <v>53.424999999999997</v>
      </c>
      <c r="H682">
        <v>253</v>
      </c>
      <c r="I682">
        <v>1.85E-70</v>
      </c>
      <c r="J682" t="s">
        <v>3080</v>
      </c>
      <c r="S682" t="s">
        <v>3071</v>
      </c>
      <c r="T682" t="s">
        <v>3076</v>
      </c>
      <c r="U682" s="9">
        <v>4.202</v>
      </c>
      <c r="V682" s="6">
        <v>-515.6</v>
      </c>
      <c r="W682" s="4">
        <v>328.73</v>
      </c>
      <c r="X682">
        <v>397</v>
      </c>
      <c r="Y682">
        <v>253</v>
      </c>
      <c r="Z682" t="str">
        <f t="shared" si="10"/>
        <v>292</v>
      </c>
      <c r="AA682" t="s">
        <v>195</v>
      </c>
    </row>
    <row r="683" spans="1:27" ht="16" thickBot="1" x14ac:dyDescent="0.25">
      <c r="A683" t="s">
        <v>46</v>
      </c>
      <c r="B683" t="s">
        <v>195</v>
      </c>
      <c r="C683" t="s">
        <v>1801</v>
      </c>
      <c r="D683" t="s">
        <v>1802</v>
      </c>
      <c r="E683" t="s">
        <v>3428</v>
      </c>
      <c r="F683">
        <v>45.93</v>
      </c>
      <c r="H683">
        <v>231</v>
      </c>
      <c r="I683">
        <v>1.85E-64</v>
      </c>
      <c r="J683" t="s">
        <v>3080</v>
      </c>
      <c r="S683" t="s">
        <v>3071</v>
      </c>
      <c r="T683" t="s">
        <v>3076</v>
      </c>
      <c r="U683" s="9">
        <v>4.202</v>
      </c>
      <c r="V683" s="6">
        <v>-515.6</v>
      </c>
      <c r="W683" s="4">
        <v>328.73</v>
      </c>
      <c r="X683">
        <v>397</v>
      </c>
      <c r="Y683">
        <v>231</v>
      </c>
      <c r="Z683" t="str">
        <f t="shared" si="10"/>
        <v>344</v>
      </c>
      <c r="AA683" t="s">
        <v>195</v>
      </c>
    </row>
    <row r="684" spans="1:27" ht="16" thickBot="1" x14ac:dyDescent="0.25">
      <c r="A684" t="s">
        <v>46</v>
      </c>
      <c r="B684" t="s">
        <v>195</v>
      </c>
      <c r="C684" t="s">
        <v>1803</v>
      </c>
      <c r="D684" t="s">
        <v>1804</v>
      </c>
      <c r="E684" t="s">
        <v>3429</v>
      </c>
      <c r="F684">
        <v>49.860999999999997</v>
      </c>
      <c r="H684">
        <v>230</v>
      </c>
      <c r="I684">
        <v>1.3000000000000001E-63</v>
      </c>
      <c r="J684" t="s">
        <v>3080</v>
      </c>
      <c r="S684" t="s">
        <v>3071</v>
      </c>
      <c r="T684" t="s">
        <v>3076</v>
      </c>
      <c r="U684" s="9">
        <v>4.202</v>
      </c>
      <c r="V684" s="6">
        <v>-515.6</v>
      </c>
      <c r="W684" s="4">
        <v>328.73</v>
      </c>
      <c r="X684">
        <v>397</v>
      </c>
      <c r="Y684">
        <v>230</v>
      </c>
      <c r="Z684" t="str">
        <f t="shared" si="10"/>
        <v>359</v>
      </c>
      <c r="AA684" t="s">
        <v>195</v>
      </c>
    </row>
    <row r="685" spans="1:27" ht="16" thickBot="1" x14ac:dyDescent="0.25">
      <c r="A685" t="s">
        <v>46</v>
      </c>
      <c r="B685" t="s">
        <v>195</v>
      </c>
      <c r="C685" t="s">
        <v>706</v>
      </c>
      <c r="D685" t="s">
        <v>707</v>
      </c>
      <c r="E685" t="s">
        <v>3367</v>
      </c>
      <c r="F685">
        <v>46.186</v>
      </c>
      <c r="H685">
        <v>189</v>
      </c>
      <c r="I685">
        <v>2.3100000000000002E-49</v>
      </c>
      <c r="J685" t="s">
        <v>3080</v>
      </c>
      <c r="S685" t="s">
        <v>3071</v>
      </c>
      <c r="T685" t="s">
        <v>3076</v>
      </c>
      <c r="U685" s="9">
        <v>4.202</v>
      </c>
      <c r="V685" s="6">
        <v>-515.6</v>
      </c>
      <c r="W685" s="4">
        <v>328.73</v>
      </c>
      <c r="X685">
        <v>397</v>
      </c>
      <c r="Y685">
        <v>189</v>
      </c>
      <c r="Z685" t="str">
        <f t="shared" si="10"/>
        <v>236</v>
      </c>
      <c r="AA685" t="s">
        <v>195</v>
      </c>
    </row>
    <row r="686" spans="1:27" ht="16" thickBot="1" x14ac:dyDescent="0.25">
      <c r="A686" t="s">
        <v>46</v>
      </c>
      <c r="B686" t="s">
        <v>195</v>
      </c>
      <c r="C686" t="s">
        <v>709</v>
      </c>
      <c r="D686" t="s">
        <v>710</v>
      </c>
      <c r="E686" t="s">
        <v>3368</v>
      </c>
      <c r="F686">
        <v>43.451999999999998</v>
      </c>
      <c r="H686">
        <v>186</v>
      </c>
      <c r="I686">
        <v>1.82E-48</v>
      </c>
      <c r="J686" t="s">
        <v>3080</v>
      </c>
      <c r="S686" t="s">
        <v>3071</v>
      </c>
      <c r="T686" t="s">
        <v>3076</v>
      </c>
      <c r="U686" s="9">
        <v>4.202</v>
      </c>
      <c r="V686" s="6">
        <v>-515.6</v>
      </c>
      <c r="W686" s="4">
        <v>328.73</v>
      </c>
      <c r="X686">
        <v>397</v>
      </c>
      <c r="Y686">
        <v>186</v>
      </c>
      <c r="Z686" t="str">
        <f t="shared" si="10"/>
        <v>336</v>
      </c>
      <c r="AA686" t="s">
        <v>195</v>
      </c>
    </row>
    <row r="687" spans="1:27" ht="16" thickBot="1" x14ac:dyDescent="0.25">
      <c r="A687" t="s">
        <v>46</v>
      </c>
      <c r="B687" t="s">
        <v>195</v>
      </c>
      <c r="C687" t="s">
        <v>712</v>
      </c>
      <c r="D687" t="s">
        <v>713</v>
      </c>
      <c r="E687" t="s">
        <v>3369</v>
      </c>
      <c r="F687">
        <v>42.935000000000002</v>
      </c>
      <c r="H687">
        <v>184</v>
      </c>
      <c r="I687">
        <v>9.5300000000000003E-48</v>
      </c>
      <c r="J687" t="s">
        <v>3080</v>
      </c>
      <c r="S687" t="s">
        <v>3071</v>
      </c>
      <c r="T687" t="s">
        <v>3076</v>
      </c>
      <c r="U687" s="9">
        <v>4.202</v>
      </c>
      <c r="V687" s="6">
        <v>-515.6</v>
      </c>
      <c r="W687" s="4">
        <v>328.73</v>
      </c>
      <c r="X687">
        <v>397</v>
      </c>
      <c r="Y687">
        <v>184</v>
      </c>
      <c r="Z687" t="str">
        <f t="shared" si="10"/>
        <v>368</v>
      </c>
      <c r="AA687" t="s">
        <v>195</v>
      </c>
    </row>
    <row r="688" spans="1:27" ht="16" thickBot="1" x14ac:dyDescent="0.25">
      <c r="A688" t="s">
        <v>46</v>
      </c>
      <c r="B688" t="s">
        <v>195</v>
      </c>
      <c r="C688" t="s">
        <v>712</v>
      </c>
      <c r="D688" t="s">
        <v>1403</v>
      </c>
      <c r="E688" t="s">
        <v>3411</v>
      </c>
      <c r="F688">
        <v>40.761000000000003</v>
      </c>
      <c r="H688">
        <v>164</v>
      </c>
      <c r="I688">
        <v>1.1600000000000001E-41</v>
      </c>
      <c r="J688" t="s">
        <v>3080</v>
      </c>
      <c r="S688" t="s">
        <v>3071</v>
      </c>
      <c r="T688" t="s">
        <v>3076</v>
      </c>
      <c r="U688" s="9">
        <v>4.202</v>
      </c>
      <c r="V688" s="6">
        <v>-515.6</v>
      </c>
      <c r="W688" s="4">
        <v>328.73</v>
      </c>
      <c r="X688">
        <v>397</v>
      </c>
      <c r="Y688">
        <v>164</v>
      </c>
      <c r="Z688" t="str">
        <f t="shared" si="10"/>
        <v>368</v>
      </c>
      <c r="AA688" t="s">
        <v>195</v>
      </c>
    </row>
    <row r="689" spans="1:27" ht="16" thickBot="1" x14ac:dyDescent="0.25">
      <c r="A689" t="s">
        <v>46</v>
      </c>
      <c r="B689" t="s">
        <v>195</v>
      </c>
      <c r="C689" t="s">
        <v>721</v>
      </c>
      <c r="D689" t="s">
        <v>722</v>
      </c>
      <c r="E689" t="s">
        <v>3373</v>
      </c>
      <c r="F689">
        <v>64.912000000000006</v>
      </c>
      <c r="H689">
        <v>141</v>
      </c>
      <c r="I689">
        <v>3.8099999999999999E-34</v>
      </c>
      <c r="J689" t="s">
        <v>3080</v>
      </c>
      <c r="S689" t="s">
        <v>3071</v>
      </c>
      <c r="T689" t="s">
        <v>3076</v>
      </c>
      <c r="U689" s="9">
        <v>4.202</v>
      </c>
      <c r="V689" s="6">
        <v>-515.6</v>
      </c>
      <c r="W689" s="4">
        <v>328.73</v>
      </c>
      <c r="X689">
        <v>397</v>
      </c>
      <c r="Y689">
        <v>141</v>
      </c>
      <c r="Z689" t="str">
        <f t="shared" si="10"/>
        <v>114</v>
      </c>
      <c r="AA689" t="s">
        <v>195</v>
      </c>
    </row>
    <row r="690" spans="1:27" ht="16" thickBot="1" x14ac:dyDescent="0.25">
      <c r="A690" t="s">
        <v>46</v>
      </c>
      <c r="B690" t="s">
        <v>195</v>
      </c>
      <c r="C690" t="s">
        <v>323</v>
      </c>
      <c r="D690" t="s">
        <v>1146</v>
      </c>
      <c r="E690" t="s">
        <v>3393</v>
      </c>
      <c r="F690">
        <v>40.225999999999999</v>
      </c>
      <c r="H690">
        <v>128</v>
      </c>
      <c r="I690">
        <v>4.56E-30</v>
      </c>
      <c r="J690" t="s">
        <v>3080</v>
      </c>
      <c r="S690" t="s">
        <v>3071</v>
      </c>
      <c r="T690" t="s">
        <v>3076</v>
      </c>
      <c r="U690" s="9">
        <v>4.202</v>
      </c>
      <c r="V690" s="6">
        <v>-515.6</v>
      </c>
      <c r="W690" s="4">
        <v>328.73</v>
      </c>
      <c r="X690">
        <v>397</v>
      </c>
      <c r="Y690">
        <v>128</v>
      </c>
      <c r="Z690" t="str">
        <f t="shared" si="10"/>
        <v>266</v>
      </c>
      <c r="AA690" t="s">
        <v>195</v>
      </c>
    </row>
    <row r="691" spans="1:27" ht="16" thickBot="1" x14ac:dyDescent="0.25">
      <c r="A691" t="s">
        <v>46</v>
      </c>
      <c r="B691" t="s">
        <v>195</v>
      </c>
      <c r="C691" t="s">
        <v>724</v>
      </c>
      <c r="D691" t="s">
        <v>1811</v>
      </c>
      <c r="E691" t="s">
        <v>3430</v>
      </c>
      <c r="F691">
        <v>38.929000000000002</v>
      </c>
      <c r="H691">
        <v>125</v>
      </c>
      <c r="I691">
        <v>2.2399999999999999E-29</v>
      </c>
      <c r="J691" t="s">
        <v>3080</v>
      </c>
      <c r="S691" t="s">
        <v>3071</v>
      </c>
      <c r="T691" t="s">
        <v>3076</v>
      </c>
      <c r="U691" s="9">
        <v>4.202</v>
      </c>
      <c r="V691" s="6">
        <v>-515.6</v>
      </c>
      <c r="W691" s="4">
        <v>328.73</v>
      </c>
      <c r="X691">
        <v>397</v>
      </c>
      <c r="Y691">
        <v>125</v>
      </c>
      <c r="Z691" t="str">
        <f t="shared" si="10"/>
        <v>280</v>
      </c>
      <c r="AA691" t="s">
        <v>195</v>
      </c>
    </row>
    <row r="692" spans="1:27" ht="16" thickBot="1" x14ac:dyDescent="0.25">
      <c r="A692" t="s">
        <v>46</v>
      </c>
      <c r="B692" t="s">
        <v>195</v>
      </c>
      <c r="C692" t="s">
        <v>835</v>
      </c>
      <c r="D692" t="s">
        <v>1813</v>
      </c>
      <c r="E692" t="s">
        <v>3242</v>
      </c>
      <c r="F692">
        <v>36.957000000000001</v>
      </c>
      <c r="H692">
        <v>94.1</v>
      </c>
      <c r="I692">
        <v>1.5900000000000001E-19</v>
      </c>
      <c r="J692" t="s">
        <v>3080</v>
      </c>
      <c r="S692" t="s">
        <v>3071</v>
      </c>
      <c r="T692" t="s">
        <v>3076</v>
      </c>
      <c r="U692" s="9">
        <v>4.202</v>
      </c>
      <c r="V692" s="6">
        <v>-515.6</v>
      </c>
      <c r="W692" s="4">
        <v>328.73</v>
      </c>
      <c r="X692">
        <v>397</v>
      </c>
      <c r="Y692">
        <v>94.1</v>
      </c>
      <c r="Z692" t="str">
        <f t="shared" si="10"/>
        <v>184</v>
      </c>
      <c r="AA692" t="s">
        <v>195</v>
      </c>
    </row>
    <row r="693" spans="1:27" ht="16" thickBot="1" x14ac:dyDescent="0.25">
      <c r="A693" t="s">
        <v>46</v>
      </c>
      <c r="B693" t="s">
        <v>195</v>
      </c>
      <c r="C693" t="s">
        <v>282</v>
      </c>
      <c r="D693" t="s">
        <v>727</v>
      </c>
      <c r="E693" t="s">
        <v>3375</v>
      </c>
      <c r="F693">
        <v>49.444000000000003</v>
      </c>
      <c r="H693">
        <v>82.4</v>
      </c>
      <c r="I693">
        <v>5.9899999999999997E-16</v>
      </c>
      <c r="J693" t="s">
        <v>3080</v>
      </c>
      <c r="S693" t="s">
        <v>3071</v>
      </c>
      <c r="T693" t="s">
        <v>3076</v>
      </c>
      <c r="U693" s="9">
        <v>4.202</v>
      </c>
      <c r="V693" s="6">
        <v>-515.6</v>
      </c>
      <c r="W693" s="4">
        <v>328.73</v>
      </c>
      <c r="X693">
        <v>397</v>
      </c>
      <c r="Y693">
        <v>82.4</v>
      </c>
      <c r="Z693" t="str">
        <f t="shared" si="10"/>
        <v>180</v>
      </c>
      <c r="AA693" t="s">
        <v>195</v>
      </c>
    </row>
    <row r="694" spans="1:27" ht="16" thickBot="1" x14ac:dyDescent="0.25">
      <c r="A694" t="s">
        <v>46</v>
      </c>
      <c r="B694" t="s">
        <v>195</v>
      </c>
      <c r="C694" t="s">
        <v>729</v>
      </c>
      <c r="D694" t="s">
        <v>730</v>
      </c>
      <c r="E694" t="s">
        <v>3376</v>
      </c>
      <c r="F694">
        <v>56.863</v>
      </c>
      <c r="H694">
        <v>68.2</v>
      </c>
      <c r="I694">
        <v>1.6300000000000001E-11</v>
      </c>
      <c r="J694" t="s">
        <v>3080</v>
      </c>
      <c r="S694" t="s">
        <v>3071</v>
      </c>
      <c r="T694" t="s">
        <v>3076</v>
      </c>
      <c r="U694" s="9">
        <v>4.202</v>
      </c>
      <c r="V694" s="6">
        <v>-515.6</v>
      </c>
      <c r="W694" s="4">
        <v>328.73</v>
      </c>
      <c r="X694">
        <v>397</v>
      </c>
      <c r="Y694">
        <v>68.2</v>
      </c>
      <c r="Z694" t="str">
        <f t="shared" si="10"/>
        <v xml:space="preserve">51 </v>
      </c>
      <c r="AA694" t="s">
        <v>195</v>
      </c>
    </row>
    <row r="695" spans="1:27" ht="16" thickBot="1" x14ac:dyDescent="0.25">
      <c r="A695" t="s">
        <v>46</v>
      </c>
      <c r="B695" t="s">
        <v>195</v>
      </c>
      <c r="C695" t="s">
        <v>381</v>
      </c>
      <c r="D695" t="s">
        <v>734</v>
      </c>
      <c r="E695" t="s">
        <v>3140</v>
      </c>
      <c r="F695">
        <v>43.381999999999998</v>
      </c>
      <c r="H695">
        <v>57.7</v>
      </c>
      <c r="I695">
        <v>2.7800000000000001E-8</v>
      </c>
      <c r="J695" t="s">
        <v>3080</v>
      </c>
      <c r="S695" t="s">
        <v>3071</v>
      </c>
      <c r="T695" t="s">
        <v>3076</v>
      </c>
      <c r="U695" s="9">
        <v>4.202</v>
      </c>
      <c r="V695" s="6">
        <v>-515.6</v>
      </c>
      <c r="W695" s="4">
        <v>328.73</v>
      </c>
      <c r="X695">
        <v>397</v>
      </c>
      <c r="Y695">
        <v>57.7</v>
      </c>
      <c r="Z695" t="str">
        <f t="shared" si="10"/>
        <v>136</v>
      </c>
      <c r="AA695" t="s">
        <v>195</v>
      </c>
    </row>
    <row r="696" spans="1:27" ht="16" thickBot="1" x14ac:dyDescent="0.25">
      <c r="A696" t="s">
        <v>46</v>
      </c>
      <c r="B696" t="s">
        <v>195</v>
      </c>
      <c r="C696" t="s">
        <v>631</v>
      </c>
      <c r="D696" t="s">
        <v>732</v>
      </c>
      <c r="E696" t="s">
        <v>3377</v>
      </c>
      <c r="F696">
        <v>58.14</v>
      </c>
      <c r="H696">
        <v>57.7</v>
      </c>
      <c r="I696">
        <v>2.84E-8</v>
      </c>
      <c r="J696" t="s">
        <v>3080</v>
      </c>
      <c r="S696" t="s">
        <v>3071</v>
      </c>
      <c r="T696" t="s">
        <v>3076</v>
      </c>
      <c r="U696" s="9">
        <v>4.202</v>
      </c>
      <c r="V696" s="6">
        <v>-515.6</v>
      </c>
      <c r="W696" s="4">
        <v>328.73</v>
      </c>
      <c r="X696">
        <v>397</v>
      </c>
      <c r="Y696">
        <v>57.7</v>
      </c>
      <c r="Z696" t="str">
        <f t="shared" si="10"/>
        <v xml:space="preserve">43 </v>
      </c>
      <c r="AA696" t="s">
        <v>195</v>
      </c>
    </row>
    <row r="697" spans="1:27" ht="16" thickBot="1" x14ac:dyDescent="0.25">
      <c r="A697" t="s">
        <v>46</v>
      </c>
      <c r="B697" t="s">
        <v>195</v>
      </c>
      <c r="C697" t="s">
        <v>729</v>
      </c>
      <c r="D697" t="s">
        <v>736</v>
      </c>
      <c r="E697" t="s">
        <v>3142</v>
      </c>
      <c r="F697">
        <v>43.137</v>
      </c>
      <c r="H697">
        <v>54.4</v>
      </c>
      <c r="I697">
        <v>1.9500000000000001E-7</v>
      </c>
      <c r="J697" t="s">
        <v>3080</v>
      </c>
      <c r="S697" t="s">
        <v>3071</v>
      </c>
      <c r="T697" t="s">
        <v>3076</v>
      </c>
      <c r="U697" s="9">
        <v>4.202</v>
      </c>
      <c r="V697" s="6">
        <v>-515.6</v>
      </c>
      <c r="W697" s="4">
        <v>328.73</v>
      </c>
      <c r="X697">
        <v>397</v>
      </c>
      <c r="Y697">
        <v>54.4</v>
      </c>
      <c r="Z697" t="str">
        <f t="shared" si="10"/>
        <v xml:space="preserve">51 </v>
      </c>
      <c r="AA697" t="s">
        <v>195</v>
      </c>
    </row>
    <row r="698" spans="1:27" ht="16" thickBot="1" x14ac:dyDescent="0.25">
      <c r="A698" t="s">
        <v>46</v>
      </c>
      <c r="B698" t="s">
        <v>195</v>
      </c>
      <c r="C698" t="s">
        <v>738</v>
      </c>
      <c r="D698" t="s">
        <v>739</v>
      </c>
      <c r="E698" t="s">
        <v>3141</v>
      </c>
      <c r="F698">
        <v>51.88</v>
      </c>
      <c r="H698">
        <v>51</v>
      </c>
      <c r="I698">
        <v>3.5899999999999999E-6</v>
      </c>
      <c r="J698" t="s">
        <v>3080</v>
      </c>
      <c r="S698" t="s">
        <v>3071</v>
      </c>
      <c r="T698" t="s">
        <v>3076</v>
      </c>
      <c r="U698" s="9">
        <v>4.202</v>
      </c>
      <c r="V698" s="6">
        <v>-515.6</v>
      </c>
      <c r="W698" s="4">
        <v>328.73</v>
      </c>
      <c r="X698">
        <v>397</v>
      </c>
      <c r="Y698">
        <v>51</v>
      </c>
      <c r="Z698" t="str">
        <f t="shared" si="10"/>
        <v>133</v>
      </c>
      <c r="AA698" t="s">
        <v>195</v>
      </c>
    </row>
    <row r="699" spans="1:27" ht="16" thickBot="1" x14ac:dyDescent="0.25">
      <c r="A699" t="s">
        <v>46</v>
      </c>
      <c r="B699" t="s">
        <v>195</v>
      </c>
      <c r="C699" t="s">
        <v>729</v>
      </c>
      <c r="D699" t="s">
        <v>736</v>
      </c>
      <c r="E699" t="s">
        <v>3142</v>
      </c>
      <c r="F699">
        <v>43.137</v>
      </c>
      <c r="H699">
        <v>46.8</v>
      </c>
      <c r="I699">
        <v>4.8000000000000001E-5</v>
      </c>
      <c r="J699" t="s">
        <v>3080</v>
      </c>
      <c r="S699" t="s">
        <v>3071</v>
      </c>
      <c r="T699" t="s">
        <v>3076</v>
      </c>
      <c r="U699" s="9">
        <v>4.202</v>
      </c>
      <c r="V699" s="6">
        <v>-515.6</v>
      </c>
      <c r="W699" s="4">
        <v>328.73</v>
      </c>
      <c r="X699">
        <v>397</v>
      </c>
      <c r="Y699">
        <v>46.8</v>
      </c>
      <c r="Z699" t="str">
        <f t="shared" si="10"/>
        <v xml:space="preserve">51 </v>
      </c>
      <c r="AA699" t="s">
        <v>195</v>
      </c>
    </row>
    <row r="700" spans="1:27" ht="16" thickBot="1" x14ac:dyDescent="0.25">
      <c r="A700" t="s">
        <v>53</v>
      </c>
      <c r="B700" t="s">
        <v>195</v>
      </c>
      <c r="C700" t="s">
        <v>402</v>
      </c>
      <c r="D700" t="s">
        <v>999</v>
      </c>
      <c r="E700" t="s">
        <v>3431</v>
      </c>
      <c r="F700">
        <v>94.444000000000003</v>
      </c>
      <c r="H700">
        <v>666</v>
      </c>
      <c r="I700">
        <v>0</v>
      </c>
      <c r="J700" t="s">
        <v>3081</v>
      </c>
      <c r="S700" t="s">
        <v>3071</v>
      </c>
      <c r="T700" t="s">
        <v>3076</v>
      </c>
      <c r="U700" s="9">
        <v>4.202</v>
      </c>
      <c r="V700" s="6">
        <v>-515.6</v>
      </c>
      <c r="W700" s="4">
        <v>328.73</v>
      </c>
      <c r="X700">
        <v>397</v>
      </c>
      <c r="Y700">
        <v>666</v>
      </c>
      <c r="Z700" t="str">
        <f t="shared" si="10"/>
        <v>396</v>
      </c>
      <c r="AA700" t="s">
        <v>195</v>
      </c>
    </row>
    <row r="701" spans="1:27" ht="16" thickBot="1" x14ac:dyDescent="0.25">
      <c r="A701" t="s">
        <v>53</v>
      </c>
      <c r="B701" t="s">
        <v>195</v>
      </c>
      <c r="C701" t="s">
        <v>408</v>
      </c>
      <c r="D701" t="s">
        <v>1485</v>
      </c>
      <c r="E701" t="s">
        <v>3432</v>
      </c>
      <c r="F701">
        <v>52.631999999999998</v>
      </c>
      <c r="H701">
        <v>291</v>
      </c>
      <c r="I701">
        <v>1.9499999999999999E-85</v>
      </c>
      <c r="J701" t="s">
        <v>3081</v>
      </c>
      <c r="S701" t="s">
        <v>3071</v>
      </c>
      <c r="T701" t="s">
        <v>3076</v>
      </c>
      <c r="U701" s="9">
        <v>4.202</v>
      </c>
      <c r="V701" s="6">
        <v>-515.6</v>
      </c>
      <c r="W701" s="4">
        <v>328.73</v>
      </c>
      <c r="X701">
        <v>397</v>
      </c>
      <c r="Y701">
        <v>291</v>
      </c>
      <c r="Z701" t="str">
        <f t="shared" si="10"/>
        <v>361</v>
      </c>
      <c r="AA701" t="s">
        <v>195</v>
      </c>
    </row>
    <row r="702" spans="1:27" ht="16" thickBot="1" x14ac:dyDescent="0.25">
      <c r="A702" t="s">
        <v>53</v>
      </c>
      <c r="B702" t="s">
        <v>195</v>
      </c>
      <c r="C702" t="s">
        <v>424</v>
      </c>
      <c r="D702" t="s">
        <v>1910</v>
      </c>
      <c r="E702" t="s">
        <v>3433</v>
      </c>
      <c r="F702">
        <v>52.21</v>
      </c>
      <c r="H702">
        <v>264</v>
      </c>
      <c r="I702">
        <v>1.72E-75</v>
      </c>
      <c r="J702" t="s">
        <v>3081</v>
      </c>
      <c r="S702" t="s">
        <v>3071</v>
      </c>
      <c r="T702" t="s">
        <v>3076</v>
      </c>
      <c r="U702" s="9">
        <v>4.202</v>
      </c>
      <c r="V702" s="6">
        <v>-515.6</v>
      </c>
      <c r="W702" s="4">
        <v>328.73</v>
      </c>
      <c r="X702">
        <v>397</v>
      </c>
      <c r="Y702">
        <v>264</v>
      </c>
      <c r="Z702" t="str">
        <f t="shared" si="10"/>
        <v>362</v>
      </c>
      <c r="AA702" t="s">
        <v>195</v>
      </c>
    </row>
    <row r="703" spans="1:27" ht="16" thickBot="1" x14ac:dyDescent="0.25">
      <c r="A703" t="s">
        <v>53</v>
      </c>
      <c r="B703" t="s">
        <v>195</v>
      </c>
      <c r="C703" t="s">
        <v>804</v>
      </c>
      <c r="D703" t="s">
        <v>1912</v>
      </c>
      <c r="E703" t="s">
        <v>3434</v>
      </c>
      <c r="F703">
        <v>44.691000000000003</v>
      </c>
      <c r="H703">
        <v>258</v>
      </c>
      <c r="I703">
        <v>2.9199999999999998E-73</v>
      </c>
      <c r="J703" t="s">
        <v>3081</v>
      </c>
      <c r="S703" t="s">
        <v>3071</v>
      </c>
      <c r="T703" t="s">
        <v>3076</v>
      </c>
      <c r="U703" s="9">
        <v>4.202</v>
      </c>
      <c r="V703" s="6">
        <v>-515.6</v>
      </c>
      <c r="W703" s="4">
        <v>328.73</v>
      </c>
      <c r="X703">
        <v>397</v>
      </c>
      <c r="Y703">
        <v>258</v>
      </c>
      <c r="Z703" t="str">
        <f t="shared" si="10"/>
        <v>405</v>
      </c>
      <c r="AA703" t="s">
        <v>195</v>
      </c>
    </row>
    <row r="704" spans="1:27" ht="16" thickBot="1" x14ac:dyDescent="0.25">
      <c r="A704" t="s">
        <v>53</v>
      </c>
      <c r="B704" t="s">
        <v>195</v>
      </c>
      <c r="C704" t="s">
        <v>488</v>
      </c>
      <c r="D704" t="s">
        <v>1914</v>
      </c>
      <c r="E704" t="s">
        <v>3435</v>
      </c>
      <c r="F704">
        <v>46.649000000000001</v>
      </c>
      <c r="H704">
        <v>240</v>
      </c>
      <c r="I704">
        <v>4.8700000000000003E-67</v>
      </c>
      <c r="J704" t="s">
        <v>3081</v>
      </c>
      <c r="S704" t="s">
        <v>3071</v>
      </c>
      <c r="T704" t="s">
        <v>3076</v>
      </c>
      <c r="U704" s="9">
        <v>4.202</v>
      </c>
      <c r="V704" s="6">
        <v>-515.6</v>
      </c>
      <c r="W704" s="4">
        <v>328.73</v>
      </c>
      <c r="X704">
        <v>397</v>
      </c>
      <c r="Y704">
        <v>240</v>
      </c>
      <c r="Z704" t="str">
        <f t="shared" si="10"/>
        <v>373</v>
      </c>
      <c r="AA704" t="s">
        <v>195</v>
      </c>
    </row>
    <row r="705" spans="1:27" ht="16" thickBot="1" x14ac:dyDescent="0.25">
      <c r="A705" t="s">
        <v>53</v>
      </c>
      <c r="B705" t="s">
        <v>195</v>
      </c>
      <c r="C705" t="s">
        <v>1916</v>
      </c>
      <c r="D705" t="s">
        <v>1917</v>
      </c>
      <c r="E705" t="s">
        <v>3436</v>
      </c>
      <c r="F705">
        <v>40.896000000000001</v>
      </c>
      <c r="H705">
        <v>189</v>
      </c>
      <c r="I705">
        <v>5.7000000000000003E-50</v>
      </c>
      <c r="J705" t="s">
        <v>3081</v>
      </c>
      <c r="S705" t="s">
        <v>3071</v>
      </c>
      <c r="T705" t="s">
        <v>3076</v>
      </c>
      <c r="U705" s="9">
        <v>4.202</v>
      </c>
      <c r="V705" s="6">
        <v>-515.6</v>
      </c>
      <c r="W705" s="4">
        <v>328.73</v>
      </c>
      <c r="X705">
        <v>397</v>
      </c>
      <c r="Y705">
        <v>189</v>
      </c>
      <c r="Z705" t="str">
        <f t="shared" si="10"/>
        <v>335</v>
      </c>
      <c r="AA705" t="s">
        <v>195</v>
      </c>
    </row>
    <row r="706" spans="1:27" ht="16" thickBot="1" x14ac:dyDescent="0.25">
      <c r="A706" t="s">
        <v>53</v>
      </c>
      <c r="B706" t="s">
        <v>195</v>
      </c>
      <c r="C706" t="s">
        <v>588</v>
      </c>
      <c r="D706" t="s">
        <v>1399</v>
      </c>
      <c r="E706" t="s">
        <v>3409</v>
      </c>
      <c r="F706">
        <v>42.856999999999999</v>
      </c>
      <c r="H706">
        <v>187</v>
      </c>
      <c r="I706">
        <v>1.4100000000000001E-49</v>
      </c>
      <c r="J706" t="s">
        <v>3081</v>
      </c>
      <c r="S706" t="s">
        <v>3071</v>
      </c>
      <c r="T706" t="s">
        <v>3076</v>
      </c>
      <c r="U706" s="9">
        <v>4.202</v>
      </c>
      <c r="V706" s="6">
        <v>-515.6</v>
      </c>
      <c r="W706" s="4">
        <v>328.73</v>
      </c>
      <c r="X706">
        <v>397</v>
      </c>
      <c r="Y706">
        <v>187</v>
      </c>
      <c r="Z706" t="str">
        <f t="shared" si="10"/>
        <v>329</v>
      </c>
      <c r="AA706" t="s">
        <v>195</v>
      </c>
    </row>
    <row r="707" spans="1:27" ht="16" thickBot="1" x14ac:dyDescent="0.25">
      <c r="A707" t="s">
        <v>61</v>
      </c>
      <c r="B707" t="s">
        <v>195</v>
      </c>
      <c r="C707" t="s">
        <v>393</v>
      </c>
      <c r="D707" t="s">
        <v>2082</v>
      </c>
      <c r="E707" t="s">
        <v>3437</v>
      </c>
      <c r="F707">
        <v>95.718000000000004</v>
      </c>
      <c r="H707">
        <v>679</v>
      </c>
      <c r="I707">
        <v>0</v>
      </c>
      <c r="J707" t="s">
        <v>3082</v>
      </c>
      <c r="S707" t="s">
        <v>3071</v>
      </c>
      <c r="T707" t="s">
        <v>3072</v>
      </c>
      <c r="U707" s="9">
        <v>4.202</v>
      </c>
      <c r="V707" s="6">
        <v>-515.6</v>
      </c>
      <c r="W707" s="4">
        <v>328.73</v>
      </c>
      <c r="X707">
        <v>397</v>
      </c>
      <c r="Y707">
        <v>679</v>
      </c>
      <c r="Z707" t="str">
        <f t="shared" ref="Z707:Z770" si="11">LEFT(C707,3)</f>
        <v>397</v>
      </c>
      <c r="AA707" t="s">
        <v>195</v>
      </c>
    </row>
    <row r="708" spans="1:27" ht="16" thickBot="1" x14ac:dyDescent="0.25">
      <c r="A708" t="s">
        <v>61</v>
      </c>
      <c r="B708" t="s">
        <v>195</v>
      </c>
      <c r="C708" t="s">
        <v>393</v>
      </c>
      <c r="D708" t="s">
        <v>2082</v>
      </c>
      <c r="E708" t="s">
        <v>3437</v>
      </c>
      <c r="F708">
        <v>95.718000000000004</v>
      </c>
      <c r="H708">
        <v>679</v>
      </c>
      <c r="I708">
        <v>0</v>
      </c>
      <c r="J708" t="s">
        <v>3082</v>
      </c>
      <c r="S708" t="s">
        <v>3071</v>
      </c>
      <c r="T708" t="s">
        <v>3072</v>
      </c>
      <c r="U708" s="9">
        <v>4.202</v>
      </c>
      <c r="V708" s="6">
        <v>-515.6</v>
      </c>
      <c r="W708" s="4">
        <v>328.73</v>
      </c>
      <c r="X708">
        <v>397</v>
      </c>
      <c r="Y708">
        <v>679</v>
      </c>
      <c r="Z708" t="str">
        <f t="shared" si="11"/>
        <v>397</v>
      </c>
      <c r="AA708" t="s">
        <v>195</v>
      </c>
    </row>
    <row r="709" spans="1:27" ht="16" thickBot="1" x14ac:dyDescent="0.25">
      <c r="A709" t="s">
        <v>61</v>
      </c>
      <c r="B709" t="s">
        <v>195</v>
      </c>
      <c r="C709" t="s">
        <v>393</v>
      </c>
      <c r="D709" t="s">
        <v>2082</v>
      </c>
      <c r="E709" t="s">
        <v>3437</v>
      </c>
      <c r="F709">
        <v>95.718000000000004</v>
      </c>
      <c r="H709">
        <v>677</v>
      </c>
      <c r="I709">
        <v>0</v>
      </c>
      <c r="J709" t="s">
        <v>3082</v>
      </c>
      <c r="S709" t="s">
        <v>3071</v>
      </c>
      <c r="T709" t="s">
        <v>3072</v>
      </c>
      <c r="U709" s="9">
        <v>4.202</v>
      </c>
      <c r="V709" s="6">
        <v>-515.6</v>
      </c>
      <c r="W709" s="4">
        <v>328.73</v>
      </c>
      <c r="X709">
        <v>397</v>
      </c>
      <c r="Y709">
        <v>677</v>
      </c>
      <c r="Z709" t="str">
        <f t="shared" si="11"/>
        <v>397</v>
      </c>
      <c r="AA709" t="s">
        <v>195</v>
      </c>
    </row>
    <row r="710" spans="1:27" ht="16" thickBot="1" x14ac:dyDescent="0.25">
      <c r="A710" t="s">
        <v>61</v>
      </c>
      <c r="B710" t="s">
        <v>195</v>
      </c>
      <c r="C710" t="s">
        <v>1070</v>
      </c>
      <c r="D710" t="s">
        <v>2084</v>
      </c>
      <c r="E710" t="s">
        <v>3438</v>
      </c>
      <c r="F710">
        <v>95.662999999999997</v>
      </c>
      <c r="H710">
        <v>669</v>
      </c>
      <c r="I710">
        <v>0</v>
      </c>
      <c r="J710" t="s">
        <v>3082</v>
      </c>
      <c r="S710" t="s">
        <v>3071</v>
      </c>
      <c r="T710" t="s">
        <v>3072</v>
      </c>
      <c r="U710" s="9">
        <v>4.202</v>
      </c>
      <c r="V710" s="6">
        <v>-515.6</v>
      </c>
      <c r="W710" s="4">
        <v>328.73</v>
      </c>
      <c r="X710">
        <v>397</v>
      </c>
      <c r="Y710">
        <v>669</v>
      </c>
      <c r="Z710" t="str">
        <f t="shared" si="11"/>
        <v>392</v>
      </c>
      <c r="AA710" t="s">
        <v>195</v>
      </c>
    </row>
    <row r="711" spans="1:27" ht="16" thickBot="1" x14ac:dyDescent="0.25">
      <c r="A711" t="s">
        <v>61</v>
      </c>
      <c r="B711" t="s">
        <v>195</v>
      </c>
      <c r="C711" t="s">
        <v>402</v>
      </c>
      <c r="D711" t="s">
        <v>2086</v>
      </c>
      <c r="E711" t="s">
        <v>3439</v>
      </c>
      <c r="F711">
        <v>94.948999999999998</v>
      </c>
      <c r="H711">
        <v>669</v>
      </c>
      <c r="I711">
        <v>0</v>
      </c>
      <c r="J711" t="s">
        <v>3082</v>
      </c>
      <c r="S711" t="s">
        <v>3071</v>
      </c>
      <c r="T711" t="s">
        <v>3072</v>
      </c>
      <c r="U711" s="9">
        <v>4.202</v>
      </c>
      <c r="V711" s="6">
        <v>-515.6</v>
      </c>
      <c r="W711" s="4">
        <v>328.73</v>
      </c>
      <c r="X711">
        <v>397</v>
      </c>
      <c r="Y711">
        <v>669</v>
      </c>
      <c r="Z711" t="str">
        <f t="shared" si="11"/>
        <v>396</v>
      </c>
      <c r="AA711" t="s">
        <v>195</v>
      </c>
    </row>
    <row r="712" spans="1:27" ht="16" thickBot="1" x14ac:dyDescent="0.25">
      <c r="A712" t="s">
        <v>61</v>
      </c>
      <c r="B712" t="s">
        <v>195</v>
      </c>
      <c r="C712" t="s">
        <v>396</v>
      </c>
      <c r="D712" t="s">
        <v>1023</v>
      </c>
      <c r="E712" t="s">
        <v>3440</v>
      </c>
      <c r="F712">
        <v>94.936999999999998</v>
      </c>
      <c r="H712">
        <v>668</v>
      </c>
      <c r="I712">
        <v>0</v>
      </c>
      <c r="J712" t="s">
        <v>3082</v>
      </c>
      <c r="S712" t="s">
        <v>3071</v>
      </c>
      <c r="T712" t="s">
        <v>3072</v>
      </c>
      <c r="U712" s="9">
        <v>4.202</v>
      </c>
      <c r="V712" s="6">
        <v>-515.6</v>
      </c>
      <c r="W712" s="4">
        <v>328.73</v>
      </c>
      <c r="X712">
        <v>397</v>
      </c>
      <c r="Y712">
        <v>668</v>
      </c>
      <c r="Z712" t="str">
        <f t="shared" si="11"/>
        <v>395</v>
      </c>
      <c r="AA712" t="s">
        <v>195</v>
      </c>
    </row>
    <row r="713" spans="1:27" ht="16" thickBot="1" x14ac:dyDescent="0.25">
      <c r="A713" t="s">
        <v>61</v>
      </c>
      <c r="B713" t="s">
        <v>195</v>
      </c>
      <c r="C713" t="s">
        <v>485</v>
      </c>
      <c r="D713" t="s">
        <v>2089</v>
      </c>
      <c r="E713" t="s">
        <v>3441</v>
      </c>
      <c r="F713">
        <v>95.652000000000001</v>
      </c>
      <c r="H713">
        <v>667</v>
      </c>
      <c r="I713">
        <v>0</v>
      </c>
      <c r="J713" t="s">
        <v>3082</v>
      </c>
      <c r="S713" t="s">
        <v>3071</v>
      </c>
      <c r="T713" t="s">
        <v>3072</v>
      </c>
      <c r="U713" s="9">
        <v>4.202</v>
      </c>
      <c r="V713" s="6">
        <v>-515.6</v>
      </c>
      <c r="W713" s="4">
        <v>328.73</v>
      </c>
      <c r="X713">
        <v>397</v>
      </c>
      <c r="Y713">
        <v>667</v>
      </c>
      <c r="Z713" t="str">
        <f t="shared" si="11"/>
        <v>391</v>
      </c>
      <c r="AA713" t="s">
        <v>195</v>
      </c>
    </row>
    <row r="714" spans="1:27" ht="16" thickBot="1" x14ac:dyDescent="0.25">
      <c r="A714" t="s">
        <v>61</v>
      </c>
      <c r="B714" t="s">
        <v>195</v>
      </c>
      <c r="C714" t="s">
        <v>485</v>
      </c>
      <c r="D714" t="s">
        <v>2089</v>
      </c>
      <c r="E714" t="s">
        <v>3441</v>
      </c>
      <c r="F714">
        <v>95.652000000000001</v>
      </c>
      <c r="H714">
        <v>667</v>
      </c>
      <c r="I714">
        <v>0</v>
      </c>
      <c r="J714" t="s">
        <v>3082</v>
      </c>
      <c r="S714" t="s">
        <v>3071</v>
      </c>
      <c r="T714" t="s">
        <v>3072</v>
      </c>
      <c r="U714" s="9">
        <v>4.202</v>
      </c>
      <c r="V714" s="6">
        <v>-515.6</v>
      </c>
      <c r="W714" s="4">
        <v>328.73</v>
      </c>
      <c r="X714">
        <v>397</v>
      </c>
      <c r="Y714">
        <v>667</v>
      </c>
      <c r="Z714" t="str">
        <f t="shared" si="11"/>
        <v>391</v>
      </c>
      <c r="AA714" t="s">
        <v>195</v>
      </c>
    </row>
    <row r="715" spans="1:27" ht="16" thickBot="1" x14ac:dyDescent="0.25">
      <c r="A715" t="s">
        <v>61</v>
      </c>
      <c r="B715" t="s">
        <v>195</v>
      </c>
      <c r="C715" t="s">
        <v>485</v>
      </c>
      <c r="D715" t="s">
        <v>2089</v>
      </c>
      <c r="E715" t="s">
        <v>3441</v>
      </c>
      <c r="F715">
        <v>95.652000000000001</v>
      </c>
      <c r="H715">
        <v>666</v>
      </c>
      <c r="I715">
        <v>0</v>
      </c>
      <c r="J715" t="s">
        <v>3082</v>
      </c>
      <c r="S715" t="s">
        <v>3071</v>
      </c>
      <c r="T715" t="s">
        <v>3072</v>
      </c>
      <c r="U715" s="9">
        <v>4.202</v>
      </c>
      <c r="V715" s="6">
        <v>-515.6</v>
      </c>
      <c r="W715" s="4">
        <v>328.73</v>
      </c>
      <c r="X715">
        <v>397</v>
      </c>
      <c r="Y715">
        <v>666</v>
      </c>
      <c r="Z715" t="str">
        <f t="shared" si="11"/>
        <v>391</v>
      </c>
      <c r="AA715" t="s">
        <v>195</v>
      </c>
    </row>
    <row r="716" spans="1:27" ht="16" thickBot="1" x14ac:dyDescent="0.25">
      <c r="A716" t="s">
        <v>61</v>
      </c>
      <c r="B716" t="s">
        <v>195</v>
      </c>
      <c r="C716" t="s">
        <v>1084</v>
      </c>
      <c r="D716" t="s">
        <v>2058</v>
      </c>
      <c r="E716" t="s">
        <v>3256</v>
      </c>
      <c r="F716">
        <v>92.256</v>
      </c>
      <c r="H716">
        <v>476</v>
      </c>
      <c r="I716">
        <v>3.36E-151</v>
      </c>
      <c r="J716" t="s">
        <v>3082</v>
      </c>
      <c r="S716" t="s">
        <v>3071</v>
      </c>
      <c r="T716" t="s">
        <v>3072</v>
      </c>
      <c r="U716" s="9">
        <v>4.202</v>
      </c>
      <c r="V716" s="6">
        <v>-515.6</v>
      </c>
      <c r="W716" s="4">
        <v>328.73</v>
      </c>
      <c r="X716">
        <v>397</v>
      </c>
      <c r="Y716">
        <v>476</v>
      </c>
      <c r="Z716" t="str">
        <f t="shared" si="11"/>
        <v>297</v>
      </c>
      <c r="AA716" t="s">
        <v>195</v>
      </c>
    </row>
    <row r="717" spans="1:27" ht="16" thickBot="1" x14ac:dyDescent="0.25">
      <c r="A717" t="s">
        <v>61</v>
      </c>
      <c r="B717" t="s">
        <v>195</v>
      </c>
      <c r="C717" t="s">
        <v>687</v>
      </c>
      <c r="D717" t="s">
        <v>2091</v>
      </c>
      <c r="E717" t="s">
        <v>3442</v>
      </c>
      <c r="F717">
        <v>50.963999999999999</v>
      </c>
      <c r="H717">
        <v>284</v>
      </c>
      <c r="I717">
        <v>1.0299999999999999E-80</v>
      </c>
      <c r="J717" t="s">
        <v>3082</v>
      </c>
      <c r="S717" t="s">
        <v>3071</v>
      </c>
      <c r="T717" t="s">
        <v>3072</v>
      </c>
      <c r="U717" s="9">
        <v>4.202</v>
      </c>
      <c r="V717" s="6">
        <v>-515.6</v>
      </c>
      <c r="W717" s="4">
        <v>328.73</v>
      </c>
      <c r="X717">
        <v>397</v>
      </c>
      <c r="Y717">
        <v>284</v>
      </c>
      <c r="Z717" t="str">
        <f t="shared" si="11"/>
        <v>363</v>
      </c>
      <c r="AA717" t="s">
        <v>195</v>
      </c>
    </row>
    <row r="718" spans="1:27" ht="16" thickBot="1" x14ac:dyDescent="0.25">
      <c r="A718" t="s">
        <v>61</v>
      </c>
      <c r="B718" t="s">
        <v>195</v>
      </c>
      <c r="C718" t="s">
        <v>1093</v>
      </c>
      <c r="D718" t="s">
        <v>1615</v>
      </c>
      <c r="E718" t="s">
        <v>3417</v>
      </c>
      <c r="F718">
        <v>52.777999999999999</v>
      </c>
      <c r="H718">
        <v>265</v>
      </c>
      <c r="I718">
        <v>4.5500000000000002E-75</v>
      </c>
      <c r="J718" t="s">
        <v>3082</v>
      </c>
      <c r="S718" t="s">
        <v>3071</v>
      </c>
      <c r="T718" t="s">
        <v>3072</v>
      </c>
      <c r="U718" s="9">
        <v>4.202</v>
      </c>
      <c r="V718" s="6">
        <v>-515.6</v>
      </c>
      <c r="W718" s="4">
        <v>328.73</v>
      </c>
      <c r="X718">
        <v>397</v>
      </c>
      <c r="Y718">
        <v>265</v>
      </c>
      <c r="Z718" t="str">
        <f t="shared" si="11"/>
        <v>360</v>
      </c>
      <c r="AA718" t="s">
        <v>195</v>
      </c>
    </row>
    <row r="719" spans="1:27" ht="16" thickBot="1" x14ac:dyDescent="0.25">
      <c r="A719" t="s">
        <v>61</v>
      </c>
      <c r="B719" t="s">
        <v>195</v>
      </c>
      <c r="C719" t="s">
        <v>1093</v>
      </c>
      <c r="D719" t="s">
        <v>1615</v>
      </c>
      <c r="E719" t="s">
        <v>3417</v>
      </c>
      <c r="F719">
        <v>52.777999999999999</v>
      </c>
      <c r="H719">
        <v>264</v>
      </c>
      <c r="I719">
        <v>4.1699999999999997E-74</v>
      </c>
      <c r="J719" t="s">
        <v>3082</v>
      </c>
      <c r="S719" t="s">
        <v>3071</v>
      </c>
      <c r="T719" t="s">
        <v>3072</v>
      </c>
      <c r="U719" s="9">
        <v>4.202</v>
      </c>
      <c r="V719" s="6">
        <v>-515.6</v>
      </c>
      <c r="W719" s="4">
        <v>328.73</v>
      </c>
      <c r="X719">
        <v>397</v>
      </c>
      <c r="Y719">
        <v>264</v>
      </c>
      <c r="Z719" t="str">
        <f t="shared" si="11"/>
        <v>360</v>
      </c>
      <c r="AA719" t="s">
        <v>195</v>
      </c>
    </row>
    <row r="720" spans="1:27" ht="16" thickBot="1" x14ac:dyDescent="0.25">
      <c r="A720" t="s">
        <v>61</v>
      </c>
      <c r="B720" t="s">
        <v>195</v>
      </c>
      <c r="C720" t="s">
        <v>488</v>
      </c>
      <c r="D720" t="s">
        <v>2094</v>
      </c>
      <c r="E720" t="s">
        <v>3443</v>
      </c>
      <c r="F720">
        <v>46.113</v>
      </c>
      <c r="H720">
        <v>258</v>
      </c>
      <c r="I720">
        <v>3.9900000000000001E-72</v>
      </c>
      <c r="J720" t="s">
        <v>3082</v>
      </c>
      <c r="S720" t="s">
        <v>3071</v>
      </c>
      <c r="T720" t="s">
        <v>3072</v>
      </c>
      <c r="U720" s="9">
        <v>4.202</v>
      </c>
      <c r="V720" s="6">
        <v>-515.6</v>
      </c>
      <c r="W720" s="4">
        <v>328.73</v>
      </c>
      <c r="X720">
        <v>397</v>
      </c>
      <c r="Y720">
        <v>258</v>
      </c>
      <c r="Z720" t="str">
        <f t="shared" si="11"/>
        <v>373</v>
      </c>
      <c r="AA720" t="s">
        <v>195</v>
      </c>
    </row>
    <row r="721" spans="1:27" ht="16" thickBot="1" x14ac:dyDescent="0.25">
      <c r="A721" t="s">
        <v>61</v>
      </c>
      <c r="B721" t="s">
        <v>195</v>
      </c>
      <c r="C721" t="s">
        <v>1098</v>
      </c>
      <c r="D721" t="s">
        <v>2096</v>
      </c>
      <c r="E721" t="s">
        <v>3444</v>
      </c>
      <c r="F721">
        <v>53.767000000000003</v>
      </c>
      <c r="H721">
        <v>255</v>
      </c>
      <c r="I721">
        <v>7.4799999999999998E-71</v>
      </c>
      <c r="J721" t="s">
        <v>3082</v>
      </c>
      <c r="S721" t="s">
        <v>3071</v>
      </c>
      <c r="T721" t="s">
        <v>3072</v>
      </c>
      <c r="U721" s="9">
        <v>4.202</v>
      </c>
      <c r="V721" s="6">
        <v>-515.6</v>
      </c>
      <c r="W721" s="4">
        <v>328.73</v>
      </c>
      <c r="X721">
        <v>397</v>
      </c>
      <c r="Y721">
        <v>255</v>
      </c>
      <c r="Z721" t="str">
        <f t="shared" si="11"/>
        <v>292</v>
      </c>
      <c r="AA721" t="s">
        <v>195</v>
      </c>
    </row>
    <row r="722" spans="1:27" ht="16" thickBot="1" x14ac:dyDescent="0.25">
      <c r="A722" t="s">
        <v>61</v>
      </c>
      <c r="B722" t="s">
        <v>195</v>
      </c>
      <c r="C722" t="s">
        <v>607</v>
      </c>
      <c r="D722" t="s">
        <v>2098</v>
      </c>
      <c r="E722" t="s">
        <v>3445</v>
      </c>
      <c r="F722">
        <v>46.884999999999998</v>
      </c>
      <c r="H722">
        <v>253</v>
      </c>
      <c r="I722">
        <v>8.5399999999999993E-71</v>
      </c>
      <c r="J722" t="s">
        <v>3082</v>
      </c>
      <c r="S722" t="s">
        <v>3071</v>
      </c>
      <c r="T722" t="s">
        <v>3072</v>
      </c>
      <c r="U722" s="9">
        <v>4.202</v>
      </c>
      <c r="V722" s="6">
        <v>-515.6</v>
      </c>
      <c r="W722" s="4">
        <v>328.73</v>
      </c>
      <c r="X722">
        <v>397</v>
      </c>
      <c r="Y722">
        <v>253</v>
      </c>
      <c r="Z722" t="str">
        <f t="shared" si="11"/>
        <v>305</v>
      </c>
      <c r="AA722" t="s">
        <v>195</v>
      </c>
    </row>
    <row r="723" spans="1:27" ht="16" thickBot="1" x14ac:dyDescent="0.25">
      <c r="A723" t="s">
        <v>61</v>
      </c>
      <c r="B723" t="s">
        <v>195</v>
      </c>
      <c r="C723" t="s">
        <v>1847</v>
      </c>
      <c r="D723" t="s">
        <v>2100</v>
      </c>
      <c r="E723" t="s">
        <v>3446</v>
      </c>
      <c r="F723">
        <v>45.822000000000003</v>
      </c>
      <c r="H723">
        <v>235</v>
      </c>
      <c r="I723">
        <v>2.4900000000000001E-64</v>
      </c>
      <c r="J723" t="s">
        <v>3082</v>
      </c>
      <c r="S723" t="s">
        <v>3071</v>
      </c>
      <c r="T723" t="s">
        <v>3072</v>
      </c>
      <c r="U723" s="9">
        <v>4.202</v>
      </c>
      <c r="V723" s="6">
        <v>-515.6</v>
      </c>
      <c r="W723" s="4">
        <v>328.73</v>
      </c>
      <c r="X723">
        <v>397</v>
      </c>
      <c r="Y723">
        <v>235</v>
      </c>
      <c r="Z723" t="str">
        <f t="shared" si="11"/>
        <v>371</v>
      </c>
      <c r="AA723" t="s">
        <v>195</v>
      </c>
    </row>
    <row r="724" spans="1:27" ht="16" thickBot="1" x14ac:dyDescent="0.25">
      <c r="A724" t="s">
        <v>61</v>
      </c>
      <c r="B724" t="s">
        <v>195</v>
      </c>
      <c r="C724" t="s">
        <v>498</v>
      </c>
      <c r="D724" t="s">
        <v>2102</v>
      </c>
      <c r="E724" t="s">
        <v>3447</v>
      </c>
      <c r="F724">
        <v>42.146999999999998</v>
      </c>
      <c r="H724">
        <v>206</v>
      </c>
      <c r="I724">
        <v>1.5100000000000001E-54</v>
      </c>
      <c r="J724" t="s">
        <v>3082</v>
      </c>
      <c r="S724" t="s">
        <v>3071</v>
      </c>
      <c r="T724" t="s">
        <v>3072</v>
      </c>
      <c r="U724" s="9">
        <v>4.202</v>
      </c>
      <c r="V724" s="6">
        <v>-515.6</v>
      </c>
      <c r="W724" s="4">
        <v>328.73</v>
      </c>
      <c r="X724">
        <v>397</v>
      </c>
      <c r="Y724">
        <v>206</v>
      </c>
      <c r="Z724" t="str">
        <f t="shared" si="11"/>
        <v>382</v>
      </c>
      <c r="AA724" t="s">
        <v>195</v>
      </c>
    </row>
    <row r="725" spans="1:27" ht="16" thickBot="1" x14ac:dyDescent="0.25">
      <c r="A725" t="s">
        <v>61</v>
      </c>
      <c r="B725" t="s">
        <v>195</v>
      </c>
      <c r="C725" t="s">
        <v>694</v>
      </c>
      <c r="D725" t="s">
        <v>2104</v>
      </c>
      <c r="E725" t="s">
        <v>3448</v>
      </c>
      <c r="F725">
        <v>38.776000000000003</v>
      </c>
      <c r="H725">
        <v>183</v>
      </c>
      <c r="I725">
        <v>4.37E-47</v>
      </c>
      <c r="J725" t="s">
        <v>3082</v>
      </c>
      <c r="S725" t="s">
        <v>3071</v>
      </c>
      <c r="T725" t="s">
        <v>3072</v>
      </c>
      <c r="U725" s="9">
        <v>4.202</v>
      </c>
      <c r="V725" s="6">
        <v>-515.6</v>
      </c>
      <c r="W725" s="4">
        <v>328.73</v>
      </c>
      <c r="X725">
        <v>397</v>
      </c>
      <c r="Y725">
        <v>183</v>
      </c>
      <c r="Z725" t="str">
        <f t="shared" si="11"/>
        <v>294</v>
      </c>
      <c r="AA725" t="s">
        <v>195</v>
      </c>
    </row>
    <row r="726" spans="1:27" ht="16" thickBot="1" x14ac:dyDescent="0.25">
      <c r="A726" t="s">
        <v>61</v>
      </c>
      <c r="B726" t="s">
        <v>195</v>
      </c>
      <c r="C726" t="s">
        <v>721</v>
      </c>
      <c r="D726" t="s">
        <v>2106</v>
      </c>
      <c r="E726" t="s">
        <v>3449</v>
      </c>
      <c r="F726">
        <v>65.789000000000001</v>
      </c>
      <c r="H726">
        <v>143</v>
      </c>
      <c r="I726">
        <v>2.5999999999999999E-34</v>
      </c>
      <c r="J726" t="s">
        <v>3082</v>
      </c>
      <c r="S726" t="s">
        <v>3071</v>
      </c>
      <c r="T726" t="s">
        <v>3072</v>
      </c>
      <c r="U726" s="9">
        <v>4.202</v>
      </c>
      <c r="V726" s="6">
        <v>-515.6</v>
      </c>
      <c r="W726" s="4">
        <v>328.73</v>
      </c>
      <c r="X726">
        <v>397</v>
      </c>
      <c r="Y726">
        <v>143</v>
      </c>
      <c r="Z726" t="str">
        <f t="shared" si="11"/>
        <v>114</v>
      </c>
      <c r="AA726" t="s">
        <v>195</v>
      </c>
    </row>
    <row r="727" spans="1:27" ht="16" thickBot="1" x14ac:dyDescent="0.25">
      <c r="A727" t="s">
        <v>61</v>
      </c>
      <c r="B727" t="s">
        <v>195</v>
      </c>
      <c r="C727" t="s">
        <v>791</v>
      </c>
      <c r="D727" t="s">
        <v>714</v>
      </c>
      <c r="E727" t="s">
        <v>3370</v>
      </c>
      <c r="F727">
        <v>38.094999999999999</v>
      </c>
      <c r="H727">
        <v>120</v>
      </c>
      <c r="I727">
        <v>2.0899999999999999E-27</v>
      </c>
      <c r="J727" t="s">
        <v>3082</v>
      </c>
      <c r="S727" t="s">
        <v>3071</v>
      </c>
      <c r="T727" t="s">
        <v>3072</v>
      </c>
      <c r="U727" s="9">
        <v>4.202</v>
      </c>
      <c r="V727" s="6">
        <v>-515.6</v>
      </c>
      <c r="W727" s="4">
        <v>328.73</v>
      </c>
      <c r="X727">
        <v>397</v>
      </c>
      <c r="Y727">
        <v>120</v>
      </c>
      <c r="Z727" t="str">
        <f t="shared" si="11"/>
        <v>273</v>
      </c>
      <c r="AA727" t="s">
        <v>195</v>
      </c>
    </row>
    <row r="728" spans="1:27" ht="16" thickBot="1" x14ac:dyDescent="0.25">
      <c r="A728" t="s">
        <v>61</v>
      </c>
      <c r="B728" t="s">
        <v>195</v>
      </c>
      <c r="C728" t="s">
        <v>963</v>
      </c>
      <c r="D728" t="s">
        <v>503</v>
      </c>
      <c r="E728" t="s">
        <v>3112</v>
      </c>
      <c r="F728">
        <v>100</v>
      </c>
      <c r="H728">
        <v>75.3</v>
      </c>
      <c r="I728">
        <v>2.5700000000000002E-13</v>
      </c>
      <c r="J728" t="s">
        <v>3082</v>
      </c>
      <c r="S728" t="s">
        <v>3071</v>
      </c>
      <c r="T728" t="s">
        <v>3072</v>
      </c>
      <c r="U728" s="9">
        <v>4.202</v>
      </c>
      <c r="V728" s="6">
        <v>-515.6</v>
      </c>
      <c r="W728" s="4">
        <v>328.73</v>
      </c>
      <c r="X728">
        <v>397</v>
      </c>
      <c r="Y728">
        <v>75.3</v>
      </c>
      <c r="Z728" t="str">
        <f t="shared" si="11"/>
        <v xml:space="preserve">33 </v>
      </c>
      <c r="AA728" t="s">
        <v>195</v>
      </c>
    </row>
    <row r="729" spans="1:27" ht="16" thickBot="1" x14ac:dyDescent="0.25">
      <c r="A729" t="s">
        <v>61</v>
      </c>
      <c r="B729" t="s">
        <v>195</v>
      </c>
      <c r="C729" t="s">
        <v>729</v>
      </c>
      <c r="D729" t="s">
        <v>730</v>
      </c>
      <c r="E729" t="s">
        <v>3376</v>
      </c>
      <c r="F729">
        <v>56.863</v>
      </c>
      <c r="H729">
        <v>68.2</v>
      </c>
      <c r="I729">
        <v>4.1099999999999999E-11</v>
      </c>
      <c r="J729" t="s">
        <v>3082</v>
      </c>
      <c r="S729" t="s">
        <v>3071</v>
      </c>
      <c r="T729" t="s">
        <v>3072</v>
      </c>
      <c r="U729" s="9">
        <v>4.202</v>
      </c>
      <c r="V729" s="6">
        <v>-515.6</v>
      </c>
      <c r="W729" s="4">
        <v>328.73</v>
      </c>
      <c r="X729">
        <v>397</v>
      </c>
      <c r="Y729">
        <v>68.2</v>
      </c>
      <c r="Z729" t="str">
        <f t="shared" si="11"/>
        <v xml:space="preserve">51 </v>
      </c>
      <c r="AA729" t="s">
        <v>195</v>
      </c>
    </row>
    <row r="730" spans="1:27" ht="16" thickBot="1" x14ac:dyDescent="0.25">
      <c r="A730" t="s">
        <v>61</v>
      </c>
      <c r="B730" t="s">
        <v>195</v>
      </c>
      <c r="C730" t="s">
        <v>845</v>
      </c>
      <c r="D730" t="s">
        <v>2110</v>
      </c>
      <c r="E730" t="s">
        <v>3450</v>
      </c>
      <c r="F730">
        <v>41.817999999999998</v>
      </c>
      <c r="H730">
        <v>54.8</v>
      </c>
      <c r="I730">
        <v>5.8800000000000002E-7</v>
      </c>
      <c r="J730" t="s">
        <v>3082</v>
      </c>
      <c r="S730" t="s">
        <v>3071</v>
      </c>
      <c r="T730" t="s">
        <v>3072</v>
      </c>
      <c r="U730" s="9">
        <v>4.202</v>
      </c>
      <c r="V730" s="6">
        <v>-515.6</v>
      </c>
      <c r="W730" s="4">
        <v>328.73</v>
      </c>
      <c r="X730">
        <v>397</v>
      </c>
      <c r="Y730">
        <v>54.8</v>
      </c>
      <c r="Z730" t="str">
        <f t="shared" si="11"/>
        <v xml:space="preserve">55 </v>
      </c>
      <c r="AA730" t="s">
        <v>195</v>
      </c>
    </row>
    <row r="731" spans="1:27" ht="16" thickBot="1" x14ac:dyDescent="0.25">
      <c r="A731" t="s">
        <v>61</v>
      </c>
      <c r="B731" t="s">
        <v>195</v>
      </c>
      <c r="C731" t="s">
        <v>738</v>
      </c>
      <c r="D731" t="s">
        <v>739</v>
      </c>
      <c r="E731" t="s">
        <v>3141</v>
      </c>
      <c r="F731">
        <v>51.88</v>
      </c>
      <c r="H731">
        <v>51.9</v>
      </c>
      <c r="I731">
        <v>4.3699999999999997E-6</v>
      </c>
      <c r="J731" t="s">
        <v>3082</v>
      </c>
      <c r="S731" t="s">
        <v>3071</v>
      </c>
      <c r="T731" t="s">
        <v>3072</v>
      </c>
      <c r="U731" s="9">
        <v>4.202</v>
      </c>
      <c r="V731" s="6">
        <v>-515.6</v>
      </c>
      <c r="W731" s="4">
        <v>328.73</v>
      </c>
      <c r="X731">
        <v>397</v>
      </c>
      <c r="Y731">
        <v>51.9</v>
      </c>
      <c r="Z731" t="str">
        <f t="shared" si="11"/>
        <v>133</v>
      </c>
      <c r="AA731" t="s">
        <v>195</v>
      </c>
    </row>
    <row r="732" spans="1:27" ht="16" thickBot="1" x14ac:dyDescent="0.25">
      <c r="A732" t="s">
        <v>61</v>
      </c>
      <c r="B732" t="s">
        <v>195</v>
      </c>
      <c r="C732" t="s">
        <v>729</v>
      </c>
      <c r="D732" t="s">
        <v>2080</v>
      </c>
      <c r="E732" t="s">
        <v>3270</v>
      </c>
      <c r="F732">
        <v>41.176000000000002</v>
      </c>
      <c r="H732">
        <v>45.6</v>
      </c>
      <c r="I732">
        <v>3.59E-4</v>
      </c>
      <c r="J732" t="s">
        <v>3082</v>
      </c>
      <c r="S732" t="s">
        <v>3071</v>
      </c>
      <c r="T732" t="s">
        <v>3072</v>
      </c>
      <c r="U732" s="9">
        <v>4.202</v>
      </c>
      <c r="V732" s="6">
        <v>-515.6</v>
      </c>
      <c r="W732" s="4">
        <v>328.73</v>
      </c>
      <c r="X732">
        <v>397</v>
      </c>
      <c r="Y732">
        <v>45.6</v>
      </c>
      <c r="Z732" t="str">
        <f t="shared" si="11"/>
        <v xml:space="preserve">51 </v>
      </c>
      <c r="AA732" t="s">
        <v>195</v>
      </c>
    </row>
    <row r="733" spans="1:27" ht="16" thickBot="1" x14ac:dyDescent="0.25">
      <c r="A733" t="s">
        <v>67</v>
      </c>
      <c r="B733" t="s">
        <v>195</v>
      </c>
      <c r="C733" t="s">
        <v>393</v>
      </c>
      <c r="D733" t="s">
        <v>1383</v>
      </c>
      <c r="E733" t="s">
        <v>3403</v>
      </c>
      <c r="F733">
        <v>99.748000000000005</v>
      </c>
      <c r="H733">
        <v>709</v>
      </c>
      <c r="I733">
        <v>0</v>
      </c>
      <c r="J733" t="s">
        <v>3083</v>
      </c>
      <c r="S733" t="s">
        <v>3075</v>
      </c>
      <c r="T733" t="s">
        <v>3076</v>
      </c>
      <c r="U733" s="9">
        <v>4.202</v>
      </c>
      <c r="V733" s="6">
        <v>-515.6</v>
      </c>
      <c r="W733" s="4">
        <v>328.73</v>
      </c>
      <c r="X733">
        <v>397</v>
      </c>
      <c r="Y733">
        <v>709</v>
      </c>
      <c r="Z733" t="str">
        <f t="shared" si="11"/>
        <v>397</v>
      </c>
      <c r="AA733" t="s">
        <v>195</v>
      </c>
    </row>
    <row r="734" spans="1:27" ht="16" thickBot="1" x14ac:dyDescent="0.25">
      <c r="A734" t="s">
        <v>67</v>
      </c>
      <c r="B734" t="s">
        <v>195</v>
      </c>
      <c r="C734" t="s">
        <v>396</v>
      </c>
      <c r="D734" t="s">
        <v>2216</v>
      </c>
      <c r="E734" t="s">
        <v>3451</v>
      </c>
      <c r="F734">
        <v>99.494</v>
      </c>
      <c r="H734">
        <v>703</v>
      </c>
      <c r="I734">
        <v>0</v>
      </c>
      <c r="J734" t="s">
        <v>3083</v>
      </c>
      <c r="S734" t="s">
        <v>3075</v>
      </c>
      <c r="T734" t="s">
        <v>3076</v>
      </c>
      <c r="U734" s="9">
        <v>4.202</v>
      </c>
      <c r="V734" s="6">
        <v>-515.6</v>
      </c>
      <c r="W734" s="4">
        <v>328.73</v>
      </c>
      <c r="X734">
        <v>397</v>
      </c>
      <c r="Y734">
        <v>703</v>
      </c>
      <c r="Z734" t="str">
        <f t="shared" si="11"/>
        <v>395</v>
      </c>
      <c r="AA734" t="s">
        <v>195</v>
      </c>
    </row>
    <row r="735" spans="1:27" ht="16" thickBot="1" x14ac:dyDescent="0.25">
      <c r="A735" t="s">
        <v>67</v>
      </c>
      <c r="B735" t="s">
        <v>195</v>
      </c>
      <c r="C735" t="s">
        <v>396</v>
      </c>
      <c r="D735" t="s">
        <v>2216</v>
      </c>
      <c r="E735" t="s">
        <v>3451</v>
      </c>
      <c r="F735">
        <v>99.494</v>
      </c>
      <c r="H735">
        <v>703</v>
      </c>
      <c r="I735">
        <v>0</v>
      </c>
      <c r="J735" t="s">
        <v>3083</v>
      </c>
      <c r="S735" t="s">
        <v>3075</v>
      </c>
      <c r="T735" t="s">
        <v>3076</v>
      </c>
      <c r="U735" s="9">
        <v>4.202</v>
      </c>
      <c r="V735" s="6">
        <v>-515.6</v>
      </c>
      <c r="W735" s="4">
        <v>328.73</v>
      </c>
      <c r="X735">
        <v>397</v>
      </c>
      <c r="Y735">
        <v>703</v>
      </c>
      <c r="Z735" t="str">
        <f t="shared" si="11"/>
        <v>395</v>
      </c>
      <c r="AA735" t="s">
        <v>195</v>
      </c>
    </row>
    <row r="736" spans="1:27" ht="16" thickBot="1" x14ac:dyDescent="0.25">
      <c r="A736" t="s">
        <v>67</v>
      </c>
      <c r="B736" t="s">
        <v>195</v>
      </c>
      <c r="C736" t="s">
        <v>682</v>
      </c>
      <c r="D736" t="s">
        <v>2218</v>
      </c>
      <c r="E736" t="s">
        <v>3452</v>
      </c>
      <c r="F736">
        <v>99.236999999999995</v>
      </c>
      <c r="H736">
        <v>697</v>
      </c>
      <c r="I736">
        <v>0</v>
      </c>
      <c r="J736" t="s">
        <v>3083</v>
      </c>
      <c r="S736" t="s">
        <v>3075</v>
      </c>
      <c r="T736" t="s">
        <v>3076</v>
      </c>
      <c r="U736" s="9">
        <v>4.202</v>
      </c>
      <c r="V736" s="6">
        <v>-515.6</v>
      </c>
      <c r="W736" s="4">
        <v>328.73</v>
      </c>
      <c r="X736">
        <v>397</v>
      </c>
      <c r="Y736">
        <v>697</v>
      </c>
      <c r="Z736" t="str">
        <f t="shared" si="11"/>
        <v>393</v>
      </c>
      <c r="AA736" t="s">
        <v>195</v>
      </c>
    </row>
    <row r="737" spans="1:27" ht="16" thickBot="1" x14ac:dyDescent="0.25">
      <c r="A737" t="s">
        <v>67</v>
      </c>
      <c r="B737" t="s">
        <v>195</v>
      </c>
      <c r="C737" t="s">
        <v>685</v>
      </c>
      <c r="D737" t="s">
        <v>1795</v>
      </c>
      <c r="E737" t="s">
        <v>3427</v>
      </c>
      <c r="F737">
        <v>99.742000000000004</v>
      </c>
      <c r="H737">
        <v>690</v>
      </c>
      <c r="I737">
        <v>0</v>
      </c>
      <c r="J737" t="s">
        <v>3083</v>
      </c>
      <c r="S737" t="s">
        <v>3075</v>
      </c>
      <c r="T737" t="s">
        <v>3076</v>
      </c>
      <c r="U737" s="9">
        <v>4.202</v>
      </c>
      <c r="V737" s="6">
        <v>-515.6</v>
      </c>
      <c r="W737" s="4">
        <v>328.73</v>
      </c>
      <c r="X737">
        <v>397</v>
      </c>
      <c r="Y737">
        <v>690</v>
      </c>
      <c r="Z737" t="str">
        <f t="shared" si="11"/>
        <v>388</v>
      </c>
      <c r="AA737" t="s">
        <v>195</v>
      </c>
    </row>
    <row r="738" spans="1:27" ht="16" thickBot="1" x14ac:dyDescent="0.25">
      <c r="A738" t="s">
        <v>67</v>
      </c>
      <c r="B738" t="s">
        <v>195</v>
      </c>
      <c r="C738" t="s">
        <v>393</v>
      </c>
      <c r="D738" t="s">
        <v>2220</v>
      </c>
      <c r="E738" t="s">
        <v>3453</v>
      </c>
      <c r="F738">
        <v>90.68</v>
      </c>
      <c r="H738">
        <v>650</v>
      </c>
      <c r="I738">
        <v>0</v>
      </c>
      <c r="J738" t="s">
        <v>3083</v>
      </c>
      <c r="S738" t="s">
        <v>3075</v>
      </c>
      <c r="T738" t="s">
        <v>3076</v>
      </c>
      <c r="U738" s="9">
        <v>4.202</v>
      </c>
      <c r="V738" s="6">
        <v>-515.6</v>
      </c>
      <c r="W738" s="4">
        <v>328.73</v>
      </c>
      <c r="X738">
        <v>397</v>
      </c>
      <c r="Y738">
        <v>650</v>
      </c>
      <c r="Z738" t="str">
        <f t="shared" si="11"/>
        <v>397</v>
      </c>
      <c r="AA738" t="s">
        <v>195</v>
      </c>
    </row>
    <row r="739" spans="1:27" ht="16" thickBot="1" x14ac:dyDescent="0.25">
      <c r="A739" t="s">
        <v>67</v>
      </c>
      <c r="B739" t="s">
        <v>195</v>
      </c>
      <c r="C739" t="s">
        <v>505</v>
      </c>
      <c r="D739" t="s">
        <v>1797</v>
      </c>
      <c r="E739" t="s">
        <v>3238</v>
      </c>
      <c r="F739">
        <v>97.906000000000006</v>
      </c>
      <c r="H739">
        <v>297</v>
      </c>
      <c r="I739">
        <v>1.55E-93</v>
      </c>
      <c r="J739" t="s">
        <v>3083</v>
      </c>
      <c r="S739" t="s">
        <v>3075</v>
      </c>
      <c r="T739" t="s">
        <v>3076</v>
      </c>
      <c r="U739" s="9">
        <v>4.202</v>
      </c>
      <c r="V739" s="6">
        <v>-515.6</v>
      </c>
      <c r="W739" s="4">
        <v>328.73</v>
      </c>
      <c r="X739">
        <v>397</v>
      </c>
      <c r="Y739">
        <v>297</v>
      </c>
      <c r="Z739" t="str">
        <f t="shared" si="11"/>
        <v>191</v>
      </c>
      <c r="AA739" t="s">
        <v>195</v>
      </c>
    </row>
    <row r="740" spans="1:27" ht="16" thickBot="1" x14ac:dyDescent="0.25">
      <c r="A740" t="s">
        <v>67</v>
      </c>
      <c r="B740" t="s">
        <v>195</v>
      </c>
      <c r="C740" t="s">
        <v>817</v>
      </c>
      <c r="D740" t="s">
        <v>818</v>
      </c>
      <c r="E740" t="s">
        <v>3454</v>
      </c>
      <c r="F740">
        <v>50.948999999999998</v>
      </c>
      <c r="H740">
        <v>284</v>
      </c>
      <c r="I740">
        <v>7.7000000000000002E-81</v>
      </c>
      <c r="J740" t="s">
        <v>3083</v>
      </c>
      <c r="S740" t="s">
        <v>3075</v>
      </c>
      <c r="T740" t="s">
        <v>3076</v>
      </c>
      <c r="U740" s="9">
        <v>4.202</v>
      </c>
      <c r="V740" s="6">
        <v>-515.6</v>
      </c>
      <c r="W740" s="4">
        <v>328.73</v>
      </c>
      <c r="X740">
        <v>397</v>
      </c>
      <c r="Y740">
        <v>284</v>
      </c>
      <c r="Z740" t="str">
        <f t="shared" si="11"/>
        <v>369</v>
      </c>
      <c r="AA740" t="s">
        <v>195</v>
      </c>
    </row>
    <row r="741" spans="1:27" ht="16" thickBot="1" x14ac:dyDescent="0.25">
      <c r="A741" t="s">
        <v>67</v>
      </c>
      <c r="B741" t="s">
        <v>195</v>
      </c>
      <c r="C741" t="s">
        <v>1093</v>
      </c>
      <c r="D741" t="s">
        <v>1094</v>
      </c>
      <c r="E741" t="s">
        <v>3379</v>
      </c>
      <c r="F741">
        <v>52.5</v>
      </c>
      <c r="H741">
        <v>263</v>
      </c>
      <c r="I741">
        <v>2.9100000000000002E-75</v>
      </c>
      <c r="J741" t="s">
        <v>3083</v>
      </c>
      <c r="S741" t="s">
        <v>3075</v>
      </c>
      <c r="T741" t="s">
        <v>3076</v>
      </c>
      <c r="U741" s="9">
        <v>4.202</v>
      </c>
      <c r="V741" s="6">
        <v>-515.6</v>
      </c>
      <c r="W741" s="4">
        <v>328.73</v>
      </c>
      <c r="X741">
        <v>397</v>
      </c>
      <c r="Y741">
        <v>263</v>
      </c>
      <c r="Z741" t="str">
        <f t="shared" si="11"/>
        <v>360</v>
      </c>
      <c r="AA741" t="s">
        <v>195</v>
      </c>
    </row>
    <row r="742" spans="1:27" ht="16" thickBot="1" x14ac:dyDescent="0.25">
      <c r="A742" t="s">
        <v>67</v>
      </c>
      <c r="B742" t="s">
        <v>195</v>
      </c>
      <c r="C742" t="s">
        <v>1093</v>
      </c>
      <c r="D742" t="s">
        <v>1094</v>
      </c>
      <c r="E742" t="s">
        <v>3379</v>
      </c>
      <c r="F742">
        <v>52.5</v>
      </c>
      <c r="H742">
        <v>263</v>
      </c>
      <c r="I742">
        <v>7.7600000000000004E-74</v>
      </c>
      <c r="J742" t="s">
        <v>3083</v>
      </c>
      <c r="S742" t="s">
        <v>3075</v>
      </c>
      <c r="T742" t="s">
        <v>3076</v>
      </c>
      <c r="U742" s="9">
        <v>4.202</v>
      </c>
      <c r="V742" s="6">
        <v>-515.6</v>
      </c>
      <c r="W742" s="4">
        <v>328.73</v>
      </c>
      <c r="X742">
        <v>397</v>
      </c>
      <c r="Y742">
        <v>263</v>
      </c>
      <c r="Z742" t="str">
        <f t="shared" si="11"/>
        <v>360</v>
      </c>
      <c r="AA742" t="s">
        <v>195</v>
      </c>
    </row>
    <row r="743" spans="1:27" ht="16" thickBot="1" x14ac:dyDescent="0.25">
      <c r="A743" t="s">
        <v>67</v>
      </c>
      <c r="B743" t="s">
        <v>195</v>
      </c>
      <c r="C743" t="s">
        <v>483</v>
      </c>
      <c r="D743" t="s">
        <v>1096</v>
      </c>
      <c r="E743" t="s">
        <v>3380</v>
      </c>
      <c r="F743">
        <v>46.933</v>
      </c>
      <c r="H743">
        <v>260</v>
      </c>
      <c r="I743">
        <v>5.1199999999999998E-73</v>
      </c>
      <c r="J743" t="s">
        <v>3083</v>
      </c>
      <c r="S743" t="s">
        <v>3075</v>
      </c>
      <c r="T743" t="s">
        <v>3076</v>
      </c>
      <c r="U743" s="9">
        <v>4.202</v>
      </c>
      <c r="V743" s="6">
        <v>-515.6</v>
      </c>
      <c r="W743" s="4">
        <v>328.73</v>
      </c>
      <c r="X743">
        <v>397</v>
      </c>
      <c r="Y743">
        <v>260</v>
      </c>
      <c r="Z743" t="str">
        <f t="shared" si="11"/>
        <v>375</v>
      </c>
      <c r="AA743" t="s">
        <v>195</v>
      </c>
    </row>
    <row r="744" spans="1:27" ht="16" thickBot="1" x14ac:dyDescent="0.25">
      <c r="A744" t="s">
        <v>67</v>
      </c>
      <c r="B744" t="s">
        <v>195</v>
      </c>
      <c r="C744" t="s">
        <v>1098</v>
      </c>
      <c r="D744" t="s">
        <v>1099</v>
      </c>
      <c r="E744" t="s">
        <v>3381</v>
      </c>
      <c r="F744">
        <v>53.424999999999997</v>
      </c>
      <c r="H744">
        <v>253</v>
      </c>
      <c r="I744">
        <v>8.9399999999999998E-72</v>
      </c>
      <c r="J744" t="s">
        <v>3083</v>
      </c>
      <c r="S744" t="s">
        <v>3075</v>
      </c>
      <c r="T744" t="s">
        <v>3076</v>
      </c>
      <c r="U744" s="9">
        <v>4.202</v>
      </c>
      <c r="V744" s="6">
        <v>-515.6</v>
      </c>
      <c r="W744" s="4">
        <v>328.73</v>
      </c>
      <c r="X744">
        <v>397</v>
      </c>
      <c r="Y744">
        <v>253</v>
      </c>
      <c r="Z744" t="str">
        <f t="shared" si="11"/>
        <v>292</v>
      </c>
      <c r="AA744" t="s">
        <v>195</v>
      </c>
    </row>
    <row r="745" spans="1:27" ht="16" thickBot="1" x14ac:dyDescent="0.25">
      <c r="A745" t="s">
        <v>67</v>
      </c>
      <c r="B745" t="s">
        <v>195</v>
      </c>
      <c r="C745" t="s">
        <v>424</v>
      </c>
      <c r="D745" t="s">
        <v>2226</v>
      </c>
      <c r="E745" t="s">
        <v>3455</v>
      </c>
      <c r="F745">
        <v>45.304000000000002</v>
      </c>
      <c r="H745">
        <v>233</v>
      </c>
      <c r="I745">
        <v>2.04E-64</v>
      </c>
      <c r="J745" t="s">
        <v>3083</v>
      </c>
      <c r="S745" t="s">
        <v>3075</v>
      </c>
      <c r="T745" t="s">
        <v>3076</v>
      </c>
      <c r="U745" s="9">
        <v>4.202</v>
      </c>
      <c r="V745" s="6">
        <v>-515.6</v>
      </c>
      <c r="W745" s="4">
        <v>328.73</v>
      </c>
      <c r="X745">
        <v>397</v>
      </c>
      <c r="Y745">
        <v>233</v>
      </c>
      <c r="Z745" t="str">
        <f t="shared" si="11"/>
        <v>362</v>
      </c>
      <c r="AA745" t="s">
        <v>195</v>
      </c>
    </row>
    <row r="746" spans="1:27" ht="16" thickBot="1" x14ac:dyDescent="0.25">
      <c r="A746" t="s">
        <v>67</v>
      </c>
      <c r="B746" t="s">
        <v>195</v>
      </c>
      <c r="C746" t="s">
        <v>1803</v>
      </c>
      <c r="D746" t="s">
        <v>1804</v>
      </c>
      <c r="E746" t="s">
        <v>3429</v>
      </c>
      <c r="F746">
        <v>49.860999999999997</v>
      </c>
      <c r="H746">
        <v>230</v>
      </c>
      <c r="I746">
        <v>1.4600000000000001E-63</v>
      </c>
      <c r="J746" t="s">
        <v>3083</v>
      </c>
      <c r="S746" t="s">
        <v>3075</v>
      </c>
      <c r="T746" t="s">
        <v>3076</v>
      </c>
      <c r="U746" s="9">
        <v>4.202</v>
      </c>
      <c r="V746" s="6">
        <v>-515.6</v>
      </c>
      <c r="W746" s="4">
        <v>328.73</v>
      </c>
      <c r="X746">
        <v>397</v>
      </c>
      <c r="Y746">
        <v>230</v>
      </c>
      <c r="Z746" t="str">
        <f t="shared" si="11"/>
        <v>359</v>
      </c>
      <c r="AA746" t="s">
        <v>195</v>
      </c>
    </row>
    <row r="747" spans="1:27" ht="16" thickBot="1" x14ac:dyDescent="0.25">
      <c r="A747" t="s">
        <v>67</v>
      </c>
      <c r="B747" t="s">
        <v>195</v>
      </c>
      <c r="C747" t="s">
        <v>554</v>
      </c>
      <c r="D747" t="s">
        <v>1107</v>
      </c>
      <c r="E747" t="s">
        <v>3384</v>
      </c>
      <c r="F747">
        <v>48.148000000000003</v>
      </c>
      <c r="H747">
        <v>208</v>
      </c>
      <c r="I747">
        <v>4.0900000000000001E-56</v>
      </c>
      <c r="J747" t="s">
        <v>3083</v>
      </c>
      <c r="S747" t="s">
        <v>3075</v>
      </c>
      <c r="T747" t="s">
        <v>3076</v>
      </c>
      <c r="U747" s="9">
        <v>4.202</v>
      </c>
      <c r="V747" s="6">
        <v>-515.6</v>
      </c>
      <c r="W747" s="4">
        <v>328.73</v>
      </c>
      <c r="X747">
        <v>397</v>
      </c>
      <c r="Y747">
        <v>208</v>
      </c>
      <c r="Z747" t="str">
        <f t="shared" si="11"/>
        <v>243</v>
      </c>
      <c r="AA747" t="s">
        <v>195</v>
      </c>
    </row>
    <row r="748" spans="1:27" ht="16" thickBot="1" x14ac:dyDescent="0.25">
      <c r="A748" t="s">
        <v>67</v>
      </c>
      <c r="B748" t="s">
        <v>195</v>
      </c>
      <c r="C748" t="s">
        <v>2229</v>
      </c>
      <c r="D748" t="s">
        <v>2230</v>
      </c>
      <c r="E748" t="s">
        <v>3456</v>
      </c>
      <c r="F748">
        <v>51.244</v>
      </c>
      <c r="H748">
        <v>189</v>
      </c>
      <c r="I748">
        <v>8.1900000000000004E-50</v>
      </c>
      <c r="J748" t="s">
        <v>3083</v>
      </c>
      <c r="S748" t="s">
        <v>3075</v>
      </c>
      <c r="T748" t="s">
        <v>3076</v>
      </c>
      <c r="U748" s="9">
        <v>4.202</v>
      </c>
      <c r="V748" s="6">
        <v>-515.6</v>
      </c>
      <c r="W748" s="4">
        <v>328.73</v>
      </c>
      <c r="X748">
        <v>397</v>
      </c>
      <c r="Y748">
        <v>189</v>
      </c>
      <c r="Z748" t="str">
        <f t="shared" si="11"/>
        <v>201</v>
      </c>
      <c r="AA748" t="s">
        <v>195</v>
      </c>
    </row>
    <row r="749" spans="1:27" ht="16" thickBot="1" x14ac:dyDescent="0.25">
      <c r="A749" t="s">
        <v>67</v>
      </c>
      <c r="B749" t="s">
        <v>195</v>
      </c>
      <c r="C749" t="s">
        <v>709</v>
      </c>
      <c r="D749" t="s">
        <v>710</v>
      </c>
      <c r="E749" t="s">
        <v>3368</v>
      </c>
      <c r="F749">
        <v>43.451999999999998</v>
      </c>
      <c r="H749">
        <v>186</v>
      </c>
      <c r="I749">
        <v>2.4600000000000001E-48</v>
      </c>
      <c r="J749" t="s">
        <v>3083</v>
      </c>
      <c r="S749" t="s">
        <v>3075</v>
      </c>
      <c r="T749" t="s">
        <v>3076</v>
      </c>
      <c r="U749" s="9">
        <v>4.202</v>
      </c>
      <c r="V749" s="6">
        <v>-515.6</v>
      </c>
      <c r="W749" s="4">
        <v>328.73</v>
      </c>
      <c r="X749">
        <v>397</v>
      </c>
      <c r="Y749">
        <v>186</v>
      </c>
      <c r="Z749" t="str">
        <f t="shared" si="11"/>
        <v>336</v>
      </c>
      <c r="AA749" t="s">
        <v>195</v>
      </c>
    </row>
    <row r="750" spans="1:27" ht="16" thickBot="1" x14ac:dyDescent="0.25">
      <c r="A750" t="s">
        <v>67</v>
      </c>
      <c r="B750" t="s">
        <v>195</v>
      </c>
      <c r="C750" t="s">
        <v>712</v>
      </c>
      <c r="D750" t="s">
        <v>1403</v>
      </c>
      <c r="E750" t="s">
        <v>3411</v>
      </c>
      <c r="F750">
        <v>40.761000000000003</v>
      </c>
      <c r="H750">
        <v>163</v>
      </c>
      <c r="I750">
        <v>3.6099999999999999E-41</v>
      </c>
      <c r="J750" t="s">
        <v>3083</v>
      </c>
      <c r="S750" t="s">
        <v>3075</v>
      </c>
      <c r="T750" t="s">
        <v>3076</v>
      </c>
      <c r="U750" s="9">
        <v>4.202</v>
      </c>
      <c r="V750" s="6">
        <v>-515.6</v>
      </c>
      <c r="W750" s="4">
        <v>328.73</v>
      </c>
      <c r="X750">
        <v>397</v>
      </c>
      <c r="Y750">
        <v>163</v>
      </c>
      <c r="Z750" t="str">
        <f t="shared" si="11"/>
        <v>368</v>
      </c>
      <c r="AA750" t="s">
        <v>195</v>
      </c>
    </row>
    <row r="751" spans="1:27" ht="16" thickBot="1" x14ac:dyDescent="0.25">
      <c r="A751" t="s">
        <v>67</v>
      </c>
      <c r="B751" t="s">
        <v>195</v>
      </c>
      <c r="C751" t="s">
        <v>694</v>
      </c>
      <c r="D751" t="s">
        <v>714</v>
      </c>
      <c r="E751" t="s">
        <v>3370</v>
      </c>
      <c r="F751">
        <v>38.094999999999999</v>
      </c>
      <c r="H751">
        <v>160</v>
      </c>
      <c r="I751">
        <v>2.3199999999999998E-40</v>
      </c>
      <c r="J751" t="s">
        <v>3083</v>
      </c>
      <c r="S751" t="s">
        <v>3075</v>
      </c>
      <c r="T751" t="s">
        <v>3076</v>
      </c>
      <c r="U751" s="9">
        <v>4.202</v>
      </c>
      <c r="V751" s="6">
        <v>-515.6</v>
      </c>
      <c r="W751" s="4">
        <v>328.73</v>
      </c>
      <c r="X751">
        <v>397</v>
      </c>
      <c r="Y751">
        <v>160</v>
      </c>
      <c r="Z751" t="str">
        <f t="shared" si="11"/>
        <v>294</v>
      </c>
      <c r="AA751" t="s">
        <v>195</v>
      </c>
    </row>
    <row r="752" spans="1:27" ht="16" thickBot="1" x14ac:dyDescent="0.25">
      <c r="A752" t="s">
        <v>67</v>
      </c>
      <c r="B752" t="s">
        <v>195</v>
      </c>
      <c r="C752" t="s">
        <v>716</v>
      </c>
      <c r="D752" t="s">
        <v>717</v>
      </c>
      <c r="E752" t="s">
        <v>3371</v>
      </c>
      <c r="F752">
        <v>47.093000000000004</v>
      </c>
      <c r="H752">
        <v>156</v>
      </c>
      <c r="I752">
        <v>1.2000000000000001E-39</v>
      </c>
      <c r="J752" t="s">
        <v>3083</v>
      </c>
      <c r="S752" t="s">
        <v>3075</v>
      </c>
      <c r="T752" t="s">
        <v>3076</v>
      </c>
      <c r="U752" s="9">
        <v>4.202</v>
      </c>
      <c r="V752" s="6">
        <v>-515.6</v>
      </c>
      <c r="W752" s="4">
        <v>328.73</v>
      </c>
      <c r="X752">
        <v>397</v>
      </c>
      <c r="Y752">
        <v>156</v>
      </c>
      <c r="Z752" t="str">
        <f t="shared" si="11"/>
        <v>172</v>
      </c>
      <c r="AA752" t="s">
        <v>195</v>
      </c>
    </row>
    <row r="753" spans="1:27" ht="16" thickBot="1" x14ac:dyDescent="0.25">
      <c r="A753" t="s">
        <v>67</v>
      </c>
      <c r="B753" t="s">
        <v>195</v>
      </c>
      <c r="C753" t="s">
        <v>721</v>
      </c>
      <c r="D753" t="s">
        <v>722</v>
      </c>
      <c r="E753" t="s">
        <v>3373</v>
      </c>
      <c r="F753">
        <v>64.912000000000006</v>
      </c>
      <c r="H753">
        <v>141</v>
      </c>
      <c r="I753">
        <v>2.1599999999999998E-34</v>
      </c>
      <c r="J753" t="s">
        <v>3083</v>
      </c>
      <c r="S753" t="s">
        <v>3075</v>
      </c>
      <c r="T753" t="s">
        <v>3076</v>
      </c>
      <c r="U753" s="9">
        <v>4.202</v>
      </c>
      <c r="V753" s="6">
        <v>-515.6</v>
      </c>
      <c r="W753" s="4">
        <v>328.73</v>
      </c>
      <c r="X753">
        <v>397</v>
      </c>
      <c r="Y753">
        <v>141</v>
      </c>
      <c r="Z753" t="str">
        <f t="shared" si="11"/>
        <v>114</v>
      </c>
      <c r="AA753" t="s">
        <v>195</v>
      </c>
    </row>
    <row r="754" spans="1:27" ht="16" thickBot="1" x14ac:dyDescent="0.25">
      <c r="A754" t="s">
        <v>67</v>
      </c>
      <c r="B754" t="s">
        <v>195</v>
      </c>
      <c r="C754" t="s">
        <v>1143</v>
      </c>
      <c r="D754" t="s">
        <v>1149</v>
      </c>
      <c r="E754" t="s">
        <v>3268</v>
      </c>
      <c r="F754">
        <v>38.545000000000002</v>
      </c>
      <c r="H754">
        <v>124</v>
      </c>
      <c r="I754">
        <v>7.3400000000000001E-29</v>
      </c>
      <c r="J754" t="s">
        <v>3083</v>
      </c>
      <c r="S754" t="s">
        <v>3075</v>
      </c>
      <c r="T754" t="s">
        <v>3076</v>
      </c>
      <c r="U754" s="9">
        <v>4.202</v>
      </c>
      <c r="V754" s="6">
        <v>-515.6</v>
      </c>
      <c r="W754" s="4">
        <v>328.73</v>
      </c>
      <c r="X754">
        <v>397</v>
      </c>
      <c r="Y754">
        <v>124</v>
      </c>
      <c r="Z754" t="str">
        <f t="shared" si="11"/>
        <v>275</v>
      </c>
      <c r="AA754" t="s">
        <v>195</v>
      </c>
    </row>
    <row r="755" spans="1:27" ht="16" thickBot="1" x14ac:dyDescent="0.25">
      <c r="A755" t="s">
        <v>67</v>
      </c>
      <c r="B755" t="s">
        <v>195</v>
      </c>
      <c r="C755" t="s">
        <v>282</v>
      </c>
      <c r="D755" t="s">
        <v>727</v>
      </c>
      <c r="E755" t="s">
        <v>3375</v>
      </c>
      <c r="F755">
        <v>49.444000000000003</v>
      </c>
      <c r="H755">
        <v>83.2</v>
      </c>
      <c r="I755">
        <v>3.9500000000000001E-16</v>
      </c>
      <c r="J755" t="s">
        <v>3083</v>
      </c>
      <c r="S755" t="s">
        <v>3075</v>
      </c>
      <c r="T755" t="s">
        <v>3076</v>
      </c>
      <c r="U755" s="9">
        <v>4.202</v>
      </c>
      <c r="V755" s="6">
        <v>-515.6</v>
      </c>
      <c r="W755" s="4">
        <v>328.73</v>
      </c>
      <c r="X755">
        <v>397</v>
      </c>
      <c r="Y755">
        <v>83.2</v>
      </c>
      <c r="Z755" t="str">
        <f t="shared" si="11"/>
        <v>180</v>
      </c>
      <c r="AA755" t="s">
        <v>195</v>
      </c>
    </row>
    <row r="756" spans="1:27" ht="16" thickBot="1" x14ac:dyDescent="0.25">
      <c r="A756" t="s">
        <v>67</v>
      </c>
      <c r="B756" t="s">
        <v>195</v>
      </c>
      <c r="C756" t="s">
        <v>1158</v>
      </c>
      <c r="D756" t="s">
        <v>1167</v>
      </c>
      <c r="E756" t="s">
        <v>3280</v>
      </c>
      <c r="F756">
        <v>47.651000000000003</v>
      </c>
      <c r="H756">
        <v>79</v>
      </c>
      <c r="I756">
        <v>1.13E-15</v>
      </c>
      <c r="J756" t="s">
        <v>3083</v>
      </c>
      <c r="S756" t="s">
        <v>3075</v>
      </c>
      <c r="T756" t="s">
        <v>3076</v>
      </c>
      <c r="U756" s="9">
        <v>4.202</v>
      </c>
      <c r="V756" s="6">
        <v>-515.6</v>
      </c>
      <c r="W756" s="4">
        <v>328.73</v>
      </c>
      <c r="X756">
        <v>397</v>
      </c>
      <c r="Y756">
        <v>79</v>
      </c>
      <c r="Z756" t="str">
        <f t="shared" si="11"/>
        <v>149</v>
      </c>
      <c r="AA756" t="s">
        <v>195</v>
      </c>
    </row>
    <row r="757" spans="1:27" ht="16" thickBot="1" x14ac:dyDescent="0.25">
      <c r="A757" t="s">
        <v>67</v>
      </c>
      <c r="B757" t="s">
        <v>195</v>
      </c>
      <c r="C757" t="s">
        <v>729</v>
      </c>
      <c r="D757" t="s">
        <v>730</v>
      </c>
      <c r="E757" t="s">
        <v>3376</v>
      </c>
      <c r="F757">
        <v>56.863</v>
      </c>
      <c r="H757">
        <v>67.7</v>
      </c>
      <c r="I757">
        <v>2.3200000000000001E-11</v>
      </c>
      <c r="J757" t="s">
        <v>3083</v>
      </c>
      <c r="S757" t="s">
        <v>3075</v>
      </c>
      <c r="T757" t="s">
        <v>3076</v>
      </c>
      <c r="U757" s="9">
        <v>4.202</v>
      </c>
      <c r="V757" s="6">
        <v>-515.6</v>
      </c>
      <c r="W757" s="4">
        <v>328.73</v>
      </c>
      <c r="X757">
        <v>397</v>
      </c>
      <c r="Y757">
        <v>67.7</v>
      </c>
      <c r="Z757" t="str">
        <f t="shared" si="11"/>
        <v xml:space="preserve">51 </v>
      </c>
      <c r="AA757" t="s">
        <v>195</v>
      </c>
    </row>
    <row r="758" spans="1:27" ht="16" thickBot="1" x14ac:dyDescent="0.25">
      <c r="A758" t="s">
        <v>67</v>
      </c>
      <c r="B758" t="s">
        <v>195</v>
      </c>
      <c r="C758" t="s">
        <v>631</v>
      </c>
      <c r="D758" t="s">
        <v>732</v>
      </c>
      <c r="E758" t="s">
        <v>3377</v>
      </c>
      <c r="F758">
        <v>58.14</v>
      </c>
      <c r="H758">
        <v>58.1</v>
      </c>
      <c r="I758">
        <v>2.8900000000000001E-8</v>
      </c>
      <c r="J758" t="s">
        <v>3083</v>
      </c>
      <c r="S758" t="s">
        <v>3075</v>
      </c>
      <c r="T758" t="s">
        <v>3076</v>
      </c>
      <c r="U758" s="9">
        <v>4.202</v>
      </c>
      <c r="V758" s="6">
        <v>-515.6</v>
      </c>
      <c r="W758" s="4">
        <v>328.73</v>
      </c>
      <c r="X758">
        <v>397</v>
      </c>
      <c r="Y758">
        <v>58.1</v>
      </c>
      <c r="Z758" t="str">
        <f t="shared" si="11"/>
        <v xml:space="preserve">43 </v>
      </c>
      <c r="AA758" t="s">
        <v>195</v>
      </c>
    </row>
    <row r="759" spans="1:27" ht="16" thickBot="1" x14ac:dyDescent="0.25">
      <c r="A759" t="s">
        <v>67</v>
      </c>
      <c r="B759" t="s">
        <v>195</v>
      </c>
      <c r="C759" t="s">
        <v>381</v>
      </c>
      <c r="D759" t="s">
        <v>734</v>
      </c>
      <c r="E759" t="s">
        <v>3140</v>
      </c>
      <c r="F759">
        <v>43.381999999999998</v>
      </c>
      <c r="H759">
        <v>56.9</v>
      </c>
      <c r="I759">
        <v>6.2699999999999999E-8</v>
      </c>
      <c r="J759" t="s">
        <v>3083</v>
      </c>
      <c r="S759" t="s">
        <v>3075</v>
      </c>
      <c r="T759" t="s">
        <v>3076</v>
      </c>
      <c r="U759" s="9">
        <v>4.202</v>
      </c>
      <c r="V759" s="6">
        <v>-515.6</v>
      </c>
      <c r="W759" s="4">
        <v>328.73</v>
      </c>
      <c r="X759">
        <v>397</v>
      </c>
      <c r="Y759">
        <v>56.9</v>
      </c>
      <c r="Z759" t="str">
        <f t="shared" si="11"/>
        <v>136</v>
      </c>
      <c r="AA759" t="s">
        <v>195</v>
      </c>
    </row>
    <row r="760" spans="1:27" ht="16" thickBot="1" x14ac:dyDescent="0.25">
      <c r="A760" t="s">
        <v>67</v>
      </c>
      <c r="B760" t="s">
        <v>195</v>
      </c>
      <c r="C760" t="s">
        <v>729</v>
      </c>
      <c r="D760" t="s">
        <v>736</v>
      </c>
      <c r="E760" t="s">
        <v>3142</v>
      </c>
      <c r="F760">
        <v>43.137</v>
      </c>
      <c r="H760">
        <v>54.4</v>
      </c>
      <c r="I760">
        <v>2.2499999999999999E-7</v>
      </c>
      <c r="J760" t="s">
        <v>3083</v>
      </c>
      <c r="S760" t="s">
        <v>3075</v>
      </c>
      <c r="T760" t="s">
        <v>3076</v>
      </c>
      <c r="U760" s="9">
        <v>4.202</v>
      </c>
      <c r="V760" s="6">
        <v>-515.6</v>
      </c>
      <c r="W760" s="4">
        <v>328.73</v>
      </c>
      <c r="X760">
        <v>397</v>
      </c>
      <c r="Y760">
        <v>54.4</v>
      </c>
      <c r="Z760" t="str">
        <f t="shared" si="11"/>
        <v xml:space="preserve">51 </v>
      </c>
      <c r="AA760" t="s">
        <v>195</v>
      </c>
    </row>
    <row r="761" spans="1:27" ht="16" thickBot="1" x14ac:dyDescent="0.25">
      <c r="A761" t="s">
        <v>67</v>
      </c>
      <c r="B761" t="s">
        <v>195</v>
      </c>
      <c r="C761" t="s">
        <v>738</v>
      </c>
      <c r="D761" t="s">
        <v>739</v>
      </c>
      <c r="E761" t="s">
        <v>3141</v>
      </c>
      <c r="F761">
        <v>51.88</v>
      </c>
      <c r="H761">
        <v>52.3</v>
      </c>
      <c r="I761">
        <v>1.61E-6</v>
      </c>
      <c r="J761" t="s">
        <v>3083</v>
      </c>
      <c r="S761" t="s">
        <v>3075</v>
      </c>
      <c r="T761" t="s">
        <v>3076</v>
      </c>
      <c r="U761" s="9">
        <v>4.202</v>
      </c>
      <c r="V761" s="6">
        <v>-515.6</v>
      </c>
      <c r="W761" s="4">
        <v>328.73</v>
      </c>
      <c r="X761">
        <v>397</v>
      </c>
      <c r="Y761">
        <v>52.3</v>
      </c>
      <c r="Z761" t="str">
        <f t="shared" si="11"/>
        <v>133</v>
      </c>
      <c r="AA761" t="s">
        <v>195</v>
      </c>
    </row>
    <row r="762" spans="1:27" ht="16" thickBot="1" x14ac:dyDescent="0.25">
      <c r="A762" t="s">
        <v>67</v>
      </c>
      <c r="B762" t="s">
        <v>195</v>
      </c>
      <c r="C762" t="s">
        <v>729</v>
      </c>
      <c r="D762" t="s">
        <v>736</v>
      </c>
      <c r="E762" t="s">
        <v>3142</v>
      </c>
      <c r="F762">
        <v>43.137</v>
      </c>
      <c r="H762">
        <v>46.8</v>
      </c>
      <c r="I762">
        <v>5.7099999999999999E-5</v>
      </c>
      <c r="J762" t="s">
        <v>3083</v>
      </c>
      <c r="S762" t="s">
        <v>3075</v>
      </c>
      <c r="T762" t="s">
        <v>3076</v>
      </c>
      <c r="U762" s="9">
        <v>4.202</v>
      </c>
      <c r="V762" s="6">
        <v>-515.6</v>
      </c>
      <c r="W762" s="4">
        <v>328.73</v>
      </c>
      <c r="X762">
        <v>397</v>
      </c>
      <c r="Y762">
        <v>46.8</v>
      </c>
      <c r="Z762" t="str">
        <f t="shared" si="11"/>
        <v xml:space="preserve">51 </v>
      </c>
      <c r="AA762" t="s">
        <v>195</v>
      </c>
    </row>
    <row r="763" spans="1:27" ht="16" thickBot="1" x14ac:dyDescent="0.25">
      <c r="A763" t="s">
        <v>74</v>
      </c>
      <c r="B763" t="s">
        <v>195</v>
      </c>
      <c r="C763" t="s">
        <v>393</v>
      </c>
      <c r="D763" t="s">
        <v>503</v>
      </c>
      <c r="E763" t="s">
        <v>3112</v>
      </c>
      <c r="F763">
        <v>100</v>
      </c>
      <c r="H763">
        <v>710</v>
      </c>
      <c r="I763">
        <v>0</v>
      </c>
      <c r="J763" t="s">
        <v>3084</v>
      </c>
      <c r="S763" t="s">
        <v>3075</v>
      </c>
      <c r="T763" t="s">
        <v>3076</v>
      </c>
      <c r="U763" s="9">
        <v>4.202</v>
      </c>
      <c r="V763" s="6">
        <v>-515.6</v>
      </c>
      <c r="W763" s="4">
        <v>328.73</v>
      </c>
      <c r="X763">
        <v>397</v>
      </c>
      <c r="Y763">
        <v>710</v>
      </c>
      <c r="Z763" t="str">
        <f t="shared" si="11"/>
        <v>397</v>
      </c>
      <c r="AA763" t="s">
        <v>195</v>
      </c>
    </row>
    <row r="764" spans="1:27" ht="16" thickBot="1" x14ac:dyDescent="0.25">
      <c r="A764" t="s">
        <v>74</v>
      </c>
      <c r="B764" t="s">
        <v>195</v>
      </c>
      <c r="C764" t="s">
        <v>396</v>
      </c>
      <c r="D764" t="s">
        <v>2363</v>
      </c>
      <c r="E764" t="s">
        <v>3457</v>
      </c>
      <c r="F764">
        <v>99.747</v>
      </c>
      <c r="H764">
        <v>704</v>
      </c>
      <c r="I764">
        <v>0</v>
      </c>
      <c r="J764" t="s">
        <v>3084</v>
      </c>
      <c r="S764" t="s">
        <v>3075</v>
      </c>
      <c r="T764" t="s">
        <v>3076</v>
      </c>
      <c r="U764" s="9">
        <v>4.202</v>
      </c>
      <c r="V764" s="6">
        <v>-515.6</v>
      </c>
      <c r="W764" s="4">
        <v>328.73</v>
      </c>
      <c r="X764">
        <v>397</v>
      </c>
      <c r="Y764">
        <v>704</v>
      </c>
      <c r="Z764" t="str">
        <f t="shared" si="11"/>
        <v>395</v>
      </c>
      <c r="AA764" t="s">
        <v>195</v>
      </c>
    </row>
    <row r="765" spans="1:27" ht="16" thickBot="1" x14ac:dyDescent="0.25">
      <c r="A765" t="s">
        <v>74</v>
      </c>
      <c r="B765" t="s">
        <v>195</v>
      </c>
      <c r="C765" t="s">
        <v>396</v>
      </c>
      <c r="D765" t="s">
        <v>2363</v>
      </c>
      <c r="E765" t="s">
        <v>3457</v>
      </c>
      <c r="F765">
        <v>99.747</v>
      </c>
      <c r="H765">
        <v>704</v>
      </c>
      <c r="I765">
        <v>0</v>
      </c>
      <c r="J765" t="s">
        <v>3084</v>
      </c>
      <c r="S765" t="s">
        <v>3075</v>
      </c>
      <c r="T765" t="s">
        <v>3076</v>
      </c>
      <c r="U765" s="9">
        <v>4.202</v>
      </c>
      <c r="V765" s="6">
        <v>-515.6</v>
      </c>
      <c r="W765" s="4">
        <v>328.73</v>
      </c>
      <c r="X765">
        <v>397</v>
      </c>
      <c r="Y765">
        <v>704</v>
      </c>
      <c r="Z765" t="str">
        <f t="shared" si="11"/>
        <v>395</v>
      </c>
      <c r="AA765" t="s">
        <v>195</v>
      </c>
    </row>
    <row r="766" spans="1:27" ht="16" thickBot="1" x14ac:dyDescent="0.25">
      <c r="A766" t="s">
        <v>74</v>
      </c>
      <c r="B766" t="s">
        <v>195</v>
      </c>
      <c r="C766" t="s">
        <v>682</v>
      </c>
      <c r="D766" t="s">
        <v>683</v>
      </c>
      <c r="E766" t="s">
        <v>3358</v>
      </c>
      <c r="F766">
        <v>99.491</v>
      </c>
      <c r="H766">
        <v>698</v>
      </c>
      <c r="I766">
        <v>0</v>
      </c>
      <c r="J766" t="s">
        <v>3084</v>
      </c>
      <c r="S766" t="s">
        <v>3075</v>
      </c>
      <c r="T766" t="s">
        <v>3076</v>
      </c>
      <c r="U766" s="9">
        <v>4.202</v>
      </c>
      <c r="V766" s="6">
        <v>-515.6</v>
      </c>
      <c r="W766" s="4">
        <v>328.73</v>
      </c>
      <c r="X766">
        <v>397</v>
      </c>
      <c r="Y766">
        <v>698</v>
      </c>
      <c r="Z766" t="str">
        <f t="shared" si="11"/>
        <v>393</v>
      </c>
      <c r="AA766" t="s">
        <v>195</v>
      </c>
    </row>
    <row r="767" spans="1:27" ht="16" thickBot="1" x14ac:dyDescent="0.25">
      <c r="A767" t="s">
        <v>74</v>
      </c>
      <c r="B767" t="s">
        <v>195</v>
      </c>
      <c r="C767" t="s">
        <v>685</v>
      </c>
      <c r="D767" t="s">
        <v>503</v>
      </c>
      <c r="E767" t="s">
        <v>3112</v>
      </c>
      <c r="F767">
        <v>100</v>
      </c>
      <c r="H767">
        <v>691</v>
      </c>
      <c r="I767">
        <v>0</v>
      </c>
      <c r="J767" t="s">
        <v>3084</v>
      </c>
      <c r="S767" t="s">
        <v>3075</v>
      </c>
      <c r="T767" t="s">
        <v>3076</v>
      </c>
      <c r="U767" s="9">
        <v>4.202</v>
      </c>
      <c r="V767" s="6">
        <v>-515.6</v>
      </c>
      <c r="W767" s="4">
        <v>328.73</v>
      </c>
      <c r="X767">
        <v>397</v>
      </c>
      <c r="Y767">
        <v>691</v>
      </c>
      <c r="Z767" t="str">
        <f t="shared" si="11"/>
        <v>388</v>
      </c>
      <c r="AA767" t="s">
        <v>195</v>
      </c>
    </row>
    <row r="768" spans="1:27" ht="16" thickBot="1" x14ac:dyDescent="0.25">
      <c r="A768" t="s">
        <v>74</v>
      </c>
      <c r="B768" t="s">
        <v>195</v>
      </c>
      <c r="C768" t="s">
        <v>505</v>
      </c>
      <c r="D768" t="s">
        <v>506</v>
      </c>
      <c r="E768" t="s">
        <v>3284</v>
      </c>
      <c r="F768">
        <v>98.429000000000002</v>
      </c>
      <c r="H768">
        <v>298</v>
      </c>
      <c r="I768">
        <v>8.2399999999999997E-94</v>
      </c>
      <c r="J768" t="s">
        <v>3084</v>
      </c>
      <c r="S768" t="s">
        <v>3075</v>
      </c>
      <c r="T768" t="s">
        <v>3076</v>
      </c>
      <c r="U768" s="9">
        <v>4.202</v>
      </c>
      <c r="V768" s="6">
        <v>-515.6</v>
      </c>
      <c r="W768" s="4">
        <v>328.73</v>
      </c>
      <c r="X768">
        <v>397</v>
      </c>
      <c r="Y768">
        <v>298</v>
      </c>
      <c r="Z768" t="str">
        <f t="shared" si="11"/>
        <v>191</v>
      </c>
      <c r="AA768" t="s">
        <v>195</v>
      </c>
    </row>
    <row r="769" spans="1:27" ht="16" thickBot="1" x14ac:dyDescent="0.25">
      <c r="A769" t="s">
        <v>74</v>
      </c>
      <c r="B769" t="s">
        <v>195</v>
      </c>
      <c r="C769" t="s">
        <v>687</v>
      </c>
      <c r="D769" t="s">
        <v>2368</v>
      </c>
      <c r="E769" t="s">
        <v>3458</v>
      </c>
      <c r="F769">
        <v>52.066000000000003</v>
      </c>
      <c r="H769">
        <v>284</v>
      </c>
      <c r="I769">
        <v>1.08E-80</v>
      </c>
      <c r="J769" t="s">
        <v>3084</v>
      </c>
      <c r="S769" t="s">
        <v>3075</v>
      </c>
      <c r="T769" t="s">
        <v>3076</v>
      </c>
      <c r="U769" s="9">
        <v>4.202</v>
      </c>
      <c r="V769" s="6">
        <v>-515.6</v>
      </c>
      <c r="W769" s="4">
        <v>328.73</v>
      </c>
      <c r="X769">
        <v>397</v>
      </c>
      <c r="Y769">
        <v>284</v>
      </c>
      <c r="Z769" t="str">
        <f t="shared" si="11"/>
        <v>363</v>
      </c>
      <c r="AA769" t="s">
        <v>195</v>
      </c>
    </row>
    <row r="770" spans="1:27" ht="16" thickBot="1" x14ac:dyDescent="0.25">
      <c r="A770" t="s">
        <v>74</v>
      </c>
      <c r="B770" t="s">
        <v>195</v>
      </c>
      <c r="C770" t="s">
        <v>1093</v>
      </c>
      <c r="D770" t="s">
        <v>1094</v>
      </c>
      <c r="E770" t="s">
        <v>3379</v>
      </c>
      <c r="F770">
        <v>52.5</v>
      </c>
      <c r="H770">
        <v>263</v>
      </c>
      <c r="I770">
        <v>7.1399999999999999E-74</v>
      </c>
      <c r="J770" t="s">
        <v>3084</v>
      </c>
      <c r="S770" t="s">
        <v>3075</v>
      </c>
      <c r="T770" t="s">
        <v>3076</v>
      </c>
      <c r="U770" s="9">
        <v>4.202</v>
      </c>
      <c r="V770" s="6">
        <v>-515.6</v>
      </c>
      <c r="W770" s="4">
        <v>328.73</v>
      </c>
      <c r="X770">
        <v>397</v>
      </c>
      <c r="Y770">
        <v>263</v>
      </c>
      <c r="Z770" t="str">
        <f t="shared" si="11"/>
        <v>360</v>
      </c>
      <c r="AA770" t="s">
        <v>195</v>
      </c>
    </row>
    <row r="771" spans="1:27" ht="16" thickBot="1" x14ac:dyDescent="0.25">
      <c r="A771" t="s">
        <v>74</v>
      </c>
      <c r="B771" t="s">
        <v>195</v>
      </c>
      <c r="C771" t="s">
        <v>1093</v>
      </c>
      <c r="D771" t="s">
        <v>1094</v>
      </c>
      <c r="E771" t="s">
        <v>3379</v>
      </c>
      <c r="F771">
        <v>52.5</v>
      </c>
      <c r="H771">
        <v>263</v>
      </c>
      <c r="I771">
        <v>9.85E-74</v>
      </c>
      <c r="J771" t="s">
        <v>3084</v>
      </c>
      <c r="S771" t="s">
        <v>3075</v>
      </c>
      <c r="T771" t="s">
        <v>3076</v>
      </c>
      <c r="U771" s="9">
        <v>4.202</v>
      </c>
      <c r="V771" s="6">
        <v>-515.6</v>
      </c>
      <c r="W771" s="4">
        <v>328.73</v>
      </c>
      <c r="X771">
        <v>397</v>
      </c>
      <c r="Y771">
        <v>263</v>
      </c>
      <c r="Z771" t="str">
        <f t="shared" ref="Z771:Z834" si="12">LEFT(C771,3)</f>
        <v>360</v>
      </c>
      <c r="AA771" t="s">
        <v>195</v>
      </c>
    </row>
    <row r="772" spans="1:27" ht="16" thickBot="1" x14ac:dyDescent="0.25">
      <c r="A772" t="s">
        <v>74</v>
      </c>
      <c r="B772" t="s">
        <v>195</v>
      </c>
      <c r="C772" t="s">
        <v>483</v>
      </c>
      <c r="D772" t="s">
        <v>1096</v>
      </c>
      <c r="E772" t="s">
        <v>3380</v>
      </c>
      <c r="F772">
        <v>46.933</v>
      </c>
      <c r="H772">
        <v>261</v>
      </c>
      <c r="I772">
        <v>5.3700000000000002E-73</v>
      </c>
      <c r="J772" t="s">
        <v>3084</v>
      </c>
      <c r="S772" t="s">
        <v>3075</v>
      </c>
      <c r="T772" t="s">
        <v>3076</v>
      </c>
      <c r="U772" s="9">
        <v>4.202</v>
      </c>
      <c r="V772" s="6">
        <v>-515.6</v>
      </c>
      <c r="W772" s="4">
        <v>328.73</v>
      </c>
      <c r="X772">
        <v>397</v>
      </c>
      <c r="Y772">
        <v>261</v>
      </c>
      <c r="Z772" t="str">
        <f t="shared" si="12"/>
        <v>375</v>
      </c>
      <c r="AA772" t="s">
        <v>195</v>
      </c>
    </row>
    <row r="773" spans="1:27" ht="16" thickBot="1" x14ac:dyDescent="0.25">
      <c r="A773" t="s">
        <v>74</v>
      </c>
      <c r="B773" t="s">
        <v>195</v>
      </c>
      <c r="C773" t="s">
        <v>1098</v>
      </c>
      <c r="D773" t="s">
        <v>1099</v>
      </c>
      <c r="E773" t="s">
        <v>3381</v>
      </c>
      <c r="F773">
        <v>53.424999999999997</v>
      </c>
      <c r="H773">
        <v>253</v>
      </c>
      <c r="I773">
        <v>1.1199999999999999E-71</v>
      </c>
      <c r="J773" t="s">
        <v>3084</v>
      </c>
      <c r="S773" t="s">
        <v>3075</v>
      </c>
      <c r="T773" t="s">
        <v>3076</v>
      </c>
      <c r="U773" s="9">
        <v>4.202</v>
      </c>
      <c r="V773" s="6">
        <v>-515.6</v>
      </c>
      <c r="W773" s="4">
        <v>328.73</v>
      </c>
      <c r="X773">
        <v>397</v>
      </c>
      <c r="Y773">
        <v>253</v>
      </c>
      <c r="Z773" t="str">
        <f t="shared" si="12"/>
        <v>292</v>
      </c>
      <c r="AA773" t="s">
        <v>195</v>
      </c>
    </row>
    <row r="774" spans="1:27" ht="16" thickBot="1" x14ac:dyDescent="0.25">
      <c r="A774" t="s">
        <v>74</v>
      </c>
      <c r="B774" t="s">
        <v>195</v>
      </c>
      <c r="C774" t="s">
        <v>424</v>
      </c>
      <c r="D774" t="s">
        <v>2226</v>
      </c>
      <c r="E774" t="s">
        <v>3455</v>
      </c>
      <c r="F774">
        <v>45.304000000000002</v>
      </c>
      <c r="H774">
        <v>234</v>
      </c>
      <c r="I774">
        <v>1.1E-64</v>
      </c>
      <c r="J774" t="s">
        <v>3084</v>
      </c>
      <c r="S774" t="s">
        <v>3075</v>
      </c>
      <c r="T774" t="s">
        <v>3076</v>
      </c>
      <c r="U774" s="9">
        <v>4.202</v>
      </c>
      <c r="V774" s="6">
        <v>-515.6</v>
      </c>
      <c r="W774" s="4">
        <v>328.73</v>
      </c>
      <c r="X774">
        <v>397</v>
      </c>
      <c r="Y774">
        <v>234</v>
      </c>
      <c r="Z774" t="str">
        <f t="shared" si="12"/>
        <v>362</v>
      </c>
      <c r="AA774" t="s">
        <v>195</v>
      </c>
    </row>
    <row r="775" spans="1:27" ht="16" thickBot="1" x14ac:dyDescent="0.25">
      <c r="A775" t="s">
        <v>74</v>
      </c>
      <c r="B775" t="s">
        <v>195</v>
      </c>
      <c r="C775" t="s">
        <v>1803</v>
      </c>
      <c r="D775" t="s">
        <v>1804</v>
      </c>
      <c r="E775" t="s">
        <v>3429</v>
      </c>
      <c r="F775">
        <v>49.860999999999997</v>
      </c>
      <c r="H775">
        <v>230</v>
      </c>
      <c r="I775">
        <v>1.8199999999999999E-63</v>
      </c>
      <c r="J775" t="s">
        <v>3084</v>
      </c>
      <c r="S775" t="s">
        <v>3075</v>
      </c>
      <c r="T775" t="s">
        <v>3076</v>
      </c>
      <c r="U775" s="9">
        <v>4.202</v>
      </c>
      <c r="V775" s="6">
        <v>-515.6</v>
      </c>
      <c r="W775" s="4">
        <v>328.73</v>
      </c>
      <c r="X775">
        <v>397</v>
      </c>
      <c r="Y775">
        <v>230</v>
      </c>
      <c r="Z775" t="str">
        <f t="shared" si="12"/>
        <v>359</v>
      </c>
      <c r="AA775" t="s">
        <v>195</v>
      </c>
    </row>
    <row r="776" spans="1:27" ht="16" thickBot="1" x14ac:dyDescent="0.25">
      <c r="A776" t="s">
        <v>74</v>
      </c>
      <c r="B776" t="s">
        <v>195</v>
      </c>
      <c r="C776" t="s">
        <v>554</v>
      </c>
      <c r="D776" t="s">
        <v>1107</v>
      </c>
      <c r="E776" t="s">
        <v>3384</v>
      </c>
      <c r="F776">
        <v>48.148000000000003</v>
      </c>
      <c r="H776">
        <v>208</v>
      </c>
      <c r="I776">
        <v>4.8500000000000005E-56</v>
      </c>
      <c r="J776" t="s">
        <v>3084</v>
      </c>
      <c r="S776" t="s">
        <v>3075</v>
      </c>
      <c r="T776" t="s">
        <v>3076</v>
      </c>
      <c r="U776" s="9">
        <v>4.202</v>
      </c>
      <c r="V776" s="6">
        <v>-515.6</v>
      </c>
      <c r="W776" s="4">
        <v>328.73</v>
      </c>
      <c r="X776">
        <v>397</v>
      </c>
      <c r="Y776">
        <v>208</v>
      </c>
      <c r="Z776" t="str">
        <f t="shared" si="12"/>
        <v>243</v>
      </c>
      <c r="AA776" t="s">
        <v>195</v>
      </c>
    </row>
    <row r="777" spans="1:27" ht="16" thickBot="1" x14ac:dyDescent="0.25">
      <c r="A777" t="s">
        <v>74</v>
      </c>
      <c r="B777" t="s">
        <v>195</v>
      </c>
      <c r="C777" t="s">
        <v>2229</v>
      </c>
      <c r="D777" t="s">
        <v>2230</v>
      </c>
      <c r="E777" t="s">
        <v>3456</v>
      </c>
      <c r="F777">
        <v>51.244</v>
      </c>
      <c r="H777">
        <v>189</v>
      </c>
      <c r="I777">
        <v>1.08E-49</v>
      </c>
      <c r="J777" t="s">
        <v>3084</v>
      </c>
      <c r="S777" t="s">
        <v>3075</v>
      </c>
      <c r="T777" t="s">
        <v>3076</v>
      </c>
      <c r="U777" s="9">
        <v>4.202</v>
      </c>
      <c r="V777" s="6">
        <v>-515.6</v>
      </c>
      <c r="W777" s="4">
        <v>328.73</v>
      </c>
      <c r="X777">
        <v>397</v>
      </c>
      <c r="Y777">
        <v>189</v>
      </c>
      <c r="Z777" t="str">
        <f t="shared" si="12"/>
        <v>201</v>
      </c>
      <c r="AA777" t="s">
        <v>195</v>
      </c>
    </row>
    <row r="778" spans="1:27" ht="16" thickBot="1" x14ac:dyDescent="0.25">
      <c r="A778" t="s">
        <v>74</v>
      </c>
      <c r="B778" t="s">
        <v>195</v>
      </c>
      <c r="C778" t="s">
        <v>706</v>
      </c>
      <c r="D778" t="s">
        <v>707</v>
      </c>
      <c r="E778" t="s">
        <v>3367</v>
      </c>
      <c r="F778">
        <v>46.186</v>
      </c>
      <c r="H778">
        <v>188</v>
      </c>
      <c r="I778">
        <v>2.3500000000000001E-49</v>
      </c>
      <c r="J778" t="s">
        <v>3084</v>
      </c>
      <c r="S778" t="s">
        <v>3075</v>
      </c>
      <c r="T778" t="s">
        <v>3076</v>
      </c>
      <c r="U778" s="9">
        <v>4.202</v>
      </c>
      <c r="V778" s="6">
        <v>-515.6</v>
      </c>
      <c r="W778" s="4">
        <v>328.73</v>
      </c>
      <c r="X778">
        <v>397</v>
      </c>
      <c r="Y778">
        <v>188</v>
      </c>
      <c r="Z778" t="str">
        <f t="shared" si="12"/>
        <v>236</v>
      </c>
      <c r="AA778" t="s">
        <v>195</v>
      </c>
    </row>
    <row r="779" spans="1:27" ht="16" thickBot="1" x14ac:dyDescent="0.25">
      <c r="A779" t="s">
        <v>74</v>
      </c>
      <c r="B779" t="s">
        <v>195</v>
      </c>
      <c r="C779" t="s">
        <v>694</v>
      </c>
      <c r="D779" t="s">
        <v>704</v>
      </c>
      <c r="E779" t="s">
        <v>3366</v>
      </c>
      <c r="F779">
        <v>40.816000000000003</v>
      </c>
      <c r="H779">
        <v>188</v>
      </c>
      <c r="I779">
        <v>4.5399999999999997E-49</v>
      </c>
      <c r="J779" t="s">
        <v>3084</v>
      </c>
      <c r="S779" t="s">
        <v>3075</v>
      </c>
      <c r="T779" t="s">
        <v>3076</v>
      </c>
      <c r="U779" s="9">
        <v>4.202</v>
      </c>
      <c r="V779" s="6">
        <v>-515.6</v>
      </c>
      <c r="W779" s="4">
        <v>328.73</v>
      </c>
      <c r="X779">
        <v>397</v>
      </c>
      <c r="Y779">
        <v>188</v>
      </c>
      <c r="Z779" t="str">
        <f t="shared" si="12"/>
        <v>294</v>
      </c>
      <c r="AA779" t="s">
        <v>195</v>
      </c>
    </row>
    <row r="780" spans="1:27" ht="16" thickBot="1" x14ac:dyDescent="0.25">
      <c r="A780" t="s">
        <v>74</v>
      </c>
      <c r="B780" t="s">
        <v>195</v>
      </c>
      <c r="C780" t="s">
        <v>709</v>
      </c>
      <c r="D780" t="s">
        <v>710</v>
      </c>
      <c r="E780" t="s">
        <v>3368</v>
      </c>
      <c r="F780">
        <v>43.451999999999998</v>
      </c>
      <c r="H780">
        <v>186</v>
      </c>
      <c r="I780">
        <v>2.47E-48</v>
      </c>
      <c r="J780" t="s">
        <v>3084</v>
      </c>
      <c r="S780" t="s">
        <v>3075</v>
      </c>
      <c r="T780" t="s">
        <v>3076</v>
      </c>
      <c r="U780" s="9">
        <v>4.202</v>
      </c>
      <c r="V780" s="6">
        <v>-515.6</v>
      </c>
      <c r="W780" s="4">
        <v>328.73</v>
      </c>
      <c r="X780">
        <v>397</v>
      </c>
      <c r="Y780">
        <v>186</v>
      </c>
      <c r="Z780" t="str">
        <f t="shared" si="12"/>
        <v>336</v>
      </c>
      <c r="AA780" t="s">
        <v>195</v>
      </c>
    </row>
    <row r="781" spans="1:27" ht="16" thickBot="1" x14ac:dyDescent="0.25">
      <c r="A781" t="s">
        <v>74</v>
      </c>
      <c r="B781" t="s">
        <v>195</v>
      </c>
      <c r="C781" t="s">
        <v>712</v>
      </c>
      <c r="D781" t="s">
        <v>713</v>
      </c>
      <c r="E781" t="s">
        <v>3369</v>
      </c>
      <c r="F781">
        <v>42.935000000000002</v>
      </c>
      <c r="H781">
        <v>184</v>
      </c>
      <c r="I781">
        <v>1.9399999999999999E-47</v>
      </c>
      <c r="J781" t="s">
        <v>3084</v>
      </c>
      <c r="S781" t="s">
        <v>3075</v>
      </c>
      <c r="T781" t="s">
        <v>3076</v>
      </c>
      <c r="U781" s="9">
        <v>4.202</v>
      </c>
      <c r="V781" s="6">
        <v>-515.6</v>
      </c>
      <c r="W781" s="4">
        <v>328.73</v>
      </c>
      <c r="X781">
        <v>397</v>
      </c>
      <c r="Y781">
        <v>184</v>
      </c>
      <c r="Z781" t="str">
        <f t="shared" si="12"/>
        <v>368</v>
      </c>
      <c r="AA781" t="s">
        <v>195</v>
      </c>
    </row>
    <row r="782" spans="1:27" ht="16" thickBot="1" x14ac:dyDescent="0.25">
      <c r="A782" t="s">
        <v>74</v>
      </c>
      <c r="B782" t="s">
        <v>195</v>
      </c>
      <c r="C782" t="s">
        <v>712</v>
      </c>
      <c r="D782" t="s">
        <v>1403</v>
      </c>
      <c r="E782" t="s">
        <v>3411</v>
      </c>
      <c r="F782">
        <v>40.761000000000003</v>
      </c>
      <c r="H782">
        <v>163</v>
      </c>
      <c r="I782">
        <v>2.3800000000000001E-41</v>
      </c>
      <c r="J782" t="s">
        <v>3084</v>
      </c>
      <c r="S782" t="s">
        <v>3075</v>
      </c>
      <c r="T782" t="s">
        <v>3076</v>
      </c>
      <c r="U782" s="9">
        <v>4.202</v>
      </c>
      <c r="V782" s="6">
        <v>-515.6</v>
      </c>
      <c r="W782" s="4">
        <v>328.73</v>
      </c>
      <c r="X782">
        <v>397</v>
      </c>
      <c r="Y782">
        <v>163</v>
      </c>
      <c r="Z782" t="str">
        <f t="shared" si="12"/>
        <v>368</v>
      </c>
      <c r="AA782" t="s">
        <v>195</v>
      </c>
    </row>
    <row r="783" spans="1:27" ht="16" thickBot="1" x14ac:dyDescent="0.25">
      <c r="A783" t="s">
        <v>74</v>
      </c>
      <c r="B783" t="s">
        <v>195</v>
      </c>
      <c r="C783" t="s">
        <v>694</v>
      </c>
      <c r="D783" t="s">
        <v>714</v>
      </c>
      <c r="E783" t="s">
        <v>3370</v>
      </c>
      <c r="F783">
        <v>38.094999999999999</v>
      </c>
      <c r="H783">
        <v>161</v>
      </c>
      <c r="I783">
        <v>2.1100000000000001E-40</v>
      </c>
      <c r="J783" t="s">
        <v>3084</v>
      </c>
      <c r="S783" t="s">
        <v>3075</v>
      </c>
      <c r="T783" t="s">
        <v>3076</v>
      </c>
      <c r="U783" s="9">
        <v>4.202</v>
      </c>
      <c r="V783" s="6">
        <v>-515.6</v>
      </c>
      <c r="W783" s="4">
        <v>328.73</v>
      </c>
      <c r="X783">
        <v>397</v>
      </c>
      <c r="Y783">
        <v>161</v>
      </c>
      <c r="Z783" t="str">
        <f t="shared" si="12"/>
        <v>294</v>
      </c>
      <c r="AA783" t="s">
        <v>195</v>
      </c>
    </row>
    <row r="784" spans="1:27" ht="16" thickBot="1" x14ac:dyDescent="0.25">
      <c r="A784" t="s">
        <v>74</v>
      </c>
      <c r="B784" t="s">
        <v>195</v>
      </c>
      <c r="C784" t="s">
        <v>716</v>
      </c>
      <c r="D784" t="s">
        <v>717</v>
      </c>
      <c r="E784" t="s">
        <v>3371</v>
      </c>
      <c r="F784">
        <v>47.093000000000004</v>
      </c>
      <c r="H784">
        <v>156</v>
      </c>
      <c r="I784">
        <v>1.03E-39</v>
      </c>
      <c r="J784" t="s">
        <v>3084</v>
      </c>
      <c r="S784" t="s">
        <v>3075</v>
      </c>
      <c r="T784" t="s">
        <v>3076</v>
      </c>
      <c r="U784" s="9">
        <v>4.202</v>
      </c>
      <c r="V784" s="6">
        <v>-515.6</v>
      </c>
      <c r="W784" s="4">
        <v>328.73</v>
      </c>
      <c r="X784">
        <v>397</v>
      </c>
      <c r="Y784">
        <v>156</v>
      </c>
      <c r="Z784" t="str">
        <f t="shared" si="12"/>
        <v>172</v>
      </c>
      <c r="AA784" t="s">
        <v>195</v>
      </c>
    </row>
    <row r="785" spans="1:27" ht="16" thickBot="1" x14ac:dyDescent="0.25">
      <c r="A785" t="s">
        <v>74</v>
      </c>
      <c r="B785" t="s">
        <v>195</v>
      </c>
      <c r="C785" t="s">
        <v>721</v>
      </c>
      <c r="D785" t="s">
        <v>722</v>
      </c>
      <c r="E785" t="s">
        <v>3373</v>
      </c>
      <c r="F785">
        <v>64.912000000000006</v>
      </c>
      <c r="H785">
        <v>141</v>
      </c>
      <c r="I785">
        <v>2.6899999999999999E-34</v>
      </c>
      <c r="J785" t="s">
        <v>3084</v>
      </c>
      <c r="S785" t="s">
        <v>3075</v>
      </c>
      <c r="T785" t="s">
        <v>3076</v>
      </c>
      <c r="U785" s="9">
        <v>4.202</v>
      </c>
      <c r="V785" s="6">
        <v>-515.6</v>
      </c>
      <c r="W785" s="4">
        <v>328.73</v>
      </c>
      <c r="X785">
        <v>397</v>
      </c>
      <c r="Y785">
        <v>141</v>
      </c>
      <c r="Z785" t="str">
        <f t="shared" si="12"/>
        <v>114</v>
      </c>
      <c r="AA785" t="s">
        <v>195</v>
      </c>
    </row>
    <row r="786" spans="1:27" ht="16" thickBot="1" x14ac:dyDescent="0.25">
      <c r="A786" t="s">
        <v>74</v>
      </c>
      <c r="B786" t="s">
        <v>195</v>
      </c>
      <c r="C786" t="s">
        <v>1143</v>
      </c>
      <c r="D786" t="s">
        <v>1149</v>
      </c>
      <c r="E786" t="s">
        <v>3268</v>
      </c>
      <c r="F786">
        <v>38.545000000000002</v>
      </c>
      <c r="H786">
        <v>124</v>
      </c>
      <c r="I786">
        <v>8.6500000000000004E-29</v>
      </c>
      <c r="J786" t="s">
        <v>3084</v>
      </c>
      <c r="S786" t="s">
        <v>3075</v>
      </c>
      <c r="T786" t="s">
        <v>3076</v>
      </c>
      <c r="U786" s="9">
        <v>4.202</v>
      </c>
      <c r="V786" s="6">
        <v>-515.6</v>
      </c>
      <c r="W786" s="4">
        <v>328.73</v>
      </c>
      <c r="X786">
        <v>397</v>
      </c>
      <c r="Y786">
        <v>124</v>
      </c>
      <c r="Z786" t="str">
        <f t="shared" si="12"/>
        <v>275</v>
      </c>
      <c r="AA786" t="s">
        <v>195</v>
      </c>
    </row>
    <row r="787" spans="1:27" ht="16" thickBot="1" x14ac:dyDescent="0.25">
      <c r="A787" t="s">
        <v>74</v>
      </c>
      <c r="B787" t="s">
        <v>195</v>
      </c>
      <c r="C787" t="s">
        <v>282</v>
      </c>
      <c r="D787" t="s">
        <v>727</v>
      </c>
      <c r="E787" t="s">
        <v>3375</v>
      </c>
      <c r="F787">
        <v>49.444000000000003</v>
      </c>
      <c r="H787">
        <v>83.2</v>
      </c>
      <c r="I787">
        <v>4.9300000000000002E-16</v>
      </c>
      <c r="J787" t="s">
        <v>3084</v>
      </c>
      <c r="S787" t="s">
        <v>3075</v>
      </c>
      <c r="T787" t="s">
        <v>3076</v>
      </c>
      <c r="U787" s="9">
        <v>4.202</v>
      </c>
      <c r="V787" s="6">
        <v>-515.6</v>
      </c>
      <c r="W787" s="4">
        <v>328.73</v>
      </c>
      <c r="X787">
        <v>397</v>
      </c>
      <c r="Y787">
        <v>83.2</v>
      </c>
      <c r="Z787" t="str">
        <f t="shared" si="12"/>
        <v>180</v>
      </c>
      <c r="AA787" t="s">
        <v>195</v>
      </c>
    </row>
    <row r="788" spans="1:27" ht="16" thickBot="1" x14ac:dyDescent="0.25">
      <c r="A788" t="s">
        <v>74</v>
      </c>
      <c r="B788" t="s">
        <v>195</v>
      </c>
      <c r="C788" t="s">
        <v>1158</v>
      </c>
      <c r="D788" t="s">
        <v>1167</v>
      </c>
      <c r="E788" t="s">
        <v>3280</v>
      </c>
      <c r="F788">
        <v>47.651000000000003</v>
      </c>
      <c r="H788">
        <v>79.5</v>
      </c>
      <c r="I788">
        <v>1.1200000000000001E-15</v>
      </c>
      <c r="J788" t="s">
        <v>3084</v>
      </c>
      <c r="S788" t="s">
        <v>3075</v>
      </c>
      <c r="T788" t="s">
        <v>3076</v>
      </c>
      <c r="U788" s="9">
        <v>4.202</v>
      </c>
      <c r="V788" s="6">
        <v>-515.6</v>
      </c>
      <c r="W788" s="4">
        <v>328.73</v>
      </c>
      <c r="X788">
        <v>397</v>
      </c>
      <c r="Y788">
        <v>79.5</v>
      </c>
      <c r="Z788" t="str">
        <f t="shared" si="12"/>
        <v>149</v>
      </c>
      <c r="AA788" t="s">
        <v>195</v>
      </c>
    </row>
    <row r="789" spans="1:27" ht="16" thickBot="1" x14ac:dyDescent="0.25">
      <c r="A789" t="s">
        <v>74</v>
      </c>
      <c r="B789" t="s">
        <v>195</v>
      </c>
      <c r="C789" t="s">
        <v>729</v>
      </c>
      <c r="D789" t="s">
        <v>730</v>
      </c>
      <c r="E789" t="s">
        <v>3376</v>
      </c>
      <c r="F789">
        <v>56.863</v>
      </c>
      <c r="H789">
        <v>67.7</v>
      </c>
      <c r="I789">
        <v>2.82E-11</v>
      </c>
      <c r="J789" t="s">
        <v>3084</v>
      </c>
      <c r="S789" t="s">
        <v>3075</v>
      </c>
      <c r="T789" t="s">
        <v>3076</v>
      </c>
      <c r="U789" s="9">
        <v>4.202</v>
      </c>
      <c r="V789" s="6">
        <v>-515.6</v>
      </c>
      <c r="W789" s="4">
        <v>328.73</v>
      </c>
      <c r="X789">
        <v>397</v>
      </c>
      <c r="Y789">
        <v>67.7</v>
      </c>
      <c r="Z789" t="str">
        <f t="shared" si="12"/>
        <v xml:space="preserve">51 </v>
      </c>
      <c r="AA789" t="s">
        <v>195</v>
      </c>
    </row>
    <row r="790" spans="1:27" ht="16" thickBot="1" x14ac:dyDescent="0.25">
      <c r="A790" t="s">
        <v>74</v>
      </c>
      <c r="B790" t="s">
        <v>195</v>
      </c>
      <c r="C790" t="s">
        <v>381</v>
      </c>
      <c r="D790" t="s">
        <v>734</v>
      </c>
      <c r="E790" t="s">
        <v>3140</v>
      </c>
      <c r="F790">
        <v>43.381999999999998</v>
      </c>
      <c r="H790">
        <v>56.9</v>
      </c>
      <c r="I790">
        <v>3.0799999999999998E-8</v>
      </c>
      <c r="J790" t="s">
        <v>3084</v>
      </c>
      <c r="S790" t="s">
        <v>3075</v>
      </c>
      <c r="T790" t="s">
        <v>3076</v>
      </c>
      <c r="U790" s="9">
        <v>4.202</v>
      </c>
      <c r="V790" s="6">
        <v>-515.6</v>
      </c>
      <c r="W790" s="4">
        <v>328.73</v>
      </c>
      <c r="X790">
        <v>397</v>
      </c>
      <c r="Y790">
        <v>56.9</v>
      </c>
      <c r="Z790" t="str">
        <f t="shared" si="12"/>
        <v>136</v>
      </c>
      <c r="AA790" t="s">
        <v>195</v>
      </c>
    </row>
    <row r="791" spans="1:27" ht="16" thickBot="1" x14ac:dyDescent="0.25">
      <c r="A791" t="s">
        <v>74</v>
      </c>
      <c r="B791" t="s">
        <v>195</v>
      </c>
      <c r="C791" t="s">
        <v>631</v>
      </c>
      <c r="D791" t="s">
        <v>732</v>
      </c>
      <c r="E791" t="s">
        <v>3377</v>
      </c>
      <c r="F791">
        <v>58.14</v>
      </c>
      <c r="H791">
        <v>58.1</v>
      </c>
      <c r="I791">
        <v>3.5700000000000002E-8</v>
      </c>
      <c r="J791" t="s">
        <v>3084</v>
      </c>
      <c r="S791" t="s">
        <v>3075</v>
      </c>
      <c r="T791" t="s">
        <v>3076</v>
      </c>
      <c r="U791" s="9">
        <v>4.202</v>
      </c>
      <c r="V791" s="6">
        <v>-515.6</v>
      </c>
      <c r="W791" s="4">
        <v>328.73</v>
      </c>
      <c r="X791">
        <v>397</v>
      </c>
      <c r="Y791">
        <v>58.1</v>
      </c>
      <c r="Z791" t="str">
        <f t="shared" si="12"/>
        <v xml:space="preserve">43 </v>
      </c>
      <c r="AA791" t="s">
        <v>195</v>
      </c>
    </row>
    <row r="792" spans="1:27" ht="16" thickBot="1" x14ac:dyDescent="0.25">
      <c r="A792" t="s">
        <v>74</v>
      </c>
      <c r="B792" t="s">
        <v>195</v>
      </c>
      <c r="C792" t="s">
        <v>729</v>
      </c>
      <c r="D792" t="s">
        <v>736</v>
      </c>
      <c r="E792" t="s">
        <v>3142</v>
      </c>
      <c r="F792">
        <v>43.137</v>
      </c>
      <c r="H792">
        <v>54.4</v>
      </c>
      <c r="I792">
        <v>2.8099999999999999E-7</v>
      </c>
      <c r="J792" t="s">
        <v>3084</v>
      </c>
      <c r="S792" t="s">
        <v>3075</v>
      </c>
      <c r="T792" t="s">
        <v>3076</v>
      </c>
      <c r="U792" s="9">
        <v>4.202</v>
      </c>
      <c r="V792" s="6">
        <v>-515.6</v>
      </c>
      <c r="W792" s="4">
        <v>328.73</v>
      </c>
      <c r="X792">
        <v>397</v>
      </c>
      <c r="Y792">
        <v>54.4</v>
      </c>
      <c r="Z792" t="str">
        <f t="shared" si="12"/>
        <v xml:space="preserve">51 </v>
      </c>
      <c r="AA792" t="s">
        <v>195</v>
      </c>
    </row>
    <row r="793" spans="1:27" ht="16" thickBot="1" x14ac:dyDescent="0.25">
      <c r="A793" t="s">
        <v>74</v>
      </c>
      <c r="B793" t="s">
        <v>195</v>
      </c>
      <c r="C793" t="s">
        <v>738</v>
      </c>
      <c r="D793" t="s">
        <v>739</v>
      </c>
      <c r="E793" t="s">
        <v>3141</v>
      </c>
      <c r="F793">
        <v>51.88</v>
      </c>
      <c r="H793">
        <v>52.3</v>
      </c>
      <c r="I793">
        <v>2.0099999999999998E-6</v>
      </c>
      <c r="J793" t="s">
        <v>3084</v>
      </c>
      <c r="S793" t="s">
        <v>3075</v>
      </c>
      <c r="T793" t="s">
        <v>3076</v>
      </c>
      <c r="U793" s="9">
        <v>4.202</v>
      </c>
      <c r="V793" s="6">
        <v>-515.6</v>
      </c>
      <c r="W793" s="4">
        <v>328.73</v>
      </c>
      <c r="X793">
        <v>397</v>
      </c>
      <c r="Y793">
        <v>52.3</v>
      </c>
      <c r="Z793" t="str">
        <f t="shared" si="12"/>
        <v>133</v>
      </c>
      <c r="AA793" t="s">
        <v>195</v>
      </c>
    </row>
    <row r="794" spans="1:27" ht="16" thickBot="1" x14ac:dyDescent="0.25">
      <c r="A794" t="s">
        <v>74</v>
      </c>
      <c r="B794" t="s">
        <v>195</v>
      </c>
      <c r="C794" t="s">
        <v>729</v>
      </c>
      <c r="D794" t="s">
        <v>736</v>
      </c>
      <c r="E794" t="s">
        <v>3142</v>
      </c>
      <c r="F794">
        <v>43.137</v>
      </c>
      <c r="H794">
        <v>46.8</v>
      </c>
      <c r="I794">
        <v>7.1299999999999998E-5</v>
      </c>
      <c r="J794" t="s">
        <v>3084</v>
      </c>
      <c r="S794" t="s">
        <v>3075</v>
      </c>
      <c r="T794" t="s">
        <v>3076</v>
      </c>
      <c r="U794" s="9">
        <v>4.202</v>
      </c>
      <c r="V794" s="6">
        <v>-515.6</v>
      </c>
      <c r="W794" s="4">
        <v>328.73</v>
      </c>
      <c r="X794">
        <v>397</v>
      </c>
      <c r="Y794">
        <v>46.8</v>
      </c>
      <c r="Z794" t="str">
        <f t="shared" si="12"/>
        <v xml:space="preserve">51 </v>
      </c>
      <c r="AA794" t="s">
        <v>195</v>
      </c>
    </row>
    <row r="795" spans="1:27" ht="16" thickBot="1" x14ac:dyDescent="0.25">
      <c r="A795" t="s">
        <v>81</v>
      </c>
      <c r="B795" t="s">
        <v>195</v>
      </c>
      <c r="C795" t="s">
        <v>393</v>
      </c>
      <c r="D795" t="s">
        <v>1383</v>
      </c>
      <c r="E795" t="s">
        <v>3403</v>
      </c>
      <c r="F795">
        <v>99.748000000000005</v>
      </c>
      <c r="H795">
        <v>708</v>
      </c>
      <c r="I795">
        <v>0</v>
      </c>
      <c r="J795" t="s">
        <v>3085</v>
      </c>
      <c r="S795" t="s">
        <v>3075</v>
      </c>
      <c r="T795" t="s">
        <v>3076</v>
      </c>
      <c r="U795" s="9">
        <v>4.202</v>
      </c>
      <c r="V795" s="6">
        <v>-515.6</v>
      </c>
      <c r="W795" s="4">
        <v>328.73</v>
      </c>
      <c r="X795">
        <v>397</v>
      </c>
      <c r="Y795">
        <v>708</v>
      </c>
      <c r="Z795" t="str">
        <f t="shared" si="12"/>
        <v>397</v>
      </c>
      <c r="AA795" t="s">
        <v>195</v>
      </c>
    </row>
    <row r="796" spans="1:27" ht="16" thickBot="1" x14ac:dyDescent="0.25">
      <c r="A796" t="s">
        <v>81</v>
      </c>
      <c r="B796" t="s">
        <v>195</v>
      </c>
      <c r="C796" t="s">
        <v>393</v>
      </c>
      <c r="D796" t="s">
        <v>1383</v>
      </c>
      <c r="E796" t="s">
        <v>3403</v>
      </c>
      <c r="F796">
        <v>99.748000000000005</v>
      </c>
      <c r="H796">
        <v>708</v>
      </c>
      <c r="I796">
        <v>0</v>
      </c>
      <c r="J796" t="s">
        <v>3085</v>
      </c>
      <c r="S796" t="s">
        <v>3075</v>
      </c>
      <c r="T796" t="s">
        <v>3076</v>
      </c>
      <c r="U796" s="9">
        <v>4.202</v>
      </c>
      <c r="V796" s="6">
        <v>-515.6</v>
      </c>
      <c r="W796" s="4">
        <v>328.73</v>
      </c>
      <c r="X796">
        <v>397</v>
      </c>
      <c r="Y796">
        <v>708</v>
      </c>
      <c r="Z796" t="str">
        <f t="shared" si="12"/>
        <v>397</v>
      </c>
      <c r="AA796" t="s">
        <v>195</v>
      </c>
    </row>
    <row r="797" spans="1:27" ht="16" thickBot="1" x14ac:dyDescent="0.25">
      <c r="A797" t="s">
        <v>81</v>
      </c>
      <c r="B797" t="s">
        <v>195</v>
      </c>
      <c r="C797" t="s">
        <v>393</v>
      </c>
      <c r="D797" t="s">
        <v>1383</v>
      </c>
      <c r="E797" t="s">
        <v>3403</v>
      </c>
      <c r="F797">
        <v>99.748000000000005</v>
      </c>
      <c r="H797">
        <v>707</v>
      </c>
      <c r="I797">
        <v>0</v>
      </c>
      <c r="J797" t="s">
        <v>3085</v>
      </c>
      <c r="S797" t="s">
        <v>3075</v>
      </c>
      <c r="T797" t="s">
        <v>3076</v>
      </c>
      <c r="U797" s="9">
        <v>4.202</v>
      </c>
      <c r="V797" s="6">
        <v>-515.6</v>
      </c>
      <c r="W797" s="4">
        <v>328.73</v>
      </c>
      <c r="X797">
        <v>397</v>
      </c>
      <c r="Y797">
        <v>707</v>
      </c>
      <c r="Z797" t="str">
        <f t="shared" si="12"/>
        <v>397</v>
      </c>
      <c r="AA797" t="s">
        <v>195</v>
      </c>
    </row>
    <row r="798" spans="1:27" ht="16" thickBot="1" x14ac:dyDescent="0.25">
      <c r="A798" t="s">
        <v>81</v>
      </c>
      <c r="B798" t="s">
        <v>195</v>
      </c>
      <c r="C798" t="s">
        <v>1070</v>
      </c>
      <c r="D798" t="s">
        <v>1385</v>
      </c>
      <c r="E798" t="s">
        <v>3404</v>
      </c>
      <c r="F798">
        <v>99.745000000000005</v>
      </c>
      <c r="H798">
        <v>698</v>
      </c>
      <c r="I798">
        <v>0</v>
      </c>
      <c r="J798" t="s">
        <v>3085</v>
      </c>
      <c r="S798" t="s">
        <v>3075</v>
      </c>
      <c r="T798" t="s">
        <v>3076</v>
      </c>
      <c r="U798" s="9">
        <v>4.202</v>
      </c>
      <c r="V798" s="6">
        <v>-515.6</v>
      </c>
      <c r="W798" s="4">
        <v>328.73</v>
      </c>
      <c r="X798">
        <v>397</v>
      </c>
      <c r="Y798">
        <v>698</v>
      </c>
      <c r="Z798" t="str">
        <f t="shared" si="12"/>
        <v>392</v>
      </c>
      <c r="AA798" t="s">
        <v>195</v>
      </c>
    </row>
    <row r="799" spans="1:27" ht="16" thickBot="1" x14ac:dyDescent="0.25">
      <c r="A799" t="s">
        <v>81</v>
      </c>
      <c r="B799" t="s">
        <v>195</v>
      </c>
      <c r="C799" t="s">
        <v>682</v>
      </c>
      <c r="D799" t="s">
        <v>2218</v>
      </c>
      <c r="E799" t="s">
        <v>3452</v>
      </c>
      <c r="F799">
        <v>99.236999999999995</v>
      </c>
      <c r="H799">
        <v>696</v>
      </c>
      <c r="I799">
        <v>0</v>
      </c>
      <c r="J799" t="s">
        <v>3085</v>
      </c>
      <c r="S799" t="s">
        <v>3075</v>
      </c>
      <c r="T799" t="s">
        <v>3076</v>
      </c>
      <c r="U799" s="9">
        <v>4.202</v>
      </c>
      <c r="V799" s="6">
        <v>-515.6</v>
      </c>
      <c r="W799" s="4">
        <v>328.73</v>
      </c>
      <c r="X799">
        <v>397</v>
      </c>
      <c r="Y799">
        <v>696</v>
      </c>
      <c r="Z799" t="str">
        <f t="shared" si="12"/>
        <v>393</v>
      </c>
      <c r="AA799" t="s">
        <v>195</v>
      </c>
    </row>
    <row r="800" spans="1:27" ht="16" thickBot="1" x14ac:dyDescent="0.25">
      <c r="A800" t="s">
        <v>81</v>
      </c>
      <c r="B800" t="s">
        <v>195</v>
      </c>
      <c r="C800" t="s">
        <v>485</v>
      </c>
      <c r="D800" t="s">
        <v>1389</v>
      </c>
      <c r="E800" t="s">
        <v>3406</v>
      </c>
      <c r="F800">
        <v>99.744</v>
      </c>
      <c r="H800">
        <v>696</v>
      </c>
      <c r="I800">
        <v>0</v>
      </c>
      <c r="J800" t="s">
        <v>3085</v>
      </c>
      <c r="S800" t="s">
        <v>3075</v>
      </c>
      <c r="T800" t="s">
        <v>3076</v>
      </c>
      <c r="U800" s="9">
        <v>4.202</v>
      </c>
      <c r="V800" s="6">
        <v>-515.6</v>
      </c>
      <c r="W800" s="4">
        <v>328.73</v>
      </c>
      <c r="X800">
        <v>397</v>
      </c>
      <c r="Y800">
        <v>696</v>
      </c>
      <c r="Z800" t="str">
        <f t="shared" si="12"/>
        <v>391</v>
      </c>
      <c r="AA800" t="s">
        <v>195</v>
      </c>
    </row>
    <row r="801" spans="1:27" ht="16" thickBot="1" x14ac:dyDescent="0.25">
      <c r="A801" t="s">
        <v>81</v>
      </c>
      <c r="B801" t="s">
        <v>195</v>
      </c>
      <c r="C801" t="s">
        <v>485</v>
      </c>
      <c r="D801" t="s">
        <v>1389</v>
      </c>
      <c r="E801" t="s">
        <v>3406</v>
      </c>
      <c r="F801">
        <v>99.744</v>
      </c>
      <c r="H801">
        <v>695</v>
      </c>
      <c r="I801">
        <v>0</v>
      </c>
      <c r="J801" t="s">
        <v>3085</v>
      </c>
      <c r="S801" t="s">
        <v>3075</v>
      </c>
      <c r="T801" t="s">
        <v>3076</v>
      </c>
      <c r="U801" s="9">
        <v>4.202</v>
      </c>
      <c r="V801" s="6">
        <v>-515.6</v>
      </c>
      <c r="W801" s="4">
        <v>328.73</v>
      </c>
      <c r="X801">
        <v>397</v>
      </c>
      <c r="Y801">
        <v>695</v>
      </c>
      <c r="Z801" t="str">
        <f t="shared" si="12"/>
        <v>391</v>
      </c>
      <c r="AA801" t="s">
        <v>195</v>
      </c>
    </row>
    <row r="802" spans="1:27" ht="16" thickBot="1" x14ac:dyDescent="0.25">
      <c r="A802" t="s">
        <v>81</v>
      </c>
      <c r="B802" t="s">
        <v>195</v>
      </c>
      <c r="C802" t="s">
        <v>1084</v>
      </c>
      <c r="D802" t="s">
        <v>1391</v>
      </c>
      <c r="E802" t="s">
        <v>3191</v>
      </c>
      <c r="F802">
        <v>96.632999999999996</v>
      </c>
      <c r="H802">
        <v>502</v>
      </c>
      <c r="I802">
        <v>1.02E-164</v>
      </c>
      <c r="J802" t="s">
        <v>3085</v>
      </c>
      <c r="S802" t="s">
        <v>3075</v>
      </c>
      <c r="T802" t="s">
        <v>3076</v>
      </c>
      <c r="U802" s="9">
        <v>4.202</v>
      </c>
      <c r="V802" s="6">
        <v>-515.6</v>
      </c>
      <c r="W802" s="4">
        <v>328.73</v>
      </c>
      <c r="X802">
        <v>397</v>
      </c>
      <c r="Y802">
        <v>502</v>
      </c>
      <c r="Z802" t="str">
        <f t="shared" si="12"/>
        <v>297</v>
      </c>
      <c r="AA802" t="s">
        <v>195</v>
      </c>
    </row>
    <row r="803" spans="1:27" ht="16" thickBot="1" x14ac:dyDescent="0.25">
      <c r="A803" t="s">
        <v>81</v>
      </c>
      <c r="B803" t="s">
        <v>195</v>
      </c>
      <c r="C803" t="s">
        <v>687</v>
      </c>
      <c r="D803" t="s">
        <v>688</v>
      </c>
      <c r="E803" t="s">
        <v>3359</v>
      </c>
      <c r="F803">
        <v>52.616999999999997</v>
      </c>
      <c r="H803">
        <v>288</v>
      </c>
      <c r="I803">
        <v>1.3600000000000001E-83</v>
      </c>
      <c r="J803" t="s">
        <v>3085</v>
      </c>
      <c r="S803" t="s">
        <v>3075</v>
      </c>
      <c r="T803" t="s">
        <v>3076</v>
      </c>
      <c r="U803" s="9">
        <v>4.202</v>
      </c>
      <c r="V803" s="6">
        <v>-515.6</v>
      </c>
      <c r="W803" s="4">
        <v>328.73</v>
      </c>
      <c r="X803">
        <v>397</v>
      </c>
      <c r="Y803">
        <v>288</v>
      </c>
      <c r="Z803" t="str">
        <f t="shared" si="12"/>
        <v>363</v>
      </c>
      <c r="AA803" t="s">
        <v>195</v>
      </c>
    </row>
    <row r="804" spans="1:27" ht="16" thickBot="1" x14ac:dyDescent="0.25">
      <c r="A804" t="s">
        <v>81</v>
      </c>
      <c r="B804" t="s">
        <v>195</v>
      </c>
      <c r="C804" t="s">
        <v>1093</v>
      </c>
      <c r="D804" t="s">
        <v>1094</v>
      </c>
      <c r="E804" t="s">
        <v>3379</v>
      </c>
      <c r="F804">
        <v>52.5</v>
      </c>
      <c r="H804">
        <v>263</v>
      </c>
      <c r="I804">
        <v>1.1999999999999999E-74</v>
      </c>
      <c r="J804" t="s">
        <v>3085</v>
      </c>
      <c r="S804" t="s">
        <v>3075</v>
      </c>
      <c r="T804" t="s">
        <v>3076</v>
      </c>
      <c r="U804" s="9">
        <v>4.202</v>
      </c>
      <c r="V804" s="6">
        <v>-515.6</v>
      </c>
      <c r="W804" s="4">
        <v>328.73</v>
      </c>
      <c r="X804">
        <v>397</v>
      </c>
      <c r="Y804">
        <v>263</v>
      </c>
      <c r="Z804" t="str">
        <f t="shared" si="12"/>
        <v>360</v>
      </c>
      <c r="AA804" t="s">
        <v>195</v>
      </c>
    </row>
    <row r="805" spans="1:27" ht="16" thickBot="1" x14ac:dyDescent="0.25">
      <c r="A805" t="s">
        <v>81</v>
      </c>
      <c r="B805" t="s">
        <v>195</v>
      </c>
      <c r="C805" t="s">
        <v>1093</v>
      </c>
      <c r="D805" t="s">
        <v>1094</v>
      </c>
      <c r="E805" t="s">
        <v>3379</v>
      </c>
      <c r="F805">
        <v>52.5</v>
      </c>
      <c r="H805">
        <v>263</v>
      </c>
      <c r="I805">
        <v>5.7200000000000002E-74</v>
      </c>
      <c r="J805" t="s">
        <v>3085</v>
      </c>
      <c r="S805" t="s">
        <v>3075</v>
      </c>
      <c r="T805" t="s">
        <v>3076</v>
      </c>
      <c r="U805" s="9">
        <v>4.202</v>
      </c>
      <c r="V805" s="6">
        <v>-515.6</v>
      </c>
      <c r="W805" s="4">
        <v>328.73</v>
      </c>
      <c r="X805">
        <v>397</v>
      </c>
      <c r="Y805">
        <v>263</v>
      </c>
      <c r="Z805" t="str">
        <f t="shared" si="12"/>
        <v>360</v>
      </c>
      <c r="AA805" t="s">
        <v>195</v>
      </c>
    </row>
    <row r="806" spans="1:27" ht="16" thickBot="1" x14ac:dyDescent="0.25">
      <c r="A806" t="s">
        <v>81</v>
      </c>
      <c r="B806" t="s">
        <v>195</v>
      </c>
      <c r="C806" t="s">
        <v>479</v>
      </c>
      <c r="D806" t="s">
        <v>2503</v>
      </c>
      <c r="E806" t="s">
        <v>3459</v>
      </c>
      <c r="F806">
        <v>44.363</v>
      </c>
      <c r="H806">
        <v>262</v>
      </c>
      <c r="I806">
        <v>6.6300000000000002E-74</v>
      </c>
      <c r="J806" t="s">
        <v>3085</v>
      </c>
      <c r="S806" t="s">
        <v>3075</v>
      </c>
      <c r="T806" t="s">
        <v>3076</v>
      </c>
      <c r="U806" s="9">
        <v>4.202</v>
      </c>
      <c r="V806" s="6">
        <v>-515.6</v>
      </c>
      <c r="W806" s="4">
        <v>328.73</v>
      </c>
      <c r="X806">
        <v>397</v>
      </c>
      <c r="Y806">
        <v>262</v>
      </c>
      <c r="Z806" t="str">
        <f t="shared" si="12"/>
        <v>408</v>
      </c>
      <c r="AA806" t="s">
        <v>195</v>
      </c>
    </row>
    <row r="807" spans="1:27" ht="16" thickBot="1" x14ac:dyDescent="0.25">
      <c r="A807" t="s">
        <v>81</v>
      </c>
      <c r="B807" t="s">
        <v>195</v>
      </c>
      <c r="C807" t="s">
        <v>1098</v>
      </c>
      <c r="D807" t="s">
        <v>1099</v>
      </c>
      <c r="E807" t="s">
        <v>3381</v>
      </c>
      <c r="F807">
        <v>53.424999999999997</v>
      </c>
      <c r="H807">
        <v>253</v>
      </c>
      <c r="I807">
        <v>1.12E-70</v>
      </c>
      <c r="J807" t="s">
        <v>3085</v>
      </c>
      <c r="S807" t="s">
        <v>3075</v>
      </c>
      <c r="T807" t="s">
        <v>3076</v>
      </c>
      <c r="U807" s="9">
        <v>4.202</v>
      </c>
      <c r="V807" s="6">
        <v>-515.6</v>
      </c>
      <c r="W807" s="4">
        <v>328.73</v>
      </c>
      <c r="X807">
        <v>397</v>
      </c>
      <c r="Y807">
        <v>253</v>
      </c>
      <c r="Z807" t="str">
        <f t="shared" si="12"/>
        <v>292</v>
      </c>
      <c r="AA807" t="s">
        <v>195</v>
      </c>
    </row>
    <row r="808" spans="1:27" ht="16" thickBot="1" x14ac:dyDescent="0.25">
      <c r="A808" t="s">
        <v>81</v>
      </c>
      <c r="B808" t="s">
        <v>195</v>
      </c>
      <c r="C808" t="s">
        <v>554</v>
      </c>
      <c r="D808" t="s">
        <v>702</v>
      </c>
      <c r="E808" t="s">
        <v>3365</v>
      </c>
      <c r="F808">
        <v>48.56</v>
      </c>
      <c r="H808">
        <v>209</v>
      </c>
      <c r="I808">
        <v>1.8200000000000001E-56</v>
      </c>
      <c r="J808" t="s">
        <v>3085</v>
      </c>
      <c r="S808" t="s">
        <v>3075</v>
      </c>
      <c r="T808" t="s">
        <v>3076</v>
      </c>
      <c r="U808" s="9">
        <v>4.202</v>
      </c>
      <c r="V808" s="6">
        <v>-515.6</v>
      </c>
      <c r="W808" s="4">
        <v>328.73</v>
      </c>
      <c r="X808">
        <v>397</v>
      </c>
      <c r="Y808">
        <v>209</v>
      </c>
      <c r="Z808" t="str">
        <f t="shared" si="12"/>
        <v>243</v>
      </c>
      <c r="AA808" t="s">
        <v>195</v>
      </c>
    </row>
    <row r="809" spans="1:27" ht="16" thickBot="1" x14ac:dyDescent="0.25">
      <c r="A809" t="s">
        <v>81</v>
      </c>
      <c r="B809" t="s">
        <v>195</v>
      </c>
      <c r="C809" t="s">
        <v>1681</v>
      </c>
      <c r="D809" t="s">
        <v>2507</v>
      </c>
      <c r="E809" t="s">
        <v>3460</v>
      </c>
      <c r="F809">
        <v>39.161000000000001</v>
      </c>
      <c r="H809">
        <v>191</v>
      </c>
      <c r="I809">
        <v>2.8100000000000001E-50</v>
      </c>
      <c r="J809" t="s">
        <v>3085</v>
      </c>
      <c r="S809" t="s">
        <v>3075</v>
      </c>
      <c r="T809" t="s">
        <v>3076</v>
      </c>
      <c r="U809" s="9">
        <v>4.202</v>
      </c>
      <c r="V809" s="6">
        <v>-515.6</v>
      </c>
      <c r="W809" s="4">
        <v>328.73</v>
      </c>
      <c r="X809">
        <v>397</v>
      </c>
      <c r="Y809">
        <v>191</v>
      </c>
      <c r="Z809" t="str">
        <f t="shared" si="12"/>
        <v>429</v>
      </c>
      <c r="AA809" t="s">
        <v>195</v>
      </c>
    </row>
    <row r="810" spans="1:27" ht="16" thickBot="1" x14ac:dyDescent="0.25">
      <c r="A810" t="s">
        <v>81</v>
      </c>
      <c r="B810" t="s">
        <v>195</v>
      </c>
      <c r="C810" t="s">
        <v>706</v>
      </c>
      <c r="D810" t="s">
        <v>707</v>
      </c>
      <c r="E810" t="s">
        <v>3367</v>
      </c>
      <c r="F810">
        <v>46.186</v>
      </c>
      <c r="H810">
        <v>188</v>
      </c>
      <c r="I810">
        <v>1.6899999999999999E-49</v>
      </c>
      <c r="J810" t="s">
        <v>3085</v>
      </c>
      <c r="S810" t="s">
        <v>3075</v>
      </c>
      <c r="T810" t="s">
        <v>3076</v>
      </c>
      <c r="U810" s="9">
        <v>4.202</v>
      </c>
      <c r="V810" s="6">
        <v>-515.6</v>
      </c>
      <c r="W810" s="4">
        <v>328.73</v>
      </c>
      <c r="X810">
        <v>397</v>
      </c>
      <c r="Y810">
        <v>188</v>
      </c>
      <c r="Z810" t="str">
        <f t="shared" si="12"/>
        <v>236</v>
      </c>
      <c r="AA810" t="s">
        <v>195</v>
      </c>
    </row>
    <row r="811" spans="1:27" ht="16" thickBot="1" x14ac:dyDescent="0.25">
      <c r="A811" t="s">
        <v>81</v>
      </c>
      <c r="B811" t="s">
        <v>195</v>
      </c>
      <c r="C811" t="s">
        <v>694</v>
      </c>
      <c r="D811" t="s">
        <v>704</v>
      </c>
      <c r="E811" t="s">
        <v>3366</v>
      </c>
      <c r="F811">
        <v>40.816000000000003</v>
      </c>
      <c r="H811">
        <v>188</v>
      </c>
      <c r="I811">
        <v>4.2599999999999999E-49</v>
      </c>
      <c r="J811" t="s">
        <v>3085</v>
      </c>
      <c r="S811" t="s">
        <v>3075</v>
      </c>
      <c r="T811" t="s">
        <v>3076</v>
      </c>
      <c r="U811" s="9">
        <v>4.202</v>
      </c>
      <c r="V811" s="6">
        <v>-515.6</v>
      </c>
      <c r="W811" s="4">
        <v>328.73</v>
      </c>
      <c r="X811">
        <v>397</v>
      </c>
      <c r="Y811">
        <v>188</v>
      </c>
      <c r="Z811" t="str">
        <f t="shared" si="12"/>
        <v>294</v>
      </c>
      <c r="AA811" t="s">
        <v>195</v>
      </c>
    </row>
    <row r="812" spans="1:27" ht="16" thickBot="1" x14ac:dyDescent="0.25">
      <c r="A812" t="s">
        <v>81</v>
      </c>
      <c r="B812" t="s">
        <v>195</v>
      </c>
      <c r="C812" t="s">
        <v>588</v>
      </c>
      <c r="D812" t="s">
        <v>2511</v>
      </c>
      <c r="E812" t="s">
        <v>3461</v>
      </c>
      <c r="F812">
        <v>43.465000000000003</v>
      </c>
      <c r="H812">
        <v>181</v>
      </c>
      <c r="I812">
        <v>6.5499999999999998E-47</v>
      </c>
      <c r="J812" t="s">
        <v>3085</v>
      </c>
      <c r="S812" t="s">
        <v>3075</v>
      </c>
      <c r="T812" t="s">
        <v>3076</v>
      </c>
      <c r="U812" s="9">
        <v>4.202</v>
      </c>
      <c r="V812" s="6">
        <v>-515.6</v>
      </c>
      <c r="W812" s="4">
        <v>328.73</v>
      </c>
      <c r="X812">
        <v>397</v>
      </c>
      <c r="Y812">
        <v>181</v>
      </c>
      <c r="Z812" t="str">
        <f t="shared" si="12"/>
        <v>329</v>
      </c>
      <c r="AA812" t="s">
        <v>195</v>
      </c>
    </row>
    <row r="813" spans="1:27" ht="16" thickBot="1" x14ac:dyDescent="0.25">
      <c r="A813" t="s">
        <v>81</v>
      </c>
      <c r="B813" t="s">
        <v>195</v>
      </c>
      <c r="C813" t="s">
        <v>721</v>
      </c>
      <c r="D813" t="s">
        <v>722</v>
      </c>
      <c r="E813" t="s">
        <v>3373</v>
      </c>
      <c r="F813">
        <v>64.912000000000006</v>
      </c>
      <c r="H813">
        <v>141</v>
      </c>
      <c r="I813">
        <v>4.0899999999999997E-34</v>
      </c>
      <c r="J813" t="s">
        <v>3085</v>
      </c>
      <c r="S813" t="s">
        <v>3075</v>
      </c>
      <c r="T813" t="s">
        <v>3076</v>
      </c>
      <c r="U813" s="9">
        <v>4.202</v>
      </c>
      <c r="V813" s="6">
        <v>-515.6</v>
      </c>
      <c r="W813" s="4">
        <v>328.73</v>
      </c>
      <c r="X813">
        <v>397</v>
      </c>
      <c r="Y813">
        <v>141</v>
      </c>
      <c r="Z813" t="str">
        <f t="shared" si="12"/>
        <v>114</v>
      </c>
      <c r="AA813" t="s">
        <v>195</v>
      </c>
    </row>
    <row r="814" spans="1:27" ht="16" thickBot="1" x14ac:dyDescent="0.25">
      <c r="A814" t="s">
        <v>81</v>
      </c>
      <c r="B814" t="s">
        <v>195</v>
      </c>
      <c r="C814" t="s">
        <v>1143</v>
      </c>
      <c r="D814" t="s">
        <v>1406</v>
      </c>
      <c r="E814" t="s">
        <v>3412</v>
      </c>
      <c r="F814">
        <v>38.908999999999999</v>
      </c>
      <c r="H814">
        <v>125</v>
      </c>
      <c r="I814">
        <v>4.0199999999999998E-29</v>
      </c>
      <c r="J814" t="s">
        <v>3085</v>
      </c>
      <c r="S814" t="s">
        <v>3075</v>
      </c>
      <c r="T814" t="s">
        <v>3076</v>
      </c>
      <c r="U814" s="9">
        <v>4.202</v>
      </c>
      <c r="V814" s="6">
        <v>-515.6</v>
      </c>
      <c r="W814" s="4">
        <v>328.73</v>
      </c>
      <c r="X814">
        <v>397</v>
      </c>
      <c r="Y814">
        <v>125</v>
      </c>
      <c r="Z814" t="str">
        <f t="shared" si="12"/>
        <v>275</v>
      </c>
      <c r="AA814" t="s">
        <v>195</v>
      </c>
    </row>
    <row r="815" spans="1:27" ht="16" thickBot="1" x14ac:dyDescent="0.25">
      <c r="A815" t="s">
        <v>81</v>
      </c>
      <c r="B815" t="s">
        <v>195</v>
      </c>
      <c r="C815" t="s">
        <v>963</v>
      </c>
      <c r="D815" t="s">
        <v>503</v>
      </c>
      <c r="E815" t="s">
        <v>3112</v>
      </c>
      <c r="F815">
        <v>100</v>
      </c>
      <c r="H815">
        <v>75.3</v>
      </c>
      <c r="I815">
        <v>1.1999999999999999E-13</v>
      </c>
      <c r="J815" t="s">
        <v>3085</v>
      </c>
      <c r="S815" t="s">
        <v>3075</v>
      </c>
      <c r="T815" t="s">
        <v>3076</v>
      </c>
      <c r="U815" s="9">
        <v>4.202</v>
      </c>
      <c r="V815" s="6">
        <v>-515.6</v>
      </c>
      <c r="W815" s="4">
        <v>328.73</v>
      </c>
      <c r="X815">
        <v>397</v>
      </c>
      <c r="Y815">
        <v>75.3</v>
      </c>
      <c r="Z815" t="str">
        <f t="shared" si="12"/>
        <v xml:space="preserve">33 </v>
      </c>
      <c r="AA815" t="s">
        <v>195</v>
      </c>
    </row>
    <row r="816" spans="1:27" ht="16" thickBot="1" x14ac:dyDescent="0.25">
      <c r="A816" t="s">
        <v>81</v>
      </c>
      <c r="B816" t="s">
        <v>195</v>
      </c>
      <c r="C816" t="s">
        <v>729</v>
      </c>
      <c r="D816" t="s">
        <v>730</v>
      </c>
      <c r="E816" t="s">
        <v>3376</v>
      </c>
      <c r="F816">
        <v>56.863</v>
      </c>
      <c r="H816">
        <v>67.7</v>
      </c>
      <c r="I816">
        <v>2.6600000000000001E-11</v>
      </c>
      <c r="J816" t="s">
        <v>3085</v>
      </c>
      <c r="S816" t="s">
        <v>3075</v>
      </c>
      <c r="T816" t="s">
        <v>3076</v>
      </c>
      <c r="U816" s="9">
        <v>4.202</v>
      </c>
      <c r="V816" s="6">
        <v>-515.6</v>
      </c>
      <c r="W816" s="4">
        <v>328.73</v>
      </c>
      <c r="X816">
        <v>397</v>
      </c>
      <c r="Y816">
        <v>67.7</v>
      </c>
      <c r="Z816" t="str">
        <f t="shared" si="12"/>
        <v xml:space="preserve">51 </v>
      </c>
      <c r="AA816" t="s">
        <v>195</v>
      </c>
    </row>
    <row r="817" spans="1:27" ht="16" thickBot="1" x14ac:dyDescent="0.25">
      <c r="A817" t="s">
        <v>81</v>
      </c>
      <c r="B817" t="s">
        <v>195</v>
      </c>
      <c r="C817" t="s">
        <v>381</v>
      </c>
      <c r="D817" t="s">
        <v>734</v>
      </c>
      <c r="E817" t="s">
        <v>3140</v>
      </c>
      <c r="F817">
        <v>43.381999999999998</v>
      </c>
      <c r="H817">
        <v>57.3</v>
      </c>
      <c r="I817">
        <v>1.6199999999999999E-8</v>
      </c>
      <c r="J817" t="s">
        <v>3085</v>
      </c>
      <c r="S817" t="s">
        <v>3075</v>
      </c>
      <c r="T817" t="s">
        <v>3076</v>
      </c>
      <c r="U817" s="9">
        <v>4.202</v>
      </c>
      <c r="V817" s="6">
        <v>-515.6</v>
      </c>
      <c r="W817" s="4">
        <v>328.73</v>
      </c>
      <c r="X817">
        <v>397</v>
      </c>
      <c r="Y817">
        <v>57.3</v>
      </c>
      <c r="Z817" t="str">
        <f t="shared" si="12"/>
        <v>136</v>
      </c>
      <c r="AA817" t="s">
        <v>195</v>
      </c>
    </row>
    <row r="818" spans="1:27" ht="16" thickBot="1" x14ac:dyDescent="0.25">
      <c r="A818" t="s">
        <v>81</v>
      </c>
      <c r="B818" t="s">
        <v>195</v>
      </c>
      <c r="C818" t="s">
        <v>729</v>
      </c>
      <c r="D818" t="s">
        <v>736</v>
      </c>
      <c r="E818" t="s">
        <v>3142</v>
      </c>
      <c r="F818">
        <v>43.137</v>
      </c>
      <c r="H818">
        <v>54.4</v>
      </c>
      <c r="I818">
        <v>3.1800000000000002E-7</v>
      </c>
      <c r="J818" t="s">
        <v>3085</v>
      </c>
      <c r="S818" t="s">
        <v>3075</v>
      </c>
      <c r="T818" t="s">
        <v>3076</v>
      </c>
      <c r="U818" s="9">
        <v>4.202</v>
      </c>
      <c r="V818" s="6">
        <v>-515.6</v>
      </c>
      <c r="W818" s="4">
        <v>328.73</v>
      </c>
      <c r="X818">
        <v>397</v>
      </c>
      <c r="Y818">
        <v>54.4</v>
      </c>
      <c r="Z818" t="str">
        <f t="shared" si="12"/>
        <v xml:space="preserve">51 </v>
      </c>
      <c r="AA818" t="s">
        <v>195</v>
      </c>
    </row>
    <row r="819" spans="1:27" ht="16" thickBot="1" x14ac:dyDescent="0.25">
      <c r="A819" t="s">
        <v>81</v>
      </c>
      <c r="B819" t="s">
        <v>195</v>
      </c>
      <c r="C819" t="s">
        <v>738</v>
      </c>
      <c r="D819" t="s">
        <v>739</v>
      </c>
      <c r="E819" t="s">
        <v>3141</v>
      </c>
      <c r="F819">
        <v>51.88</v>
      </c>
      <c r="H819">
        <v>51.9</v>
      </c>
      <c r="I819">
        <v>2.17E-6</v>
      </c>
      <c r="J819" t="s">
        <v>3085</v>
      </c>
      <c r="S819" t="s">
        <v>3075</v>
      </c>
      <c r="T819" t="s">
        <v>3076</v>
      </c>
      <c r="U819" s="9">
        <v>4.202</v>
      </c>
      <c r="V819" s="6">
        <v>-515.6</v>
      </c>
      <c r="W819" s="4">
        <v>328.73</v>
      </c>
      <c r="X819">
        <v>397</v>
      </c>
      <c r="Y819">
        <v>51.9</v>
      </c>
      <c r="Z819" t="str">
        <f t="shared" si="12"/>
        <v>133</v>
      </c>
      <c r="AA819" t="s">
        <v>195</v>
      </c>
    </row>
    <row r="820" spans="1:27" ht="16" thickBot="1" x14ac:dyDescent="0.25">
      <c r="A820" t="s">
        <v>81</v>
      </c>
      <c r="B820" t="s">
        <v>195</v>
      </c>
      <c r="C820" t="s">
        <v>729</v>
      </c>
      <c r="D820" t="s">
        <v>736</v>
      </c>
      <c r="E820" t="s">
        <v>3142</v>
      </c>
      <c r="F820">
        <v>43.137</v>
      </c>
      <c r="H820">
        <v>46.8</v>
      </c>
      <c r="I820">
        <v>7.3399999999999995E-5</v>
      </c>
      <c r="J820" t="s">
        <v>3085</v>
      </c>
      <c r="S820" t="s">
        <v>3075</v>
      </c>
      <c r="T820" t="s">
        <v>3076</v>
      </c>
      <c r="U820" s="9">
        <v>4.202</v>
      </c>
      <c r="V820" s="6">
        <v>-515.6</v>
      </c>
      <c r="W820" s="4">
        <v>328.73</v>
      </c>
      <c r="X820">
        <v>397</v>
      </c>
      <c r="Y820">
        <v>46.8</v>
      </c>
      <c r="Z820" t="str">
        <f t="shared" si="12"/>
        <v xml:space="preserve">51 </v>
      </c>
      <c r="AA820" t="s">
        <v>195</v>
      </c>
    </row>
    <row r="821" spans="1:27" ht="16" thickBot="1" x14ac:dyDescent="0.25">
      <c r="A821" t="s">
        <v>88</v>
      </c>
      <c r="B821" t="s">
        <v>195</v>
      </c>
      <c r="C821" t="s">
        <v>393</v>
      </c>
      <c r="D821" t="s">
        <v>2660</v>
      </c>
      <c r="E821" t="s">
        <v>3462</v>
      </c>
      <c r="F821">
        <v>94.962000000000003</v>
      </c>
      <c r="H821">
        <v>669</v>
      </c>
      <c r="I821">
        <v>0</v>
      </c>
      <c r="J821" t="s">
        <v>3086</v>
      </c>
      <c r="S821" t="s">
        <v>3071</v>
      </c>
      <c r="T821" t="s">
        <v>3072</v>
      </c>
      <c r="U821" s="9">
        <v>4.202</v>
      </c>
      <c r="V821" s="6">
        <v>-515.6</v>
      </c>
      <c r="W821" s="4">
        <v>328.73</v>
      </c>
      <c r="X821">
        <v>397</v>
      </c>
      <c r="Y821">
        <v>669</v>
      </c>
      <c r="Z821" t="str">
        <f t="shared" si="12"/>
        <v>397</v>
      </c>
      <c r="AA821" t="s">
        <v>195</v>
      </c>
    </row>
    <row r="822" spans="1:27" ht="16" thickBot="1" x14ac:dyDescent="0.25">
      <c r="A822" t="s">
        <v>88</v>
      </c>
      <c r="B822" t="s">
        <v>195</v>
      </c>
      <c r="C822" t="s">
        <v>485</v>
      </c>
      <c r="D822" t="s">
        <v>2662</v>
      </c>
      <c r="E822" t="s">
        <v>3463</v>
      </c>
      <c r="F822">
        <v>94.885000000000005</v>
      </c>
      <c r="H822">
        <v>659</v>
      </c>
      <c r="I822">
        <v>0</v>
      </c>
      <c r="J822" t="s">
        <v>3086</v>
      </c>
      <c r="S822" t="s">
        <v>3071</v>
      </c>
      <c r="T822" t="s">
        <v>3072</v>
      </c>
      <c r="U822" s="9">
        <v>4.202</v>
      </c>
      <c r="V822" s="6">
        <v>-515.6</v>
      </c>
      <c r="W822" s="4">
        <v>328.73</v>
      </c>
      <c r="X822">
        <v>397</v>
      </c>
      <c r="Y822">
        <v>659</v>
      </c>
      <c r="Z822" t="str">
        <f t="shared" si="12"/>
        <v>391</v>
      </c>
      <c r="AA822" t="s">
        <v>195</v>
      </c>
    </row>
    <row r="823" spans="1:27" ht="16" thickBot="1" x14ac:dyDescent="0.25">
      <c r="A823" t="s">
        <v>88</v>
      </c>
      <c r="B823" t="s">
        <v>195</v>
      </c>
      <c r="C823" t="s">
        <v>485</v>
      </c>
      <c r="D823" t="s">
        <v>2662</v>
      </c>
      <c r="E823" t="s">
        <v>3463</v>
      </c>
      <c r="F823">
        <v>94.885000000000005</v>
      </c>
      <c r="H823">
        <v>658</v>
      </c>
      <c r="I823">
        <v>0</v>
      </c>
      <c r="J823" t="s">
        <v>3086</v>
      </c>
      <c r="S823" t="s">
        <v>3071</v>
      </c>
      <c r="T823" t="s">
        <v>3072</v>
      </c>
      <c r="U823" s="9">
        <v>4.202</v>
      </c>
      <c r="V823" s="6">
        <v>-515.6</v>
      </c>
      <c r="W823" s="4">
        <v>328.73</v>
      </c>
      <c r="X823">
        <v>397</v>
      </c>
      <c r="Y823">
        <v>658</v>
      </c>
      <c r="Z823" t="str">
        <f t="shared" si="12"/>
        <v>391</v>
      </c>
      <c r="AA823" t="s">
        <v>195</v>
      </c>
    </row>
    <row r="824" spans="1:27" ht="16" thickBot="1" x14ac:dyDescent="0.25">
      <c r="A824" t="s">
        <v>88</v>
      </c>
      <c r="B824" t="s">
        <v>195</v>
      </c>
      <c r="C824" t="s">
        <v>485</v>
      </c>
      <c r="D824" t="s">
        <v>2662</v>
      </c>
      <c r="E824" t="s">
        <v>3463</v>
      </c>
      <c r="F824">
        <v>94.885000000000005</v>
      </c>
      <c r="H824">
        <v>658</v>
      </c>
      <c r="I824">
        <v>0</v>
      </c>
      <c r="J824" t="s">
        <v>3086</v>
      </c>
      <c r="S824" t="s">
        <v>3071</v>
      </c>
      <c r="T824" t="s">
        <v>3072</v>
      </c>
      <c r="U824" s="9">
        <v>4.202</v>
      </c>
      <c r="V824" s="6">
        <v>-515.6</v>
      </c>
      <c r="W824" s="4">
        <v>328.73</v>
      </c>
      <c r="X824">
        <v>397</v>
      </c>
      <c r="Y824">
        <v>658</v>
      </c>
      <c r="Z824" t="str">
        <f t="shared" si="12"/>
        <v>391</v>
      </c>
      <c r="AA824" t="s">
        <v>195</v>
      </c>
    </row>
    <row r="825" spans="1:27" ht="16" thickBot="1" x14ac:dyDescent="0.25">
      <c r="A825" t="s">
        <v>88</v>
      </c>
      <c r="B825" t="s">
        <v>195</v>
      </c>
      <c r="C825" t="s">
        <v>485</v>
      </c>
      <c r="D825" t="s">
        <v>2662</v>
      </c>
      <c r="E825" t="s">
        <v>3463</v>
      </c>
      <c r="F825">
        <v>94.885000000000005</v>
      </c>
      <c r="H825">
        <v>658</v>
      </c>
      <c r="I825">
        <v>0</v>
      </c>
      <c r="J825" t="s">
        <v>3086</v>
      </c>
      <c r="S825" t="s">
        <v>3071</v>
      </c>
      <c r="T825" t="s">
        <v>3072</v>
      </c>
      <c r="U825" s="9">
        <v>4.202</v>
      </c>
      <c r="V825" s="6">
        <v>-515.6</v>
      </c>
      <c r="W825" s="4">
        <v>328.73</v>
      </c>
      <c r="X825">
        <v>397</v>
      </c>
      <c r="Y825">
        <v>658</v>
      </c>
      <c r="Z825" t="str">
        <f t="shared" si="12"/>
        <v>391</v>
      </c>
      <c r="AA825" t="s">
        <v>195</v>
      </c>
    </row>
    <row r="826" spans="1:27" ht="16" thickBot="1" x14ac:dyDescent="0.25">
      <c r="A826" t="s">
        <v>88</v>
      </c>
      <c r="B826" t="s">
        <v>195</v>
      </c>
      <c r="C826" t="s">
        <v>679</v>
      </c>
      <c r="D826" t="s">
        <v>2664</v>
      </c>
      <c r="E826" t="s">
        <v>3464</v>
      </c>
      <c r="F826">
        <v>93.733999999999995</v>
      </c>
      <c r="H826">
        <v>658</v>
      </c>
      <c r="I826">
        <v>0</v>
      </c>
      <c r="J826" t="s">
        <v>3086</v>
      </c>
      <c r="S826" t="s">
        <v>3071</v>
      </c>
      <c r="T826" t="s">
        <v>3072</v>
      </c>
      <c r="U826" s="9">
        <v>4.202</v>
      </c>
      <c r="V826" s="6">
        <v>-515.6</v>
      </c>
      <c r="W826" s="4">
        <v>328.73</v>
      </c>
      <c r="X826">
        <v>397</v>
      </c>
      <c r="Y826">
        <v>658</v>
      </c>
      <c r="Z826" t="str">
        <f t="shared" si="12"/>
        <v>399</v>
      </c>
      <c r="AA826" t="s">
        <v>195</v>
      </c>
    </row>
    <row r="827" spans="1:27" ht="16" thickBot="1" x14ac:dyDescent="0.25">
      <c r="A827" t="s">
        <v>88</v>
      </c>
      <c r="B827" t="s">
        <v>195</v>
      </c>
      <c r="C827" t="s">
        <v>679</v>
      </c>
      <c r="D827" t="s">
        <v>2664</v>
      </c>
      <c r="E827" t="s">
        <v>3464</v>
      </c>
      <c r="F827">
        <v>93.733999999999995</v>
      </c>
      <c r="H827">
        <v>658</v>
      </c>
      <c r="I827">
        <v>0</v>
      </c>
      <c r="J827" t="s">
        <v>3086</v>
      </c>
      <c r="S827" t="s">
        <v>3071</v>
      </c>
      <c r="T827" t="s">
        <v>3072</v>
      </c>
      <c r="U827" s="9">
        <v>4.202</v>
      </c>
      <c r="V827" s="6">
        <v>-515.6</v>
      </c>
      <c r="W827" s="4">
        <v>328.73</v>
      </c>
      <c r="X827">
        <v>397</v>
      </c>
      <c r="Y827">
        <v>658</v>
      </c>
      <c r="Z827" t="str">
        <f t="shared" si="12"/>
        <v>399</v>
      </c>
      <c r="AA827" t="s">
        <v>195</v>
      </c>
    </row>
    <row r="828" spans="1:27" ht="16" thickBot="1" x14ac:dyDescent="0.25">
      <c r="A828" t="s">
        <v>88</v>
      </c>
      <c r="B828" t="s">
        <v>195</v>
      </c>
      <c r="C828" t="s">
        <v>1610</v>
      </c>
      <c r="D828" t="s">
        <v>1611</v>
      </c>
      <c r="E828" t="s">
        <v>3415</v>
      </c>
      <c r="F828">
        <v>55.625</v>
      </c>
      <c r="H828">
        <v>275</v>
      </c>
      <c r="I828">
        <v>5.0499999999999998E-78</v>
      </c>
      <c r="J828" t="s">
        <v>3086</v>
      </c>
      <c r="S828" t="s">
        <v>3071</v>
      </c>
      <c r="T828" t="s">
        <v>3072</v>
      </c>
      <c r="U828" s="9">
        <v>4.202</v>
      </c>
      <c r="V828" s="6">
        <v>-515.6</v>
      </c>
      <c r="W828" s="4">
        <v>328.73</v>
      </c>
      <c r="X828">
        <v>397</v>
      </c>
      <c r="Y828">
        <v>275</v>
      </c>
      <c r="Z828" t="str">
        <f t="shared" si="12"/>
        <v>320</v>
      </c>
      <c r="AA828" t="s">
        <v>195</v>
      </c>
    </row>
    <row r="829" spans="1:27" ht="16" thickBot="1" x14ac:dyDescent="0.25">
      <c r="A829" t="s">
        <v>88</v>
      </c>
      <c r="B829" t="s">
        <v>195</v>
      </c>
      <c r="C829" t="s">
        <v>1610</v>
      </c>
      <c r="D829" t="s">
        <v>1611</v>
      </c>
      <c r="E829" t="s">
        <v>3415</v>
      </c>
      <c r="F829">
        <v>55.625</v>
      </c>
      <c r="H829">
        <v>275</v>
      </c>
      <c r="I829">
        <v>5.1199999999999998E-78</v>
      </c>
      <c r="J829" t="s">
        <v>3086</v>
      </c>
      <c r="S829" t="s">
        <v>3071</v>
      </c>
      <c r="T829" t="s">
        <v>3072</v>
      </c>
      <c r="U829" s="9">
        <v>4.202</v>
      </c>
      <c r="V829" s="6">
        <v>-515.6</v>
      </c>
      <c r="W829" s="4">
        <v>328.73</v>
      </c>
      <c r="X829">
        <v>397</v>
      </c>
      <c r="Y829">
        <v>275</v>
      </c>
      <c r="Z829" t="str">
        <f t="shared" si="12"/>
        <v>320</v>
      </c>
      <c r="AA829" t="s">
        <v>195</v>
      </c>
    </row>
    <row r="830" spans="1:27" ht="16" thickBot="1" x14ac:dyDescent="0.25">
      <c r="A830" t="s">
        <v>88</v>
      </c>
      <c r="B830" t="s">
        <v>195</v>
      </c>
      <c r="C830" t="s">
        <v>1093</v>
      </c>
      <c r="D830" t="s">
        <v>1615</v>
      </c>
      <c r="E830" t="s">
        <v>3417</v>
      </c>
      <c r="F830">
        <v>52.777999999999999</v>
      </c>
      <c r="H830">
        <v>266</v>
      </c>
      <c r="I830">
        <v>1.0799999999999999E-74</v>
      </c>
      <c r="J830" t="s">
        <v>3086</v>
      </c>
      <c r="S830" t="s">
        <v>3071</v>
      </c>
      <c r="T830" t="s">
        <v>3072</v>
      </c>
      <c r="U830" s="9">
        <v>4.202</v>
      </c>
      <c r="V830" s="6">
        <v>-515.6</v>
      </c>
      <c r="W830" s="4">
        <v>328.73</v>
      </c>
      <c r="X830">
        <v>397</v>
      </c>
      <c r="Y830">
        <v>266</v>
      </c>
      <c r="Z830" t="str">
        <f t="shared" si="12"/>
        <v>360</v>
      </c>
      <c r="AA830" t="s">
        <v>195</v>
      </c>
    </row>
    <row r="831" spans="1:27" ht="16" thickBot="1" x14ac:dyDescent="0.25">
      <c r="A831" t="s">
        <v>88</v>
      </c>
      <c r="B831" t="s">
        <v>195</v>
      </c>
      <c r="C831" t="s">
        <v>1093</v>
      </c>
      <c r="D831" t="s">
        <v>1615</v>
      </c>
      <c r="E831" t="s">
        <v>3417</v>
      </c>
      <c r="F831">
        <v>52.777999999999999</v>
      </c>
      <c r="H831">
        <v>266</v>
      </c>
      <c r="I831">
        <v>1.1600000000000001E-74</v>
      </c>
      <c r="J831" t="s">
        <v>3086</v>
      </c>
      <c r="S831" t="s">
        <v>3071</v>
      </c>
      <c r="T831" t="s">
        <v>3072</v>
      </c>
      <c r="U831" s="9">
        <v>4.202</v>
      </c>
      <c r="V831" s="6">
        <v>-515.6</v>
      </c>
      <c r="W831" s="4">
        <v>328.73</v>
      </c>
      <c r="X831">
        <v>397</v>
      </c>
      <c r="Y831">
        <v>266</v>
      </c>
      <c r="Z831" t="str">
        <f t="shared" si="12"/>
        <v>360</v>
      </c>
      <c r="AA831" t="s">
        <v>195</v>
      </c>
    </row>
    <row r="832" spans="1:27" ht="16" thickBot="1" x14ac:dyDescent="0.25">
      <c r="A832" t="s">
        <v>88</v>
      </c>
      <c r="B832" t="s">
        <v>195</v>
      </c>
      <c r="C832" t="s">
        <v>483</v>
      </c>
      <c r="D832" t="s">
        <v>1096</v>
      </c>
      <c r="E832" t="s">
        <v>3380</v>
      </c>
      <c r="F832">
        <v>46.933</v>
      </c>
      <c r="H832">
        <v>262</v>
      </c>
      <c r="I832">
        <v>1.03E-73</v>
      </c>
      <c r="J832" t="s">
        <v>3086</v>
      </c>
      <c r="S832" t="s">
        <v>3071</v>
      </c>
      <c r="T832" t="s">
        <v>3072</v>
      </c>
      <c r="U832" s="9">
        <v>4.202</v>
      </c>
      <c r="V832" s="6">
        <v>-515.6</v>
      </c>
      <c r="W832" s="4">
        <v>328.73</v>
      </c>
      <c r="X832">
        <v>397</v>
      </c>
      <c r="Y832">
        <v>262</v>
      </c>
      <c r="Z832" t="str">
        <f t="shared" si="12"/>
        <v>375</v>
      </c>
      <c r="AA832" t="s">
        <v>195</v>
      </c>
    </row>
    <row r="833" spans="1:27" ht="16" thickBot="1" x14ac:dyDescent="0.25">
      <c r="A833" t="s">
        <v>88</v>
      </c>
      <c r="B833" t="s">
        <v>195</v>
      </c>
      <c r="C833" t="s">
        <v>1098</v>
      </c>
      <c r="D833" t="s">
        <v>2096</v>
      </c>
      <c r="E833" t="s">
        <v>3444</v>
      </c>
      <c r="F833">
        <v>53.767000000000003</v>
      </c>
      <c r="H833">
        <v>256</v>
      </c>
      <c r="I833">
        <v>3.2100000000000002E-71</v>
      </c>
      <c r="J833" t="s">
        <v>3086</v>
      </c>
      <c r="S833" t="s">
        <v>3071</v>
      </c>
      <c r="T833" t="s">
        <v>3072</v>
      </c>
      <c r="U833" s="9">
        <v>4.202</v>
      </c>
      <c r="V833" s="6">
        <v>-515.6</v>
      </c>
      <c r="W833" s="4">
        <v>328.73</v>
      </c>
      <c r="X833">
        <v>397</v>
      </c>
      <c r="Y833">
        <v>256</v>
      </c>
      <c r="Z833" t="str">
        <f t="shared" si="12"/>
        <v>292</v>
      </c>
      <c r="AA833" t="s">
        <v>195</v>
      </c>
    </row>
    <row r="834" spans="1:27" ht="16" thickBot="1" x14ac:dyDescent="0.25">
      <c r="A834" t="s">
        <v>88</v>
      </c>
      <c r="B834" t="s">
        <v>195</v>
      </c>
      <c r="C834" t="s">
        <v>1098</v>
      </c>
      <c r="D834" t="s">
        <v>2096</v>
      </c>
      <c r="E834" t="s">
        <v>3444</v>
      </c>
      <c r="F834">
        <v>53.767000000000003</v>
      </c>
      <c r="H834">
        <v>256</v>
      </c>
      <c r="I834">
        <v>3.5899999999999999E-71</v>
      </c>
      <c r="J834" t="s">
        <v>3086</v>
      </c>
      <c r="S834" t="s">
        <v>3071</v>
      </c>
      <c r="T834" t="s">
        <v>3072</v>
      </c>
      <c r="U834" s="9">
        <v>4.202</v>
      </c>
      <c r="V834" s="6">
        <v>-515.6</v>
      </c>
      <c r="W834" s="4">
        <v>328.73</v>
      </c>
      <c r="X834">
        <v>397</v>
      </c>
      <c r="Y834">
        <v>256</v>
      </c>
      <c r="Z834" t="str">
        <f t="shared" si="12"/>
        <v>292</v>
      </c>
      <c r="AA834" t="s">
        <v>195</v>
      </c>
    </row>
    <row r="835" spans="1:27" ht="16" thickBot="1" x14ac:dyDescent="0.25">
      <c r="A835" t="s">
        <v>88</v>
      </c>
      <c r="B835" t="s">
        <v>195</v>
      </c>
      <c r="C835" t="s">
        <v>207</v>
      </c>
      <c r="D835" t="s">
        <v>2670</v>
      </c>
      <c r="E835" t="s">
        <v>3465</v>
      </c>
      <c r="F835">
        <v>47.268000000000001</v>
      </c>
      <c r="H835">
        <v>234</v>
      </c>
      <c r="I835">
        <v>1.27E-64</v>
      </c>
      <c r="J835" t="s">
        <v>3086</v>
      </c>
      <c r="S835" t="s">
        <v>3071</v>
      </c>
      <c r="T835" t="s">
        <v>3072</v>
      </c>
      <c r="U835" s="9">
        <v>4.202</v>
      </c>
      <c r="V835" s="6">
        <v>-515.6</v>
      </c>
      <c r="W835" s="4">
        <v>328.73</v>
      </c>
      <c r="X835">
        <v>397</v>
      </c>
      <c r="Y835">
        <v>234</v>
      </c>
      <c r="Z835" t="str">
        <f t="shared" ref="Z835:Z898" si="13">LEFT(C835,3)</f>
        <v>366</v>
      </c>
      <c r="AA835" t="s">
        <v>195</v>
      </c>
    </row>
    <row r="836" spans="1:27" ht="16" thickBot="1" x14ac:dyDescent="0.25">
      <c r="A836" t="s">
        <v>88</v>
      </c>
      <c r="B836" t="s">
        <v>195</v>
      </c>
      <c r="C836" t="s">
        <v>236</v>
      </c>
      <c r="D836" t="s">
        <v>2672</v>
      </c>
      <c r="E836" t="s">
        <v>3466</v>
      </c>
      <c r="F836">
        <v>47.139000000000003</v>
      </c>
      <c r="H836">
        <v>234</v>
      </c>
      <c r="I836">
        <v>2.3000000000000001E-64</v>
      </c>
      <c r="J836" t="s">
        <v>3086</v>
      </c>
      <c r="S836" t="s">
        <v>3071</v>
      </c>
      <c r="T836" t="s">
        <v>3072</v>
      </c>
      <c r="U836" s="9">
        <v>4.202</v>
      </c>
      <c r="V836" s="6">
        <v>-515.6</v>
      </c>
      <c r="W836" s="4">
        <v>328.73</v>
      </c>
      <c r="X836">
        <v>397</v>
      </c>
      <c r="Y836">
        <v>234</v>
      </c>
      <c r="Z836" t="str">
        <f t="shared" si="13"/>
        <v>367</v>
      </c>
      <c r="AA836" t="s">
        <v>195</v>
      </c>
    </row>
    <row r="837" spans="1:27" ht="16" thickBot="1" x14ac:dyDescent="0.25">
      <c r="A837" t="s">
        <v>88</v>
      </c>
      <c r="B837" t="s">
        <v>195</v>
      </c>
      <c r="C837" t="s">
        <v>236</v>
      </c>
      <c r="D837" t="s">
        <v>2672</v>
      </c>
      <c r="E837" t="s">
        <v>3466</v>
      </c>
      <c r="F837">
        <v>47.139000000000003</v>
      </c>
      <c r="H837">
        <v>234</v>
      </c>
      <c r="I837">
        <v>5.6000000000000001E-64</v>
      </c>
      <c r="J837" t="s">
        <v>3086</v>
      </c>
      <c r="S837" t="s">
        <v>3071</v>
      </c>
      <c r="T837" t="s">
        <v>3072</v>
      </c>
      <c r="U837" s="9">
        <v>4.202</v>
      </c>
      <c r="V837" s="6">
        <v>-515.6</v>
      </c>
      <c r="W837" s="4">
        <v>328.73</v>
      </c>
      <c r="X837">
        <v>397</v>
      </c>
      <c r="Y837">
        <v>234</v>
      </c>
      <c r="Z837" t="str">
        <f t="shared" si="13"/>
        <v>367</v>
      </c>
      <c r="AA837" t="s">
        <v>195</v>
      </c>
    </row>
    <row r="838" spans="1:27" ht="16" thickBot="1" x14ac:dyDescent="0.25">
      <c r="A838" t="s">
        <v>88</v>
      </c>
      <c r="B838" t="s">
        <v>195</v>
      </c>
      <c r="C838" t="s">
        <v>199</v>
      </c>
      <c r="D838" t="s">
        <v>2673</v>
      </c>
      <c r="E838" t="s">
        <v>3467</v>
      </c>
      <c r="F838">
        <v>45.161000000000001</v>
      </c>
      <c r="H838">
        <v>231</v>
      </c>
      <c r="I838">
        <v>3.8599999999999999E-63</v>
      </c>
      <c r="J838" t="s">
        <v>3086</v>
      </c>
      <c r="S838" t="s">
        <v>3071</v>
      </c>
      <c r="T838" t="s">
        <v>3072</v>
      </c>
      <c r="U838" s="9">
        <v>4.202</v>
      </c>
      <c r="V838" s="6">
        <v>-515.6</v>
      </c>
      <c r="W838" s="4">
        <v>328.73</v>
      </c>
      <c r="X838">
        <v>397</v>
      </c>
      <c r="Y838">
        <v>231</v>
      </c>
      <c r="Z838" t="str">
        <f t="shared" si="13"/>
        <v>372</v>
      </c>
      <c r="AA838" t="s">
        <v>195</v>
      </c>
    </row>
    <row r="839" spans="1:27" ht="16" thickBot="1" x14ac:dyDescent="0.25">
      <c r="A839" t="s">
        <v>88</v>
      </c>
      <c r="B839" t="s">
        <v>195</v>
      </c>
      <c r="C839" t="s">
        <v>712</v>
      </c>
      <c r="D839" t="s">
        <v>2675</v>
      </c>
      <c r="E839" t="s">
        <v>3468</v>
      </c>
      <c r="F839">
        <v>41.576000000000001</v>
      </c>
      <c r="H839">
        <v>190</v>
      </c>
      <c r="I839">
        <v>1.9100000000000001E-49</v>
      </c>
      <c r="J839" t="s">
        <v>3086</v>
      </c>
      <c r="S839" t="s">
        <v>3071</v>
      </c>
      <c r="T839" t="s">
        <v>3072</v>
      </c>
      <c r="U839" s="9">
        <v>4.202</v>
      </c>
      <c r="V839" s="6">
        <v>-515.6</v>
      </c>
      <c r="W839" s="4">
        <v>328.73</v>
      </c>
      <c r="X839">
        <v>397</v>
      </c>
      <c r="Y839">
        <v>190</v>
      </c>
      <c r="Z839" t="str">
        <f t="shared" si="13"/>
        <v>368</v>
      </c>
      <c r="AA839" t="s">
        <v>195</v>
      </c>
    </row>
    <row r="840" spans="1:27" ht="16" thickBot="1" x14ac:dyDescent="0.25">
      <c r="A840" t="s">
        <v>88</v>
      </c>
      <c r="B840" t="s">
        <v>195</v>
      </c>
      <c r="C840" t="s">
        <v>1270</v>
      </c>
      <c r="D840" t="s">
        <v>2677</v>
      </c>
      <c r="E840" t="s">
        <v>3469</v>
      </c>
      <c r="F840">
        <v>46.835000000000001</v>
      </c>
      <c r="H840">
        <v>183</v>
      </c>
      <c r="I840">
        <v>1.5600000000000001E-47</v>
      </c>
      <c r="J840" t="s">
        <v>3086</v>
      </c>
      <c r="S840" t="s">
        <v>3071</v>
      </c>
      <c r="T840" t="s">
        <v>3072</v>
      </c>
      <c r="U840" s="9">
        <v>4.202</v>
      </c>
      <c r="V840" s="6">
        <v>-515.6</v>
      </c>
      <c r="W840" s="4">
        <v>328.73</v>
      </c>
      <c r="X840">
        <v>397</v>
      </c>
      <c r="Y840">
        <v>183</v>
      </c>
      <c r="Z840" t="str">
        <f t="shared" si="13"/>
        <v>237</v>
      </c>
      <c r="AA840" t="s">
        <v>195</v>
      </c>
    </row>
    <row r="841" spans="1:27" ht="16" thickBot="1" x14ac:dyDescent="0.25">
      <c r="A841" t="s">
        <v>88</v>
      </c>
      <c r="B841" t="s">
        <v>195</v>
      </c>
      <c r="C841" t="s">
        <v>2679</v>
      </c>
      <c r="D841" t="s">
        <v>2680</v>
      </c>
      <c r="E841" t="s">
        <v>3470</v>
      </c>
      <c r="F841">
        <v>41.026000000000003</v>
      </c>
      <c r="H841">
        <v>166</v>
      </c>
      <c r="I841">
        <v>4.9700000000000001E-42</v>
      </c>
      <c r="J841" t="s">
        <v>3086</v>
      </c>
      <c r="S841" t="s">
        <v>3071</v>
      </c>
      <c r="T841" t="s">
        <v>3072</v>
      </c>
      <c r="U841" s="9">
        <v>4.202</v>
      </c>
      <c r="V841" s="6">
        <v>-515.6</v>
      </c>
      <c r="W841" s="4">
        <v>328.73</v>
      </c>
      <c r="X841">
        <v>397</v>
      </c>
      <c r="Y841">
        <v>166</v>
      </c>
      <c r="Z841" t="str">
        <f t="shared" si="13"/>
        <v>234</v>
      </c>
      <c r="AA841" t="s">
        <v>195</v>
      </c>
    </row>
    <row r="842" spans="1:27" ht="16" thickBot="1" x14ac:dyDescent="0.25">
      <c r="A842" t="s">
        <v>88</v>
      </c>
      <c r="B842" t="s">
        <v>195</v>
      </c>
      <c r="C842" t="s">
        <v>1401</v>
      </c>
      <c r="D842" t="s">
        <v>2681</v>
      </c>
      <c r="E842" t="s">
        <v>3471</v>
      </c>
      <c r="F842">
        <v>41.631</v>
      </c>
      <c r="H842">
        <v>164</v>
      </c>
      <c r="I842">
        <v>2.36E-41</v>
      </c>
      <c r="J842" t="s">
        <v>3086</v>
      </c>
      <c r="S842" t="s">
        <v>3071</v>
      </c>
      <c r="T842" t="s">
        <v>3072</v>
      </c>
      <c r="U842" s="9">
        <v>4.202</v>
      </c>
      <c r="V842" s="6">
        <v>-515.6</v>
      </c>
      <c r="W842" s="4">
        <v>328.73</v>
      </c>
      <c r="X842">
        <v>397</v>
      </c>
      <c r="Y842">
        <v>164</v>
      </c>
      <c r="Z842" t="str">
        <f t="shared" si="13"/>
        <v>233</v>
      </c>
      <c r="AA842" t="s">
        <v>195</v>
      </c>
    </row>
    <row r="843" spans="1:27" ht="16" thickBot="1" x14ac:dyDescent="0.25">
      <c r="A843" t="s">
        <v>88</v>
      </c>
      <c r="B843" t="s">
        <v>195</v>
      </c>
      <c r="C843" t="s">
        <v>1401</v>
      </c>
      <c r="D843" t="s">
        <v>2682</v>
      </c>
      <c r="E843" t="s">
        <v>3472</v>
      </c>
      <c r="F843">
        <v>40.773000000000003</v>
      </c>
      <c r="H843">
        <v>164</v>
      </c>
      <c r="I843">
        <v>2.9300000000000002E-41</v>
      </c>
      <c r="J843" t="s">
        <v>3086</v>
      </c>
      <c r="S843" t="s">
        <v>3071</v>
      </c>
      <c r="T843" t="s">
        <v>3072</v>
      </c>
      <c r="U843" s="9">
        <v>4.202</v>
      </c>
      <c r="V843" s="6">
        <v>-515.6</v>
      </c>
      <c r="W843" s="4">
        <v>328.73</v>
      </c>
      <c r="X843">
        <v>397</v>
      </c>
      <c r="Y843">
        <v>164</v>
      </c>
      <c r="Z843" t="str">
        <f t="shared" si="13"/>
        <v>233</v>
      </c>
      <c r="AA843" t="s">
        <v>195</v>
      </c>
    </row>
    <row r="844" spans="1:27" ht="16" thickBot="1" x14ac:dyDescent="0.25">
      <c r="A844" t="s">
        <v>88</v>
      </c>
      <c r="B844" t="s">
        <v>195</v>
      </c>
      <c r="C844" t="s">
        <v>721</v>
      </c>
      <c r="D844" t="s">
        <v>722</v>
      </c>
      <c r="E844" t="s">
        <v>3373</v>
      </c>
      <c r="F844">
        <v>64.912000000000006</v>
      </c>
      <c r="H844">
        <v>142</v>
      </c>
      <c r="I844">
        <v>4.3099999999999998E-34</v>
      </c>
      <c r="J844" t="s">
        <v>3086</v>
      </c>
      <c r="S844" t="s">
        <v>3071</v>
      </c>
      <c r="T844" t="s">
        <v>3072</v>
      </c>
      <c r="U844" s="9">
        <v>4.202</v>
      </c>
      <c r="V844" s="6">
        <v>-515.6</v>
      </c>
      <c r="W844" s="4">
        <v>328.73</v>
      </c>
      <c r="X844">
        <v>397</v>
      </c>
      <c r="Y844">
        <v>142</v>
      </c>
      <c r="Z844" t="str">
        <f t="shared" si="13"/>
        <v>114</v>
      </c>
      <c r="AA844" t="s">
        <v>195</v>
      </c>
    </row>
    <row r="845" spans="1:27" ht="16" thickBot="1" x14ac:dyDescent="0.25">
      <c r="A845" t="s">
        <v>88</v>
      </c>
      <c r="B845" t="s">
        <v>195</v>
      </c>
      <c r="C845" t="s">
        <v>738</v>
      </c>
      <c r="D845" t="s">
        <v>739</v>
      </c>
      <c r="E845" t="s">
        <v>3141</v>
      </c>
      <c r="F845">
        <v>51.88</v>
      </c>
      <c r="H845">
        <v>51.4</v>
      </c>
      <c r="I845">
        <v>4.3100000000000002E-6</v>
      </c>
      <c r="J845" t="s">
        <v>3086</v>
      </c>
      <c r="S845" t="s">
        <v>3071</v>
      </c>
      <c r="T845" t="s">
        <v>3072</v>
      </c>
      <c r="U845" s="9">
        <v>4.202</v>
      </c>
      <c r="V845" s="6">
        <v>-515.6</v>
      </c>
      <c r="W845" s="4">
        <v>328.73</v>
      </c>
      <c r="X845">
        <v>397</v>
      </c>
      <c r="Y845">
        <v>51.4</v>
      </c>
      <c r="Z845" t="str">
        <f t="shared" si="13"/>
        <v>133</v>
      </c>
      <c r="AA845" t="s">
        <v>195</v>
      </c>
    </row>
    <row r="846" spans="1:27" ht="16" thickBot="1" x14ac:dyDescent="0.25">
      <c r="A846" t="s">
        <v>93</v>
      </c>
      <c r="B846" t="s">
        <v>195</v>
      </c>
      <c r="C846" t="s">
        <v>393</v>
      </c>
      <c r="D846" t="s">
        <v>2825</v>
      </c>
      <c r="E846" t="s">
        <v>3473</v>
      </c>
      <c r="F846">
        <v>95.97</v>
      </c>
      <c r="H846">
        <v>677</v>
      </c>
      <c r="I846">
        <v>0</v>
      </c>
      <c r="J846" t="s">
        <v>3087</v>
      </c>
      <c r="S846" t="s">
        <v>3071</v>
      </c>
      <c r="T846" t="s">
        <v>3072</v>
      </c>
      <c r="U846" s="9">
        <v>4.202</v>
      </c>
      <c r="V846" s="6">
        <v>-515.6</v>
      </c>
      <c r="W846" s="4">
        <v>328.73</v>
      </c>
      <c r="X846">
        <v>397</v>
      </c>
      <c r="Y846">
        <v>677</v>
      </c>
      <c r="Z846" t="str">
        <f t="shared" si="13"/>
        <v>397</v>
      </c>
      <c r="AA846" t="s">
        <v>195</v>
      </c>
    </row>
    <row r="847" spans="1:27" ht="16" thickBot="1" x14ac:dyDescent="0.25">
      <c r="A847" t="s">
        <v>93</v>
      </c>
      <c r="B847" t="s">
        <v>195</v>
      </c>
      <c r="C847" t="s">
        <v>393</v>
      </c>
      <c r="D847" t="s">
        <v>2825</v>
      </c>
      <c r="E847" t="s">
        <v>3473</v>
      </c>
      <c r="F847">
        <v>95.97</v>
      </c>
      <c r="H847">
        <v>677</v>
      </c>
      <c r="I847">
        <v>0</v>
      </c>
      <c r="J847" t="s">
        <v>3087</v>
      </c>
      <c r="S847" t="s">
        <v>3071</v>
      </c>
      <c r="T847" t="s">
        <v>3072</v>
      </c>
      <c r="U847" s="9">
        <v>4.202</v>
      </c>
      <c r="V847" s="6">
        <v>-515.6</v>
      </c>
      <c r="W847" s="4">
        <v>328.73</v>
      </c>
      <c r="X847">
        <v>397</v>
      </c>
      <c r="Y847">
        <v>677</v>
      </c>
      <c r="Z847" t="str">
        <f t="shared" si="13"/>
        <v>397</v>
      </c>
      <c r="AA847" t="s">
        <v>195</v>
      </c>
    </row>
    <row r="848" spans="1:27" ht="16" thickBot="1" x14ac:dyDescent="0.25">
      <c r="A848" t="s">
        <v>93</v>
      </c>
      <c r="B848" t="s">
        <v>195</v>
      </c>
      <c r="C848" t="s">
        <v>485</v>
      </c>
      <c r="D848" t="s">
        <v>2827</v>
      </c>
      <c r="E848" t="s">
        <v>3474</v>
      </c>
      <c r="F848">
        <v>95.908000000000001</v>
      </c>
      <c r="H848">
        <v>667</v>
      </c>
      <c r="I848">
        <v>0</v>
      </c>
      <c r="J848" t="s">
        <v>3087</v>
      </c>
      <c r="S848" t="s">
        <v>3071</v>
      </c>
      <c r="T848" t="s">
        <v>3072</v>
      </c>
      <c r="U848" s="9">
        <v>4.202</v>
      </c>
      <c r="V848" s="6">
        <v>-515.6</v>
      </c>
      <c r="W848" s="4">
        <v>328.73</v>
      </c>
      <c r="X848">
        <v>397</v>
      </c>
      <c r="Y848">
        <v>667</v>
      </c>
      <c r="Z848" t="str">
        <f t="shared" si="13"/>
        <v>391</v>
      </c>
      <c r="AA848" t="s">
        <v>195</v>
      </c>
    </row>
    <row r="849" spans="1:27" ht="16" thickBot="1" x14ac:dyDescent="0.25">
      <c r="A849" t="s">
        <v>93</v>
      </c>
      <c r="B849" t="s">
        <v>195</v>
      </c>
      <c r="C849" t="s">
        <v>402</v>
      </c>
      <c r="D849" t="s">
        <v>2829</v>
      </c>
      <c r="E849" t="s">
        <v>3475</v>
      </c>
      <c r="F849">
        <v>95.201999999999998</v>
      </c>
      <c r="H849">
        <v>667</v>
      </c>
      <c r="I849">
        <v>0</v>
      </c>
      <c r="J849" t="s">
        <v>3087</v>
      </c>
      <c r="S849" t="s">
        <v>3071</v>
      </c>
      <c r="T849" t="s">
        <v>3072</v>
      </c>
      <c r="U849" s="9">
        <v>4.202</v>
      </c>
      <c r="V849" s="6">
        <v>-515.6</v>
      </c>
      <c r="W849" s="4">
        <v>328.73</v>
      </c>
      <c r="X849">
        <v>397</v>
      </c>
      <c r="Y849">
        <v>667</v>
      </c>
      <c r="Z849" t="str">
        <f t="shared" si="13"/>
        <v>396</v>
      </c>
      <c r="AA849" t="s">
        <v>195</v>
      </c>
    </row>
    <row r="850" spans="1:27" ht="16" thickBot="1" x14ac:dyDescent="0.25">
      <c r="A850" t="s">
        <v>93</v>
      </c>
      <c r="B850" t="s">
        <v>195</v>
      </c>
      <c r="C850" t="s">
        <v>485</v>
      </c>
      <c r="D850" t="s">
        <v>2827</v>
      </c>
      <c r="E850" t="s">
        <v>3474</v>
      </c>
      <c r="F850">
        <v>95.908000000000001</v>
      </c>
      <c r="H850">
        <v>666</v>
      </c>
      <c r="I850">
        <v>0</v>
      </c>
      <c r="J850" t="s">
        <v>3087</v>
      </c>
      <c r="S850" t="s">
        <v>3071</v>
      </c>
      <c r="T850" t="s">
        <v>3072</v>
      </c>
      <c r="U850" s="9">
        <v>4.202</v>
      </c>
      <c r="V850" s="6">
        <v>-515.6</v>
      </c>
      <c r="W850" s="4">
        <v>328.73</v>
      </c>
      <c r="X850">
        <v>397</v>
      </c>
      <c r="Y850">
        <v>666</v>
      </c>
      <c r="Z850" t="str">
        <f t="shared" si="13"/>
        <v>391</v>
      </c>
      <c r="AA850" t="s">
        <v>195</v>
      </c>
    </row>
    <row r="851" spans="1:27" ht="16" thickBot="1" x14ac:dyDescent="0.25">
      <c r="A851" t="s">
        <v>93</v>
      </c>
      <c r="B851" t="s">
        <v>195</v>
      </c>
      <c r="C851" t="s">
        <v>485</v>
      </c>
      <c r="D851" t="s">
        <v>2827</v>
      </c>
      <c r="E851" t="s">
        <v>3474</v>
      </c>
      <c r="F851">
        <v>95.908000000000001</v>
      </c>
      <c r="H851">
        <v>666</v>
      </c>
      <c r="I851">
        <v>0</v>
      </c>
      <c r="J851" t="s">
        <v>3087</v>
      </c>
      <c r="S851" t="s">
        <v>3071</v>
      </c>
      <c r="T851" t="s">
        <v>3072</v>
      </c>
      <c r="U851" s="9">
        <v>4.202</v>
      </c>
      <c r="V851" s="6">
        <v>-515.6</v>
      </c>
      <c r="W851" s="4">
        <v>328.73</v>
      </c>
      <c r="X851">
        <v>397</v>
      </c>
      <c r="Y851">
        <v>666</v>
      </c>
      <c r="Z851" t="str">
        <f t="shared" si="13"/>
        <v>391</v>
      </c>
      <c r="AA851" t="s">
        <v>195</v>
      </c>
    </row>
    <row r="852" spans="1:27" ht="16" thickBot="1" x14ac:dyDescent="0.25">
      <c r="A852" t="s">
        <v>93</v>
      </c>
      <c r="B852" t="s">
        <v>195</v>
      </c>
      <c r="C852" t="s">
        <v>1084</v>
      </c>
      <c r="D852" t="s">
        <v>2831</v>
      </c>
      <c r="E852" t="s">
        <v>3322</v>
      </c>
      <c r="F852">
        <v>92.593000000000004</v>
      </c>
      <c r="H852">
        <v>475</v>
      </c>
      <c r="I852">
        <v>3.0000000000000002E-146</v>
      </c>
      <c r="J852" t="s">
        <v>3087</v>
      </c>
      <c r="S852" t="s">
        <v>3071</v>
      </c>
      <c r="T852" t="s">
        <v>3072</v>
      </c>
      <c r="U852" s="9">
        <v>4.202</v>
      </c>
      <c r="V852" s="6">
        <v>-515.6</v>
      </c>
      <c r="W852" s="4">
        <v>328.73</v>
      </c>
      <c r="X852">
        <v>397</v>
      </c>
      <c r="Y852">
        <v>475</v>
      </c>
      <c r="Z852" t="str">
        <f t="shared" si="13"/>
        <v>297</v>
      </c>
      <c r="AA852" t="s">
        <v>195</v>
      </c>
    </row>
    <row r="853" spans="1:27" ht="16" thickBot="1" x14ac:dyDescent="0.25">
      <c r="A853" t="s">
        <v>93</v>
      </c>
      <c r="B853" t="s">
        <v>195</v>
      </c>
      <c r="C853" t="s">
        <v>813</v>
      </c>
      <c r="D853" t="s">
        <v>814</v>
      </c>
      <c r="E853" t="s">
        <v>3476</v>
      </c>
      <c r="F853">
        <v>48.579000000000001</v>
      </c>
      <c r="H853">
        <v>284</v>
      </c>
      <c r="I853">
        <v>1.13E-80</v>
      </c>
      <c r="J853" t="s">
        <v>3087</v>
      </c>
      <c r="S853" t="s">
        <v>3071</v>
      </c>
      <c r="T853" t="s">
        <v>3072</v>
      </c>
      <c r="U853" s="9">
        <v>4.202</v>
      </c>
      <c r="V853" s="6">
        <v>-515.6</v>
      </c>
      <c r="W853" s="4">
        <v>328.73</v>
      </c>
      <c r="X853">
        <v>397</v>
      </c>
      <c r="Y853">
        <v>284</v>
      </c>
      <c r="Z853" t="str">
        <f t="shared" si="13"/>
        <v>387</v>
      </c>
      <c r="AA853" t="s">
        <v>195</v>
      </c>
    </row>
    <row r="854" spans="1:27" ht="16" thickBot="1" x14ac:dyDescent="0.25">
      <c r="A854" t="s">
        <v>93</v>
      </c>
      <c r="B854" t="s">
        <v>195</v>
      </c>
      <c r="C854" t="s">
        <v>1093</v>
      </c>
      <c r="D854" t="s">
        <v>1615</v>
      </c>
      <c r="E854" t="s">
        <v>3417</v>
      </c>
      <c r="F854">
        <v>52.777999999999999</v>
      </c>
      <c r="H854">
        <v>265</v>
      </c>
      <c r="I854">
        <v>1.8899999999999999E-75</v>
      </c>
      <c r="J854" t="s">
        <v>3087</v>
      </c>
      <c r="S854" t="s">
        <v>3071</v>
      </c>
      <c r="T854" t="s">
        <v>3072</v>
      </c>
      <c r="U854" s="9">
        <v>4.202</v>
      </c>
      <c r="V854" s="6">
        <v>-515.6</v>
      </c>
      <c r="W854" s="4">
        <v>328.73</v>
      </c>
      <c r="X854">
        <v>397</v>
      </c>
      <c r="Y854">
        <v>265</v>
      </c>
      <c r="Z854" t="str">
        <f t="shared" si="13"/>
        <v>360</v>
      </c>
      <c r="AA854" t="s">
        <v>195</v>
      </c>
    </row>
    <row r="855" spans="1:27" ht="16" thickBot="1" x14ac:dyDescent="0.25">
      <c r="A855" t="s">
        <v>93</v>
      </c>
      <c r="B855" t="s">
        <v>195</v>
      </c>
      <c r="C855" t="s">
        <v>1093</v>
      </c>
      <c r="D855" t="s">
        <v>1615</v>
      </c>
      <c r="E855" t="s">
        <v>3417</v>
      </c>
      <c r="F855">
        <v>52.777999999999999</v>
      </c>
      <c r="H855">
        <v>265</v>
      </c>
      <c r="I855">
        <v>2.4199999999999998E-75</v>
      </c>
      <c r="J855" t="s">
        <v>3087</v>
      </c>
      <c r="S855" t="s">
        <v>3071</v>
      </c>
      <c r="T855" t="s">
        <v>3072</v>
      </c>
      <c r="U855" s="9">
        <v>4.202</v>
      </c>
      <c r="V855" s="6">
        <v>-515.6</v>
      </c>
      <c r="W855" s="4">
        <v>328.73</v>
      </c>
      <c r="X855">
        <v>397</v>
      </c>
      <c r="Y855">
        <v>265</v>
      </c>
      <c r="Z855" t="str">
        <f t="shared" si="13"/>
        <v>360</v>
      </c>
      <c r="AA855" t="s">
        <v>195</v>
      </c>
    </row>
    <row r="856" spans="1:27" ht="16" thickBot="1" x14ac:dyDescent="0.25">
      <c r="A856" t="s">
        <v>93</v>
      </c>
      <c r="B856" t="s">
        <v>195</v>
      </c>
      <c r="C856" t="s">
        <v>1093</v>
      </c>
      <c r="D856" t="s">
        <v>1615</v>
      </c>
      <c r="E856" t="s">
        <v>3417</v>
      </c>
      <c r="F856">
        <v>52.777999999999999</v>
      </c>
      <c r="H856">
        <v>266</v>
      </c>
      <c r="I856">
        <v>6.0600000000000002E-75</v>
      </c>
      <c r="J856" t="s">
        <v>3087</v>
      </c>
      <c r="S856" t="s">
        <v>3071</v>
      </c>
      <c r="T856" t="s">
        <v>3072</v>
      </c>
      <c r="U856" s="9">
        <v>4.202</v>
      </c>
      <c r="V856" s="6">
        <v>-515.6</v>
      </c>
      <c r="W856" s="4">
        <v>328.73</v>
      </c>
      <c r="X856">
        <v>397</v>
      </c>
      <c r="Y856">
        <v>266</v>
      </c>
      <c r="Z856" t="str">
        <f t="shared" si="13"/>
        <v>360</v>
      </c>
      <c r="AA856" t="s">
        <v>195</v>
      </c>
    </row>
    <row r="857" spans="1:27" ht="16" thickBot="1" x14ac:dyDescent="0.25">
      <c r="A857" t="s">
        <v>93</v>
      </c>
      <c r="B857" t="s">
        <v>195</v>
      </c>
      <c r="C857" t="s">
        <v>1093</v>
      </c>
      <c r="D857" t="s">
        <v>1615</v>
      </c>
      <c r="E857" t="s">
        <v>3417</v>
      </c>
      <c r="F857">
        <v>52.777999999999999</v>
      </c>
      <c r="H857">
        <v>266</v>
      </c>
      <c r="I857">
        <v>1.3399999999999999E-74</v>
      </c>
      <c r="J857" t="s">
        <v>3087</v>
      </c>
      <c r="S857" t="s">
        <v>3071</v>
      </c>
      <c r="T857" t="s">
        <v>3072</v>
      </c>
      <c r="U857" s="9">
        <v>4.202</v>
      </c>
      <c r="V857" s="6">
        <v>-515.6</v>
      </c>
      <c r="W857" s="4">
        <v>328.73</v>
      </c>
      <c r="X857">
        <v>397</v>
      </c>
      <c r="Y857">
        <v>266</v>
      </c>
      <c r="Z857" t="str">
        <f t="shared" si="13"/>
        <v>360</v>
      </c>
      <c r="AA857" t="s">
        <v>195</v>
      </c>
    </row>
    <row r="858" spans="1:27" ht="16" thickBot="1" x14ac:dyDescent="0.25">
      <c r="A858" t="s">
        <v>93</v>
      </c>
      <c r="B858" t="s">
        <v>195</v>
      </c>
      <c r="C858" t="s">
        <v>483</v>
      </c>
      <c r="D858" t="s">
        <v>2835</v>
      </c>
      <c r="E858" t="s">
        <v>3477</v>
      </c>
      <c r="F858">
        <v>45.866999999999997</v>
      </c>
      <c r="H858">
        <v>259</v>
      </c>
      <c r="I858">
        <v>2.0700000000000001E-72</v>
      </c>
      <c r="J858" t="s">
        <v>3087</v>
      </c>
      <c r="S858" t="s">
        <v>3071</v>
      </c>
      <c r="T858" t="s">
        <v>3072</v>
      </c>
      <c r="U858" s="9">
        <v>4.202</v>
      </c>
      <c r="V858" s="6">
        <v>-515.6</v>
      </c>
      <c r="W858" s="4">
        <v>328.73</v>
      </c>
      <c r="X858">
        <v>397</v>
      </c>
      <c r="Y858">
        <v>259</v>
      </c>
      <c r="Z858" t="str">
        <f t="shared" si="13"/>
        <v>375</v>
      </c>
      <c r="AA858" t="s">
        <v>195</v>
      </c>
    </row>
    <row r="859" spans="1:27" ht="16" thickBot="1" x14ac:dyDescent="0.25">
      <c r="A859" t="s">
        <v>93</v>
      </c>
      <c r="B859" t="s">
        <v>195</v>
      </c>
      <c r="C859" t="s">
        <v>1098</v>
      </c>
      <c r="D859" t="s">
        <v>2096</v>
      </c>
      <c r="E859" t="s">
        <v>3444</v>
      </c>
      <c r="F859">
        <v>53.767000000000003</v>
      </c>
      <c r="H859">
        <v>256</v>
      </c>
      <c r="I859">
        <v>1.4499999999999999E-71</v>
      </c>
      <c r="J859" t="s">
        <v>3087</v>
      </c>
      <c r="S859" t="s">
        <v>3071</v>
      </c>
      <c r="T859" t="s">
        <v>3072</v>
      </c>
      <c r="U859" s="9">
        <v>4.202</v>
      </c>
      <c r="V859" s="6">
        <v>-515.6</v>
      </c>
      <c r="W859" s="4">
        <v>328.73</v>
      </c>
      <c r="X859">
        <v>397</v>
      </c>
      <c r="Y859">
        <v>256</v>
      </c>
      <c r="Z859" t="str">
        <f t="shared" si="13"/>
        <v>292</v>
      </c>
      <c r="AA859" t="s">
        <v>195</v>
      </c>
    </row>
    <row r="860" spans="1:27" ht="16" thickBot="1" x14ac:dyDescent="0.25">
      <c r="A860" t="s">
        <v>93</v>
      </c>
      <c r="B860" t="s">
        <v>195</v>
      </c>
      <c r="C860" t="s">
        <v>413</v>
      </c>
      <c r="D860" t="s">
        <v>2838</v>
      </c>
      <c r="E860" t="s">
        <v>3478</v>
      </c>
      <c r="F860">
        <v>45.722000000000001</v>
      </c>
      <c r="H860">
        <v>236</v>
      </c>
      <c r="I860">
        <v>7.3300000000000002E-65</v>
      </c>
      <c r="J860" t="s">
        <v>3087</v>
      </c>
      <c r="S860" t="s">
        <v>3071</v>
      </c>
      <c r="T860" t="s">
        <v>3072</v>
      </c>
      <c r="U860" s="9">
        <v>4.202</v>
      </c>
      <c r="V860" s="6">
        <v>-515.6</v>
      </c>
      <c r="W860" s="4">
        <v>328.73</v>
      </c>
      <c r="X860">
        <v>397</v>
      </c>
      <c r="Y860">
        <v>236</v>
      </c>
      <c r="Z860" t="str">
        <f t="shared" si="13"/>
        <v>374</v>
      </c>
      <c r="AA860" t="s">
        <v>195</v>
      </c>
    </row>
    <row r="861" spans="1:27" ht="16" thickBot="1" x14ac:dyDescent="0.25">
      <c r="A861" t="s">
        <v>93</v>
      </c>
      <c r="B861" t="s">
        <v>195</v>
      </c>
      <c r="C861" t="s">
        <v>813</v>
      </c>
      <c r="D861" t="s">
        <v>2839</v>
      </c>
      <c r="E861" t="s">
        <v>3479</v>
      </c>
      <c r="F861">
        <v>43.668999999999997</v>
      </c>
      <c r="H861">
        <v>226</v>
      </c>
      <c r="I861">
        <v>2.1299999999999999E-61</v>
      </c>
      <c r="J861" t="s">
        <v>3087</v>
      </c>
      <c r="S861" t="s">
        <v>3071</v>
      </c>
      <c r="T861" t="s">
        <v>3072</v>
      </c>
      <c r="U861" s="9">
        <v>4.202</v>
      </c>
      <c r="V861" s="6">
        <v>-515.6</v>
      </c>
      <c r="W861" s="4">
        <v>328.73</v>
      </c>
      <c r="X861">
        <v>397</v>
      </c>
      <c r="Y861">
        <v>226</v>
      </c>
      <c r="Z861" t="str">
        <f t="shared" si="13"/>
        <v>387</v>
      </c>
      <c r="AA861" t="s">
        <v>195</v>
      </c>
    </row>
    <row r="862" spans="1:27" ht="16" thickBot="1" x14ac:dyDescent="0.25">
      <c r="A862" t="s">
        <v>93</v>
      </c>
      <c r="B862" t="s">
        <v>195</v>
      </c>
      <c r="C862" t="s">
        <v>554</v>
      </c>
      <c r="D862" t="s">
        <v>2841</v>
      </c>
      <c r="E862" t="s">
        <v>3480</v>
      </c>
      <c r="F862">
        <v>47.325000000000003</v>
      </c>
      <c r="H862">
        <v>208</v>
      </c>
      <c r="I862">
        <v>8.1599999999999999E-56</v>
      </c>
      <c r="J862" t="s">
        <v>3087</v>
      </c>
      <c r="S862" t="s">
        <v>3071</v>
      </c>
      <c r="T862" t="s">
        <v>3072</v>
      </c>
      <c r="U862" s="9">
        <v>4.202</v>
      </c>
      <c r="V862" s="6">
        <v>-515.6</v>
      </c>
      <c r="W862" s="4">
        <v>328.73</v>
      </c>
      <c r="X862">
        <v>397</v>
      </c>
      <c r="Y862">
        <v>208</v>
      </c>
      <c r="Z862" t="str">
        <f t="shared" si="13"/>
        <v>243</v>
      </c>
      <c r="AA862" t="s">
        <v>195</v>
      </c>
    </row>
    <row r="863" spans="1:27" ht="16" thickBot="1" x14ac:dyDescent="0.25">
      <c r="A863" t="s">
        <v>93</v>
      </c>
      <c r="B863" t="s">
        <v>195</v>
      </c>
      <c r="C863" t="s">
        <v>588</v>
      </c>
      <c r="D863" t="s">
        <v>2843</v>
      </c>
      <c r="E863" t="s">
        <v>3481</v>
      </c>
      <c r="F863">
        <v>42.552999999999997</v>
      </c>
      <c r="H863">
        <v>189</v>
      </c>
      <c r="I863">
        <v>5.8499999999999998E-49</v>
      </c>
      <c r="J863" t="s">
        <v>3087</v>
      </c>
      <c r="S863" t="s">
        <v>3071</v>
      </c>
      <c r="T863" t="s">
        <v>3072</v>
      </c>
      <c r="U863" s="9">
        <v>4.202</v>
      </c>
      <c r="V863" s="6">
        <v>-515.6</v>
      </c>
      <c r="W863" s="4">
        <v>328.73</v>
      </c>
      <c r="X863">
        <v>397</v>
      </c>
      <c r="Y863">
        <v>189</v>
      </c>
      <c r="Z863" t="str">
        <f t="shared" si="13"/>
        <v>329</v>
      </c>
      <c r="AA863" t="s">
        <v>195</v>
      </c>
    </row>
    <row r="864" spans="1:27" ht="16" thickBot="1" x14ac:dyDescent="0.25">
      <c r="A864" t="s">
        <v>93</v>
      </c>
      <c r="B864" t="s">
        <v>195</v>
      </c>
      <c r="C864" t="s">
        <v>694</v>
      </c>
      <c r="D864" t="s">
        <v>2845</v>
      </c>
      <c r="E864" t="s">
        <v>3482</v>
      </c>
      <c r="F864">
        <v>40.136000000000003</v>
      </c>
      <c r="H864">
        <v>182</v>
      </c>
      <c r="I864">
        <v>4.4499999999999997E-47</v>
      </c>
      <c r="J864" t="s">
        <v>3087</v>
      </c>
      <c r="S864" t="s">
        <v>3071</v>
      </c>
      <c r="T864" t="s">
        <v>3072</v>
      </c>
      <c r="U864" s="9">
        <v>4.202</v>
      </c>
      <c r="V864" s="6">
        <v>-515.6</v>
      </c>
      <c r="W864" s="4">
        <v>328.73</v>
      </c>
      <c r="X864">
        <v>397</v>
      </c>
      <c r="Y864">
        <v>182</v>
      </c>
      <c r="Z864" t="str">
        <f t="shared" si="13"/>
        <v>294</v>
      </c>
      <c r="AA864" t="s">
        <v>195</v>
      </c>
    </row>
    <row r="865" spans="1:27" ht="16" thickBot="1" x14ac:dyDescent="0.25">
      <c r="A865" t="s">
        <v>93</v>
      </c>
      <c r="B865" t="s">
        <v>195</v>
      </c>
      <c r="C865" t="s">
        <v>694</v>
      </c>
      <c r="D865" t="s">
        <v>2846</v>
      </c>
      <c r="E865" t="s">
        <v>3483</v>
      </c>
      <c r="F865">
        <v>37.075000000000003</v>
      </c>
      <c r="H865">
        <v>158</v>
      </c>
      <c r="I865">
        <v>2.5499999999999999E-39</v>
      </c>
      <c r="J865" t="s">
        <v>3087</v>
      </c>
      <c r="S865" t="s">
        <v>3071</v>
      </c>
      <c r="T865" t="s">
        <v>3072</v>
      </c>
      <c r="U865" s="9">
        <v>4.202</v>
      </c>
      <c r="V865" s="6">
        <v>-515.6</v>
      </c>
      <c r="W865" s="4">
        <v>328.73</v>
      </c>
      <c r="X865">
        <v>397</v>
      </c>
      <c r="Y865">
        <v>158</v>
      </c>
      <c r="Z865" t="str">
        <f t="shared" si="13"/>
        <v>294</v>
      </c>
      <c r="AA865" t="s">
        <v>195</v>
      </c>
    </row>
    <row r="866" spans="1:27" ht="16" thickBot="1" x14ac:dyDescent="0.25">
      <c r="A866" t="s">
        <v>93</v>
      </c>
      <c r="B866" t="s">
        <v>195</v>
      </c>
      <c r="C866" t="s">
        <v>721</v>
      </c>
      <c r="D866" t="s">
        <v>722</v>
      </c>
      <c r="E866" t="s">
        <v>3373</v>
      </c>
      <c r="F866">
        <v>64.912000000000006</v>
      </c>
      <c r="H866">
        <v>142</v>
      </c>
      <c r="I866">
        <v>2.9900000000000002E-34</v>
      </c>
      <c r="J866" t="s">
        <v>3087</v>
      </c>
      <c r="S866" t="s">
        <v>3071</v>
      </c>
      <c r="T866" t="s">
        <v>3072</v>
      </c>
      <c r="U866" s="9">
        <v>4.202</v>
      </c>
      <c r="V866" s="6">
        <v>-515.6</v>
      </c>
      <c r="W866" s="4">
        <v>328.73</v>
      </c>
      <c r="X866">
        <v>397</v>
      </c>
      <c r="Y866">
        <v>142</v>
      </c>
      <c r="Z866" t="str">
        <f t="shared" si="13"/>
        <v>114</v>
      </c>
      <c r="AA866" t="s">
        <v>195</v>
      </c>
    </row>
    <row r="867" spans="1:27" ht="16" thickBot="1" x14ac:dyDescent="0.25">
      <c r="A867" t="s">
        <v>93</v>
      </c>
      <c r="B867" t="s">
        <v>195</v>
      </c>
      <c r="C867" t="s">
        <v>1143</v>
      </c>
      <c r="D867" t="s">
        <v>2849</v>
      </c>
      <c r="E867" t="s">
        <v>3484</v>
      </c>
      <c r="F867">
        <v>38.182000000000002</v>
      </c>
      <c r="H867">
        <v>122</v>
      </c>
      <c r="I867">
        <v>7.1999999999999997E-28</v>
      </c>
      <c r="J867" t="s">
        <v>3087</v>
      </c>
      <c r="S867" t="s">
        <v>3071</v>
      </c>
      <c r="T867" t="s">
        <v>3072</v>
      </c>
      <c r="U867" s="9">
        <v>4.202</v>
      </c>
      <c r="V867" s="6">
        <v>-515.6</v>
      </c>
      <c r="W867" s="4">
        <v>328.73</v>
      </c>
      <c r="X867">
        <v>397</v>
      </c>
      <c r="Y867">
        <v>122</v>
      </c>
      <c r="Z867" t="str">
        <f t="shared" si="13"/>
        <v>275</v>
      </c>
      <c r="AA867" t="s">
        <v>195</v>
      </c>
    </row>
    <row r="868" spans="1:27" ht="16" thickBot="1" x14ac:dyDescent="0.25">
      <c r="A868" t="s">
        <v>93</v>
      </c>
      <c r="B868" t="s">
        <v>195</v>
      </c>
      <c r="C868" t="s">
        <v>963</v>
      </c>
      <c r="D868" t="s">
        <v>503</v>
      </c>
      <c r="E868" t="s">
        <v>3112</v>
      </c>
      <c r="F868">
        <v>100</v>
      </c>
      <c r="H868">
        <v>74.900000000000006</v>
      </c>
      <c r="I868">
        <v>3.5000000000000002E-13</v>
      </c>
      <c r="J868" t="s">
        <v>3087</v>
      </c>
      <c r="S868" t="s">
        <v>3071</v>
      </c>
      <c r="T868" t="s">
        <v>3072</v>
      </c>
      <c r="U868" s="9">
        <v>4.202</v>
      </c>
      <c r="V868" s="6">
        <v>-515.6</v>
      </c>
      <c r="W868" s="4">
        <v>328.73</v>
      </c>
      <c r="X868">
        <v>397</v>
      </c>
      <c r="Y868">
        <v>74.900000000000006</v>
      </c>
      <c r="Z868" t="str">
        <f t="shared" si="13"/>
        <v xml:space="preserve">33 </v>
      </c>
      <c r="AA868" t="s">
        <v>195</v>
      </c>
    </row>
    <row r="869" spans="1:27" ht="16" thickBot="1" x14ac:dyDescent="0.25">
      <c r="A869" t="s">
        <v>93</v>
      </c>
      <c r="B869" t="s">
        <v>195</v>
      </c>
      <c r="C869" t="s">
        <v>729</v>
      </c>
      <c r="D869" t="s">
        <v>730</v>
      </c>
      <c r="E869" t="s">
        <v>3376</v>
      </c>
      <c r="F869">
        <v>56.863</v>
      </c>
      <c r="H869">
        <v>68.2</v>
      </c>
      <c r="I869">
        <v>3.59E-11</v>
      </c>
      <c r="J869" t="s">
        <v>3087</v>
      </c>
      <c r="S869" t="s">
        <v>3071</v>
      </c>
      <c r="T869" t="s">
        <v>3072</v>
      </c>
      <c r="U869" s="9">
        <v>4.202</v>
      </c>
      <c r="V869" s="6">
        <v>-515.6</v>
      </c>
      <c r="W869" s="4">
        <v>328.73</v>
      </c>
      <c r="X869">
        <v>397</v>
      </c>
      <c r="Y869">
        <v>68.2</v>
      </c>
      <c r="Z869" t="str">
        <f t="shared" si="13"/>
        <v xml:space="preserve">51 </v>
      </c>
      <c r="AA869" t="s">
        <v>195</v>
      </c>
    </row>
    <row r="870" spans="1:27" ht="16" thickBot="1" x14ac:dyDescent="0.25">
      <c r="A870" t="s">
        <v>93</v>
      </c>
      <c r="B870" t="s">
        <v>195</v>
      </c>
      <c r="C870" t="s">
        <v>2853</v>
      </c>
      <c r="D870" t="s">
        <v>2854</v>
      </c>
      <c r="E870" t="s">
        <v>3333</v>
      </c>
      <c r="F870">
        <v>42.445999999999998</v>
      </c>
      <c r="H870">
        <v>53.9</v>
      </c>
      <c r="I870">
        <v>5.2499999999999995E-7</v>
      </c>
      <c r="J870" t="s">
        <v>3087</v>
      </c>
      <c r="S870" t="s">
        <v>3071</v>
      </c>
      <c r="T870" t="s">
        <v>3072</v>
      </c>
      <c r="U870" s="9">
        <v>4.202</v>
      </c>
      <c r="V870" s="6">
        <v>-515.6</v>
      </c>
      <c r="W870" s="4">
        <v>328.73</v>
      </c>
      <c r="X870">
        <v>397</v>
      </c>
      <c r="Y870">
        <v>53.9</v>
      </c>
      <c r="Z870" t="str">
        <f t="shared" si="13"/>
        <v>139</v>
      </c>
      <c r="AA870" t="s">
        <v>195</v>
      </c>
    </row>
    <row r="871" spans="1:27" ht="16" thickBot="1" x14ac:dyDescent="0.25">
      <c r="A871" t="s">
        <v>93</v>
      </c>
      <c r="B871" t="s">
        <v>195</v>
      </c>
      <c r="C871" t="s">
        <v>845</v>
      </c>
      <c r="D871" t="s">
        <v>172</v>
      </c>
      <c r="E871" t="s">
        <v>3485</v>
      </c>
      <c r="F871">
        <v>40</v>
      </c>
      <c r="H871">
        <v>53.1</v>
      </c>
      <c r="I871">
        <v>1.31E-6</v>
      </c>
      <c r="J871" t="s">
        <v>3087</v>
      </c>
      <c r="S871" t="s">
        <v>3071</v>
      </c>
      <c r="T871" t="s">
        <v>3072</v>
      </c>
      <c r="U871" s="9">
        <v>4.202</v>
      </c>
      <c r="V871" s="6">
        <v>-515.6</v>
      </c>
      <c r="W871" s="4">
        <v>328.73</v>
      </c>
      <c r="X871">
        <v>397</v>
      </c>
      <c r="Y871">
        <v>53.1</v>
      </c>
      <c r="Z871" t="str">
        <f t="shared" si="13"/>
        <v xml:space="preserve">55 </v>
      </c>
      <c r="AA871" t="s">
        <v>195</v>
      </c>
    </row>
    <row r="872" spans="1:27" ht="16" thickBot="1" x14ac:dyDescent="0.25">
      <c r="A872" t="s">
        <v>93</v>
      </c>
      <c r="B872" t="s">
        <v>195</v>
      </c>
      <c r="C872" t="s">
        <v>738</v>
      </c>
      <c r="D872" t="s">
        <v>2857</v>
      </c>
      <c r="E872" t="s">
        <v>3334</v>
      </c>
      <c r="F872">
        <v>51.128</v>
      </c>
      <c r="H872">
        <v>51.9</v>
      </c>
      <c r="I872">
        <v>3.0000000000000001E-6</v>
      </c>
      <c r="J872" t="s">
        <v>3087</v>
      </c>
      <c r="S872" t="s">
        <v>3071</v>
      </c>
      <c r="T872" t="s">
        <v>3072</v>
      </c>
      <c r="U872" s="9">
        <v>4.202</v>
      </c>
      <c r="V872" s="6">
        <v>-515.6</v>
      </c>
      <c r="W872" s="4">
        <v>328.73</v>
      </c>
      <c r="X872">
        <v>397</v>
      </c>
      <c r="Y872">
        <v>51.9</v>
      </c>
      <c r="Z872" t="str">
        <f t="shared" si="13"/>
        <v>133</v>
      </c>
      <c r="AA872" t="s">
        <v>195</v>
      </c>
    </row>
    <row r="873" spans="1:27" ht="16" thickBot="1" x14ac:dyDescent="0.25">
      <c r="A873" t="s">
        <v>93</v>
      </c>
      <c r="B873" t="s">
        <v>195</v>
      </c>
      <c r="C873" t="s">
        <v>729</v>
      </c>
      <c r="D873" t="s">
        <v>2080</v>
      </c>
      <c r="E873" t="s">
        <v>3270</v>
      </c>
      <c r="F873">
        <v>41.176000000000002</v>
      </c>
      <c r="H873">
        <v>45.6</v>
      </c>
      <c r="I873">
        <v>3.0899999999999998E-4</v>
      </c>
      <c r="J873" t="s">
        <v>3087</v>
      </c>
      <c r="S873" t="s">
        <v>3071</v>
      </c>
      <c r="T873" t="s">
        <v>3072</v>
      </c>
      <c r="U873" s="9">
        <v>4.202</v>
      </c>
      <c r="V873" s="6">
        <v>-515.6</v>
      </c>
      <c r="W873" s="4">
        <v>328.73</v>
      </c>
      <c r="X873">
        <v>397</v>
      </c>
      <c r="Y873">
        <v>45.6</v>
      </c>
      <c r="Z873" t="str">
        <f t="shared" si="13"/>
        <v xml:space="preserve">51 </v>
      </c>
      <c r="AA873" t="s">
        <v>195</v>
      </c>
    </row>
    <row r="874" spans="1:27" ht="16" thickBot="1" x14ac:dyDescent="0.25">
      <c r="A874" t="s">
        <v>102</v>
      </c>
      <c r="B874" t="s">
        <v>195</v>
      </c>
      <c r="C874" t="s">
        <v>393</v>
      </c>
      <c r="D874" t="s">
        <v>1383</v>
      </c>
      <c r="E874" t="s">
        <v>3403</v>
      </c>
      <c r="F874">
        <v>99.748000000000005</v>
      </c>
      <c r="H874">
        <v>707</v>
      </c>
      <c r="I874">
        <v>0</v>
      </c>
      <c r="J874" t="s">
        <v>3088</v>
      </c>
      <c r="S874" t="s">
        <v>3075</v>
      </c>
      <c r="T874" t="s">
        <v>3076</v>
      </c>
      <c r="U874" s="9">
        <v>4.202</v>
      </c>
      <c r="V874" s="6">
        <v>-515.6</v>
      </c>
      <c r="W874" s="4">
        <v>328.73</v>
      </c>
      <c r="X874">
        <v>397</v>
      </c>
      <c r="Y874">
        <v>707</v>
      </c>
      <c r="Z874" t="str">
        <f t="shared" si="13"/>
        <v>397</v>
      </c>
      <c r="AA874" t="s">
        <v>195</v>
      </c>
    </row>
    <row r="875" spans="1:27" ht="16" thickBot="1" x14ac:dyDescent="0.25">
      <c r="A875" t="s">
        <v>102</v>
      </c>
      <c r="B875" t="s">
        <v>195</v>
      </c>
      <c r="C875" t="s">
        <v>393</v>
      </c>
      <c r="D875" t="s">
        <v>1383</v>
      </c>
      <c r="E875" t="s">
        <v>3403</v>
      </c>
      <c r="F875">
        <v>99.748000000000005</v>
      </c>
      <c r="H875">
        <v>707</v>
      </c>
      <c r="I875">
        <v>0</v>
      </c>
      <c r="J875" t="s">
        <v>3088</v>
      </c>
      <c r="S875" t="s">
        <v>3075</v>
      </c>
      <c r="T875" t="s">
        <v>3076</v>
      </c>
      <c r="U875" s="9">
        <v>4.202</v>
      </c>
      <c r="V875" s="6">
        <v>-515.6</v>
      </c>
      <c r="W875" s="4">
        <v>328.73</v>
      </c>
      <c r="X875">
        <v>397</v>
      </c>
      <c r="Y875">
        <v>707</v>
      </c>
      <c r="Z875" t="str">
        <f t="shared" si="13"/>
        <v>397</v>
      </c>
      <c r="AA875" t="s">
        <v>195</v>
      </c>
    </row>
    <row r="876" spans="1:27" ht="16" thickBot="1" x14ac:dyDescent="0.25">
      <c r="A876" t="s">
        <v>102</v>
      </c>
      <c r="B876" t="s">
        <v>195</v>
      </c>
      <c r="C876" t="s">
        <v>393</v>
      </c>
      <c r="D876" t="s">
        <v>1383</v>
      </c>
      <c r="E876" t="s">
        <v>3403</v>
      </c>
      <c r="F876">
        <v>99.748000000000005</v>
      </c>
      <c r="H876">
        <v>706</v>
      </c>
      <c r="I876">
        <v>0</v>
      </c>
      <c r="J876" t="s">
        <v>3088</v>
      </c>
      <c r="S876" t="s">
        <v>3075</v>
      </c>
      <c r="T876" t="s">
        <v>3076</v>
      </c>
      <c r="U876" s="9">
        <v>4.202</v>
      </c>
      <c r="V876" s="6">
        <v>-515.6</v>
      </c>
      <c r="W876" s="4">
        <v>328.73</v>
      </c>
      <c r="X876">
        <v>397</v>
      </c>
      <c r="Y876">
        <v>706</v>
      </c>
      <c r="Z876" t="str">
        <f t="shared" si="13"/>
        <v>397</v>
      </c>
      <c r="AA876" t="s">
        <v>195</v>
      </c>
    </row>
    <row r="877" spans="1:27" ht="16" thickBot="1" x14ac:dyDescent="0.25">
      <c r="A877" t="s">
        <v>102</v>
      </c>
      <c r="B877" t="s">
        <v>195</v>
      </c>
      <c r="C877" t="s">
        <v>1070</v>
      </c>
      <c r="D877" t="s">
        <v>1385</v>
      </c>
      <c r="E877" t="s">
        <v>3404</v>
      </c>
      <c r="F877">
        <v>99.745000000000005</v>
      </c>
      <c r="H877">
        <v>697</v>
      </c>
      <c r="I877">
        <v>0</v>
      </c>
      <c r="J877" t="s">
        <v>3088</v>
      </c>
      <c r="S877" t="s">
        <v>3075</v>
      </c>
      <c r="T877" t="s">
        <v>3076</v>
      </c>
      <c r="U877" s="9">
        <v>4.202</v>
      </c>
      <c r="V877" s="6">
        <v>-515.6</v>
      </c>
      <c r="W877" s="4">
        <v>328.73</v>
      </c>
      <c r="X877">
        <v>397</v>
      </c>
      <c r="Y877">
        <v>697</v>
      </c>
      <c r="Z877" t="str">
        <f t="shared" si="13"/>
        <v>392</v>
      </c>
      <c r="AA877" t="s">
        <v>195</v>
      </c>
    </row>
    <row r="878" spans="1:27" ht="16" thickBot="1" x14ac:dyDescent="0.25">
      <c r="A878" t="s">
        <v>102</v>
      </c>
      <c r="B878" t="s">
        <v>195</v>
      </c>
      <c r="C878" t="s">
        <v>682</v>
      </c>
      <c r="D878" t="s">
        <v>2218</v>
      </c>
      <c r="E878" t="s">
        <v>3452</v>
      </c>
      <c r="F878">
        <v>99.236999999999995</v>
      </c>
      <c r="H878">
        <v>695</v>
      </c>
      <c r="I878">
        <v>0</v>
      </c>
      <c r="J878" t="s">
        <v>3088</v>
      </c>
      <c r="S878" t="s">
        <v>3075</v>
      </c>
      <c r="T878" t="s">
        <v>3076</v>
      </c>
      <c r="U878" s="9">
        <v>4.202</v>
      </c>
      <c r="V878" s="6">
        <v>-515.6</v>
      </c>
      <c r="W878" s="4">
        <v>328.73</v>
      </c>
      <c r="X878">
        <v>397</v>
      </c>
      <c r="Y878">
        <v>695</v>
      </c>
      <c r="Z878" t="str">
        <f t="shared" si="13"/>
        <v>393</v>
      </c>
      <c r="AA878" t="s">
        <v>195</v>
      </c>
    </row>
    <row r="879" spans="1:27" ht="16" thickBot="1" x14ac:dyDescent="0.25">
      <c r="A879" t="s">
        <v>102</v>
      </c>
      <c r="B879" t="s">
        <v>195</v>
      </c>
      <c r="C879" t="s">
        <v>485</v>
      </c>
      <c r="D879" t="s">
        <v>1389</v>
      </c>
      <c r="E879" t="s">
        <v>3406</v>
      </c>
      <c r="F879">
        <v>99.744</v>
      </c>
      <c r="H879">
        <v>695</v>
      </c>
      <c r="I879">
        <v>0</v>
      </c>
      <c r="J879" t="s">
        <v>3088</v>
      </c>
      <c r="S879" t="s">
        <v>3075</v>
      </c>
      <c r="T879" t="s">
        <v>3076</v>
      </c>
      <c r="U879" s="9">
        <v>4.202</v>
      </c>
      <c r="V879" s="6">
        <v>-515.6</v>
      </c>
      <c r="W879" s="4">
        <v>328.73</v>
      </c>
      <c r="X879">
        <v>397</v>
      </c>
      <c r="Y879">
        <v>695</v>
      </c>
      <c r="Z879" t="str">
        <f t="shared" si="13"/>
        <v>391</v>
      </c>
      <c r="AA879" t="s">
        <v>195</v>
      </c>
    </row>
    <row r="880" spans="1:27" ht="16" thickBot="1" x14ac:dyDescent="0.25">
      <c r="A880" t="s">
        <v>102</v>
      </c>
      <c r="B880" t="s">
        <v>195</v>
      </c>
      <c r="C880" t="s">
        <v>485</v>
      </c>
      <c r="D880" t="s">
        <v>1389</v>
      </c>
      <c r="E880" t="s">
        <v>3406</v>
      </c>
      <c r="F880">
        <v>99.744</v>
      </c>
      <c r="H880">
        <v>695</v>
      </c>
      <c r="I880">
        <v>0</v>
      </c>
      <c r="J880" t="s">
        <v>3088</v>
      </c>
      <c r="S880" t="s">
        <v>3075</v>
      </c>
      <c r="T880" t="s">
        <v>3076</v>
      </c>
      <c r="U880" s="9">
        <v>4.202</v>
      </c>
      <c r="V880" s="6">
        <v>-515.6</v>
      </c>
      <c r="W880" s="4">
        <v>328.73</v>
      </c>
      <c r="X880">
        <v>397</v>
      </c>
      <c r="Y880">
        <v>695</v>
      </c>
      <c r="Z880" t="str">
        <f t="shared" si="13"/>
        <v>391</v>
      </c>
      <c r="AA880" t="s">
        <v>195</v>
      </c>
    </row>
    <row r="881" spans="1:27" ht="16" thickBot="1" x14ac:dyDescent="0.25">
      <c r="A881" t="s">
        <v>102</v>
      </c>
      <c r="B881" t="s">
        <v>195</v>
      </c>
      <c r="C881" t="s">
        <v>1084</v>
      </c>
      <c r="D881" t="s">
        <v>1391</v>
      </c>
      <c r="E881" t="s">
        <v>3191</v>
      </c>
      <c r="F881">
        <v>96.632999999999996</v>
      </c>
      <c r="H881">
        <v>502</v>
      </c>
      <c r="I881">
        <v>3.96E-165</v>
      </c>
      <c r="J881" t="s">
        <v>3088</v>
      </c>
      <c r="S881" t="s">
        <v>3075</v>
      </c>
      <c r="T881" t="s">
        <v>3076</v>
      </c>
      <c r="U881" s="9">
        <v>4.202</v>
      </c>
      <c r="V881" s="6">
        <v>-515.6</v>
      </c>
      <c r="W881" s="4">
        <v>328.73</v>
      </c>
      <c r="X881">
        <v>397</v>
      </c>
      <c r="Y881">
        <v>502</v>
      </c>
      <c r="Z881" t="str">
        <f t="shared" si="13"/>
        <v>297</v>
      </c>
      <c r="AA881" t="s">
        <v>195</v>
      </c>
    </row>
    <row r="882" spans="1:27" ht="16" thickBot="1" x14ac:dyDescent="0.25">
      <c r="A882" t="s">
        <v>102</v>
      </c>
      <c r="B882" t="s">
        <v>195</v>
      </c>
      <c r="C882" t="s">
        <v>687</v>
      </c>
      <c r="D882" t="s">
        <v>688</v>
      </c>
      <c r="E882" t="s">
        <v>3359</v>
      </c>
      <c r="F882">
        <v>52.616999999999997</v>
      </c>
      <c r="H882">
        <v>283</v>
      </c>
      <c r="I882">
        <v>3.2700000000000001E-82</v>
      </c>
      <c r="J882" t="s">
        <v>3088</v>
      </c>
      <c r="S882" t="s">
        <v>3075</v>
      </c>
      <c r="T882" t="s">
        <v>3076</v>
      </c>
      <c r="U882" s="9">
        <v>4.202</v>
      </c>
      <c r="V882" s="6">
        <v>-515.6</v>
      </c>
      <c r="W882" s="4">
        <v>328.73</v>
      </c>
      <c r="X882">
        <v>397</v>
      </c>
      <c r="Y882">
        <v>283</v>
      </c>
      <c r="Z882" t="str">
        <f t="shared" si="13"/>
        <v>363</v>
      </c>
      <c r="AA882" t="s">
        <v>195</v>
      </c>
    </row>
    <row r="883" spans="1:27" ht="16" thickBot="1" x14ac:dyDescent="0.25">
      <c r="A883" t="s">
        <v>102</v>
      </c>
      <c r="B883" t="s">
        <v>195</v>
      </c>
      <c r="C883" t="s">
        <v>483</v>
      </c>
      <c r="D883" t="s">
        <v>1096</v>
      </c>
      <c r="E883" t="s">
        <v>3380</v>
      </c>
      <c r="F883">
        <v>46.933</v>
      </c>
      <c r="H883">
        <v>264</v>
      </c>
      <c r="I883">
        <v>2.6399999999999999E-75</v>
      </c>
      <c r="J883" t="s">
        <v>3088</v>
      </c>
      <c r="S883" t="s">
        <v>3075</v>
      </c>
      <c r="T883" t="s">
        <v>3076</v>
      </c>
      <c r="U883" s="9">
        <v>4.202</v>
      </c>
      <c r="V883" s="6">
        <v>-515.6</v>
      </c>
      <c r="W883" s="4">
        <v>328.73</v>
      </c>
      <c r="X883">
        <v>397</v>
      </c>
      <c r="Y883">
        <v>264</v>
      </c>
      <c r="Z883" t="str">
        <f t="shared" si="13"/>
        <v>375</v>
      </c>
      <c r="AA883" t="s">
        <v>195</v>
      </c>
    </row>
    <row r="884" spans="1:27" ht="16" thickBot="1" x14ac:dyDescent="0.25">
      <c r="A884" t="s">
        <v>102</v>
      </c>
      <c r="B884" t="s">
        <v>195</v>
      </c>
      <c r="C884" t="s">
        <v>1093</v>
      </c>
      <c r="D884" t="s">
        <v>1094</v>
      </c>
      <c r="E884" t="s">
        <v>3379</v>
      </c>
      <c r="F884">
        <v>52.5</v>
      </c>
      <c r="H884">
        <v>262</v>
      </c>
      <c r="I884">
        <v>5.11E-75</v>
      </c>
      <c r="J884" t="s">
        <v>3088</v>
      </c>
      <c r="S884" t="s">
        <v>3075</v>
      </c>
      <c r="T884" t="s">
        <v>3076</v>
      </c>
      <c r="U884" s="9">
        <v>4.202</v>
      </c>
      <c r="V884" s="6">
        <v>-515.6</v>
      </c>
      <c r="W884" s="4">
        <v>328.73</v>
      </c>
      <c r="X884">
        <v>397</v>
      </c>
      <c r="Y884">
        <v>262</v>
      </c>
      <c r="Z884" t="str">
        <f t="shared" si="13"/>
        <v>360</v>
      </c>
      <c r="AA884" t="s">
        <v>195</v>
      </c>
    </row>
    <row r="885" spans="1:27" ht="16" thickBot="1" x14ac:dyDescent="0.25">
      <c r="A885" t="s">
        <v>102</v>
      </c>
      <c r="B885" t="s">
        <v>195</v>
      </c>
      <c r="C885" t="s">
        <v>1093</v>
      </c>
      <c r="D885" t="s">
        <v>1094</v>
      </c>
      <c r="E885" t="s">
        <v>3379</v>
      </c>
      <c r="F885">
        <v>52.5</v>
      </c>
      <c r="H885">
        <v>262</v>
      </c>
      <c r="I885">
        <v>1.1499999999999999E-73</v>
      </c>
      <c r="J885" t="s">
        <v>3088</v>
      </c>
      <c r="S885" t="s">
        <v>3075</v>
      </c>
      <c r="T885" t="s">
        <v>3076</v>
      </c>
      <c r="U885" s="9">
        <v>4.202</v>
      </c>
      <c r="V885" s="6">
        <v>-515.6</v>
      </c>
      <c r="W885" s="4">
        <v>328.73</v>
      </c>
      <c r="X885">
        <v>397</v>
      </c>
      <c r="Y885">
        <v>262</v>
      </c>
      <c r="Z885" t="str">
        <f t="shared" si="13"/>
        <v>360</v>
      </c>
      <c r="AA885" t="s">
        <v>195</v>
      </c>
    </row>
    <row r="886" spans="1:27" ht="16" thickBot="1" x14ac:dyDescent="0.25">
      <c r="A886" t="s">
        <v>102</v>
      </c>
      <c r="B886" t="s">
        <v>195</v>
      </c>
      <c r="C886" t="s">
        <v>1098</v>
      </c>
      <c r="D886" t="s">
        <v>1099</v>
      </c>
      <c r="E886" t="s">
        <v>3381</v>
      </c>
      <c r="F886">
        <v>53.424999999999997</v>
      </c>
      <c r="H886">
        <v>252</v>
      </c>
      <c r="I886">
        <v>1.7400000000000001E-71</v>
      </c>
      <c r="J886" t="s">
        <v>3088</v>
      </c>
      <c r="S886" t="s">
        <v>3075</v>
      </c>
      <c r="T886" t="s">
        <v>3076</v>
      </c>
      <c r="U886" s="9">
        <v>4.202</v>
      </c>
      <c r="V886" s="6">
        <v>-515.6</v>
      </c>
      <c r="W886" s="4">
        <v>328.73</v>
      </c>
      <c r="X886">
        <v>397</v>
      </c>
      <c r="Y886">
        <v>252</v>
      </c>
      <c r="Z886" t="str">
        <f t="shared" si="13"/>
        <v>292</v>
      </c>
      <c r="AA886" t="s">
        <v>195</v>
      </c>
    </row>
    <row r="887" spans="1:27" ht="16" thickBot="1" x14ac:dyDescent="0.25">
      <c r="A887" t="s">
        <v>102</v>
      </c>
      <c r="B887" t="s">
        <v>195</v>
      </c>
      <c r="C887" t="s">
        <v>554</v>
      </c>
      <c r="D887" t="s">
        <v>3004</v>
      </c>
      <c r="E887" t="s">
        <v>3486</v>
      </c>
      <c r="F887">
        <v>47.737000000000002</v>
      </c>
      <c r="H887">
        <v>210</v>
      </c>
      <c r="I887">
        <v>7.5099999999999998E-57</v>
      </c>
      <c r="J887" t="s">
        <v>3088</v>
      </c>
      <c r="S887" t="s">
        <v>3075</v>
      </c>
      <c r="T887" t="s">
        <v>3076</v>
      </c>
      <c r="U887" s="9">
        <v>4.202</v>
      </c>
      <c r="V887" s="6">
        <v>-515.6</v>
      </c>
      <c r="W887" s="4">
        <v>328.73</v>
      </c>
      <c r="X887">
        <v>397</v>
      </c>
      <c r="Y887">
        <v>210</v>
      </c>
      <c r="Z887" t="str">
        <f t="shared" si="13"/>
        <v>243</v>
      </c>
      <c r="AA887" t="s">
        <v>195</v>
      </c>
    </row>
    <row r="888" spans="1:27" ht="16" thickBot="1" x14ac:dyDescent="0.25">
      <c r="A888" t="s">
        <v>102</v>
      </c>
      <c r="B888" t="s">
        <v>195</v>
      </c>
      <c r="C888" t="s">
        <v>706</v>
      </c>
      <c r="D888" t="s">
        <v>3006</v>
      </c>
      <c r="E888" t="s">
        <v>3487</v>
      </c>
      <c r="F888">
        <v>45.338999999999999</v>
      </c>
      <c r="H888">
        <v>185</v>
      </c>
      <c r="I888">
        <v>1.21E-48</v>
      </c>
      <c r="J888" t="s">
        <v>3088</v>
      </c>
      <c r="S888" t="s">
        <v>3075</v>
      </c>
      <c r="T888" t="s">
        <v>3076</v>
      </c>
      <c r="U888" s="9">
        <v>4.202</v>
      </c>
      <c r="V888" s="6">
        <v>-515.6</v>
      </c>
      <c r="W888" s="4">
        <v>328.73</v>
      </c>
      <c r="X888">
        <v>397</v>
      </c>
      <c r="Y888">
        <v>185</v>
      </c>
      <c r="Z888" t="str">
        <f t="shared" si="13"/>
        <v>236</v>
      </c>
      <c r="AA888" t="s">
        <v>195</v>
      </c>
    </row>
    <row r="889" spans="1:27" ht="16" thickBot="1" x14ac:dyDescent="0.25">
      <c r="A889" t="s">
        <v>102</v>
      </c>
      <c r="B889" t="s">
        <v>195</v>
      </c>
      <c r="C889" t="s">
        <v>712</v>
      </c>
      <c r="D889" t="s">
        <v>713</v>
      </c>
      <c r="E889" t="s">
        <v>3369</v>
      </c>
      <c r="F889">
        <v>42.935000000000002</v>
      </c>
      <c r="H889">
        <v>184</v>
      </c>
      <c r="I889">
        <v>7.4600000000000006E-48</v>
      </c>
      <c r="J889" t="s">
        <v>3088</v>
      </c>
      <c r="S889" t="s">
        <v>3075</v>
      </c>
      <c r="T889" t="s">
        <v>3076</v>
      </c>
      <c r="U889" s="9">
        <v>4.202</v>
      </c>
      <c r="V889" s="6">
        <v>-515.6</v>
      </c>
      <c r="W889" s="4">
        <v>328.73</v>
      </c>
      <c r="X889">
        <v>397</v>
      </c>
      <c r="Y889">
        <v>184</v>
      </c>
      <c r="Z889" t="str">
        <f t="shared" si="13"/>
        <v>368</v>
      </c>
      <c r="AA889" t="s">
        <v>195</v>
      </c>
    </row>
    <row r="890" spans="1:27" ht="16" thickBot="1" x14ac:dyDescent="0.25">
      <c r="A890" t="s">
        <v>102</v>
      </c>
      <c r="B890" t="s">
        <v>195</v>
      </c>
      <c r="C890" t="s">
        <v>709</v>
      </c>
      <c r="D890" t="s">
        <v>1399</v>
      </c>
      <c r="E890" t="s">
        <v>3409</v>
      </c>
      <c r="F890">
        <v>42.856999999999999</v>
      </c>
      <c r="H890">
        <v>183</v>
      </c>
      <c r="I890">
        <v>1.1100000000000001E-47</v>
      </c>
      <c r="J890" t="s">
        <v>3088</v>
      </c>
      <c r="S890" t="s">
        <v>3075</v>
      </c>
      <c r="T890" t="s">
        <v>3076</v>
      </c>
      <c r="U890" s="9">
        <v>4.202</v>
      </c>
      <c r="V890" s="6">
        <v>-515.6</v>
      </c>
      <c r="W890" s="4">
        <v>328.73</v>
      </c>
      <c r="X890">
        <v>397</v>
      </c>
      <c r="Y890">
        <v>183</v>
      </c>
      <c r="Z890" t="str">
        <f t="shared" si="13"/>
        <v>336</v>
      </c>
      <c r="AA890" t="s">
        <v>195</v>
      </c>
    </row>
    <row r="891" spans="1:27" ht="16" thickBot="1" x14ac:dyDescent="0.25">
      <c r="A891" t="s">
        <v>102</v>
      </c>
      <c r="B891" t="s">
        <v>195</v>
      </c>
      <c r="C891" t="s">
        <v>1401</v>
      </c>
      <c r="D891" t="s">
        <v>3010</v>
      </c>
      <c r="E891" t="s">
        <v>3488</v>
      </c>
      <c r="F891">
        <v>40.343000000000004</v>
      </c>
      <c r="H891">
        <v>176</v>
      </c>
      <c r="I891">
        <v>2.11E-45</v>
      </c>
      <c r="J891" t="s">
        <v>3088</v>
      </c>
      <c r="S891" t="s">
        <v>3075</v>
      </c>
      <c r="T891" t="s">
        <v>3076</v>
      </c>
      <c r="U891" s="9">
        <v>4.202</v>
      </c>
      <c r="V891" s="6">
        <v>-515.6</v>
      </c>
      <c r="W891" s="4">
        <v>328.73</v>
      </c>
      <c r="X891">
        <v>397</v>
      </c>
      <c r="Y891">
        <v>176</v>
      </c>
      <c r="Z891" t="str">
        <f t="shared" si="13"/>
        <v>233</v>
      </c>
      <c r="AA891" t="s">
        <v>195</v>
      </c>
    </row>
    <row r="892" spans="1:27" ht="16" thickBot="1" x14ac:dyDescent="0.25">
      <c r="A892" t="s">
        <v>102</v>
      </c>
      <c r="B892" t="s">
        <v>195</v>
      </c>
      <c r="C892" t="s">
        <v>716</v>
      </c>
      <c r="D892" t="s">
        <v>3012</v>
      </c>
      <c r="E892" t="s">
        <v>3489</v>
      </c>
      <c r="F892">
        <v>43.023000000000003</v>
      </c>
      <c r="H892">
        <v>153</v>
      </c>
      <c r="I892">
        <v>1.31E-38</v>
      </c>
      <c r="J892" t="s">
        <v>3088</v>
      </c>
      <c r="S892" t="s">
        <v>3075</v>
      </c>
      <c r="T892" t="s">
        <v>3076</v>
      </c>
      <c r="U892" s="9">
        <v>4.202</v>
      </c>
      <c r="V892" s="6">
        <v>-515.6</v>
      </c>
      <c r="W892" s="4">
        <v>328.73</v>
      </c>
      <c r="X892">
        <v>397</v>
      </c>
      <c r="Y892">
        <v>153</v>
      </c>
      <c r="Z892" t="str">
        <f t="shared" si="13"/>
        <v>172</v>
      </c>
      <c r="AA892" t="s">
        <v>195</v>
      </c>
    </row>
    <row r="893" spans="1:27" ht="16" thickBot="1" x14ac:dyDescent="0.25">
      <c r="A893" t="s">
        <v>102</v>
      </c>
      <c r="B893" t="s">
        <v>195</v>
      </c>
      <c r="C893" t="s">
        <v>721</v>
      </c>
      <c r="D893" t="s">
        <v>722</v>
      </c>
      <c r="E893" t="s">
        <v>3373</v>
      </c>
      <c r="F893">
        <v>64.912000000000006</v>
      </c>
      <c r="H893">
        <v>141</v>
      </c>
      <c r="I893">
        <v>2.0300000000000001E-34</v>
      </c>
      <c r="J893" t="s">
        <v>3088</v>
      </c>
      <c r="S893" t="s">
        <v>3075</v>
      </c>
      <c r="T893" t="s">
        <v>3076</v>
      </c>
      <c r="U893" s="9">
        <v>4.202</v>
      </c>
      <c r="V893" s="6">
        <v>-515.6</v>
      </c>
      <c r="W893" s="4">
        <v>328.73</v>
      </c>
      <c r="X893">
        <v>397</v>
      </c>
      <c r="Y893">
        <v>141</v>
      </c>
      <c r="Z893" t="str">
        <f t="shared" si="13"/>
        <v>114</v>
      </c>
      <c r="AA893" t="s">
        <v>195</v>
      </c>
    </row>
    <row r="894" spans="1:27" ht="16" thickBot="1" x14ac:dyDescent="0.25">
      <c r="A894" t="s">
        <v>102</v>
      </c>
      <c r="B894" t="s">
        <v>195</v>
      </c>
      <c r="C894" t="s">
        <v>1143</v>
      </c>
      <c r="D894" t="s">
        <v>1439</v>
      </c>
      <c r="E894" t="s">
        <v>3203</v>
      </c>
      <c r="F894">
        <v>39.273000000000003</v>
      </c>
      <c r="H894">
        <v>128</v>
      </c>
      <c r="I894">
        <v>1.77E-30</v>
      </c>
      <c r="J894" t="s">
        <v>3088</v>
      </c>
      <c r="S894" t="s">
        <v>3075</v>
      </c>
      <c r="T894" t="s">
        <v>3076</v>
      </c>
      <c r="U894" s="9">
        <v>4.202</v>
      </c>
      <c r="V894" s="6">
        <v>-515.6</v>
      </c>
      <c r="W894" s="4">
        <v>328.73</v>
      </c>
      <c r="X894">
        <v>397</v>
      </c>
      <c r="Y894">
        <v>128</v>
      </c>
      <c r="Z894" t="str">
        <f t="shared" si="13"/>
        <v>275</v>
      </c>
      <c r="AA894" t="s">
        <v>195</v>
      </c>
    </row>
    <row r="895" spans="1:27" ht="16" thickBot="1" x14ac:dyDescent="0.25">
      <c r="A895" t="s">
        <v>102</v>
      </c>
      <c r="B895" t="s">
        <v>195</v>
      </c>
      <c r="C895" t="s">
        <v>963</v>
      </c>
      <c r="D895" t="s">
        <v>503</v>
      </c>
      <c r="E895" t="s">
        <v>3112</v>
      </c>
      <c r="F895">
        <v>100</v>
      </c>
      <c r="H895">
        <v>75.3</v>
      </c>
      <c r="I895">
        <v>8.9499999999999997E-14</v>
      </c>
      <c r="J895" t="s">
        <v>3088</v>
      </c>
      <c r="S895" t="s">
        <v>3075</v>
      </c>
      <c r="T895" t="s">
        <v>3076</v>
      </c>
      <c r="U895" s="9">
        <v>4.202</v>
      </c>
      <c r="V895" s="6">
        <v>-515.6</v>
      </c>
      <c r="W895" s="4">
        <v>328.73</v>
      </c>
      <c r="X895">
        <v>397</v>
      </c>
      <c r="Y895">
        <v>75.3</v>
      </c>
      <c r="Z895" t="str">
        <f t="shared" si="13"/>
        <v xml:space="preserve">33 </v>
      </c>
      <c r="AA895" t="s">
        <v>195</v>
      </c>
    </row>
    <row r="896" spans="1:27" ht="16" thickBot="1" x14ac:dyDescent="0.25">
      <c r="A896" t="s">
        <v>102</v>
      </c>
      <c r="B896" t="s">
        <v>195</v>
      </c>
      <c r="C896" t="s">
        <v>729</v>
      </c>
      <c r="D896" t="s">
        <v>730</v>
      </c>
      <c r="E896" t="s">
        <v>3376</v>
      </c>
      <c r="F896">
        <v>56.863</v>
      </c>
      <c r="H896">
        <v>67.7</v>
      </c>
      <c r="I896">
        <v>1.7999999999999999E-11</v>
      </c>
      <c r="J896" t="s">
        <v>3088</v>
      </c>
      <c r="S896" t="s">
        <v>3075</v>
      </c>
      <c r="T896" t="s">
        <v>3076</v>
      </c>
      <c r="U896" s="9">
        <v>4.202</v>
      </c>
      <c r="V896" s="6">
        <v>-515.6</v>
      </c>
      <c r="W896" s="4">
        <v>328.73</v>
      </c>
      <c r="X896">
        <v>397</v>
      </c>
      <c r="Y896">
        <v>67.7</v>
      </c>
      <c r="Z896" t="str">
        <f t="shared" si="13"/>
        <v xml:space="preserve">51 </v>
      </c>
      <c r="AA896" t="s">
        <v>195</v>
      </c>
    </row>
    <row r="897" spans="1:27" ht="16" thickBot="1" x14ac:dyDescent="0.25">
      <c r="A897" t="s">
        <v>102</v>
      </c>
      <c r="B897" t="s">
        <v>195</v>
      </c>
      <c r="C897" t="s">
        <v>631</v>
      </c>
      <c r="D897" t="s">
        <v>732</v>
      </c>
      <c r="E897" t="s">
        <v>3377</v>
      </c>
      <c r="F897">
        <v>58.14</v>
      </c>
      <c r="H897">
        <v>57.7</v>
      </c>
      <c r="I897">
        <v>2.1600000000000002E-8</v>
      </c>
      <c r="J897" t="s">
        <v>3088</v>
      </c>
      <c r="S897" t="s">
        <v>3075</v>
      </c>
      <c r="T897" t="s">
        <v>3076</v>
      </c>
      <c r="U897" s="9">
        <v>4.202</v>
      </c>
      <c r="V897" s="6">
        <v>-515.6</v>
      </c>
      <c r="W897" s="4">
        <v>328.73</v>
      </c>
      <c r="X897">
        <v>397</v>
      </c>
      <c r="Y897">
        <v>57.7</v>
      </c>
      <c r="Z897" t="str">
        <f t="shared" si="13"/>
        <v xml:space="preserve">43 </v>
      </c>
      <c r="AA897" t="s">
        <v>195</v>
      </c>
    </row>
    <row r="898" spans="1:27" ht="16" thickBot="1" x14ac:dyDescent="0.25">
      <c r="A898" t="s">
        <v>102</v>
      </c>
      <c r="B898" t="s">
        <v>195</v>
      </c>
      <c r="C898" t="s">
        <v>381</v>
      </c>
      <c r="D898" t="s">
        <v>734</v>
      </c>
      <c r="E898" t="s">
        <v>3140</v>
      </c>
      <c r="F898">
        <v>43.381999999999998</v>
      </c>
      <c r="H898">
        <v>55.6</v>
      </c>
      <c r="I898">
        <v>3.8600000000000002E-8</v>
      </c>
      <c r="J898" t="s">
        <v>3088</v>
      </c>
      <c r="S898" t="s">
        <v>3075</v>
      </c>
      <c r="T898" t="s">
        <v>3076</v>
      </c>
      <c r="U898" s="9">
        <v>4.202</v>
      </c>
      <c r="V898" s="6">
        <v>-515.6</v>
      </c>
      <c r="W898" s="4">
        <v>328.73</v>
      </c>
      <c r="X898">
        <v>397</v>
      </c>
      <c r="Y898">
        <v>55.6</v>
      </c>
      <c r="Z898" t="str">
        <f t="shared" si="13"/>
        <v>136</v>
      </c>
      <c r="AA898" t="s">
        <v>195</v>
      </c>
    </row>
    <row r="899" spans="1:27" ht="16" thickBot="1" x14ac:dyDescent="0.25">
      <c r="A899" t="s">
        <v>102</v>
      </c>
      <c r="B899" t="s">
        <v>195</v>
      </c>
      <c r="C899" t="s">
        <v>729</v>
      </c>
      <c r="D899" t="s">
        <v>736</v>
      </c>
      <c r="E899" t="s">
        <v>3142</v>
      </c>
      <c r="F899">
        <v>43.137</v>
      </c>
      <c r="H899">
        <v>54.4</v>
      </c>
      <c r="I899">
        <v>1.6500000000000001E-7</v>
      </c>
      <c r="J899" t="s">
        <v>3088</v>
      </c>
      <c r="S899" t="s">
        <v>3075</v>
      </c>
      <c r="T899" t="s">
        <v>3076</v>
      </c>
      <c r="U899" s="9">
        <v>4.202</v>
      </c>
      <c r="V899" s="6">
        <v>-515.6</v>
      </c>
      <c r="W899" s="4">
        <v>328.73</v>
      </c>
      <c r="X899">
        <v>397</v>
      </c>
      <c r="Y899">
        <v>54.4</v>
      </c>
      <c r="Z899" t="str">
        <f t="shared" ref="Z899:Z962" si="14">LEFT(C899,3)</f>
        <v xml:space="preserve">51 </v>
      </c>
      <c r="AA899" t="s">
        <v>195</v>
      </c>
    </row>
    <row r="900" spans="1:27" ht="16" thickBot="1" x14ac:dyDescent="0.25">
      <c r="A900" t="s">
        <v>102</v>
      </c>
      <c r="B900" t="s">
        <v>195</v>
      </c>
      <c r="C900" t="s">
        <v>738</v>
      </c>
      <c r="D900" t="s">
        <v>739</v>
      </c>
      <c r="E900" t="s">
        <v>3141</v>
      </c>
      <c r="F900">
        <v>51.88</v>
      </c>
      <c r="H900">
        <v>51.4</v>
      </c>
      <c r="I900">
        <v>2.12E-6</v>
      </c>
      <c r="J900" t="s">
        <v>3088</v>
      </c>
      <c r="S900" t="s">
        <v>3075</v>
      </c>
      <c r="T900" t="s">
        <v>3076</v>
      </c>
      <c r="U900" s="9">
        <v>4.202</v>
      </c>
      <c r="V900" s="6">
        <v>-515.6</v>
      </c>
      <c r="W900" s="4">
        <v>328.73</v>
      </c>
      <c r="X900">
        <v>397</v>
      </c>
      <c r="Y900">
        <v>51.4</v>
      </c>
      <c r="Z900" t="str">
        <f t="shared" si="14"/>
        <v>133</v>
      </c>
      <c r="AA900" t="s">
        <v>195</v>
      </c>
    </row>
    <row r="901" spans="1:27" ht="16" thickBot="1" x14ac:dyDescent="0.25">
      <c r="A901" t="s">
        <v>102</v>
      </c>
      <c r="B901" t="s">
        <v>195</v>
      </c>
      <c r="C901" t="s">
        <v>729</v>
      </c>
      <c r="D901" t="s">
        <v>736</v>
      </c>
      <c r="E901" t="s">
        <v>3142</v>
      </c>
      <c r="F901">
        <v>43.137</v>
      </c>
      <c r="H901">
        <v>46.8</v>
      </c>
      <c r="I901">
        <v>3.9900000000000001E-5</v>
      </c>
      <c r="J901" t="s">
        <v>3088</v>
      </c>
      <c r="S901" t="s">
        <v>3075</v>
      </c>
      <c r="T901" t="s">
        <v>3076</v>
      </c>
      <c r="U901" s="9">
        <v>4.202</v>
      </c>
      <c r="V901" s="6">
        <v>-515.6</v>
      </c>
      <c r="W901" s="4">
        <v>328.73</v>
      </c>
      <c r="X901">
        <v>397</v>
      </c>
      <c r="Y901">
        <v>46.8</v>
      </c>
      <c r="Z901" t="str">
        <f t="shared" si="14"/>
        <v xml:space="preserve">51 </v>
      </c>
      <c r="AA901" t="s">
        <v>195</v>
      </c>
    </row>
    <row r="902" spans="1:27" ht="16" thickBot="1" x14ac:dyDescent="0.25">
      <c r="A902" t="s">
        <v>1</v>
      </c>
      <c r="B902" t="s">
        <v>142</v>
      </c>
      <c r="C902" t="s">
        <v>143</v>
      </c>
      <c r="D902" t="s">
        <v>144</v>
      </c>
      <c r="E902" t="s">
        <v>3490</v>
      </c>
      <c r="F902">
        <v>65.203000000000003</v>
      </c>
      <c r="H902">
        <v>383</v>
      </c>
      <c r="I902">
        <v>9.3900000000000004E-120</v>
      </c>
      <c r="J902" t="s">
        <v>3070</v>
      </c>
      <c r="S902" t="s">
        <v>3071</v>
      </c>
      <c r="T902" t="s">
        <v>3072</v>
      </c>
      <c r="U902">
        <v>0.46800000000000003</v>
      </c>
      <c r="V902" s="6">
        <v>-1290.2</v>
      </c>
      <c r="W902" s="4">
        <v>1360.25</v>
      </c>
      <c r="X902">
        <v>330</v>
      </c>
      <c r="Y902">
        <v>383</v>
      </c>
      <c r="Z902" t="str">
        <f t="shared" si="14"/>
        <v>296</v>
      </c>
      <c r="AA902" t="s">
        <v>142</v>
      </c>
    </row>
    <row r="903" spans="1:27" ht="16" thickBot="1" x14ac:dyDescent="0.25">
      <c r="A903" t="s">
        <v>1</v>
      </c>
      <c r="B903" t="s">
        <v>142</v>
      </c>
      <c r="C903" t="s">
        <v>143</v>
      </c>
      <c r="D903" t="s">
        <v>144</v>
      </c>
      <c r="E903" t="s">
        <v>3490</v>
      </c>
      <c r="F903">
        <v>65.203000000000003</v>
      </c>
      <c r="H903">
        <v>383</v>
      </c>
      <c r="I903">
        <v>2.3700000000000001E-119</v>
      </c>
      <c r="J903" t="s">
        <v>3070</v>
      </c>
      <c r="S903" t="s">
        <v>3071</v>
      </c>
      <c r="T903" t="s">
        <v>3072</v>
      </c>
      <c r="U903">
        <v>0.46800000000000003</v>
      </c>
      <c r="V903" s="6">
        <v>-1290.2</v>
      </c>
      <c r="W903" s="4">
        <v>1360.25</v>
      </c>
      <c r="X903">
        <v>330</v>
      </c>
      <c r="Y903">
        <v>383</v>
      </c>
      <c r="Z903" t="str">
        <f t="shared" si="14"/>
        <v>296</v>
      </c>
      <c r="AA903" t="s">
        <v>142</v>
      </c>
    </row>
    <row r="904" spans="1:27" ht="16" thickBot="1" x14ac:dyDescent="0.25">
      <c r="A904" t="s">
        <v>1</v>
      </c>
      <c r="B904" t="s">
        <v>142</v>
      </c>
      <c r="C904" t="s">
        <v>146</v>
      </c>
      <c r="D904" t="s">
        <v>147</v>
      </c>
      <c r="E904" t="s">
        <v>3491</v>
      </c>
      <c r="F904">
        <v>54.639000000000003</v>
      </c>
      <c r="H904">
        <v>310</v>
      </c>
      <c r="I904">
        <v>7.9799999999999995E-93</v>
      </c>
      <c r="J904" t="s">
        <v>3070</v>
      </c>
      <c r="S904" t="s">
        <v>3071</v>
      </c>
      <c r="T904" t="s">
        <v>3072</v>
      </c>
      <c r="U904">
        <v>0.46800000000000003</v>
      </c>
      <c r="V904" s="6">
        <v>-1290.2</v>
      </c>
      <c r="W904" s="4">
        <v>1360.25</v>
      </c>
      <c r="X904">
        <v>330</v>
      </c>
      <c r="Y904">
        <v>310</v>
      </c>
      <c r="Z904" t="str">
        <f t="shared" si="14"/>
        <v>291</v>
      </c>
      <c r="AA904" t="s">
        <v>142</v>
      </c>
    </row>
    <row r="905" spans="1:27" ht="16" thickBot="1" x14ac:dyDescent="0.25">
      <c r="A905" t="s">
        <v>1</v>
      </c>
      <c r="B905" t="s">
        <v>142</v>
      </c>
      <c r="C905" t="s">
        <v>149</v>
      </c>
      <c r="D905" t="s">
        <v>150</v>
      </c>
      <c r="E905" t="s">
        <v>3492</v>
      </c>
      <c r="F905">
        <v>50.298999999999999</v>
      </c>
      <c r="H905">
        <v>304</v>
      </c>
      <c r="I905">
        <v>1.8699999999999999E-90</v>
      </c>
      <c r="J905" t="s">
        <v>3070</v>
      </c>
      <c r="S905" t="s">
        <v>3071</v>
      </c>
      <c r="T905" t="s">
        <v>3072</v>
      </c>
      <c r="U905">
        <v>0.46800000000000003</v>
      </c>
      <c r="V905" s="6">
        <v>-1290.2</v>
      </c>
      <c r="W905" s="4">
        <v>1360.25</v>
      </c>
      <c r="X905">
        <v>330</v>
      </c>
      <c r="Y905">
        <v>304</v>
      </c>
      <c r="Z905" t="str">
        <f t="shared" si="14"/>
        <v>334</v>
      </c>
      <c r="AA905" t="s">
        <v>142</v>
      </c>
    </row>
    <row r="906" spans="1:27" ht="16" thickBot="1" x14ac:dyDescent="0.25">
      <c r="A906" t="s">
        <v>1</v>
      </c>
      <c r="B906" t="s">
        <v>142</v>
      </c>
      <c r="C906" t="s">
        <v>152</v>
      </c>
      <c r="D906" t="s">
        <v>153</v>
      </c>
      <c r="E906" t="s">
        <v>3493</v>
      </c>
      <c r="F906">
        <v>51.439</v>
      </c>
      <c r="H906">
        <v>297</v>
      </c>
      <c r="I906">
        <v>4.5299999999999997E-88</v>
      </c>
      <c r="J906" t="s">
        <v>3070</v>
      </c>
      <c r="S906" t="s">
        <v>3071</v>
      </c>
      <c r="T906" t="s">
        <v>3072</v>
      </c>
      <c r="U906">
        <v>0.46800000000000003</v>
      </c>
      <c r="V906" s="6">
        <v>-1290.2</v>
      </c>
      <c r="W906" s="4">
        <v>1360.25</v>
      </c>
      <c r="X906">
        <v>330</v>
      </c>
      <c r="Y906">
        <v>297</v>
      </c>
      <c r="Z906" t="str">
        <f t="shared" si="14"/>
        <v>278</v>
      </c>
      <c r="AA906" t="s">
        <v>142</v>
      </c>
    </row>
    <row r="907" spans="1:27" ht="16" thickBot="1" x14ac:dyDescent="0.25">
      <c r="A907" t="s">
        <v>1</v>
      </c>
      <c r="B907" t="s">
        <v>142</v>
      </c>
      <c r="C907" t="s">
        <v>155</v>
      </c>
      <c r="D907" t="s">
        <v>156</v>
      </c>
      <c r="E907" t="s">
        <v>3494</v>
      </c>
      <c r="F907">
        <v>44.231000000000002</v>
      </c>
      <c r="H907">
        <v>248</v>
      </c>
      <c r="I907">
        <v>1.7100000000000001E-70</v>
      </c>
      <c r="J907" t="s">
        <v>3070</v>
      </c>
      <c r="S907" t="s">
        <v>3071</v>
      </c>
      <c r="T907" t="s">
        <v>3072</v>
      </c>
      <c r="U907">
        <v>0.46800000000000003</v>
      </c>
      <c r="V907" s="6">
        <v>-1290.2</v>
      </c>
      <c r="W907" s="4">
        <v>1360.25</v>
      </c>
      <c r="X907">
        <v>330</v>
      </c>
      <c r="Y907">
        <v>248</v>
      </c>
      <c r="Z907" t="str">
        <f t="shared" si="14"/>
        <v>312</v>
      </c>
      <c r="AA907" t="s">
        <v>142</v>
      </c>
    </row>
    <row r="908" spans="1:27" ht="16" thickBot="1" x14ac:dyDescent="0.25">
      <c r="A908" t="s">
        <v>1</v>
      </c>
      <c r="B908" t="s">
        <v>142</v>
      </c>
      <c r="C908" t="s">
        <v>158</v>
      </c>
      <c r="D908" t="s">
        <v>159</v>
      </c>
      <c r="E908" t="s">
        <v>3495</v>
      </c>
      <c r="F908">
        <v>50.98</v>
      </c>
      <c r="H908">
        <v>243</v>
      </c>
      <c r="I908">
        <v>1.55E-68</v>
      </c>
      <c r="J908" t="s">
        <v>3070</v>
      </c>
      <c r="S908" t="s">
        <v>3071</v>
      </c>
      <c r="T908" t="s">
        <v>3072</v>
      </c>
      <c r="U908">
        <v>0.46800000000000003</v>
      </c>
      <c r="V908" s="6">
        <v>-1290.2</v>
      </c>
      <c r="W908" s="4">
        <v>1360.25</v>
      </c>
      <c r="X908">
        <v>330</v>
      </c>
      <c r="Y908">
        <v>243</v>
      </c>
      <c r="Z908" t="str">
        <f t="shared" si="14"/>
        <v>255</v>
      </c>
      <c r="AA908" t="s">
        <v>142</v>
      </c>
    </row>
    <row r="909" spans="1:27" ht="16" thickBot="1" x14ac:dyDescent="0.25">
      <c r="A909" t="s">
        <v>1</v>
      </c>
      <c r="B909" t="s">
        <v>142</v>
      </c>
      <c r="C909" t="s">
        <v>161</v>
      </c>
      <c r="D909" t="s">
        <v>162</v>
      </c>
      <c r="E909" t="s">
        <v>3496</v>
      </c>
      <c r="F909">
        <v>36.963000000000001</v>
      </c>
      <c r="H909">
        <v>234</v>
      </c>
      <c r="I909">
        <v>6.3400000000000003E-66</v>
      </c>
      <c r="J909" t="s">
        <v>3070</v>
      </c>
      <c r="S909" t="s">
        <v>3071</v>
      </c>
      <c r="T909" t="s">
        <v>3072</v>
      </c>
      <c r="U909">
        <v>0.46800000000000003</v>
      </c>
      <c r="V909" s="6">
        <v>-1290.2</v>
      </c>
      <c r="W909" s="4">
        <v>1360.25</v>
      </c>
      <c r="X909">
        <v>330</v>
      </c>
      <c r="Y909">
        <v>234</v>
      </c>
      <c r="Z909" t="str">
        <f t="shared" si="14"/>
        <v>349</v>
      </c>
      <c r="AA909" t="s">
        <v>142</v>
      </c>
    </row>
    <row r="910" spans="1:27" ht="16" thickBot="1" x14ac:dyDescent="0.25">
      <c r="A910" t="s">
        <v>8</v>
      </c>
      <c r="B910" t="s">
        <v>142</v>
      </c>
      <c r="C910" t="s">
        <v>308</v>
      </c>
      <c r="D910" t="s">
        <v>309</v>
      </c>
      <c r="E910" t="s">
        <v>3497</v>
      </c>
      <c r="F910">
        <v>93.03</v>
      </c>
      <c r="H910">
        <v>635</v>
      </c>
      <c r="I910">
        <v>0</v>
      </c>
      <c r="J910" t="s">
        <v>3073</v>
      </c>
      <c r="S910" t="s">
        <v>3071</v>
      </c>
      <c r="T910" t="s">
        <v>3072</v>
      </c>
      <c r="U910">
        <v>0.46800000000000003</v>
      </c>
      <c r="V910" s="6">
        <v>-1290.2</v>
      </c>
      <c r="W910" s="4">
        <v>1360.25</v>
      </c>
      <c r="X910">
        <v>330</v>
      </c>
      <c r="Y910">
        <v>635</v>
      </c>
      <c r="Z910" t="str">
        <f t="shared" si="14"/>
        <v>330</v>
      </c>
      <c r="AA910" t="s">
        <v>142</v>
      </c>
    </row>
    <row r="911" spans="1:27" ht="16" thickBot="1" x14ac:dyDescent="0.25">
      <c r="A911" t="s">
        <v>8</v>
      </c>
      <c r="B911" t="s">
        <v>142</v>
      </c>
      <c r="C911" t="s">
        <v>308</v>
      </c>
      <c r="D911" t="s">
        <v>309</v>
      </c>
      <c r="E911" t="s">
        <v>3497</v>
      </c>
      <c r="F911">
        <v>93.03</v>
      </c>
      <c r="H911">
        <v>635</v>
      </c>
      <c r="I911">
        <v>0</v>
      </c>
      <c r="J911" t="s">
        <v>3073</v>
      </c>
      <c r="S911" t="s">
        <v>3071</v>
      </c>
      <c r="T911" t="s">
        <v>3072</v>
      </c>
      <c r="U911">
        <v>0.46800000000000003</v>
      </c>
      <c r="V911" s="6">
        <v>-1290.2</v>
      </c>
      <c r="W911" s="4">
        <v>1360.25</v>
      </c>
      <c r="X911">
        <v>330</v>
      </c>
      <c r="Y911">
        <v>635</v>
      </c>
      <c r="Z911" t="str">
        <f t="shared" si="14"/>
        <v>330</v>
      </c>
      <c r="AA911" t="s">
        <v>142</v>
      </c>
    </row>
    <row r="912" spans="1:27" ht="16" thickBot="1" x14ac:dyDescent="0.25">
      <c r="A912" t="s">
        <v>8</v>
      </c>
      <c r="B912" t="s">
        <v>142</v>
      </c>
      <c r="C912" t="s">
        <v>308</v>
      </c>
      <c r="D912" t="s">
        <v>309</v>
      </c>
      <c r="E912" t="s">
        <v>3497</v>
      </c>
      <c r="F912">
        <v>93.03</v>
      </c>
      <c r="H912">
        <v>635</v>
      </c>
      <c r="I912">
        <v>0</v>
      </c>
      <c r="J912" t="s">
        <v>3073</v>
      </c>
      <c r="S912" t="s">
        <v>3071</v>
      </c>
      <c r="T912" t="s">
        <v>3072</v>
      </c>
      <c r="U912">
        <v>0.46800000000000003</v>
      </c>
      <c r="V912" s="6">
        <v>-1290.2</v>
      </c>
      <c r="W912" s="4">
        <v>1360.25</v>
      </c>
      <c r="X912">
        <v>330</v>
      </c>
      <c r="Y912">
        <v>635</v>
      </c>
      <c r="Z912" t="str">
        <f t="shared" si="14"/>
        <v>330</v>
      </c>
      <c r="AA912" t="s">
        <v>142</v>
      </c>
    </row>
    <row r="913" spans="1:27" ht="16" thickBot="1" x14ac:dyDescent="0.25">
      <c r="A913" t="s">
        <v>8</v>
      </c>
      <c r="B913" t="s">
        <v>142</v>
      </c>
      <c r="C913" t="s">
        <v>308</v>
      </c>
      <c r="D913" t="s">
        <v>309</v>
      </c>
      <c r="E913" t="s">
        <v>3497</v>
      </c>
      <c r="F913">
        <v>93.03</v>
      </c>
      <c r="H913">
        <v>635</v>
      </c>
      <c r="I913">
        <v>0</v>
      </c>
      <c r="J913" t="s">
        <v>3073</v>
      </c>
      <c r="S913" t="s">
        <v>3071</v>
      </c>
      <c r="T913" t="s">
        <v>3072</v>
      </c>
      <c r="U913">
        <v>0.46800000000000003</v>
      </c>
      <c r="V913" s="6">
        <v>-1290.2</v>
      </c>
      <c r="W913" s="4">
        <v>1360.25</v>
      </c>
      <c r="X913">
        <v>330</v>
      </c>
      <c r="Y913">
        <v>635</v>
      </c>
      <c r="Z913" t="str">
        <f t="shared" si="14"/>
        <v>330</v>
      </c>
      <c r="AA913" t="s">
        <v>142</v>
      </c>
    </row>
    <row r="914" spans="1:27" ht="16" thickBot="1" x14ac:dyDescent="0.25">
      <c r="A914" t="s">
        <v>8</v>
      </c>
      <c r="B914" t="s">
        <v>142</v>
      </c>
      <c r="C914" t="s">
        <v>308</v>
      </c>
      <c r="D914" t="s">
        <v>309</v>
      </c>
      <c r="E914" t="s">
        <v>3497</v>
      </c>
      <c r="F914">
        <v>93.03</v>
      </c>
      <c r="H914">
        <v>635</v>
      </c>
      <c r="I914">
        <v>0</v>
      </c>
      <c r="J914" t="s">
        <v>3073</v>
      </c>
      <c r="S914" t="s">
        <v>3071</v>
      </c>
      <c r="T914" t="s">
        <v>3072</v>
      </c>
      <c r="U914">
        <v>0.46800000000000003</v>
      </c>
      <c r="V914" s="6">
        <v>-1290.2</v>
      </c>
      <c r="W914" s="4">
        <v>1360.25</v>
      </c>
      <c r="X914">
        <v>330</v>
      </c>
      <c r="Y914">
        <v>635</v>
      </c>
      <c r="Z914" t="str">
        <f t="shared" si="14"/>
        <v>330</v>
      </c>
      <c r="AA914" t="s">
        <v>142</v>
      </c>
    </row>
    <row r="915" spans="1:27" ht="16" thickBot="1" x14ac:dyDescent="0.25">
      <c r="A915" t="s">
        <v>8</v>
      </c>
      <c r="B915" t="s">
        <v>142</v>
      </c>
      <c r="C915" t="s">
        <v>311</v>
      </c>
      <c r="D915" t="s">
        <v>312</v>
      </c>
      <c r="E915" t="s">
        <v>3498</v>
      </c>
      <c r="F915">
        <v>92.926000000000002</v>
      </c>
      <c r="H915">
        <v>598</v>
      </c>
      <c r="I915">
        <v>0</v>
      </c>
      <c r="J915" t="s">
        <v>3073</v>
      </c>
      <c r="S915" t="s">
        <v>3071</v>
      </c>
      <c r="T915" t="s">
        <v>3072</v>
      </c>
      <c r="U915">
        <v>0.46800000000000003</v>
      </c>
      <c r="V915" s="6">
        <v>-1290.2</v>
      </c>
      <c r="W915" s="4">
        <v>1360.25</v>
      </c>
      <c r="X915">
        <v>330</v>
      </c>
      <c r="Y915">
        <v>598</v>
      </c>
      <c r="Z915" t="str">
        <f t="shared" si="14"/>
        <v>311</v>
      </c>
      <c r="AA915" t="s">
        <v>142</v>
      </c>
    </row>
    <row r="916" spans="1:27" ht="16" thickBot="1" x14ac:dyDescent="0.25">
      <c r="A916" t="s">
        <v>8</v>
      </c>
      <c r="B916" t="s">
        <v>142</v>
      </c>
      <c r="C916" t="s">
        <v>314</v>
      </c>
      <c r="D916" t="s">
        <v>315</v>
      </c>
      <c r="E916" t="s">
        <v>3499</v>
      </c>
      <c r="F916">
        <v>94.137</v>
      </c>
      <c r="H916">
        <v>598</v>
      </c>
      <c r="I916">
        <v>0</v>
      </c>
      <c r="J916" t="s">
        <v>3073</v>
      </c>
      <c r="S916" t="s">
        <v>3071</v>
      </c>
      <c r="T916" t="s">
        <v>3072</v>
      </c>
      <c r="U916">
        <v>0.46800000000000003</v>
      </c>
      <c r="V916" s="6">
        <v>-1290.2</v>
      </c>
      <c r="W916" s="4">
        <v>1360.25</v>
      </c>
      <c r="X916">
        <v>330</v>
      </c>
      <c r="Y916">
        <v>598</v>
      </c>
      <c r="Z916" t="str">
        <f t="shared" si="14"/>
        <v>307</v>
      </c>
      <c r="AA916" t="s">
        <v>142</v>
      </c>
    </row>
    <row r="917" spans="1:27" ht="16" thickBot="1" x14ac:dyDescent="0.25">
      <c r="A917" t="s">
        <v>8</v>
      </c>
      <c r="B917" t="s">
        <v>142</v>
      </c>
      <c r="C917" t="s">
        <v>317</v>
      </c>
      <c r="D917" t="s">
        <v>318</v>
      </c>
      <c r="E917" t="s">
        <v>3500</v>
      </c>
      <c r="F917">
        <v>63.462000000000003</v>
      </c>
      <c r="H917">
        <v>343</v>
      </c>
      <c r="I917">
        <v>1.5E-103</v>
      </c>
      <c r="J917" t="s">
        <v>3073</v>
      </c>
      <c r="S917" t="s">
        <v>3071</v>
      </c>
      <c r="T917" t="s">
        <v>3072</v>
      </c>
      <c r="U917">
        <v>0.46800000000000003</v>
      </c>
      <c r="V917" s="6">
        <v>-1290.2</v>
      </c>
      <c r="W917" s="4">
        <v>1360.25</v>
      </c>
      <c r="X917">
        <v>330</v>
      </c>
      <c r="Y917">
        <v>343</v>
      </c>
      <c r="Z917" t="str">
        <f t="shared" si="14"/>
        <v>260</v>
      </c>
      <c r="AA917" t="s">
        <v>142</v>
      </c>
    </row>
    <row r="918" spans="1:27" ht="16" thickBot="1" x14ac:dyDescent="0.25">
      <c r="A918" t="s">
        <v>8</v>
      </c>
      <c r="B918" t="s">
        <v>142</v>
      </c>
      <c r="C918" t="s">
        <v>320</v>
      </c>
      <c r="D918" t="s">
        <v>321</v>
      </c>
      <c r="E918" t="s">
        <v>3501</v>
      </c>
      <c r="F918">
        <v>60.344999999999999</v>
      </c>
      <c r="H918">
        <v>345</v>
      </c>
      <c r="I918">
        <v>4.0599999999999999E-103</v>
      </c>
      <c r="J918" t="s">
        <v>3073</v>
      </c>
      <c r="S918" t="s">
        <v>3071</v>
      </c>
      <c r="T918" t="s">
        <v>3072</v>
      </c>
      <c r="U918">
        <v>0.46800000000000003</v>
      </c>
      <c r="V918" s="6">
        <v>-1290.2</v>
      </c>
      <c r="W918" s="4">
        <v>1360.25</v>
      </c>
      <c r="X918">
        <v>330</v>
      </c>
      <c r="Y918">
        <v>345</v>
      </c>
      <c r="Z918" t="str">
        <f t="shared" si="14"/>
        <v>290</v>
      </c>
      <c r="AA918" t="s">
        <v>142</v>
      </c>
    </row>
    <row r="919" spans="1:27" ht="16" thickBot="1" x14ac:dyDescent="0.25">
      <c r="A919" t="s">
        <v>8</v>
      </c>
      <c r="B919" t="s">
        <v>142</v>
      </c>
      <c r="C919" t="s">
        <v>317</v>
      </c>
      <c r="D919" t="s">
        <v>318</v>
      </c>
      <c r="E919" t="s">
        <v>3500</v>
      </c>
      <c r="F919">
        <v>63.462000000000003</v>
      </c>
      <c r="H919">
        <v>343</v>
      </c>
      <c r="I919">
        <v>5.0899999999999998E-103</v>
      </c>
      <c r="J919" t="s">
        <v>3073</v>
      </c>
      <c r="S919" t="s">
        <v>3071</v>
      </c>
      <c r="T919" t="s">
        <v>3072</v>
      </c>
      <c r="U919">
        <v>0.46800000000000003</v>
      </c>
      <c r="V919" s="6">
        <v>-1290.2</v>
      </c>
      <c r="W919" s="4">
        <v>1360.25</v>
      </c>
      <c r="X919">
        <v>330</v>
      </c>
      <c r="Y919">
        <v>343</v>
      </c>
      <c r="Z919" t="str">
        <f t="shared" si="14"/>
        <v>260</v>
      </c>
      <c r="AA919" t="s">
        <v>142</v>
      </c>
    </row>
    <row r="920" spans="1:27" ht="16" thickBot="1" x14ac:dyDescent="0.25">
      <c r="A920" t="s">
        <v>8</v>
      </c>
      <c r="B920" t="s">
        <v>142</v>
      </c>
      <c r="C920" t="s">
        <v>320</v>
      </c>
      <c r="D920" t="s">
        <v>321</v>
      </c>
      <c r="E920" t="s">
        <v>3501</v>
      </c>
      <c r="F920">
        <v>60.344999999999999</v>
      </c>
      <c r="H920">
        <v>345</v>
      </c>
      <c r="I920">
        <v>5.0899999999999998E-103</v>
      </c>
      <c r="J920" t="s">
        <v>3073</v>
      </c>
      <c r="S920" t="s">
        <v>3071</v>
      </c>
      <c r="T920" t="s">
        <v>3072</v>
      </c>
      <c r="U920">
        <v>0.46800000000000003</v>
      </c>
      <c r="V920" s="6">
        <v>-1290.2</v>
      </c>
      <c r="W920" s="4">
        <v>1360.25</v>
      </c>
      <c r="X920">
        <v>330</v>
      </c>
      <c r="Y920">
        <v>345</v>
      </c>
      <c r="Z920" t="str">
        <f t="shared" si="14"/>
        <v>290</v>
      </c>
      <c r="AA920" t="s">
        <v>142</v>
      </c>
    </row>
    <row r="921" spans="1:27" ht="16" thickBot="1" x14ac:dyDescent="0.25">
      <c r="A921" t="s">
        <v>8</v>
      </c>
      <c r="B921" t="s">
        <v>142</v>
      </c>
      <c r="C921" t="s">
        <v>317</v>
      </c>
      <c r="D921" t="s">
        <v>318</v>
      </c>
      <c r="E921" t="s">
        <v>3500</v>
      </c>
      <c r="F921">
        <v>63.462000000000003</v>
      </c>
      <c r="H921">
        <v>343</v>
      </c>
      <c r="I921">
        <v>2.2999999999999999E-102</v>
      </c>
      <c r="J921" t="s">
        <v>3073</v>
      </c>
      <c r="S921" t="s">
        <v>3071</v>
      </c>
      <c r="T921" t="s">
        <v>3072</v>
      </c>
      <c r="U921">
        <v>0.46800000000000003</v>
      </c>
      <c r="V921" s="6">
        <v>-1290.2</v>
      </c>
      <c r="W921" s="4">
        <v>1360.25</v>
      </c>
      <c r="X921">
        <v>330</v>
      </c>
      <c r="Y921">
        <v>343</v>
      </c>
      <c r="Z921" t="str">
        <f t="shared" si="14"/>
        <v>260</v>
      </c>
      <c r="AA921" t="s">
        <v>142</v>
      </c>
    </row>
    <row r="922" spans="1:27" ht="16" thickBot="1" x14ac:dyDescent="0.25">
      <c r="A922" t="s">
        <v>8</v>
      </c>
      <c r="B922" t="s">
        <v>142</v>
      </c>
      <c r="C922" t="s">
        <v>317</v>
      </c>
      <c r="D922" t="s">
        <v>318</v>
      </c>
      <c r="E922" t="s">
        <v>3500</v>
      </c>
      <c r="F922">
        <v>63.462000000000003</v>
      </c>
      <c r="H922">
        <v>343</v>
      </c>
      <c r="I922">
        <v>2.3100000000000001E-102</v>
      </c>
      <c r="J922" t="s">
        <v>3073</v>
      </c>
      <c r="S922" t="s">
        <v>3071</v>
      </c>
      <c r="T922" t="s">
        <v>3072</v>
      </c>
      <c r="U922">
        <v>0.46800000000000003</v>
      </c>
      <c r="V922" s="6">
        <v>-1290.2</v>
      </c>
      <c r="W922" s="4">
        <v>1360.25</v>
      </c>
      <c r="X922">
        <v>330</v>
      </c>
      <c r="Y922">
        <v>343</v>
      </c>
      <c r="Z922" t="str">
        <f t="shared" si="14"/>
        <v>260</v>
      </c>
      <c r="AA922" t="s">
        <v>142</v>
      </c>
    </row>
    <row r="923" spans="1:27" ht="16" thickBot="1" x14ac:dyDescent="0.25">
      <c r="A923" t="s">
        <v>8</v>
      </c>
      <c r="B923" t="s">
        <v>142</v>
      </c>
      <c r="C923" t="s">
        <v>323</v>
      </c>
      <c r="D923" t="s">
        <v>324</v>
      </c>
      <c r="E923" t="s">
        <v>3502</v>
      </c>
      <c r="F923">
        <v>62.781999999999996</v>
      </c>
      <c r="H923">
        <v>327</v>
      </c>
      <c r="I923">
        <v>6.7900000000000004E-97</v>
      </c>
      <c r="J923" t="s">
        <v>3073</v>
      </c>
      <c r="S923" t="s">
        <v>3071</v>
      </c>
      <c r="T923" t="s">
        <v>3072</v>
      </c>
      <c r="U923">
        <v>0.46800000000000003</v>
      </c>
      <c r="V923" s="6">
        <v>-1290.2</v>
      </c>
      <c r="W923" s="4">
        <v>1360.25</v>
      </c>
      <c r="X923">
        <v>330</v>
      </c>
      <c r="Y923">
        <v>327</v>
      </c>
      <c r="Z923" t="str">
        <f t="shared" si="14"/>
        <v>266</v>
      </c>
      <c r="AA923" t="s">
        <v>142</v>
      </c>
    </row>
    <row r="924" spans="1:27" ht="16" thickBot="1" x14ac:dyDescent="0.25">
      <c r="A924" t="s">
        <v>8</v>
      </c>
      <c r="B924" t="s">
        <v>142</v>
      </c>
      <c r="C924" t="s">
        <v>323</v>
      </c>
      <c r="D924" t="s">
        <v>324</v>
      </c>
      <c r="E924" t="s">
        <v>3502</v>
      </c>
      <c r="F924">
        <v>62.781999999999996</v>
      </c>
      <c r="H924">
        <v>327</v>
      </c>
      <c r="I924">
        <v>9.3099999999999999E-97</v>
      </c>
      <c r="J924" t="s">
        <v>3073</v>
      </c>
      <c r="S924" t="s">
        <v>3071</v>
      </c>
      <c r="T924" t="s">
        <v>3072</v>
      </c>
      <c r="U924">
        <v>0.46800000000000003</v>
      </c>
      <c r="V924" s="6">
        <v>-1290.2</v>
      </c>
      <c r="W924" s="4">
        <v>1360.25</v>
      </c>
      <c r="X924">
        <v>330</v>
      </c>
      <c r="Y924">
        <v>327</v>
      </c>
      <c r="Z924" t="str">
        <f t="shared" si="14"/>
        <v>266</v>
      </c>
      <c r="AA924" t="s">
        <v>142</v>
      </c>
    </row>
    <row r="925" spans="1:27" ht="16" thickBot="1" x14ac:dyDescent="0.25">
      <c r="A925" t="s">
        <v>8</v>
      </c>
      <c r="B925" t="s">
        <v>142</v>
      </c>
      <c r="C925" t="s">
        <v>326</v>
      </c>
      <c r="D925" t="s">
        <v>327</v>
      </c>
      <c r="E925" t="s">
        <v>3503</v>
      </c>
      <c r="F925">
        <v>64.191999999999993</v>
      </c>
      <c r="H925">
        <v>295</v>
      </c>
      <c r="I925">
        <v>8.2500000000000001E-88</v>
      </c>
      <c r="J925" t="s">
        <v>3073</v>
      </c>
      <c r="S925" t="s">
        <v>3071</v>
      </c>
      <c r="T925" t="s">
        <v>3072</v>
      </c>
      <c r="U925">
        <v>0.46800000000000003</v>
      </c>
      <c r="V925" s="6">
        <v>-1290.2</v>
      </c>
      <c r="W925" s="4">
        <v>1360.25</v>
      </c>
      <c r="X925">
        <v>330</v>
      </c>
      <c r="Y925">
        <v>295</v>
      </c>
      <c r="Z925" t="str">
        <f t="shared" si="14"/>
        <v>229</v>
      </c>
      <c r="AA925" t="s">
        <v>142</v>
      </c>
    </row>
    <row r="926" spans="1:27" ht="16" thickBot="1" x14ac:dyDescent="0.25">
      <c r="A926" t="s">
        <v>8</v>
      </c>
      <c r="B926" t="s">
        <v>142</v>
      </c>
      <c r="C926" t="s">
        <v>276</v>
      </c>
      <c r="D926" t="s">
        <v>277</v>
      </c>
      <c r="E926" t="s">
        <v>3107</v>
      </c>
      <c r="F926">
        <v>54.347999999999999</v>
      </c>
      <c r="H926">
        <v>49.8</v>
      </c>
      <c r="I926">
        <v>8.2500000000000001E-88</v>
      </c>
      <c r="J926" t="s">
        <v>3073</v>
      </c>
      <c r="S926" t="s">
        <v>3071</v>
      </c>
      <c r="T926" t="s">
        <v>3072</v>
      </c>
      <c r="U926">
        <v>0.46800000000000003</v>
      </c>
      <c r="V926" s="6">
        <v>-1290.2</v>
      </c>
      <c r="W926" s="4">
        <v>1360.25</v>
      </c>
      <c r="X926">
        <v>330</v>
      </c>
      <c r="Y926">
        <v>49.8</v>
      </c>
      <c r="Z926" t="str">
        <f t="shared" si="14"/>
        <v xml:space="preserve">46 </v>
      </c>
      <c r="AA926" t="s">
        <v>142</v>
      </c>
    </row>
    <row r="927" spans="1:27" ht="16" thickBot="1" x14ac:dyDescent="0.25">
      <c r="A927" t="s">
        <v>8</v>
      </c>
      <c r="B927" t="s">
        <v>142</v>
      </c>
      <c r="C927" t="s">
        <v>329</v>
      </c>
      <c r="D927" t="s">
        <v>330</v>
      </c>
      <c r="E927" t="s">
        <v>3504</v>
      </c>
      <c r="F927">
        <v>56.692999999999998</v>
      </c>
      <c r="H927">
        <v>295</v>
      </c>
      <c r="I927">
        <v>7.8199999999999999E-86</v>
      </c>
      <c r="J927" t="s">
        <v>3073</v>
      </c>
      <c r="S927" t="s">
        <v>3071</v>
      </c>
      <c r="T927" t="s">
        <v>3072</v>
      </c>
      <c r="U927">
        <v>0.46800000000000003</v>
      </c>
      <c r="V927" s="6">
        <v>-1290.2</v>
      </c>
      <c r="W927" s="4">
        <v>1360.25</v>
      </c>
      <c r="X927">
        <v>330</v>
      </c>
      <c r="Y927">
        <v>295</v>
      </c>
      <c r="Z927" t="str">
        <f t="shared" si="14"/>
        <v>254</v>
      </c>
      <c r="AA927" t="s">
        <v>142</v>
      </c>
    </row>
    <row r="928" spans="1:27" ht="16" thickBot="1" x14ac:dyDescent="0.25">
      <c r="A928" t="s">
        <v>8</v>
      </c>
      <c r="B928" t="s">
        <v>142</v>
      </c>
      <c r="C928" t="s">
        <v>332</v>
      </c>
      <c r="D928" t="s">
        <v>333</v>
      </c>
      <c r="E928" t="s">
        <v>3505</v>
      </c>
      <c r="F928">
        <v>54.850999999999999</v>
      </c>
      <c r="H928">
        <v>291</v>
      </c>
      <c r="I928">
        <v>7.9100000000000003E-85</v>
      </c>
      <c r="J928" t="s">
        <v>3073</v>
      </c>
      <c r="S928" t="s">
        <v>3071</v>
      </c>
      <c r="T928" t="s">
        <v>3072</v>
      </c>
      <c r="U928">
        <v>0.46800000000000003</v>
      </c>
      <c r="V928" s="6">
        <v>-1290.2</v>
      </c>
      <c r="W928" s="4">
        <v>1360.25</v>
      </c>
      <c r="X928">
        <v>330</v>
      </c>
      <c r="Y928">
        <v>291</v>
      </c>
      <c r="Z928" t="str">
        <f t="shared" si="14"/>
        <v>268</v>
      </c>
      <c r="AA928" t="s">
        <v>142</v>
      </c>
    </row>
    <row r="929" spans="1:27" ht="16" thickBot="1" x14ac:dyDescent="0.25">
      <c r="A929" t="s">
        <v>8</v>
      </c>
      <c r="B929" t="s">
        <v>142</v>
      </c>
      <c r="C929" t="s">
        <v>335</v>
      </c>
      <c r="D929" t="s">
        <v>336</v>
      </c>
      <c r="E929" t="s">
        <v>3506</v>
      </c>
      <c r="F929">
        <v>44.146999999999998</v>
      </c>
      <c r="H929">
        <v>245</v>
      </c>
      <c r="I929">
        <v>5.1499999999999996E-69</v>
      </c>
      <c r="J929" t="s">
        <v>3073</v>
      </c>
      <c r="S929" t="s">
        <v>3071</v>
      </c>
      <c r="T929" t="s">
        <v>3072</v>
      </c>
      <c r="U929">
        <v>0.46800000000000003</v>
      </c>
      <c r="V929" s="6">
        <v>-1290.2</v>
      </c>
      <c r="W929" s="4">
        <v>1360.25</v>
      </c>
      <c r="X929">
        <v>330</v>
      </c>
      <c r="Y929">
        <v>245</v>
      </c>
      <c r="Z929" t="str">
        <f t="shared" si="14"/>
        <v>299</v>
      </c>
      <c r="AA929" t="s">
        <v>142</v>
      </c>
    </row>
    <row r="930" spans="1:27" ht="16" thickBot="1" x14ac:dyDescent="0.25">
      <c r="A930" t="s">
        <v>8</v>
      </c>
      <c r="B930" t="s">
        <v>142</v>
      </c>
      <c r="C930" t="s">
        <v>338</v>
      </c>
      <c r="D930" t="s">
        <v>339</v>
      </c>
      <c r="E930" t="s">
        <v>3111</v>
      </c>
      <c r="F930">
        <v>83.332999999999998</v>
      </c>
      <c r="H930">
        <v>41.8</v>
      </c>
      <c r="I930">
        <v>3.0000000000000001E-3</v>
      </c>
      <c r="J930" t="s">
        <v>3073</v>
      </c>
      <c r="S930" t="s">
        <v>3071</v>
      </c>
      <c r="T930" t="s">
        <v>3072</v>
      </c>
      <c r="U930">
        <v>0.46800000000000003</v>
      </c>
      <c r="V930" s="6">
        <v>-1290.2</v>
      </c>
      <c r="W930" s="4">
        <v>1360.25</v>
      </c>
      <c r="X930">
        <v>330</v>
      </c>
      <c r="Y930">
        <v>41.8</v>
      </c>
      <c r="Z930" t="str">
        <f t="shared" si="14"/>
        <v xml:space="preserve">24 </v>
      </c>
      <c r="AA930" t="s">
        <v>142</v>
      </c>
    </row>
    <row r="931" spans="1:27" ht="16" thickBot="1" x14ac:dyDescent="0.25">
      <c r="A931" t="s">
        <v>15</v>
      </c>
      <c r="B931" t="s">
        <v>142</v>
      </c>
      <c r="C931" t="s">
        <v>588</v>
      </c>
      <c r="D931" t="s">
        <v>503</v>
      </c>
      <c r="E931" t="s">
        <v>3112</v>
      </c>
      <c r="F931">
        <v>100</v>
      </c>
      <c r="H931">
        <v>675</v>
      </c>
      <c r="I931">
        <v>0</v>
      </c>
      <c r="J931" t="s">
        <v>3074</v>
      </c>
      <c r="S931" t="s">
        <v>3075</v>
      </c>
      <c r="T931" t="s">
        <v>3076</v>
      </c>
      <c r="U931">
        <v>0.46800000000000003</v>
      </c>
      <c r="V931" s="6">
        <v>-1290.2</v>
      </c>
      <c r="W931" s="4">
        <v>1360.25</v>
      </c>
      <c r="X931">
        <v>330</v>
      </c>
      <c r="Y931">
        <v>675</v>
      </c>
      <c r="Z931" t="str">
        <f t="shared" si="14"/>
        <v>329</v>
      </c>
      <c r="AA931" t="s">
        <v>142</v>
      </c>
    </row>
    <row r="932" spans="1:27" ht="16" thickBot="1" x14ac:dyDescent="0.25">
      <c r="A932" t="s">
        <v>15</v>
      </c>
      <c r="B932" t="s">
        <v>142</v>
      </c>
      <c r="C932" t="s">
        <v>588</v>
      </c>
      <c r="D932" t="s">
        <v>503</v>
      </c>
      <c r="E932" t="s">
        <v>3112</v>
      </c>
      <c r="F932">
        <v>100</v>
      </c>
      <c r="H932">
        <v>675</v>
      </c>
      <c r="I932">
        <v>0</v>
      </c>
      <c r="J932" t="s">
        <v>3074</v>
      </c>
      <c r="S932" t="s">
        <v>3075</v>
      </c>
      <c r="T932" t="s">
        <v>3076</v>
      </c>
      <c r="U932">
        <v>0.46800000000000003</v>
      </c>
      <c r="V932" s="6">
        <v>-1290.2</v>
      </c>
      <c r="W932" s="4">
        <v>1360.25</v>
      </c>
      <c r="X932">
        <v>330</v>
      </c>
      <c r="Y932">
        <v>675</v>
      </c>
      <c r="Z932" t="str">
        <f t="shared" si="14"/>
        <v>329</v>
      </c>
      <c r="AA932" t="s">
        <v>142</v>
      </c>
    </row>
    <row r="933" spans="1:27" ht="16" thickBot="1" x14ac:dyDescent="0.25">
      <c r="A933" t="s">
        <v>15</v>
      </c>
      <c r="B933" t="s">
        <v>142</v>
      </c>
      <c r="C933" t="s">
        <v>588</v>
      </c>
      <c r="D933" t="s">
        <v>503</v>
      </c>
      <c r="E933" t="s">
        <v>3112</v>
      </c>
      <c r="F933">
        <v>100</v>
      </c>
      <c r="H933">
        <v>675</v>
      </c>
      <c r="I933">
        <v>0</v>
      </c>
      <c r="J933" t="s">
        <v>3074</v>
      </c>
      <c r="S933" t="s">
        <v>3075</v>
      </c>
      <c r="T933" t="s">
        <v>3076</v>
      </c>
      <c r="U933">
        <v>0.46800000000000003</v>
      </c>
      <c r="V933" s="6">
        <v>-1290.2</v>
      </c>
      <c r="W933" s="4">
        <v>1360.25</v>
      </c>
      <c r="X933">
        <v>330</v>
      </c>
      <c r="Y933">
        <v>675</v>
      </c>
      <c r="Z933" t="str">
        <f t="shared" si="14"/>
        <v>329</v>
      </c>
      <c r="AA933" t="s">
        <v>142</v>
      </c>
    </row>
    <row r="934" spans="1:27" ht="16" thickBot="1" x14ac:dyDescent="0.25">
      <c r="A934" t="s">
        <v>15</v>
      </c>
      <c r="B934" t="s">
        <v>142</v>
      </c>
      <c r="C934" t="s">
        <v>590</v>
      </c>
      <c r="D934" t="s">
        <v>503</v>
      </c>
      <c r="E934" t="s">
        <v>3112</v>
      </c>
      <c r="F934">
        <v>100</v>
      </c>
      <c r="H934">
        <v>623</v>
      </c>
      <c r="I934">
        <v>0</v>
      </c>
      <c r="J934" t="s">
        <v>3074</v>
      </c>
      <c r="S934" t="s">
        <v>3075</v>
      </c>
      <c r="T934" t="s">
        <v>3076</v>
      </c>
      <c r="U934">
        <v>0.46800000000000003</v>
      </c>
      <c r="V934" s="6">
        <v>-1290.2</v>
      </c>
      <c r="W934" s="4">
        <v>1360.25</v>
      </c>
      <c r="X934">
        <v>330</v>
      </c>
      <c r="Y934">
        <v>623</v>
      </c>
      <c r="Z934" t="str">
        <f t="shared" si="14"/>
        <v>306</v>
      </c>
      <c r="AA934" t="s">
        <v>142</v>
      </c>
    </row>
    <row r="935" spans="1:27" ht="16" thickBot="1" x14ac:dyDescent="0.25">
      <c r="A935" t="s">
        <v>15</v>
      </c>
      <c r="B935" t="s">
        <v>142</v>
      </c>
      <c r="C935" t="s">
        <v>590</v>
      </c>
      <c r="D935" t="s">
        <v>503</v>
      </c>
      <c r="E935" t="s">
        <v>3112</v>
      </c>
      <c r="F935">
        <v>100</v>
      </c>
      <c r="H935">
        <v>623</v>
      </c>
      <c r="I935">
        <v>0</v>
      </c>
      <c r="J935" t="s">
        <v>3074</v>
      </c>
      <c r="S935" t="s">
        <v>3075</v>
      </c>
      <c r="T935" t="s">
        <v>3076</v>
      </c>
      <c r="U935">
        <v>0.46800000000000003</v>
      </c>
      <c r="V935" s="6">
        <v>-1290.2</v>
      </c>
      <c r="W935" s="4">
        <v>1360.25</v>
      </c>
      <c r="X935">
        <v>330</v>
      </c>
      <c r="Y935">
        <v>623</v>
      </c>
      <c r="Z935" t="str">
        <f t="shared" si="14"/>
        <v>306</v>
      </c>
      <c r="AA935" t="s">
        <v>142</v>
      </c>
    </row>
    <row r="936" spans="1:27" ht="16" thickBot="1" x14ac:dyDescent="0.25">
      <c r="A936" t="s">
        <v>15</v>
      </c>
      <c r="B936" t="s">
        <v>142</v>
      </c>
      <c r="C936" t="s">
        <v>320</v>
      </c>
      <c r="D936" t="s">
        <v>592</v>
      </c>
      <c r="E936" t="s">
        <v>3507</v>
      </c>
      <c r="F936">
        <v>60</v>
      </c>
      <c r="H936">
        <v>345</v>
      </c>
      <c r="I936">
        <v>5.7500000000000002E-107</v>
      </c>
      <c r="J936" t="s">
        <v>3074</v>
      </c>
      <c r="S936" t="s">
        <v>3075</v>
      </c>
      <c r="T936" t="s">
        <v>3076</v>
      </c>
      <c r="U936">
        <v>0.46800000000000003</v>
      </c>
      <c r="V936" s="6">
        <v>-1290.2</v>
      </c>
      <c r="W936" s="4">
        <v>1360.25</v>
      </c>
      <c r="X936">
        <v>330</v>
      </c>
      <c r="Y936">
        <v>345</v>
      </c>
      <c r="Z936" t="str">
        <f t="shared" si="14"/>
        <v>290</v>
      </c>
      <c r="AA936" t="s">
        <v>142</v>
      </c>
    </row>
    <row r="937" spans="1:27" ht="16" thickBot="1" x14ac:dyDescent="0.25">
      <c r="A937" t="s">
        <v>15</v>
      </c>
      <c r="B937" t="s">
        <v>142</v>
      </c>
      <c r="C937" t="s">
        <v>320</v>
      </c>
      <c r="D937" t="s">
        <v>592</v>
      </c>
      <c r="E937" t="s">
        <v>3507</v>
      </c>
      <c r="F937">
        <v>60</v>
      </c>
      <c r="H937">
        <v>345</v>
      </c>
      <c r="I937">
        <v>5.36E-106</v>
      </c>
      <c r="J937" t="s">
        <v>3074</v>
      </c>
      <c r="S937" t="s">
        <v>3075</v>
      </c>
      <c r="T937" t="s">
        <v>3076</v>
      </c>
      <c r="U937">
        <v>0.46800000000000003</v>
      </c>
      <c r="V937" s="6">
        <v>-1290.2</v>
      </c>
      <c r="W937" s="4">
        <v>1360.25</v>
      </c>
      <c r="X937">
        <v>330</v>
      </c>
      <c r="Y937">
        <v>345</v>
      </c>
      <c r="Z937" t="str">
        <f t="shared" si="14"/>
        <v>290</v>
      </c>
      <c r="AA937" t="s">
        <v>142</v>
      </c>
    </row>
    <row r="938" spans="1:27" ht="16" thickBot="1" x14ac:dyDescent="0.25">
      <c r="A938" t="s">
        <v>15</v>
      </c>
      <c r="B938" t="s">
        <v>142</v>
      </c>
      <c r="C938" t="s">
        <v>320</v>
      </c>
      <c r="D938" t="s">
        <v>592</v>
      </c>
      <c r="E938" t="s">
        <v>3507</v>
      </c>
      <c r="F938">
        <v>60</v>
      </c>
      <c r="H938">
        <v>345</v>
      </c>
      <c r="I938">
        <v>3.1700000000000002E-103</v>
      </c>
      <c r="J938" t="s">
        <v>3074</v>
      </c>
      <c r="S938" t="s">
        <v>3075</v>
      </c>
      <c r="T938" t="s">
        <v>3076</v>
      </c>
      <c r="U938">
        <v>0.46800000000000003</v>
      </c>
      <c r="V938" s="6">
        <v>-1290.2</v>
      </c>
      <c r="W938" s="4">
        <v>1360.25</v>
      </c>
      <c r="X938">
        <v>330</v>
      </c>
      <c r="Y938">
        <v>345</v>
      </c>
      <c r="Z938" t="str">
        <f t="shared" si="14"/>
        <v>290</v>
      </c>
      <c r="AA938" t="s">
        <v>142</v>
      </c>
    </row>
    <row r="939" spans="1:27" ht="16" thickBot="1" x14ac:dyDescent="0.25">
      <c r="A939" t="s">
        <v>15</v>
      </c>
      <c r="B939" t="s">
        <v>142</v>
      </c>
      <c r="C939" t="s">
        <v>323</v>
      </c>
      <c r="D939" t="s">
        <v>594</v>
      </c>
      <c r="E939" t="s">
        <v>3508</v>
      </c>
      <c r="F939">
        <v>61.654000000000003</v>
      </c>
      <c r="H939">
        <v>327</v>
      </c>
      <c r="I939">
        <v>8.9800000000000004E-100</v>
      </c>
      <c r="J939" t="s">
        <v>3074</v>
      </c>
      <c r="S939" t="s">
        <v>3075</v>
      </c>
      <c r="T939" t="s">
        <v>3076</v>
      </c>
      <c r="U939">
        <v>0.46800000000000003</v>
      </c>
      <c r="V939" s="6">
        <v>-1290.2</v>
      </c>
      <c r="W939" s="4">
        <v>1360.25</v>
      </c>
      <c r="X939">
        <v>330</v>
      </c>
      <c r="Y939">
        <v>327</v>
      </c>
      <c r="Z939" t="str">
        <f t="shared" si="14"/>
        <v>266</v>
      </c>
      <c r="AA939" t="s">
        <v>142</v>
      </c>
    </row>
    <row r="940" spans="1:27" ht="16" thickBot="1" x14ac:dyDescent="0.25">
      <c r="A940" t="s">
        <v>15</v>
      </c>
      <c r="B940" t="s">
        <v>142</v>
      </c>
      <c r="C940" t="s">
        <v>323</v>
      </c>
      <c r="D940" t="s">
        <v>594</v>
      </c>
      <c r="E940" t="s">
        <v>3508</v>
      </c>
      <c r="F940">
        <v>61.654000000000003</v>
      </c>
      <c r="H940">
        <v>327</v>
      </c>
      <c r="I940">
        <v>3.0100000000000001E-97</v>
      </c>
      <c r="J940" t="s">
        <v>3074</v>
      </c>
      <c r="S940" t="s">
        <v>3075</v>
      </c>
      <c r="T940" t="s">
        <v>3076</v>
      </c>
      <c r="U940">
        <v>0.46800000000000003</v>
      </c>
      <c r="V940" s="6">
        <v>-1290.2</v>
      </c>
      <c r="W940" s="4">
        <v>1360.25</v>
      </c>
      <c r="X940">
        <v>330</v>
      </c>
      <c r="Y940">
        <v>327</v>
      </c>
      <c r="Z940" t="str">
        <f t="shared" si="14"/>
        <v>266</v>
      </c>
      <c r="AA940" t="s">
        <v>142</v>
      </c>
    </row>
    <row r="941" spans="1:27" ht="16" thickBot="1" x14ac:dyDescent="0.25">
      <c r="A941" t="s">
        <v>15</v>
      </c>
      <c r="B941" t="s">
        <v>142</v>
      </c>
      <c r="C941" t="s">
        <v>329</v>
      </c>
      <c r="D941" t="s">
        <v>596</v>
      </c>
      <c r="E941" t="s">
        <v>3126</v>
      </c>
      <c r="F941">
        <v>61.811</v>
      </c>
      <c r="H941">
        <v>306</v>
      </c>
      <c r="I941">
        <v>3.9899999999999998E-93</v>
      </c>
      <c r="J941" t="s">
        <v>3074</v>
      </c>
      <c r="S941" t="s">
        <v>3075</v>
      </c>
      <c r="T941" t="s">
        <v>3076</v>
      </c>
      <c r="U941">
        <v>0.46800000000000003</v>
      </c>
      <c r="V941" s="6">
        <v>-1290.2</v>
      </c>
      <c r="W941" s="4">
        <v>1360.25</v>
      </c>
      <c r="X941">
        <v>330</v>
      </c>
      <c r="Y941">
        <v>306</v>
      </c>
      <c r="Z941" t="str">
        <f t="shared" si="14"/>
        <v>254</v>
      </c>
      <c r="AA941" t="s">
        <v>142</v>
      </c>
    </row>
    <row r="942" spans="1:27" ht="16" thickBot="1" x14ac:dyDescent="0.25">
      <c r="A942" t="s">
        <v>15</v>
      </c>
      <c r="B942" t="s">
        <v>142</v>
      </c>
      <c r="C942" t="s">
        <v>598</v>
      </c>
      <c r="D942" t="s">
        <v>599</v>
      </c>
      <c r="E942" t="s">
        <v>3509</v>
      </c>
      <c r="F942">
        <v>58.755000000000003</v>
      </c>
      <c r="H942">
        <v>299</v>
      </c>
      <c r="I942">
        <v>1.4599999999999999E-87</v>
      </c>
      <c r="J942" t="s">
        <v>3074</v>
      </c>
      <c r="S942" t="s">
        <v>3075</v>
      </c>
      <c r="T942" t="s">
        <v>3076</v>
      </c>
      <c r="U942">
        <v>0.46800000000000003</v>
      </c>
      <c r="V942" s="6">
        <v>-1290.2</v>
      </c>
      <c r="W942" s="4">
        <v>1360.25</v>
      </c>
      <c r="X942">
        <v>330</v>
      </c>
      <c r="Y942">
        <v>299</v>
      </c>
      <c r="Z942" t="str">
        <f t="shared" si="14"/>
        <v>257</v>
      </c>
      <c r="AA942" t="s">
        <v>142</v>
      </c>
    </row>
    <row r="943" spans="1:27" ht="16" thickBot="1" x14ac:dyDescent="0.25">
      <c r="A943" t="s">
        <v>15</v>
      </c>
      <c r="B943" t="s">
        <v>142</v>
      </c>
      <c r="C943" t="s">
        <v>598</v>
      </c>
      <c r="D943" t="s">
        <v>599</v>
      </c>
      <c r="E943" t="s">
        <v>3509</v>
      </c>
      <c r="F943">
        <v>58.755000000000003</v>
      </c>
      <c r="H943">
        <v>297</v>
      </c>
      <c r="I943">
        <v>5.2899999999999999E-87</v>
      </c>
      <c r="J943" t="s">
        <v>3074</v>
      </c>
      <c r="S943" t="s">
        <v>3075</v>
      </c>
      <c r="T943" t="s">
        <v>3076</v>
      </c>
      <c r="U943">
        <v>0.46800000000000003</v>
      </c>
      <c r="V943" s="6">
        <v>-1290.2</v>
      </c>
      <c r="W943" s="4">
        <v>1360.25</v>
      </c>
      <c r="X943">
        <v>330</v>
      </c>
      <c r="Y943">
        <v>297</v>
      </c>
      <c r="Z943" t="str">
        <f t="shared" si="14"/>
        <v>257</v>
      </c>
      <c r="AA943" t="s">
        <v>142</v>
      </c>
    </row>
    <row r="944" spans="1:27" ht="16" thickBot="1" x14ac:dyDescent="0.25">
      <c r="A944" t="s">
        <v>15</v>
      </c>
      <c r="B944" t="s">
        <v>142</v>
      </c>
      <c r="C944" t="s">
        <v>601</v>
      </c>
      <c r="D944" t="s">
        <v>602</v>
      </c>
      <c r="E944" t="s">
        <v>3510</v>
      </c>
      <c r="F944">
        <v>60.435000000000002</v>
      </c>
      <c r="H944">
        <v>268</v>
      </c>
      <c r="I944">
        <v>4.6099999999999998E-78</v>
      </c>
      <c r="J944" t="s">
        <v>3074</v>
      </c>
      <c r="S944" t="s">
        <v>3075</v>
      </c>
      <c r="T944" t="s">
        <v>3076</v>
      </c>
      <c r="U944">
        <v>0.46800000000000003</v>
      </c>
      <c r="V944" s="6">
        <v>-1290.2</v>
      </c>
      <c r="W944" s="4">
        <v>1360.25</v>
      </c>
      <c r="X944">
        <v>330</v>
      </c>
      <c r="Y944">
        <v>268</v>
      </c>
      <c r="Z944" t="str">
        <f t="shared" si="14"/>
        <v>230</v>
      </c>
      <c r="AA944" t="s">
        <v>142</v>
      </c>
    </row>
    <row r="945" spans="1:27" ht="16" thickBot="1" x14ac:dyDescent="0.25">
      <c r="A945" t="s">
        <v>15</v>
      </c>
      <c r="B945" t="s">
        <v>142</v>
      </c>
      <c r="C945" t="s">
        <v>604</v>
      </c>
      <c r="D945" t="s">
        <v>605</v>
      </c>
      <c r="E945" t="s">
        <v>3202</v>
      </c>
      <c r="F945">
        <v>43.027000000000001</v>
      </c>
      <c r="H945">
        <v>264</v>
      </c>
      <c r="I945">
        <v>2.1099999999999999E-75</v>
      </c>
      <c r="J945" t="s">
        <v>3074</v>
      </c>
      <c r="S945" t="s">
        <v>3075</v>
      </c>
      <c r="T945" t="s">
        <v>3076</v>
      </c>
      <c r="U945">
        <v>0.46800000000000003</v>
      </c>
      <c r="V945" s="6">
        <v>-1290.2</v>
      </c>
      <c r="W945" s="4">
        <v>1360.25</v>
      </c>
      <c r="X945">
        <v>330</v>
      </c>
      <c r="Y945">
        <v>264</v>
      </c>
      <c r="Z945" t="str">
        <f t="shared" si="14"/>
        <v>337</v>
      </c>
      <c r="AA945" t="s">
        <v>142</v>
      </c>
    </row>
    <row r="946" spans="1:27" ht="16" thickBot="1" x14ac:dyDescent="0.25">
      <c r="A946" t="s">
        <v>15</v>
      </c>
      <c r="B946" t="s">
        <v>142</v>
      </c>
      <c r="C946" t="s">
        <v>607</v>
      </c>
      <c r="D946" t="s">
        <v>608</v>
      </c>
      <c r="E946" t="s">
        <v>3511</v>
      </c>
      <c r="F946">
        <v>43.933999999999997</v>
      </c>
      <c r="H946">
        <v>249</v>
      </c>
      <c r="I946">
        <v>2.49E-73</v>
      </c>
      <c r="J946" t="s">
        <v>3074</v>
      </c>
      <c r="S946" t="s">
        <v>3075</v>
      </c>
      <c r="T946" t="s">
        <v>3076</v>
      </c>
      <c r="U946">
        <v>0.46800000000000003</v>
      </c>
      <c r="V946" s="6">
        <v>-1290.2</v>
      </c>
      <c r="W946" s="4">
        <v>1360.25</v>
      </c>
      <c r="X946">
        <v>330</v>
      </c>
      <c r="Y946">
        <v>249</v>
      </c>
      <c r="Z946" t="str">
        <f t="shared" si="14"/>
        <v>305</v>
      </c>
      <c r="AA946" t="s">
        <v>142</v>
      </c>
    </row>
    <row r="947" spans="1:27" ht="16" thickBot="1" x14ac:dyDescent="0.25">
      <c r="A947" t="s">
        <v>15</v>
      </c>
      <c r="B947" t="s">
        <v>142</v>
      </c>
      <c r="C947" t="s">
        <v>320</v>
      </c>
      <c r="D947" t="s">
        <v>609</v>
      </c>
      <c r="E947" t="s">
        <v>3512</v>
      </c>
      <c r="F947">
        <v>48.966000000000001</v>
      </c>
      <c r="H947">
        <v>253</v>
      </c>
      <c r="I947">
        <v>1.2499999999999999E-72</v>
      </c>
      <c r="J947" t="s">
        <v>3074</v>
      </c>
      <c r="S947" t="s">
        <v>3075</v>
      </c>
      <c r="T947" t="s">
        <v>3076</v>
      </c>
      <c r="U947">
        <v>0.46800000000000003</v>
      </c>
      <c r="V947" s="6">
        <v>-1290.2</v>
      </c>
      <c r="W947" s="4">
        <v>1360.25</v>
      </c>
      <c r="X947">
        <v>330</v>
      </c>
      <c r="Y947">
        <v>253</v>
      </c>
      <c r="Z947" t="str">
        <f t="shared" si="14"/>
        <v>290</v>
      </c>
      <c r="AA947" t="s">
        <v>142</v>
      </c>
    </row>
    <row r="948" spans="1:27" ht="16" thickBot="1" x14ac:dyDescent="0.25">
      <c r="A948" t="s">
        <v>15</v>
      </c>
      <c r="B948" t="s">
        <v>142</v>
      </c>
      <c r="C948" t="s">
        <v>607</v>
      </c>
      <c r="D948" t="s">
        <v>608</v>
      </c>
      <c r="E948" t="s">
        <v>3511</v>
      </c>
      <c r="F948">
        <v>43.933999999999997</v>
      </c>
      <c r="H948">
        <v>249</v>
      </c>
      <c r="I948">
        <v>2.6599999999999999E-71</v>
      </c>
      <c r="J948" t="s">
        <v>3074</v>
      </c>
      <c r="S948" t="s">
        <v>3075</v>
      </c>
      <c r="T948" t="s">
        <v>3076</v>
      </c>
      <c r="U948">
        <v>0.46800000000000003</v>
      </c>
      <c r="V948" s="6">
        <v>-1290.2</v>
      </c>
      <c r="W948" s="4">
        <v>1360.25</v>
      </c>
      <c r="X948">
        <v>330</v>
      </c>
      <c r="Y948">
        <v>249</v>
      </c>
      <c r="Z948" t="str">
        <f t="shared" si="14"/>
        <v>305</v>
      </c>
      <c r="AA948" t="s">
        <v>142</v>
      </c>
    </row>
    <row r="949" spans="1:27" ht="16" thickBot="1" x14ac:dyDescent="0.25">
      <c r="A949" t="s">
        <v>15</v>
      </c>
      <c r="B949" t="s">
        <v>142</v>
      </c>
      <c r="C949" t="s">
        <v>607</v>
      </c>
      <c r="D949" t="s">
        <v>608</v>
      </c>
      <c r="E949" t="s">
        <v>3511</v>
      </c>
      <c r="F949">
        <v>43.933999999999997</v>
      </c>
      <c r="H949">
        <v>249</v>
      </c>
      <c r="I949">
        <v>1.52E-70</v>
      </c>
      <c r="J949" t="s">
        <v>3074</v>
      </c>
      <c r="S949" t="s">
        <v>3075</v>
      </c>
      <c r="T949" t="s">
        <v>3076</v>
      </c>
      <c r="U949">
        <v>0.46800000000000003</v>
      </c>
      <c r="V949" s="6">
        <v>-1290.2</v>
      </c>
      <c r="W949" s="4">
        <v>1360.25</v>
      </c>
      <c r="X949">
        <v>330</v>
      </c>
      <c r="Y949">
        <v>249</v>
      </c>
      <c r="Z949" t="str">
        <f t="shared" si="14"/>
        <v>305</v>
      </c>
      <c r="AA949" t="s">
        <v>142</v>
      </c>
    </row>
    <row r="950" spans="1:27" ht="16" thickBot="1" x14ac:dyDescent="0.25">
      <c r="A950" t="s">
        <v>15</v>
      </c>
      <c r="B950" t="s">
        <v>142</v>
      </c>
      <c r="C950" t="s">
        <v>611</v>
      </c>
      <c r="D950" t="s">
        <v>612</v>
      </c>
      <c r="E950" t="s">
        <v>3513</v>
      </c>
      <c r="F950">
        <v>49.048999999999999</v>
      </c>
      <c r="H950">
        <v>243</v>
      </c>
      <c r="I950">
        <v>5.8400000000000001E-69</v>
      </c>
      <c r="J950" t="s">
        <v>3074</v>
      </c>
      <c r="S950" t="s">
        <v>3075</v>
      </c>
      <c r="T950" t="s">
        <v>3076</v>
      </c>
      <c r="U950">
        <v>0.46800000000000003</v>
      </c>
      <c r="V950" s="6">
        <v>-1290.2</v>
      </c>
      <c r="W950" s="4">
        <v>1360.25</v>
      </c>
      <c r="X950">
        <v>330</v>
      </c>
      <c r="Y950">
        <v>243</v>
      </c>
      <c r="Z950" t="str">
        <f t="shared" si="14"/>
        <v>263</v>
      </c>
      <c r="AA950" t="s">
        <v>142</v>
      </c>
    </row>
    <row r="951" spans="1:27" ht="16" thickBot="1" x14ac:dyDescent="0.25">
      <c r="A951" t="s">
        <v>15</v>
      </c>
      <c r="B951" t="s">
        <v>142</v>
      </c>
      <c r="C951" t="s">
        <v>317</v>
      </c>
      <c r="D951" t="s">
        <v>614</v>
      </c>
      <c r="E951" t="s">
        <v>3514</v>
      </c>
      <c r="F951">
        <v>48.845999999999997</v>
      </c>
      <c r="H951">
        <v>240</v>
      </c>
      <c r="I951">
        <v>2.0399999999999999E-68</v>
      </c>
      <c r="J951" t="s">
        <v>3074</v>
      </c>
      <c r="S951" t="s">
        <v>3075</v>
      </c>
      <c r="T951" t="s">
        <v>3076</v>
      </c>
      <c r="U951">
        <v>0.46800000000000003</v>
      </c>
      <c r="V951" s="6">
        <v>-1290.2</v>
      </c>
      <c r="W951" s="4">
        <v>1360.25</v>
      </c>
      <c r="X951">
        <v>330</v>
      </c>
      <c r="Y951">
        <v>240</v>
      </c>
      <c r="Z951" t="str">
        <f t="shared" si="14"/>
        <v>260</v>
      </c>
      <c r="AA951" t="s">
        <v>142</v>
      </c>
    </row>
    <row r="952" spans="1:27" ht="16" thickBot="1" x14ac:dyDescent="0.25">
      <c r="A952" t="s">
        <v>15</v>
      </c>
      <c r="B952" t="s">
        <v>142</v>
      </c>
      <c r="C952" t="s">
        <v>317</v>
      </c>
      <c r="D952" t="s">
        <v>615</v>
      </c>
      <c r="E952" t="s">
        <v>3515</v>
      </c>
      <c r="F952">
        <v>49.231000000000002</v>
      </c>
      <c r="H952">
        <v>234</v>
      </c>
      <c r="I952">
        <v>9.4800000000000003E-66</v>
      </c>
      <c r="J952" t="s">
        <v>3074</v>
      </c>
      <c r="S952" t="s">
        <v>3075</v>
      </c>
      <c r="T952" t="s">
        <v>3076</v>
      </c>
      <c r="U952">
        <v>0.46800000000000003</v>
      </c>
      <c r="V952" s="6">
        <v>-1290.2</v>
      </c>
      <c r="W952" s="4">
        <v>1360.25</v>
      </c>
      <c r="X952">
        <v>330</v>
      </c>
      <c r="Y952">
        <v>234</v>
      </c>
      <c r="Z952" t="str">
        <f t="shared" si="14"/>
        <v>260</v>
      </c>
      <c r="AA952" t="s">
        <v>142</v>
      </c>
    </row>
    <row r="953" spans="1:27" ht="16" thickBot="1" x14ac:dyDescent="0.25">
      <c r="A953" t="s">
        <v>15</v>
      </c>
      <c r="B953" t="s">
        <v>142</v>
      </c>
      <c r="C953" t="s">
        <v>119</v>
      </c>
      <c r="D953" t="s">
        <v>522</v>
      </c>
      <c r="E953" t="s">
        <v>3134</v>
      </c>
      <c r="F953">
        <v>62.42</v>
      </c>
      <c r="H953">
        <v>200</v>
      </c>
      <c r="I953">
        <v>5.7100000000000001E-55</v>
      </c>
      <c r="J953" t="s">
        <v>3074</v>
      </c>
      <c r="S953" t="s">
        <v>3075</v>
      </c>
      <c r="T953" t="s">
        <v>3076</v>
      </c>
      <c r="U953">
        <v>0.46800000000000003</v>
      </c>
      <c r="V953" s="6">
        <v>-1290.2</v>
      </c>
      <c r="W953" s="4">
        <v>1360.25</v>
      </c>
      <c r="X953">
        <v>330</v>
      </c>
      <c r="Y953">
        <v>200</v>
      </c>
      <c r="Z953" t="str">
        <f t="shared" si="14"/>
        <v>157</v>
      </c>
      <c r="AA953" t="s">
        <v>142</v>
      </c>
    </row>
    <row r="954" spans="1:27" ht="16" thickBot="1" x14ac:dyDescent="0.25">
      <c r="A954" t="s">
        <v>15</v>
      </c>
      <c r="B954" t="s">
        <v>142</v>
      </c>
      <c r="C954" t="s">
        <v>130</v>
      </c>
      <c r="D954" t="s">
        <v>617</v>
      </c>
      <c r="E954" t="s">
        <v>3133</v>
      </c>
      <c r="F954">
        <v>63.265000000000001</v>
      </c>
      <c r="H954">
        <v>203</v>
      </c>
      <c r="I954">
        <v>5.7299999999999999E-55</v>
      </c>
      <c r="J954" t="s">
        <v>3074</v>
      </c>
      <c r="S954" t="s">
        <v>3075</v>
      </c>
      <c r="T954" t="s">
        <v>3076</v>
      </c>
      <c r="U954">
        <v>0.46800000000000003</v>
      </c>
      <c r="V954" s="6">
        <v>-1290.2</v>
      </c>
      <c r="W954" s="4">
        <v>1360.25</v>
      </c>
      <c r="X954">
        <v>330</v>
      </c>
      <c r="Y954">
        <v>203</v>
      </c>
      <c r="Z954" t="str">
        <f t="shared" si="14"/>
        <v>147</v>
      </c>
      <c r="AA954" t="s">
        <v>142</v>
      </c>
    </row>
    <row r="955" spans="1:27" ht="16" thickBot="1" x14ac:dyDescent="0.25">
      <c r="A955" t="s">
        <v>15</v>
      </c>
      <c r="B955" t="s">
        <v>142</v>
      </c>
      <c r="C955" t="s">
        <v>619</v>
      </c>
      <c r="D955" t="s">
        <v>620</v>
      </c>
      <c r="E955" t="s">
        <v>3136</v>
      </c>
      <c r="F955">
        <v>51.316000000000003</v>
      </c>
      <c r="H955">
        <v>177</v>
      </c>
      <c r="I955">
        <v>8.4800000000000002E-49</v>
      </c>
      <c r="J955" t="s">
        <v>3074</v>
      </c>
      <c r="S955" t="s">
        <v>3075</v>
      </c>
      <c r="T955" t="s">
        <v>3076</v>
      </c>
      <c r="U955">
        <v>0.46800000000000003</v>
      </c>
      <c r="V955" s="6">
        <v>-1290.2</v>
      </c>
      <c r="W955" s="4">
        <v>1360.25</v>
      </c>
      <c r="X955">
        <v>330</v>
      </c>
      <c r="Y955">
        <v>177</v>
      </c>
      <c r="Z955" t="str">
        <f t="shared" si="14"/>
        <v>152</v>
      </c>
      <c r="AA955" t="s">
        <v>142</v>
      </c>
    </row>
    <row r="956" spans="1:27" ht="16" thickBot="1" x14ac:dyDescent="0.25">
      <c r="A956" t="s">
        <v>15</v>
      </c>
      <c r="B956" t="s">
        <v>142</v>
      </c>
      <c r="C956" t="s">
        <v>622</v>
      </c>
      <c r="D956" t="s">
        <v>623</v>
      </c>
      <c r="E956" t="s">
        <v>3137</v>
      </c>
      <c r="F956">
        <v>42.235999999999997</v>
      </c>
      <c r="H956">
        <v>128</v>
      </c>
      <c r="I956">
        <v>1.0199999999999999E-30</v>
      </c>
      <c r="J956" t="s">
        <v>3074</v>
      </c>
      <c r="S956" t="s">
        <v>3075</v>
      </c>
      <c r="T956" t="s">
        <v>3076</v>
      </c>
      <c r="U956">
        <v>0.46800000000000003</v>
      </c>
      <c r="V956" s="6">
        <v>-1290.2</v>
      </c>
      <c r="W956" s="4">
        <v>1360.25</v>
      </c>
      <c r="X956">
        <v>330</v>
      </c>
      <c r="Y956">
        <v>128</v>
      </c>
      <c r="Z956" t="str">
        <f t="shared" si="14"/>
        <v>161</v>
      </c>
      <c r="AA956" t="s">
        <v>142</v>
      </c>
    </row>
    <row r="957" spans="1:27" ht="16" thickBot="1" x14ac:dyDescent="0.25">
      <c r="A957" t="s">
        <v>15</v>
      </c>
      <c r="B957" t="s">
        <v>142</v>
      </c>
      <c r="C957" t="s">
        <v>625</v>
      </c>
      <c r="D957" t="s">
        <v>626</v>
      </c>
      <c r="E957" t="s">
        <v>3516</v>
      </c>
      <c r="F957">
        <v>49.58</v>
      </c>
      <c r="H957">
        <v>99.5</v>
      </c>
      <c r="I957">
        <v>2.93E-21</v>
      </c>
      <c r="J957" t="s">
        <v>3074</v>
      </c>
      <c r="S957" t="s">
        <v>3075</v>
      </c>
      <c r="T957" t="s">
        <v>3076</v>
      </c>
      <c r="U957">
        <v>0.46800000000000003</v>
      </c>
      <c r="V957" s="6">
        <v>-1290.2</v>
      </c>
      <c r="W957" s="4">
        <v>1360.25</v>
      </c>
      <c r="X957">
        <v>330</v>
      </c>
      <c r="Y957">
        <v>99.5</v>
      </c>
      <c r="Z957" t="str">
        <f t="shared" si="14"/>
        <v>119</v>
      </c>
      <c r="AA957" t="s">
        <v>142</v>
      </c>
    </row>
    <row r="958" spans="1:27" ht="16" thickBot="1" x14ac:dyDescent="0.25">
      <c r="A958" t="s">
        <v>15</v>
      </c>
      <c r="B958" t="s">
        <v>142</v>
      </c>
      <c r="C958" t="s">
        <v>628</v>
      </c>
      <c r="D958" t="s">
        <v>629</v>
      </c>
      <c r="E958" t="s">
        <v>3517</v>
      </c>
      <c r="F958">
        <v>38</v>
      </c>
      <c r="H958">
        <v>41</v>
      </c>
      <c r="I958">
        <v>3.0000000000000001E-3</v>
      </c>
      <c r="J958" t="s">
        <v>3074</v>
      </c>
      <c r="S958" t="s">
        <v>3075</v>
      </c>
      <c r="T958" t="s">
        <v>3076</v>
      </c>
      <c r="U958">
        <v>0.46800000000000003</v>
      </c>
      <c r="V958" s="6">
        <v>-1290.2</v>
      </c>
      <c r="W958" s="4">
        <v>1360.25</v>
      </c>
      <c r="X958">
        <v>330</v>
      </c>
      <c r="Y958">
        <v>41</v>
      </c>
      <c r="Z958" t="str">
        <f t="shared" si="14"/>
        <v xml:space="preserve">50 </v>
      </c>
      <c r="AA958" t="s">
        <v>142</v>
      </c>
    </row>
    <row r="959" spans="1:27" ht="16" thickBot="1" x14ac:dyDescent="0.25">
      <c r="A959" t="s">
        <v>15</v>
      </c>
      <c r="B959" t="s">
        <v>142</v>
      </c>
      <c r="C959" t="s">
        <v>631</v>
      </c>
      <c r="D959" t="s">
        <v>632</v>
      </c>
      <c r="E959" t="s">
        <v>3518</v>
      </c>
      <c r="F959">
        <v>39.534999999999997</v>
      </c>
      <c r="H959">
        <v>36.4</v>
      </c>
      <c r="I959">
        <v>8.1000000000000003E-2</v>
      </c>
      <c r="J959" t="s">
        <v>3074</v>
      </c>
      <c r="S959" t="s">
        <v>3075</v>
      </c>
      <c r="T959" t="s">
        <v>3076</v>
      </c>
      <c r="U959">
        <v>0.46800000000000003</v>
      </c>
      <c r="V959" s="6">
        <v>-1290.2</v>
      </c>
      <c r="W959" s="4">
        <v>1360.25</v>
      </c>
      <c r="X959">
        <v>330</v>
      </c>
      <c r="Y959">
        <v>36.4</v>
      </c>
      <c r="Z959" t="str">
        <f t="shared" si="14"/>
        <v xml:space="preserve">43 </v>
      </c>
      <c r="AA959" t="s">
        <v>142</v>
      </c>
    </row>
    <row r="960" spans="1:27" ht="16" thickBot="1" x14ac:dyDescent="0.25">
      <c r="A960" t="s">
        <v>21</v>
      </c>
      <c r="B960" t="s">
        <v>142</v>
      </c>
      <c r="C960" t="s">
        <v>588</v>
      </c>
      <c r="D960" t="s">
        <v>503</v>
      </c>
      <c r="E960" t="s">
        <v>3112</v>
      </c>
      <c r="F960">
        <v>100</v>
      </c>
      <c r="H960">
        <v>675</v>
      </c>
      <c r="I960">
        <v>0</v>
      </c>
      <c r="J960" t="s">
        <v>3077</v>
      </c>
      <c r="S960" t="s">
        <v>3075</v>
      </c>
      <c r="T960" t="s">
        <v>3076</v>
      </c>
      <c r="U960">
        <v>0.46800000000000003</v>
      </c>
      <c r="V960" s="6">
        <v>-1290.2</v>
      </c>
      <c r="W960" s="4">
        <v>1360.25</v>
      </c>
      <c r="X960">
        <v>330</v>
      </c>
      <c r="Y960">
        <v>675</v>
      </c>
      <c r="Z960" t="str">
        <f t="shared" si="14"/>
        <v>329</v>
      </c>
      <c r="AA960" t="s">
        <v>142</v>
      </c>
    </row>
    <row r="961" spans="1:27" ht="16" thickBot="1" x14ac:dyDescent="0.25">
      <c r="A961" t="s">
        <v>21</v>
      </c>
      <c r="B961" t="s">
        <v>142</v>
      </c>
      <c r="C961" t="s">
        <v>588</v>
      </c>
      <c r="D961" t="s">
        <v>503</v>
      </c>
      <c r="E961" t="s">
        <v>3112</v>
      </c>
      <c r="F961">
        <v>100</v>
      </c>
      <c r="H961">
        <v>675</v>
      </c>
      <c r="I961">
        <v>0</v>
      </c>
      <c r="J961" t="s">
        <v>3077</v>
      </c>
      <c r="S961" t="s">
        <v>3075</v>
      </c>
      <c r="T961" t="s">
        <v>3076</v>
      </c>
      <c r="U961">
        <v>0.46800000000000003</v>
      </c>
      <c r="V961" s="6">
        <v>-1290.2</v>
      </c>
      <c r="W961" s="4">
        <v>1360.25</v>
      </c>
      <c r="X961">
        <v>330</v>
      </c>
      <c r="Y961">
        <v>675</v>
      </c>
      <c r="Z961" t="str">
        <f t="shared" si="14"/>
        <v>329</v>
      </c>
      <c r="AA961" t="s">
        <v>142</v>
      </c>
    </row>
    <row r="962" spans="1:27" ht="16" thickBot="1" x14ac:dyDescent="0.25">
      <c r="A962" t="s">
        <v>21</v>
      </c>
      <c r="B962" t="s">
        <v>142</v>
      </c>
      <c r="C962" t="s">
        <v>588</v>
      </c>
      <c r="D962" t="s">
        <v>503</v>
      </c>
      <c r="E962" t="s">
        <v>3112</v>
      </c>
      <c r="F962">
        <v>100</v>
      </c>
      <c r="H962">
        <v>675</v>
      </c>
      <c r="I962">
        <v>0</v>
      </c>
      <c r="J962" t="s">
        <v>3077</v>
      </c>
      <c r="S962" t="s">
        <v>3075</v>
      </c>
      <c r="T962" t="s">
        <v>3076</v>
      </c>
      <c r="U962">
        <v>0.46800000000000003</v>
      </c>
      <c r="V962" s="6">
        <v>-1290.2</v>
      </c>
      <c r="W962" s="4">
        <v>1360.25</v>
      </c>
      <c r="X962">
        <v>330</v>
      </c>
      <c r="Y962">
        <v>675</v>
      </c>
      <c r="Z962" t="str">
        <f t="shared" si="14"/>
        <v>329</v>
      </c>
      <c r="AA962" t="s">
        <v>142</v>
      </c>
    </row>
    <row r="963" spans="1:27" ht="16" thickBot="1" x14ac:dyDescent="0.25">
      <c r="A963" t="s">
        <v>21</v>
      </c>
      <c r="B963" t="s">
        <v>142</v>
      </c>
      <c r="C963" t="s">
        <v>588</v>
      </c>
      <c r="D963" t="s">
        <v>503</v>
      </c>
      <c r="E963" t="s">
        <v>3112</v>
      </c>
      <c r="F963">
        <v>100</v>
      </c>
      <c r="H963">
        <v>675</v>
      </c>
      <c r="I963">
        <v>0</v>
      </c>
      <c r="J963" t="s">
        <v>3077</v>
      </c>
      <c r="S963" t="s">
        <v>3075</v>
      </c>
      <c r="T963" t="s">
        <v>3076</v>
      </c>
      <c r="U963">
        <v>0.46800000000000003</v>
      </c>
      <c r="V963" s="6">
        <v>-1290.2</v>
      </c>
      <c r="W963" s="4">
        <v>1360.25</v>
      </c>
      <c r="X963">
        <v>330</v>
      </c>
      <c r="Y963">
        <v>675</v>
      </c>
      <c r="Z963" t="str">
        <f t="shared" ref="Z963:Z1026" si="15">LEFT(C963,3)</f>
        <v>329</v>
      </c>
      <c r="AA963" t="s">
        <v>142</v>
      </c>
    </row>
    <row r="964" spans="1:27" ht="16" thickBot="1" x14ac:dyDescent="0.25">
      <c r="A964" t="s">
        <v>21</v>
      </c>
      <c r="B964" t="s">
        <v>142</v>
      </c>
      <c r="C964" t="s">
        <v>588</v>
      </c>
      <c r="D964" t="s">
        <v>503</v>
      </c>
      <c r="E964" t="s">
        <v>3112</v>
      </c>
      <c r="F964">
        <v>100</v>
      </c>
      <c r="H964">
        <v>675</v>
      </c>
      <c r="I964">
        <v>0</v>
      </c>
      <c r="J964" t="s">
        <v>3077</v>
      </c>
      <c r="S964" t="s">
        <v>3075</v>
      </c>
      <c r="T964" t="s">
        <v>3076</v>
      </c>
      <c r="U964">
        <v>0.46800000000000003</v>
      </c>
      <c r="V964" s="6">
        <v>-1290.2</v>
      </c>
      <c r="W964" s="4">
        <v>1360.25</v>
      </c>
      <c r="X964">
        <v>330</v>
      </c>
      <c r="Y964">
        <v>675</v>
      </c>
      <c r="Z964" t="str">
        <f t="shared" si="15"/>
        <v>329</v>
      </c>
      <c r="AA964" t="s">
        <v>142</v>
      </c>
    </row>
    <row r="965" spans="1:27" ht="16" thickBot="1" x14ac:dyDescent="0.25">
      <c r="A965" t="s">
        <v>21</v>
      </c>
      <c r="B965" t="s">
        <v>142</v>
      </c>
      <c r="C965" t="s">
        <v>588</v>
      </c>
      <c r="D965" t="s">
        <v>503</v>
      </c>
      <c r="E965" t="s">
        <v>3112</v>
      </c>
      <c r="F965">
        <v>100</v>
      </c>
      <c r="H965">
        <v>675</v>
      </c>
      <c r="I965">
        <v>0</v>
      </c>
      <c r="J965" t="s">
        <v>3077</v>
      </c>
      <c r="S965" t="s">
        <v>3075</v>
      </c>
      <c r="T965" t="s">
        <v>3076</v>
      </c>
      <c r="U965">
        <v>0.46800000000000003</v>
      </c>
      <c r="V965" s="6">
        <v>-1290.2</v>
      </c>
      <c r="W965" s="4">
        <v>1360.25</v>
      </c>
      <c r="X965">
        <v>330</v>
      </c>
      <c r="Y965">
        <v>675</v>
      </c>
      <c r="Z965" t="str">
        <f t="shared" si="15"/>
        <v>329</v>
      </c>
      <c r="AA965" t="s">
        <v>142</v>
      </c>
    </row>
    <row r="966" spans="1:27" ht="16" thickBot="1" x14ac:dyDescent="0.25">
      <c r="A966" t="s">
        <v>21</v>
      </c>
      <c r="B966" t="s">
        <v>142</v>
      </c>
      <c r="C966" t="s">
        <v>588</v>
      </c>
      <c r="D966" t="s">
        <v>503</v>
      </c>
      <c r="E966" t="s">
        <v>3112</v>
      </c>
      <c r="F966">
        <v>100</v>
      </c>
      <c r="H966">
        <v>675</v>
      </c>
      <c r="I966">
        <v>0</v>
      </c>
      <c r="J966" t="s">
        <v>3077</v>
      </c>
      <c r="S966" t="s">
        <v>3075</v>
      </c>
      <c r="T966" t="s">
        <v>3076</v>
      </c>
      <c r="U966">
        <v>0.46800000000000003</v>
      </c>
      <c r="V966" s="6">
        <v>-1290.2</v>
      </c>
      <c r="W966" s="4">
        <v>1360.25</v>
      </c>
      <c r="X966">
        <v>330</v>
      </c>
      <c r="Y966">
        <v>675</v>
      </c>
      <c r="Z966" t="str">
        <f t="shared" si="15"/>
        <v>329</v>
      </c>
      <c r="AA966" t="s">
        <v>142</v>
      </c>
    </row>
    <row r="967" spans="1:27" ht="16" thickBot="1" x14ac:dyDescent="0.25">
      <c r="A967" t="s">
        <v>21</v>
      </c>
      <c r="B967" t="s">
        <v>142</v>
      </c>
      <c r="C967" t="s">
        <v>588</v>
      </c>
      <c r="D967" t="s">
        <v>503</v>
      </c>
      <c r="E967" t="s">
        <v>3112</v>
      </c>
      <c r="F967">
        <v>100</v>
      </c>
      <c r="H967">
        <v>675</v>
      </c>
      <c r="I967">
        <v>0</v>
      </c>
      <c r="J967" t="s">
        <v>3077</v>
      </c>
      <c r="S967" t="s">
        <v>3075</v>
      </c>
      <c r="T967" t="s">
        <v>3076</v>
      </c>
      <c r="U967">
        <v>0.46800000000000003</v>
      </c>
      <c r="V967" s="6">
        <v>-1290.2</v>
      </c>
      <c r="W967" s="4">
        <v>1360.25</v>
      </c>
      <c r="X967">
        <v>330</v>
      </c>
      <c r="Y967">
        <v>675</v>
      </c>
      <c r="Z967" t="str">
        <f t="shared" si="15"/>
        <v>329</v>
      </c>
      <c r="AA967" t="s">
        <v>142</v>
      </c>
    </row>
    <row r="968" spans="1:27" ht="16" thickBot="1" x14ac:dyDescent="0.25">
      <c r="A968" t="s">
        <v>21</v>
      </c>
      <c r="B968" t="s">
        <v>142</v>
      </c>
      <c r="C968" t="s">
        <v>588</v>
      </c>
      <c r="D968" t="s">
        <v>503</v>
      </c>
      <c r="E968" t="s">
        <v>3112</v>
      </c>
      <c r="F968">
        <v>100</v>
      </c>
      <c r="H968">
        <v>675</v>
      </c>
      <c r="I968">
        <v>0</v>
      </c>
      <c r="J968" t="s">
        <v>3077</v>
      </c>
      <c r="S968" t="s">
        <v>3075</v>
      </c>
      <c r="T968" t="s">
        <v>3076</v>
      </c>
      <c r="U968">
        <v>0.46800000000000003</v>
      </c>
      <c r="V968" s="6">
        <v>-1290.2</v>
      </c>
      <c r="W968" s="4">
        <v>1360.25</v>
      </c>
      <c r="X968">
        <v>330</v>
      </c>
      <c r="Y968">
        <v>675</v>
      </c>
      <c r="Z968" t="str">
        <f t="shared" si="15"/>
        <v>329</v>
      </c>
      <c r="AA968" t="s">
        <v>142</v>
      </c>
    </row>
    <row r="969" spans="1:27" ht="16" thickBot="1" x14ac:dyDescent="0.25">
      <c r="A969" t="s">
        <v>21</v>
      </c>
      <c r="B969" t="s">
        <v>142</v>
      </c>
      <c r="C969" t="s">
        <v>588</v>
      </c>
      <c r="D969" t="s">
        <v>503</v>
      </c>
      <c r="E969" t="s">
        <v>3112</v>
      </c>
      <c r="F969">
        <v>100</v>
      </c>
      <c r="H969">
        <v>675</v>
      </c>
      <c r="I969">
        <v>0</v>
      </c>
      <c r="J969" t="s">
        <v>3077</v>
      </c>
      <c r="S969" t="s">
        <v>3075</v>
      </c>
      <c r="T969" t="s">
        <v>3076</v>
      </c>
      <c r="U969">
        <v>0.46800000000000003</v>
      </c>
      <c r="V969" s="6">
        <v>-1290.2</v>
      </c>
      <c r="W969" s="4">
        <v>1360.25</v>
      </c>
      <c r="X969">
        <v>330</v>
      </c>
      <c r="Y969">
        <v>675</v>
      </c>
      <c r="Z969" t="str">
        <f t="shared" si="15"/>
        <v>329</v>
      </c>
      <c r="AA969" t="s">
        <v>142</v>
      </c>
    </row>
    <row r="970" spans="1:27" ht="16" thickBot="1" x14ac:dyDescent="0.25">
      <c r="A970" t="s">
        <v>21</v>
      </c>
      <c r="B970" t="s">
        <v>142</v>
      </c>
      <c r="C970" t="s">
        <v>588</v>
      </c>
      <c r="D970" t="s">
        <v>503</v>
      </c>
      <c r="E970" t="s">
        <v>3112</v>
      </c>
      <c r="F970">
        <v>100</v>
      </c>
      <c r="H970">
        <v>675</v>
      </c>
      <c r="I970">
        <v>0</v>
      </c>
      <c r="J970" t="s">
        <v>3077</v>
      </c>
      <c r="S970" t="s">
        <v>3075</v>
      </c>
      <c r="T970" t="s">
        <v>3076</v>
      </c>
      <c r="U970">
        <v>0.46800000000000003</v>
      </c>
      <c r="V970" s="6">
        <v>-1290.2</v>
      </c>
      <c r="W970" s="4">
        <v>1360.25</v>
      </c>
      <c r="X970">
        <v>330</v>
      </c>
      <c r="Y970">
        <v>675</v>
      </c>
      <c r="Z970" t="str">
        <f t="shared" si="15"/>
        <v>329</v>
      </c>
      <c r="AA970" t="s">
        <v>142</v>
      </c>
    </row>
    <row r="971" spans="1:27" ht="16" thickBot="1" x14ac:dyDescent="0.25">
      <c r="A971" t="s">
        <v>21</v>
      </c>
      <c r="B971" t="s">
        <v>142</v>
      </c>
      <c r="C971" t="s">
        <v>588</v>
      </c>
      <c r="D971" t="s">
        <v>503</v>
      </c>
      <c r="E971" t="s">
        <v>3112</v>
      </c>
      <c r="F971">
        <v>100</v>
      </c>
      <c r="H971">
        <v>675</v>
      </c>
      <c r="I971">
        <v>0</v>
      </c>
      <c r="J971" t="s">
        <v>3077</v>
      </c>
      <c r="S971" t="s">
        <v>3075</v>
      </c>
      <c r="T971" t="s">
        <v>3076</v>
      </c>
      <c r="U971">
        <v>0.46800000000000003</v>
      </c>
      <c r="V971" s="6">
        <v>-1290.2</v>
      </c>
      <c r="W971" s="4">
        <v>1360.25</v>
      </c>
      <c r="X971">
        <v>330</v>
      </c>
      <c r="Y971">
        <v>675</v>
      </c>
      <c r="Z971" t="str">
        <f t="shared" si="15"/>
        <v>329</v>
      </c>
      <c r="AA971" t="s">
        <v>142</v>
      </c>
    </row>
    <row r="972" spans="1:27" ht="16" thickBot="1" x14ac:dyDescent="0.25">
      <c r="A972" t="s">
        <v>21</v>
      </c>
      <c r="B972" t="s">
        <v>142</v>
      </c>
      <c r="C972" t="s">
        <v>588</v>
      </c>
      <c r="D972" t="s">
        <v>503</v>
      </c>
      <c r="E972" t="s">
        <v>3112</v>
      </c>
      <c r="F972">
        <v>100</v>
      </c>
      <c r="H972">
        <v>675</v>
      </c>
      <c r="I972">
        <v>0</v>
      </c>
      <c r="J972" t="s">
        <v>3077</v>
      </c>
      <c r="S972" t="s">
        <v>3075</v>
      </c>
      <c r="T972" t="s">
        <v>3076</v>
      </c>
      <c r="U972">
        <v>0.46800000000000003</v>
      </c>
      <c r="V972" s="6">
        <v>-1290.2</v>
      </c>
      <c r="W972" s="4">
        <v>1360.25</v>
      </c>
      <c r="X972">
        <v>330</v>
      </c>
      <c r="Y972">
        <v>675</v>
      </c>
      <c r="Z972" t="str">
        <f t="shared" si="15"/>
        <v>329</v>
      </c>
      <c r="AA972" t="s">
        <v>142</v>
      </c>
    </row>
    <row r="973" spans="1:27" ht="16" thickBot="1" x14ac:dyDescent="0.25">
      <c r="A973" t="s">
        <v>21</v>
      </c>
      <c r="B973" t="s">
        <v>142</v>
      </c>
      <c r="C973" t="s">
        <v>588</v>
      </c>
      <c r="D973" t="s">
        <v>503</v>
      </c>
      <c r="E973" t="s">
        <v>3112</v>
      </c>
      <c r="F973">
        <v>100</v>
      </c>
      <c r="H973">
        <v>674</v>
      </c>
      <c r="I973">
        <v>0</v>
      </c>
      <c r="J973" t="s">
        <v>3077</v>
      </c>
      <c r="S973" t="s">
        <v>3075</v>
      </c>
      <c r="T973" t="s">
        <v>3076</v>
      </c>
      <c r="U973">
        <v>0.46800000000000003</v>
      </c>
      <c r="V973" s="6">
        <v>-1290.2</v>
      </c>
      <c r="W973" s="4">
        <v>1360.25</v>
      </c>
      <c r="X973">
        <v>330</v>
      </c>
      <c r="Y973">
        <v>674</v>
      </c>
      <c r="Z973" t="str">
        <f t="shared" si="15"/>
        <v>329</v>
      </c>
      <c r="AA973" t="s">
        <v>142</v>
      </c>
    </row>
    <row r="974" spans="1:27" ht="16" thickBot="1" x14ac:dyDescent="0.25">
      <c r="A974" t="s">
        <v>21</v>
      </c>
      <c r="B974" t="s">
        <v>142</v>
      </c>
      <c r="C974" t="s">
        <v>588</v>
      </c>
      <c r="D974" t="s">
        <v>503</v>
      </c>
      <c r="E974" t="s">
        <v>3112</v>
      </c>
      <c r="F974">
        <v>100</v>
      </c>
      <c r="H974">
        <v>672</v>
      </c>
      <c r="I974">
        <v>0</v>
      </c>
      <c r="J974" t="s">
        <v>3077</v>
      </c>
      <c r="S974" t="s">
        <v>3075</v>
      </c>
      <c r="T974" t="s">
        <v>3076</v>
      </c>
      <c r="U974">
        <v>0.46800000000000003</v>
      </c>
      <c r="V974" s="6">
        <v>-1290.2</v>
      </c>
      <c r="W974" s="4">
        <v>1360.25</v>
      </c>
      <c r="X974">
        <v>330</v>
      </c>
      <c r="Y974">
        <v>672</v>
      </c>
      <c r="Z974" t="str">
        <f t="shared" si="15"/>
        <v>329</v>
      </c>
      <c r="AA974" t="s">
        <v>142</v>
      </c>
    </row>
    <row r="975" spans="1:27" ht="16" thickBot="1" x14ac:dyDescent="0.25">
      <c r="A975" t="s">
        <v>21</v>
      </c>
      <c r="B975" t="s">
        <v>142</v>
      </c>
      <c r="C975" t="s">
        <v>314</v>
      </c>
      <c r="D975" t="s">
        <v>503</v>
      </c>
      <c r="E975" t="s">
        <v>3112</v>
      </c>
      <c r="F975">
        <v>100</v>
      </c>
      <c r="H975">
        <v>624</v>
      </c>
      <c r="I975">
        <v>0</v>
      </c>
      <c r="J975" t="s">
        <v>3077</v>
      </c>
      <c r="S975" t="s">
        <v>3075</v>
      </c>
      <c r="T975" t="s">
        <v>3076</v>
      </c>
      <c r="U975">
        <v>0.46800000000000003</v>
      </c>
      <c r="V975" s="6">
        <v>-1290.2</v>
      </c>
      <c r="W975" s="4">
        <v>1360.25</v>
      </c>
      <c r="X975">
        <v>330</v>
      </c>
      <c r="Y975">
        <v>624</v>
      </c>
      <c r="Z975" t="str">
        <f t="shared" si="15"/>
        <v>307</v>
      </c>
      <c r="AA975" t="s">
        <v>142</v>
      </c>
    </row>
    <row r="976" spans="1:27" ht="16" thickBot="1" x14ac:dyDescent="0.25">
      <c r="A976" t="s">
        <v>21</v>
      </c>
      <c r="B976" t="s">
        <v>142</v>
      </c>
      <c r="C976" t="s">
        <v>314</v>
      </c>
      <c r="D976" t="s">
        <v>503</v>
      </c>
      <c r="E976" t="s">
        <v>3112</v>
      </c>
      <c r="F976">
        <v>100</v>
      </c>
      <c r="H976">
        <v>624</v>
      </c>
      <c r="I976">
        <v>0</v>
      </c>
      <c r="J976" t="s">
        <v>3077</v>
      </c>
      <c r="S976" t="s">
        <v>3075</v>
      </c>
      <c r="T976" t="s">
        <v>3076</v>
      </c>
      <c r="U976">
        <v>0.46800000000000003</v>
      </c>
      <c r="V976" s="6">
        <v>-1290.2</v>
      </c>
      <c r="W976" s="4">
        <v>1360.25</v>
      </c>
      <c r="X976">
        <v>330</v>
      </c>
      <c r="Y976">
        <v>624</v>
      </c>
      <c r="Z976" t="str">
        <f t="shared" si="15"/>
        <v>307</v>
      </c>
      <c r="AA976" t="s">
        <v>142</v>
      </c>
    </row>
    <row r="977" spans="1:27" ht="16" thickBot="1" x14ac:dyDescent="0.25">
      <c r="A977" t="s">
        <v>21</v>
      </c>
      <c r="B977" t="s">
        <v>142</v>
      </c>
      <c r="C977" t="s">
        <v>314</v>
      </c>
      <c r="D977" t="s">
        <v>503</v>
      </c>
      <c r="E977" t="s">
        <v>3112</v>
      </c>
      <c r="F977">
        <v>100</v>
      </c>
      <c r="H977">
        <v>624</v>
      </c>
      <c r="I977">
        <v>0</v>
      </c>
      <c r="J977" t="s">
        <v>3077</v>
      </c>
      <c r="S977" t="s">
        <v>3075</v>
      </c>
      <c r="T977" t="s">
        <v>3076</v>
      </c>
      <c r="U977">
        <v>0.46800000000000003</v>
      </c>
      <c r="V977" s="6">
        <v>-1290.2</v>
      </c>
      <c r="W977" s="4">
        <v>1360.25</v>
      </c>
      <c r="X977">
        <v>330</v>
      </c>
      <c r="Y977">
        <v>624</v>
      </c>
      <c r="Z977" t="str">
        <f t="shared" si="15"/>
        <v>307</v>
      </c>
      <c r="AA977" t="s">
        <v>142</v>
      </c>
    </row>
    <row r="978" spans="1:27" ht="16" thickBot="1" x14ac:dyDescent="0.25">
      <c r="A978" t="s">
        <v>21</v>
      </c>
      <c r="B978" t="s">
        <v>142</v>
      </c>
      <c r="C978" t="s">
        <v>314</v>
      </c>
      <c r="D978" t="s">
        <v>503</v>
      </c>
      <c r="E978" t="s">
        <v>3112</v>
      </c>
      <c r="F978">
        <v>100</v>
      </c>
      <c r="H978">
        <v>624</v>
      </c>
      <c r="I978">
        <v>0</v>
      </c>
      <c r="J978" t="s">
        <v>3077</v>
      </c>
      <c r="S978" t="s">
        <v>3075</v>
      </c>
      <c r="T978" t="s">
        <v>3076</v>
      </c>
      <c r="U978">
        <v>0.46800000000000003</v>
      </c>
      <c r="V978" s="6">
        <v>-1290.2</v>
      </c>
      <c r="W978" s="4">
        <v>1360.25</v>
      </c>
      <c r="X978">
        <v>330</v>
      </c>
      <c r="Y978">
        <v>624</v>
      </c>
      <c r="Z978" t="str">
        <f t="shared" si="15"/>
        <v>307</v>
      </c>
      <c r="AA978" t="s">
        <v>142</v>
      </c>
    </row>
    <row r="979" spans="1:27" ht="16" thickBot="1" x14ac:dyDescent="0.25">
      <c r="A979" t="s">
        <v>21</v>
      </c>
      <c r="B979" t="s">
        <v>142</v>
      </c>
      <c r="C979" t="s">
        <v>314</v>
      </c>
      <c r="D979" t="s">
        <v>503</v>
      </c>
      <c r="E979" t="s">
        <v>3112</v>
      </c>
      <c r="F979">
        <v>100</v>
      </c>
      <c r="H979">
        <v>624</v>
      </c>
      <c r="I979">
        <v>0</v>
      </c>
      <c r="J979" t="s">
        <v>3077</v>
      </c>
      <c r="S979" t="s">
        <v>3075</v>
      </c>
      <c r="T979" t="s">
        <v>3076</v>
      </c>
      <c r="U979">
        <v>0.46800000000000003</v>
      </c>
      <c r="V979" s="6">
        <v>-1290.2</v>
      </c>
      <c r="W979" s="4">
        <v>1360.25</v>
      </c>
      <c r="X979">
        <v>330</v>
      </c>
      <c r="Y979">
        <v>624</v>
      </c>
      <c r="Z979" t="str">
        <f t="shared" si="15"/>
        <v>307</v>
      </c>
      <c r="AA979" t="s">
        <v>142</v>
      </c>
    </row>
    <row r="980" spans="1:27" ht="16" thickBot="1" x14ac:dyDescent="0.25">
      <c r="A980" t="s">
        <v>21</v>
      </c>
      <c r="B980" t="s">
        <v>142</v>
      </c>
      <c r="C980" t="s">
        <v>590</v>
      </c>
      <c r="D980" t="s">
        <v>503</v>
      </c>
      <c r="E980" t="s">
        <v>3112</v>
      </c>
      <c r="F980">
        <v>100</v>
      </c>
      <c r="H980">
        <v>624</v>
      </c>
      <c r="I980">
        <v>0</v>
      </c>
      <c r="J980" t="s">
        <v>3077</v>
      </c>
      <c r="S980" t="s">
        <v>3075</v>
      </c>
      <c r="T980" t="s">
        <v>3076</v>
      </c>
      <c r="U980">
        <v>0.46800000000000003</v>
      </c>
      <c r="V980" s="6">
        <v>-1290.2</v>
      </c>
      <c r="W980" s="4">
        <v>1360.25</v>
      </c>
      <c r="X980">
        <v>330</v>
      </c>
      <c r="Y980">
        <v>624</v>
      </c>
      <c r="Z980" t="str">
        <f t="shared" si="15"/>
        <v>306</v>
      </c>
      <c r="AA980" t="s">
        <v>142</v>
      </c>
    </row>
    <row r="981" spans="1:27" ht="16" thickBot="1" x14ac:dyDescent="0.25">
      <c r="A981" t="s">
        <v>21</v>
      </c>
      <c r="B981" t="s">
        <v>142</v>
      </c>
      <c r="C981" t="s">
        <v>590</v>
      </c>
      <c r="D981" t="s">
        <v>503</v>
      </c>
      <c r="E981" t="s">
        <v>3112</v>
      </c>
      <c r="F981">
        <v>100</v>
      </c>
      <c r="H981">
        <v>623</v>
      </c>
      <c r="I981">
        <v>0</v>
      </c>
      <c r="J981" t="s">
        <v>3077</v>
      </c>
      <c r="S981" t="s">
        <v>3075</v>
      </c>
      <c r="T981" t="s">
        <v>3076</v>
      </c>
      <c r="U981">
        <v>0.46800000000000003</v>
      </c>
      <c r="V981" s="6">
        <v>-1290.2</v>
      </c>
      <c r="W981" s="4">
        <v>1360.25</v>
      </c>
      <c r="X981">
        <v>330</v>
      </c>
      <c r="Y981">
        <v>623</v>
      </c>
      <c r="Z981" t="str">
        <f t="shared" si="15"/>
        <v>306</v>
      </c>
      <c r="AA981" t="s">
        <v>142</v>
      </c>
    </row>
    <row r="982" spans="1:27" ht="16" thickBot="1" x14ac:dyDescent="0.25">
      <c r="A982" t="s">
        <v>21</v>
      </c>
      <c r="B982" t="s">
        <v>142</v>
      </c>
      <c r="C982" t="s">
        <v>590</v>
      </c>
      <c r="D982" t="s">
        <v>503</v>
      </c>
      <c r="E982" t="s">
        <v>3112</v>
      </c>
      <c r="F982">
        <v>100</v>
      </c>
      <c r="H982">
        <v>623</v>
      </c>
      <c r="I982">
        <v>0</v>
      </c>
      <c r="J982" t="s">
        <v>3077</v>
      </c>
      <c r="S982" t="s">
        <v>3075</v>
      </c>
      <c r="T982" t="s">
        <v>3076</v>
      </c>
      <c r="U982">
        <v>0.46800000000000003</v>
      </c>
      <c r="V982" s="6">
        <v>-1290.2</v>
      </c>
      <c r="W982" s="4">
        <v>1360.25</v>
      </c>
      <c r="X982">
        <v>330</v>
      </c>
      <c r="Y982">
        <v>623</v>
      </c>
      <c r="Z982" t="str">
        <f t="shared" si="15"/>
        <v>306</v>
      </c>
      <c r="AA982" t="s">
        <v>142</v>
      </c>
    </row>
    <row r="983" spans="1:27" ht="16" thickBot="1" x14ac:dyDescent="0.25">
      <c r="A983" t="s">
        <v>21</v>
      </c>
      <c r="B983" t="s">
        <v>142</v>
      </c>
      <c r="C983" t="s">
        <v>590</v>
      </c>
      <c r="D983" t="s">
        <v>503</v>
      </c>
      <c r="E983" t="s">
        <v>3112</v>
      </c>
      <c r="F983">
        <v>100</v>
      </c>
      <c r="H983">
        <v>623</v>
      </c>
      <c r="I983">
        <v>0</v>
      </c>
      <c r="J983" t="s">
        <v>3077</v>
      </c>
      <c r="S983" t="s">
        <v>3075</v>
      </c>
      <c r="T983" t="s">
        <v>3076</v>
      </c>
      <c r="U983">
        <v>0.46800000000000003</v>
      </c>
      <c r="V983" s="6">
        <v>-1290.2</v>
      </c>
      <c r="W983" s="4">
        <v>1360.25</v>
      </c>
      <c r="X983">
        <v>330</v>
      </c>
      <c r="Y983">
        <v>623</v>
      </c>
      <c r="Z983" t="str">
        <f t="shared" si="15"/>
        <v>306</v>
      </c>
      <c r="AA983" t="s">
        <v>142</v>
      </c>
    </row>
    <row r="984" spans="1:27" ht="16" thickBot="1" x14ac:dyDescent="0.25">
      <c r="A984" t="s">
        <v>21</v>
      </c>
      <c r="B984" t="s">
        <v>142</v>
      </c>
      <c r="C984" t="s">
        <v>855</v>
      </c>
      <c r="D984" t="s">
        <v>856</v>
      </c>
      <c r="E984" t="s">
        <v>3519</v>
      </c>
      <c r="F984">
        <v>99.674999999999997</v>
      </c>
      <c r="H984">
        <v>622</v>
      </c>
      <c r="I984">
        <v>0</v>
      </c>
      <c r="J984" t="s">
        <v>3077</v>
      </c>
      <c r="S984" t="s">
        <v>3075</v>
      </c>
      <c r="T984" t="s">
        <v>3076</v>
      </c>
      <c r="U984">
        <v>0.46800000000000003</v>
      </c>
      <c r="V984" s="6">
        <v>-1290.2</v>
      </c>
      <c r="W984" s="4">
        <v>1360.25</v>
      </c>
      <c r="X984">
        <v>330</v>
      </c>
      <c r="Y984">
        <v>622</v>
      </c>
      <c r="Z984" t="str">
        <f t="shared" si="15"/>
        <v>308</v>
      </c>
      <c r="AA984" t="s">
        <v>142</v>
      </c>
    </row>
    <row r="985" spans="1:27" ht="16" thickBot="1" x14ac:dyDescent="0.25">
      <c r="A985" t="s">
        <v>21</v>
      </c>
      <c r="B985" t="s">
        <v>142</v>
      </c>
      <c r="C985" t="s">
        <v>314</v>
      </c>
      <c r="D985" t="s">
        <v>857</v>
      </c>
      <c r="E985" t="s">
        <v>3520</v>
      </c>
      <c r="F985">
        <v>85.016000000000005</v>
      </c>
      <c r="H985">
        <v>511</v>
      </c>
      <c r="I985">
        <v>1.55E-168</v>
      </c>
      <c r="J985" t="s">
        <v>3077</v>
      </c>
      <c r="S985" t="s">
        <v>3075</v>
      </c>
      <c r="T985" t="s">
        <v>3076</v>
      </c>
      <c r="U985">
        <v>0.46800000000000003</v>
      </c>
      <c r="V985" s="6">
        <v>-1290.2</v>
      </c>
      <c r="W985" s="4">
        <v>1360.25</v>
      </c>
      <c r="X985">
        <v>330</v>
      </c>
      <c r="Y985">
        <v>511</v>
      </c>
      <c r="Z985" t="str">
        <f t="shared" si="15"/>
        <v>307</v>
      </c>
      <c r="AA985" t="s">
        <v>142</v>
      </c>
    </row>
    <row r="986" spans="1:27" ht="16" thickBot="1" x14ac:dyDescent="0.25">
      <c r="A986" t="s">
        <v>21</v>
      </c>
      <c r="B986" t="s">
        <v>142</v>
      </c>
      <c r="C986" t="s">
        <v>859</v>
      </c>
      <c r="D986" t="s">
        <v>503</v>
      </c>
      <c r="E986" t="s">
        <v>3112</v>
      </c>
      <c r="F986">
        <v>100</v>
      </c>
      <c r="H986">
        <v>456</v>
      </c>
      <c r="I986">
        <v>3.1200000000000002E-141</v>
      </c>
      <c r="J986" t="s">
        <v>3077</v>
      </c>
      <c r="S986" t="s">
        <v>3075</v>
      </c>
      <c r="T986" t="s">
        <v>3076</v>
      </c>
      <c r="U986">
        <v>0.46800000000000003</v>
      </c>
      <c r="V986" s="6">
        <v>-1290.2</v>
      </c>
      <c r="W986" s="4">
        <v>1360.25</v>
      </c>
      <c r="X986">
        <v>330</v>
      </c>
      <c r="Y986">
        <v>456</v>
      </c>
      <c r="Z986" t="str">
        <f t="shared" si="15"/>
        <v>210</v>
      </c>
      <c r="AA986" t="s">
        <v>142</v>
      </c>
    </row>
    <row r="987" spans="1:27" ht="16" thickBot="1" x14ac:dyDescent="0.25">
      <c r="A987" t="s">
        <v>21</v>
      </c>
      <c r="B987" t="s">
        <v>142</v>
      </c>
      <c r="C987" t="s">
        <v>326</v>
      </c>
      <c r="D987" t="s">
        <v>503</v>
      </c>
      <c r="E987" t="s">
        <v>3112</v>
      </c>
      <c r="F987">
        <v>100</v>
      </c>
      <c r="H987">
        <v>446</v>
      </c>
      <c r="I987">
        <v>2.2500000000000001E-139</v>
      </c>
      <c r="J987" t="s">
        <v>3077</v>
      </c>
      <c r="S987" t="s">
        <v>3075</v>
      </c>
      <c r="T987" t="s">
        <v>3076</v>
      </c>
      <c r="U987">
        <v>0.46800000000000003</v>
      </c>
      <c r="V987" s="6">
        <v>-1290.2</v>
      </c>
      <c r="W987" s="4">
        <v>1360.25</v>
      </c>
      <c r="X987">
        <v>330</v>
      </c>
      <c r="Y987">
        <v>446</v>
      </c>
      <c r="Z987" t="str">
        <f t="shared" si="15"/>
        <v>229</v>
      </c>
      <c r="AA987" t="s">
        <v>142</v>
      </c>
    </row>
    <row r="988" spans="1:27" ht="16" thickBot="1" x14ac:dyDescent="0.25">
      <c r="A988" t="s">
        <v>21</v>
      </c>
      <c r="B988" t="s">
        <v>142</v>
      </c>
      <c r="C988" t="s">
        <v>258</v>
      </c>
      <c r="D988" t="s">
        <v>503</v>
      </c>
      <c r="E988" t="s">
        <v>3112</v>
      </c>
      <c r="F988">
        <v>100</v>
      </c>
      <c r="H988">
        <v>405</v>
      </c>
      <c r="I988">
        <v>4.6200000000000003E-130</v>
      </c>
      <c r="J988" t="s">
        <v>3077</v>
      </c>
      <c r="S988" t="s">
        <v>3075</v>
      </c>
      <c r="T988" t="s">
        <v>3076</v>
      </c>
      <c r="U988">
        <v>0.46800000000000003</v>
      </c>
      <c r="V988" s="6">
        <v>-1290.2</v>
      </c>
      <c r="W988" s="4">
        <v>1360.25</v>
      </c>
      <c r="X988">
        <v>330</v>
      </c>
      <c r="Y988">
        <v>405</v>
      </c>
      <c r="Z988" t="str">
        <f t="shared" si="15"/>
        <v>188</v>
      </c>
      <c r="AA988" t="s">
        <v>142</v>
      </c>
    </row>
    <row r="989" spans="1:27" ht="16" thickBot="1" x14ac:dyDescent="0.25">
      <c r="A989" t="s">
        <v>21</v>
      </c>
      <c r="B989" t="s">
        <v>142</v>
      </c>
      <c r="C989" t="s">
        <v>863</v>
      </c>
      <c r="D989" t="s">
        <v>503</v>
      </c>
      <c r="E989" t="s">
        <v>3112</v>
      </c>
      <c r="F989">
        <v>100</v>
      </c>
      <c r="H989">
        <v>356</v>
      </c>
      <c r="I989">
        <v>8.02E-110</v>
      </c>
      <c r="J989" t="s">
        <v>3077</v>
      </c>
      <c r="S989" t="s">
        <v>3075</v>
      </c>
      <c r="T989" t="s">
        <v>3076</v>
      </c>
      <c r="U989">
        <v>0.46800000000000003</v>
      </c>
      <c r="V989" s="6">
        <v>-1290.2</v>
      </c>
      <c r="W989" s="4">
        <v>1360.25</v>
      </c>
      <c r="X989">
        <v>330</v>
      </c>
      <c r="Y989">
        <v>356</v>
      </c>
      <c r="Z989" t="str">
        <f t="shared" si="15"/>
        <v>183</v>
      </c>
      <c r="AA989" t="s">
        <v>142</v>
      </c>
    </row>
    <row r="990" spans="1:27" ht="16" thickBot="1" x14ac:dyDescent="0.25">
      <c r="A990" t="s">
        <v>21</v>
      </c>
      <c r="B990" t="s">
        <v>142</v>
      </c>
      <c r="C990" t="s">
        <v>320</v>
      </c>
      <c r="D990" t="s">
        <v>592</v>
      </c>
      <c r="E990" t="s">
        <v>3507</v>
      </c>
      <c r="F990">
        <v>60</v>
      </c>
      <c r="H990">
        <v>345</v>
      </c>
      <c r="I990">
        <v>2.08E-103</v>
      </c>
      <c r="J990" t="s">
        <v>3077</v>
      </c>
      <c r="S990" t="s">
        <v>3075</v>
      </c>
      <c r="T990" t="s">
        <v>3076</v>
      </c>
      <c r="U990">
        <v>0.46800000000000003</v>
      </c>
      <c r="V990" s="6">
        <v>-1290.2</v>
      </c>
      <c r="W990" s="4">
        <v>1360.25</v>
      </c>
      <c r="X990">
        <v>330</v>
      </c>
      <c r="Y990">
        <v>345</v>
      </c>
      <c r="Z990" t="str">
        <f t="shared" si="15"/>
        <v>290</v>
      </c>
      <c r="AA990" t="s">
        <v>142</v>
      </c>
    </row>
    <row r="991" spans="1:27" ht="16" thickBot="1" x14ac:dyDescent="0.25">
      <c r="A991" t="s">
        <v>21</v>
      </c>
      <c r="B991" t="s">
        <v>142</v>
      </c>
      <c r="C991" t="s">
        <v>320</v>
      </c>
      <c r="D991" t="s">
        <v>592</v>
      </c>
      <c r="E991" t="s">
        <v>3507</v>
      </c>
      <c r="F991">
        <v>60</v>
      </c>
      <c r="H991">
        <v>345</v>
      </c>
      <c r="I991">
        <v>9.8399999999999991E-103</v>
      </c>
      <c r="J991" t="s">
        <v>3077</v>
      </c>
      <c r="S991" t="s">
        <v>3075</v>
      </c>
      <c r="T991" t="s">
        <v>3076</v>
      </c>
      <c r="U991">
        <v>0.46800000000000003</v>
      </c>
      <c r="V991" s="6">
        <v>-1290.2</v>
      </c>
      <c r="W991" s="4">
        <v>1360.25</v>
      </c>
      <c r="X991">
        <v>330</v>
      </c>
      <c r="Y991">
        <v>345</v>
      </c>
      <c r="Z991" t="str">
        <f t="shared" si="15"/>
        <v>290</v>
      </c>
      <c r="AA991" t="s">
        <v>142</v>
      </c>
    </row>
    <row r="992" spans="1:27" ht="16" thickBot="1" x14ac:dyDescent="0.25">
      <c r="A992" t="s">
        <v>21</v>
      </c>
      <c r="B992" t="s">
        <v>142</v>
      </c>
      <c r="C992" t="s">
        <v>320</v>
      </c>
      <c r="D992" t="s">
        <v>592</v>
      </c>
      <c r="E992" t="s">
        <v>3507</v>
      </c>
      <c r="F992">
        <v>60</v>
      </c>
      <c r="H992">
        <v>345</v>
      </c>
      <c r="I992">
        <v>1.37E-102</v>
      </c>
      <c r="J992" t="s">
        <v>3077</v>
      </c>
      <c r="S992" t="s">
        <v>3075</v>
      </c>
      <c r="T992" t="s">
        <v>3076</v>
      </c>
      <c r="U992">
        <v>0.46800000000000003</v>
      </c>
      <c r="V992" s="6">
        <v>-1290.2</v>
      </c>
      <c r="W992" s="4">
        <v>1360.25</v>
      </c>
      <c r="X992">
        <v>330</v>
      </c>
      <c r="Y992">
        <v>345</v>
      </c>
      <c r="Z992" t="str">
        <f t="shared" si="15"/>
        <v>290</v>
      </c>
      <c r="AA992" t="s">
        <v>142</v>
      </c>
    </row>
    <row r="993" spans="1:27" ht="16" thickBot="1" x14ac:dyDescent="0.25">
      <c r="A993" t="s">
        <v>21</v>
      </c>
      <c r="B993" t="s">
        <v>142</v>
      </c>
      <c r="C993" t="s">
        <v>320</v>
      </c>
      <c r="D993" t="s">
        <v>592</v>
      </c>
      <c r="E993" t="s">
        <v>3507</v>
      </c>
      <c r="F993">
        <v>60</v>
      </c>
      <c r="H993">
        <v>345</v>
      </c>
      <c r="I993">
        <v>1.4499999999999999E-102</v>
      </c>
      <c r="J993" t="s">
        <v>3077</v>
      </c>
      <c r="S993" t="s">
        <v>3075</v>
      </c>
      <c r="T993" t="s">
        <v>3076</v>
      </c>
      <c r="U993">
        <v>0.46800000000000003</v>
      </c>
      <c r="V993" s="6">
        <v>-1290.2</v>
      </c>
      <c r="W993" s="4">
        <v>1360.25</v>
      </c>
      <c r="X993">
        <v>330</v>
      </c>
      <c r="Y993">
        <v>345</v>
      </c>
      <c r="Z993" t="str">
        <f t="shared" si="15"/>
        <v>290</v>
      </c>
      <c r="AA993" t="s">
        <v>142</v>
      </c>
    </row>
    <row r="994" spans="1:27" ht="16" thickBot="1" x14ac:dyDescent="0.25">
      <c r="A994" t="s">
        <v>21</v>
      </c>
      <c r="B994" t="s">
        <v>142</v>
      </c>
      <c r="C994" t="s">
        <v>320</v>
      </c>
      <c r="D994" t="s">
        <v>592</v>
      </c>
      <c r="E994" t="s">
        <v>3507</v>
      </c>
      <c r="F994">
        <v>60</v>
      </c>
      <c r="H994">
        <v>345</v>
      </c>
      <c r="I994">
        <v>1.9799999999999998E-102</v>
      </c>
      <c r="J994" t="s">
        <v>3077</v>
      </c>
      <c r="S994" t="s">
        <v>3075</v>
      </c>
      <c r="T994" t="s">
        <v>3076</v>
      </c>
      <c r="U994">
        <v>0.46800000000000003</v>
      </c>
      <c r="V994" s="6">
        <v>-1290.2</v>
      </c>
      <c r="W994" s="4">
        <v>1360.25</v>
      </c>
      <c r="X994">
        <v>330</v>
      </c>
      <c r="Y994">
        <v>345</v>
      </c>
      <c r="Z994" t="str">
        <f t="shared" si="15"/>
        <v>290</v>
      </c>
      <c r="AA994" t="s">
        <v>142</v>
      </c>
    </row>
    <row r="995" spans="1:27" ht="16" thickBot="1" x14ac:dyDescent="0.25">
      <c r="A995" t="s">
        <v>21</v>
      </c>
      <c r="B995" t="s">
        <v>142</v>
      </c>
      <c r="C995" t="s">
        <v>320</v>
      </c>
      <c r="D995" t="s">
        <v>592</v>
      </c>
      <c r="E995" t="s">
        <v>3507</v>
      </c>
      <c r="F995">
        <v>60</v>
      </c>
      <c r="H995">
        <v>344</v>
      </c>
      <c r="I995">
        <v>2.0500000000000001E-102</v>
      </c>
      <c r="J995" t="s">
        <v>3077</v>
      </c>
      <c r="S995" t="s">
        <v>3075</v>
      </c>
      <c r="T995" t="s">
        <v>3076</v>
      </c>
      <c r="U995">
        <v>0.46800000000000003</v>
      </c>
      <c r="V995" s="6">
        <v>-1290.2</v>
      </c>
      <c r="W995" s="4">
        <v>1360.25</v>
      </c>
      <c r="X995">
        <v>330</v>
      </c>
      <c r="Y995">
        <v>344</v>
      </c>
      <c r="Z995" t="str">
        <f t="shared" si="15"/>
        <v>290</v>
      </c>
      <c r="AA995" t="s">
        <v>142</v>
      </c>
    </row>
    <row r="996" spans="1:27" ht="16" thickBot="1" x14ac:dyDescent="0.25">
      <c r="A996" t="s">
        <v>21</v>
      </c>
      <c r="B996" t="s">
        <v>142</v>
      </c>
      <c r="C996" t="s">
        <v>320</v>
      </c>
      <c r="D996" t="s">
        <v>592</v>
      </c>
      <c r="E996" t="s">
        <v>3507</v>
      </c>
      <c r="F996">
        <v>60</v>
      </c>
      <c r="H996">
        <v>344</v>
      </c>
      <c r="I996">
        <v>2.0599999999999999E-102</v>
      </c>
      <c r="J996" t="s">
        <v>3077</v>
      </c>
      <c r="S996" t="s">
        <v>3075</v>
      </c>
      <c r="T996" t="s">
        <v>3076</v>
      </c>
      <c r="U996">
        <v>0.46800000000000003</v>
      </c>
      <c r="V996" s="6">
        <v>-1290.2</v>
      </c>
      <c r="W996" s="4">
        <v>1360.25</v>
      </c>
      <c r="X996">
        <v>330</v>
      </c>
      <c r="Y996">
        <v>344</v>
      </c>
      <c r="Z996" t="str">
        <f t="shared" si="15"/>
        <v>290</v>
      </c>
      <c r="AA996" t="s">
        <v>142</v>
      </c>
    </row>
    <row r="997" spans="1:27" ht="16" thickBot="1" x14ac:dyDescent="0.25">
      <c r="A997" t="s">
        <v>21</v>
      </c>
      <c r="B997" t="s">
        <v>142</v>
      </c>
      <c r="C997" t="s">
        <v>320</v>
      </c>
      <c r="D997" t="s">
        <v>592</v>
      </c>
      <c r="E997" t="s">
        <v>3507</v>
      </c>
      <c r="F997">
        <v>60</v>
      </c>
      <c r="H997">
        <v>344</v>
      </c>
      <c r="I997">
        <v>2.0599999999999999E-102</v>
      </c>
      <c r="J997" t="s">
        <v>3077</v>
      </c>
      <c r="S997" t="s">
        <v>3075</v>
      </c>
      <c r="T997" t="s">
        <v>3076</v>
      </c>
      <c r="U997">
        <v>0.46800000000000003</v>
      </c>
      <c r="V997" s="6">
        <v>-1290.2</v>
      </c>
      <c r="W997" s="4">
        <v>1360.25</v>
      </c>
      <c r="X997">
        <v>330</v>
      </c>
      <c r="Y997">
        <v>344</v>
      </c>
      <c r="Z997" t="str">
        <f t="shared" si="15"/>
        <v>290</v>
      </c>
      <c r="AA997" t="s">
        <v>142</v>
      </c>
    </row>
    <row r="998" spans="1:27" ht="16" thickBot="1" x14ac:dyDescent="0.25">
      <c r="A998" t="s">
        <v>21</v>
      </c>
      <c r="B998" t="s">
        <v>142</v>
      </c>
      <c r="C998" t="s">
        <v>320</v>
      </c>
      <c r="D998" t="s">
        <v>592</v>
      </c>
      <c r="E998" t="s">
        <v>3507</v>
      </c>
      <c r="F998">
        <v>60</v>
      </c>
      <c r="H998">
        <v>344</v>
      </c>
      <c r="I998">
        <v>2.0599999999999999E-102</v>
      </c>
      <c r="J998" t="s">
        <v>3077</v>
      </c>
      <c r="S998" t="s">
        <v>3075</v>
      </c>
      <c r="T998" t="s">
        <v>3076</v>
      </c>
      <c r="U998">
        <v>0.46800000000000003</v>
      </c>
      <c r="V998" s="6">
        <v>-1290.2</v>
      </c>
      <c r="W998" s="4">
        <v>1360.25</v>
      </c>
      <c r="X998">
        <v>330</v>
      </c>
      <c r="Y998">
        <v>344</v>
      </c>
      <c r="Z998" t="str">
        <f t="shared" si="15"/>
        <v>290</v>
      </c>
      <c r="AA998" t="s">
        <v>142</v>
      </c>
    </row>
    <row r="999" spans="1:27" ht="16" thickBot="1" x14ac:dyDescent="0.25">
      <c r="A999" t="s">
        <v>21</v>
      </c>
      <c r="B999" t="s">
        <v>142</v>
      </c>
      <c r="C999" t="s">
        <v>320</v>
      </c>
      <c r="D999" t="s">
        <v>592</v>
      </c>
      <c r="E999" t="s">
        <v>3507</v>
      </c>
      <c r="F999">
        <v>60</v>
      </c>
      <c r="H999">
        <v>344</v>
      </c>
      <c r="I999">
        <v>2.0700000000000002E-102</v>
      </c>
      <c r="J999" t="s">
        <v>3077</v>
      </c>
      <c r="S999" t="s">
        <v>3075</v>
      </c>
      <c r="T999" t="s">
        <v>3076</v>
      </c>
      <c r="U999">
        <v>0.46800000000000003</v>
      </c>
      <c r="V999" s="6">
        <v>-1290.2</v>
      </c>
      <c r="W999" s="4">
        <v>1360.25</v>
      </c>
      <c r="X999">
        <v>330</v>
      </c>
      <c r="Y999">
        <v>344</v>
      </c>
      <c r="Z999" t="str">
        <f t="shared" si="15"/>
        <v>290</v>
      </c>
      <c r="AA999" t="s">
        <v>142</v>
      </c>
    </row>
    <row r="1000" spans="1:27" ht="16" thickBot="1" x14ac:dyDescent="0.25">
      <c r="A1000" t="s">
        <v>21</v>
      </c>
      <c r="B1000" t="s">
        <v>142</v>
      </c>
      <c r="C1000" t="s">
        <v>320</v>
      </c>
      <c r="D1000" t="s">
        <v>592</v>
      </c>
      <c r="E1000" t="s">
        <v>3507</v>
      </c>
      <c r="F1000">
        <v>60</v>
      </c>
      <c r="H1000">
        <v>344</v>
      </c>
      <c r="I1000">
        <v>2.1299999999999998E-102</v>
      </c>
      <c r="J1000" t="s">
        <v>3077</v>
      </c>
      <c r="S1000" t="s">
        <v>3075</v>
      </c>
      <c r="T1000" t="s">
        <v>3076</v>
      </c>
      <c r="U1000">
        <v>0.46800000000000003</v>
      </c>
      <c r="V1000" s="6">
        <v>-1290.2</v>
      </c>
      <c r="W1000" s="4">
        <v>1360.25</v>
      </c>
      <c r="X1000">
        <v>330</v>
      </c>
      <c r="Y1000">
        <v>344</v>
      </c>
      <c r="Z1000" t="str">
        <f t="shared" si="15"/>
        <v>290</v>
      </c>
      <c r="AA1000" t="s">
        <v>142</v>
      </c>
    </row>
    <row r="1001" spans="1:27" ht="16" thickBot="1" x14ac:dyDescent="0.25">
      <c r="A1001" t="s">
        <v>21</v>
      </c>
      <c r="B1001" t="s">
        <v>142</v>
      </c>
      <c r="C1001" t="s">
        <v>320</v>
      </c>
      <c r="D1001" t="s">
        <v>592</v>
      </c>
      <c r="E1001" t="s">
        <v>3507</v>
      </c>
      <c r="F1001">
        <v>60</v>
      </c>
      <c r="H1001">
        <v>344</v>
      </c>
      <c r="I1001">
        <v>3.8599999999999999E-102</v>
      </c>
      <c r="J1001" t="s">
        <v>3077</v>
      </c>
      <c r="S1001" t="s">
        <v>3075</v>
      </c>
      <c r="T1001" t="s">
        <v>3076</v>
      </c>
      <c r="U1001">
        <v>0.46800000000000003</v>
      </c>
      <c r="V1001" s="6">
        <v>-1290.2</v>
      </c>
      <c r="W1001" s="4">
        <v>1360.25</v>
      </c>
      <c r="X1001">
        <v>330</v>
      </c>
      <c r="Y1001">
        <v>344</v>
      </c>
      <c r="Z1001" t="str">
        <f t="shared" si="15"/>
        <v>290</v>
      </c>
      <c r="AA1001" t="s">
        <v>142</v>
      </c>
    </row>
    <row r="1002" spans="1:27" ht="16" thickBot="1" x14ac:dyDescent="0.25">
      <c r="A1002" t="s">
        <v>21</v>
      </c>
      <c r="B1002" t="s">
        <v>142</v>
      </c>
      <c r="C1002" t="s">
        <v>252</v>
      </c>
      <c r="D1002" t="s">
        <v>642</v>
      </c>
      <c r="E1002" t="s">
        <v>3159</v>
      </c>
      <c r="F1002">
        <v>76.884</v>
      </c>
      <c r="H1002">
        <v>313</v>
      </c>
      <c r="I1002">
        <v>2.4900000000000002E-100</v>
      </c>
      <c r="J1002" t="s">
        <v>3077</v>
      </c>
      <c r="S1002" t="s">
        <v>3075</v>
      </c>
      <c r="T1002" t="s">
        <v>3076</v>
      </c>
      <c r="U1002">
        <v>0.46800000000000003</v>
      </c>
      <c r="V1002" s="6">
        <v>-1290.2</v>
      </c>
      <c r="W1002" s="4">
        <v>1360.25</v>
      </c>
      <c r="X1002">
        <v>330</v>
      </c>
      <c r="Y1002">
        <v>313</v>
      </c>
      <c r="Z1002" t="str">
        <f t="shared" si="15"/>
        <v>199</v>
      </c>
      <c r="AA1002" t="s">
        <v>142</v>
      </c>
    </row>
    <row r="1003" spans="1:27" ht="16" thickBot="1" x14ac:dyDescent="0.25">
      <c r="A1003" t="s">
        <v>21</v>
      </c>
      <c r="B1003" t="s">
        <v>142</v>
      </c>
      <c r="C1003" t="s">
        <v>317</v>
      </c>
      <c r="D1003" t="s">
        <v>648</v>
      </c>
      <c r="E1003" t="s">
        <v>3231</v>
      </c>
      <c r="F1003">
        <v>61.537999999999997</v>
      </c>
      <c r="H1003">
        <v>331</v>
      </c>
      <c r="I1003">
        <v>6.6699999999999996E-100</v>
      </c>
      <c r="J1003" t="s">
        <v>3077</v>
      </c>
      <c r="S1003" t="s">
        <v>3075</v>
      </c>
      <c r="T1003" t="s">
        <v>3076</v>
      </c>
      <c r="U1003">
        <v>0.46800000000000003</v>
      </c>
      <c r="V1003" s="6">
        <v>-1290.2</v>
      </c>
      <c r="W1003" s="4">
        <v>1360.25</v>
      </c>
      <c r="X1003">
        <v>330</v>
      </c>
      <c r="Y1003">
        <v>331</v>
      </c>
      <c r="Z1003" t="str">
        <f t="shared" si="15"/>
        <v>260</v>
      </c>
      <c r="AA1003" t="s">
        <v>142</v>
      </c>
    </row>
    <row r="1004" spans="1:27" ht="16" thickBot="1" x14ac:dyDescent="0.25">
      <c r="A1004" t="s">
        <v>21</v>
      </c>
      <c r="B1004" t="s">
        <v>142</v>
      </c>
      <c r="C1004" t="s">
        <v>317</v>
      </c>
      <c r="D1004" t="s">
        <v>648</v>
      </c>
      <c r="E1004" t="s">
        <v>3231</v>
      </c>
      <c r="F1004">
        <v>61.537999999999997</v>
      </c>
      <c r="H1004">
        <v>332</v>
      </c>
      <c r="I1004">
        <v>8.4500000000000003E-100</v>
      </c>
      <c r="J1004" t="s">
        <v>3077</v>
      </c>
      <c r="S1004" t="s">
        <v>3075</v>
      </c>
      <c r="T1004" t="s">
        <v>3076</v>
      </c>
      <c r="U1004">
        <v>0.46800000000000003</v>
      </c>
      <c r="V1004" s="6">
        <v>-1290.2</v>
      </c>
      <c r="W1004" s="4">
        <v>1360.25</v>
      </c>
      <c r="X1004">
        <v>330</v>
      </c>
      <c r="Y1004">
        <v>332</v>
      </c>
      <c r="Z1004" t="str">
        <f t="shared" si="15"/>
        <v>260</v>
      </c>
      <c r="AA1004" t="s">
        <v>142</v>
      </c>
    </row>
    <row r="1005" spans="1:27" ht="16" thickBot="1" x14ac:dyDescent="0.25">
      <c r="A1005" t="s">
        <v>21</v>
      </c>
      <c r="B1005" t="s">
        <v>142</v>
      </c>
      <c r="C1005" t="s">
        <v>317</v>
      </c>
      <c r="D1005" t="s">
        <v>648</v>
      </c>
      <c r="E1005" t="s">
        <v>3231</v>
      </c>
      <c r="F1005">
        <v>61.537999999999997</v>
      </c>
      <c r="H1005">
        <v>331</v>
      </c>
      <c r="I1005">
        <v>2.73E-98</v>
      </c>
      <c r="J1005" t="s">
        <v>3077</v>
      </c>
      <c r="S1005" t="s">
        <v>3075</v>
      </c>
      <c r="T1005" t="s">
        <v>3076</v>
      </c>
      <c r="U1005">
        <v>0.46800000000000003</v>
      </c>
      <c r="V1005" s="6">
        <v>-1290.2</v>
      </c>
      <c r="W1005" s="4">
        <v>1360.25</v>
      </c>
      <c r="X1005">
        <v>330</v>
      </c>
      <c r="Y1005">
        <v>331</v>
      </c>
      <c r="Z1005" t="str">
        <f t="shared" si="15"/>
        <v>260</v>
      </c>
      <c r="AA1005" t="s">
        <v>142</v>
      </c>
    </row>
    <row r="1006" spans="1:27" ht="16" thickBot="1" x14ac:dyDescent="0.25">
      <c r="A1006" t="s">
        <v>21</v>
      </c>
      <c r="B1006" t="s">
        <v>142</v>
      </c>
      <c r="C1006" t="s">
        <v>868</v>
      </c>
      <c r="D1006" t="s">
        <v>503</v>
      </c>
      <c r="E1006" t="s">
        <v>3112</v>
      </c>
      <c r="F1006">
        <v>100</v>
      </c>
      <c r="H1006">
        <v>319</v>
      </c>
      <c r="I1006">
        <v>2.4E-97</v>
      </c>
      <c r="J1006" t="s">
        <v>3077</v>
      </c>
      <c r="S1006" t="s">
        <v>3075</v>
      </c>
      <c r="T1006" t="s">
        <v>3076</v>
      </c>
      <c r="U1006">
        <v>0.46800000000000003</v>
      </c>
      <c r="V1006" s="6">
        <v>-1290.2</v>
      </c>
      <c r="W1006" s="4">
        <v>1360.25</v>
      </c>
      <c r="X1006">
        <v>330</v>
      </c>
      <c r="Y1006">
        <v>319</v>
      </c>
      <c r="Z1006" t="str">
        <f t="shared" si="15"/>
        <v>164</v>
      </c>
      <c r="AA1006" t="s">
        <v>142</v>
      </c>
    </row>
    <row r="1007" spans="1:27" ht="16" thickBot="1" x14ac:dyDescent="0.25">
      <c r="A1007" t="s">
        <v>21</v>
      </c>
      <c r="B1007" t="s">
        <v>142</v>
      </c>
      <c r="C1007" t="s">
        <v>868</v>
      </c>
      <c r="D1007" t="s">
        <v>503</v>
      </c>
      <c r="E1007" t="s">
        <v>3112</v>
      </c>
      <c r="F1007">
        <v>100</v>
      </c>
      <c r="H1007">
        <v>319</v>
      </c>
      <c r="I1007">
        <v>3.1700000000000002E-97</v>
      </c>
      <c r="J1007" t="s">
        <v>3077</v>
      </c>
      <c r="S1007" t="s">
        <v>3075</v>
      </c>
      <c r="T1007" t="s">
        <v>3076</v>
      </c>
      <c r="U1007">
        <v>0.46800000000000003</v>
      </c>
      <c r="V1007" s="6">
        <v>-1290.2</v>
      </c>
      <c r="W1007" s="4">
        <v>1360.25</v>
      </c>
      <c r="X1007">
        <v>330</v>
      </c>
      <c r="Y1007">
        <v>319</v>
      </c>
      <c r="Z1007" t="str">
        <f t="shared" si="15"/>
        <v>164</v>
      </c>
      <c r="AA1007" t="s">
        <v>142</v>
      </c>
    </row>
    <row r="1008" spans="1:27" ht="16" thickBot="1" x14ac:dyDescent="0.25">
      <c r="A1008" t="s">
        <v>21</v>
      </c>
      <c r="B1008" t="s">
        <v>142</v>
      </c>
      <c r="C1008" t="s">
        <v>323</v>
      </c>
      <c r="D1008" t="s">
        <v>594</v>
      </c>
      <c r="E1008" t="s">
        <v>3508</v>
      </c>
      <c r="F1008">
        <v>61.654000000000003</v>
      </c>
      <c r="H1008">
        <v>327</v>
      </c>
      <c r="I1008">
        <v>1.3699999999999999E-96</v>
      </c>
      <c r="J1008" t="s">
        <v>3077</v>
      </c>
      <c r="S1008" t="s">
        <v>3075</v>
      </c>
      <c r="T1008" t="s">
        <v>3076</v>
      </c>
      <c r="U1008">
        <v>0.46800000000000003</v>
      </c>
      <c r="V1008" s="6">
        <v>-1290.2</v>
      </c>
      <c r="W1008" s="4">
        <v>1360.25</v>
      </c>
      <c r="X1008">
        <v>330</v>
      </c>
      <c r="Y1008">
        <v>327</v>
      </c>
      <c r="Z1008" t="str">
        <f t="shared" si="15"/>
        <v>266</v>
      </c>
      <c r="AA1008" t="s">
        <v>142</v>
      </c>
    </row>
    <row r="1009" spans="1:27" ht="16" thickBot="1" x14ac:dyDescent="0.25">
      <c r="A1009" t="s">
        <v>21</v>
      </c>
      <c r="B1009" t="s">
        <v>142</v>
      </c>
      <c r="C1009" t="s">
        <v>871</v>
      </c>
      <c r="D1009" t="s">
        <v>503</v>
      </c>
      <c r="E1009" t="s">
        <v>3112</v>
      </c>
      <c r="F1009">
        <v>100</v>
      </c>
      <c r="H1009">
        <v>317</v>
      </c>
      <c r="I1009">
        <v>3.9199999999999998E-96</v>
      </c>
      <c r="J1009" t="s">
        <v>3077</v>
      </c>
      <c r="S1009" t="s">
        <v>3075</v>
      </c>
      <c r="T1009" t="s">
        <v>3076</v>
      </c>
      <c r="U1009">
        <v>0.46800000000000003</v>
      </c>
      <c r="V1009" s="6">
        <v>-1290.2</v>
      </c>
      <c r="W1009" s="4">
        <v>1360.25</v>
      </c>
      <c r="X1009">
        <v>330</v>
      </c>
      <c r="Y1009">
        <v>317</v>
      </c>
      <c r="Z1009" t="str">
        <f t="shared" si="15"/>
        <v>163</v>
      </c>
      <c r="AA1009" t="s">
        <v>142</v>
      </c>
    </row>
    <row r="1010" spans="1:27" ht="16" thickBot="1" x14ac:dyDescent="0.25">
      <c r="A1010" t="s">
        <v>21</v>
      </c>
      <c r="B1010" t="s">
        <v>142</v>
      </c>
      <c r="C1010" t="s">
        <v>604</v>
      </c>
      <c r="D1010" t="s">
        <v>872</v>
      </c>
      <c r="E1010" t="s">
        <v>3521</v>
      </c>
      <c r="F1010">
        <v>51.631999999999998</v>
      </c>
      <c r="H1010">
        <v>321</v>
      </c>
      <c r="I1010">
        <v>1.9500000000000001E-94</v>
      </c>
      <c r="J1010" t="s">
        <v>3077</v>
      </c>
      <c r="S1010" t="s">
        <v>3075</v>
      </c>
      <c r="T1010" t="s">
        <v>3076</v>
      </c>
      <c r="U1010">
        <v>0.46800000000000003</v>
      </c>
      <c r="V1010" s="6">
        <v>-1290.2</v>
      </c>
      <c r="W1010" s="4">
        <v>1360.25</v>
      </c>
      <c r="X1010">
        <v>330</v>
      </c>
      <c r="Y1010">
        <v>321</v>
      </c>
      <c r="Z1010" t="str">
        <f t="shared" si="15"/>
        <v>337</v>
      </c>
      <c r="AA1010" t="s">
        <v>142</v>
      </c>
    </row>
    <row r="1011" spans="1:27" ht="16" thickBot="1" x14ac:dyDescent="0.25">
      <c r="A1011" t="s">
        <v>21</v>
      </c>
      <c r="B1011" t="s">
        <v>142</v>
      </c>
      <c r="C1011" t="s">
        <v>874</v>
      </c>
      <c r="D1011" t="s">
        <v>875</v>
      </c>
      <c r="E1011" t="s">
        <v>3162</v>
      </c>
      <c r="F1011">
        <v>60.606000000000002</v>
      </c>
      <c r="H1011">
        <v>309</v>
      </c>
      <c r="I1011">
        <v>2.5899999999999999E-90</v>
      </c>
      <c r="J1011" t="s">
        <v>3077</v>
      </c>
      <c r="S1011" t="s">
        <v>3075</v>
      </c>
      <c r="T1011" t="s">
        <v>3076</v>
      </c>
      <c r="U1011">
        <v>0.46800000000000003</v>
      </c>
      <c r="V1011" s="6">
        <v>-1290.2</v>
      </c>
      <c r="W1011" s="4">
        <v>1360.25</v>
      </c>
      <c r="X1011">
        <v>330</v>
      </c>
      <c r="Y1011">
        <v>309</v>
      </c>
      <c r="Z1011" t="str">
        <f t="shared" si="15"/>
        <v>264</v>
      </c>
      <c r="AA1011" t="s">
        <v>142</v>
      </c>
    </row>
    <row r="1012" spans="1:27" ht="16" thickBot="1" x14ac:dyDescent="0.25">
      <c r="A1012" t="s">
        <v>21</v>
      </c>
      <c r="B1012" t="s">
        <v>142</v>
      </c>
      <c r="C1012" t="s">
        <v>329</v>
      </c>
      <c r="D1012" t="s">
        <v>596</v>
      </c>
      <c r="E1012" t="s">
        <v>3126</v>
      </c>
      <c r="F1012">
        <v>61.811</v>
      </c>
      <c r="H1012">
        <v>306</v>
      </c>
      <c r="I1012">
        <v>3.4800000000000003E-89</v>
      </c>
      <c r="J1012" t="s">
        <v>3077</v>
      </c>
      <c r="S1012" t="s">
        <v>3075</v>
      </c>
      <c r="T1012" t="s">
        <v>3076</v>
      </c>
      <c r="U1012">
        <v>0.46800000000000003</v>
      </c>
      <c r="V1012" s="6">
        <v>-1290.2</v>
      </c>
      <c r="W1012" s="4">
        <v>1360.25</v>
      </c>
      <c r="X1012">
        <v>330</v>
      </c>
      <c r="Y1012">
        <v>306</v>
      </c>
      <c r="Z1012" t="str">
        <f t="shared" si="15"/>
        <v>254</v>
      </c>
      <c r="AA1012" t="s">
        <v>142</v>
      </c>
    </row>
    <row r="1013" spans="1:27" ht="16" thickBot="1" x14ac:dyDescent="0.25">
      <c r="A1013" t="s">
        <v>21</v>
      </c>
      <c r="B1013" t="s">
        <v>142</v>
      </c>
      <c r="C1013" t="s">
        <v>619</v>
      </c>
      <c r="D1013" t="s">
        <v>503</v>
      </c>
      <c r="E1013" t="s">
        <v>3112</v>
      </c>
      <c r="F1013">
        <v>100</v>
      </c>
      <c r="H1013">
        <v>294</v>
      </c>
      <c r="I1013">
        <v>1.0300000000000001E-87</v>
      </c>
      <c r="J1013" t="s">
        <v>3077</v>
      </c>
      <c r="S1013" t="s">
        <v>3075</v>
      </c>
      <c r="T1013" t="s">
        <v>3076</v>
      </c>
      <c r="U1013">
        <v>0.46800000000000003</v>
      </c>
      <c r="V1013" s="6">
        <v>-1290.2</v>
      </c>
      <c r="W1013" s="4">
        <v>1360.25</v>
      </c>
      <c r="X1013">
        <v>330</v>
      </c>
      <c r="Y1013">
        <v>294</v>
      </c>
      <c r="Z1013" t="str">
        <f t="shared" si="15"/>
        <v>152</v>
      </c>
      <c r="AA1013" t="s">
        <v>142</v>
      </c>
    </row>
    <row r="1014" spans="1:27" ht="16" thickBot="1" x14ac:dyDescent="0.25">
      <c r="A1014" t="s">
        <v>21</v>
      </c>
      <c r="B1014" t="s">
        <v>142</v>
      </c>
      <c r="C1014" t="s">
        <v>598</v>
      </c>
      <c r="D1014" t="s">
        <v>599</v>
      </c>
      <c r="E1014" t="s">
        <v>3509</v>
      </c>
      <c r="F1014">
        <v>58.755000000000003</v>
      </c>
      <c r="H1014">
        <v>299</v>
      </c>
      <c r="I1014">
        <v>6.1200000000000001E-87</v>
      </c>
      <c r="J1014" t="s">
        <v>3077</v>
      </c>
      <c r="S1014" t="s">
        <v>3075</v>
      </c>
      <c r="T1014" t="s">
        <v>3076</v>
      </c>
      <c r="U1014">
        <v>0.46800000000000003</v>
      </c>
      <c r="V1014" s="6">
        <v>-1290.2</v>
      </c>
      <c r="W1014" s="4">
        <v>1360.25</v>
      </c>
      <c r="X1014">
        <v>330</v>
      </c>
      <c r="Y1014">
        <v>299</v>
      </c>
      <c r="Z1014" t="str">
        <f t="shared" si="15"/>
        <v>257</v>
      </c>
      <c r="AA1014" t="s">
        <v>142</v>
      </c>
    </row>
    <row r="1015" spans="1:27" ht="16" thickBot="1" x14ac:dyDescent="0.25">
      <c r="A1015" t="s">
        <v>21</v>
      </c>
      <c r="B1015" t="s">
        <v>142</v>
      </c>
      <c r="C1015" t="s">
        <v>598</v>
      </c>
      <c r="D1015" t="s">
        <v>599</v>
      </c>
      <c r="E1015" t="s">
        <v>3509</v>
      </c>
      <c r="F1015">
        <v>58.755000000000003</v>
      </c>
      <c r="H1015">
        <v>298</v>
      </c>
      <c r="I1015">
        <v>1.32E-86</v>
      </c>
      <c r="J1015" t="s">
        <v>3077</v>
      </c>
      <c r="S1015" t="s">
        <v>3075</v>
      </c>
      <c r="T1015" t="s">
        <v>3076</v>
      </c>
      <c r="U1015">
        <v>0.46800000000000003</v>
      </c>
      <c r="V1015" s="6">
        <v>-1290.2</v>
      </c>
      <c r="W1015" s="4">
        <v>1360.25</v>
      </c>
      <c r="X1015">
        <v>330</v>
      </c>
      <c r="Y1015">
        <v>298</v>
      </c>
      <c r="Z1015" t="str">
        <f t="shared" si="15"/>
        <v>257</v>
      </c>
      <c r="AA1015" t="s">
        <v>142</v>
      </c>
    </row>
    <row r="1016" spans="1:27" ht="16" thickBot="1" x14ac:dyDescent="0.25">
      <c r="A1016" t="s">
        <v>21</v>
      </c>
      <c r="B1016" t="s">
        <v>142</v>
      </c>
      <c r="C1016" t="s">
        <v>508</v>
      </c>
      <c r="D1016" t="s">
        <v>880</v>
      </c>
      <c r="E1016" t="s">
        <v>3168</v>
      </c>
      <c r="F1016">
        <v>67.914000000000001</v>
      </c>
      <c r="H1016">
        <v>252</v>
      </c>
      <c r="I1016">
        <v>5.4599999999999999E-77</v>
      </c>
      <c r="J1016" t="s">
        <v>3077</v>
      </c>
      <c r="S1016" t="s">
        <v>3075</v>
      </c>
      <c r="T1016" t="s">
        <v>3076</v>
      </c>
      <c r="U1016">
        <v>0.46800000000000003</v>
      </c>
      <c r="V1016" s="6">
        <v>-1290.2</v>
      </c>
      <c r="W1016" s="4">
        <v>1360.25</v>
      </c>
      <c r="X1016">
        <v>330</v>
      </c>
      <c r="Y1016">
        <v>252</v>
      </c>
      <c r="Z1016" t="str">
        <f t="shared" si="15"/>
        <v>187</v>
      </c>
      <c r="AA1016" t="s">
        <v>142</v>
      </c>
    </row>
    <row r="1017" spans="1:27" ht="16" thickBot="1" x14ac:dyDescent="0.25">
      <c r="A1017" t="s">
        <v>21</v>
      </c>
      <c r="B1017" t="s">
        <v>142</v>
      </c>
      <c r="C1017" t="s">
        <v>882</v>
      </c>
      <c r="D1017" t="s">
        <v>764</v>
      </c>
      <c r="E1017" t="s">
        <v>3120</v>
      </c>
      <c r="F1017">
        <v>52.59</v>
      </c>
      <c r="H1017">
        <v>265</v>
      </c>
      <c r="I1017">
        <v>4.8000000000000004E-75</v>
      </c>
      <c r="J1017" t="s">
        <v>3077</v>
      </c>
      <c r="S1017" t="s">
        <v>3075</v>
      </c>
      <c r="T1017" t="s">
        <v>3076</v>
      </c>
      <c r="U1017">
        <v>0.46800000000000003</v>
      </c>
      <c r="V1017" s="6">
        <v>-1290.2</v>
      </c>
      <c r="W1017" s="4">
        <v>1360.25</v>
      </c>
      <c r="X1017">
        <v>330</v>
      </c>
      <c r="Y1017">
        <v>265</v>
      </c>
      <c r="Z1017" t="str">
        <f t="shared" si="15"/>
        <v>251</v>
      </c>
      <c r="AA1017" t="s">
        <v>142</v>
      </c>
    </row>
    <row r="1018" spans="1:27" ht="16" thickBot="1" x14ac:dyDescent="0.25">
      <c r="A1018" t="s">
        <v>21</v>
      </c>
      <c r="B1018" t="s">
        <v>142</v>
      </c>
      <c r="C1018" t="s">
        <v>604</v>
      </c>
      <c r="D1018" t="s">
        <v>605</v>
      </c>
      <c r="E1018" t="s">
        <v>3202</v>
      </c>
      <c r="F1018">
        <v>43.027000000000001</v>
      </c>
      <c r="H1018">
        <v>264</v>
      </c>
      <c r="I1018">
        <v>7.2900000000000002E-75</v>
      </c>
      <c r="J1018" t="s">
        <v>3077</v>
      </c>
      <c r="S1018" t="s">
        <v>3075</v>
      </c>
      <c r="T1018" t="s">
        <v>3076</v>
      </c>
      <c r="U1018">
        <v>0.46800000000000003</v>
      </c>
      <c r="V1018" s="6">
        <v>-1290.2</v>
      </c>
      <c r="W1018" s="4">
        <v>1360.25</v>
      </c>
      <c r="X1018">
        <v>330</v>
      </c>
      <c r="Y1018">
        <v>264</v>
      </c>
      <c r="Z1018" t="str">
        <f t="shared" si="15"/>
        <v>337</v>
      </c>
      <c r="AA1018" t="s">
        <v>142</v>
      </c>
    </row>
    <row r="1019" spans="1:27" ht="16" thickBot="1" x14ac:dyDescent="0.25">
      <c r="A1019" t="s">
        <v>21</v>
      </c>
      <c r="B1019" t="s">
        <v>142</v>
      </c>
      <c r="C1019" t="s">
        <v>607</v>
      </c>
      <c r="D1019" t="s">
        <v>885</v>
      </c>
      <c r="E1019" t="s">
        <v>3522</v>
      </c>
      <c r="F1019">
        <v>44.262</v>
      </c>
      <c r="H1019">
        <v>251</v>
      </c>
      <c r="I1019">
        <v>7.3500000000000004E-71</v>
      </c>
      <c r="J1019" t="s">
        <v>3077</v>
      </c>
      <c r="S1019" t="s">
        <v>3075</v>
      </c>
      <c r="T1019" t="s">
        <v>3076</v>
      </c>
      <c r="U1019">
        <v>0.46800000000000003</v>
      </c>
      <c r="V1019" s="6">
        <v>-1290.2</v>
      </c>
      <c r="W1019" s="4">
        <v>1360.25</v>
      </c>
      <c r="X1019">
        <v>330</v>
      </c>
      <c r="Y1019">
        <v>251</v>
      </c>
      <c r="Z1019" t="str">
        <f t="shared" si="15"/>
        <v>305</v>
      </c>
      <c r="AA1019" t="s">
        <v>142</v>
      </c>
    </row>
    <row r="1020" spans="1:27" ht="16" thickBot="1" x14ac:dyDescent="0.25">
      <c r="A1020" t="s">
        <v>21</v>
      </c>
      <c r="B1020" t="s">
        <v>142</v>
      </c>
      <c r="C1020" t="s">
        <v>607</v>
      </c>
      <c r="D1020" t="s">
        <v>885</v>
      </c>
      <c r="E1020" t="s">
        <v>3522</v>
      </c>
      <c r="F1020">
        <v>44.262</v>
      </c>
      <c r="H1020">
        <v>251</v>
      </c>
      <c r="I1020">
        <v>8.3599999999999993E-71</v>
      </c>
      <c r="J1020" t="s">
        <v>3077</v>
      </c>
      <c r="S1020" t="s">
        <v>3075</v>
      </c>
      <c r="T1020" t="s">
        <v>3076</v>
      </c>
      <c r="U1020">
        <v>0.46800000000000003</v>
      </c>
      <c r="V1020" s="6">
        <v>-1290.2</v>
      </c>
      <c r="W1020" s="4">
        <v>1360.25</v>
      </c>
      <c r="X1020">
        <v>330</v>
      </c>
      <c r="Y1020">
        <v>251</v>
      </c>
      <c r="Z1020" t="str">
        <f t="shared" si="15"/>
        <v>305</v>
      </c>
      <c r="AA1020" t="s">
        <v>142</v>
      </c>
    </row>
    <row r="1021" spans="1:27" ht="16" thickBot="1" x14ac:dyDescent="0.25">
      <c r="A1021" t="s">
        <v>21</v>
      </c>
      <c r="B1021" t="s">
        <v>142</v>
      </c>
      <c r="C1021" t="s">
        <v>320</v>
      </c>
      <c r="D1021" t="s">
        <v>609</v>
      </c>
      <c r="E1021" t="s">
        <v>3512</v>
      </c>
      <c r="F1021">
        <v>48.966000000000001</v>
      </c>
      <c r="H1021">
        <v>252</v>
      </c>
      <c r="I1021">
        <v>9.0199999999999994E-71</v>
      </c>
      <c r="J1021" t="s">
        <v>3077</v>
      </c>
      <c r="S1021" t="s">
        <v>3075</v>
      </c>
      <c r="T1021" t="s">
        <v>3076</v>
      </c>
      <c r="U1021">
        <v>0.46800000000000003</v>
      </c>
      <c r="V1021" s="6">
        <v>-1290.2</v>
      </c>
      <c r="W1021" s="4">
        <v>1360.25</v>
      </c>
      <c r="X1021">
        <v>330</v>
      </c>
      <c r="Y1021">
        <v>252</v>
      </c>
      <c r="Z1021" t="str">
        <f t="shared" si="15"/>
        <v>290</v>
      </c>
      <c r="AA1021" t="s">
        <v>142</v>
      </c>
    </row>
    <row r="1022" spans="1:27" ht="16" thickBot="1" x14ac:dyDescent="0.25">
      <c r="A1022" t="s">
        <v>21</v>
      </c>
      <c r="B1022" t="s">
        <v>142</v>
      </c>
      <c r="C1022" t="s">
        <v>320</v>
      </c>
      <c r="D1022" t="s">
        <v>609</v>
      </c>
      <c r="E1022" t="s">
        <v>3512</v>
      </c>
      <c r="F1022">
        <v>48.966000000000001</v>
      </c>
      <c r="H1022">
        <v>252</v>
      </c>
      <c r="I1022">
        <v>9.0600000000000004E-71</v>
      </c>
      <c r="J1022" t="s">
        <v>3077</v>
      </c>
      <c r="S1022" t="s">
        <v>3075</v>
      </c>
      <c r="T1022" t="s">
        <v>3076</v>
      </c>
      <c r="U1022">
        <v>0.46800000000000003</v>
      </c>
      <c r="V1022" s="6">
        <v>-1290.2</v>
      </c>
      <c r="W1022" s="4">
        <v>1360.25</v>
      </c>
      <c r="X1022">
        <v>330</v>
      </c>
      <c r="Y1022">
        <v>252</v>
      </c>
      <c r="Z1022" t="str">
        <f t="shared" si="15"/>
        <v>290</v>
      </c>
      <c r="AA1022" t="s">
        <v>142</v>
      </c>
    </row>
    <row r="1023" spans="1:27" ht="16" thickBot="1" x14ac:dyDescent="0.25">
      <c r="A1023" t="s">
        <v>21</v>
      </c>
      <c r="B1023" t="s">
        <v>142</v>
      </c>
      <c r="C1023" t="s">
        <v>320</v>
      </c>
      <c r="D1023" t="s">
        <v>609</v>
      </c>
      <c r="E1023" t="s">
        <v>3512</v>
      </c>
      <c r="F1023">
        <v>48.966000000000001</v>
      </c>
      <c r="H1023">
        <v>252</v>
      </c>
      <c r="I1023">
        <v>1.22E-70</v>
      </c>
      <c r="J1023" t="s">
        <v>3077</v>
      </c>
      <c r="S1023" t="s">
        <v>3075</v>
      </c>
      <c r="T1023" t="s">
        <v>3076</v>
      </c>
      <c r="U1023">
        <v>0.46800000000000003</v>
      </c>
      <c r="V1023" s="6">
        <v>-1290.2</v>
      </c>
      <c r="W1023" s="4">
        <v>1360.25</v>
      </c>
      <c r="X1023">
        <v>330</v>
      </c>
      <c r="Y1023">
        <v>252</v>
      </c>
      <c r="Z1023" t="str">
        <f t="shared" si="15"/>
        <v>290</v>
      </c>
      <c r="AA1023" t="s">
        <v>142</v>
      </c>
    </row>
    <row r="1024" spans="1:27" ht="16" thickBot="1" x14ac:dyDescent="0.25">
      <c r="A1024" t="s">
        <v>21</v>
      </c>
      <c r="B1024" t="s">
        <v>142</v>
      </c>
      <c r="C1024" t="s">
        <v>607</v>
      </c>
      <c r="D1024" t="s">
        <v>885</v>
      </c>
      <c r="E1024" t="s">
        <v>3522</v>
      </c>
      <c r="F1024">
        <v>44.262</v>
      </c>
      <c r="H1024">
        <v>251</v>
      </c>
      <c r="I1024">
        <v>1.2900000000000001E-70</v>
      </c>
      <c r="J1024" t="s">
        <v>3077</v>
      </c>
      <c r="S1024" t="s">
        <v>3075</v>
      </c>
      <c r="T1024" t="s">
        <v>3076</v>
      </c>
      <c r="U1024">
        <v>0.46800000000000003</v>
      </c>
      <c r="V1024" s="6">
        <v>-1290.2</v>
      </c>
      <c r="W1024" s="4">
        <v>1360.25</v>
      </c>
      <c r="X1024">
        <v>330</v>
      </c>
      <c r="Y1024">
        <v>251</v>
      </c>
      <c r="Z1024" t="str">
        <f t="shared" si="15"/>
        <v>305</v>
      </c>
      <c r="AA1024" t="s">
        <v>142</v>
      </c>
    </row>
    <row r="1025" spans="1:27" ht="16" thickBot="1" x14ac:dyDescent="0.25">
      <c r="A1025" t="s">
        <v>21</v>
      </c>
      <c r="B1025" t="s">
        <v>142</v>
      </c>
      <c r="C1025" t="s">
        <v>607</v>
      </c>
      <c r="D1025" t="s">
        <v>885</v>
      </c>
      <c r="E1025" t="s">
        <v>3522</v>
      </c>
      <c r="F1025">
        <v>44.262</v>
      </c>
      <c r="H1025">
        <v>251</v>
      </c>
      <c r="I1025">
        <v>1.79E-70</v>
      </c>
      <c r="J1025" t="s">
        <v>3077</v>
      </c>
      <c r="S1025" t="s">
        <v>3075</v>
      </c>
      <c r="T1025" t="s">
        <v>3076</v>
      </c>
      <c r="U1025">
        <v>0.46800000000000003</v>
      </c>
      <c r="V1025" s="6">
        <v>-1290.2</v>
      </c>
      <c r="W1025" s="4">
        <v>1360.25</v>
      </c>
      <c r="X1025">
        <v>330</v>
      </c>
      <c r="Y1025">
        <v>251</v>
      </c>
      <c r="Z1025" t="str">
        <f t="shared" si="15"/>
        <v>305</v>
      </c>
      <c r="AA1025" t="s">
        <v>142</v>
      </c>
    </row>
    <row r="1026" spans="1:27" ht="16" thickBot="1" x14ac:dyDescent="0.25">
      <c r="A1026" t="s">
        <v>21</v>
      </c>
      <c r="B1026" t="s">
        <v>142</v>
      </c>
      <c r="C1026" t="s">
        <v>181</v>
      </c>
      <c r="D1026" t="s">
        <v>887</v>
      </c>
      <c r="E1026" t="s">
        <v>3170</v>
      </c>
      <c r="F1026">
        <v>67.5</v>
      </c>
      <c r="H1026">
        <v>229</v>
      </c>
      <c r="I1026">
        <v>9.8599999999999997E-69</v>
      </c>
      <c r="J1026" t="s">
        <v>3077</v>
      </c>
      <c r="S1026" t="s">
        <v>3075</v>
      </c>
      <c r="T1026" t="s">
        <v>3076</v>
      </c>
      <c r="U1026">
        <v>0.46800000000000003</v>
      </c>
      <c r="V1026" s="6">
        <v>-1290.2</v>
      </c>
      <c r="W1026" s="4">
        <v>1360.25</v>
      </c>
      <c r="X1026">
        <v>330</v>
      </c>
      <c r="Y1026">
        <v>229</v>
      </c>
      <c r="Z1026" t="str">
        <f t="shared" si="15"/>
        <v>160</v>
      </c>
      <c r="AA1026" t="s">
        <v>142</v>
      </c>
    </row>
    <row r="1027" spans="1:27" ht="16" thickBot="1" x14ac:dyDescent="0.25">
      <c r="A1027" t="s">
        <v>21</v>
      </c>
      <c r="B1027" t="s">
        <v>142</v>
      </c>
      <c r="C1027" t="s">
        <v>124</v>
      </c>
      <c r="D1027" t="s">
        <v>889</v>
      </c>
      <c r="E1027" t="s">
        <v>3171</v>
      </c>
      <c r="F1027">
        <v>72.463999999999999</v>
      </c>
      <c r="H1027">
        <v>220</v>
      </c>
      <c r="I1027">
        <v>1.01E-63</v>
      </c>
      <c r="J1027" t="s">
        <v>3077</v>
      </c>
      <c r="S1027" t="s">
        <v>3075</v>
      </c>
      <c r="T1027" t="s">
        <v>3076</v>
      </c>
      <c r="U1027">
        <v>0.46800000000000003</v>
      </c>
      <c r="V1027" s="6">
        <v>-1290.2</v>
      </c>
      <c r="W1027" s="4">
        <v>1360.25</v>
      </c>
      <c r="X1027">
        <v>330</v>
      </c>
      <c r="Y1027">
        <v>220</v>
      </c>
      <c r="Z1027" t="str">
        <f t="shared" ref="Z1027:Z1090" si="16">LEFT(C1027,3)</f>
        <v>138</v>
      </c>
      <c r="AA1027" t="s">
        <v>142</v>
      </c>
    </row>
    <row r="1028" spans="1:27" ht="16" thickBot="1" x14ac:dyDescent="0.25">
      <c r="A1028" t="s">
        <v>21</v>
      </c>
      <c r="B1028" t="s">
        <v>142</v>
      </c>
      <c r="C1028" t="s">
        <v>585</v>
      </c>
      <c r="D1028" t="s">
        <v>503</v>
      </c>
      <c r="E1028" t="s">
        <v>3112</v>
      </c>
      <c r="F1028">
        <v>100</v>
      </c>
      <c r="H1028">
        <v>227</v>
      </c>
      <c r="I1028">
        <v>2.9400000000000001E-63</v>
      </c>
      <c r="J1028" t="s">
        <v>3077</v>
      </c>
      <c r="S1028" t="s">
        <v>3075</v>
      </c>
      <c r="T1028" t="s">
        <v>3076</v>
      </c>
      <c r="U1028">
        <v>0.46800000000000003</v>
      </c>
      <c r="V1028" s="6">
        <v>-1290.2</v>
      </c>
      <c r="W1028" s="4">
        <v>1360.25</v>
      </c>
      <c r="X1028">
        <v>330</v>
      </c>
      <c r="Y1028">
        <v>227</v>
      </c>
      <c r="Z1028" t="str">
        <f t="shared" si="16"/>
        <v>123</v>
      </c>
      <c r="AA1028" t="s">
        <v>142</v>
      </c>
    </row>
    <row r="1029" spans="1:27" ht="16" thickBot="1" x14ac:dyDescent="0.25">
      <c r="A1029" t="s">
        <v>21</v>
      </c>
      <c r="B1029" t="s">
        <v>142</v>
      </c>
      <c r="C1029" t="s">
        <v>360</v>
      </c>
      <c r="D1029" t="s">
        <v>892</v>
      </c>
      <c r="E1029" t="s">
        <v>3523</v>
      </c>
      <c r="F1029">
        <v>62.430999999999997</v>
      </c>
      <c r="H1029">
        <v>225</v>
      </c>
      <c r="I1029">
        <v>3.9299999999999996E-62</v>
      </c>
      <c r="J1029" t="s">
        <v>3077</v>
      </c>
      <c r="S1029" t="s">
        <v>3075</v>
      </c>
      <c r="T1029" t="s">
        <v>3076</v>
      </c>
      <c r="U1029">
        <v>0.46800000000000003</v>
      </c>
      <c r="V1029" s="6">
        <v>-1290.2</v>
      </c>
      <c r="W1029" s="4">
        <v>1360.25</v>
      </c>
      <c r="X1029">
        <v>330</v>
      </c>
      <c r="Y1029">
        <v>225</v>
      </c>
      <c r="Z1029" t="str">
        <f t="shared" si="16"/>
        <v>181</v>
      </c>
      <c r="AA1029" t="s">
        <v>142</v>
      </c>
    </row>
    <row r="1030" spans="1:27" ht="16" thickBot="1" x14ac:dyDescent="0.25">
      <c r="A1030" t="s">
        <v>21</v>
      </c>
      <c r="B1030" t="s">
        <v>142</v>
      </c>
      <c r="C1030" t="s">
        <v>894</v>
      </c>
      <c r="D1030" t="s">
        <v>895</v>
      </c>
      <c r="E1030" t="s">
        <v>3524</v>
      </c>
      <c r="F1030">
        <v>95.275999999999996</v>
      </c>
      <c r="H1030">
        <v>222</v>
      </c>
      <c r="I1030">
        <v>7.8099999999999993E-62</v>
      </c>
      <c r="J1030" t="s">
        <v>3077</v>
      </c>
      <c r="S1030" t="s">
        <v>3075</v>
      </c>
      <c r="T1030" t="s">
        <v>3076</v>
      </c>
      <c r="U1030">
        <v>0.46800000000000003</v>
      </c>
      <c r="V1030" s="6">
        <v>-1290.2</v>
      </c>
      <c r="W1030" s="4">
        <v>1360.25</v>
      </c>
      <c r="X1030">
        <v>330</v>
      </c>
      <c r="Y1030">
        <v>222</v>
      </c>
      <c r="Z1030" t="str">
        <f t="shared" si="16"/>
        <v>127</v>
      </c>
      <c r="AA1030" t="s">
        <v>142</v>
      </c>
    </row>
    <row r="1031" spans="1:27" ht="16" thickBot="1" x14ac:dyDescent="0.25">
      <c r="A1031" t="s">
        <v>21</v>
      </c>
      <c r="B1031" t="s">
        <v>142</v>
      </c>
      <c r="C1031" t="s">
        <v>554</v>
      </c>
      <c r="D1031" t="s">
        <v>897</v>
      </c>
      <c r="E1031" t="s">
        <v>3172</v>
      </c>
      <c r="F1031">
        <v>50.616999999999997</v>
      </c>
      <c r="H1031">
        <v>212</v>
      </c>
      <c r="I1031">
        <v>1.06E-60</v>
      </c>
      <c r="J1031" t="s">
        <v>3077</v>
      </c>
      <c r="S1031" t="s">
        <v>3075</v>
      </c>
      <c r="T1031" t="s">
        <v>3076</v>
      </c>
      <c r="U1031">
        <v>0.46800000000000003</v>
      </c>
      <c r="V1031" s="6">
        <v>-1290.2</v>
      </c>
      <c r="W1031" s="4">
        <v>1360.25</v>
      </c>
      <c r="X1031">
        <v>330</v>
      </c>
      <c r="Y1031">
        <v>212</v>
      </c>
      <c r="Z1031" t="str">
        <f t="shared" si="16"/>
        <v>243</v>
      </c>
      <c r="AA1031" t="s">
        <v>142</v>
      </c>
    </row>
    <row r="1032" spans="1:27" ht="16" thickBot="1" x14ac:dyDescent="0.25">
      <c r="A1032" t="s">
        <v>21</v>
      </c>
      <c r="B1032" t="s">
        <v>142</v>
      </c>
      <c r="C1032" t="s">
        <v>894</v>
      </c>
      <c r="D1032" t="s">
        <v>895</v>
      </c>
      <c r="E1032" t="s">
        <v>3524</v>
      </c>
      <c r="F1032">
        <v>95.275999999999996</v>
      </c>
      <c r="H1032">
        <v>222</v>
      </c>
      <c r="I1032">
        <v>1.5899999999999999E-60</v>
      </c>
      <c r="J1032" t="s">
        <v>3077</v>
      </c>
      <c r="S1032" t="s">
        <v>3075</v>
      </c>
      <c r="T1032" t="s">
        <v>3076</v>
      </c>
      <c r="U1032">
        <v>0.46800000000000003</v>
      </c>
      <c r="V1032" s="6">
        <v>-1290.2</v>
      </c>
      <c r="W1032" s="4">
        <v>1360.25</v>
      </c>
      <c r="X1032">
        <v>330</v>
      </c>
      <c r="Y1032">
        <v>222</v>
      </c>
      <c r="Z1032" t="str">
        <f t="shared" si="16"/>
        <v>127</v>
      </c>
      <c r="AA1032" t="s">
        <v>142</v>
      </c>
    </row>
    <row r="1033" spans="1:27" ht="16" thickBot="1" x14ac:dyDescent="0.25">
      <c r="A1033" t="s">
        <v>21</v>
      </c>
      <c r="B1033" t="s">
        <v>142</v>
      </c>
      <c r="C1033" t="s">
        <v>622</v>
      </c>
      <c r="D1033" t="s">
        <v>899</v>
      </c>
      <c r="E1033" t="s">
        <v>3173</v>
      </c>
      <c r="F1033">
        <v>62.732999999999997</v>
      </c>
      <c r="H1033">
        <v>221</v>
      </c>
      <c r="I1033">
        <v>1.86E-60</v>
      </c>
      <c r="J1033" t="s">
        <v>3077</v>
      </c>
      <c r="S1033" t="s">
        <v>3075</v>
      </c>
      <c r="T1033" t="s">
        <v>3076</v>
      </c>
      <c r="U1033">
        <v>0.46800000000000003</v>
      </c>
      <c r="V1033" s="6">
        <v>-1290.2</v>
      </c>
      <c r="W1033" s="4">
        <v>1360.25</v>
      </c>
      <c r="X1033">
        <v>330</v>
      </c>
      <c r="Y1033">
        <v>221</v>
      </c>
      <c r="Z1033" t="str">
        <f t="shared" si="16"/>
        <v>161</v>
      </c>
      <c r="AA1033" t="s">
        <v>142</v>
      </c>
    </row>
    <row r="1034" spans="1:27" ht="16" thickBot="1" x14ac:dyDescent="0.25">
      <c r="A1034" t="s">
        <v>21</v>
      </c>
      <c r="B1034" t="s">
        <v>142</v>
      </c>
      <c r="C1034" t="s">
        <v>130</v>
      </c>
      <c r="D1034" t="s">
        <v>617</v>
      </c>
      <c r="E1034" t="s">
        <v>3133</v>
      </c>
      <c r="F1034">
        <v>63.265000000000001</v>
      </c>
      <c r="H1034">
        <v>203</v>
      </c>
      <c r="I1034">
        <v>2.9599999999999999E-54</v>
      </c>
      <c r="J1034" t="s">
        <v>3077</v>
      </c>
      <c r="S1034" t="s">
        <v>3075</v>
      </c>
      <c r="T1034" t="s">
        <v>3076</v>
      </c>
      <c r="U1034">
        <v>0.46800000000000003</v>
      </c>
      <c r="V1034" s="6">
        <v>-1290.2</v>
      </c>
      <c r="W1034" s="4">
        <v>1360.25</v>
      </c>
      <c r="X1034">
        <v>330</v>
      </c>
      <c r="Y1034">
        <v>203</v>
      </c>
      <c r="Z1034" t="str">
        <f t="shared" si="16"/>
        <v>147</v>
      </c>
      <c r="AA1034" t="s">
        <v>142</v>
      </c>
    </row>
    <row r="1035" spans="1:27" ht="16" thickBot="1" x14ac:dyDescent="0.25">
      <c r="A1035" t="s">
        <v>21</v>
      </c>
      <c r="B1035" t="s">
        <v>142</v>
      </c>
      <c r="C1035" t="s">
        <v>902</v>
      </c>
      <c r="D1035" t="s">
        <v>903</v>
      </c>
      <c r="E1035" t="s">
        <v>3176</v>
      </c>
      <c r="F1035">
        <v>62</v>
      </c>
      <c r="H1035">
        <v>195</v>
      </c>
      <c r="I1035">
        <v>1.3600000000000001E-51</v>
      </c>
      <c r="J1035" t="s">
        <v>3077</v>
      </c>
      <c r="S1035" t="s">
        <v>3075</v>
      </c>
      <c r="T1035" t="s">
        <v>3076</v>
      </c>
      <c r="U1035">
        <v>0.46800000000000003</v>
      </c>
      <c r="V1035" s="6">
        <v>-1290.2</v>
      </c>
      <c r="W1035" s="4">
        <v>1360.25</v>
      </c>
      <c r="X1035">
        <v>330</v>
      </c>
      <c r="Y1035">
        <v>195</v>
      </c>
      <c r="Z1035" t="str">
        <f t="shared" si="16"/>
        <v>150</v>
      </c>
      <c r="AA1035" t="s">
        <v>142</v>
      </c>
    </row>
    <row r="1036" spans="1:27" ht="16" thickBot="1" x14ac:dyDescent="0.25">
      <c r="A1036" t="s">
        <v>21</v>
      </c>
      <c r="B1036" t="s">
        <v>142</v>
      </c>
      <c r="C1036" t="s">
        <v>905</v>
      </c>
      <c r="D1036" t="s">
        <v>906</v>
      </c>
      <c r="E1036" t="s">
        <v>3179</v>
      </c>
      <c r="F1036">
        <v>63.871000000000002</v>
      </c>
      <c r="H1036">
        <v>189</v>
      </c>
      <c r="I1036">
        <v>9.3900000000000002E-50</v>
      </c>
      <c r="J1036" t="s">
        <v>3077</v>
      </c>
      <c r="S1036" t="s">
        <v>3075</v>
      </c>
      <c r="T1036" t="s">
        <v>3076</v>
      </c>
      <c r="U1036">
        <v>0.46800000000000003</v>
      </c>
      <c r="V1036" s="6">
        <v>-1290.2</v>
      </c>
      <c r="W1036" s="4">
        <v>1360.25</v>
      </c>
      <c r="X1036">
        <v>330</v>
      </c>
      <c r="Y1036">
        <v>189</v>
      </c>
      <c r="Z1036" t="str">
        <f t="shared" si="16"/>
        <v>155</v>
      </c>
      <c r="AA1036" t="s">
        <v>142</v>
      </c>
    </row>
    <row r="1037" spans="1:27" ht="16" thickBot="1" x14ac:dyDescent="0.25">
      <c r="A1037" t="s">
        <v>21</v>
      </c>
      <c r="B1037" t="s">
        <v>142</v>
      </c>
      <c r="C1037" t="s">
        <v>360</v>
      </c>
      <c r="D1037" t="s">
        <v>908</v>
      </c>
      <c r="E1037" t="s">
        <v>3525</v>
      </c>
      <c r="F1037">
        <v>48.619</v>
      </c>
      <c r="H1037">
        <v>176</v>
      </c>
      <c r="I1037">
        <v>2.78E-47</v>
      </c>
      <c r="J1037" t="s">
        <v>3077</v>
      </c>
      <c r="S1037" t="s">
        <v>3075</v>
      </c>
      <c r="T1037" t="s">
        <v>3076</v>
      </c>
      <c r="U1037">
        <v>0.46800000000000003</v>
      </c>
      <c r="V1037" s="6">
        <v>-1290.2</v>
      </c>
      <c r="W1037" s="4">
        <v>1360.25</v>
      </c>
      <c r="X1037">
        <v>330</v>
      </c>
      <c r="Y1037">
        <v>176</v>
      </c>
      <c r="Z1037" t="str">
        <f t="shared" si="16"/>
        <v>181</v>
      </c>
      <c r="AA1037" t="s">
        <v>142</v>
      </c>
    </row>
    <row r="1038" spans="1:27" ht="16" thickBot="1" x14ac:dyDescent="0.25">
      <c r="A1038" t="s">
        <v>21</v>
      </c>
      <c r="B1038" t="s">
        <v>142</v>
      </c>
      <c r="C1038" t="s">
        <v>619</v>
      </c>
      <c r="D1038" t="s">
        <v>620</v>
      </c>
      <c r="E1038" t="s">
        <v>3136</v>
      </c>
      <c r="F1038">
        <v>51.316000000000003</v>
      </c>
      <c r="H1038">
        <v>178</v>
      </c>
      <c r="I1038">
        <v>2.2000000000000001E-46</v>
      </c>
      <c r="J1038" t="s">
        <v>3077</v>
      </c>
      <c r="S1038" t="s">
        <v>3075</v>
      </c>
      <c r="T1038" t="s">
        <v>3076</v>
      </c>
      <c r="U1038">
        <v>0.46800000000000003</v>
      </c>
      <c r="V1038" s="6">
        <v>-1290.2</v>
      </c>
      <c r="W1038" s="4">
        <v>1360.25</v>
      </c>
      <c r="X1038">
        <v>330</v>
      </c>
      <c r="Y1038">
        <v>178</v>
      </c>
      <c r="Z1038" t="str">
        <f t="shared" si="16"/>
        <v>152</v>
      </c>
      <c r="AA1038" t="s">
        <v>142</v>
      </c>
    </row>
    <row r="1039" spans="1:27" ht="16" thickBot="1" x14ac:dyDescent="0.25">
      <c r="A1039" t="s">
        <v>21</v>
      </c>
      <c r="B1039" t="s">
        <v>142</v>
      </c>
      <c r="C1039" t="s">
        <v>341</v>
      </c>
      <c r="D1039" t="s">
        <v>503</v>
      </c>
      <c r="E1039" t="s">
        <v>3112</v>
      </c>
      <c r="F1039">
        <v>100</v>
      </c>
      <c r="H1039">
        <v>163</v>
      </c>
      <c r="I1039">
        <v>1.08E-43</v>
      </c>
      <c r="J1039" t="s">
        <v>3077</v>
      </c>
      <c r="S1039" t="s">
        <v>3075</v>
      </c>
      <c r="T1039" t="s">
        <v>3076</v>
      </c>
      <c r="U1039">
        <v>0.46800000000000003</v>
      </c>
      <c r="V1039" s="6">
        <v>-1290.2</v>
      </c>
      <c r="W1039" s="4">
        <v>1360.25</v>
      </c>
      <c r="X1039">
        <v>330</v>
      </c>
      <c r="Y1039">
        <v>163</v>
      </c>
      <c r="Z1039" t="str">
        <f t="shared" si="16"/>
        <v xml:space="preserve">73 </v>
      </c>
      <c r="AA1039" t="s">
        <v>142</v>
      </c>
    </row>
    <row r="1040" spans="1:27" ht="16" thickBot="1" x14ac:dyDescent="0.25">
      <c r="A1040" t="s">
        <v>21</v>
      </c>
      <c r="B1040" t="s">
        <v>142</v>
      </c>
      <c r="C1040" t="s">
        <v>912</v>
      </c>
      <c r="D1040" t="s">
        <v>913</v>
      </c>
      <c r="E1040" t="s">
        <v>3178</v>
      </c>
      <c r="F1040">
        <v>74.194000000000003</v>
      </c>
      <c r="H1040">
        <v>153</v>
      </c>
      <c r="I1040">
        <v>5.2599999999999999E-42</v>
      </c>
      <c r="J1040" t="s">
        <v>3077</v>
      </c>
      <c r="S1040" t="s">
        <v>3075</v>
      </c>
      <c r="T1040" t="s">
        <v>3076</v>
      </c>
      <c r="U1040">
        <v>0.46800000000000003</v>
      </c>
      <c r="V1040" s="6">
        <v>-1290.2</v>
      </c>
      <c r="W1040" s="4">
        <v>1360.25</v>
      </c>
      <c r="X1040">
        <v>330</v>
      </c>
      <c r="Y1040">
        <v>153</v>
      </c>
      <c r="Z1040" t="str">
        <f t="shared" si="16"/>
        <v xml:space="preserve">93 </v>
      </c>
      <c r="AA1040" t="s">
        <v>142</v>
      </c>
    </row>
    <row r="1041" spans="1:27" ht="16" thickBot="1" x14ac:dyDescent="0.25">
      <c r="A1041" t="s">
        <v>21</v>
      </c>
      <c r="B1041" t="s">
        <v>142</v>
      </c>
      <c r="C1041" t="s">
        <v>915</v>
      </c>
      <c r="D1041" t="s">
        <v>916</v>
      </c>
      <c r="E1041" t="s">
        <v>3526</v>
      </c>
      <c r="F1041">
        <v>98.462000000000003</v>
      </c>
      <c r="H1041">
        <v>138</v>
      </c>
      <c r="I1041">
        <v>1.3E-33</v>
      </c>
      <c r="J1041" t="s">
        <v>3077</v>
      </c>
      <c r="S1041" t="s">
        <v>3075</v>
      </c>
      <c r="T1041" t="s">
        <v>3076</v>
      </c>
      <c r="U1041">
        <v>0.46800000000000003</v>
      </c>
      <c r="V1041" s="6">
        <v>-1290.2</v>
      </c>
      <c r="W1041" s="4">
        <v>1360.25</v>
      </c>
      <c r="X1041">
        <v>330</v>
      </c>
      <c r="Y1041">
        <v>138</v>
      </c>
      <c r="Z1041" t="str">
        <f t="shared" si="16"/>
        <v xml:space="preserve">65 </v>
      </c>
      <c r="AA1041" t="s">
        <v>142</v>
      </c>
    </row>
    <row r="1042" spans="1:27" ht="16" thickBot="1" x14ac:dyDescent="0.25">
      <c r="A1042" t="s">
        <v>21</v>
      </c>
      <c r="B1042" t="s">
        <v>142</v>
      </c>
      <c r="C1042" t="s">
        <v>918</v>
      </c>
      <c r="D1042" t="s">
        <v>919</v>
      </c>
      <c r="E1042" t="s">
        <v>3184</v>
      </c>
      <c r="F1042">
        <v>55.963000000000001</v>
      </c>
      <c r="H1042">
        <v>120</v>
      </c>
      <c r="I1042">
        <v>8.0800000000000001E-30</v>
      </c>
      <c r="J1042" t="s">
        <v>3077</v>
      </c>
      <c r="S1042" t="s">
        <v>3075</v>
      </c>
      <c r="T1042" t="s">
        <v>3076</v>
      </c>
      <c r="U1042">
        <v>0.46800000000000003</v>
      </c>
      <c r="V1042" s="6">
        <v>-1290.2</v>
      </c>
      <c r="W1042" s="4">
        <v>1360.25</v>
      </c>
      <c r="X1042">
        <v>330</v>
      </c>
      <c r="Y1042">
        <v>120</v>
      </c>
      <c r="Z1042" t="str">
        <f t="shared" si="16"/>
        <v>109</v>
      </c>
      <c r="AA1042" t="s">
        <v>142</v>
      </c>
    </row>
    <row r="1043" spans="1:27" ht="16" thickBot="1" x14ac:dyDescent="0.25">
      <c r="A1043" t="s">
        <v>21</v>
      </c>
      <c r="B1043" t="s">
        <v>142</v>
      </c>
      <c r="C1043" t="s">
        <v>918</v>
      </c>
      <c r="D1043" t="s">
        <v>919</v>
      </c>
      <c r="E1043" t="s">
        <v>3184</v>
      </c>
      <c r="F1043">
        <v>55.963000000000001</v>
      </c>
      <c r="H1043">
        <v>120</v>
      </c>
      <c r="I1043">
        <v>2.5700000000000001E-27</v>
      </c>
      <c r="J1043" t="s">
        <v>3077</v>
      </c>
      <c r="S1043" t="s">
        <v>3075</v>
      </c>
      <c r="T1043" t="s">
        <v>3076</v>
      </c>
      <c r="U1043">
        <v>0.46800000000000003</v>
      </c>
      <c r="V1043" s="6">
        <v>-1290.2</v>
      </c>
      <c r="W1043" s="4">
        <v>1360.25</v>
      </c>
      <c r="X1043">
        <v>330</v>
      </c>
      <c r="Y1043">
        <v>120</v>
      </c>
      <c r="Z1043" t="str">
        <f t="shared" si="16"/>
        <v>109</v>
      </c>
      <c r="AA1043" t="s">
        <v>142</v>
      </c>
    </row>
    <row r="1044" spans="1:27" ht="16" thickBot="1" x14ac:dyDescent="0.25">
      <c r="A1044" t="s">
        <v>21</v>
      </c>
      <c r="B1044" t="s">
        <v>142</v>
      </c>
      <c r="C1044" t="s">
        <v>922</v>
      </c>
      <c r="D1044" t="s">
        <v>923</v>
      </c>
      <c r="E1044" t="s">
        <v>3527</v>
      </c>
      <c r="F1044">
        <v>54.31</v>
      </c>
      <c r="H1044">
        <v>116</v>
      </c>
      <c r="I1044">
        <v>6.3300000000000002E-27</v>
      </c>
      <c r="J1044" t="s">
        <v>3077</v>
      </c>
      <c r="S1044" t="s">
        <v>3075</v>
      </c>
      <c r="T1044" t="s">
        <v>3076</v>
      </c>
      <c r="U1044">
        <v>0.46800000000000003</v>
      </c>
      <c r="V1044" s="6">
        <v>-1290.2</v>
      </c>
      <c r="W1044" s="4">
        <v>1360.25</v>
      </c>
      <c r="X1044">
        <v>330</v>
      </c>
      <c r="Y1044">
        <v>116</v>
      </c>
      <c r="Z1044" t="str">
        <f t="shared" si="16"/>
        <v>116</v>
      </c>
      <c r="AA1044" t="s">
        <v>142</v>
      </c>
    </row>
    <row r="1045" spans="1:27" ht="16" thickBot="1" x14ac:dyDescent="0.25">
      <c r="A1045" t="s">
        <v>21</v>
      </c>
      <c r="B1045" t="s">
        <v>142</v>
      </c>
      <c r="C1045" t="s">
        <v>654</v>
      </c>
      <c r="D1045" t="s">
        <v>925</v>
      </c>
      <c r="E1045" t="s">
        <v>3528</v>
      </c>
      <c r="F1045">
        <v>63.414999999999999</v>
      </c>
      <c r="H1045">
        <v>113</v>
      </c>
      <c r="I1045">
        <v>9.2900000000000007E-27</v>
      </c>
      <c r="J1045" t="s">
        <v>3077</v>
      </c>
      <c r="S1045" t="s">
        <v>3075</v>
      </c>
      <c r="T1045" t="s">
        <v>3076</v>
      </c>
      <c r="U1045">
        <v>0.46800000000000003</v>
      </c>
      <c r="V1045" s="6">
        <v>-1290.2</v>
      </c>
      <c r="W1045" s="4">
        <v>1360.25</v>
      </c>
      <c r="X1045">
        <v>330</v>
      </c>
      <c r="Y1045">
        <v>113</v>
      </c>
      <c r="Z1045" t="str">
        <f t="shared" si="16"/>
        <v xml:space="preserve">82 </v>
      </c>
      <c r="AA1045" t="s">
        <v>142</v>
      </c>
    </row>
    <row r="1046" spans="1:27" ht="16" thickBot="1" x14ac:dyDescent="0.25">
      <c r="A1046" t="s">
        <v>21</v>
      </c>
      <c r="B1046" t="s">
        <v>142</v>
      </c>
      <c r="C1046" t="s">
        <v>927</v>
      </c>
      <c r="D1046" t="s">
        <v>928</v>
      </c>
      <c r="E1046" t="s">
        <v>3529</v>
      </c>
      <c r="F1046">
        <v>65</v>
      </c>
      <c r="H1046">
        <v>110</v>
      </c>
      <c r="I1046">
        <v>7.02E-24</v>
      </c>
      <c r="J1046" t="s">
        <v>3077</v>
      </c>
      <c r="S1046" t="s">
        <v>3075</v>
      </c>
      <c r="T1046" t="s">
        <v>3076</v>
      </c>
      <c r="U1046">
        <v>0.46800000000000003</v>
      </c>
      <c r="V1046" s="6">
        <v>-1290.2</v>
      </c>
      <c r="W1046" s="4">
        <v>1360.25</v>
      </c>
      <c r="X1046">
        <v>330</v>
      </c>
      <c r="Y1046">
        <v>110</v>
      </c>
      <c r="Z1046" t="str">
        <f t="shared" si="16"/>
        <v xml:space="preserve">80 </v>
      </c>
      <c r="AA1046" t="s">
        <v>142</v>
      </c>
    </row>
    <row r="1047" spans="1:27" ht="16" thickBot="1" x14ac:dyDescent="0.25">
      <c r="A1047" t="s">
        <v>21</v>
      </c>
      <c r="B1047" t="s">
        <v>142</v>
      </c>
      <c r="C1047" t="s">
        <v>571</v>
      </c>
      <c r="D1047" t="s">
        <v>930</v>
      </c>
      <c r="E1047" t="s">
        <v>3530</v>
      </c>
      <c r="F1047">
        <v>50.412999999999997</v>
      </c>
      <c r="H1047">
        <v>102</v>
      </c>
      <c r="I1047">
        <v>2.2000000000000001E-21</v>
      </c>
      <c r="J1047" t="s">
        <v>3077</v>
      </c>
      <c r="S1047" t="s">
        <v>3075</v>
      </c>
      <c r="T1047" t="s">
        <v>3076</v>
      </c>
      <c r="U1047">
        <v>0.46800000000000003</v>
      </c>
      <c r="V1047" s="6">
        <v>-1290.2</v>
      </c>
      <c r="W1047" s="4">
        <v>1360.25</v>
      </c>
      <c r="X1047">
        <v>330</v>
      </c>
      <c r="Y1047">
        <v>102</v>
      </c>
      <c r="Z1047" t="str">
        <f t="shared" si="16"/>
        <v>121</v>
      </c>
      <c r="AA1047" t="s">
        <v>142</v>
      </c>
    </row>
    <row r="1048" spans="1:27" ht="16" thickBot="1" x14ac:dyDescent="0.25">
      <c r="A1048" t="s">
        <v>21</v>
      </c>
      <c r="B1048" t="s">
        <v>142</v>
      </c>
      <c r="C1048" t="s">
        <v>341</v>
      </c>
      <c r="D1048" t="s">
        <v>932</v>
      </c>
      <c r="E1048" t="s">
        <v>3225</v>
      </c>
      <c r="F1048">
        <v>60.274000000000001</v>
      </c>
      <c r="H1048">
        <v>100</v>
      </c>
      <c r="I1048">
        <v>4.4299999999999998E-21</v>
      </c>
      <c r="J1048" t="s">
        <v>3077</v>
      </c>
      <c r="S1048" t="s">
        <v>3075</v>
      </c>
      <c r="T1048" t="s">
        <v>3076</v>
      </c>
      <c r="U1048">
        <v>0.46800000000000003</v>
      </c>
      <c r="V1048" s="6">
        <v>-1290.2</v>
      </c>
      <c r="W1048" s="4">
        <v>1360.25</v>
      </c>
      <c r="X1048">
        <v>330</v>
      </c>
      <c r="Y1048">
        <v>100</v>
      </c>
      <c r="Z1048" t="str">
        <f t="shared" si="16"/>
        <v xml:space="preserve">73 </v>
      </c>
      <c r="AA1048" t="s">
        <v>142</v>
      </c>
    </row>
    <row r="1049" spans="1:27" ht="16" thickBot="1" x14ac:dyDescent="0.25">
      <c r="A1049" t="s">
        <v>21</v>
      </c>
      <c r="B1049" t="s">
        <v>142</v>
      </c>
      <c r="C1049" t="s">
        <v>171</v>
      </c>
      <c r="D1049" t="s">
        <v>503</v>
      </c>
      <c r="E1049" t="s">
        <v>3112</v>
      </c>
      <c r="F1049">
        <v>100</v>
      </c>
      <c r="H1049">
        <v>100</v>
      </c>
      <c r="I1049">
        <v>4.5900000000000001E-21</v>
      </c>
      <c r="J1049" t="s">
        <v>3077</v>
      </c>
      <c r="S1049" t="s">
        <v>3075</v>
      </c>
      <c r="T1049" t="s">
        <v>3076</v>
      </c>
      <c r="U1049">
        <v>0.46800000000000003</v>
      </c>
      <c r="V1049" s="6">
        <v>-1290.2</v>
      </c>
      <c r="W1049" s="4">
        <v>1360.25</v>
      </c>
      <c r="X1049">
        <v>330</v>
      </c>
      <c r="Y1049">
        <v>100</v>
      </c>
      <c r="Z1049" t="str">
        <f t="shared" si="16"/>
        <v xml:space="preserve">45 </v>
      </c>
      <c r="AA1049" t="s">
        <v>142</v>
      </c>
    </row>
    <row r="1050" spans="1:27" ht="16" thickBot="1" x14ac:dyDescent="0.25">
      <c r="A1050" t="s">
        <v>21</v>
      </c>
      <c r="B1050" t="s">
        <v>142</v>
      </c>
      <c r="C1050" t="s">
        <v>625</v>
      </c>
      <c r="D1050" t="s">
        <v>626</v>
      </c>
      <c r="E1050" t="s">
        <v>3516</v>
      </c>
      <c r="F1050">
        <v>49.58</v>
      </c>
      <c r="H1050">
        <v>99</v>
      </c>
      <c r="I1050">
        <v>8.9900000000000002E-21</v>
      </c>
      <c r="J1050" t="s">
        <v>3077</v>
      </c>
      <c r="S1050" t="s">
        <v>3075</v>
      </c>
      <c r="T1050" t="s">
        <v>3076</v>
      </c>
      <c r="U1050">
        <v>0.46800000000000003</v>
      </c>
      <c r="V1050" s="6">
        <v>-1290.2</v>
      </c>
      <c r="W1050" s="4">
        <v>1360.25</v>
      </c>
      <c r="X1050">
        <v>330</v>
      </c>
      <c r="Y1050">
        <v>99</v>
      </c>
      <c r="Z1050" t="str">
        <f t="shared" si="16"/>
        <v>119</v>
      </c>
      <c r="AA1050" t="s">
        <v>142</v>
      </c>
    </row>
    <row r="1051" spans="1:27" ht="16" thickBot="1" x14ac:dyDescent="0.25">
      <c r="A1051" t="s">
        <v>21</v>
      </c>
      <c r="B1051" t="s">
        <v>142</v>
      </c>
      <c r="C1051" t="s">
        <v>273</v>
      </c>
      <c r="D1051" t="s">
        <v>936</v>
      </c>
      <c r="E1051" t="s">
        <v>3396</v>
      </c>
      <c r="F1051">
        <v>49.55</v>
      </c>
      <c r="H1051">
        <v>95.8</v>
      </c>
      <c r="I1051">
        <v>2.1800000000000001E-19</v>
      </c>
      <c r="J1051" t="s">
        <v>3077</v>
      </c>
      <c r="S1051" t="s">
        <v>3075</v>
      </c>
      <c r="T1051" t="s">
        <v>3076</v>
      </c>
      <c r="U1051">
        <v>0.46800000000000003</v>
      </c>
      <c r="V1051" s="6">
        <v>-1290.2</v>
      </c>
      <c r="W1051" s="4">
        <v>1360.25</v>
      </c>
      <c r="X1051">
        <v>330</v>
      </c>
      <c r="Y1051">
        <v>95.8</v>
      </c>
      <c r="Z1051" t="str">
        <f t="shared" si="16"/>
        <v>111</v>
      </c>
      <c r="AA1051" t="s">
        <v>142</v>
      </c>
    </row>
    <row r="1052" spans="1:27" ht="16" thickBot="1" x14ac:dyDescent="0.25">
      <c r="A1052" t="s">
        <v>21</v>
      </c>
      <c r="B1052" t="s">
        <v>142</v>
      </c>
      <c r="C1052" t="s">
        <v>390</v>
      </c>
      <c r="D1052" t="s">
        <v>938</v>
      </c>
      <c r="E1052" t="s">
        <v>3531</v>
      </c>
      <c r="F1052">
        <v>82.691999999999993</v>
      </c>
      <c r="H1052">
        <v>88.7</v>
      </c>
      <c r="I1052">
        <v>2.23E-17</v>
      </c>
      <c r="J1052" t="s">
        <v>3077</v>
      </c>
      <c r="S1052" t="s">
        <v>3075</v>
      </c>
      <c r="T1052" t="s">
        <v>3076</v>
      </c>
      <c r="U1052">
        <v>0.46800000000000003</v>
      </c>
      <c r="V1052" s="6">
        <v>-1290.2</v>
      </c>
      <c r="W1052" s="4">
        <v>1360.25</v>
      </c>
      <c r="X1052">
        <v>330</v>
      </c>
      <c r="Y1052">
        <v>88.7</v>
      </c>
      <c r="Z1052" t="str">
        <f t="shared" si="16"/>
        <v xml:space="preserve">52 </v>
      </c>
      <c r="AA1052" t="s">
        <v>142</v>
      </c>
    </row>
    <row r="1053" spans="1:27" ht="16" thickBot="1" x14ac:dyDescent="0.25">
      <c r="A1053" t="s">
        <v>21</v>
      </c>
      <c r="B1053" t="s">
        <v>142</v>
      </c>
      <c r="C1053" t="s">
        <v>390</v>
      </c>
      <c r="D1053" t="s">
        <v>938</v>
      </c>
      <c r="E1053" t="s">
        <v>3531</v>
      </c>
      <c r="F1053">
        <v>82.691999999999993</v>
      </c>
      <c r="H1053">
        <v>89.1</v>
      </c>
      <c r="I1053">
        <v>2.6799999999999999E-17</v>
      </c>
      <c r="J1053" t="s">
        <v>3077</v>
      </c>
      <c r="S1053" t="s">
        <v>3075</v>
      </c>
      <c r="T1053" t="s">
        <v>3076</v>
      </c>
      <c r="U1053">
        <v>0.46800000000000003</v>
      </c>
      <c r="V1053" s="6">
        <v>-1290.2</v>
      </c>
      <c r="W1053" s="4">
        <v>1360.25</v>
      </c>
      <c r="X1053">
        <v>330</v>
      </c>
      <c r="Y1053">
        <v>89.1</v>
      </c>
      <c r="Z1053" t="str">
        <f t="shared" si="16"/>
        <v xml:space="preserve">52 </v>
      </c>
      <c r="AA1053" t="s">
        <v>142</v>
      </c>
    </row>
    <row r="1054" spans="1:27" ht="16" thickBot="1" x14ac:dyDescent="0.25">
      <c r="A1054" t="s">
        <v>21</v>
      </c>
      <c r="B1054" t="s">
        <v>142</v>
      </c>
      <c r="C1054" t="s">
        <v>390</v>
      </c>
      <c r="D1054" t="s">
        <v>938</v>
      </c>
      <c r="E1054" t="s">
        <v>3531</v>
      </c>
      <c r="F1054">
        <v>82.691999999999993</v>
      </c>
      <c r="H1054">
        <v>88.3</v>
      </c>
      <c r="I1054">
        <v>3.2499999999999998E-17</v>
      </c>
      <c r="J1054" t="s">
        <v>3077</v>
      </c>
      <c r="S1054" t="s">
        <v>3075</v>
      </c>
      <c r="T1054" t="s">
        <v>3076</v>
      </c>
      <c r="U1054">
        <v>0.46800000000000003</v>
      </c>
      <c r="V1054" s="6">
        <v>-1290.2</v>
      </c>
      <c r="W1054" s="4">
        <v>1360.25</v>
      </c>
      <c r="X1054">
        <v>330</v>
      </c>
      <c r="Y1054">
        <v>88.3</v>
      </c>
      <c r="Z1054" t="str">
        <f t="shared" si="16"/>
        <v xml:space="preserve">52 </v>
      </c>
      <c r="AA1054" t="s">
        <v>142</v>
      </c>
    </row>
    <row r="1055" spans="1:27" ht="16" thickBot="1" x14ac:dyDescent="0.25">
      <c r="A1055" t="s">
        <v>21</v>
      </c>
      <c r="B1055" t="s">
        <v>142</v>
      </c>
      <c r="C1055" t="s">
        <v>390</v>
      </c>
      <c r="D1055" t="s">
        <v>938</v>
      </c>
      <c r="E1055" t="s">
        <v>3531</v>
      </c>
      <c r="F1055">
        <v>82.691999999999993</v>
      </c>
      <c r="H1055">
        <v>87</v>
      </c>
      <c r="I1055">
        <v>4.7E-17</v>
      </c>
      <c r="J1055" t="s">
        <v>3077</v>
      </c>
      <c r="S1055" t="s">
        <v>3075</v>
      </c>
      <c r="T1055" t="s">
        <v>3076</v>
      </c>
      <c r="U1055">
        <v>0.46800000000000003</v>
      </c>
      <c r="V1055" s="6">
        <v>-1290.2</v>
      </c>
      <c r="W1055" s="4">
        <v>1360.25</v>
      </c>
      <c r="X1055">
        <v>330</v>
      </c>
      <c r="Y1055">
        <v>87</v>
      </c>
      <c r="Z1055" t="str">
        <f t="shared" si="16"/>
        <v xml:space="preserve">52 </v>
      </c>
      <c r="AA1055" t="s">
        <v>142</v>
      </c>
    </row>
    <row r="1056" spans="1:27" ht="16" thickBot="1" x14ac:dyDescent="0.25">
      <c r="A1056" t="s">
        <v>21</v>
      </c>
      <c r="B1056" t="s">
        <v>142</v>
      </c>
      <c r="C1056" t="s">
        <v>940</v>
      </c>
      <c r="D1056" t="s">
        <v>503</v>
      </c>
      <c r="E1056" t="s">
        <v>3112</v>
      </c>
      <c r="F1056">
        <v>100</v>
      </c>
      <c r="H1056">
        <v>86.2</v>
      </c>
      <c r="I1056">
        <v>5.7300000000000002E-17</v>
      </c>
      <c r="J1056" t="s">
        <v>3077</v>
      </c>
      <c r="S1056" t="s">
        <v>3075</v>
      </c>
      <c r="T1056" t="s">
        <v>3076</v>
      </c>
      <c r="U1056">
        <v>0.46800000000000003</v>
      </c>
      <c r="V1056" s="6">
        <v>-1290.2</v>
      </c>
      <c r="W1056" s="4">
        <v>1360.25</v>
      </c>
      <c r="X1056">
        <v>330</v>
      </c>
      <c r="Y1056">
        <v>86.2</v>
      </c>
      <c r="Z1056" t="str">
        <f t="shared" si="16"/>
        <v xml:space="preserve">40 </v>
      </c>
      <c r="AA1056" t="s">
        <v>142</v>
      </c>
    </row>
    <row r="1057" spans="1:27" ht="16" thickBot="1" x14ac:dyDescent="0.25">
      <c r="A1057" t="s">
        <v>21</v>
      </c>
      <c r="B1057" t="s">
        <v>142</v>
      </c>
      <c r="C1057" t="s">
        <v>942</v>
      </c>
      <c r="D1057" t="s">
        <v>943</v>
      </c>
      <c r="E1057" t="s">
        <v>3398</v>
      </c>
      <c r="F1057">
        <v>60.256</v>
      </c>
      <c r="H1057">
        <v>79.900000000000006</v>
      </c>
      <c r="I1057">
        <v>1.17E-16</v>
      </c>
      <c r="J1057" t="s">
        <v>3077</v>
      </c>
      <c r="S1057" t="s">
        <v>3075</v>
      </c>
      <c r="T1057" t="s">
        <v>3076</v>
      </c>
      <c r="U1057">
        <v>0.46800000000000003</v>
      </c>
      <c r="V1057" s="6">
        <v>-1290.2</v>
      </c>
      <c r="W1057" s="4">
        <v>1360.25</v>
      </c>
      <c r="X1057">
        <v>330</v>
      </c>
      <c r="Y1057">
        <v>79.900000000000006</v>
      </c>
      <c r="Z1057" t="str">
        <f t="shared" si="16"/>
        <v xml:space="preserve">78 </v>
      </c>
      <c r="AA1057" t="s">
        <v>142</v>
      </c>
    </row>
    <row r="1058" spans="1:27" ht="16" thickBot="1" x14ac:dyDescent="0.25">
      <c r="A1058" t="s">
        <v>21</v>
      </c>
      <c r="B1058" t="s">
        <v>142</v>
      </c>
      <c r="C1058" t="s">
        <v>940</v>
      </c>
      <c r="D1058" t="s">
        <v>503</v>
      </c>
      <c r="E1058" t="s">
        <v>3112</v>
      </c>
      <c r="F1058">
        <v>100</v>
      </c>
      <c r="H1058">
        <v>86.6</v>
      </c>
      <c r="I1058">
        <v>1.2500000000000001E-16</v>
      </c>
      <c r="J1058" t="s">
        <v>3077</v>
      </c>
      <c r="S1058" t="s">
        <v>3075</v>
      </c>
      <c r="T1058" t="s">
        <v>3076</v>
      </c>
      <c r="U1058">
        <v>0.46800000000000003</v>
      </c>
      <c r="V1058" s="6">
        <v>-1290.2</v>
      </c>
      <c r="W1058" s="4">
        <v>1360.25</v>
      </c>
      <c r="X1058">
        <v>330</v>
      </c>
      <c r="Y1058">
        <v>86.6</v>
      </c>
      <c r="Z1058" t="str">
        <f t="shared" si="16"/>
        <v xml:space="preserve">40 </v>
      </c>
      <c r="AA1058" t="s">
        <v>142</v>
      </c>
    </row>
    <row r="1059" spans="1:27" ht="16" thickBot="1" x14ac:dyDescent="0.25">
      <c r="A1059" t="s">
        <v>21</v>
      </c>
      <c r="B1059" t="s">
        <v>142</v>
      </c>
      <c r="C1059" t="s">
        <v>942</v>
      </c>
      <c r="D1059" t="s">
        <v>943</v>
      </c>
      <c r="E1059" t="s">
        <v>3398</v>
      </c>
      <c r="F1059">
        <v>60.256</v>
      </c>
      <c r="H1059">
        <v>80.3</v>
      </c>
      <c r="I1059">
        <v>3.9599999999999998E-16</v>
      </c>
      <c r="J1059" t="s">
        <v>3077</v>
      </c>
      <c r="S1059" t="s">
        <v>3075</v>
      </c>
      <c r="T1059" t="s">
        <v>3076</v>
      </c>
      <c r="U1059">
        <v>0.46800000000000003</v>
      </c>
      <c r="V1059" s="6">
        <v>-1290.2</v>
      </c>
      <c r="W1059" s="4">
        <v>1360.25</v>
      </c>
      <c r="X1059">
        <v>330</v>
      </c>
      <c r="Y1059">
        <v>80.3</v>
      </c>
      <c r="Z1059" t="str">
        <f t="shared" si="16"/>
        <v xml:space="preserve">78 </v>
      </c>
      <c r="AA1059" t="s">
        <v>142</v>
      </c>
    </row>
    <row r="1060" spans="1:27" ht="16" thickBot="1" x14ac:dyDescent="0.25">
      <c r="A1060" t="s">
        <v>29</v>
      </c>
      <c r="B1060" t="s">
        <v>142</v>
      </c>
      <c r="C1060" t="s">
        <v>588</v>
      </c>
      <c r="D1060" t="s">
        <v>503</v>
      </c>
      <c r="E1060" t="s">
        <v>3112</v>
      </c>
      <c r="F1060">
        <v>100</v>
      </c>
      <c r="H1060">
        <v>675</v>
      </c>
      <c r="I1060">
        <v>0</v>
      </c>
      <c r="J1060" t="s">
        <v>3078</v>
      </c>
      <c r="S1060" t="s">
        <v>3071</v>
      </c>
      <c r="T1060" t="s">
        <v>3076</v>
      </c>
      <c r="U1060">
        <v>0.46800000000000003</v>
      </c>
      <c r="V1060" s="6">
        <v>-1290.2</v>
      </c>
      <c r="W1060" s="4">
        <v>1360.25</v>
      </c>
      <c r="X1060">
        <v>330</v>
      </c>
      <c r="Y1060">
        <v>675</v>
      </c>
      <c r="Z1060" t="str">
        <f t="shared" si="16"/>
        <v>329</v>
      </c>
      <c r="AA1060" t="s">
        <v>142</v>
      </c>
    </row>
    <row r="1061" spans="1:27" ht="16" thickBot="1" x14ac:dyDescent="0.25">
      <c r="A1061" t="s">
        <v>29</v>
      </c>
      <c r="B1061" t="s">
        <v>142</v>
      </c>
      <c r="C1061" t="s">
        <v>588</v>
      </c>
      <c r="D1061" t="s">
        <v>503</v>
      </c>
      <c r="E1061" t="s">
        <v>3112</v>
      </c>
      <c r="F1061">
        <v>100</v>
      </c>
      <c r="H1061">
        <v>675</v>
      </c>
      <c r="I1061">
        <v>0</v>
      </c>
      <c r="J1061" t="s">
        <v>3078</v>
      </c>
      <c r="S1061" t="s">
        <v>3071</v>
      </c>
      <c r="T1061" t="s">
        <v>3076</v>
      </c>
      <c r="U1061">
        <v>0.46800000000000003</v>
      </c>
      <c r="V1061" s="6">
        <v>-1290.2</v>
      </c>
      <c r="W1061" s="4">
        <v>1360.25</v>
      </c>
      <c r="X1061">
        <v>330</v>
      </c>
      <c r="Y1061">
        <v>675</v>
      </c>
      <c r="Z1061" t="str">
        <f t="shared" si="16"/>
        <v>329</v>
      </c>
      <c r="AA1061" t="s">
        <v>142</v>
      </c>
    </row>
    <row r="1062" spans="1:27" ht="16" thickBot="1" x14ac:dyDescent="0.25">
      <c r="A1062" t="s">
        <v>29</v>
      </c>
      <c r="B1062" t="s">
        <v>142</v>
      </c>
      <c r="C1062" t="s">
        <v>588</v>
      </c>
      <c r="D1062" t="s">
        <v>503</v>
      </c>
      <c r="E1062" t="s">
        <v>3112</v>
      </c>
      <c r="F1062">
        <v>100</v>
      </c>
      <c r="H1062">
        <v>675</v>
      </c>
      <c r="I1062">
        <v>0</v>
      </c>
      <c r="J1062" t="s">
        <v>3078</v>
      </c>
      <c r="S1062" t="s">
        <v>3071</v>
      </c>
      <c r="T1062" t="s">
        <v>3076</v>
      </c>
      <c r="U1062">
        <v>0.46800000000000003</v>
      </c>
      <c r="V1062" s="6">
        <v>-1290.2</v>
      </c>
      <c r="W1062" s="4">
        <v>1360.25</v>
      </c>
      <c r="X1062">
        <v>330</v>
      </c>
      <c r="Y1062">
        <v>675</v>
      </c>
      <c r="Z1062" t="str">
        <f t="shared" si="16"/>
        <v>329</v>
      </c>
      <c r="AA1062" t="s">
        <v>142</v>
      </c>
    </row>
    <row r="1063" spans="1:27" ht="16" thickBot="1" x14ac:dyDescent="0.25">
      <c r="A1063" t="s">
        <v>29</v>
      </c>
      <c r="B1063" t="s">
        <v>142</v>
      </c>
      <c r="C1063" t="s">
        <v>588</v>
      </c>
      <c r="D1063" t="s">
        <v>503</v>
      </c>
      <c r="E1063" t="s">
        <v>3112</v>
      </c>
      <c r="F1063">
        <v>100</v>
      </c>
      <c r="H1063">
        <v>675</v>
      </c>
      <c r="I1063">
        <v>0</v>
      </c>
      <c r="J1063" t="s">
        <v>3078</v>
      </c>
      <c r="S1063" t="s">
        <v>3071</v>
      </c>
      <c r="T1063" t="s">
        <v>3076</v>
      </c>
      <c r="U1063">
        <v>0.46800000000000003</v>
      </c>
      <c r="V1063" s="6">
        <v>-1290.2</v>
      </c>
      <c r="W1063" s="4">
        <v>1360.25</v>
      </c>
      <c r="X1063">
        <v>330</v>
      </c>
      <c r="Y1063">
        <v>675</v>
      </c>
      <c r="Z1063" t="str">
        <f t="shared" si="16"/>
        <v>329</v>
      </c>
      <c r="AA1063" t="s">
        <v>142</v>
      </c>
    </row>
    <row r="1064" spans="1:27" ht="16" thickBot="1" x14ac:dyDescent="0.25">
      <c r="A1064" t="s">
        <v>29</v>
      </c>
      <c r="B1064" t="s">
        <v>142</v>
      </c>
      <c r="C1064" t="s">
        <v>588</v>
      </c>
      <c r="D1064" t="s">
        <v>503</v>
      </c>
      <c r="E1064" t="s">
        <v>3112</v>
      </c>
      <c r="F1064">
        <v>100</v>
      </c>
      <c r="H1064">
        <v>675</v>
      </c>
      <c r="I1064">
        <v>0</v>
      </c>
      <c r="J1064" t="s">
        <v>3078</v>
      </c>
      <c r="S1064" t="s">
        <v>3071</v>
      </c>
      <c r="T1064" t="s">
        <v>3076</v>
      </c>
      <c r="U1064">
        <v>0.46800000000000003</v>
      </c>
      <c r="V1064" s="6">
        <v>-1290.2</v>
      </c>
      <c r="W1064" s="4">
        <v>1360.25</v>
      </c>
      <c r="X1064">
        <v>330</v>
      </c>
      <c r="Y1064">
        <v>675</v>
      </c>
      <c r="Z1064" t="str">
        <f t="shared" si="16"/>
        <v>329</v>
      </c>
      <c r="AA1064" t="s">
        <v>142</v>
      </c>
    </row>
    <row r="1065" spans="1:27" ht="16" thickBot="1" x14ac:dyDescent="0.25">
      <c r="A1065" t="s">
        <v>29</v>
      </c>
      <c r="B1065" t="s">
        <v>142</v>
      </c>
      <c r="C1065" t="s">
        <v>207</v>
      </c>
      <c r="D1065" t="s">
        <v>1330</v>
      </c>
      <c r="E1065" t="s">
        <v>3532</v>
      </c>
      <c r="F1065">
        <v>89.891000000000005</v>
      </c>
      <c r="H1065">
        <v>655</v>
      </c>
      <c r="I1065">
        <v>0</v>
      </c>
      <c r="J1065" t="s">
        <v>3078</v>
      </c>
      <c r="S1065" t="s">
        <v>3071</v>
      </c>
      <c r="T1065" t="s">
        <v>3076</v>
      </c>
      <c r="U1065">
        <v>0.46800000000000003</v>
      </c>
      <c r="V1065" s="6">
        <v>-1290.2</v>
      </c>
      <c r="W1065" s="4">
        <v>1360.25</v>
      </c>
      <c r="X1065">
        <v>330</v>
      </c>
      <c r="Y1065">
        <v>655</v>
      </c>
      <c r="Z1065" t="str">
        <f t="shared" si="16"/>
        <v>366</v>
      </c>
      <c r="AA1065" t="s">
        <v>142</v>
      </c>
    </row>
    <row r="1066" spans="1:27" ht="16" thickBot="1" x14ac:dyDescent="0.25">
      <c r="A1066" t="s">
        <v>29</v>
      </c>
      <c r="B1066" t="s">
        <v>142</v>
      </c>
      <c r="C1066" t="s">
        <v>859</v>
      </c>
      <c r="D1066" t="s">
        <v>503</v>
      </c>
      <c r="E1066" t="s">
        <v>3112</v>
      </c>
      <c r="F1066">
        <v>100</v>
      </c>
      <c r="H1066">
        <v>456</v>
      </c>
      <c r="I1066">
        <v>7.1100000000000004E-146</v>
      </c>
      <c r="J1066" t="s">
        <v>3078</v>
      </c>
      <c r="S1066" t="s">
        <v>3071</v>
      </c>
      <c r="T1066" t="s">
        <v>3076</v>
      </c>
      <c r="U1066">
        <v>0.46800000000000003</v>
      </c>
      <c r="V1066" s="6">
        <v>-1290.2</v>
      </c>
      <c r="W1066" s="4">
        <v>1360.25</v>
      </c>
      <c r="X1066">
        <v>330</v>
      </c>
      <c r="Y1066">
        <v>456</v>
      </c>
      <c r="Z1066" t="str">
        <f t="shared" si="16"/>
        <v>210</v>
      </c>
      <c r="AA1066" t="s">
        <v>142</v>
      </c>
    </row>
    <row r="1067" spans="1:27" ht="16" thickBot="1" x14ac:dyDescent="0.25">
      <c r="A1067" t="s">
        <v>29</v>
      </c>
      <c r="B1067" t="s">
        <v>142</v>
      </c>
      <c r="C1067" t="s">
        <v>320</v>
      </c>
      <c r="D1067" t="s">
        <v>321</v>
      </c>
      <c r="E1067" t="s">
        <v>3501</v>
      </c>
      <c r="F1067">
        <v>60.344999999999999</v>
      </c>
      <c r="H1067">
        <v>346</v>
      </c>
      <c r="I1067">
        <v>2.1E-103</v>
      </c>
      <c r="J1067" t="s">
        <v>3078</v>
      </c>
      <c r="S1067" t="s">
        <v>3071</v>
      </c>
      <c r="T1067" t="s">
        <v>3076</v>
      </c>
      <c r="U1067">
        <v>0.46800000000000003</v>
      </c>
      <c r="V1067" s="6">
        <v>-1290.2</v>
      </c>
      <c r="W1067" s="4">
        <v>1360.25</v>
      </c>
      <c r="X1067">
        <v>330</v>
      </c>
      <c r="Y1067">
        <v>346</v>
      </c>
      <c r="Z1067" t="str">
        <f t="shared" si="16"/>
        <v>290</v>
      </c>
      <c r="AA1067" t="s">
        <v>142</v>
      </c>
    </row>
    <row r="1068" spans="1:27" ht="16" thickBot="1" x14ac:dyDescent="0.25">
      <c r="A1068" t="s">
        <v>29</v>
      </c>
      <c r="B1068" t="s">
        <v>142</v>
      </c>
      <c r="C1068" t="s">
        <v>320</v>
      </c>
      <c r="D1068" t="s">
        <v>321</v>
      </c>
      <c r="E1068" t="s">
        <v>3501</v>
      </c>
      <c r="F1068">
        <v>60.344999999999999</v>
      </c>
      <c r="H1068">
        <v>346</v>
      </c>
      <c r="I1068">
        <v>2.3200000000000001E-103</v>
      </c>
      <c r="J1068" t="s">
        <v>3078</v>
      </c>
      <c r="S1068" t="s">
        <v>3071</v>
      </c>
      <c r="T1068" t="s">
        <v>3076</v>
      </c>
      <c r="U1068">
        <v>0.46800000000000003</v>
      </c>
      <c r="V1068" s="6">
        <v>-1290.2</v>
      </c>
      <c r="W1068" s="4">
        <v>1360.25</v>
      </c>
      <c r="X1068">
        <v>330</v>
      </c>
      <c r="Y1068">
        <v>346</v>
      </c>
      <c r="Z1068" t="str">
        <f t="shared" si="16"/>
        <v>290</v>
      </c>
      <c r="AA1068" t="s">
        <v>142</v>
      </c>
    </row>
    <row r="1069" spans="1:27" ht="16" thickBot="1" x14ac:dyDescent="0.25">
      <c r="A1069" t="s">
        <v>29</v>
      </c>
      <c r="B1069" t="s">
        <v>142</v>
      </c>
      <c r="C1069" t="s">
        <v>1334</v>
      </c>
      <c r="D1069" t="s">
        <v>1335</v>
      </c>
      <c r="E1069" t="s">
        <v>3533</v>
      </c>
      <c r="F1069">
        <v>61.993000000000002</v>
      </c>
      <c r="H1069">
        <v>340</v>
      </c>
      <c r="I1069">
        <v>3.7100000000000003E-102</v>
      </c>
      <c r="J1069" t="s">
        <v>3078</v>
      </c>
      <c r="S1069" t="s">
        <v>3071</v>
      </c>
      <c r="T1069" t="s">
        <v>3076</v>
      </c>
      <c r="U1069">
        <v>0.46800000000000003</v>
      </c>
      <c r="V1069" s="6">
        <v>-1290.2</v>
      </c>
      <c r="W1069" s="4">
        <v>1360.25</v>
      </c>
      <c r="X1069">
        <v>330</v>
      </c>
      <c r="Y1069">
        <v>340</v>
      </c>
      <c r="Z1069" t="str">
        <f t="shared" si="16"/>
        <v>271</v>
      </c>
      <c r="AA1069" t="s">
        <v>142</v>
      </c>
    </row>
    <row r="1070" spans="1:27" ht="16" thickBot="1" x14ac:dyDescent="0.25">
      <c r="A1070" t="s">
        <v>29</v>
      </c>
      <c r="B1070" t="s">
        <v>142</v>
      </c>
      <c r="C1070" t="s">
        <v>317</v>
      </c>
      <c r="D1070" t="s">
        <v>1337</v>
      </c>
      <c r="E1070" t="s">
        <v>3534</v>
      </c>
      <c r="F1070">
        <v>60.768999999999998</v>
      </c>
      <c r="H1070">
        <v>330</v>
      </c>
      <c r="I1070">
        <v>4.8099999999999999E-99</v>
      </c>
      <c r="J1070" t="s">
        <v>3078</v>
      </c>
      <c r="S1070" t="s">
        <v>3071</v>
      </c>
      <c r="T1070" t="s">
        <v>3076</v>
      </c>
      <c r="U1070">
        <v>0.46800000000000003</v>
      </c>
      <c r="V1070" s="6">
        <v>-1290.2</v>
      </c>
      <c r="W1070" s="4">
        <v>1360.25</v>
      </c>
      <c r="X1070">
        <v>330</v>
      </c>
      <c r="Y1070">
        <v>330</v>
      </c>
      <c r="Z1070" t="str">
        <f t="shared" si="16"/>
        <v>260</v>
      </c>
      <c r="AA1070" t="s">
        <v>142</v>
      </c>
    </row>
    <row r="1071" spans="1:27" ht="16" thickBot="1" x14ac:dyDescent="0.25">
      <c r="A1071" t="s">
        <v>29</v>
      </c>
      <c r="B1071" t="s">
        <v>142</v>
      </c>
      <c r="C1071" t="s">
        <v>317</v>
      </c>
      <c r="D1071" t="s">
        <v>1337</v>
      </c>
      <c r="E1071" t="s">
        <v>3534</v>
      </c>
      <c r="F1071">
        <v>60.768999999999998</v>
      </c>
      <c r="H1071">
        <v>330</v>
      </c>
      <c r="I1071">
        <v>6.8400000000000001E-99</v>
      </c>
      <c r="J1071" t="s">
        <v>3078</v>
      </c>
      <c r="S1071" t="s">
        <v>3071</v>
      </c>
      <c r="T1071" t="s">
        <v>3076</v>
      </c>
      <c r="U1071">
        <v>0.46800000000000003</v>
      </c>
      <c r="V1071" s="6">
        <v>-1290.2</v>
      </c>
      <c r="W1071" s="4">
        <v>1360.25</v>
      </c>
      <c r="X1071">
        <v>330</v>
      </c>
      <c r="Y1071">
        <v>330</v>
      </c>
      <c r="Z1071" t="str">
        <f t="shared" si="16"/>
        <v>260</v>
      </c>
      <c r="AA1071" t="s">
        <v>142</v>
      </c>
    </row>
    <row r="1072" spans="1:27" ht="16" thickBot="1" x14ac:dyDescent="0.25">
      <c r="A1072" t="s">
        <v>29</v>
      </c>
      <c r="B1072" t="s">
        <v>142</v>
      </c>
      <c r="C1072" t="s">
        <v>317</v>
      </c>
      <c r="D1072" t="s">
        <v>1337</v>
      </c>
      <c r="E1072" t="s">
        <v>3534</v>
      </c>
      <c r="F1072">
        <v>60.768999999999998</v>
      </c>
      <c r="H1072">
        <v>330</v>
      </c>
      <c r="I1072">
        <v>9.5299999999999993E-99</v>
      </c>
      <c r="J1072" t="s">
        <v>3078</v>
      </c>
      <c r="S1072" t="s">
        <v>3071</v>
      </c>
      <c r="T1072" t="s">
        <v>3076</v>
      </c>
      <c r="U1072">
        <v>0.46800000000000003</v>
      </c>
      <c r="V1072" s="6">
        <v>-1290.2</v>
      </c>
      <c r="W1072" s="4">
        <v>1360.25</v>
      </c>
      <c r="X1072">
        <v>330</v>
      </c>
      <c r="Y1072">
        <v>330</v>
      </c>
      <c r="Z1072" t="str">
        <f t="shared" si="16"/>
        <v>260</v>
      </c>
      <c r="AA1072" t="s">
        <v>142</v>
      </c>
    </row>
    <row r="1073" spans="1:27" ht="16" thickBot="1" x14ac:dyDescent="0.25">
      <c r="A1073" t="s">
        <v>29</v>
      </c>
      <c r="B1073" t="s">
        <v>142</v>
      </c>
      <c r="C1073" t="s">
        <v>317</v>
      </c>
      <c r="D1073" t="s">
        <v>1337</v>
      </c>
      <c r="E1073" t="s">
        <v>3534</v>
      </c>
      <c r="F1073">
        <v>60.768999999999998</v>
      </c>
      <c r="H1073">
        <v>330</v>
      </c>
      <c r="I1073">
        <v>1.07E-98</v>
      </c>
      <c r="J1073" t="s">
        <v>3078</v>
      </c>
      <c r="S1073" t="s">
        <v>3071</v>
      </c>
      <c r="T1073" t="s">
        <v>3076</v>
      </c>
      <c r="U1073">
        <v>0.46800000000000003</v>
      </c>
      <c r="V1073" s="6">
        <v>-1290.2</v>
      </c>
      <c r="W1073" s="4">
        <v>1360.25</v>
      </c>
      <c r="X1073">
        <v>330</v>
      </c>
      <c r="Y1073">
        <v>330</v>
      </c>
      <c r="Z1073" t="str">
        <f t="shared" si="16"/>
        <v>260</v>
      </c>
      <c r="AA1073" t="s">
        <v>142</v>
      </c>
    </row>
    <row r="1074" spans="1:27" ht="16" thickBot="1" x14ac:dyDescent="0.25">
      <c r="A1074" t="s">
        <v>29</v>
      </c>
      <c r="B1074" t="s">
        <v>142</v>
      </c>
      <c r="C1074" t="s">
        <v>317</v>
      </c>
      <c r="D1074" t="s">
        <v>1337</v>
      </c>
      <c r="E1074" t="s">
        <v>3534</v>
      </c>
      <c r="F1074">
        <v>60.768999999999998</v>
      </c>
      <c r="H1074">
        <v>330</v>
      </c>
      <c r="I1074">
        <v>1.88E-98</v>
      </c>
      <c r="J1074" t="s">
        <v>3078</v>
      </c>
      <c r="S1074" t="s">
        <v>3071</v>
      </c>
      <c r="T1074" t="s">
        <v>3076</v>
      </c>
      <c r="U1074">
        <v>0.46800000000000003</v>
      </c>
      <c r="V1074" s="6">
        <v>-1290.2</v>
      </c>
      <c r="W1074" s="4">
        <v>1360.25</v>
      </c>
      <c r="X1074">
        <v>330</v>
      </c>
      <c r="Y1074">
        <v>330</v>
      </c>
      <c r="Z1074" t="str">
        <f t="shared" si="16"/>
        <v>260</v>
      </c>
      <c r="AA1074" t="s">
        <v>142</v>
      </c>
    </row>
    <row r="1075" spans="1:27" ht="16" thickBot="1" x14ac:dyDescent="0.25">
      <c r="A1075" t="s">
        <v>29</v>
      </c>
      <c r="B1075" t="s">
        <v>142</v>
      </c>
      <c r="C1075" t="s">
        <v>317</v>
      </c>
      <c r="D1075" t="s">
        <v>1337</v>
      </c>
      <c r="E1075" t="s">
        <v>3534</v>
      </c>
      <c r="F1075">
        <v>60.768999999999998</v>
      </c>
      <c r="H1075">
        <v>330</v>
      </c>
      <c r="I1075">
        <v>5.2000000000000003E-98</v>
      </c>
      <c r="J1075" t="s">
        <v>3078</v>
      </c>
      <c r="S1075" t="s">
        <v>3071</v>
      </c>
      <c r="T1075" t="s">
        <v>3076</v>
      </c>
      <c r="U1075">
        <v>0.46800000000000003</v>
      </c>
      <c r="V1075" s="6">
        <v>-1290.2</v>
      </c>
      <c r="W1075" s="4">
        <v>1360.25</v>
      </c>
      <c r="X1075">
        <v>330</v>
      </c>
      <c r="Y1075">
        <v>330</v>
      </c>
      <c r="Z1075" t="str">
        <f t="shared" si="16"/>
        <v>260</v>
      </c>
      <c r="AA1075" t="s">
        <v>142</v>
      </c>
    </row>
    <row r="1076" spans="1:27" ht="16" thickBot="1" x14ac:dyDescent="0.25">
      <c r="A1076" t="s">
        <v>29</v>
      </c>
      <c r="B1076" t="s">
        <v>142</v>
      </c>
      <c r="C1076" t="s">
        <v>323</v>
      </c>
      <c r="D1076" t="s">
        <v>1339</v>
      </c>
      <c r="E1076" t="s">
        <v>3535</v>
      </c>
      <c r="F1076">
        <v>61.277999999999999</v>
      </c>
      <c r="H1076">
        <v>325</v>
      </c>
      <c r="I1076">
        <v>2.8999999999999999E-96</v>
      </c>
      <c r="J1076" t="s">
        <v>3078</v>
      </c>
      <c r="S1076" t="s">
        <v>3071</v>
      </c>
      <c r="T1076" t="s">
        <v>3076</v>
      </c>
      <c r="U1076">
        <v>0.46800000000000003</v>
      </c>
      <c r="V1076" s="6">
        <v>-1290.2</v>
      </c>
      <c r="W1076" s="4">
        <v>1360.25</v>
      </c>
      <c r="X1076">
        <v>330</v>
      </c>
      <c r="Y1076">
        <v>325</v>
      </c>
      <c r="Z1076" t="str">
        <f t="shared" si="16"/>
        <v>266</v>
      </c>
      <c r="AA1076" t="s">
        <v>142</v>
      </c>
    </row>
    <row r="1077" spans="1:27" ht="16" thickBot="1" x14ac:dyDescent="0.25">
      <c r="A1077" t="s">
        <v>29</v>
      </c>
      <c r="B1077" t="s">
        <v>142</v>
      </c>
      <c r="C1077" t="s">
        <v>1341</v>
      </c>
      <c r="D1077" t="s">
        <v>1342</v>
      </c>
      <c r="E1077" t="s">
        <v>3536</v>
      </c>
      <c r="F1077">
        <v>61.633000000000003</v>
      </c>
      <c r="H1077">
        <v>287</v>
      </c>
      <c r="I1077">
        <v>3.2100000000000002E-85</v>
      </c>
      <c r="J1077" t="s">
        <v>3078</v>
      </c>
      <c r="S1077" t="s">
        <v>3071</v>
      </c>
      <c r="T1077" t="s">
        <v>3076</v>
      </c>
      <c r="U1077">
        <v>0.46800000000000003</v>
      </c>
      <c r="V1077" s="6">
        <v>-1290.2</v>
      </c>
      <c r="W1077" s="4">
        <v>1360.25</v>
      </c>
      <c r="X1077">
        <v>330</v>
      </c>
      <c r="Y1077">
        <v>287</v>
      </c>
      <c r="Z1077" t="str">
        <f t="shared" si="16"/>
        <v>245</v>
      </c>
      <c r="AA1077" t="s">
        <v>142</v>
      </c>
    </row>
    <row r="1078" spans="1:27" ht="16" thickBot="1" x14ac:dyDescent="0.25">
      <c r="A1078" t="s">
        <v>29</v>
      </c>
      <c r="B1078" t="s">
        <v>142</v>
      </c>
      <c r="C1078" t="s">
        <v>1344</v>
      </c>
      <c r="D1078" t="s">
        <v>1345</v>
      </c>
      <c r="E1078" t="s">
        <v>3537</v>
      </c>
      <c r="F1078">
        <v>47.902000000000001</v>
      </c>
      <c r="H1078">
        <v>266</v>
      </c>
      <c r="I1078">
        <v>5.8399999999999998E-77</v>
      </c>
      <c r="J1078" t="s">
        <v>3078</v>
      </c>
      <c r="S1078" t="s">
        <v>3071</v>
      </c>
      <c r="T1078" t="s">
        <v>3076</v>
      </c>
      <c r="U1078">
        <v>0.46800000000000003</v>
      </c>
      <c r="V1078" s="6">
        <v>-1290.2</v>
      </c>
      <c r="W1078" s="4">
        <v>1360.25</v>
      </c>
      <c r="X1078">
        <v>330</v>
      </c>
      <c r="Y1078">
        <v>266</v>
      </c>
      <c r="Z1078" t="str">
        <f t="shared" si="16"/>
        <v>286</v>
      </c>
      <c r="AA1078" t="s">
        <v>142</v>
      </c>
    </row>
    <row r="1079" spans="1:27" ht="16" thickBot="1" x14ac:dyDescent="0.25">
      <c r="A1079" t="s">
        <v>29</v>
      </c>
      <c r="B1079" t="s">
        <v>142</v>
      </c>
      <c r="C1079" t="s">
        <v>308</v>
      </c>
      <c r="D1079" t="s">
        <v>419</v>
      </c>
      <c r="E1079" t="s">
        <v>3354</v>
      </c>
      <c r="F1079">
        <v>43.939</v>
      </c>
      <c r="H1079">
        <v>267</v>
      </c>
      <c r="I1079">
        <v>2.61E-76</v>
      </c>
      <c r="J1079" t="s">
        <v>3078</v>
      </c>
      <c r="S1079" t="s">
        <v>3071</v>
      </c>
      <c r="T1079" t="s">
        <v>3076</v>
      </c>
      <c r="U1079">
        <v>0.46800000000000003</v>
      </c>
      <c r="V1079" s="6">
        <v>-1290.2</v>
      </c>
      <c r="W1079" s="4">
        <v>1360.25</v>
      </c>
      <c r="X1079">
        <v>330</v>
      </c>
      <c r="Y1079">
        <v>267</v>
      </c>
      <c r="Z1079" t="str">
        <f t="shared" si="16"/>
        <v>330</v>
      </c>
      <c r="AA1079" t="s">
        <v>142</v>
      </c>
    </row>
    <row r="1080" spans="1:27" ht="16" thickBot="1" x14ac:dyDescent="0.25">
      <c r="A1080" t="s">
        <v>29</v>
      </c>
      <c r="B1080" t="s">
        <v>142</v>
      </c>
      <c r="C1080" t="s">
        <v>320</v>
      </c>
      <c r="D1080" t="s">
        <v>1347</v>
      </c>
      <c r="E1080" t="s">
        <v>3538</v>
      </c>
      <c r="F1080">
        <v>49.31</v>
      </c>
      <c r="H1080">
        <v>253</v>
      </c>
      <c r="I1080">
        <v>1.1499999999999999E-71</v>
      </c>
      <c r="J1080" t="s">
        <v>3078</v>
      </c>
      <c r="S1080" t="s">
        <v>3071</v>
      </c>
      <c r="T1080" t="s">
        <v>3076</v>
      </c>
      <c r="U1080">
        <v>0.46800000000000003</v>
      </c>
      <c r="V1080" s="6">
        <v>-1290.2</v>
      </c>
      <c r="W1080" s="4">
        <v>1360.25</v>
      </c>
      <c r="X1080">
        <v>330</v>
      </c>
      <c r="Y1080">
        <v>253</v>
      </c>
      <c r="Z1080" t="str">
        <f t="shared" si="16"/>
        <v>290</v>
      </c>
      <c r="AA1080" t="s">
        <v>142</v>
      </c>
    </row>
    <row r="1081" spans="1:27" ht="16" thickBot="1" x14ac:dyDescent="0.25">
      <c r="A1081" t="s">
        <v>29</v>
      </c>
      <c r="B1081" t="s">
        <v>142</v>
      </c>
      <c r="C1081" t="s">
        <v>607</v>
      </c>
      <c r="D1081" t="s">
        <v>1349</v>
      </c>
      <c r="E1081" t="s">
        <v>3539</v>
      </c>
      <c r="F1081">
        <v>43.279000000000003</v>
      </c>
      <c r="H1081">
        <v>251</v>
      </c>
      <c r="I1081">
        <v>8.4900000000000004E-71</v>
      </c>
      <c r="J1081" t="s">
        <v>3078</v>
      </c>
      <c r="S1081" t="s">
        <v>3071</v>
      </c>
      <c r="T1081" t="s">
        <v>3076</v>
      </c>
      <c r="U1081">
        <v>0.46800000000000003</v>
      </c>
      <c r="V1081" s="6">
        <v>-1290.2</v>
      </c>
      <c r="W1081" s="4">
        <v>1360.25</v>
      </c>
      <c r="X1081">
        <v>330</v>
      </c>
      <c r="Y1081">
        <v>251</v>
      </c>
      <c r="Z1081" t="str">
        <f t="shared" si="16"/>
        <v>305</v>
      </c>
      <c r="AA1081" t="s">
        <v>142</v>
      </c>
    </row>
    <row r="1082" spans="1:27" ht="16" thickBot="1" x14ac:dyDescent="0.25">
      <c r="A1082" t="s">
        <v>29</v>
      </c>
      <c r="B1082" t="s">
        <v>142</v>
      </c>
      <c r="C1082" t="s">
        <v>607</v>
      </c>
      <c r="D1082" t="s">
        <v>1349</v>
      </c>
      <c r="E1082" t="s">
        <v>3539</v>
      </c>
      <c r="F1082">
        <v>43.279000000000003</v>
      </c>
      <c r="H1082">
        <v>251</v>
      </c>
      <c r="I1082">
        <v>9.6799999999999994E-71</v>
      </c>
      <c r="J1082" t="s">
        <v>3078</v>
      </c>
      <c r="S1082" t="s">
        <v>3071</v>
      </c>
      <c r="T1082" t="s">
        <v>3076</v>
      </c>
      <c r="U1082">
        <v>0.46800000000000003</v>
      </c>
      <c r="V1082" s="6">
        <v>-1290.2</v>
      </c>
      <c r="W1082" s="4">
        <v>1360.25</v>
      </c>
      <c r="X1082">
        <v>330</v>
      </c>
      <c r="Y1082">
        <v>251</v>
      </c>
      <c r="Z1082" t="str">
        <f t="shared" si="16"/>
        <v>305</v>
      </c>
      <c r="AA1082" t="s">
        <v>142</v>
      </c>
    </row>
    <row r="1083" spans="1:27" ht="16" thickBot="1" x14ac:dyDescent="0.25">
      <c r="A1083" t="s">
        <v>29</v>
      </c>
      <c r="B1083" t="s">
        <v>142</v>
      </c>
      <c r="C1083" t="s">
        <v>323</v>
      </c>
      <c r="D1083" t="s">
        <v>1350</v>
      </c>
      <c r="E1083" t="s">
        <v>3540</v>
      </c>
      <c r="F1083">
        <v>49.624000000000002</v>
      </c>
      <c r="H1083">
        <v>233</v>
      </c>
      <c r="I1083">
        <v>8.6499999999999995E-66</v>
      </c>
      <c r="J1083" t="s">
        <v>3078</v>
      </c>
      <c r="S1083" t="s">
        <v>3071</v>
      </c>
      <c r="T1083" t="s">
        <v>3076</v>
      </c>
      <c r="U1083">
        <v>0.46800000000000003</v>
      </c>
      <c r="V1083" s="6">
        <v>-1290.2</v>
      </c>
      <c r="W1083" s="4">
        <v>1360.25</v>
      </c>
      <c r="X1083">
        <v>330</v>
      </c>
      <c r="Y1083">
        <v>233</v>
      </c>
      <c r="Z1083" t="str">
        <f t="shared" si="16"/>
        <v>266</v>
      </c>
      <c r="AA1083" t="s">
        <v>142</v>
      </c>
    </row>
    <row r="1084" spans="1:27" ht="16" thickBot="1" x14ac:dyDescent="0.25">
      <c r="A1084" t="s">
        <v>29</v>
      </c>
      <c r="B1084" t="s">
        <v>142</v>
      </c>
      <c r="C1084" t="s">
        <v>622</v>
      </c>
      <c r="D1084" t="s">
        <v>899</v>
      </c>
      <c r="E1084" t="s">
        <v>3173</v>
      </c>
      <c r="F1084">
        <v>62.732999999999997</v>
      </c>
      <c r="H1084">
        <v>220</v>
      </c>
      <c r="I1084">
        <v>1.7E-60</v>
      </c>
      <c r="J1084" t="s">
        <v>3078</v>
      </c>
      <c r="S1084" t="s">
        <v>3071</v>
      </c>
      <c r="T1084" t="s">
        <v>3076</v>
      </c>
      <c r="U1084">
        <v>0.46800000000000003</v>
      </c>
      <c r="V1084" s="6">
        <v>-1290.2</v>
      </c>
      <c r="W1084" s="4">
        <v>1360.25</v>
      </c>
      <c r="X1084">
        <v>330</v>
      </c>
      <c r="Y1084">
        <v>220</v>
      </c>
      <c r="Z1084" t="str">
        <f t="shared" si="16"/>
        <v>161</v>
      </c>
      <c r="AA1084" t="s">
        <v>142</v>
      </c>
    </row>
    <row r="1085" spans="1:27" ht="16" thickBot="1" x14ac:dyDescent="0.25">
      <c r="A1085" t="s">
        <v>29</v>
      </c>
      <c r="B1085" t="s">
        <v>142</v>
      </c>
      <c r="C1085" t="s">
        <v>130</v>
      </c>
      <c r="D1085" t="s">
        <v>617</v>
      </c>
      <c r="E1085" t="s">
        <v>3133</v>
      </c>
      <c r="F1085">
        <v>63.265000000000001</v>
      </c>
      <c r="H1085">
        <v>203</v>
      </c>
      <c r="I1085">
        <v>8.7999999999999998E-55</v>
      </c>
      <c r="J1085" t="s">
        <v>3078</v>
      </c>
      <c r="S1085" t="s">
        <v>3071</v>
      </c>
      <c r="T1085" t="s">
        <v>3076</v>
      </c>
      <c r="U1085">
        <v>0.46800000000000003</v>
      </c>
      <c r="V1085" s="6">
        <v>-1290.2</v>
      </c>
      <c r="W1085" s="4">
        <v>1360.25</v>
      </c>
      <c r="X1085">
        <v>330</v>
      </c>
      <c r="Y1085">
        <v>203</v>
      </c>
      <c r="Z1085" t="str">
        <f t="shared" si="16"/>
        <v>147</v>
      </c>
      <c r="AA1085" t="s">
        <v>142</v>
      </c>
    </row>
    <row r="1086" spans="1:27" ht="16" thickBot="1" x14ac:dyDescent="0.25">
      <c r="A1086" t="s">
        <v>29</v>
      </c>
      <c r="B1086" t="s">
        <v>142</v>
      </c>
      <c r="C1086" t="s">
        <v>590</v>
      </c>
      <c r="D1086" t="s">
        <v>1353</v>
      </c>
      <c r="E1086" t="s">
        <v>3541</v>
      </c>
      <c r="F1086">
        <v>37.255000000000003</v>
      </c>
      <c r="H1086">
        <v>185</v>
      </c>
      <c r="I1086">
        <v>4.1399999999999997E-49</v>
      </c>
      <c r="J1086" t="s">
        <v>3078</v>
      </c>
      <c r="S1086" t="s">
        <v>3071</v>
      </c>
      <c r="T1086" t="s">
        <v>3076</v>
      </c>
      <c r="U1086">
        <v>0.46800000000000003</v>
      </c>
      <c r="V1086" s="6">
        <v>-1290.2</v>
      </c>
      <c r="W1086" s="4">
        <v>1360.25</v>
      </c>
      <c r="X1086">
        <v>330</v>
      </c>
      <c r="Y1086">
        <v>185</v>
      </c>
      <c r="Z1086" t="str">
        <f t="shared" si="16"/>
        <v>306</v>
      </c>
      <c r="AA1086" t="s">
        <v>142</v>
      </c>
    </row>
    <row r="1087" spans="1:27" ht="16" thickBot="1" x14ac:dyDescent="0.25">
      <c r="A1087" t="s">
        <v>29</v>
      </c>
      <c r="B1087" t="s">
        <v>142</v>
      </c>
      <c r="C1087" t="s">
        <v>625</v>
      </c>
      <c r="D1087" t="s">
        <v>1355</v>
      </c>
      <c r="E1087" t="s">
        <v>3542</v>
      </c>
      <c r="F1087">
        <v>48.738999999999997</v>
      </c>
      <c r="H1087">
        <v>97.5</v>
      </c>
      <c r="I1087">
        <v>1.6299999999999999E-20</v>
      </c>
      <c r="J1087" t="s">
        <v>3078</v>
      </c>
      <c r="S1087" t="s">
        <v>3071</v>
      </c>
      <c r="T1087" t="s">
        <v>3076</v>
      </c>
      <c r="U1087">
        <v>0.46800000000000003</v>
      </c>
      <c r="V1087" s="6">
        <v>-1290.2</v>
      </c>
      <c r="W1087" s="4">
        <v>1360.25</v>
      </c>
      <c r="X1087">
        <v>330</v>
      </c>
      <c r="Y1087">
        <v>97.5</v>
      </c>
      <c r="Z1087" t="str">
        <f t="shared" si="16"/>
        <v>119</v>
      </c>
      <c r="AA1087" t="s">
        <v>142</v>
      </c>
    </row>
    <row r="1088" spans="1:27" ht="16" thickBot="1" x14ac:dyDescent="0.25">
      <c r="A1088" t="s">
        <v>29</v>
      </c>
      <c r="B1088" t="s">
        <v>142</v>
      </c>
      <c r="C1088" t="s">
        <v>390</v>
      </c>
      <c r="D1088" t="s">
        <v>938</v>
      </c>
      <c r="E1088" t="s">
        <v>3531</v>
      </c>
      <c r="F1088">
        <v>82.691999999999993</v>
      </c>
      <c r="H1088">
        <v>89.1</v>
      </c>
      <c r="I1088">
        <v>8.1900000000000003E-18</v>
      </c>
      <c r="J1088" t="s">
        <v>3078</v>
      </c>
      <c r="S1088" t="s">
        <v>3071</v>
      </c>
      <c r="T1088" t="s">
        <v>3076</v>
      </c>
      <c r="U1088">
        <v>0.46800000000000003</v>
      </c>
      <c r="V1088" s="6">
        <v>-1290.2</v>
      </c>
      <c r="W1088" s="4">
        <v>1360.25</v>
      </c>
      <c r="X1088">
        <v>330</v>
      </c>
      <c r="Y1088">
        <v>89.1</v>
      </c>
      <c r="Z1088" t="str">
        <f t="shared" si="16"/>
        <v xml:space="preserve">52 </v>
      </c>
      <c r="AA1088" t="s">
        <v>142</v>
      </c>
    </row>
    <row r="1089" spans="1:27" ht="16" thickBot="1" x14ac:dyDescent="0.25">
      <c r="A1089" t="s">
        <v>29</v>
      </c>
      <c r="B1089" t="s">
        <v>142</v>
      </c>
      <c r="C1089" t="s">
        <v>628</v>
      </c>
      <c r="D1089" t="s">
        <v>629</v>
      </c>
      <c r="E1089" t="s">
        <v>3517</v>
      </c>
      <c r="F1089">
        <v>38</v>
      </c>
      <c r="H1089">
        <v>41.4</v>
      </c>
      <c r="I1089">
        <v>4.0000000000000001E-3</v>
      </c>
      <c r="J1089" t="s">
        <v>3078</v>
      </c>
      <c r="S1089" t="s">
        <v>3071</v>
      </c>
      <c r="T1089" t="s">
        <v>3076</v>
      </c>
      <c r="U1089">
        <v>0.46800000000000003</v>
      </c>
      <c r="V1089" s="6">
        <v>-1290.2</v>
      </c>
      <c r="W1089" s="4">
        <v>1360.25</v>
      </c>
      <c r="X1089">
        <v>330</v>
      </c>
      <c r="Y1089">
        <v>41.4</v>
      </c>
      <c r="Z1089" t="str">
        <f t="shared" si="16"/>
        <v xml:space="preserve">50 </v>
      </c>
      <c r="AA1089" t="s">
        <v>142</v>
      </c>
    </row>
    <row r="1090" spans="1:27" ht="16" thickBot="1" x14ac:dyDescent="0.25">
      <c r="A1090" t="s">
        <v>36</v>
      </c>
      <c r="B1090" t="s">
        <v>142</v>
      </c>
      <c r="C1090" t="s">
        <v>588</v>
      </c>
      <c r="D1090" t="s">
        <v>1535</v>
      </c>
      <c r="E1090" t="s">
        <v>3543</v>
      </c>
      <c r="F1090">
        <v>96.352999999999994</v>
      </c>
      <c r="H1090">
        <v>654</v>
      </c>
      <c r="I1090">
        <v>0</v>
      </c>
      <c r="J1090" t="s">
        <v>3079</v>
      </c>
      <c r="S1090" t="s">
        <v>3071</v>
      </c>
      <c r="T1090" t="s">
        <v>3072</v>
      </c>
      <c r="U1090">
        <v>0.46800000000000003</v>
      </c>
      <c r="V1090" s="6">
        <v>-1290.2</v>
      </c>
      <c r="W1090" s="4">
        <v>1360.25</v>
      </c>
      <c r="X1090">
        <v>330</v>
      </c>
      <c r="Y1090">
        <v>654</v>
      </c>
      <c r="Z1090" t="str">
        <f t="shared" si="16"/>
        <v>329</v>
      </c>
      <c r="AA1090" t="s">
        <v>142</v>
      </c>
    </row>
    <row r="1091" spans="1:27" ht="16" thickBot="1" x14ac:dyDescent="0.25">
      <c r="A1091" t="s">
        <v>36</v>
      </c>
      <c r="B1091" t="s">
        <v>142</v>
      </c>
      <c r="C1091" t="s">
        <v>588</v>
      </c>
      <c r="D1091" t="s">
        <v>1535</v>
      </c>
      <c r="E1091" t="s">
        <v>3543</v>
      </c>
      <c r="F1091">
        <v>96.352999999999994</v>
      </c>
      <c r="H1091">
        <v>654</v>
      </c>
      <c r="I1091">
        <v>0</v>
      </c>
      <c r="J1091" t="s">
        <v>3079</v>
      </c>
      <c r="S1091" t="s">
        <v>3071</v>
      </c>
      <c r="T1091" t="s">
        <v>3072</v>
      </c>
      <c r="U1091">
        <v>0.46800000000000003</v>
      </c>
      <c r="V1091" s="6">
        <v>-1290.2</v>
      </c>
      <c r="W1091" s="4">
        <v>1360.25</v>
      </c>
      <c r="X1091">
        <v>330</v>
      </c>
      <c r="Y1091">
        <v>654</v>
      </c>
      <c r="Z1091" t="str">
        <f t="shared" ref="Z1091:Z1154" si="17">LEFT(C1091,3)</f>
        <v>329</v>
      </c>
      <c r="AA1091" t="s">
        <v>142</v>
      </c>
    </row>
    <row r="1092" spans="1:27" ht="16" thickBot="1" x14ac:dyDescent="0.25">
      <c r="A1092" t="s">
        <v>36</v>
      </c>
      <c r="B1092" t="s">
        <v>142</v>
      </c>
      <c r="C1092" t="s">
        <v>314</v>
      </c>
      <c r="D1092" t="s">
        <v>1537</v>
      </c>
      <c r="E1092" t="s">
        <v>3544</v>
      </c>
      <c r="F1092">
        <v>96.090999999999994</v>
      </c>
      <c r="H1092">
        <v>604</v>
      </c>
      <c r="I1092">
        <v>0</v>
      </c>
      <c r="J1092" t="s">
        <v>3079</v>
      </c>
      <c r="S1092" t="s">
        <v>3071</v>
      </c>
      <c r="T1092" t="s">
        <v>3072</v>
      </c>
      <c r="U1092">
        <v>0.46800000000000003</v>
      </c>
      <c r="V1092" s="6">
        <v>-1290.2</v>
      </c>
      <c r="W1092" s="4">
        <v>1360.25</v>
      </c>
      <c r="X1092">
        <v>330</v>
      </c>
      <c r="Y1092">
        <v>604</v>
      </c>
      <c r="Z1092" t="str">
        <f t="shared" si="17"/>
        <v>307</v>
      </c>
      <c r="AA1092" t="s">
        <v>142</v>
      </c>
    </row>
    <row r="1093" spans="1:27" ht="16" thickBot="1" x14ac:dyDescent="0.25">
      <c r="A1093" t="s">
        <v>36</v>
      </c>
      <c r="B1093" t="s">
        <v>142</v>
      </c>
      <c r="C1093" t="s">
        <v>314</v>
      </c>
      <c r="D1093" t="s">
        <v>1537</v>
      </c>
      <c r="E1093" t="s">
        <v>3544</v>
      </c>
      <c r="F1093">
        <v>96.090999999999994</v>
      </c>
      <c r="H1093">
        <v>604</v>
      </c>
      <c r="I1093">
        <v>0</v>
      </c>
      <c r="J1093" t="s">
        <v>3079</v>
      </c>
      <c r="S1093" t="s">
        <v>3071</v>
      </c>
      <c r="T1093" t="s">
        <v>3072</v>
      </c>
      <c r="U1093">
        <v>0.46800000000000003</v>
      </c>
      <c r="V1093" s="6">
        <v>-1290.2</v>
      </c>
      <c r="W1093" s="4">
        <v>1360.25</v>
      </c>
      <c r="X1093">
        <v>330</v>
      </c>
      <c r="Y1093">
        <v>604</v>
      </c>
      <c r="Z1093" t="str">
        <f t="shared" si="17"/>
        <v>307</v>
      </c>
      <c r="AA1093" t="s">
        <v>142</v>
      </c>
    </row>
    <row r="1094" spans="1:27" ht="16" thickBot="1" x14ac:dyDescent="0.25">
      <c r="A1094" t="s">
        <v>36</v>
      </c>
      <c r="B1094" t="s">
        <v>142</v>
      </c>
      <c r="C1094" t="s">
        <v>300</v>
      </c>
      <c r="D1094" t="s">
        <v>1539</v>
      </c>
      <c r="E1094" t="s">
        <v>3214</v>
      </c>
      <c r="F1094">
        <v>78.242999999999995</v>
      </c>
      <c r="H1094">
        <v>349</v>
      </c>
      <c r="I1094">
        <v>8.7600000000000007E-115</v>
      </c>
      <c r="J1094" t="s">
        <v>3079</v>
      </c>
      <c r="S1094" t="s">
        <v>3071</v>
      </c>
      <c r="T1094" t="s">
        <v>3072</v>
      </c>
      <c r="U1094">
        <v>0.46800000000000003</v>
      </c>
      <c r="V1094" s="6">
        <v>-1290.2</v>
      </c>
      <c r="W1094" s="4">
        <v>1360.25</v>
      </c>
      <c r="X1094">
        <v>330</v>
      </c>
      <c r="Y1094">
        <v>349</v>
      </c>
      <c r="Z1094" t="str">
        <f t="shared" si="17"/>
        <v>239</v>
      </c>
      <c r="AA1094" t="s">
        <v>142</v>
      </c>
    </row>
    <row r="1095" spans="1:27" ht="16" thickBot="1" x14ac:dyDescent="0.25">
      <c r="A1095" t="s">
        <v>36</v>
      </c>
      <c r="B1095" t="s">
        <v>142</v>
      </c>
      <c r="C1095" t="s">
        <v>971</v>
      </c>
      <c r="D1095" t="s">
        <v>1541</v>
      </c>
      <c r="E1095" t="s">
        <v>3545</v>
      </c>
      <c r="F1095">
        <v>61.566000000000003</v>
      </c>
      <c r="H1095">
        <v>343</v>
      </c>
      <c r="I1095">
        <v>2.4800000000000001E-102</v>
      </c>
      <c r="J1095" t="s">
        <v>3079</v>
      </c>
      <c r="S1095" t="s">
        <v>3071</v>
      </c>
      <c r="T1095" t="s">
        <v>3072</v>
      </c>
      <c r="U1095">
        <v>0.46800000000000003</v>
      </c>
      <c r="V1095" s="6">
        <v>-1290.2</v>
      </c>
      <c r="W1095" s="4">
        <v>1360.25</v>
      </c>
      <c r="X1095">
        <v>330</v>
      </c>
      <c r="Y1095">
        <v>343</v>
      </c>
      <c r="Z1095" t="str">
        <f t="shared" si="17"/>
        <v>281</v>
      </c>
      <c r="AA1095" t="s">
        <v>142</v>
      </c>
    </row>
    <row r="1096" spans="1:27" ht="16" thickBot="1" x14ac:dyDescent="0.25">
      <c r="A1096" t="s">
        <v>36</v>
      </c>
      <c r="B1096" t="s">
        <v>142</v>
      </c>
      <c r="C1096" t="s">
        <v>1344</v>
      </c>
      <c r="D1096" t="s">
        <v>1543</v>
      </c>
      <c r="E1096" t="s">
        <v>3546</v>
      </c>
      <c r="F1096">
        <v>60.49</v>
      </c>
      <c r="H1096">
        <v>343</v>
      </c>
      <c r="I1096">
        <v>3.13E-102</v>
      </c>
      <c r="J1096" t="s">
        <v>3079</v>
      </c>
      <c r="S1096" t="s">
        <v>3071</v>
      </c>
      <c r="T1096" t="s">
        <v>3072</v>
      </c>
      <c r="U1096">
        <v>0.46800000000000003</v>
      </c>
      <c r="V1096" s="6">
        <v>-1290.2</v>
      </c>
      <c r="W1096" s="4">
        <v>1360.25</v>
      </c>
      <c r="X1096">
        <v>330</v>
      </c>
      <c r="Y1096">
        <v>343</v>
      </c>
      <c r="Z1096" t="str">
        <f t="shared" si="17"/>
        <v>286</v>
      </c>
      <c r="AA1096" t="s">
        <v>142</v>
      </c>
    </row>
    <row r="1097" spans="1:27" ht="16" thickBot="1" x14ac:dyDescent="0.25">
      <c r="A1097" t="s">
        <v>36</v>
      </c>
      <c r="B1097" t="s">
        <v>142</v>
      </c>
      <c r="C1097" t="s">
        <v>317</v>
      </c>
      <c r="D1097" t="s">
        <v>1545</v>
      </c>
      <c r="E1097" t="s">
        <v>3547</v>
      </c>
      <c r="F1097">
        <v>61.154000000000003</v>
      </c>
      <c r="H1097">
        <v>331</v>
      </c>
      <c r="I1097">
        <v>3.04E-99</v>
      </c>
      <c r="J1097" t="s">
        <v>3079</v>
      </c>
      <c r="S1097" t="s">
        <v>3071</v>
      </c>
      <c r="T1097" t="s">
        <v>3072</v>
      </c>
      <c r="U1097">
        <v>0.46800000000000003</v>
      </c>
      <c r="V1097" s="6">
        <v>-1290.2</v>
      </c>
      <c r="W1097" s="4">
        <v>1360.25</v>
      </c>
      <c r="X1097">
        <v>330</v>
      </c>
      <c r="Y1097">
        <v>331</v>
      </c>
      <c r="Z1097" t="str">
        <f t="shared" si="17"/>
        <v>260</v>
      </c>
      <c r="AA1097" t="s">
        <v>142</v>
      </c>
    </row>
    <row r="1098" spans="1:27" ht="16" thickBot="1" x14ac:dyDescent="0.25">
      <c r="A1098" t="s">
        <v>36</v>
      </c>
      <c r="B1098" t="s">
        <v>142</v>
      </c>
      <c r="C1098" t="s">
        <v>874</v>
      </c>
      <c r="D1098" t="s">
        <v>1547</v>
      </c>
      <c r="E1098" t="s">
        <v>3548</v>
      </c>
      <c r="F1098">
        <v>61.741999999999997</v>
      </c>
      <c r="H1098">
        <v>327</v>
      </c>
      <c r="I1098">
        <v>2.3800000000000002E-97</v>
      </c>
      <c r="J1098" t="s">
        <v>3079</v>
      </c>
      <c r="S1098" t="s">
        <v>3071</v>
      </c>
      <c r="T1098" t="s">
        <v>3072</v>
      </c>
      <c r="U1098">
        <v>0.46800000000000003</v>
      </c>
      <c r="V1098" s="6">
        <v>-1290.2</v>
      </c>
      <c r="W1098" s="4">
        <v>1360.25</v>
      </c>
      <c r="X1098">
        <v>330</v>
      </c>
      <c r="Y1098">
        <v>327</v>
      </c>
      <c r="Z1098" t="str">
        <f t="shared" si="17"/>
        <v>264</v>
      </c>
      <c r="AA1098" t="s">
        <v>142</v>
      </c>
    </row>
    <row r="1099" spans="1:27" ht="16" thickBot="1" x14ac:dyDescent="0.25">
      <c r="A1099" t="s">
        <v>36</v>
      </c>
      <c r="B1099" t="s">
        <v>142</v>
      </c>
      <c r="C1099" t="s">
        <v>874</v>
      </c>
      <c r="D1099" t="s">
        <v>1547</v>
      </c>
      <c r="E1099" t="s">
        <v>3548</v>
      </c>
      <c r="F1099">
        <v>61.741999999999997</v>
      </c>
      <c r="H1099">
        <v>327</v>
      </c>
      <c r="I1099">
        <v>8.3299999999999998E-97</v>
      </c>
      <c r="J1099" t="s">
        <v>3079</v>
      </c>
      <c r="S1099" t="s">
        <v>3071</v>
      </c>
      <c r="T1099" t="s">
        <v>3072</v>
      </c>
      <c r="U1099">
        <v>0.46800000000000003</v>
      </c>
      <c r="V1099" s="6">
        <v>-1290.2</v>
      </c>
      <c r="W1099" s="4">
        <v>1360.25</v>
      </c>
      <c r="X1099">
        <v>330</v>
      </c>
      <c r="Y1099">
        <v>327</v>
      </c>
      <c r="Z1099" t="str">
        <f t="shared" si="17"/>
        <v>264</v>
      </c>
      <c r="AA1099" t="s">
        <v>142</v>
      </c>
    </row>
    <row r="1100" spans="1:27" ht="16" thickBot="1" x14ac:dyDescent="0.25">
      <c r="A1100" t="s">
        <v>36</v>
      </c>
      <c r="B1100" t="s">
        <v>142</v>
      </c>
      <c r="C1100" t="s">
        <v>874</v>
      </c>
      <c r="D1100" t="s">
        <v>1547</v>
      </c>
      <c r="E1100" t="s">
        <v>3548</v>
      </c>
      <c r="F1100">
        <v>61.741999999999997</v>
      </c>
      <c r="H1100">
        <v>327</v>
      </c>
      <c r="I1100">
        <v>1.03E-96</v>
      </c>
      <c r="J1100" t="s">
        <v>3079</v>
      </c>
      <c r="S1100" t="s">
        <v>3071</v>
      </c>
      <c r="T1100" t="s">
        <v>3072</v>
      </c>
      <c r="U1100">
        <v>0.46800000000000003</v>
      </c>
      <c r="V1100" s="6">
        <v>-1290.2</v>
      </c>
      <c r="W1100" s="4">
        <v>1360.25</v>
      </c>
      <c r="X1100">
        <v>330</v>
      </c>
      <c r="Y1100">
        <v>327</v>
      </c>
      <c r="Z1100" t="str">
        <f t="shared" si="17"/>
        <v>264</v>
      </c>
      <c r="AA1100" t="s">
        <v>142</v>
      </c>
    </row>
    <row r="1101" spans="1:27" ht="16" thickBot="1" x14ac:dyDescent="0.25">
      <c r="A1101" t="s">
        <v>36</v>
      </c>
      <c r="B1101" t="s">
        <v>142</v>
      </c>
      <c r="C1101" t="s">
        <v>528</v>
      </c>
      <c r="D1101" t="s">
        <v>1549</v>
      </c>
      <c r="E1101" t="s">
        <v>3218</v>
      </c>
      <c r="F1101">
        <v>94.775999999999996</v>
      </c>
      <c r="H1101">
        <v>272</v>
      </c>
      <c r="I1101">
        <v>2.4299999999999999E-85</v>
      </c>
      <c r="J1101" t="s">
        <v>3079</v>
      </c>
      <c r="S1101" t="s">
        <v>3071</v>
      </c>
      <c r="T1101" t="s">
        <v>3072</v>
      </c>
      <c r="U1101">
        <v>0.46800000000000003</v>
      </c>
      <c r="V1101" s="6">
        <v>-1290.2</v>
      </c>
      <c r="W1101" s="4">
        <v>1360.25</v>
      </c>
      <c r="X1101">
        <v>330</v>
      </c>
      <c r="Y1101">
        <v>272</v>
      </c>
      <c r="Z1101" t="str">
        <f t="shared" si="17"/>
        <v>134</v>
      </c>
      <c r="AA1101" t="s">
        <v>142</v>
      </c>
    </row>
    <row r="1102" spans="1:27" ht="16" thickBot="1" x14ac:dyDescent="0.25">
      <c r="A1102" t="s">
        <v>36</v>
      </c>
      <c r="B1102" t="s">
        <v>142</v>
      </c>
      <c r="C1102" t="s">
        <v>329</v>
      </c>
      <c r="D1102" t="s">
        <v>1551</v>
      </c>
      <c r="E1102" t="s">
        <v>3549</v>
      </c>
      <c r="F1102">
        <v>57.874000000000002</v>
      </c>
      <c r="H1102">
        <v>289</v>
      </c>
      <c r="I1102">
        <v>6.4800000000000003E-84</v>
      </c>
      <c r="J1102" t="s">
        <v>3079</v>
      </c>
      <c r="S1102" t="s">
        <v>3071</v>
      </c>
      <c r="T1102" t="s">
        <v>3072</v>
      </c>
      <c r="U1102">
        <v>0.46800000000000003</v>
      </c>
      <c r="V1102" s="6">
        <v>-1290.2</v>
      </c>
      <c r="W1102" s="4">
        <v>1360.25</v>
      </c>
      <c r="X1102">
        <v>330</v>
      </c>
      <c r="Y1102">
        <v>289</v>
      </c>
      <c r="Z1102" t="str">
        <f t="shared" si="17"/>
        <v>254</v>
      </c>
      <c r="AA1102" t="s">
        <v>142</v>
      </c>
    </row>
    <row r="1103" spans="1:27" ht="16" thickBot="1" x14ac:dyDescent="0.25">
      <c r="A1103" t="s">
        <v>36</v>
      </c>
      <c r="B1103" t="s">
        <v>142</v>
      </c>
      <c r="C1103" t="s">
        <v>329</v>
      </c>
      <c r="D1103" t="s">
        <v>1551</v>
      </c>
      <c r="E1103" t="s">
        <v>3549</v>
      </c>
      <c r="F1103">
        <v>57.874000000000002</v>
      </c>
      <c r="H1103">
        <v>289</v>
      </c>
      <c r="I1103">
        <v>6.4900000000000003E-84</v>
      </c>
      <c r="J1103" t="s">
        <v>3079</v>
      </c>
      <c r="S1103" t="s">
        <v>3071</v>
      </c>
      <c r="T1103" t="s">
        <v>3072</v>
      </c>
      <c r="U1103">
        <v>0.46800000000000003</v>
      </c>
      <c r="V1103" s="6">
        <v>-1290.2</v>
      </c>
      <c r="W1103" s="4">
        <v>1360.25</v>
      </c>
      <c r="X1103">
        <v>330</v>
      </c>
      <c r="Y1103">
        <v>289</v>
      </c>
      <c r="Z1103" t="str">
        <f t="shared" si="17"/>
        <v>254</v>
      </c>
      <c r="AA1103" t="s">
        <v>142</v>
      </c>
    </row>
    <row r="1104" spans="1:27" ht="16" thickBot="1" x14ac:dyDescent="0.25">
      <c r="A1104" t="s">
        <v>36</v>
      </c>
      <c r="B1104" t="s">
        <v>142</v>
      </c>
      <c r="C1104" t="s">
        <v>882</v>
      </c>
      <c r="D1104" t="s">
        <v>1553</v>
      </c>
      <c r="E1104" t="s">
        <v>3550</v>
      </c>
      <c r="F1104">
        <v>51.393999999999998</v>
      </c>
      <c r="H1104">
        <v>261</v>
      </c>
      <c r="I1104">
        <v>5.6100000000000001E-74</v>
      </c>
      <c r="J1104" t="s">
        <v>3079</v>
      </c>
      <c r="S1104" t="s">
        <v>3071</v>
      </c>
      <c r="T1104" t="s">
        <v>3072</v>
      </c>
      <c r="U1104">
        <v>0.46800000000000003</v>
      </c>
      <c r="V1104" s="6">
        <v>-1290.2</v>
      </c>
      <c r="W1104" s="4">
        <v>1360.25</v>
      </c>
      <c r="X1104">
        <v>330</v>
      </c>
      <c r="Y1104">
        <v>261</v>
      </c>
      <c r="Z1104" t="str">
        <f t="shared" si="17"/>
        <v>251</v>
      </c>
      <c r="AA1104" t="s">
        <v>142</v>
      </c>
    </row>
    <row r="1105" spans="1:27" ht="16" thickBot="1" x14ac:dyDescent="0.25">
      <c r="A1105" t="s">
        <v>36</v>
      </c>
      <c r="B1105" t="s">
        <v>142</v>
      </c>
      <c r="C1105" t="s">
        <v>882</v>
      </c>
      <c r="D1105" t="s">
        <v>1553</v>
      </c>
      <c r="E1105" t="s">
        <v>3550</v>
      </c>
      <c r="F1105">
        <v>51.393999999999998</v>
      </c>
      <c r="H1105">
        <v>261</v>
      </c>
      <c r="I1105">
        <v>5.6300000000000001E-74</v>
      </c>
      <c r="J1105" t="s">
        <v>3079</v>
      </c>
      <c r="S1105" t="s">
        <v>3071</v>
      </c>
      <c r="T1105" t="s">
        <v>3072</v>
      </c>
      <c r="U1105">
        <v>0.46800000000000003</v>
      </c>
      <c r="V1105" s="6">
        <v>-1290.2</v>
      </c>
      <c r="W1105" s="4">
        <v>1360.25</v>
      </c>
      <c r="X1105">
        <v>330</v>
      </c>
      <c r="Y1105">
        <v>261</v>
      </c>
      <c r="Z1105" t="str">
        <f t="shared" si="17"/>
        <v>251</v>
      </c>
      <c r="AA1105" t="s">
        <v>142</v>
      </c>
    </row>
    <row r="1106" spans="1:27" ht="16" thickBot="1" x14ac:dyDescent="0.25">
      <c r="A1106" t="s">
        <v>36</v>
      </c>
      <c r="B1106" t="s">
        <v>142</v>
      </c>
      <c r="C1106" t="s">
        <v>607</v>
      </c>
      <c r="D1106" t="s">
        <v>885</v>
      </c>
      <c r="E1106" t="s">
        <v>3522</v>
      </c>
      <c r="F1106">
        <v>44.262</v>
      </c>
      <c r="H1106">
        <v>254</v>
      </c>
      <c r="I1106">
        <v>6.3000000000000003E-72</v>
      </c>
      <c r="J1106" t="s">
        <v>3079</v>
      </c>
      <c r="S1106" t="s">
        <v>3071</v>
      </c>
      <c r="T1106" t="s">
        <v>3072</v>
      </c>
      <c r="U1106">
        <v>0.46800000000000003</v>
      </c>
      <c r="V1106" s="6">
        <v>-1290.2</v>
      </c>
      <c r="W1106" s="4">
        <v>1360.25</v>
      </c>
      <c r="X1106">
        <v>330</v>
      </c>
      <c r="Y1106">
        <v>254</v>
      </c>
      <c r="Z1106" t="str">
        <f t="shared" si="17"/>
        <v>305</v>
      </c>
      <c r="AA1106" t="s">
        <v>142</v>
      </c>
    </row>
    <row r="1107" spans="1:27" ht="16" thickBot="1" x14ac:dyDescent="0.25">
      <c r="A1107" t="s">
        <v>36</v>
      </c>
      <c r="B1107" t="s">
        <v>142</v>
      </c>
      <c r="C1107" t="s">
        <v>360</v>
      </c>
      <c r="D1107" t="s">
        <v>798</v>
      </c>
      <c r="E1107" t="s">
        <v>3139</v>
      </c>
      <c r="F1107">
        <v>49.170999999999999</v>
      </c>
      <c r="H1107">
        <v>177</v>
      </c>
      <c r="I1107">
        <v>1.31E-61</v>
      </c>
      <c r="J1107" t="s">
        <v>3079</v>
      </c>
      <c r="S1107" t="s">
        <v>3071</v>
      </c>
      <c r="T1107" t="s">
        <v>3072</v>
      </c>
      <c r="U1107">
        <v>0.46800000000000003</v>
      </c>
      <c r="V1107" s="6">
        <v>-1290.2</v>
      </c>
      <c r="W1107" s="4">
        <v>1360.25</v>
      </c>
      <c r="X1107">
        <v>330</v>
      </c>
      <c r="Y1107">
        <v>177</v>
      </c>
      <c r="Z1107" t="str">
        <f t="shared" si="17"/>
        <v>181</v>
      </c>
      <c r="AA1107" t="s">
        <v>142</v>
      </c>
    </row>
    <row r="1108" spans="1:27" ht="16" thickBot="1" x14ac:dyDescent="0.25">
      <c r="A1108" t="s">
        <v>36</v>
      </c>
      <c r="B1108" t="s">
        <v>142</v>
      </c>
      <c r="C1108" t="s">
        <v>1059</v>
      </c>
      <c r="D1108" t="s">
        <v>1493</v>
      </c>
      <c r="E1108" t="s">
        <v>3220</v>
      </c>
      <c r="F1108">
        <v>59.375</v>
      </c>
      <c r="H1108">
        <v>80.7</v>
      </c>
      <c r="I1108">
        <v>1.31E-61</v>
      </c>
      <c r="J1108" t="s">
        <v>3079</v>
      </c>
      <c r="S1108" t="s">
        <v>3071</v>
      </c>
      <c r="T1108" t="s">
        <v>3072</v>
      </c>
      <c r="U1108">
        <v>0.46800000000000003</v>
      </c>
      <c r="V1108" s="6">
        <v>-1290.2</v>
      </c>
      <c r="W1108" s="4">
        <v>1360.25</v>
      </c>
      <c r="X1108">
        <v>330</v>
      </c>
      <c r="Y1108">
        <v>80.7</v>
      </c>
      <c r="Z1108" t="str">
        <f t="shared" si="17"/>
        <v xml:space="preserve">64 </v>
      </c>
      <c r="AA1108" t="s">
        <v>142</v>
      </c>
    </row>
    <row r="1109" spans="1:27" ht="16" thickBot="1" x14ac:dyDescent="0.25">
      <c r="A1109" t="s">
        <v>36</v>
      </c>
      <c r="B1109" t="s">
        <v>142</v>
      </c>
      <c r="C1109" t="s">
        <v>360</v>
      </c>
      <c r="D1109" t="s">
        <v>1557</v>
      </c>
      <c r="E1109" t="s">
        <v>3551</v>
      </c>
      <c r="F1109">
        <v>61.326000000000001</v>
      </c>
      <c r="H1109">
        <v>215</v>
      </c>
      <c r="I1109">
        <v>1.2199999999999999E-58</v>
      </c>
      <c r="J1109" t="s">
        <v>3079</v>
      </c>
      <c r="S1109" t="s">
        <v>3071</v>
      </c>
      <c r="T1109" t="s">
        <v>3072</v>
      </c>
      <c r="U1109">
        <v>0.46800000000000003</v>
      </c>
      <c r="V1109" s="6">
        <v>-1290.2</v>
      </c>
      <c r="W1109" s="4">
        <v>1360.25</v>
      </c>
      <c r="X1109">
        <v>330</v>
      </c>
      <c r="Y1109">
        <v>215</v>
      </c>
      <c r="Z1109" t="str">
        <f t="shared" si="17"/>
        <v>181</v>
      </c>
      <c r="AA1109" t="s">
        <v>142</v>
      </c>
    </row>
    <row r="1110" spans="1:27" ht="16" thickBot="1" x14ac:dyDescent="0.25">
      <c r="A1110" t="s">
        <v>36</v>
      </c>
      <c r="B1110" t="s">
        <v>142</v>
      </c>
      <c r="C1110" t="s">
        <v>508</v>
      </c>
      <c r="D1110" t="s">
        <v>1559</v>
      </c>
      <c r="E1110" t="s">
        <v>3222</v>
      </c>
      <c r="F1110">
        <v>52.405999999999999</v>
      </c>
      <c r="H1110">
        <v>191</v>
      </c>
      <c r="I1110">
        <v>5.1099999999999999E-54</v>
      </c>
      <c r="J1110" t="s">
        <v>3079</v>
      </c>
      <c r="S1110" t="s">
        <v>3071</v>
      </c>
      <c r="T1110" t="s">
        <v>3072</v>
      </c>
      <c r="U1110">
        <v>0.46800000000000003</v>
      </c>
      <c r="V1110" s="6">
        <v>-1290.2</v>
      </c>
      <c r="W1110" s="4">
        <v>1360.25</v>
      </c>
      <c r="X1110">
        <v>330</v>
      </c>
      <c r="Y1110">
        <v>191</v>
      </c>
      <c r="Z1110" t="str">
        <f t="shared" si="17"/>
        <v>187</v>
      </c>
      <c r="AA1110" t="s">
        <v>142</v>
      </c>
    </row>
    <row r="1111" spans="1:27" ht="16" thickBot="1" x14ac:dyDescent="0.25">
      <c r="A1111" t="s">
        <v>36</v>
      </c>
      <c r="B1111" t="s">
        <v>142</v>
      </c>
      <c r="C1111" t="s">
        <v>1561</v>
      </c>
      <c r="D1111" t="s">
        <v>1562</v>
      </c>
      <c r="E1111" t="s">
        <v>3223</v>
      </c>
      <c r="F1111">
        <v>68.644000000000005</v>
      </c>
      <c r="H1111">
        <v>158</v>
      </c>
      <c r="I1111">
        <v>6.8200000000000003E-43</v>
      </c>
      <c r="J1111" t="s">
        <v>3079</v>
      </c>
      <c r="S1111" t="s">
        <v>3071</v>
      </c>
      <c r="T1111" t="s">
        <v>3072</v>
      </c>
      <c r="U1111">
        <v>0.46800000000000003</v>
      </c>
      <c r="V1111" s="6">
        <v>-1290.2</v>
      </c>
      <c r="W1111" s="4">
        <v>1360.25</v>
      </c>
      <c r="X1111">
        <v>330</v>
      </c>
      <c r="Y1111">
        <v>158</v>
      </c>
      <c r="Z1111" t="str">
        <f t="shared" si="17"/>
        <v>118</v>
      </c>
      <c r="AA1111" t="s">
        <v>142</v>
      </c>
    </row>
    <row r="1112" spans="1:27" ht="16" thickBot="1" x14ac:dyDescent="0.25">
      <c r="A1112" t="s">
        <v>36</v>
      </c>
      <c r="B1112" t="s">
        <v>142</v>
      </c>
      <c r="C1112" t="s">
        <v>192</v>
      </c>
      <c r="D1112" t="s">
        <v>700</v>
      </c>
      <c r="E1112" t="s">
        <v>3224</v>
      </c>
      <c r="F1112">
        <v>50</v>
      </c>
      <c r="H1112">
        <v>138</v>
      </c>
      <c r="I1112">
        <v>6.3199999999999999E-34</v>
      </c>
      <c r="J1112" t="s">
        <v>3079</v>
      </c>
      <c r="S1112" t="s">
        <v>3071</v>
      </c>
      <c r="T1112" t="s">
        <v>3072</v>
      </c>
      <c r="U1112">
        <v>0.46800000000000003</v>
      </c>
      <c r="V1112" s="6">
        <v>-1290.2</v>
      </c>
      <c r="W1112" s="4">
        <v>1360.25</v>
      </c>
      <c r="X1112">
        <v>330</v>
      </c>
      <c r="Y1112">
        <v>138</v>
      </c>
      <c r="Z1112" t="str">
        <f t="shared" si="17"/>
        <v>140</v>
      </c>
      <c r="AA1112" t="s">
        <v>142</v>
      </c>
    </row>
    <row r="1113" spans="1:27" ht="16" thickBot="1" x14ac:dyDescent="0.25">
      <c r="A1113" t="s">
        <v>36</v>
      </c>
      <c r="B1113" t="s">
        <v>142</v>
      </c>
      <c r="C1113" t="s">
        <v>341</v>
      </c>
      <c r="D1113" t="s">
        <v>932</v>
      </c>
      <c r="E1113" t="s">
        <v>3225</v>
      </c>
      <c r="F1113">
        <v>60.274000000000001</v>
      </c>
      <c r="H1113">
        <v>102</v>
      </c>
      <c r="I1113">
        <v>1.12E-21</v>
      </c>
      <c r="J1113" t="s">
        <v>3079</v>
      </c>
      <c r="S1113" t="s">
        <v>3071</v>
      </c>
      <c r="T1113" t="s">
        <v>3072</v>
      </c>
      <c r="U1113">
        <v>0.46800000000000003</v>
      </c>
      <c r="V1113" s="6">
        <v>-1290.2</v>
      </c>
      <c r="W1113" s="4">
        <v>1360.25</v>
      </c>
      <c r="X1113">
        <v>330</v>
      </c>
      <c r="Y1113">
        <v>102</v>
      </c>
      <c r="Z1113" t="str">
        <f t="shared" si="17"/>
        <v xml:space="preserve">73 </v>
      </c>
      <c r="AA1113" t="s">
        <v>142</v>
      </c>
    </row>
    <row r="1114" spans="1:27" ht="16" thickBot="1" x14ac:dyDescent="0.25">
      <c r="A1114" t="s">
        <v>36</v>
      </c>
      <c r="B1114" t="s">
        <v>142</v>
      </c>
      <c r="C1114" t="s">
        <v>1045</v>
      </c>
      <c r="D1114" t="s">
        <v>1565</v>
      </c>
      <c r="E1114" t="s">
        <v>3552</v>
      </c>
      <c r="F1114">
        <v>46.552</v>
      </c>
      <c r="H1114">
        <v>63.6</v>
      </c>
      <c r="I1114">
        <v>1.4800000000000001E-10</v>
      </c>
      <c r="J1114" t="s">
        <v>3079</v>
      </c>
      <c r="S1114" t="s">
        <v>3071</v>
      </c>
      <c r="T1114" t="s">
        <v>3072</v>
      </c>
      <c r="U1114">
        <v>0.46800000000000003</v>
      </c>
      <c r="V1114" s="6">
        <v>-1290.2</v>
      </c>
      <c r="W1114" s="4">
        <v>1360.25</v>
      </c>
      <c r="X1114">
        <v>330</v>
      </c>
      <c r="Y1114">
        <v>63.6</v>
      </c>
      <c r="Z1114" t="str">
        <f t="shared" si="17"/>
        <v xml:space="preserve">58 </v>
      </c>
      <c r="AA1114" t="s">
        <v>142</v>
      </c>
    </row>
    <row r="1115" spans="1:27" ht="16" thickBot="1" x14ac:dyDescent="0.25">
      <c r="A1115" t="s">
        <v>36</v>
      </c>
      <c r="B1115" t="s">
        <v>142</v>
      </c>
      <c r="C1115" t="s">
        <v>1528</v>
      </c>
      <c r="D1115" t="s">
        <v>1567</v>
      </c>
      <c r="E1115" t="s">
        <v>3229</v>
      </c>
      <c r="F1115">
        <v>41.667000000000002</v>
      </c>
      <c r="H1115">
        <v>63.6</v>
      </c>
      <c r="I1115">
        <v>5.6500000000000001E-10</v>
      </c>
      <c r="J1115" t="s">
        <v>3079</v>
      </c>
      <c r="S1115" t="s">
        <v>3071</v>
      </c>
      <c r="T1115" t="s">
        <v>3072</v>
      </c>
      <c r="U1115">
        <v>0.46800000000000003</v>
      </c>
      <c r="V1115" s="6">
        <v>-1290.2</v>
      </c>
      <c r="W1115" s="4">
        <v>1360.25</v>
      </c>
      <c r="X1115">
        <v>330</v>
      </c>
      <c r="Y1115">
        <v>63.6</v>
      </c>
      <c r="Z1115" t="str">
        <f t="shared" si="17"/>
        <v xml:space="preserve">72 </v>
      </c>
      <c r="AA1115" t="s">
        <v>142</v>
      </c>
    </row>
    <row r="1116" spans="1:27" ht="16" thickBot="1" x14ac:dyDescent="0.25">
      <c r="A1116" t="s">
        <v>36</v>
      </c>
      <c r="B1116" t="s">
        <v>142</v>
      </c>
      <c r="C1116" t="s">
        <v>963</v>
      </c>
      <c r="D1116" t="s">
        <v>1056</v>
      </c>
      <c r="E1116" t="s">
        <v>3228</v>
      </c>
      <c r="F1116">
        <v>78.787999999999997</v>
      </c>
      <c r="H1116">
        <v>59</v>
      </c>
      <c r="I1116">
        <v>9.5499999999999995E-9</v>
      </c>
      <c r="J1116" t="s">
        <v>3079</v>
      </c>
      <c r="S1116" t="s">
        <v>3071</v>
      </c>
      <c r="T1116" t="s">
        <v>3072</v>
      </c>
      <c r="U1116">
        <v>0.46800000000000003</v>
      </c>
      <c r="V1116" s="6">
        <v>-1290.2</v>
      </c>
      <c r="W1116" s="4">
        <v>1360.25</v>
      </c>
      <c r="X1116">
        <v>330</v>
      </c>
      <c r="Y1116">
        <v>59</v>
      </c>
      <c r="Z1116" t="str">
        <f t="shared" si="17"/>
        <v xml:space="preserve">33 </v>
      </c>
      <c r="AA1116" t="s">
        <v>142</v>
      </c>
    </row>
    <row r="1117" spans="1:27" ht="16" thickBot="1" x14ac:dyDescent="0.25">
      <c r="A1117" t="s">
        <v>36</v>
      </c>
      <c r="B1117" t="s">
        <v>142</v>
      </c>
      <c r="C1117" t="s">
        <v>1570</v>
      </c>
      <c r="D1117" t="s">
        <v>1571</v>
      </c>
      <c r="E1117" t="s">
        <v>3553</v>
      </c>
      <c r="F1117">
        <v>48.718000000000004</v>
      </c>
      <c r="H1117">
        <v>49.8</v>
      </c>
      <c r="I1117">
        <v>1.66E-5</v>
      </c>
      <c r="J1117" t="s">
        <v>3079</v>
      </c>
      <c r="S1117" t="s">
        <v>3071</v>
      </c>
      <c r="T1117" t="s">
        <v>3072</v>
      </c>
      <c r="U1117">
        <v>0.46800000000000003</v>
      </c>
      <c r="V1117" s="6">
        <v>-1290.2</v>
      </c>
      <c r="W1117" s="4">
        <v>1360.25</v>
      </c>
      <c r="X1117">
        <v>330</v>
      </c>
      <c r="Y1117">
        <v>49.8</v>
      </c>
      <c r="Z1117" t="str">
        <f t="shared" si="17"/>
        <v xml:space="preserve">39 </v>
      </c>
      <c r="AA1117" t="s">
        <v>142</v>
      </c>
    </row>
    <row r="1118" spans="1:27" ht="16" thickBot="1" x14ac:dyDescent="0.25">
      <c r="A1118" t="s">
        <v>43</v>
      </c>
      <c r="B1118" t="s">
        <v>142</v>
      </c>
      <c r="C1118" t="s">
        <v>588</v>
      </c>
      <c r="D1118" t="s">
        <v>503</v>
      </c>
      <c r="E1118" t="s">
        <v>3112</v>
      </c>
      <c r="F1118">
        <v>100</v>
      </c>
      <c r="H1118">
        <v>675</v>
      </c>
      <c r="I1118">
        <v>0</v>
      </c>
      <c r="J1118" t="s">
        <v>3080</v>
      </c>
      <c r="S1118" t="s">
        <v>3071</v>
      </c>
      <c r="T1118" t="s">
        <v>3076</v>
      </c>
      <c r="U1118">
        <v>0.46800000000000003</v>
      </c>
      <c r="V1118" s="6">
        <v>-1290.2</v>
      </c>
      <c r="W1118" s="4">
        <v>1360.25</v>
      </c>
      <c r="X1118">
        <v>330</v>
      </c>
      <c r="Y1118">
        <v>675</v>
      </c>
      <c r="Z1118" t="str">
        <f t="shared" si="17"/>
        <v>329</v>
      </c>
      <c r="AA1118" t="s">
        <v>142</v>
      </c>
    </row>
    <row r="1119" spans="1:27" ht="16" thickBot="1" x14ac:dyDescent="0.25">
      <c r="A1119" t="s">
        <v>43</v>
      </c>
      <c r="B1119" t="s">
        <v>142</v>
      </c>
      <c r="C1119" t="s">
        <v>588</v>
      </c>
      <c r="D1119" t="s">
        <v>503</v>
      </c>
      <c r="E1119" t="s">
        <v>3112</v>
      </c>
      <c r="F1119">
        <v>100</v>
      </c>
      <c r="H1119">
        <v>675</v>
      </c>
      <c r="I1119">
        <v>0</v>
      </c>
      <c r="J1119" t="s">
        <v>3080</v>
      </c>
      <c r="S1119" t="s">
        <v>3071</v>
      </c>
      <c r="T1119" t="s">
        <v>3076</v>
      </c>
      <c r="U1119">
        <v>0.46800000000000003</v>
      </c>
      <c r="V1119" s="6">
        <v>-1290.2</v>
      </c>
      <c r="W1119" s="4">
        <v>1360.25</v>
      </c>
      <c r="X1119">
        <v>330</v>
      </c>
      <c r="Y1119">
        <v>675</v>
      </c>
      <c r="Z1119" t="str">
        <f t="shared" si="17"/>
        <v>329</v>
      </c>
      <c r="AA1119" t="s">
        <v>142</v>
      </c>
    </row>
    <row r="1120" spans="1:27" ht="16" thickBot="1" x14ac:dyDescent="0.25">
      <c r="A1120" t="s">
        <v>43</v>
      </c>
      <c r="B1120" t="s">
        <v>142</v>
      </c>
      <c r="C1120" t="s">
        <v>590</v>
      </c>
      <c r="D1120" t="s">
        <v>503</v>
      </c>
      <c r="E1120" t="s">
        <v>3112</v>
      </c>
      <c r="F1120">
        <v>100</v>
      </c>
      <c r="H1120">
        <v>623</v>
      </c>
      <c r="I1120">
        <v>0</v>
      </c>
      <c r="J1120" t="s">
        <v>3080</v>
      </c>
      <c r="S1120" t="s">
        <v>3071</v>
      </c>
      <c r="T1120" t="s">
        <v>3076</v>
      </c>
      <c r="U1120">
        <v>0.46800000000000003</v>
      </c>
      <c r="V1120" s="6">
        <v>-1290.2</v>
      </c>
      <c r="W1120" s="4">
        <v>1360.25</v>
      </c>
      <c r="X1120">
        <v>330</v>
      </c>
      <c r="Y1120">
        <v>623</v>
      </c>
      <c r="Z1120" t="str">
        <f t="shared" si="17"/>
        <v>306</v>
      </c>
      <c r="AA1120" t="s">
        <v>142</v>
      </c>
    </row>
    <row r="1121" spans="1:27" ht="16" thickBot="1" x14ac:dyDescent="0.25">
      <c r="A1121" t="s">
        <v>43</v>
      </c>
      <c r="B1121" t="s">
        <v>142</v>
      </c>
      <c r="C1121" t="s">
        <v>590</v>
      </c>
      <c r="D1121" t="s">
        <v>503</v>
      </c>
      <c r="E1121" t="s">
        <v>3112</v>
      </c>
      <c r="F1121">
        <v>100</v>
      </c>
      <c r="H1121">
        <v>623</v>
      </c>
      <c r="I1121">
        <v>0</v>
      </c>
      <c r="J1121" t="s">
        <v>3080</v>
      </c>
      <c r="S1121" t="s">
        <v>3071</v>
      </c>
      <c r="T1121" t="s">
        <v>3076</v>
      </c>
      <c r="U1121">
        <v>0.46800000000000003</v>
      </c>
      <c r="V1121" s="6">
        <v>-1290.2</v>
      </c>
      <c r="W1121" s="4">
        <v>1360.25</v>
      </c>
      <c r="X1121">
        <v>330</v>
      </c>
      <c r="Y1121">
        <v>623</v>
      </c>
      <c r="Z1121" t="str">
        <f t="shared" si="17"/>
        <v>306</v>
      </c>
      <c r="AA1121" t="s">
        <v>142</v>
      </c>
    </row>
    <row r="1122" spans="1:27" ht="16" thickBot="1" x14ac:dyDescent="0.25">
      <c r="A1122" t="s">
        <v>43</v>
      </c>
      <c r="B1122" t="s">
        <v>142</v>
      </c>
      <c r="C1122" t="s">
        <v>320</v>
      </c>
      <c r="D1122" t="s">
        <v>592</v>
      </c>
      <c r="E1122" t="s">
        <v>3507</v>
      </c>
      <c r="F1122">
        <v>60</v>
      </c>
      <c r="H1122">
        <v>345</v>
      </c>
      <c r="I1122">
        <v>3.5399999999999999E-106</v>
      </c>
      <c r="J1122" t="s">
        <v>3080</v>
      </c>
      <c r="S1122" t="s">
        <v>3071</v>
      </c>
      <c r="T1122" t="s">
        <v>3076</v>
      </c>
      <c r="U1122">
        <v>0.46800000000000003</v>
      </c>
      <c r="V1122" s="6">
        <v>-1290.2</v>
      </c>
      <c r="W1122" s="4">
        <v>1360.25</v>
      </c>
      <c r="X1122">
        <v>330</v>
      </c>
      <c r="Y1122">
        <v>345</v>
      </c>
      <c r="Z1122" t="str">
        <f t="shared" si="17"/>
        <v>290</v>
      </c>
      <c r="AA1122" t="s">
        <v>142</v>
      </c>
    </row>
    <row r="1123" spans="1:27" ht="16" thickBot="1" x14ac:dyDescent="0.25">
      <c r="A1123" t="s">
        <v>43</v>
      </c>
      <c r="B1123" t="s">
        <v>142</v>
      </c>
      <c r="C1123" t="s">
        <v>320</v>
      </c>
      <c r="D1123" t="s">
        <v>592</v>
      </c>
      <c r="E1123" t="s">
        <v>3507</v>
      </c>
      <c r="F1123">
        <v>60</v>
      </c>
      <c r="H1123">
        <v>346</v>
      </c>
      <c r="I1123">
        <v>1.2200000000000001E-103</v>
      </c>
      <c r="J1123" t="s">
        <v>3080</v>
      </c>
      <c r="S1123" t="s">
        <v>3071</v>
      </c>
      <c r="T1123" t="s">
        <v>3076</v>
      </c>
      <c r="U1123">
        <v>0.46800000000000003</v>
      </c>
      <c r="V1123" s="6">
        <v>-1290.2</v>
      </c>
      <c r="W1123" s="4">
        <v>1360.25</v>
      </c>
      <c r="X1123">
        <v>330</v>
      </c>
      <c r="Y1123">
        <v>346</v>
      </c>
      <c r="Z1123" t="str">
        <f t="shared" si="17"/>
        <v>290</v>
      </c>
      <c r="AA1123" t="s">
        <v>142</v>
      </c>
    </row>
    <row r="1124" spans="1:27" ht="16" thickBot="1" x14ac:dyDescent="0.25">
      <c r="A1124" t="s">
        <v>43</v>
      </c>
      <c r="B1124" t="s">
        <v>142</v>
      </c>
      <c r="C1124" t="s">
        <v>320</v>
      </c>
      <c r="D1124" t="s">
        <v>592</v>
      </c>
      <c r="E1124" t="s">
        <v>3507</v>
      </c>
      <c r="F1124">
        <v>60</v>
      </c>
      <c r="H1124">
        <v>345</v>
      </c>
      <c r="I1124">
        <v>3.3099999999999999E-103</v>
      </c>
      <c r="J1124" t="s">
        <v>3080</v>
      </c>
      <c r="S1124" t="s">
        <v>3071</v>
      </c>
      <c r="T1124" t="s">
        <v>3076</v>
      </c>
      <c r="U1124">
        <v>0.46800000000000003</v>
      </c>
      <c r="V1124" s="6">
        <v>-1290.2</v>
      </c>
      <c r="W1124" s="4">
        <v>1360.25</v>
      </c>
      <c r="X1124">
        <v>330</v>
      </c>
      <c r="Y1124">
        <v>345</v>
      </c>
      <c r="Z1124" t="str">
        <f t="shared" si="17"/>
        <v>290</v>
      </c>
      <c r="AA1124" t="s">
        <v>142</v>
      </c>
    </row>
    <row r="1125" spans="1:27" ht="16" thickBot="1" x14ac:dyDescent="0.25">
      <c r="A1125" t="s">
        <v>43</v>
      </c>
      <c r="B1125" t="s">
        <v>142</v>
      </c>
      <c r="C1125" t="s">
        <v>329</v>
      </c>
      <c r="D1125" t="s">
        <v>596</v>
      </c>
      <c r="E1125" t="s">
        <v>3126</v>
      </c>
      <c r="F1125">
        <v>61.811</v>
      </c>
      <c r="H1125">
        <v>306</v>
      </c>
      <c r="I1125">
        <v>5.6400000000000003E-90</v>
      </c>
      <c r="J1125" t="s">
        <v>3080</v>
      </c>
      <c r="S1125" t="s">
        <v>3071</v>
      </c>
      <c r="T1125" t="s">
        <v>3076</v>
      </c>
      <c r="U1125">
        <v>0.46800000000000003</v>
      </c>
      <c r="V1125" s="6">
        <v>-1290.2</v>
      </c>
      <c r="W1125" s="4">
        <v>1360.25</v>
      </c>
      <c r="X1125">
        <v>330</v>
      </c>
      <c r="Y1125">
        <v>306</v>
      </c>
      <c r="Z1125" t="str">
        <f t="shared" si="17"/>
        <v>254</v>
      </c>
      <c r="AA1125" t="s">
        <v>142</v>
      </c>
    </row>
    <row r="1126" spans="1:27" ht="16" thickBot="1" x14ac:dyDescent="0.25">
      <c r="A1126" t="s">
        <v>43</v>
      </c>
      <c r="B1126" t="s">
        <v>142</v>
      </c>
      <c r="C1126" t="s">
        <v>598</v>
      </c>
      <c r="D1126" t="s">
        <v>599</v>
      </c>
      <c r="E1126" t="s">
        <v>3509</v>
      </c>
      <c r="F1126">
        <v>58.755000000000003</v>
      </c>
      <c r="H1126">
        <v>298</v>
      </c>
      <c r="I1126">
        <v>2.8000000000000001E-87</v>
      </c>
      <c r="J1126" t="s">
        <v>3080</v>
      </c>
      <c r="S1126" t="s">
        <v>3071</v>
      </c>
      <c r="T1126" t="s">
        <v>3076</v>
      </c>
      <c r="U1126">
        <v>0.46800000000000003</v>
      </c>
      <c r="V1126" s="6">
        <v>-1290.2</v>
      </c>
      <c r="W1126" s="4">
        <v>1360.25</v>
      </c>
      <c r="X1126">
        <v>330</v>
      </c>
      <c r="Y1126">
        <v>298</v>
      </c>
      <c r="Z1126" t="str">
        <f t="shared" si="17"/>
        <v>257</v>
      </c>
      <c r="AA1126" t="s">
        <v>142</v>
      </c>
    </row>
    <row r="1127" spans="1:27" ht="16" thickBot="1" x14ac:dyDescent="0.25">
      <c r="A1127" t="s">
        <v>43</v>
      </c>
      <c r="B1127" t="s">
        <v>142</v>
      </c>
      <c r="C1127" t="s">
        <v>323</v>
      </c>
      <c r="D1127" t="s">
        <v>1485</v>
      </c>
      <c r="E1127" t="s">
        <v>3432</v>
      </c>
      <c r="F1127">
        <v>52.631999999999998</v>
      </c>
      <c r="H1127">
        <v>281</v>
      </c>
      <c r="I1127">
        <v>9.5699999999999999E-84</v>
      </c>
      <c r="J1127" t="s">
        <v>3080</v>
      </c>
      <c r="S1127" t="s">
        <v>3071</v>
      </c>
      <c r="T1127" t="s">
        <v>3076</v>
      </c>
      <c r="U1127">
        <v>0.46800000000000003</v>
      </c>
      <c r="V1127" s="6">
        <v>-1290.2</v>
      </c>
      <c r="W1127" s="4">
        <v>1360.25</v>
      </c>
      <c r="X1127">
        <v>330</v>
      </c>
      <c r="Y1127">
        <v>281</v>
      </c>
      <c r="Z1127" t="str">
        <f t="shared" si="17"/>
        <v>266</v>
      </c>
      <c r="AA1127" t="s">
        <v>142</v>
      </c>
    </row>
    <row r="1128" spans="1:27" ht="16" thickBot="1" x14ac:dyDescent="0.25">
      <c r="A1128" t="s">
        <v>43</v>
      </c>
      <c r="B1128" t="s">
        <v>142</v>
      </c>
      <c r="C1128" t="s">
        <v>1344</v>
      </c>
      <c r="D1128" t="s">
        <v>1345</v>
      </c>
      <c r="E1128" t="s">
        <v>3537</v>
      </c>
      <c r="F1128">
        <v>47.902000000000001</v>
      </c>
      <c r="H1128">
        <v>265</v>
      </c>
      <c r="I1128">
        <v>8.44E-77</v>
      </c>
      <c r="J1128" t="s">
        <v>3080</v>
      </c>
      <c r="S1128" t="s">
        <v>3071</v>
      </c>
      <c r="T1128" t="s">
        <v>3076</v>
      </c>
      <c r="U1128">
        <v>0.46800000000000003</v>
      </c>
      <c r="V1128" s="6">
        <v>-1290.2</v>
      </c>
      <c r="W1128" s="4">
        <v>1360.25</v>
      </c>
      <c r="X1128">
        <v>330</v>
      </c>
      <c r="Y1128">
        <v>265</v>
      </c>
      <c r="Z1128" t="str">
        <f t="shared" si="17"/>
        <v>286</v>
      </c>
      <c r="AA1128" t="s">
        <v>142</v>
      </c>
    </row>
    <row r="1129" spans="1:27" ht="16" thickBot="1" x14ac:dyDescent="0.25">
      <c r="A1129" t="s">
        <v>43</v>
      </c>
      <c r="B1129" t="s">
        <v>142</v>
      </c>
      <c r="C1129" t="s">
        <v>882</v>
      </c>
      <c r="D1129" t="s">
        <v>1762</v>
      </c>
      <c r="E1129" t="s">
        <v>3554</v>
      </c>
      <c r="F1129">
        <v>52.988</v>
      </c>
      <c r="H1129">
        <v>266</v>
      </c>
      <c r="I1129">
        <v>3.41E-76</v>
      </c>
      <c r="J1129" t="s">
        <v>3080</v>
      </c>
      <c r="S1129" t="s">
        <v>3071</v>
      </c>
      <c r="T1129" t="s">
        <v>3076</v>
      </c>
      <c r="U1129">
        <v>0.46800000000000003</v>
      </c>
      <c r="V1129" s="6">
        <v>-1290.2</v>
      </c>
      <c r="W1129" s="4">
        <v>1360.25</v>
      </c>
      <c r="X1129">
        <v>330</v>
      </c>
      <c r="Y1129">
        <v>266</v>
      </c>
      <c r="Z1129" t="str">
        <f t="shared" si="17"/>
        <v>251</v>
      </c>
      <c r="AA1129" t="s">
        <v>142</v>
      </c>
    </row>
    <row r="1130" spans="1:27" ht="16" thickBot="1" x14ac:dyDescent="0.25">
      <c r="A1130" t="s">
        <v>43</v>
      </c>
      <c r="B1130" t="s">
        <v>142</v>
      </c>
      <c r="C1130" t="s">
        <v>320</v>
      </c>
      <c r="D1130" t="s">
        <v>609</v>
      </c>
      <c r="E1130" t="s">
        <v>3512</v>
      </c>
      <c r="F1130">
        <v>48.966000000000001</v>
      </c>
      <c r="H1130">
        <v>253</v>
      </c>
      <c r="I1130">
        <v>1.2900000000000001E-71</v>
      </c>
      <c r="J1130" t="s">
        <v>3080</v>
      </c>
      <c r="S1130" t="s">
        <v>3071</v>
      </c>
      <c r="T1130" t="s">
        <v>3076</v>
      </c>
      <c r="U1130">
        <v>0.46800000000000003</v>
      </c>
      <c r="V1130" s="6">
        <v>-1290.2</v>
      </c>
      <c r="W1130" s="4">
        <v>1360.25</v>
      </c>
      <c r="X1130">
        <v>330</v>
      </c>
      <c r="Y1130">
        <v>253</v>
      </c>
      <c r="Z1130" t="str">
        <f t="shared" si="17"/>
        <v>290</v>
      </c>
      <c r="AA1130" t="s">
        <v>142</v>
      </c>
    </row>
    <row r="1131" spans="1:27" ht="16" thickBot="1" x14ac:dyDescent="0.25">
      <c r="A1131" t="s">
        <v>43</v>
      </c>
      <c r="B1131" t="s">
        <v>142</v>
      </c>
      <c r="C1131" t="s">
        <v>1764</v>
      </c>
      <c r="D1131" t="s">
        <v>1765</v>
      </c>
      <c r="E1131" t="s">
        <v>3239</v>
      </c>
      <c r="F1131">
        <v>53.886000000000003</v>
      </c>
      <c r="H1131">
        <v>201</v>
      </c>
      <c r="I1131">
        <v>2.3299999999999998E-55</v>
      </c>
      <c r="J1131" t="s">
        <v>3080</v>
      </c>
      <c r="S1131" t="s">
        <v>3071</v>
      </c>
      <c r="T1131" t="s">
        <v>3076</v>
      </c>
      <c r="U1131">
        <v>0.46800000000000003</v>
      </c>
      <c r="V1131" s="6">
        <v>-1290.2</v>
      </c>
      <c r="W1131" s="4">
        <v>1360.25</v>
      </c>
      <c r="X1131">
        <v>330</v>
      </c>
      <c r="Y1131">
        <v>201</v>
      </c>
      <c r="Z1131" t="str">
        <f t="shared" si="17"/>
        <v>193</v>
      </c>
      <c r="AA1131" t="s">
        <v>142</v>
      </c>
    </row>
    <row r="1132" spans="1:27" ht="16" thickBot="1" x14ac:dyDescent="0.25">
      <c r="A1132" t="s">
        <v>43</v>
      </c>
      <c r="B1132" t="s">
        <v>142</v>
      </c>
      <c r="C1132" t="s">
        <v>130</v>
      </c>
      <c r="D1132" t="s">
        <v>617</v>
      </c>
      <c r="E1132" t="s">
        <v>3133</v>
      </c>
      <c r="F1132">
        <v>63.265000000000001</v>
      </c>
      <c r="H1132">
        <v>202</v>
      </c>
      <c r="I1132">
        <v>9.2500000000000007E-55</v>
      </c>
      <c r="J1132" t="s">
        <v>3080</v>
      </c>
      <c r="S1132" t="s">
        <v>3071</v>
      </c>
      <c r="T1132" t="s">
        <v>3076</v>
      </c>
      <c r="U1132">
        <v>0.46800000000000003</v>
      </c>
      <c r="V1132" s="6">
        <v>-1290.2</v>
      </c>
      <c r="W1132" s="4">
        <v>1360.25</v>
      </c>
      <c r="X1132">
        <v>330</v>
      </c>
      <c r="Y1132">
        <v>202</v>
      </c>
      <c r="Z1132" t="str">
        <f t="shared" si="17"/>
        <v>147</v>
      </c>
      <c r="AA1132" t="s">
        <v>142</v>
      </c>
    </row>
    <row r="1133" spans="1:27" ht="16" thickBot="1" x14ac:dyDescent="0.25">
      <c r="A1133" t="s">
        <v>43</v>
      </c>
      <c r="B1133" t="s">
        <v>142</v>
      </c>
      <c r="C1133" t="s">
        <v>619</v>
      </c>
      <c r="D1133" t="s">
        <v>1768</v>
      </c>
      <c r="E1133" t="s">
        <v>3240</v>
      </c>
      <c r="F1133">
        <v>51.973999999999997</v>
      </c>
      <c r="H1133">
        <v>179</v>
      </c>
      <c r="I1133">
        <v>1.3899999999999999E-49</v>
      </c>
      <c r="J1133" t="s">
        <v>3080</v>
      </c>
      <c r="S1133" t="s">
        <v>3071</v>
      </c>
      <c r="T1133" t="s">
        <v>3076</v>
      </c>
      <c r="U1133">
        <v>0.46800000000000003</v>
      </c>
      <c r="V1133" s="6">
        <v>-1290.2</v>
      </c>
      <c r="W1133" s="4">
        <v>1360.25</v>
      </c>
      <c r="X1133">
        <v>330</v>
      </c>
      <c r="Y1133">
        <v>179</v>
      </c>
      <c r="Z1133" t="str">
        <f t="shared" si="17"/>
        <v>152</v>
      </c>
      <c r="AA1133" t="s">
        <v>142</v>
      </c>
    </row>
    <row r="1134" spans="1:27" ht="16" thickBot="1" x14ac:dyDescent="0.25">
      <c r="A1134" t="s">
        <v>43</v>
      </c>
      <c r="B1134" t="s">
        <v>142</v>
      </c>
      <c r="C1134" t="s">
        <v>622</v>
      </c>
      <c r="D1134" t="s">
        <v>623</v>
      </c>
      <c r="E1134" t="s">
        <v>3137</v>
      </c>
      <c r="F1134">
        <v>42.235999999999997</v>
      </c>
      <c r="H1134">
        <v>128</v>
      </c>
      <c r="I1134">
        <v>8.8199999999999992E-31</v>
      </c>
      <c r="J1134" t="s">
        <v>3080</v>
      </c>
      <c r="S1134" t="s">
        <v>3071</v>
      </c>
      <c r="T1134" t="s">
        <v>3076</v>
      </c>
      <c r="U1134">
        <v>0.46800000000000003</v>
      </c>
      <c r="V1134" s="6">
        <v>-1290.2</v>
      </c>
      <c r="W1134" s="4">
        <v>1360.25</v>
      </c>
      <c r="X1134">
        <v>330</v>
      </c>
      <c r="Y1134">
        <v>128</v>
      </c>
      <c r="Z1134" t="str">
        <f t="shared" si="17"/>
        <v>161</v>
      </c>
      <c r="AA1134" t="s">
        <v>142</v>
      </c>
    </row>
    <row r="1135" spans="1:27" ht="16" thickBot="1" x14ac:dyDescent="0.25">
      <c r="A1135" t="s">
        <v>43</v>
      </c>
      <c r="B1135" t="s">
        <v>142</v>
      </c>
      <c r="C1135" t="s">
        <v>625</v>
      </c>
      <c r="D1135" t="s">
        <v>626</v>
      </c>
      <c r="E1135" t="s">
        <v>3516</v>
      </c>
      <c r="F1135">
        <v>49.58</v>
      </c>
      <c r="H1135">
        <v>99.1</v>
      </c>
      <c r="I1135">
        <v>3.6699999999999998E-21</v>
      </c>
      <c r="J1135" t="s">
        <v>3080</v>
      </c>
      <c r="S1135" t="s">
        <v>3071</v>
      </c>
      <c r="T1135" t="s">
        <v>3076</v>
      </c>
      <c r="U1135">
        <v>0.46800000000000003</v>
      </c>
      <c r="V1135" s="6">
        <v>-1290.2</v>
      </c>
      <c r="W1135" s="4">
        <v>1360.25</v>
      </c>
      <c r="X1135">
        <v>330</v>
      </c>
      <c r="Y1135">
        <v>99.1</v>
      </c>
      <c r="Z1135" t="str">
        <f t="shared" si="17"/>
        <v>119</v>
      </c>
      <c r="AA1135" t="s">
        <v>142</v>
      </c>
    </row>
    <row r="1136" spans="1:27" ht="16" thickBot="1" x14ac:dyDescent="0.25">
      <c r="A1136" t="s">
        <v>43</v>
      </c>
      <c r="B1136" t="s">
        <v>142</v>
      </c>
      <c r="C1136" t="s">
        <v>1158</v>
      </c>
      <c r="D1136" t="s">
        <v>1772</v>
      </c>
      <c r="E1136" t="s">
        <v>3241</v>
      </c>
      <c r="F1136">
        <v>38.255000000000003</v>
      </c>
      <c r="H1136">
        <v>97.9</v>
      </c>
      <c r="I1136">
        <v>6.6500000000000003E-21</v>
      </c>
      <c r="J1136" t="s">
        <v>3080</v>
      </c>
      <c r="S1136" t="s">
        <v>3071</v>
      </c>
      <c r="T1136" t="s">
        <v>3076</v>
      </c>
      <c r="U1136">
        <v>0.46800000000000003</v>
      </c>
      <c r="V1136" s="6">
        <v>-1290.2</v>
      </c>
      <c r="W1136" s="4">
        <v>1360.25</v>
      </c>
      <c r="X1136">
        <v>330</v>
      </c>
      <c r="Y1136">
        <v>97.9</v>
      </c>
      <c r="Z1136" t="str">
        <f t="shared" si="17"/>
        <v>149</v>
      </c>
      <c r="AA1136" t="s">
        <v>142</v>
      </c>
    </row>
    <row r="1137" spans="1:27" ht="16" thickBot="1" x14ac:dyDescent="0.25">
      <c r="A1137" t="s">
        <v>43</v>
      </c>
      <c r="B1137" t="s">
        <v>142</v>
      </c>
      <c r="C1137" t="s">
        <v>940</v>
      </c>
      <c r="D1137" t="s">
        <v>700</v>
      </c>
      <c r="E1137" t="s">
        <v>3224</v>
      </c>
      <c r="F1137">
        <v>50</v>
      </c>
      <c r="H1137">
        <v>48.9</v>
      </c>
      <c r="I1137">
        <v>1.06E-5</v>
      </c>
      <c r="J1137" t="s">
        <v>3080</v>
      </c>
      <c r="S1137" t="s">
        <v>3071</v>
      </c>
      <c r="T1137" t="s">
        <v>3076</v>
      </c>
      <c r="U1137">
        <v>0.46800000000000003</v>
      </c>
      <c r="V1137" s="6">
        <v>-1290.2</v>
      </c>
      <c r="W1137" s="4">
        <v>1360.25</v>
      </c>
      <c r="X1137">
        <v>330</v>
      </c>
      <c r="Y1137">
        <v>48.9</v>
      </c>
      <c r="Z1137" t="str">
        <f t="shared" si="17"/>
        <v xml:space="preserve">40 </v>
      </c>
      <c r="AA1137" t="s">
        <v>142</v>
      </c>
    </row>
    <row r="1138" spans="1:27" ht="16" thickBot="1" x14ac:dyDescent="0.25">
      <c r="A1138" t="s">
        <v>43</v>
      </c>
      <c r="B1138" t="s">
        <v>142</v>
      </c>
      <c r="C1138" t="s">
        <v>1570</v>
      </c>
      <c r="D1138" t="s">
        <v>1775</v>
      </c>
      <c r="E1138" t="s">
        <v>3555</v>
      </c>
      <c r="F1138">
        <v>43.59</v>
      </c>
      <c r="H1138">
        <v>43.1</v>
      </c>
      <c r="I1138">
        <v>8.0000000000000004E-4</v>
      </c>
      <c r="J1138" t="s">
        <v>3080</v>
      </c>
      <c r="S1138" t="s">
        <v>3071</v>
      </c>
      <c r="T1138" t="s">
        <v>3076</v>
      </c>
      <c r="U1138">
        <v>0.46800000000000003</v>
      </c>
      <c r="V1138" s="6">
        <v>-1290.2</v>
      </c>
      <c r="W1138" s="4">
        <v>1360.25</v>
      </c>
      <c r="X1138">
        <v>330</v>
      </c>
      <c r="Y1138">
        <v>43.1</v>
      </c>
      <c r="Z1138" t="str">
        <f t="shared" si="17"/>
        <v xml:space="preserve">39 </v>
      </c>
      <c r="AA1138" t="s">
        <v>142</v>
      </c>
    </row>
    <row r="1139" spans="1:27" ht="16" thickBot="1" x14ac:dyDescent="0.25">
      <c r="A1139" t="s">
        <v>43</v>
      </c>
      <c r="B1139" t="s">
        <v>142</v>
      </c>
      <c r="C1139" t="s">
        <v>628</v>
      </c>
      <c r="D1139" t="s">
        <v>629</v>
      </c>
      <c r="E1139" t="s">
        <v>3517</v>
      </c>
      <c r="F1139">
        <v>38</v>
      </c>
      <c r="H1139">
        <v>41</v>
      </c>
      <c r="I1139">
        <v>3.0000000000000001E-3</v>
      </c>
      <c r="J1139" t="s">
        <v>3080</v>
      </c>
      <c r="S1139" t="s">
        <v>3071</v>
      </c>
      <c r="T1139" t="s">
        <v>3076</v>
      </c>
      <c r="U1139">
        <v>0.46800000000000003</v>
      </c>
      <c r="V1139" s="6">
        <v>-1290.2</v>
      </c>
      <c r="W1139" s="4">
        <v>1360.25</v>
      </c>
      <c r="X1139">
        <v>330</v>
      </c>
      <c r="Y1139">
        <v>41</v>
      </c>
      <c r="Z1139" t="str">
        <f t="shared" si="17"/>
        <v xml:space="preserve">50 </v>
      </c>
      <c r="AA1139" t="s">
        <v>142</v>
      </c>
    </row>
    <row r="1140" spans="1:27" ht="16" thickBot="1" x14ac:dyDescent="0.25">
      <c r="A1140" t="s">
        <v>43</v>
      </c>
      <c r="B1140" t="s">
        <v>142</v>
      </c>
      <c r="C1140" t="s">
        <v>631</v>
      </c>
      <c r="D1140" t="s">
        <v>632</v>
      </c>
      <c r="E1140" t="s">
        <v>3518</v>
      </c>
      <c r="F1140">
        <v>39.534999999999997</v>
      </c>
      <c r="H1140">
        <v>36.4</v>
      </c>
      <c r="I1140">
        <v>6.7000000000000004E-2</v>
      </c>
      <c r="J1140" t="s">
        <v>3080</v>
      </c>
      <c r="S1140" t="s">
        <v>3071</v>
      </c>
      <c r="T1140" t="s">
        <v>3076</v>
      </c>
      <c r="U1140">
        <v>0.46800000000000003</v>
      </c>
      <c r="V1140" s="6">
        <v>-1290.2</v>
      </c>
      <c r="W1140" s="4">
        <v>1360.25</v>
      </c>
      <c r="X1140">
        <v>330</v>
      </c>
      <c r="Y1140">
        <v>36.4</v>
      </c>
      <c r="Z1140" t="str">
        <f t="shared" si="17"/>
        <v xml:space="preserve">43 </v>
      </c>
      <c r="AA1140" t="s">
        <v>142</v>
      </c>
    </row>
    <row r="1141" spans="1:27" ht="16" thickBot="1" x14ac:dyDescent="0.25">
      <c r="A1141" t="s">
        <v>50</v>
      </c>
      <c r="B1141" t="s">
        <v>142</v>
      </c>
      <c r="C1141" t="s">
        <v>588</v>
      </c>
      <c r="D1141" t="s">
        <v>1879</v>
      </c>
      <c r="E1141" t="s">
        <v>3556</v>
      </c>
      <c r="F1141">
        <v>98.48</v>
      </c>
      <c r="H1141">
        <v>669</v>
      </c>
      <c r="I1141">
        <v>0</v>
      </c>
      <c r="J1141" t="s">
        <v>3081</v>
      </c>
      <c r="S1141" t="s">
        <v>3071</v>
      </c>
      <c r="T1141" t="s">
        <v>3076</v>
      </c>
      <c r="U1141">
        <v>0.46800000000000003</v>
      </c>
      <c r="V1141" s="6">
        <v>-1290.2</v>
      </c>
      <c r="W1141" s="4">
        <v>1360.25</v>
      </c>
      <c r="X1141">
        <v>330</v>
      </c>
      <c r="Y1141">
        <v>669</v>
      </c>
      <c r="Z1141" t="str">
        <f t="shared" si="17"/>
        <v>329</v>
      </c>
      <c r="AA1141" t="s">
        <v>142</v>
      </c>
    </row>
    <row r="1142" spans="1:27" ht="16" thickBot="1" x14ac:dyDescent="0.25">
      <c r="A1142" t="s">
        <v>50</v>
      </c>
      <c r="B1142" t="s">
        <v>142</v>
      </c>
      <c r="C1142" t="s">
        <v>320</v>
      </c>
      <c r="D1142" t="s">
        <v>592</v>
      </c>
      <c r="E1142" t="s">
        <v>3507</v>
      </c>
      <c r="F1142">
        <v>60</v>
      </c>
      <c r="H1142">
        <v>348</v>
      </c>
      <c r="I1142">
        <v>2.98E-107</v>
      </c>
      <c r="J1142" t="s">
        <v>3081</v>
      </c>
      <c r="S1142" t="s">
        <v>3071</v>
      </c>
      <c r="T1142" t="s">
        <v>3076</v>
      </c>
      <c r="U1142">
        <v>0.46800000000000003</v>
      </c>
      <c r="V1142" s="6">
        <v>-1290.2</v>
      </c>
      <c r="W1142" s="4">
        <v>1360.25</v>
      </c>
      <c r="X1142">
        <v>330</v>
      </c>
      <c r="Y1142">
        <v>348</v>
      </c>
      <c r="Z1142" t="str">
        <f t="shared" si="17"/>
        <v>290</v>
      </c>
      <c r="AA1142" t="s">
        <v>142</v>
      </c>
    </row>
    <row r="1143" spans="1:27" ht="16" thickBot="1" x14ac:dyDescent="0.25">
      <c r="A1143" t="s">
        <v>50</v>
      </c>
      <c r="B1143" t="s">
        <v>142</v>
      </c>
      <c r="C1143" t="s">
        <v>317</v>
      </c>
      <c r="D1143" t="s">
        <v>1545</v>
      </c>
      <c r="E1143" t="s">
        <v>3547</v>
      </c>
      <c r="F1143">
        <v>61.154000000000003</v>
      </c>
      <c r="H1143">
        <v>330</v>
      </c>
      <c r="I1143">
        <v>1.0999999999999999E-100</v>
      </c>
      <c r="J1143" t="s">
        <v>3081</v>
      </c>
      <c r="S1143" t="s">
        <v>3071</v>
      </c>
      <c r="T1143" t="s">
        <v>3076</v>
      </c>
      <c r="U1143">
        <v>0.46800000000000003</v>
      </c>
      <c r="V1143" s="6">
        <v>-1290.2</v>
      </c>
      <c r="W1143" s="4">
        <v>1360.25</v>
      </c>
      <c r="X1143">
        <v>330</v>
      </c>
      <c r="Y1143">
        <v>330</v>
      </c>
      <c r="Z1143" t="str">
        <f t="shared" si="17"/>
        <v>260</v>
      </c>
      <c r="AA1143" t="s">
        <v>142</v>
      </c>
    </row>
    <row r="1144" spans="1:27" ht="16" thickBot="1" x14ac:dyDescent="0.25">
      <c r="A1144" t="s">
        <v>50</v>
      </c>
      <c r="B1144" t="s">
        <v>142</v>
      </c>
      <c r="C1144" t="s">
        <v>323</v>
      </c>
      <c r="D1144" t="s">
        <v>1883</v>
      </c>
      <c r="E1144" t="s">
        <v>3557</v>
      </c>
      <c r="F1144">
        <v>62.03</v>
      </c>
      <c r="H1144">
        <v>327</v>
      </c>
      <c r="I1144">
        <v>3.8999999999999998E-100</v>
      </c>
      <c r="J1144" t="s">
        <v>3081</v>
      </c>
      <c r="S1144" t="s">
        <v>3071</v>
      </c>
      <c r="T1144" t="s">
        <v>3076</v>
      </c>
      <c r="U1144">
        <v>0.46800000000000003</v>
      </c>
      <c r="V1144" s="6">
        <v>-1290.2</v>
      </c>
      <c r="W1144" s="4">
        <v>1360.25</v>
      </c>
      <c r="X1144">
        <v>330</v>
      </c>
      <c r="Y1144">
        <v>327</v>
      </c>
      <c r="Z1144" t="str">
        <f t="shared" si="17"/>
        <v>266</v>
      </c>
      <c r="AA1144" t="s">
        <v>142</v>
      </c>
    </row>
    <row r="1145" spans="1:27" ht="16" thickBot="1" x14ac:dyDescent="0.25">
      <c r="A1145" t="s">
        <v>50</v>
      </c>
      <c r="B1145" t="s">
        <v>142</v>
      </c>
      <c r="C1145" t="s">
        <v>329</v>
      </c>
      <c r="D1145" t="s">
        <v>1885</v>
      </c>
      <c r="E1145" t="s">
        <v>3558</v>
      </c>
      <c r="F1145">
        <v>58.268000000000001</v>
      </c>
      <c r="H1145">
        <v>299</v>
      </c>
      <c r="I1145">
        <v>6.5400000000000005E-89</v>
      </c>
      <c r="J1145" t="s">
        <v>3081</v>
      </c>
      <c r="S1145" t="s">
        <v>3071</v>
      </c>
      <c r="T1145" t="s">
        <v>3076</v>
      </c>
      <c r="U1145">
        <v>0.46800000000000003</v>
      </c>
      <c r="V1145" s="6">
        <v>-1290.2</v>
      </c>
      <c r="W1145" s="4">
        <v>1360.25</v>
      </c>
      <c r="X1145">
        <v>330</v>
      </c>
      <c r="Y1145">
        <v>299</v>
      </c>
      <c r="Z1145" t="str">
        <f t="shared" si="17"/>
        <v>254</v>
      </c>
      <c r="AA1145" t="s">
        <v>142</v>
      </c>
    </row>
    <row r="1146" spans="1:27" ht="16" thickBot="1" x14ac:dyDescent="0.25">
      <c r="A1146" t="s">
        <v>50</v>
      </c>
      <c r="B1146" t="s">
        <v>142</v>
      </c>
      <c r="C1146" t="s">
        <v>1344</v>
      </c>
      <c r="D1146" t="s">
        <v>1887</v>
      </c>
      <c r="E1146" t="s">
        <v>3559</v>
      </c>
      <c r="F1146">
        <v>47.552</v>
      </c>
      <c r="H1146">
        <v>266</v>
      </c>
      <c r="I1146">
        <v>2.1500000000000001E-77</v>
      </c>
      <c r="J1146" t="s">
        <v>3081</v>
      </c>
      <c r="S1146" t="s">
        <v>3071</v>
      </c>
      <c r="T1146" t="s">
        <v>3076</v>
      </c>
      <c r="U1146">
        <v>0.46800000000000003</v>
      </c>
      <c r="V1146" s="6">
        <v>-1290.2</v>
      </c>
      <c r="W1146" s="4">
        <v>1360.25</v>
      </c>
      <c r="X1146">
        <v>330</v>
      </c>
      <c r="Y1146">
        <v>266</v>
      </c>
      <c r="Z1146" t="str">
        <f t="shared" si="17"/>
        <v>286</v>
      </c>
      <c r="AA1146" t="s">
        <v>142</v>
      </c>
    </row>
    <row r="1147" spans="1:27" ht="16" thickBot="1" x14ac:dyDescent="0.25">
      <c r="A1147" t="s">
        <v>50</v>
      </c>
      <c r="B1147" t="s">
        <v>142</v>
      </c>
      <c r="C1147" t="s">
        <v>1344</v>
      </c>
      <c r="D1147" t="s">
        <v>1889</v>
      </c>
      <c r="E1147" t="s">
        <v>3560</v>
      </c>
      <c r="F1147">
        <v>45.104999999999997</v>
      </c>
      <c r="H1147">
        <v>249</v>
      </c>
      <c r="I1147">
        <v>2.11E-71</v>
      </c>
      <c r="J1147" t="s">
        <v>3081</v>
      </c>
      <c r="S1147" t="s">
        <v>3071</v>
      </c>
      <c r="T1147" t="s">
        <v>3076</v>
      </c>
      <c r="U1147">
        <v>0.46800000000000003</v>
      </c>
      <c r="V1147" s="6">
        <v>-1290.2</v>
      </c>
      <c r="W1147" s="4">
        <v>1360.25</v>
      </c>
      <c r="X1147">
        <v>330</v>
      </c>
      <c r="Y1147">
        <v>249</v>
      </c>
      <c r="Z1147" t="str">
        <f t="shared" si="17"/>
        <v>286</v>
      </c>
      <c r="AA1147" t="s">
        <v>142</v>
      </c>
    </row>
    <row r="1148" spans="1:27" ht="16" thickBot="1" x14ac:dyDescent="0.25">
      <c r="A1148" t="s">
        <v>57</v>
      </c>
      <c r="B1148" t="s">
        <v>142</v>
      </c>
      <c r="C1148" t="s">
        <v>588</v>
      </c>
      <c r="D1148" t="s">
        <v>1995</v>
      </c>
      <c r="E1148" t="s">
        <v>3561</v>
      </c>
      <c r="F1148">
        <v>97.872</v>
      </c>
      <c r="H1148">
        <v>665</v>
      </c>
      <c r="I1148">
        <v>0</v>
      </c>
      <c r="J1148" t="s">
        <v>3082</v>
      </c>
      <c r="S1148" t="s">
        <v>3071</v>
      </c>
      <c r="T1148" t="s">
        <v>3072</v>
      </c>
      <c r="U1148">
        <v>0.46800000000000003</v>
      </c>
      <c r="V1148" s="6">
        <v>-1290.2</v>
      </c>
      <c r="W1148" s="4">
        <v>1360.25</v>
      </c>
      <c r="X1148">
        <v>330</v>
      </c>
      <c r="Y1148">
        <v>665</v>
      </c>
      <c r="Z1148" t="str">
        <f t="shared" si="17"/>
        <v>329</v>
      </c>
      <c r="AA1148" t="s">
        <v>142</v>
      </c>
    </row>
    <row r="1149" spans="1:27" ht="16" thickBot="1" x14ac:dyDescent="0.25">
      <c r="A1149" t="s">
        <v>57</v>
      </c>
      <c r="B1149" t="s">
        <v>142</v>
      </c>
      <c r="C1149" t="s">
        <v>588</v>
      </c>
      <c r="D1149" t="s">
        <v>1995</v>
      </c>
      <c r="E1149" t="s">
        <v>3561</v>
      </c>
      <c r="F1149">
        <v>97.872</v>
      </c>
      <c r="H1149">
        <v>665</v>
      </c>
      <c r="I1149">
        <v>0</v>
      </c>
      <c r="J1149" t="s">
        <v>3082</v>
      </c>
      <c r="S1149" t="s">
        <v>3071</v>
      </c>
      <c r="T1149" t="s">
        <v>3072</v>
      </c>
      <c r="U1149">
        <v>0.46800000000000003</v>
      </c>
      <c r="V1149" s="6">
        <v>-1290.2</v>
      </c>
      <c r="W1149" s="4">
        <v>1360.25</v>
      </c>
      <c r="X1149">
        <v>330</v>
      </c>
      <c r="Y1149">
        <v>665</v>
      </c>
      <c r="Z1149" t="str">
        <f t="shared" si="17"/>
        <v>329</v>
      </c>
      <c r="AA1149" t="s">
        <v>142</v>
      </c>
    </row>
    <row r="1150" spans="1:27" ht="16" thickBot="1" x14ac:dyDescent="0.25">
      <c r="A1150" t="s">
        <v>57</v>
      </c>
      <c r="B1150" t="s">
        <v>142</v>
      </c>
      <c r="C1150" t="s">
        <v>588</v>
      </c>
      <c r="D1150" t="s">
        <v>1995</v>
      </c>
      <c r="E1150" t="s">
        <v>3561</v>
      </c>
      <c r="F1150">
        <v>97.872</v>
      </c>
      <c r="H1150">
        <v>665</v>
      </c>
      <c r="I1150">
        <v>0</v>
      </c>
      <c r="J1150" t="s">
        <v>3082</v>
      </c>
      <c r="S1150" t="s">
        <v>3071</v>
      </c>
      <c r="T1150" t="s">
        <v>3072</v>
      </c>
      <c r="U1150">
        <v>0.46800000000000003</v>
      </c>
      <c r="V1150" s="6">
        <v>-1290.2</v>
      </c>
      <c r="W1150" s="4">
        <v>1360.25</v>
      </c>
      <c r="X1150">
        <v>330</v>
      </c>
      <c r="Y1150">
        <v>665</v>
      </c>
      <c r="Z1150" t="str">
        <f t="shared" si="17"/>
        <v>329</v>
      </c>
      <c r="AA1150" t="s">
        <v>142</v>
      </c>
    </row>
    <row r="1151" spans="1:27" ht="16" thickBot="1" x14ac:dyDescent="0.25">
      <c r="A1151" t="s">
        <v>57</v>
      </c>
      <c r="B1151" t="s">
        <v>142</v>
      </c>
      <c r="C1151" t="s">
        <v>588</v>
      </c>
      <c r="D1151" t="s">
        <v>1995</v>
      </c>
      <c r="E1151" t="s">
        <v>3561</v>
      </c>
      <c r="F1151">
        <v>97.872</v>
      </c>
      <c r="H1151">
        <v>665</v>
      </c>
      <c r="I1151">
        <v>0</v>
      </c>
      <c r="J1151" t="s">
        <v>3082</v>
      </c>
      <c r="S1151" t="s">
        <v>3071</v>
      </c>
      <c r="T1151" t="s">
        <v>3072</v>
      </c>
      <c r="U1151">
        <v>0.46800000000000003</v>
      </c>
      <c r="V1151" s="6">
        <v>-1290.2</v>
      </c>
      <c r="W1151" s="4">
        <v>1360.25</v>
      </c>
      <c r="X1151">
        <v>330</v>
      </c>
      <c r="Y1151">
        <v>665</v>
      </c>
      <c r="Z1151" t="str">
        <f t="shared" si="17"/>
        <v>329</v>
      </c>
      <c r="AA1151" t="s">
        <v>142</v>
      </c>
    </row>
    <row r="1152" spans="1:27" ht="16" thickBot="1" x14ac:dyDescent="0.25">
      <c r="A1152" t="s">
        <v>57</v>
      </c>
      <c r="B1152" t="s">
        <v>142</v>
      </c>
      <c r="C1152" t="s">
        <v>588</v>
      </c>
      <c r="D1152" t="s">
        <v>1995</v>
      </c>
      <c r="E1152" t="s">
        <v>3561</v>
      </c>
      <c r="F1152">
        <v>97.872</v>
      </c>
      <c r="H1152">
        <v>665</v>
      </c>
      <c r="I1152">
        <v>0</v>
      </c>
      <c r="J1152" t="s">
        <v>3082</v>
      </c>
      <c r="S1152" t="s">
        <v>3071</v>
      </c>
      <c r="T1152" t="s">
        <v>3072</v>
      </c>
      <c r="U1152">
        <v>0.46800000000000003</v>
      </c>
      <c r="V1152" s="6">
        <v>-1290.2</v>
      </c>
      <c r="W1152" s="4">
        <v>1360.25</v>
      </c>
      <c r="X1152">
        <v>330</v>
      </c>
      <c r="Y1152">
        <v>665</v>
      </c>
      <c r="Z1152" t="str">
        <f t="shared" si="17"/>
        <v>329</v>
      </c>
      <c r="AA1152" t="s">
        <v>142</v>
      </c>
    </row>
    <row r="1153" spans="1:27" ht="16" thickBot="1" x14ac:dyDescent="0.25">
      <c r="A1153" t="s">
        <v>57</v>
      </c>
      <c r="B1153" t="s">
        <v>142</v>
      </c>
      <c r="C1153" t="s">
        <v>588</v>
      </c>
      <c r="D1153" t="s">
        <v>1995</v>
      </c>
      <c r="E1153" t="s">
        <v>3561</v>
      </c>
      <c r="F1153">
        <v>97.872</v>
      </c>
      <c r="H1153">
        <v>665</v>
      </c>
      <c r="I1153">
        <v>0</v>
      </c>
      <c r="J1153" t="s">
        <v>3082</v>
      </c>
      <c r="S1153" t="s">
        <v>3071</v>
      </c>
      <c r="T1153" t="s">
        <v>3072</v>
      </c>
      <c r="U1153">
        <v>0.46800000000000003</v>
      </c>
      <c r="V1153" s="6">
        <v>-1290.2</v>
      </c>
      <c r="W1153" s="4">
        <v>1360.25</v>
      </c>
      <c r="X1153">
        <v>330</v>
      </c>
      <c r="Y1153">
        <v>665</v>
      </c>
      <c r="Z1153" t="str">
        <f t="shared" si="17"/>
        <v>329</v>
      </c>
      <c r="AA1153" t="s">
        <v>142</v>
      </c>
    </row>
    <row r="1154" spans="1:27" ht="16" thickBot="1" x14ac:dyDescent="0.25">
      <c r="A1154" t="s">
        <v>57</v>
      </c>
      <c r="B1154" t="s">
        <v>142</v>
      </c>
      <c r="C1154" t="s">
        <v>588</v>
      </c>
      <c r="D1154" t="s">
        <v>1995</v>
      </c>
      <c r="E1154" t="s">
        <v>3561</v>
      </c>
      <c r="F1154">
        <v>97.872</v>
      </c>
      <c r="H1154">
        <v>665</v>
      </c>
      <c r="I1154">
        <v>0</v>
      </c>
      <c r="J1154" t="s">
        <v>3082</v>
      </c>
      <c r="S1154" t="s">
        <v>3071</v>
      </c>
      <c r="T1154" t="s">
        <v>3072</v>
      </c>
      <c r="U1154">
        <v>0.46800000000000003</v>
      </c>
      <c r="V1154" s="6">
        <v>-1290.2</v>
      </c>
      <c r="W1154" s="4">
        <v>1360.25</v>
      </c>
      <c r="X1154">
        <v>330</v>
      </c>
      <c r="Y1154">
        <v>665</v>
      </c>
      <c r="Z1154" t="str">
        <f t="shared" si="17"/>
        <v>329</v>
      </c>
      <c r="AA1154" t="s">
        <v>142</v>
      </c>
    </row>
    <row r="1155" spans="1:27" ht="16" thickBot="1" x14ac:dyDescent="0.25">
      <c r="A1155" t="s">
        <v>57</v>
      </c>
      <c r="B1155" t="s">
        <v>142</v>
      </c>
      <c r="C1155" t="s">
        <v>590</v>
      </c>
      <c r="D1155" t="s">
        <v>1997</v>
      </c>
      <c r="E1155" t="s">
        <v>3562</v>
      </c>
      <c r="F1155">
        <v>98.039000000000001</v>
      </c>
      <c r="H1155">
        <v>614</v>
      </c>
      <c r="I1155">
        <v>0</v>
      </c>
      <c r="J1155" t="s">
        <v>3082</v>
      </c>
      <c r="S1155" t="s">
        <v>3071</v>
      </c>
      <c r="T1155" t="s">
        <v>3072</v>
      </c>
      <c r="U1155">
        <v>0.46800000000000003</v>
      </c>
      <c r="V1155" s="6">
        <v>-1290.2</v>
      </c>
      <c r="W1155" s="4">
        <v>1360.25</v>
      </c>
      <c r="X1155">
        <v>330</v>
      </c>
      <c r="Y1155">
        <v>614</v>
      </c>
      <c r="Z1155" t="str">
        <f t="shared" ref="Z1155:Z1218" si="18">LEFT(C1155,3)</f>
        <v>306</v>
      </c>
      <c r="AA1155" t="s">
        <v>142</v>
      </c>
    </row>
    <row r="1156" spans="1:27" ht="16" thickBot="1" x14ac:dyDescent="0.25">
      <c r="A1156" t="s">
        <v>57</v>
      </c>
      <c r="B1156" t="s">
        <v>142</v>
      </c>
      <c r="C1156" t="s">
        <v>314</v>
      </c>
      <c r="D1156" t="s">
        <v>1999</v>
      </c>
      <c r="E1156" t="s">
        <v>3563</v>
      </c>
      <c r="F1156">
        <v>83.061999999999998</v>
      </c>
      <c r="H1156">
        <v>503</v>
      </c>
      <c r="I1156">
        <v>2.1299999999999999E-163</v>
      </c>
      <c r="J1156" t="s">
        <v>3082</v>
      </c>
      <c r="S1156" t="s">
        <v>3071</v>
      </c>
      <c r="T1156" t="s">
        <v>3072</v>
      </c>
      <c r="U1156">
        <v>0.46800000000000003</v>
      </c>
      <c r="V1156" s="6">
        <v>-1290.2</v>
      </c>
      <c r="W1156" s="4">
        <v>1360.25</v>
      </c>
      <c r="X1156">
        <v>330</v>
      </c>
      <c r="Y1156">
        <v>503</v>
      </c>
      <c r="Z1156" t="str">
        <f t="shared" si="18"/>
        <v>307</v>
      </c>
      <c r="AA1156" t="s">
        <v>142</v>
      </c>
    </row>
    <row r="1157" spans="1:27" ht="16" thickBot="1" x14ac:dyDescent="0.25">
      <c r="A1157" t="s">
        <v>57</v>
      </c>
      <c r="B1157" t="s">
        <v>142</v>
      </c>
      <c r="C1157" t="s">
        <v>859</v>
      </c>
      <c r="D1157" t="s">
        <v>2001</v>
      </c>
      <c r="E1157" t="s">
        <v>3257</v>
      </c>
      <c r="F1157">
        <v>99.048000000000002</v>
      </c>
      <c r="H1157">
        <v>452</v>
      </c>
      <c r="I1157">
        <v>5.8600000000000003E-144</v>
      </c>
      <c r="J1157" t="s">
        <v>3082</v>
      </c>
      <c r="S1157" t="s">
        <v>3071</v>
      </c>
      <c r="T1157" t="s">
        <v>3072</v>
      </c>
      <c r="U1157">
        <v>0.46800000000000003</v>
      </c>
      <c r="V1157" s="6">
        <v>-1290.2</v>
      </c>
      <c r="W1157" s="4">
        <v>1360.25</v>
      </c>
      <c r="X1157">
        <v>330</v>
      </c>
      <c r="Y1157">
        <v>452</v>
      </c>
      <c r="Z1157" t="str">
        <f t="shared" si="18"/>
        <v>210</v>
      </c>
      <c r="AA1157" t="s">
        <v>142</v>
      </c>
    </row>
    <row r="1158" spans="1:27" ht="16" thickBot="1" x14ac:dyDescent="0.25">
      <c r="A1158" t="s">
        <v>57</v>
      </c>
      <c r="B1158" t="s">
        <v>142</v>
      </c>
      <c r="C1158" t="s">
        <v>791</v>
      </c>
      <c r="D1158" t="s">
        <v>2003</v>
      </c>
      <c r="E1158" t="s">
        <v>3564</v>
      </c>
      <c r="F1158">
        <v>62.637</v>
      </c>
      <c r="H1158">
        <v>345</v>
      </c>
      <c r="I1158">
        <v>3.9899999999999998E-103</v>
      </c>
      <c r="J1158" t="s">
        <v>3082</v>
      </c>
      <c r="S1158" t="s">
        <v>3071</v>
      </c>
      <c r="T1158" t="s">
        <v>3072</v>
      </c>
      <c r="U1158">
        <v>0.46800000000000003</v>
      </c>
      <c r="V1158" s="6">
        <v>-1290.2</v>
      </c>
      <c r="W1158" s="4">
        <v>1360.25</v>
      </c>
      <c r="X1158">
        <v>330</v>
      </c>
      <c r="Y1158">
        <v>345</v>
      </c>
      <c r="Z1158" t="str">
        <f t="shared" si="18"/>
        <v>273</v>
      </c>
      <c r="AA1158" t="s">
        <v>142</v>
      </c>
    </row>
    <row r="1159" spans="1:27" ht="16" thickBot="1" x14ac:dyDescent="0.25">
      <c r="A1159" t="s">
        <v>57</v>
      </c>
      <c r="B1159" t="s">
        <v>142</v>
      </c>
      <c r="C1159" t="s">
        <v>791</v>
      </c>
      <c r="D1159" t="s">
        <v>2003</v>
      </c>
      <c r="E1159" t="s">
        <v>3564</v>
      </c>
      <c r="F1159">
        <v>62.637</v>
      </c>
      <c r="H1159">
        <v>344</v>
      </c>
      <c r="I1159">
        <v>1.05E-102</v>
      </c>
      <c r="J1159" t="s">
        <v>3082</v>
      </c>
      <c r="S1159" t="s">
        <v>3071</v>
      </c>
      <c r="T1159" t="s">
        <v>3072</v>
      </c>
      <c r="U1159">
        <v>0.46800000000000003</v>
      </c>
      <c r="V1159" s="6">
        <v>-1290.2</v>
      </c>
      <c r="W1159" s="4">
        <v>1360.25</v>
      </c>
      <c r="X1159">
        <v>330</v>
      </c>
      <c r="Y1159">
        <v>344</v>
      </c>
      <c r="Z1159" t="str">
        <f t="shared" si="18"/>
        <v>273</v>
      </c>
      <c r="AA1159" t="s">
        <v>142</v>
      </c>
    </row>
    <row r="1160" spans="1:27" ht="16" thickBot="1" x14ac:dyDescent="0.25">
      <c r="A1160" t="s">
        <v>57</v>
      </c>
      <c r="B1160" t="s">
        <v>142</v>
      </c>
      <c r="C1160" t="s">
        <v>317</v>
      </c>
      <c r="D1160" t="s">
        <v>1545</v>
      </c>
      <c r="E1160" t="s">
        <v>3547</v>
      </c>
      <c r="F1160">
        <v>61.154000000000003</v>
      </c>
      <c r="H1160">
        <v>333</v>
      </c>
      <c r="I1160">
        <v>4.5800000000000001E-100</v>
      </c>
      <c r="J1160" t="s">
        <v>3082</v>
      </c>
      <c r="S1160" t="s">
        <v>3071</v>
      </c>
      <c r="T1160" t="s">
        <v>3072</v>
      </c>
      <c r="U1160">
        <v>0.46800000000000003</v>
      </c>
      <c r="V1160" s="6">
        <v>-1290.2</v>
      </c>
      <c r="W1160" s="4">
        <v>1360.25</v>
      </c>
      <c r="X1160">
        <v>330</v>
      </c>
      <c r="Y1160">
        <v>333</v>
      </c>
      <c r="Z1160" t="str">
        <f t="shared" si="18"/>
        <v>260</v>
      </c>
      <c r="AA1160" t="s">
        <v>142</v>
      </c>
    </row>
    <row r="1161" spans="1:27" ht="16" thickBot="1" x14ac:dyDescent="0.25">
      <c r="A1161" t="s">
        <v>57</v>
      </c>
      <c r="B1161" t="s">
        <v>142</v>
      </c>
      <c r="C1161" t="s">
        <v>317</v>
      </c>
      <c r="D1161" t="s">
        <v>1545</v>
      </c>
      <c r="E1161" t="s">
        <v>3547</v>
      </c>
      <c r="F1161">
        <v>61.154000000000003</v>
      </c>
      <c r="H1161">
        <v>332</v>
      </c>
      <c r="I1161">
        <v>1.32E-99</v>
      </c>
      <c r="J1161" t="s">
        <v>3082</v>
      </c>
      <c r="S1161" t="s">
        <v>3071</v>
      </c>
      <c r="T1161" t="s">
        <v>3072</v>
      </c>
      <c r="U1161">
        <v>0.46800000000000003</v>
      </c>
      <c r="V1161" s="6">
        <v>-1290.2</v>
      </c>
      <c r="W1161" s="4">
        <v>1360.25</v>
      </c>
      <c r="X1161">
        <v>330</v>
      </c>
      <c r="Y1161">
        <v>332</v>
      </c>
      <c r="Z1161" t="str">
        <f t="shared" si="18"/>
        <v>260</v>
      </c>
      <c r="AA1161" t="s">
        <v>142</v>
      </c>
    </row>
    <row r="1162" spans="1:27" ht="16" thickBot="1" x14ac:dyDescent="0.25">
      <c r="A1162" t="s">
        <v>57</v>
      </c>
      <c r="B1162" t="s">
        <v>142</v>
      </c>
      <c r="C1162" t="s">
        <v>323</v>
      </c>
      <c r="D1162" t="s">
        <v>1339</v>
      </c>
      <c r="E1162" t="s">
        <v>3535</v>
      </c>
      <c r="F1162">
        <v>61.277999999999999</v>
      </c>
      <c r="H1162">
        <v>325</v>
      </c>
      <c r="I1162">
        <v>4.8200000000000003E-96</v>
      </c>
      <c r="J1162" t="s">
        <v>3082</v>
      </c>
      <c r="S1162" t="s">
        <v>3071</v>
      </c>
      <c r="T1162" t="s">
        <v>3072</v>
      </c>
      <c r="U1162">
        <v>0.46800000000000003</v>
      </c>
      <c r="V1162" s="6">
        <v>-1290.2</v>
      </c>
      <c r="W1162" s="4">
        <v>1360.25</v>
      </c>
      <c r="X1162">
        <v>330</v>
      </c>
      <c r="Y1162">
        <v>325</v>
      </c>
      <c r="Z1162" t="str">
        <f t="shared" si="18"/>
        <v>266</v>
      </c>
      <c r="AA1162" t="s">
        <v>142</v>
      </c>
    </row>
    <row r="1163" spans="1:27" ht="16" thickBot="1" x14ac:dyDescent="0.25">
      <c r="A1163" t="s">
        <v>57</v>
      </c>
      <c r="B1163" t="s">
        <v>142</v>
      </c>
      <c r="C1163" t="s">
        <v>1270</v>
      </c>
      <c r="D1163" t="s">
        <v>2007</v>
      </c>
      <c r="E1163" t="s">
        <v>3265</v>
      </c>
      <c r="F1163">
        <v>64.978999999999999</v>
      </c>
      <c r="H1163">
        <v>306</v>
      </c>
      <c r="I1163">
        <v>1.27E-89</v>
      </c>
      <c r="J1163" t="s">
        <v>3082</v>
      </c>
      <c r="S1163" t="s">
        <v>3071</v>
      </c>
      <c r="T1163" t="s">
        <v>3072</v>
      </c>
      <c r="U1163">
        <v>0.46800000000000003</v>
      </c>
      <c r="V1163" s="6">
        <v>-1290.2</v>
      </c>
      <c r="W1163" s="4">
        <v>1360.25</v>
      </c>
      <c r="X1163">
        <v>330</v>
      </c>
      <c r="Y1163">
        <v>306</v>
      </c>
      <c r="Z1163" t="str">
        <f t="shared" si="18"/>
        <v>237</v>
      </c>
      <c r="AA1163" t="s">
        <v>142</v>
      </c>
    </row>
    <row r="1164" spans="1:27" ht="16" thickBot="1" x14ac:dyDescent="0.25">
      <c r="A1164" t="s">
        <v>57</v>
      </c>
      <c r="B1164" t="s">
        <v>142</v>
      </c>
      <c r="C1164" t="s">
        <v>146</v>
      </c>
      <c r="D1164" t="s">
        <v>2009</v>
      </c>
      <c r="E1164" t="s">
        <v>3565</v>
      </c>
      <c r="F1164">
        <v>52.576999999999998</v>
      </c>
      <c r="H1164">
        <v>296</v>
      </c>
      <c r="I1164">
        <v>2.6499999999999998E-86</v>
      </c>
      <c r="J1164" t="s">
        <v>3082</v>
      </c>
      <c r="S1164" t="s">
        <v>3071</v>
      </c>
      <c r="T1164" t="s">
        <v>3072</v>
      </c>
      <c r="U1164">
        <v>0.46800000000000003</v>
      </c>
      <c r="V1164" s="6">
        <v>-1290.2</v>
      </c>
      <c r="W1164" s="4">
        <v>1360.25</v>
      </c>
      <c r="X1164">
        <v>330</v>
      </c>
      <c r="Y1164">
        <v>296</v>
      </c>
      <c r="Z1164" t="str">
        <f t="shared" si="18"/>
        <v>291</v>
      </c>
      <c r="AA1164" t="s">
        <v>142</v>
      </c>
    </row>
    <row r="1165" spans="1:27" ht="16" thickBot="1" x14ac:dyDescent="0.25">
      <c r="A1165" t="s">
        <v>57</v>
      </c>
      <c r="B1165" t="s">
        <v>142</v>
      </c>
      <c r="C1165" t="s">
        <v>1344</v>
      </c>
      <c r="D1165" t="s">
        <v>1345</v>
      </c>
      <c r="E1165" t="s">
        <v>3537</v>
      </c>
      <c r="F1165">
        <v>47.902000000000001</v>
      </c>
      <c r="H1165">
        <v>266</v>
      </c>
      <c r="I1165">
        <v>8.5799999999999997E-76</v>
      </c>
      <c r="J1165" t="s">
        <v>3082</v>
      </c>
      <c r="S1165" t="s">
        <v>3071</v>
      </c>
      <c r="T1165" t="s">
        <v>3072</v>
      </c>
      <c r="U1165">
        <v>0.46800000000000003</v>
      </c>
      <c r="V1165" s="6">
        <v>-1290.2</v>
      </c>
      <c r="W1165" s="4">
        <v>1360.25</v>
      </c>
      <c r="X1165">
        <v>330</v>
      </c>
      <c r="Y1165">
        <v>266</v>
      </c>
      <c r="Z1165" t="str">
        <f t="shared" si="18"/>
        <v>286</v>
      </c>
      <c r="AA1165" t="s">
        <v>142</v>
      </c>
    </row>
    <row r="1166" spans="1:27" ht="16" thickBot="1" x14ac:dyDescent="0.25">
      <c r="A1166" t="s">
        <v>57</v>
      </c>
      <c r="B1166" t="s">
        <v>142</v>
      </c>
      <c r="C1166" t="s">
        <v>791</v>
      </c>
      <c r="D1166" t="s">
        <v>2011</v>
      </c>
      <c r="E1166" t="s">
        <v>3566</v>
      </c>
      <c r="F1166">
        <v>50.915999999999997</v>
      </c>
      <c r="H1166">
        <v>252</v>
      </c>
      <c r="I1166">
        <v>9.8699999999999997E-72</v>
      </c>
      <c r="J1166" t="s">
        <v>3082</v>
      </c>
      <c r="S1166" t="s">
        <v>3071</v>
      </c>
      <c r="T1166" t="s">
        <v>3072</v>
      </c>
      <c r="U1166">
        <v>0.46800000000000003</v>
      </c>
      <c r="V1166" s="6">
        <v>-1290.2</v>
      </c>
      <c r="W1166" s="4">
        <v>1360.25</v>
      </c>
      <c r="X1166">
        <v>330</v>
      </c>
      <c r="Y1166">
        <v>252</v>
      </c>
      <c r="Z1166" t="str">
        <f t="shared" si="18"/>
        <v>273</v>
      </c>
      <c r="AA1166" t="s">
        <v>142</v>
      </c>
    </row>
    <row r="1167" spans="1:27" ht="16" thickBot="1" x14ac:dyDescent="0.25">
      <c r="A1167" t="s">
        <v>57</v>
      </c>
      <c r="B1167" t="s">
        <v>142</v>
      </c>
      <c r="C1167" t="s">
        <v>1344</v>
      </c>
      <c r="D1167" t="s">
        <v>2013</v>
      </c>
      <c r="E1167" t="s">
        <v>3567</v>
      </c>
      <c r="F1167">
        <v>45.804000000000002</v>
      </c>
      <c r="H1167">
        <v>249</v>
      </c>
      <c r="I1167">
        <v>3.88E-70</v>
      </c>
      <c r="J1167" t="s">
        <v>3082</v>
      </c>
      <c r="S1167" t="s">
        <v>3071</v>
      </c>
      <c r="T1167" t="s">
        <v>3072</v>
      </c>
      <c r="U1167">
        <v>0.46800000000000003</v>
      </c>
      <c r="V1167" s="6">
        <v>-1290.2</v>
      </c>
      <c r="W1167" s="4">
        <v>1360.25</v>
      </c>
      <c r="X1167">
        <v>330</v>
      </c>
      <c r="Y1167">
        <v>249</v>
      </c>
      <c r="Z1167" t="str">
        <f t="shared" si="18"/>
        <v>286</v>
      </c>
      <c r="AA1167" t="s">
        <v>142</v>
      </c>
    </row>
    <row r="1168" spans="1:27" ht="16" thickBot="1" x14ac:dyDescent="0.25">
      <c r="A1168" t="s">
        <v>57</v>
      </c>
      <c r="B1168" t="s">
        <v>142</v>
      </c>
      <c r="C1168" t="s">
        <v>622</v>
      </c>
      <c r="D1168" t="s">
        <v>899</v>
      </c>
      <c r="E1168" t="s">
        <v>3173</v>
      </c>
      <c r="F1168">
        <v>62.732999999999997</v>
      </c>
      <c r="H1168">
        <v>220</v>
      </c>
      <c r="I1168">
        <v>1.11E-60</v>
      </c>
      <c r="J1168" t="s">
        <v>3082</v>
      </c>
      <c r="S1168" t="s">
        <v>3071</v>
      </c>
      <c r="T1168" t="s">
        <v>3072</v>
      </c>
      <c r="U1168">
        <v>0.46800000000000003</v>
      </c>
      <c r="V1168" s="6">
        <v>-1290.2</v>
      </c>
      <c r="W1168" s="4">
        <v>1360.25</v>
      </c>
      <c r="X1168">
        <v>330</v>
      </c>
      <c r="Y1168">
        <v>220</v>
      </c>
      <c r="Z1168" t="str">
        <f t="shared" si="18"/>
        <v>161</v>
      </c>
      <c r="AA1168" t="s">
        <v>142</v>
      </c>
    </row>
    <row r="1169" spans="1:27" ht="16" thickBot="1" x14ac:dyDescent="0.25">
      <c r="A1169" t="s">
        <v>57</v>
      </c>
      <c r="B1169" t="s">
        <v>142</v>
      </c>
      <c r="C1169" t="s">
        <v>505</v>
      </c>
      <c r="D1169" t="s">
        <v>2016</v>
      </c>
      <c r="E1169" t="s">
        <v>3267</v>
      </c>
      <c r="F1169">
        <v>44.503</v>
      </c>
      <c r="H1169">
        <v>179</v>
      </c>
      <c r="I1169">
        <v>1.09E-46</v>
      </c>
      <c r="J1169" t="s">
        <v>3082</v>
      </c>
      <c r="S1169" t="s">
        <v>3071</v>
      </c>
      <c r="T1169" t="s">
        <v>3072</v>
      </c>
      <c r="U1169">
        <v>0.46800000000000003</v>
      </c>
      <c r="V1169" s="6">
        <v>-1290.2</v>
      </c>
      <c r="W1169" s="4">
        <v>1360.25</v>
      </c>
      <c r="X1169">
        <v>330</v>
      </c>
      <c r="Y1169">
        <v>179</v>
      </c>
      <c r="Z1169" t="str">
        <f t="shared" si="18"/>
        <v>191</v>
      </c>
      <c r="AA1169" t="s">
        <v>142</v>
      </c>
    </row>
    <row r="1170" spans="1:27" ht="16" thickBot="1" x14ac:dyDescent="0.25">
      <c r="A1170" t="s">
        <v>57</v>
      </c>
      <c r="B1170" t="s">
        <v>142</v>
      </c>
      <c r="C1170" t="s">
        <v>390</v>
      </c>
      <c r="D1170" t="s">
        <v>2018</v>
      </c>
      <c r="E1170" t="s">
        <v>3568</v>
      </c>
      <c r="F1170">
        <v>78.846000000000004</v>
      </c>
      <c r="H1170">
        <v>85.3</v>
      </c>
      <c r="I1170">
        <v>1.2699999999999999E-16</v>
      </c>
      <c r="J1170" t="s">
        <v>3082</v>
      </c>
      <c r="S1170" t="s">
        <v>3071</v>
      </c>
      <c r="T1170" t="s">
        <v>3072</v>
      </c>
      <c r="U1170">
        <v>0.46800000000000003</v>
      </c>
      <c r="V1170" s="6">
        <v>-1290.2</v>
      </c>
      <c r="W1170" s="4">
        <v>1360.25</v>
      </c>
      <c r="X1170">
        <v>330</v>
      </c>
      <c r="Y1170">
        <v>85.3</v>
      </c>
      <c r="Z1170" t="str">
        <f t="shared" si="18"/>
        <v xml:space="preserve">52 </v>
      </c>
      <c r="AA1170" t="s">
        <v>142</v>
      </c>
    </row>
    <row r="1171" spans="1:27" ht="16" thickBot="1" x14ac:dyDescent="0.25">
      <c r="A1171" t="s">
        <v>57</v>
      </c>
      <c r="B1171" t="s">
        <v>142</v>
      </c>
      <c r="C1171" t="s">
        <v>168</v>
      </c>
      <c r="D1171" t="s">
        <v>1990</v>
      </c>
      <c r="E1171" t="s">
        <v>3269</v>
      </c>
      <c r="F1171">
        <v>70.37</v>
      </c>
      <c r="H1171">
        <v>46</v>
      </c>
      <c r="I1171">
        <v>1.2999999999999999E-4</v>
      </c>
      <c r="J1171" t="s">
        <v>3082</v>
      </c>
      <c r="S1171" t="s">
        <v>3071</v>
      </c>
      <c r="T1171" t="s">
        <v>3072</v>
      </c>
      <c r="U1171">
        <v>0.46800000000000003</v>
      </c>
      <c r="V1171" s="6">
        <v>-1290.2</v>
      </c>
      <c r="W1171" s="4">
        <v>1360.25</v>
      </c>
      <c r="X1171">
        <v>330</v>
      </c>
      <c r="Y1171">
        <v>46</v>
      </c>
      <c r="Z1171" t="str">
        <f t="shared" si="18"/>
        <v xml:space="preserve">27 </v>
      </c>
      <c r="AA1171" t="s">
        <v>142</v>
      </c>
    </row>
    <row r="1172" spans="1:27" ht="16" thickBot="1" x14ac:dyDescent="0.25">
      <c r="A1172" t="s">
        <v>57</v>
      </c>
      <c r="B1172" t="s">
        <v>142</v>
      </c>
      <c r="C1172" t="s">
        <v>628</v>
      </c>
      <c r="D1172" t="s">
        <v>629</v>
      </c>
      <c r="E1172" t="s">
        <v>3517</v>
      </c>
      <c r="F1172">
        <v>38</v>
      </c>
      <c r="H1172">
        <v>41.4</v>
      </c>
      <c r="I1172">
        <v>5.0000000000000001E-3</v>
      </c>
      <c r="J1172" t="s">
        <v>3082</v>
      </c>
      <c r="S1172" t="s">
        <v>3071</v>
      </c>
      <c r="T1172" t="s">
        <v>3072</v>
      </c>
      <c r="U1172">
        <v>0.46800000000000003</v>
      </c>
      <c r="V1172" s="6">
        <v>-1290.2</v>
      </c>
      <c r="W1172" s="4">
        <v>1360.25</v>
      </c>
      <c r="X1172">
        <v>330</v>
      </c>
      <c r="Y1172">
        <v>41.4</v>
      </c>
      <c r="Z1172" t="str">
        <f t="shared" si="18"/>
        <v xml:space="preserve">50 </v>
      </c>
      <c r="AA1172" t="s">
        <v>142</v>
      </c>
    </row>
    <row r="1173" spans="1:27" ht="16" thickBot="1" x14ac:dyDescent="0.25">
      <c r="A1173" t="s">
        <v>64</v>
      </c>
      <c r="B1173" t="s">
        <v>142</v>
      </c>
      <c r="C1173" t="s">
        <v>588</v>
      </c>
      <c r="D1173" t="s">
        <v>503</v>
      </c>
      <c r="E1173" t="s">
        <v>3112</v>
      </c>
      <c r="F1173">
        <v>100</v>
      </c>
      <c r="H1173">
        <v>675</v>
      </c>
      <c r="I1173">
        <v>0</v>
      </c>
      <c r="J1173" t="s">
        <v>3083</v>
      </c>
      <c r="S1173" t="s">
        <v>3075</v>
      </c>
      <c r="T1173" t="s">
        <v>3076</v>
      </c>
      <c r="U1173">
        <v>0.46800000000000003</v>
      </c>
      <c r="V1173" s="6">
        <v>-1290.2</v>
      </c>
      <c r="W1173" s="4">
        <v>1360.25</v>
      </c>
      <c r="X1173">
        <v>330</v>
      </c>
      <c r="Y1173">
        <v>675</v>
      </c>
      <c r="Z1173" t="str">
        <f t="shared" si="18"/>
        <v>329</v>
      </c>
      <c r="AA1173" t="s">
        <v>142</v>
      </c>
    </row>
    <row r="1174" spans="1:27" ht="16" thickBot="1" x14ac:dyDescent="0.25">
      <c r="A1174" t="s">
        <v>64</v>
      </c>
      <c r="B1174" t="s">
        <v>142</v>
      </c>
      <c r="C1174" t="s">
        <v>588</v>
      </c>
      <c r="D1174" t="s">
        <v>503</v>
      </c>
      <c r="E1174" t="s">
        <v>3112</v>
      </c>
      <c r="F1174">
        <v>100</v>
      </c>
      <c r="H1174">
        <v>675</v>
      </c>
      <c r="I1174">
        <v>0</v>
      </c>
      <c r="J1174" t="s">
        <v>3083</v>
      </c>
      <c r="S1174" t="s">
        <v>3075</v>
      </c>
      <c r="T1174" t="s">
        <v>3076</v>
      </c>
      <c r="U1174">
        <v>0.46800000000000003</v>
      </c>
      <c r="V1174" s="6">
        <v>-1290.2</v>
      </c>
      <c r="W1174" s="4">
        <v>1360.25</v>
      </c>
      <c r="X1174">
        <v>330</v>
      </c>
      <c r="Y1174">
        <v>675</v>
      </c>
      <c r="Z1174" t="str">
        <f t="shared" si="18"/>
        <v>329</v>
      </c>
      <c r="AA1174" t="s">
        <v>142</v>
      </c>
    </row>
    <row r="1175" spans="1:27" ht="16" thickBot="1" x14ac:dyDescent="0.25">
      <c r="A1175" t="s">
        <v>64</v>
      </c>
      <c r="B1175" t="s">
        <v>142</v>
      </c>
      <c r="C1175" t="s">
        <v>588</v>
      </c>
      <c r="D1175" t="s">
        <v>503</v>
      </c>
      <c r="E1175" t="s">
        <v>3112</v>
      </c>
      <c r="F1175">
        <v>100</v>
      </c>
      <c r="H1175">
        <v>675</v>
      </c>
      <c r="I1175">
        <v>0</v>
      </c>
      <c r="J1175" t="s">
        <v>3083</v>
      </c>
      <c r="S1175" t="s">
        <v>3075</v>
      </c>
      <c r="T1175" t="s">
        <v>3076</v>
      </c>
      <c r="U1175">
        <v>0.46800000000000003</v>
      </c>
      <c r="V1175" s="6">
        <v>-1290.2</v>
      </c>
      <c r="W1175" s="4">
        <v>1360.25</v>
      </c>
      <c r="X1175">
        <v>330</v>
      </c>
      <c r="Y1175">
        <v>675</v>
      </c>
      <c r="Z1175" t="str">
        <f t="shared" si="18"/>
        <v>329</v>
      </c>
      <c r="AA1175" t="s">
        <v>142</v>
      </c>
    </row>
    <row r="1176" spans="1:27" ht="16" thickBot="1" x14ac:dyDescent="0.25">
      <c r="A1176" t="s">
        <v>64</v>
      </c>
      <c r="B1176" t="s">
        <v>142</v>
      </c>
      <c r="C1176" t="s">
        <v>590</v>
      </c>
      <c r="D1176" t="s">
        <v>503</v>
      </c>
      <c r="E1176" t="s">
        <v>3112</v>
      </c>
      <c r="F1176">
        <v>100</v>
      </c>
      <c r="H1176">
        <v>623</v>
      </c>
      <c r="I1176">
        <v>0</v>
      </c>
      <c r="J1176" t="s">
        <v>3083</v>
      </c>
      <c r="S1176" t="s">
        <v>3075</v>
      </c>
      <c r="T1176" t="s">
        <v>3076</v>
      </c>
      <c r="U1176">
        <v>0.46800000000000003</v>
      </c>
      <c r="V1176" s="6">
        <v>-1290.2</v>
      </c>
      <c r="W1176" s="4">
        <v>1360.25</v>
      </c>
      <c r="X1176">
        <v>330</v>
      </c>
      <c r="Y1176">
        <v>623</v>
      </c>
      <c r="Z1176" t="str">
        <f t="shared" si="18"/>
        <v>306</v>
      </c>
      <c r="AA1176" t="s">
        <v>142</v>
      </c>
    </row>
    <row r="1177" spans="1:27" ht="16" thickBot="1" x14ac:dyDescent="0.25">
      <c r="A1177" t="s">
        <v>64</v>
      </c>
      <c r="B1177" t="s">
        <v>142</v>
      </c>
      <c r="C1177" t="s">
        <v>590</v>
      </c>
      <c r="D1177" t="s">
        <v>503</v>
      </c>
      <c r="E1177" t="s">
        <v>3112</v>
      </c>
      <c r="F1177">
        <v>100</v>
      </c>
      <c r="H1177">
        <v>623</v>
      </c>
      <c r="I1177">
        <v>0</v>
      </c>
      <c r="J1177" t="s">
        <v>3083</v>
      </c>
      <c r="S1177" t="s">
        <v>3075</v>
      </c>
      <c r="T1177" t="s">
        <v>3076</v>
      </c>
      <c r="U1177">
        <v>0.46800000000000003</v>
      </c>
      <c r="V1177" s="6">
        <v>-1290.2</v>
      </c>
      <c r="W1177" s="4">
        <v>1360.25</v>
      </c>
      <c r="X1177">
        <v>330</v>
      </c>
      <c r="Y1177">
        <v>623</v>
      </c>
      <c r="Z1177" t="str">
        <f t="shared" si="18"/>
        <v>306</v>
      </c>
      <c r="AA1177" t="s">
        <v>142</v>
      </c>
    </row>
    <row r="1178" spans="1:27" ht="16" thickBot="1" x14ac:dyDescent="0.25">
      <c r="A1178" t="s">
        <v>64</v>
      </c>
      <c r="B1178" t="s">
        <v>142</v>
      </c>
      <c r="C1178" t="s">
        <v>588</v>
      </c>
      <c r="D1178" t="s">
        <v>2185</v>
      </c>
      <c r="E1178" t="s">
        <v>3569</v>
      </c>
      <c r="F1178">
        <v>89.058000000000007</v>
      </c>
      <c r="H1178">
        <v>616</v>
      </c>
      <c r="I1178">
        <v>0</v>
      </c>
      <c r="J1178" t="s">
        <v>3083</v>
      </c>
      <c r="S1178" t="s">
        <v>3075</v>
      </c>
      <c r="T1178" t="s">
        <v>3076</v>
      </c>
      <c r="U1178">
        <v>0.46800000000000003</v>
      </c>
      <c r="V1178" s="6">
        <v>-1290.2</v>
      </c>
      <c r="W1178" s="4">
        <v>1360.25</v>
      </c>
      <c r="X1178">
        <v>330</v>
      </c>
      <c r="Y1178">
        <v>616</v>
      </c>
      <c r="Z1178" t="str">
        <f t="shared" si="18"/>
        <v>329</v>
      </c>
      <c r="AA1178" t="s">
        <v>142</v>
      </c>
    </row>
    <row r="1179" spans="1:27" ht="16" thickBot="1" x14ac:dyDescent="0.25">
      <c r="A1179" t="s">
        <v>64</v>
      </c>
      <c r="B1179" t="s">
        <v>142</v>
      </c>
      <c r="C1179" t="s">
        <v>320</v>
      </c>
      <c r="D1179" t="s">
        <v>592</v>
      </c>
      <c r="E1179" t="s">
        <v>3507</v>
      </c>
      <c r="F1179">
        <v>60</v>
      </c>
      <c r="H1179">
        <v>345</v>
      </c>
      <c r="I1179">
        <v>6.5800000000000003E-107</v>
      </c>
      <c r="J1179" t="s">
        <v>3083</v>
      </c>
      <c r="S1179" t="s">
        <v>3075</v>
      </c>
      <c r="T1179" t="s">
        <v>3076</v>
      </c>
      <c r="U1179">
        <v>0.46800000000000003</v>
      </c>
      <c r="V1179" s="6">
        <v>-1290.2</v>
      </c>
      <c r="W1179" s="4">
        <v>1360.25</v>
      </c>
      <c r="X1179">
        <v>330</v>
      </c>
      <c r="Y1179">
        <v>345</v>
      </c>
      <c r="Z1179" t="str">
        <f t="shared" si="18"/>
        <v>290</v>
      </c>
      <c r="AA1179" t="s">
        <v>142</v>
      </c>
    </row>
    <row r="1180" spans="1:27" ht="16" thickBot="1" x14ac:dyDescent="0.25">
      <c r="A1180" t="s">
        <v>64</v>
      </c>
      <c r="B1180" t="s">
        <v>142</v>
      </c>
      <c r="C1180" t="s">
        <v>320</v>
      </c>
      <c r="D1180" t="s">
        <v>592</v>
      </c>
      <c r="E1180" t="s">
        <v>3507</v>
      </c>
      <c r="F1180">
        <v>60</v>
      </c>
      <c r="H1180">
        <v>344</v>
      </c>
      <c r="I1180">
        <v>5.9299999999999998E-106</v>
      </c>
      <c r="J1180" t="s">
        <v>3083</v>
      </c>
      <c r="S1180" t="s">
        <v>3075</v>
      </c>
      <c r="T1180" t="s">
        <v>3076</v>
      </c>
      <c r="U1180">
        <v>0.46800000000000003</v>
      </c>
      <c r="V1180" s="6">
        <v>-1290.2</v>
      </c>
      <c r="W1180" s="4">
        <v>1360.25</v>
      </c>
      <c r="X1180">
        <v>330</v>
      </c>
      <c r="Y1180">
        <v>344</v>
      </c>
      <c r="Z1180" t="str">
        <f t="shared" si="18"/>
        <v>290</v>
      </c>
      <c r="AA1180" t="s">
        <v>142</v>
      </c>
    </row>
    <row r="1181" spans="1:27" ht="16" thickBot="1" x14ac:dyDescent="0.25">
      <c r="A1181" t="s">
        <v>64</v>
      </c>
      <c r="B1181" t="s">
        <v>142</v>
      </c>
      <c r="C1181" t="s">
        <v>320</v>
      </c>
      <c r="D1181" t="s">
        <v>592</v>
      </c>
      <c r="E1181" t="s">
        <v>3507</v>
      </c>
      <c r="F1181">
        <v>60</v>
      </c>
      <c r="H1181">
        <v>345</v>
      </c>
      <c r="I1181">
        <v>4.4099999999999999E-103</v>
      </c>
      <c r="J1181" t="s">
        <v>3083</v>
      </c>
      <c r="S1181" t="s">
        <v>3075</v>
      </c>
      <c r="T1181" t="s">
        <v>3076</v>
      </c>
      <c r="U1181">
        <v>0.46800000000000003</v>
      </c>
      <c r="V1181" s="6">
        <v>-1290.2</v>
      </c>
      <c r="W1181" s="4">
        <v>1360.25</v>
      </c>
      <c r="X1181">
        <v>330</v>
      </c>
      <c r="Y1181">
        <v>345</v>
      </c>
      <c r="Z1181" t="str">
        <f t="shared" si="18"/>
        <v>290</v>
      </c>
      <c r="AA1181" t="s">
        <v>142</v>
      </c>
    </row>
    <row r="1182" spans="1:27" ht="16" thickBot="1" x14ac:dyDescent="0.25">
      <c r="A1182" t="s">
        <v>64</v>
      </c>
      <c r="B1182" t="s">
        <v>142</v>
      </c>
      <c r="C1182" t="s">
        <v>317</v>
      </c>
      <c r="D1182" t="s">
        <v>648</v>
      </c>
      <c r="E1182" t="s">
        <v>3231</v>
      </c>
      <c r="F1182">
        <v>61.537999999999997</v>
      </c>
      <c r="H1182">
        <v>332</v>
      </c>
      <c r="I1182">
        <v>6.0499999999999999E-102</v>
      </c>
      <c r="J1182" t="s">
        <v>3083</v>
      </c>
      <c r="S1182" t="s">
        <v>3075</v>
      </c>
      <c r="T1182" t="s">
        <v>3076</v>
      </c>
      <c r="U1182">
        <v>0.46800000000000003</v>
      </c>
      <c r="V1182" s="6">
        <v>-1290.2</v>
      </c>
      <c r="W1182" s="4">
        <v>1360.25</v>
      </c>
      <c r="X1182">
        <v>330</v>
      </c>
      <c r="Y1182">
        <v>332</v>
      </c>
      <c r="Z1182" t="str">
        <f t="shared" si="18"/>
        <v>260</v>
      </c>
      <c r="AA1182" t="s">
        <v>142</v>
      </c>
    </row>
    <row r="1183" spans="1:27" ht="16" thickBot="1" x14ac:dyDescent="0.25">
      <c r="A1183" t="s">
        <v>64</v>
      </c>
      <c r="B1183" t="s">
        <v>142</v>
      </c>
      <c r="C1183" t="s">
        <v>317</v>
      </c>
      <c r="D1183" t="s">
        <v>648</v>
      </c>
      <c r="E1183" t="s">
        <v>3231</v>
      </c>
      <c r="F1183">
        <v>61.537999999999997</v>
      </c>
      <c r="H1183">
        <v>332</v>
      </c>
      <c r="I1183">
        <v>1.0000000000000001E-101</v>
      </c>
      <c r="J1183" t="s">
        <v>3083</v>
      </c>
      <c r="S1183" t="s">
        <v>3075</v>
      </c>
      <c r="T1183" t="s">
        <v>3076</v>
      </c>
      <c r="U1183">
        <v>0.46800000000000003</v>
      </c>
      <c r="V1183" s="6">
        <v>-1290.2</v>
      </c>
      <c r="W1183" s="4">
        <v>1360.25</v>
      </c>
      <c r="X1183">
        <v>330</v>
      </c>
      <c r="Y1183">
        <v>332</v>
      </c>
      <c r="Z1183" t="str">
        <f t="shared" si="18"/>
        <v>260</v>
      </c>
      <c r="AA1183" t="s">
        <v>142</v>
      </c>
    </row>
    <row r="1184" spans="1:27" ht="16" thickBot="1" x14ac:dyDescent="0.25">
      <c r="A1184" t="s">
        <v>64</v>
      </c>
      <c r="B1184" t="s">
        <v>142</v>
      </c>
      <c r="C1184" t="s">
        <v>317</v>
      </c>
      <c r="D1184" t="s">
        <v>648</v>
      </c>
      <c r="E1184" t="s">
        <v>3231</v>
      </c>
      <c r="F1184">
        <v>61.537999999999997</v>
      </c>
      <c r="H1184">
        <v>331</v>
      </c>
      <c r="I1184">
        <v>7.8000000000000003E-101</v>
      </c>
      <c r="J1184" t="s">
        <v>3083</v>
      </c>
      <c r="S1184" t="s">
        <v>3075</v>
      </c>
      <c r="T1184" t="s">
        <v>3076</v>
      </c>
      <c r="U1184">
        <v>0.46800000000000003</v>
      </c>
      <c r="V1184" s="6">
        <v>-1290.2</v>
      </c>
      <c r="W1184" s="4">
        <v>1360.25</v>
      </c>
      <c r="X1184">
        <v>330</v>
      </c>
      <c r="Y1184">
        <v>331</v>
      </c>
      <c r="Z1184" t="str">
        <f t="shared" si="18"/>
        <v>260</v>
      </c>
      <c r="AA1184" t="s">
        <v>142</v>
      </c>
    </row>
    <row r="1185" spans="1:27" ht="16" thickBot="1" x14ac:dyDescent="0.25">
      <c r="A1185" t="s">
        <v>64</v>
      </c>
      <c r="B1185" t="s">
        <v>142</v>
      </c>
      <c r="C1185" t="s">
        <v>317</v>
      </c>
      <c r="D1185" t="s">
        <v>648</v>
      </c>
      <c r="E1185" t="s">
        <v>3231</v>
      </c>
      <c r="F1185">
        <v>61.537999999999997</v>
      </c>
      <c r="H1185">
        <v>332</v>
      </c>
      <c r="I1185">
        <v>1.09E-98</v>
      </c>
      <c r="J1185" t="s">
        <v>3083</v>
      </c>
      <c r="S1185" t="s">
        <v>3075</v>
      </c>
      <c r="T1185" t="s">
        <v>3076</v>
      </c>
      <c r="U1185">
        <v>0.46800000000000003</v>
      </c>
      <c r="V1185" s="6">
        <v>-1290.2</v>
      </c>
      <c r="W1185" s="4">
        <v>1360.25</v>
      </c>
      <c r="X1185">
        <v>330</v>
      </c>
      <c r="Y1185">
        <v>332</v>
      </c>
      <c r="Z1185" t="str">
        <f t="shared" si="18"/>
        <v>260</v>
      </c>
      <c r="AA1185" t="s">
        <v>142</v>
      </c>
    </row>
    <row r="1186" spans="1:27" ht="16" thickBot="1" x14ac:dyDescent="0.25">
      <c r="A1186" t="s">
        <v>64</v>
      </c>
      <c r="B1186" t="s">
        <v>142</v>
      </c>
      <c r="C1186" t="s">
        <v>323</v>
      </c>
      <c r="D1186" t="s">
        <v>1339</v>
      </c>
      <c r="E1186" t="s">
        <v>3535</v>
      </c>
      <c r="F1186">
        <v>61.277999999999999</v>
      </c>
      <c r="H1186">
        <v>325</v>
      </c>
      <c r="I1186">
        <v>2.3599999999999999E-96</v>
      </c>
      <c r="J1186" t="s">
        <v>3083</v>
      </c>
      <c r="S1186" t="s">
        <v>3075</v>
      </c>
      <c r="T1186" t="s">
        <v>3076</v>
      </c>
      <c r="U1186">
        <v>0.46800000000000003</v>
      </c>
      <c r="V1186" s="6">
        <v>-1290.2</v>
      </c>
      <c r="W1186" s="4">
        <v>1360.25</v>
      </c>
      <c r="X1186">
        <v>330</v>
      </c>
      <c r="Y1186">
        <v>325</v>
      </c>
      <c r="Z1186" t="str">
        <f t="shared" si="18"/>
        <v>266</v>
      </c>
      <c r="AA1186" t="s">
        <v>142</v>
      </c>
    </row>
    <row r="1187" spans="1:27" ht="16" thickBot="1" x14ac:dyDescent="0.25">
      <c r="A1187" t="s">
        <v>64</v>
      </c>
      <c r="B1187" t="s">
        <v>142</v>
      </c>
      <c r="C1187" t="s">
        <v>329</v>
      </c>
      <c r="D1187" t="s">
        <v>596</v>
      </c>
      <c r="E1187" t="s">
        <v>3126</v>
      </c>
      <c r="F1187">
        <v>61.811</v>
      </c>
      <c r="H1187">
        <v>306</v>
      </c>
      <c r="I1187">
        <v>3.9399999999999996E-93</v>
      </c>
      <c r="J1187" t="s">
        <v>3083</v>
      </c>
      <c r="S1187" t="s">
        <v>3075</v>
      </c>
      <c r="T1187" t="s">
        <v>3076</v>
      </c>
      <c r="U1187">
        <v>0.46800000000000003</v>
      </c>
      <c r="V1187" s="6">
        <v>-1290.2</v>
      </c>
      <c r="W1187" s="4">
        <v>1360.25</v>
      </c>
      <c r="X1187">
        <v>330</v>
      </c>
      <c r="Y1187">
        <v>306</v>
      </c>
      <c r="Z1187" t="str">
        <f t="shared" si="18"/>
        <v>254</v>
      </c>
      <c r="AA1187" t="s">
        <v>142</v>
      </c>
    </row>
    <row r="1188" spans="1:27" ht="16" thickBot="1" x14ac:dyDescent="0.25">
      <c r="A1188" t="s">
        <v>64</v>
      </c>
      <c r="B1188" t="s">
        <v>142</v>
      </c>
      <c r="C1188" t="s">
        <v>1344</v>
      </c>
      <c r="D1188" t="s">
        <v>1887</v>
      </c>
      <c r="E1188" t="s">
        <v>3559</v>
      </c>
      <c r="F1188">
        <v>47.552</v>
      </c>
      <c r="H1188">
        <v>263</v>
      </c>
      <c r="I1188">
        <v>1.97E-76</v>
      </c>
      <c r="J1188" t="s">
        <v>3083</v>
      </c>
      <c r="S1188" t="s">
        <v>3075</v>
      </c>
      <c r="T1188" t="s">
        <v>3076</v>
      </c>
      <c r="U1188">
        <v>0.46800000000000003</v>
      </c>
      <c r="V1188" s="6">
        <v>-1290.2</v>
      </c>
      <c r="W1188" s="4">
        <v>1360.25</v>
      </c>
      <c r="X1188">
        <v>330</v>
      </c>
      <c r="Y1188">
        <v>263</v>
      </c>
      <c r="Z1188" t="str">
        <f t="shared" si="18"/>
        <v>286</v>
      </c>
      <c r="AA1188" t="s">
        <v>142</v>
      </c>
    </row>
    <row r="1189" spans="1:27" ht="16" thickBot="1" x14ac:dyDescent="0.25">
      <c r="A1189" t="s">
        <v>64</v>
      </c>
      <c r="B1189" t="s">
        <v>142</v>
      </c>
      <c r="C1189" t="s">
        <v>607</v>
      </c>
      <c r="D1189" t="s">
        <v>608</v>
      </c>
      <c r="E1189" t="s">
        <v>3511</v>
      </c>
      <c r="F1189">
        <v>43.933999999999997</v>
      </c>
      <c r="H1189">
        <v>248</v>
      </c>
      <c r="I1189">
        <v>3.6800000000000003E-73</v>
      </c>
      <c r="J1189" t="s">
        <v>3083</v>
      </c>
      <c r="S1189" t="s">
        <v>3075</v>
      </c>
      <c r="T1189" t="s">
        <v>3076</v>
      </c>
      <c r="U1189">
        <v>0.46800000000000003</v>
      </c>
      <c r="V1189" s="6">
        <v>-1290.2</v>
      </c>
      <c r="W1189" s="4">
        <v>1360.25</v>
      </c>
      <c r="X1189">
        <v>330</v>
      </c>
      <c r="Y1189">
        <v>248</v>
      </c>
      <c r="Z1189" t="str">
        <f t="shared" si="18"/>
        <v>305</v>
      </c>
      <c r="AA1189" t="s">
        <v>142</v>
      </c>
    </row>
    <row r="1190" spans="1:27" ht="16" thickBot="1" x14ac:dyDescent="0.25">
      <c r="A1190" t="s">
        <v>64</v>
      </c>
      <c r="B1190" t="s">
        <v>142</v>
      </c>
      <c r="C1190" t="s">
        <v>320</v>
      </c>
      <c r="D1190" t="s">
        <v>609</v>
      </c>
      <c r="E1190" t="s">
        <v>3512</v>
      </c>
      <c r="F1190">
        <v>48.966000000000001</v>
      </c>
      <c r="H1190">
        <v>252</v>
      </c>
      <c r="I1190">
        <v>1.8200000000000001E-72</v>
      </c>
      <c r="J1190" t="s">
        <v>3083</v>
      </c>
      <c r="S1190" t="s">
        <v>3075</v>
      </c>
      <c r="T1190" t="s">
        <v>3076</v>
      </c>
      <c r="U1190">
        <v>0.46800000000000003</v>
      </c>
      <c r="V1190" s="6">
        <v>-1290.2</v>
      </c>
      <c r="W1190" s="4">
        <v>1360.25</v>
      </c>
      <c r="X1190">
        <v>330</v>
      </c>
      <c r="Y1190">
        <v>252</v>
      </c>
      <c r="Z1190" t="str">
        <f t="shared" si="18"/>
        <v>290</v>
      </c>
      <c r="AA1190" t="s">
        <v>142</v>
      </c>
    </row>
    <row r="1191" spans="1:27" ht="16" thickBot="1" x14ac:dyDescent="0.25">
      <c r="A1191" t="s">
        <v>64</v>
      </c>
      <c r="B1191" t="s">
        <v>142</v>
      </c>
      <c r="C1191" t="s">
        <v>607</v>
      </c>
      <c r="D1191" t="s">
        <v>608</v>
      </c>
      <c r="E1191" t="s">
        <v>3511</v>
      </c>
      <c r="F1191">
        <v>43.933999999999997</v>
      </c>
      <c r="H1191">
        <v>249</v>
      </c>
      <c r="I1191">
        <v>4.79E-71</v>
      </c>
      <c r="J1191" t="s">
        <v>3083</v>
      </c>
      <c r="S1191" t="s">
        <v>3075</v>
      </c>
      <c r="T1191" t="s">
        <v>3076</v>
      </c>
      <c r="U1191">
        <v>0.46800000000000003</v>
      </c>
      <c r="V1191" s="6">
        <v>-1290.2</v>
      </c>
      <c r="W1191" s="4">
        <v>1360.25</v>
      </c>
      <c r="X1191">
        <v>330</v>
      </c>
      <c r="Y1191">
        <v>249</v>
      </c>
      <c r="Z1191" t="str">
        <f t="shared" si="18"/>
        <v>305</v>
      </c>
      <c r="AA1191" t="s">
        <v>142</v>
      </c>
    </row>
    <row r="1192" spans="1:27" ht="16" thickBot="1" x14ac:dyDescent="0.25">
      <c r="A1192" t="s">
        <v>64</v>
      </c>
      <c r="B1192" t="s">
        <v>142</v>
      </c>
      <c r="C1192" t="s">
        <v>622</v>
      </c>
      <c r="D1192" t="s">
        <v>899</v>
      </c>
      <c r="E1192" t="s">
        <v>3173</v>
      </c>
      <c r="F1192">
        <v>62.732999999999997</v>
      </c>
      <c r="H1192">
        <v>220</v>
      </c>
      <c r="I1192">
        <v>2.2000000000000001E-61</v>
      </c>
      <c r="J1192" t="s">
        <v>3083</v>
      </c>
      <c r="S1192" t="s">
        <v>3075</v>
      </c>
      <c r="T1192" t="s">
        <v>3076</v>
      </c>
      <c r="U1192">
        <v>0.46800000000000003</v>
      </c>
      <c r="V1192" s="6">
        <v>-1290.2</v>
      </c>
      <c r="W1192" s="4">
        <v>1360.25</v>
      </c>
      <c r="X1192">
        <v>330</v>
      </c>
      <c r="Y1192">
        <v>220</v>
      </c>
      <c r="Z1192" t="str">
        <f t="shared" si="18"/>
        <v>161</v>
      </c>
      <c r="AA1192" t="s">
        <v>142</v>
      </c>
    </row>
    <row r="1193" spans="1:27" ht="16" thickBot="1" x14ac:dyDescent="0.25">
      <c r="A1193" t="s">
        <v>64</v>
      </c>
      <c r="B1193" t="s">
        <v>142</v>
      </c>
      <c r="C1193" t="s">
        <v>1764</v>
      </c>
      <c r="D1193" t="s">
        <v>1765</v>
      </c>
      <c r="E1193" t="s">
        <v>3239</v>
      </c>
      <c r="F1193">
        <v>53.886000000000003</v>
      </c>
      <c r="H1193">
        <v>200</v>
      </c>
      <c r="I1193">
        <v>3.7999999999999997E-55</v>
      </c>
      <c r="J1193" t="s">
        <v>3083</v>
      </c>
      <c r="S1193" t="s">
        <v>3075</v>
      </c>
      <c r="T1193" t="s">
        <v>3076</v>
      </c>
      <c r="U1193">
        <v>0.46800000000000003</v>
      </c>
      <c r="V1193" s="6">
        <v>-1290.2</v>
      </c>
      <c r="W1193" s="4">
        <v>1360.25</v>
      </c>
      <c r="X1193">
        <v>330</v>
      </c>
      <c r="Y1193">
        <v>200</v>
      </c>
      <c r="Z1193" t="str">
        <f t="shared" si="18"/>
        <v>193</v>
      </c>
      <c r="AA1193" t="s">
        <v>142</v>
      </c>
    </row>
    <row r="1194" spans="1:27" ht="16" thickBot="1" x14ac:dyDescent="0.25">
      <c r="A1194" t="s">
        <v>64</v>
      </c>
      <c r="B1194" t="s">
        <v>142</v>
      </c>
      <c r="C1194" t="s">
        <v>130</v>
      </c>
      <c r="D1194" t="s">
        <v>617</v>
      </c>
      <c r="E1194" t="s">
        <v>3133</v>
      </c>
      <c r="F1194">
        <v>63.265000000000001</v>
      </c>
      <c r="H1194">
        <v>203</v>
      </c>
      <c r="I1194">
        <v>7.1600000000000005E-55</v>
      </c>
      <c r="J1194" t="s">
        <v>3083</v>
      </c>
      <c r="S1194" t="s">
        <v>3075</v>
      </c>
      <c r="T1194" t="s">
        <v>3076</v>
      </c>
      <c r="U1194">
        <v>0.46800000000000003</v>
      </c>
      <c r="V1194" s="6">
        <v>-1290.2</v>
      </c>
      <c r="W1194" s="4">
        <v>1360.25</v>
      </c>
      <c r="X1194">
        <v>330</v>
      </c>
      <c r="Y1194">
        <v>203</v>
      </c>
      <c r="Z1194" t="str">
        <f t="shared" si="18"/>
        <v>147</v>
      </c>
      <c r="AA1194" t="s">
        <v>142</v>
      </c>
    </row>
    <row r="1195" spans="1:27" ht="16" thickBot="1" x14ac:dyDescent="0.25">
      <c r="A1195" t="s">
        <v>64</v>
      </c>
      <c r="B1195" t="s">
        <v>142</v>
      </c>
      <c r="C1195" t="s">
        <v>619</v>
      </c>
      <c r="D1195" t="s">
        <v>620</v>
      </c>
      <c r="E1195" t="s">
        <v>3136</v>
      </c>
      <c r="F1195">
        <v>51.316000000000003</v>
      </c>
      <c r="H1195">
        <v>177</v>
      </c>
      <c r="I1195">
        <v>8.3800000000000005E-49</v>
      </c>
      <c r="J1195" t="s">
        <v>3083</v>
      </c>
      <c r="S1195" t="s">
        <v>3075</v>
      </c>
      <c r="T1195" t="s">
        <v>3076</v>
      </c>
      <c r="U1195">
        <v>0.46800000000000003</v>
      </c>
      <c r="V1195" s="6">
        <v>-1290.2</v>
      </c>
      <c r="W1195" s="4">
        <v>1360.25</v>
      </c>
      <c r="X1195">
        <v>330</v>
      </c>
      <c r="Y1195">
        <v>177</v>
      </c>
      <c r="Z1195" t="str">
        <f t="shared" si="18"/>
        <v>152</v>
      </c>
      <c r="AA1195" t="s">
        <v>142</v>
      </c>
    </row>
    <row r="1196" spans="1:27" ht="16" thickBot="1" x14ac:dyDescent="0.25">
      <c r="A1196" t="s">
        <v>64</v>
      </c>
      <c r="B1196" t="s">
        <v>142</v>
      </c>
      <c r="C1196" t="s">
        <v>625</v>
      </c>
      <c r="D1196" t="s">
        <v>626</v>
      </c>
      <c r="E1196" t="s">
        <v>3516</v>
      </c>
      <c r="F1196">
        <v>49.58</v>
      </c>
      <c r="H1196">
        <v>99</v>
      </c>
      <c r="I1196">
        <v>2.1199999999999999E-21</v>
      </c>
      <c r="J1196" t="s">
        <v>3083</v>
      </c>
      <c r="S1196" t="s">
        <v>3075</v>
      </c>
      <c r="T1196" t="s">
        <v>3076</v>
      </c>
      <c r="U1196">
        <v>0.46800000000000003</v>
      </c>
      <c r="V1196" s="6">
        <v>-1290.2</v>
      </c>
      <c r="W1196" s="4">
        <v>1360.25</v>
      </c>
      <c r="X1196">
        <v>330</v>
      </c>
      <c r="Y1196">
        <v>99</v>
      </c>
      <c r="Z1196" t="str">
        <f t="shared" si="18"/>
        <v>119</v>
      </c>
      <c r="AA1196" t="s">
        <v>142</v>
      </c>
    </row>
    <row r="1197" spans="1:27" ht="16" thickBot="1" x14ac:dyDescent="0.25">
      <c r="A1197" t="s">
        <v>64</v>
      </c>
      <c r="B1197" t="s">
        <v>142</v>
      </c>
      <c r="C1197" t="s">
        <v>628</v>
      </c>
      <c r="D1197" t="s">
        <v>629</v>
      </c>
      <c r="E1197" t="s">
        <v>3517</v>
      </c>
      <c r="F1197">
        <v>38</v>
      </c>
      <c r="H1197">
        <v>41</v>
      </c>
      <c r="I1197">
        <v>4.0000000000000001E-3</v>
      </c>
      <c r="J1197" t="s">
        <v>3083</v>
      </c>
      <c r="S1197" t="s">
        <v>3075</v>
      </c>
      <c r="T1197" t="s">
        <v>3076</v>
      </c>
      <c r="U1197">
        <v>0.46800000000000003</v>
      </c>
      <c r="V1197" s="6">
        <v>-1290.2</v>
      </c>
      <c r="W1197" s="4">
        <v>1360.25</v>
      </c>
      <c r="X1197">
        <v>330</v>
      </c>
      <c r="Y1197">
        <v>41</v>
      </c>
      <c r="Z1197" t="str">
        <f t="shared" si="18"/>
        <v xml:space="preserve">50 </v>
      </c>
      <c r="AA1197" t="s">
        <v>142</v>
      </c>
    </row>
    <row r="1198" spans="1:27" ht="16" thickBot="1" x14ac:dyDescent="0.25">
      <c r="A1198" t="s">
        <v>64</v>
      </c>
      <c r="B1198" t="s">
        <v>142</v>
      </c>
      <c r="C1198" t="s">
        <v>631</v>
      </c>
      <c r="D1198" t="s">
        <v>632</v>
      </c>
      <c r="E1198" t="s">
        <v>3518</v>
      </c>
      <c r="F1198">
        <v>39.534999999999997</v>
      </c>
      <c r="H1198">
        <v>36.4</v>
      </c>
      <c r="I1198">
        <v>0.08</v>
      </c>
      <c r="J1198" t="s">
        <v>3083</v>
      </c>
      <c r="S1198" t="s">
        <v>3075</v>
      </c>
      <c r="T1198" t="s">
        <v>3076</v>
      </c>
      <c r="U1198">
        <v>0.46800000000000003</v>
      </c>
      <c r="V1198" s="6">
        <v>-1290.2</v>
      </c>
      <c r="W1198" s="4">
        <v>1360.25</v>
      </c>
      <c r="X1198">
        <v>330</v>
      </c>
      <c r="Y1198">
        <v>36.4</v>
      </c>
      <c r="Z1198" t="str">
        <f t="shared" si="18"/>
        <v xml:space="preserve">43 </v>
      </c>
      <c r="AA1198" t="s">
        <v>142</v>
      </c>
    </row>
    <row r="1199" spans="1:27" ht="16" thickBot="1" x14ac:dyDescent="0.25">
      <c r="A1199" t="s">
        <v>71</v>
      </c>
      <c r="B1199" t="s">
        <v>142</v>
      </c>
      <c r="C1199" t="s">
        <v>588</v>
      </c>
      <c r="D1199" t="s">
        <v>503</v>
      </c>
      <c r="E1199" t="s">
        <v>3112</v>
      </c>
      <c r="F1199">
        <v>100</v>
      </c>
      <c r="H1199">
        <v>675</v>
      </c>
      <c r="I1199">
        <v>0</v>
      </c>
      <c r="J1199" t="s">
        <v>3084</v>
      </c>
      <c r="S1199" t="s">
        <v>3075</v>
      </c>
      <c r="T1199" t="s">
        <v>3076</v>
      </c>
      <c r="U1199">
        <v>0.46800000000000003</v>
      </c>
      <c r="V1199" s="6">
        <v>-1290.2</v>
      </c>
      <c r="W1199" s="4">
        <v>1360.25</v>
      </c>
      <c r="X1199">
        <v>330</v>
      </c>
      <c r="Y1199">
        <v>675</v>
      </c>
      <c r="Z1199" t="str">
        <f t="shared" si="18"/>
        <v>329</v>
      </c>
      <c r="AA1199" t="s">
        <v>142</v>
      </c>
    </row>
    <row r="1200" spans="1:27" ht="16" thickBot="1" x14ac:dyDescent="0.25">
      <c r="A1200" t="s">
        <v>71</v>
      </c>
      <c r="B1200" t="s">
        <v>142</v>
      </c>
      <c r="C1200" t="s">
        <v>588</v>
      </c>
      <c r="D1200" t="s">
        <v>503</v>
      </c>
      <c r="E1200" t="s">
        <v>3112</v>
      </c>
      <c r="F1200">
        <v>100</v>
      </c>
      <c r="H1200">
        <v>675</v>
      </c>
      <c r="I1200">
        <v>0</v>
      </c>
      <c r="J1200" t="s">
        <v>3084</v>
      </c>
      <c r="S1200" t="s">
        <v>3075</v>
      </c>
      <c r="T1200" t="s">
        <v>3076</v>
      </c>
      <c r="U1200">
        <v>0.46800000000000003</v>
      </c>
      <c r="V1200" s="6">
        <v>-1290.2</v>
      </c>
      <c r="W1200" s="4">
        <v>1360.25</v>
      </c>
      <c r="X1200">
        <v>330</v>
      </c>
      <c r="Y1200">
        <v>675</v>
      </c>
      <c r="Z1200" t="str">
        <f t="shared" si="18"/>
        <v>329</v>
      </c>
      <c r="AA1200" t="s">
        <v>142</v>
      </c>
    </row>
    <row r="1201" spans="1:27" ht="16" thickBot="1" x14ac:dyDescent="0.25">
      <c r="A1201" t="s">
        <v>71</v>
      </c>
      <c r="B1201" t="s">
        <v>142</v>
      </c>
      <c r="C1201" t="s">
        <v>588</v>
      </c>
      <c r="D1201" t="s">
        <v>503</v>
      </c>
      <c r="E1201" t="s">
        <v>3112</v>
      </c>
      <c r="F1201">
        <v>100</v>
      </c>
      <c r="H1201">
        <v>675</v>
      </c>
      <c r="I1201">
        <v>0</v>
      </c>
      <c r="J1201" t="s">
        <v>3084</v>
      </c>
      <c r="S1201" t="s">
        <v>3075</v>
      </c>
      <c r="T1201" t="s">
        <v>3076</v>
      </c>
      <c r="U1201">
        <v>0.46800000000000003</v>
      </c>
      <c r="V1201" s="6">
        <v>-1290.2</v>
      </c>
      <c r="W1201" s="4">
        <v>1360.25</v>
      </c>
      <c r="X1201">
        <v>330</v>
      </c>
      <c r="Y1201">
        <v>675</v>
      </c>
      <c r="Z1201" t="str">
        <f t="shared" si="18"/>
        <v>329</v>
      </c>
      <c r="AA1201" t="s">
        <v>142</v>
      </c>
    </row>
    <row r="1202" spans="1:27" ht="16" thickBot="1" x14ac:dyDescent="0.25">
      <c r="A1202" t="s">
        <v>71</v>
      </c>
      <c r="B1202" t="s">
        <v>142</v>
      </c>
      <c r="C1202" t="s">
        <v>590</v>
      </c>
      <c r="D1202" t="s">
        <v>503</v>
      </c>
      <c r="E1202" t="s">
        <v>3112</v>
      </c>
      <c r="F1202">
        <v>100</v>
      </c>
      <c r="H1202">
        <v>623</v>
      </c>
      <c r="I1202">
        <v>0</v>
      </c>
      <c r="J1202" t="s">
        <v>3084</v>
      </c>
      <c r="S1202" t="s">
        <v>3075</v>
      </c>
      <c r="T1202" t="s">
        <v>3076</v>
      </c>
      <c r="U1202">
        <v>0.46800000000000003</v>
      </c>
      <c r="V1202" s="6">
        <v>-1290.2</v>
      </c>
      <c r="W1202" s="4">
        <v>1360.25</v>
      </c>
      <c r="X1202">
        <v>330</v>
      </c>
      <c r="Y1202">
        <v>623</v>
      </c>
      <c r="Z1202" t="str">
        <f t="shared" si="18"/>
        <v>306</v>
      </c>
      <c r="AA1202" t="s">
        <v>142</v>
      </c>
    </row>
    <row r="1203" spans="1:27" ht="16" thickBot="1" x14ac:dyDescent="0.25">
      <c r="A1203" t="s">
        <v>71</v>
      </c>
      <c r="B1203" t="s">
        <v>142</v>
      </c>
      <c r="C1203" t="s">
        <v>590</v>
      </c>
      <c r="D1203" t="s">
        <v>503</v>
      </c>
      <c r="E1203" t="s">
        <v>3112</v>
      </c>
      <c r="F1203">
        <v>100</v>
      </c>
      <c r="H1203">
        <v>623</v>
      </c>
      <c r="I1203">
        <v>0</v>
      </c>
      <c r="J1203" t="s">
        <v>3084</v>
      </c>
      <c r="S1203" t="s">
        <v>3075</v>
      </c>
      <c r="T1203" t="s">
        <v>3076</v>
      </c>
      <c r="U1203">
        <v>0.46800000000000003</v>
      </c>
      <c r="V1203" s="6">
        <v>-1290.2</v>
      </c>
      <c r="W1203" s="4">
        <v>1360.25</v>
      </c>
      <c r="X1203">
        <v>330</v>
      </c>
      <c r="Y1203">
        <v>623</v>
      </c>
      <c r="Z1203" t="str">
        <f t="shared" si="18"/>
        <v>306</v>
      </c>
      <c r="AA1203" t="s">
        <v>142</v>
      </c>
    </row>
    <row r="1204" spans="1:27" ht="16" thickBot="1" x14ac:dyDescent="0.25">
      <c r="A1204" t="s">
        <v>71</v>
      </c>
      <c r="B1204" t="s">
        <v>142</v>
      </c>
      <c r="C1204" t="s">
        <v>320</v>
      </c>
      <c r="D1204" t="s">
        <v>592</v>
      </c>
      <c r="E1204" t="s">
        <v>3507</v>
      </c>
      <c r="F1204">
        <v>60</v>
      </c>
      <c r="H1204">
        <v>345</v>
      </c>
      <c r="I1204">
        <v>8.2099999999999997E-107</v>
      </c>
      <c r="J1204" t="s">
        <v>3084</v>
      </c>
      <c r="S1204" t="s">
        <v>3075</v>
      </c>
      <c r="T1204" t="s">
        <v>3076</v>
      </c>
      <c r="U1204">
        <v>0.46800000000000003</v>
      </c>
      <c r="V1204" s="6">
        <v>-1290.2</v>
      </c>
      <c r="W1204" s="4">
        <v>1360.25</v>
      </c>
      <c r="X1204">
        <v>330</v>
      </c>
      <c r="Y1204">
        <v>345</v>
      </c>
      <c r="Z1204" t="str">
        <f t="shared" si="18"/>
        <v>290</v>
      </c>
      <c r="AA1204" t="s">
        <v>142</v>
      </c>
    </row>
    <row r="1205" spans="1:27" ht="16" thickBot="1" x14ac:dyDescent="0.25">
      <c r="A1205" t="s">
        <v>71</v>
      </c>
      <c r="B1205" t="s">
        <v>142</v>
      </c>
      <c r="C1205" t="s">
        <v>320</v>
      </c>
      <c r="D1205" t="s">
        <v>592</v>
      </c>
      <c r="E1205" t="s">
        <v>3507</v>
      </c>
      <c r="F1205">
        <v>60</v>
      </c>
      <c r="H1205">
        <v>344</v>
      </c>
      <c r="I1205">
        <v>7.3999999999999996E-106</v>
      </c>
      <c r="J1205" t="s">
        <v>3084</v>
      </c>
      <c r="S1205" t="s">
        <v>3075</v>
      </c>
      <c r="T1205" t="s">
        <v>3076</v>
      </c>
      <c r="U1205">
        <v>0.46800000000000003</v>
      </c>
      <c r="V1205" s="6">
        <v>-1290.2</v>
      </c>
      <c r="W1205" s="4">
        <v>1360.25</v>
      </c>
      <c r="X1205">
        <v>330</v>
      </c>
      <c r="Y1205">
        <v>344</v>
      </c>
      <c r="Z1205" t="str">
        <f t="shared" si="18"/>
        <v>290</v>
      </c>
      <c r="AA1205" t="s">
        <v>142</v>
      </c>
    </row>
    <row r="1206" spans="1:27" ht="16" thickBot="1" x14ac:dyDescent="0.25">
      <c r="A1206" t="s">
        <v>71</v>
      </c>
      <c r="B1206" t="s">
        <v>142</v>
      </c>
      <c r="C1206" t="s">
        <v>320</v>
      </c>
      <c r="D1206" t="s">
        <v>592</v>
      </c>
      <c r="E1206" t="s">
        <v>3507</v>
      </c>
      <c r="F1206">
        <v>60</v>
      </c>
      <c r="H1206">
        <v>345</v>
      </c>
      <c r="I1206">
        <v>5.5700000000000004E-103</v>
      </c>
      <c r="J1206" t="s">
        <v>3084</v>
      </c>
      <c r="S1206" t="s">
        <v>3075</v>
      </c>
      <c r="T1206" t="s">
        <v>3076</v>
      </c>
      <c r="U1206">
        <v>0.46800000000000003</v>
      </c>
      <c r="V1206" s="6">
        <v>-1290.2</v>
      </c>
      <c r="W1206" s="4">
        <v>1360.25</v>
      </c>
      <c r="X1206">
        <v>330</v>
      </c>
      <c r="Y1206">
        <v>345</v>
      </c>
      <c r="Z1206" t="str">
        <f t="shared" si="18"/>
        <v>290</v>
      </c>
      <c r="AA1206" t="s">
        <v>142</v>
      </c>
    </row>
    <row r="1207" spans="1:27" ht="16" thickBot="1" x14ac:dyDescent="0.25">
      <c r="A1207" t="s">
        <v>71</v>
      </c>
      <c r="B1207" t="s">
        <v>142</v>
      </c>
      <c r="C1207" t="s">
        <v>317</v>
      </c>
      <c r="D1207" t="s">
        <v>648</v>
      </c>
      <c r="E1207" t="s">
        <v>3231</v>
      </c>
      <c r="F1207">
        <v>61.537999999999997</v>
      </c>
      <c r="H1207">
        <v>332</v>
      </c>
      <c r="I1207">
        <v>8.1699999999999995E-102</v>
      </c>
      <c r="J1207" t="s">
        <v>3084</v>
      </c>
      <c r="S1207" t="s">
        <v>3075</v>
      </c>
      <c r="T1207" t="s">
        <v>3076</v>
      </c>
      <c r="U1207">
        <v>0.46800000000000003</v>
      </c>
      <c r="V1207" s="6">
        <v>-1290.2</v>
      </c>
      <c r="W1207" s="4">
        <v>1360.25</v>
      </c>
      <c r="X1207">
        <v>330</v>
      </c>
      <c r="Y1207">
        <v>332</v>
      </c>
      <c r="Z1207" t="str">
        <f t="shared" si="18"/>
        <v>260</v>
      </c>
      <c r="AA1207" t="s">
        <v>142</v>
      </c>
    </row>
    <row r="1208" spans="1:27" ht="16" thickBot="1" x14ac:dyDescent="0.25">
      <c r="A1208" t="s">
        <v>71</v>
      </c>
      <c r="B1208" t="s">
        <v>142</v>
      </c>
      <c r="C1208" t="s">
        <v>317</v>
      </c>
      <c r="D1208" t="s">
        <v>648</v>
      </c>
      <c r="E1208" t="s">
        <v>3231</v>
      </c>
      <c r="F1208">
        <v>61.537999999999997</v>
      </c>
      <c r="H1208">
        <v>332</v>
      </c>
      <c r="I1208">
        <v>1.3500000000000001E-101</v>
      </c>
      <c r="J1208" t="s">
        <v>3084</v>
      </c>
      <c r="S1208" t="s">
        <v>3075</v>
      </c>
      <c r="T1208" t="s">
        <v>3076</v>
      </c>
      <c r="U1208">
        <v>0.46800000000000003</v>
      </c>
      <c r="V1208" s="6">
        <v>-1290.2</v>
      </c>
      <c r="W1208" s="4">
        <v>1360.25</v>
      </c>
      <c r="X1208">
        <v>330</v>
      </c>
      <c r="Y1208">
        <v>332</v>
      </c>
      <c r="Z1208" t="str">
        <f t="shared" si="18"/>
        <v>260</v>
      </c>
      <c r="AA1208" t="s">
        <v>142</v>
      </c>
    </row>
    <row r="1209" spans="1:27" ht="16" thickBot="1" x14ac:dyDescent="0.25">
      <c r="A1209" t="s">
        <v>71</v>
      </c>
      <c r="B1209" t="s">
        <v>142</v>
      </c>
      <c r="C1209" t="s">
        <v>317</v>
      </c>
      <c r="D1209" t="s">
        <v>648</v>
      </c>
      <c r="E1209" t="s">
        <v>3231</v>
      </c>
      <c r="F1209">
        <v>61.537999999999997</v>
      </c>
      <c r="H1209">
        <v>331</v>
      </c>
      <c r="I1209">
        <v>1.0800000000000001E-100</v>
      </c>
      <c r="J1209" t="s">
        <v>3084</v>
      </c>
      <c r="S1209" t="s">
        <v>3075</v>
      </c>
      <c r="T1209" t="s">
        <v>3076</v>
      </c>
      <c r="U1209">
        <v>0.46800000000000003</v>
      </c>
      <c r="V1209" s="6">
        <v>-1290.2</v>
      </c>
      <c r="W1209" s="4">
        <v>1360.25</v>
      </c>
      <c r="X1209">
        <v>330</v>
      </c>
      <c r="Y1209">
        <v>331</v>
      </c>
      <c r="Z1209" t="str">
        <f t="shared" si="18"/>
        <v>260</v>
      </c>
      <c r="AA1209" t="s">
        <v>142</v>
      </c>
    </row>
    <row r="1210" spans="1:27" ht="16" thickBot="1" x14ac:dyDescent="0.25">
      <c r="A1210" t="s">
        <v>71</v>
      </c>
      <c r="B1210" t="s">
        <v>142</v>
      </c>
      <c r="C1210" t="s">
        <v>317</v>
      </c>
      <c r="D1210" t="s">
        <v>648</v>
      </c>
      <c r="E1210" t="s">
        <v>3231</v>
      </c>
      <c r="F1210">
        <v>61.537999999999997</v>
      </c>
      <c r="H1210">
        <v>332</v>
      </c>
      <c r="I1210">
        <v>1.2E-98</v>
      </c>
      <c r="J1210" t="s">
        <v>3084</v>
      </c>
      <c r="S1210" t="s">
        <v>3075</v>
      </c>
      <c r="T1210" t="s">
        <v>3076</v>
      </c>
      <c r="U1210">
        <v>0.46800000000000003</v>
      </c>
      <c r="V1210" s="6">
        <v>-1290.2</v>
      </c>
      <c r="W1210" s="4">
        <v>1360.25</v>
      </c>
      <c r="X1210">
        <v>330</v>
      </c>
      <c r="Y1210">
        <v>332</v>
      </c>
      <c r="Z1210" t="str">
        <f t="shared" si="18"/>
        <v>260</v>
      </c>
      <c r="AA1210" t="s">
        <v>142</v>
      </c>
    </row>
    <row r="1211" spans="1:27" ht="16" thickBot="1" x14ac:dyDescent="0.25">
      <c r="A1211" t="s">
        <v>71</v>
      </c>
      <c r="B1211" t="s">
        <v>142</v>
      </c>
      <c r="C1211" t="s">
        <v>323</v>
      </c>
      <c r="D1211" t="s">
        <v>1339</v>
      </c>
      <c r="E1211" t="s">
        <v>3535</v>
      </c>
      <c r="F1211">
        <v>61.277999999999999</v>
      </c>
      <c r="H1211">
        <v>325</v>
      </c>
      <c r="I1211">
        <v>2.9700000000000002E-96</v>
      </c>
      <c r="J1211" t="s">
        <v>3084</v>
      </c>
      <c r="S1211" t="s">
        <v>3075</v>
      </c>
      <c r="T1211" t="s">
        <v>3076</v>
      </c>
      <c r="U1211">
        <v>0.46800000000000003</v>
      </c>
      <c r="V1211" s="6">
        <v>-1290.2</v>
      </c>
      <c r="W1211" s="4">
        <v>1360.25</v>
      </c>
      <c r="X1211">
        <v>330</v>
      </c>
      <c r="Y1211">
        <v>325</v>
      </c>
      <c r="Z1211" t="str">
        <f t="shared" si="18"/>
        <v>266</v>
      </c>
      <c r="AA1211" t="s">
        <v>142</v>
      </c>
    </row>
    <row r="1212" spans="1:27" ht="16" thickBot="1" x14ac:dyDescent="0.25">
      <c r="A1212" t="s">
        <v>71</v>
      </c>
      <c r="B1212" t="s">
        <v>142</v>
      </c>
      <c r="C1212" t="s">
        <v>329</v>
      </c>
      <c r="D1212" t="s">
        <v>596</v>
      </c>
      <c r="E1212" t="s">
        <v>3126</v>
      </c>
      <c r="F1212">
        <v>61.811</v>
      </c>
      <c r="H1212">
        <v>306</v>
      </c>
      <c r="I1212">
        <v>4.9200000000000002E-93</v>
      </c>
      <c r="J1212" t="s">
        <v>3084</v>
      </c>
      <c r="S1212" t="s">
        <v>3075</v>
      </c>
      <c r="T1212" t="s">
        <v>3076</v>
      </c>
      <c r="U1212">
        <v>0.46800000000000003</v>
      </c>
      <c r="V1212" s="6">
        <v>-1290.2</v>
      </c>
      <c r="W1212" s="4">
        <v>1360.25</v>
      </c>
      <c r="X1212">
        <v>330</v>
      </c>
      <c r="Y1212">
        <v>306</v>
      </c>
      <c r="Z1212" t="str">
        <f t="shared" si="18"/>
        <v>254</v>
      </c>
      <c r="AA1212" t="s">
        <v>142</v>
      </c>
    </row>
    <row r="1213" spans="1:27" ht="16" thickBot="1" x14ac:dyDescent="0.25">
      <c r="A1213" t="s">
        <v>71</v>
      </c>
      <c r="B1213" t="s">
        <v>142</v>
      </c>
      <c r="C1213" t="s">
        <v>598</v>
      </c>
      <c r="D1213" t="s">
        <v>599</v>
      </c>
      <c r="E1213" t="s">
        <v>3509</v>
      </c>
      <c r="F1213">
        <v>58.755000000000003</v>
      </c>
      <c r="H1213">
        <v>297</v>
      </c>
      <c r="I1213">
        <v>2.55E-89</v>
      </c>
      <c r="J1213" t="s">
        <v>3084</v>
      </c>
      <c r="S1213" t="s">
        <v>3075</v>
      </c>
      <c r="T1213" t="s">
        <v>3076</v>
      </c>
      <c r="U1213">
        <v>0.46800000000000003</v>
      </c>
      <c r="V1213" s="6">
        <v>-1290.2</v>
      </c>
      <c r="W1213" s="4">
        <v>1360.25</v>
      </c>
      <c r="X1213">
        <v>330</v>
      </c>
      <c r="Y1213">
        <v>297</v>
      </c>
      <c r="Z1213" t="str">
        <f t="shared" si="18"/>
        <v>257</v>
      </c>
      <c r="AA1213" t="s">
        <v>142</v>
      </c>
    </row>
    <row r="1214" spans="1:27" ht="16" thickBot="1" x14ac:dyDescent="0.25">
      <c r="A1214" t="s">
        <v>71</v>
      </c>
      <c r="B1214" t="s">
        <v>142</v>
      </c>
      <c r="C1214" t="s">
        <v>1344</v>
      </c>
      <c r="D1214" t="s">
        <v>1887</v>
      </c>
      <c r="E1214" t="s">
        <v>3559</v>
      </c>
      <c r="F1214">
        <v>47.552</v>
      </c>
      <c r="H1214">
        <v>264</v>
      </c>
      <c r="I1214">
        <v>2.3199999999999999E-76</v>
      </c>
      <c r="J1214" t="s">
        <v>3084</v>
      </c>
      <c r="S1214" t="s">
        <v>3075</v>
      </c>
      <c r="T1214" t="s">
        <v>3076</v>
      </c>
      <c r="U1214">
        <v>0.46800000000000003</v>
      </c>
      <c r="V1214" s="6">
        <v>-1290.2</v>
      </c>
      <c r="W1214" s="4">
        <v>1360.25</v>
      </c>
      <c r="X1214">
        <v>330</v>
      </c>
      <c r="Y1214">
        <v>264</v>
      </c>
      <c r="Z1214" t="str">
        <f t="shared" si="18"/>
        <v>286</v>
      </c>
      <c r="AA1214" t="s">
        <v>142</v>
      </c>
    </row>
    <row r="1215" spans="1:27" ht="16" thickBot="1" x14ac:dyDescent="0.25">
      <c r="A1215" t="s">
        <v>71</v>
      </c>
      <c r="B1215" t="s">
        <v>142</v>
      </c>
      <c r="C1215" t="s">
        <v>604</v>
      </c>
      <c r="D1215" t="s">
        <v>605</v>
      </c>
      <c r="E1215" t="s">
        <v>3202</v>
      </c>
      <c r="F1215">
        <v>43.027000000000001</v>
      </c>
      <c r="H1215">
        <v>264</v>
      </c>
      <c r="I1215">
        <v>2.2199999999999999E-75</v>
      </c>
      <c r="J1215" t="s">
        <v>3084</v>
      </c>
      <c r="S1215" t="s">
        <v>3075</v>
      </c>
      <c r="T1215" t="s">
        <v>3076</v>
      </c>
      <c r="U1215">
        <v>0.46800000000000003</v>
      </c>
      <c r="V1215" s="6">
        <v>-1290.2</v>
      </c>
      <c r="W1215" s="4">
        <v>1360.25</v>
      </c>
      <c r="X1215">
        <v>330</v>
      </c>
      <c r="Y1215">
        <v>264</v>
      </c>
      <c r="Z1215" t="str">
        <f t="shared" si="18"/>
        <v>337</v>
      </c>
      <c r="AA1215" t="s">
        <v>142</v>
      </c>
    </row>
    <row r="1216" spans="1:27" ht="16" thickBot="1" x14ac:dyDescent="0.25">
      <c r="A1216" t="s">
        <v>71</v>
      </c>
      <c r="B1216" t="s">
        <v>142</v>
      </c>
      <c r="C1216" t="s">
        <v>607</v>
      </c>
      <c r="D1216" t="s">
        <v>608</v>
      </c>
      <c r="E1216" t="s">
        <v>3511</v>
      </c>
      <c r="F1216">
        <v>43.933999999999997</v>
      </c>
      <c r="H1216">
        <v>249</v>
      </c>
      <c r="I1216">
        <v>3.0600000000000001E-73</v>
      </c>
      <c r="J1216" t="s">
        <v>3084</v>
      </c>
      <c r="S1216" t="s">
        <v>3075</v>
      </c>
      <c r="T1216" t="s">
        <v>3076</v>
      </c>
      <c r="U1216">
        <v>0.46800000000000003</v>
      </c>
      <c r="V1216" s="6">
        <v>-1290.2</v>
      </c>
      <c r="W1216" s="4">
        <v>1360.25</v>
      </c>
      <c r="X1216">
        <v>330</v>
      </c>
      <c r="Y1216">
        <v>249</v>
      </c>
      <c r="Z1216" t="str">
        <f t="shared" si="18"/>
        <v>305</v>
      </c>
      <c r="AA1216" t="s">
        <v>142</v>
      </c>
    </row>
    <row r="1217" spans="1:27" ht="16" thickBot="1" x14ac:dyDescent="0.25">
      <c r="A1217" t="s">
        <v>71</v>
      </c>
      <c r="B1217" t="s">
        <v>142</v>
      </c>
      <c r="C1217" t="s">
        <v>320</v>
      </c>
      <c r="D1217" t="s">
        <v>609</v>
      </c>
      <c r="E1217" t="s">
        <v>3512</v>
      </c>
      <c r="F1217">
        <v>48.966000000000001</v>
      </c>
      <c r="H1217">
        <v>252</v>
      </c>
      <c r="I1217">
        <v>2.5800000000000001E-71</v>
      </c>
      <c r="J1217" t="s">
        <v>3084</v>
      </c>
      <c r="S1217" t="s">
        <v>3075</v>
      </c>
      <c r="T1217" t="s">
        <v>3076</v>
      </c>
      <c r="U1217">
        <v>0.46800000000000003</v>
      </c>
      <c r="V1217" s="6">
        <v>-1290.2</v>
      </c>
      <c r="W1217" s="4">
        <v>1360.25</v>
      </c>
      <c r="X1217">
        <v>330</v>
      </c>
      <c r="Y1217">
        <v>252</v>
      </c>
      <c r="Z1217" t="str">
        <f t="shared" si="18"/>
        <v>290</v>
      </c>
      <c r="AA1217" t="s">
        <v>142</v>
      </c>
    </row>
    <row r="1218" spans="1:27" ht="16" thickBot="1" x14ac:dyDescent="0.25">
      <c r="A1218" t="s">
        <v>71</v>
      </c>
      <c r="B1218" t="s">
        <v>142</v>
      </c>
      <c r="C1218" t="s">
        <v>607</v>
      </c>
      <c r="D1218" t="s">
        <v>608</v>
      </c>
      <c r="E1218" t="s">
        <v>3511</v>
      </c>
      <c r="F1218">
        <v>43.933999999999997</v>
      </c>
      <c r="H1218">
        <v>249</v>
      </c>
      <c r="I1218">
        <v>3.28E-71</v>
      </c>
      <c r="J1218" t="s">
        <v>3084</v>
      </c>
      <c r="S1218" t="s">
        <v>3075</v>
      </c>
      <c r="T1218" t="s">
        <v>3076</v>
      </c>
      <c r="U1218">
        <v>0.46800000000000003</v>
      </c>
      <c r="V1218" s="6">
        <v>-1290.2</v>
      </c>
      <c r="W1218" s="4">
        <v>1360.25</v>
      </c>
      <c r="X1218">
        <v>330</v>
      </c>
      <c r="Y1218">
        <v>249</v>
      </c>
      <c r="Z1218" t="str">
        <f t="shared" si="18"/>
        <v>305</v>
      </c>
      <c r="AA1218" t="s">
        <v>142</v>
      </c>
    </row>
    <row r="1219" spans="1:27" ht="16" thickBot="1" x14ac:dyDescent="0.25">
      <c r="A1219" t="s">
        <v>71</v>
      </c>
      <c r="B1219" t="s">
        <v>142</v>
      </c>
      <c r="C1219" t="s">
        <v>607</v>
      </c>
      <c r="D1219" t="s">
        <v>608</v>
      </c>
      <c r="E1219" t="s">
        <v>3511</v>
      </c>
      <c r="F1219">
        <v>43.933999999999997</v>
      </c>
      <c r="H1219">
        <v>249</v>
      </c>
      <c r="I1219">
        <v>2.1999999999999999E-70</v>
      </c>
      <c r="J1219" t="s">
        <v>3084</v>
      </c>
      <c r="S1219" t="s">
        <v>3075</v>
      </c>
      <c r="T1219" t="s">
        <v>3076</v>
      </c>
      <c r="U1219">
        <v>0.46800000000000003</v>
      </c>
      <c r="V1219" s="6">
        <v>-1290.2</v>
      </c>
      <c r="W1219" s="4">
        <v>1360.25</v>
      </c>
      <c r="X1219">
        <v>330</v>
      </c>
      <c r="Y1219">
        <v>249</v>
      </c>
      <c r="Z1219" t="str">
        <f t="shared" ref="Z1219:Z1282" si="19">LEFT(C1219,3)</f>
        <v>305</v>
      </c>
      <c r="AA1219" t="s">
        <v>142</v>
      </c>
    </row>
    <row r="1220" spans="1:27" ht="16" thickBot="1" x14ac:dyDescent="0.25">
      <c r="A1220" t="s">
        <v>71</v>
      </c>
      <c r="B1220" t="s">
        <v>142</v>
      </c>
      <c r="C1220" t="s">
        <v>622</v>
      </c>
      <c r="D1220" t="s">
        <v>899</v>
      </c>
      <c r="E1220" t="s">
        <v>3173</v>
      </c>
      <c r="F1220">
        <v>62.732999999999997</v>
      </c>
      <c r="H1220">
        <v>221</v>
      </c>
      <c r="I1220">
        <v>2.3700000000000001E-61</v>
      </c>
      <c r="J1220" t="s">
        <v>3084</v>
      </c>
      <c r="S1220" t="s">
        <v>3075</v>
      </c>
      <c r="T1220" t="s">
        <v>3076</v>
      </c>
      <c r="U1220">
        <v>0.46800000000000003</v>
      </c>
      <c r="V1220" s="6">
        <v>-1290.2</v>
      </c>
      <c r="W1220" s="4">
        <v>1360.25</v>
      </c>
      <c r="X1220">
        <v>330</v>
      </c>
      <c r="Y1220">
        <v>221</v>
      </c>
      <c r="Z1220" t="str">
        <f t="shared" si="19"/>
        <v>161</v>
      </c>
      <c r="AA1220" t="s">
        <v>142</v>
      </c>
    </row>
    <row r="1221" spans="1:27" ht="16" thickBot="1" x14ac:dyDescent="0.25">
      <c r="A1221" t="s">
        <v>71</v>
      </c>
      <c r="B1221" t="s">
        <v>142</v>
      </c>
      <c r="C1221" t="s">
        <v>1764</v>
      </c>
      <c r="D1221" t="s">
        <v>1765</v>
      </c>
      <c r="E1221" t="s">
        <v>3239</v>
      </c>
      <c r="F1221">
        <v>53.886000000000003</v>
      </c>
      <c r="H1221">
        <v>200</v>
      </c>
      <c r="I1221">
        <v>4.7399999999999997E-55</v>
      </c>
      <c r="J1221" t="s">
        <v>3084</v>
      </c>
      <c r="S1221" t="s">
        <v>3075</v>
      </c>
      <c r="T1221" t="s">
        <v>3076</v>
      </c>
      <c r="U1221">
        <v>0.46800000000000003</v>
      </c>
      <c r="V1221" s="6">
        <v>-1290.2</v>
      </c>
      <c r="W1221" s="4">
        <v>1360.25</v>
      </c>
      <c r="X1221">
        <v>330</v>
      </c>
      <c r="Y1221">
        <v>200</v>
      </c>
      <c r="Z1221" t="str">
        <f t="shared" si="19"/>
        <v>193</v>
      </c>
      <c r="AA1221" t="s">
        <v>142</v>
      </c>
    </row>
    <row r="1222" spans="1:27" ht="16" thickBot="1" x14ac:dyDescent="0.25">
      <c r="A1222" t="s">
        <v>71</v>
      </c>
      <c r="B1222" t="s">
        <v>142</v>
      </c>
      <c r="C1222" t="s">
        <v>130</v>
      </c>
      <c r="D1222" t="s">
        <v>617</v>
      </c>
      <c r="E1222" t="s">
        <v>3133</v>
      </c>
      <c r="F1222">
        <v>63.265000000000001</v>
      </c>
      <c r="H1222">
        <v>203</v>
      </c>
      <c r="I1222">
        <v>7.5599999999999997E-55</v>
      </c>
      <c r="J1222" t="s">
        <v>3084</v>
      </c>
      <c r="S1222" t="s">
        <v>3075</v>
      </c>
      <c r="T1222" t="s">
        <v>3076</v>
      </c>
      <c r="U1222">
        <v>0.46800000000000003</v>
      </c>
      <c r="V1222" s="6">
        <v>-1290.2</v>
      </c>
      <c r="W1222" s="4">
        <v>1360.25</v>
      </c>
      <c r="X1222">
        <v>330</v>
      </c>
      <c r="Y1222">
        <v>203</v>
      </c>
      <c r="Z1222" t="str">
        <f t="shared" si="19"/>
        <v>147</v>
      </c>
      <c r="AA1222" t="s">
        <v>142</v>
      </c>
    </row>
    <row r="1223" spans="1:27" ht="16" thickBot="1" x14ac:dyDescent="0.25">
      <c r="A1223" t="s">
        <v>71</v>
      </c>
      <c r="B1223" t="s">
        <v>142</v>
      </c>
      <c r="C1223" t="s">
        <v>619</v>
      </c>
      <c r="D1223" t="s">
        <v>620</v>
      </c>
      <c r="E1223" t="s">
        <v>3136</v>
      </c>
      <c r="F1223">
        <v>51.316000000000003</v>
      </c>
      <c r="H1223">
        <v>177</v>
      </c>
      <c r="I1223">
        <v>1.0499999999999999E-48</v>
      </c>
      <c r="J1223" t="s">
        <v>3084</v>
      </c>
      <c r="S1223" t="s">
        <v>3075</v>
      </c>
      <c r="T1223" t="s">
        <v>3076</v>
      </c>
      <c r="U1223">
        <v>0.46800000000000003</v>
      </c>
      <c r="V1223" s="6">
        <v>-1290.2</v>
      </c>
      <c r="W1223" s="4">
        <v>1360.25</v>
      </c>
      <c r="X1223">
        <v>330</v>
      </c>
      <c r="Y1223">
        <v>177</v>
      </c>
      <c r="Z1223" t="str">
        <f t="shared" si="19"/>
        <v>152</v>
      </c>
      <c r="AA1223" t="s">
        <v>142</v>
      </c>
    </row>
    <row r="1224" spans="1:27" ht="16" thickBot="1" x14ac:dyDescent="0.25">
      <c r="A1224" t="s">
        <v>71</v>
      </c>
      <c r="B1224" t="s">
        <v>142</v>
      </c>
      <c r="C1224" t="s">
        <v>625</v>
      </c>
      <c r="D1224" t="s">
        <v>626</v>
      </c>
      <c r="E1224" t="s">
        <v>3516</v>
      </c>
      <c r="F1224">
        <v>49.58</v>
      </c>
      <c r="H1224">
        <v>99</v>
      </c>
      <c r="I1224">
        <v>2.4999999999999999E-21</v>
      </c>
      <c r="J1224" t="s">
        <v>3084</v>
      </c>
      <c r="S1224" t="s">
        <v>3075</v>
      </c>
      <c r="T1224" t="s">
        <v>3076</v>
      </c>
      <c r="U1224">
        <v>0.46800000000000003</v>
      </c>
      <c r="V1224" s="6">
        <v>-1290.2</v>
      </c>
      <c r="W1224" s="4">
        <v>1360.25</v>
      </c>
      <c r="X1224">
        <v>330</v>
      </c>
      <c r="Y1224">
        <v>99</v>
      </c>
      <c r="Z1224" t="str">
        <f t="shared" si="19"/>
        <v>119</v>
      </c>
      <c r="AA1224" t="s">
        <v>142</v>
      </c>
    </row>
    <row r="1225" spans="1:27" ht="16" thickBot="1" x14ac:dyDescent="0.25">
      <c r="A1225" t="s">
        <v>71</v>
      </c>
      <c r="B1225" t="s">
        <v>142</v>
      </c>
      <c r="C1225" t="s">
        <v>628</v>
      </c>
      <c r="D1225" t="s">
        <v>629</v>
      </c>
      <c r="E1225" t="s">
        <v>3517</v>
      </c>
      <c r="F1225">
        <v>38</v>
      </c>
      <c r="H1225">
        <v>41</v>
      </c>
      <c r="I1225">
        <v>4.0000000000000001E-3</v>
      </c>
      <c r="J1225" t="s">
        <v>3084</v>
      </c>
      <c r="S1225" t="s">
        <v>3075</v>
      </c>
      <c r="T1225" t="s">
        <v>3076</v>
      </c>
      <c r="U1225">
        <v>0.46800000000000003</v>
      </c>
      <c r="V1225" s="6">
        <v>-1290.2</v>
      </c>
      <c r="W1225" s="4">
        <v>1360.25</v>
      </c>
      <c r="X1225">
        <v>330</v>
      </c>
      <c r="Y1225">
        <v>41</v>
      </c>
      <c r="Z1225" t="str">
        <f t="shared" si="19"/>
        <v xml:space="preserve">50 </v>
      </c>
      <c r="AA1225" t="s">
        <v>142</v>
      </c>
    </row>
    <row r="1226" spans="1:27" ht="16" thickBot="1" x14ac:dyDescent="0.25">
      <c r="A1226" t="s">
        <v>78</v>
      </c>
      <c r="B1226" t="s">
        <v>142</v>
      </c>
      <c r="C1226" t="s">
        <v>588</v>
      </c>
      <c r="D1226" t="s">
        <v>2458</v>
      </c>
      <c r="E1226" t="s">
        <v>3570</v>
      </c>
      <c r="F1226">
        <v>99.695999999999998</v>
      </c>
      <c r="H1226">
        <v>674</v>
      </c>
      <c r="I1226">
        <v>0</v>
      </c>
      <c r="J1226" t="s">
        <v>3085</v>
      </c>
      <c r="S1226" t="s">
        <v>3075</v>
      </c>
      <c r="T1226" t="s">
        <v>3076</v>
      </c>
      <c r="U1226">
        <v>0.46800000000000003</v>
      </c>
      <c r="V1226" s="6">
        <v>-1290.2</v>
      </c>
      <c r="W1226" s="4">
        <v>1360.25</v>
      </c>
      <c r="X1226">
        <v>330</v>
      </c>
      <c r="Y1226">
        <v>674</v>
      </c>
      <c r="Z1226" t="str">
        <f t="shared" si="19"/>
        <v>329</v>
      </c>
      <c r="AA1226" t="s">
        <v>142</v>
      </c>
    </row>
    <row r="1227" spans="1:27" ht="16" thickBot="1" x14ac:dyDescent="0.25">
      <c r="A1227" t="s">
        <v>78</v>
      </c>
      <c r="B1227" t="s">
        <v>142</v>
      </c>
      <c r="C1227" t="s">
        <v>588</v>
      </c>
      <c r="D1227" t="s">
        <v>2458</v>
      </c>
      <c r="E1227" t="s">
        <v>3570</v>
      </c>
      <c r="F1227">
        <v>99.695999999999998</v>
      </c>
      <c r="H1227">
        <v>674</v>
      </c>
      <c r="I1227">
        <v>0</v>
      </c>
      <c r="J1227" t="s">
        <v>3085</v>
      </c>
      <c r="S1227" t="s">
        <v>3075</v>
      </c>
      <c r="T1227" t="s">
        <v>3076</v>
      </c>
      <c r="U1227">
        <v>0.46800000000000003</v>
      </c>
      <c r="V1227" s="6">
        <v>-1290.2</v>
      </c>
      <c r="W1227" s="4">
        <v>1360.25</v>
      </c>
      <c r="X1227">
        <v>330</v>
      </c>
      <c r="Y1227">
        <v>674</v>
      </c>
      <c r="Z1227" t="str">
        <f t="shared" si="19"/>
        <v>329</v>
      </c>
      <c r="AA1227" t="s">
        <v>142</v>
      </c>
    </row>
    <row r="1228" spans="1:27" ht="16" thickBot="1" x14ac:dyDescent="0.25">
      <c r="A1228" t="s">
        <v>78</v>
      </c>
      <c r="B1228" t="s">
        <v>142</v>
      </c>
      <c r="C1228" t="s">
        <v>588</v>
      </c>
      <c r="D1228" t="s">
        <v>2458</v>
      </c>
      <c r="E1228" t="s">
        <v>3570</v>
      </c>
      <c r="F1228">
        <v>99.695999999999998</v>
      </c>
      <c r="H1228">
        <v>674</v>
      </c>
      <c r="I1228">
        <v>0</v>
      </c>
      <c r="J1228" t="s">
        <v>3085</v>
      </c>
      <c r="S1228" t="s">
        <v>3075</v>
      </c>
      <c r="T1228" t="s">
        <v>3076</v>
      </c>
      <c r="U1228">
        <v>0.46800000000000003</v>
      </c>
      <c r="V1228" s="6">
        <v>-1290.2</v>
      </c>
      <c r="W1228" s="4">
        <v>1360.25</v>
      </c>
      <c r="X1228">
        <v>330</v>
      </c>
      <c r="Y1228">
        <v>674</v>
      </c>
      <c r="Z1228" t="str">
        <f t="shared" si="19"/>
        <v>329</v>
      </c>
      <c r="AA1228" t="s">
        <v>142</v>
      </c>
    </row>
    <row r="1229" spans="1:27" ht="16" thickBot="1" x14ac:dyDescent="0.25">
      <c r="A1229" t="s">
        <v>78</v>
      </c>
      <c r="B1229" t="s">
        <v>142</v>
      </c>
      <c r="C1229" t="s">
        <v>588</v>
      </c>
      <c r="D1229" t="s">
        <v>2458</v>
      </c>
      <c r="E1229" t="s">
        <v>3570</v>
      </c>
      <c r="F1229">
        <v>99.695999999999998</v>
      </c>
      <c r="H1229">
        <v>674</v>
      </c>
      <c r="I1229">
        <v>0</v>
      </c>
      <c r="J1229" t="s">
        <v>3085</v>
      </c>
      <c r="S1229" t="s">
        <v>3075</v>
      </c>
      <c r="T1229" t="s">
        <v>3076</v>
      </c>
      <c r="U1229">
        <v>0.46800000000000003</v>
      </c>
      <c r="V1229" s="6">
        <v>-1290.2</v>
      </c>
      <c r="W1229" s="4">
        <v>1360.25</v>
      </c>
      <c r="X1229">
        <v>330</v>
      </c>
      <c r="Y1229">
        <v>674</v>
      </c>
      <c r="Z1229" t="str">
        <f t="shared" si="19"/>
        <v>329</v>
      </c>
      <c r="AA1229" t="s">
        <v>142</v>
      </c>
    </row>
    <row r="1230" spans="1:27" ht="16" thickBot="1" x14ac:dyDescent="0.25">
      <c r="A1230" t="s">
        <v>78</v>
      </c>
      <c r="B1230" t="s">
        <v>142</v>
      </c>
      <c r="C1230" t="s">
        <v>588</v>
      </c>
      <c r="D1230" t="s">
        <v>2458</v>
      </c>
      <c r="E1230" t="s">
        <v>3570</v>
      </c>
      <c r="F1230">
        <v>99.695999999999998</v>
      </c>
      <c r="H1230">
        <v>674</v>
      </c>
      <c r="I1230">
        <v>0</v>
      </c>
      <c r="J1230" t="s">
        <v>3085</v>
      </c>
      <c r="S1230" t="s">
        <v>3075</v>
      </c>
      <c r="T1230" t="s">
        <v>3076</v>
      </c>
      <c r="U1230">
        <v>0.46800000000000003</v>
      </c>
      <c r="V1230" s="6">
        <v>-1290.2</v>
      </c>
      <c r="W1230" s="4">
        <v>1360.25</v>
      </c>
      <c r="X1230">
        <v>330</v>
      </c>
      <c r="Y1230">
        <v>674</v>
      </c>
      <c r="Z1230" t="str">
        <f t="shared" si="19"/>
        <v>329</v>
      </c>
      <c r="AA1230" t="s">
        <v>142</v>
      </c>
    </row>
    <row r="1231" spans="1:27" ht="16" thickBot="1" x14ac:dyDescent="0.25">
      <c r="A1231" t="s">
        <v>78</v>
      </c>
      <c r="B1231" t="s">
        <v>142</v>
      </c>
      <c r="C1231" t="s">
        <v>590</v>
      </c>
      <c r="D1231" t="s">
        <v>2460</v>
      </c>
      <c r="E1231" t="s">
        <v>3571</v>
      </c>
      <c r="F1231">
        <v>99.673000000000002</v>
      </c>
      <c r="H1231">
        <v>622</v>
      </c>
      <c r="I1231">
        <v>0</v>
      </c>
      <c r="J1231" t="s">
        <v>3085</v>
      </c>
      <c r="S1231" t="s">
        <v>3075</v>
      </c>
      <c r="T1231" t="s">
        <v>3076</v>
      </c>
      <c r="U1231">
        <v>0.46800000000000003</v>
      </c>
      <c r="V1231" s="6">
        <v>-1290.2</v>
      </c>
      <c r="W1231" s="4">
        <v>1360.25</v>
      </c>
      <c r="X1231">
        <v>330</v>
      </c>
      <c r="Y1231">
        <v>622</v>
      </c>
      <c r="Z1231" t="str">
        <f t="shared" si="19"/>
        <v>306</v>
      </c>
      <c r="AA1231" t="s">
        <v>142</v>
      </c>
    </row>
    <row r="1232" spans="1:27" ht="16" thickBot="1" x14ac:dyDescent="0.25">
      <c r="A1232" t="s">
        <v>78</v>
      </c>
      <c r="B1232" t="s">
        <v>142</v>
      </c>
      <c r="C1232" t="s">
        <v>314</v>
      </c>
      <c r="D1232" t="s">
        <v>857</v>
      </c>
      <c r="E1232" t="s">
        <v>3520</v>
      </c>
      <c r="F1232">
        <v>85.016000000000005</v>
      </c>
      <c r="H1232">
        <v>512</v>
      </c>
      <c r="I1232">
        <v>3.2899999999999998E-170</v>
      </c>
      <c r="J1232" t="s">
        <v>3085</v>
      </c>
      <c r="S1232" t="s">
        <v>3075</v>
      </c>
      <c r="T1232" t="s">
        <v>3076</v>
      </c>
      <c r="U1232">
        <v>0.46800000000000003</v>
      </c>
      <c r="V1232" s="6">
        <v>-1290.2</v>
      </c>
      <c r="W1232" s="4">
        <v>1360.25</v>
      </c>
      <c r="X1232">
        <v>330</v>
      </c>
      <c r="Y1232">
        <v>512</v>
      </c>
      <c r="Z1232" t="str">
        <f t="shared" si="19"/>
        <v>307</v>
      </c>
      <c r="AA1232" t="s">
        <v>142</v>
      </c>
    </row>
    <row r="1233" spans="1:27" ht="16" thickBot="1" x14ac:dyDescent="0.25">
      <c r="A1233" t="s">
        <v>78</v>
      </c>
      <c r="B1233" t="s">
        <v>142</v>
      </c>
      <c r="C1233" t="s">
        <v>859</v>
      </c>
      <c r="D1233" t="s">
        <v>2463</v>
      </c>
      <c r="E1233" t="s">
        <v>3291</v>
      </c>
      <c r="F1233">
        <v>99.524000000000001</v>
      </c>
      <c r="H1233">
        <v>456</v>
      </c>
      <c r="I1233">
        <v>1.8100000000000001E-148</v>
      </c>
      <c r="J1233" t="s">
        <v>3085</v>
      </c>
      <c r="S1233" t="s">
        <v>3075</v>
      </c>
      <c r="T1233" t="s">
        <v>3076</v>
      </c>
      <c r="U1233">
        <v>0.46800000000000003</v>
      </c>
      <c r="V1233" s="6">
        <v>-1290.2</v>
      </c>
      <c r="W1233" s="4">
        <v>1360.25</v>
      </c>
      <c r="X1233">
        <v>330</v>
      </c>
      <c r="Y1233">
        <v>456</v>
      </c>
      <c r="Z1233" t="str">
        <f t="shared" si="19"/>
        <v>210</v>
      </c>
      <c r="AA1233" t="s">
        <v>142</v>
      </c>
    </row>
    <row r="1234" spans="1:27" ht="16" thickBot="1" x14ac:dyDescent="0.25">
      <c r="A1234" t="s">
        <v>78</v>
      </c>
      <c r="B1234" t="s">
        <v>142</v>
      </c>
      <c r="C1234" t="s">
        <v>320</v>
      </c>
      <c r="D1234" t="s">
        <v>592</v>
      </c>
      <c r="E1234" t="s">
        <v>3507</v>
      </c>
      <c r="F1234">
        <v>60</v>
      </c>
      <c r="H1234">
        <v>346</v>
      </c>
      <c r="I1234">
        <v>7.89E-104</v>
      </c>
      <c r="J1234" t="s">
        <v>3085</v>
      </c>
      <c r="S1234" t="s">
        <v>3075</v>
      </c>
      <c r="T1234" t="s">
        <v>3076</v>
      </c>
      <c r="U1234">
        <v>0.46800000000000003</v>
      </c>
      <c r="V1234" s="6">
        <v>-1290.2</v>
      </c>
      <c r="W1234" s="4">
        <v>1360.25</v>
      </c>
      <c r="X1234">
        <v>330</v>
      </c>
      <c r="Y1234">
        <v>346</v>
      </c>
      <c r="Z1234" t="str">
        <f t="shared" si="19"/>
        <v>290</v>
      </c>
      <c r="AA1234" t="s">
        <v>142</v>
      </c>
    </row>
    <row r="1235" spans="1:27" ht="16" thickBot="1" x14ac:dyDescent="0.25">
      <c r="A1235" t="s">
        <v>78</v>
      </c>
      <c r="B1235" t="s">
        <v>142</v>
      </c>
      <c r="C1235" t="s">
        <v>320</v>
      </c>
      <c r="D1235" t="s">
        <v>592</v>
      </c>
      <c r="E1235" t="s">
        <v>3507</v>
      </c>
      <c r="F1235">
        <v>60</v>
      </c>
      <c r="H1235">
        <v>345</v>
      </c>
      <c r="I1235">
        <v>1.67E-103</v>
      </c>
      <c r="J1235" t="s">
        <v>3085</v>
      </c>
      <c r="S1235" t="s">
        <v>3075</v>
      </c>
      <c r="T1235" t="s">
        <v>3076</v>
      </c>
      <c r="U1235">
        <v>0.46800000000000003</v>
      </c>
      <c r="V1235" s="6">
        <v>-1290.2</v>
      </c>
      <c r="W1235" s="4">
        <v>1360.25</v>
      </c>
      <c r="X1235">
        <v>330</v>
      </c>
      <c r="Y1235">
        <v>345</v>
      </c>
      <c r="Z1235" t="str">
        <f t="shared" si="19"/>
        <v>290</v>
      </c>
      <c r="AA1235" t="s">
        <v>142</v>
      </c>
    </row>
    <row r="1236" spans="1:27" ht="16" thickBot="1" x14ac:dyDescent="0.25">
      <c r="A1236" t="s">
        <v>78</v>
      </c>
      <c r="B1236" t="s">
        <v>142</v>
      </c>
      <c r="C1236" t="s">
        <v>317</v>
      </c>
      <c r="D1236" t="s">
        <v>648</v>
      </c>
      <c r="E1236" t="s">
        <v>3231</v>
      </c>
      <c r="F1236">
        <v>61.537999999999997</v>
      </c>
      <c r="H1236">
        <v>332</v>
      </c>
      <c r="I1236">
        <v>6.9400000000000004E-101</v>
      </c>
      <c r="J1236" t="s">
        <v>3085</v>
      </c>
      <c r="S1236" t="s">
        <v>3075</v>
      </c>
      <c r="T1236" t="s">
        <v>3076</v>
      </c>
      <c r="U1236">
        <v>0.46800000000000003</v>
      </c>
      <c r="V1236" s="6">
        <v>-1290.2</v>
      </c>
      <c r="W1236" s="4">
        <v>1360.25</v>
      </c>
      <c r="X1236">
        <v>330</v>
      </c>
      <c r="Y1236">
        <v>332</v>
      </c>
      <c r="Z1236" t="str">
        <f t="shared" si="19"/>
        <v>260</v>
      </c>
      <c r="AA1236" t="s">
        <v>142</v>
      </c>
    </row>
    <row r="1237" spans="1:27" ht="16" thickBot="1" x14ac:dyDescent="0.25">
      <c r="A1237" t="s">
        <v>78</v>
      </c>
      <c r="B1237" t="s">
        <v>142</v>
      </c>
      <c r="C1237" t="s">
        <v>317</v>
      </c>
      <c r="D1237" t="s">
        <v>648</v>
      </c>
      <c r="E1237" t="s">
        <v>3231</v>
      </c>
      <c r="F1237">
        <v>61.537999999999997</v>
      </c>
      <c r="H1237">
        <v>332</v>
      </c>
      <c r="I1237">
        <v>3.2500000000000001E-100</v>
      </c>
      <c r="J1237" t="s">
        <v>3085</v>
      </c>
      <c r="S1237" t="s">
        <v>3075</v>
      </c>
      <c r="T1237" t="s">
        <v>3076</v>
      </c>
      <c r="U1237">
        <v>0.46800000000000003</v>
      </c>
      <c r="V1237" s="6">
        <v>-1290.2</v>
      </c>
      <c r="W1237" s="4">
        <v>1360.25</v>
      </c>
      <c r="X1237">
        <v>330</v>
      </c>
      <c r="Y1237">
        <v>332</v>
      </c>
      <c r="Z1237" t="str">
        <f t="shared" si="19"/>
        <v>260</v>
      </c>
      <c r="AA1237" t="s">
        <v>142</v>
      </c>
    </row>
    <row r="1238" spans="1:27" ht="16" thickBot="1" x14ac:dyDescent="0.25">
      <c r="A1238" t="s">
        <v>78</v>
      </c>
      <c r="B1238" t="s">
        <v>142</v>
      </c>
      <c r="C1238" t="s">
        <v>323</v>
      </c>
      <c r="D1238" t="s">
        <v>594</v>
      </c>
      <c r="E1238" t="s">
        <v>3508</v>
      </c>
      <c r="F1238">
        <v>61.654000000000003</v>
      </c>
      <c r="H1238">
        <v>327</v>
      </c>
      <c r="I1238">
        <v>2.24E-99</v>
      </c>
      <c r="J1238" t="s">
        <v>3085</v>
      </c>
      <c r="S1238" t="s">
        <v>3075</v>
      </c>
      <c r="T1238" t="s">
        <v>3076</v>
      </c>
      <c r="U1238">
        <v>0.46800000000000003</v>
      </c>
      <c r="V1238" s="6">
        <v>-1290.2</v>
      </c>
      <c r="W1238" s="4">
        <v>1360.25</v>
      </c>
      <c r="X1238">
        <v>330</v>
      </c>
      <c r="Y1238">
        <v>327</v>
      </c>
      <c r="Z1238" t="str">
        <f t="shared" si="19"/>
        <v>266</v>
      </c>
      <c r="AA1238" t="s">
        <v>142</v>
      </c>
    </row>
    <row r="1239" spans="1:27" ht="16" thickBot="1" x14ac:dyDescent="0.25">
      <c r="A1239" t="s">
        <v>78</v>
      </c>
      <c r="B1239" t="s">
        <v>142</v>
      </c>
      <c r="C1239" t="s">
        <v>329</v>
      </c>
      <c r="D1239" t="s">
        <v>596</v>
      </c>
      <c r="E1239" t="s">
        <v>3126</v>
      </c>
      <c r="F1239">
        <v>61.811</v>
      </c>
      <c r="H1239">
        <v>307</v>
      </c>
      <c r="I1239">
        <v>2.5800000000000002E-90</v>
      </c>
      <c r="J1239" t="s">
        <v>3085</v>
      </c>
      <c r="S1239" t="s">
        <v>3075</v>
      </c>
      <c r="T1239" t="s">
        <v>3076</v>
      </c>
      <c r="U1239">
        <v>0.46800000000000003</v>
      </c>
      <c r="V1239" s="6">
        <v>-1290.2</v>
      </c>
      <c r="W1239" s="4">
        <v>1360.25</v>
      </c>
      <c r="X1239">
        <v>330</v>
      </c>
      <c r="Y1239">
        <v>307</v>
      </c>
      <c r="Z1239" t="str">
        <f t="shared" si="19"/>
        <v>254</v>
      </c>
      <c r="AA1239" t="s">
        <v>142</v>
      </c>
    </row>
    <row r="1240" spans="1:27" ht="16" thickBot="1" x14ac:dyDescent="0.25">
      <c r="A1240" t="s">
        <v>78</v>
      </c>
      <c r="B1240" t="s">
        <v>142</v>
      </c>
      <c r="C1240" t="s">
        <v>598</v>
      </c>
      <c r="D1240" t="s">
        <v>599</v>
      </c>
      <c r="E1240" t="s">
        <v>3509</v>
      </c>
      <c r="F1240">
        <v>58.755000000000003</v>
      </c>
      <c r="H1240">
        <v>297</v>
      </c>
      <c r="I1240">
        <v>2.3199999999999999E-89</v>
      </c>
      <c r="J1240" t="s">
        <v>3085</v>
      </c>
      <c r="S1240" t="s">
        <v>3075</v>
      </c>
      <c r="T1240" t="s">
        <v>3076</v>
      </c>
      <c r="U1240">
        <v>0.46800000000000003</v>
      </c>
      <c r="V1240" s="6">
        <v>-1290.2</v>
      </c>
      <c r="W1240" s="4">
        <v>1360.25</v>
      </c>
      <c r="X1240">
        <v>330</v>
      </c>
      <c r="Y1240">
        <v>297</v>
      </c>
      <c r="Z1240" t="str">
        <f t="shared" si="19"/>
        <v>257</v>
      </c>
      <c r="AA1240" t="s">
        <v>142</v>
      </c>
    </row>
    <row r="1241" spans="1:27" ht="16" thickBot="1" x14ac:dyDescent="0.25">
      <c r="A1241" t="s">
        <v>78</v>
      </c>
      <c r="B1241" t="s">
        <v>142</v>
      </c>
      <c r="C1241" t="s">
        <v>1916</v>
      </c>
      <c r="D1241" t="s">
        <v>2470</v>
      </c>
      <c r="E1241" t="s">
        <v>3572</v>
      </c>
      <c r="F1241">
        <v>43.582000000000001</v>
      </c>
      <c r="H1241">
        <v>266</v>
      </c>
      <c r="I1241">
        <v>3.9099999999999997E-76</v>
      </c>
      <c r="J1241" t="s">
        <v>3085</v>
      </c>
      <c r="S1241" t="s">
        <v>3075</v>
      </c>
      <c r="T1241" t="s">
        <v>3076</v>
      </c>
      <c r="U1241">
        <v>0.46800000000000003</v>
      </c>
      <c r="V1241" s="6">
        <v>-1290.2</v>
      </c>
      <c r="W1241" s="4">
        <v>1360.25</v>
      </c>
      <c r="X1241">
        <v>330</v>
      </c>
      <c r="Y1241">
        <v>266</v>
      </c>
      <c r="Z1241" t="str">
        <f t="shared" si="19"/>
        <v>335</v>
      </c>
      <c r="AA1241" t="s">
        <v>142</v>
      </c>
    </row>
    <row r="1242" spans="1:27" ht="16" thickBot="1" x14ac:dyDescent="0.25">
      <c r="A1242" t="s">
        <v>78</v>
      </c>
      <c r="B1242" t="s">
        <v>142</v>
      </c>
      <c r="C1242" t="s">
        <v>320</v>
      </c>
      <c r="D1242" t="s">
        <v>609</v>
      </c>
      <c r="E1242" t="s">
        <v>3512</v>
      </c>
      <c r="F1242">
        <v>48.966000000000001</v>
      </c>
      <c r="H1242">
        <v>253</v>
      </c>
      <c r="I1242">
        <v>2.8300000000000001E-72</v>
      </c>
      <c r="J1242" t="s">
        <v>3085</v>
      </c>
      <c r="S1242" t="s">
        <v>3075</v>
      </c>
      <c r="T1242" t="s">
        <v>3076</v>
      </c>
      <c r="U1242">
        <v>0.46800000000000003</v>
      </c>
      <c r="V1242" s="6">
        <v>-1290.2</v>
      </c>
      <c r="W1242" s="4">
        <v>1360.25</v>
      </c>
      <c r="X1242">
        <v>330</v>
      </c>
      <c r="Y1242">
        <v>253</v>
      </c>
      <c r="Z1242" t="str">
        <f t="shared" si="19"/>
        <v>290</v>
      </c>
      <c r="AA1242" t="s">
        <v>142</v>
      </c>
    </row>
    <row r="1243" spans="1:27" ht="16" thickBot="1" x14ac:dyDescent="0.25">
      <c r="A1243" t="s">
        <v>78</v>
      </c>
      <c r="B1243" t="s">
        <v>142</v>
      </c>
      <c r="C1243" t="s">
        <v>2471</v>
      </c>
      <c r="D1243" t="s">
        <v>2472</v>
      </c>
      <c r="E1243" t="s">
        <v>3573</v>
      </c>
      <c r="F1243">
        <v>47.152000000000001</v>
      </c>
      <c r="H1243">
        <v>249</v>
      </c>
      <c r="I1243">
        <v>8.2599999999999999E-71</v>
      </c>
      <c r="J1243" t="s">
        <v>3085</v>
      </c>
      <c r="S1243" t="s">
        <v>3075</v>
      </c>
      <c r="T1243" t="s">
        <v>3076</v>
      </c>
      <c r="U1243">
        <v>0.46800000000000003</v>
      </c>
      <c r="V1243" s="6">
        <v>-1290.2</v>
      </c>
      <c r="W1243" s="4">
        <v>1360.25</v>
      </c>
      <c r="X1243">
        <v>330</v>
      </c>
      <c r="Y1243">
        <v>249</v>
      </c>
      <c r="Z1243" t="str">
        <f t="shared" si="19"/>
        <v>316</v>
      </c>
      <c r="AA1243" t="s">
        <v>142</v>
      </c>
    </row>
    <row r="1244" spans="1:27" ht="16" thickBot="1" x14ac:dyDescent="0.25">
      <c r="A1244" t="s">
        <v>78</v>
      </c>
      <c r="B1244" t="s">
        <v>142</v>
      </c>
      <c r="C1244" t="s">
        <v>607</v>
      </c>
      <c r="D1244" t="s">
        <v>608</v>
      </c>
      <c r="E1244" t="s">
        <v>3511</v>
      </c>
      <c r="F1244">
        <v>43.933999999999997</v>
      </c>
      <c r="H1244">
        <v>249</v>
      </c>
      <c r="I1244">
        <v>1.6800000000000001E-70</v>
      </c>
      <c r="J1244" t="s">
        <v>3085</v>
      </c>
      <c r="S1244" t="s">
        <v>3075</v>
      </c>
      <c r="T1244" t="s">
        <v>3076</v>
      </c>
      <c r="U1244">
        <v>0.46800000000000003</v>
      </c>
      <c r="V1244" s="6">
        <v>-1290.2</v>
      </c>
      <c r="W1244" s="4">
        <v>1360.25</v>
      </c>
      <c r="X1244">
        <v>330</v>
      </c>
      <c r="Y1244">
        <v>249</v>
      </c>
      <c r="Z1244" t="str">
        <f t="shared" si="19"/>
        <v>305</v>
      </c>
      <c r="AA1244" t="s">
        <v>142</v>
      </c>
    </row>
    <row r="1245" spans="1:27" ht="16" thickBot="1" x14ac:dyDescent="0.25">
      <c r="A1245" t="s">
        <v>78</v>
      </c>
      <c r="B1245" t="s">
        <v>142</v>
      </c>
      <c r="C1245" t="s">
        <v>622</v>
      </c>
      <c r="D1245" t="s">
        <v>899</v>
      </c>
      <c r="E1245" t="s">
        <v>3173</v>
      </c>
      <c r="F1245">
        <v>62.732999999999997</v>
      </c>
      <c r="H1245">
        <v>220</v>
      </c>
      <c r="I1245">
        <v>4.48E-61</v>
      </c>
      <c r="J1245" t="s">
        <v>3085</v>
      </c>
      <c r="S1245" t="s">
        <v>3075</v>
      </c>
      <c r="T1245" t="s">
        <v>3076</v>
      </c>
      <c r="U1245">
        <v>0.46800000000000003</v>
      </c>
      <c r="V1245" s="6">
        <v>-1290.2</v>
      </c>
      <c r="W1245" s="4">
        <v>1360.25</v>
      </c>
      <c r="X1245">
        <v>330</v>
      </c>
      <c r="Y1245">
        <v>220</v>
      </c>
      <c r="Z1245" t="str">
        <f t="shared" si="19"/>
        <v>161</v>
      </c>
      <c r="AA1245" t="s">
        <v>142</v>
      </c>
    </row>
    <row r="1246" spans="1:27" ht="16" thickBot="1" x14ac:dyDescent="0.25">
      <c r="A1246" t="s">
        <v>78</v>
      </c>
      <c r="B1246" t="s">
        <v>142</v>
      </c>
      <c r="C1246" t="s">
        <v>619</v>
      </c>
      <c r="D1246" t="s">
        <v>620</v>
      </c>
      <c r="E1246" t="s">
        <v>3136</v>
      </c>
      <c r="F1246">
        <v>51.316000000000003</v>
      </c>
      <c r="H1246">
        <v>177</v>
      </c>
      <c r="I1246">
        <v>1.7699999999999998E-46</v>
      </c>
      <c r="J1246" t="s">
        <v>3085</v>
      </c>
      <c r="S1246" t="s">
        <v>3075</v>
      </c>
      <c r="T1246" t="s">
        <v>3076</v>
      </c>
      <c r="U1246">
        <v>0.46800000000000003</v>
      </c>
      <c r="V1246" s="6">
        <v>-1290.2</v>
      </c>
      <c r="W1246" s="4">
        <v>1360.25</v>
      </c>
      <c r="X1246">
        <v>330</v>
      </c>
      <c r="Y1246">
        <v>177</v>
      </c>
      <c r="Z1246" t="str">
        <f t="shared" si="19"/>
        <v>152</v>
      </c>
      <c r="AA1246" t="s">
        <v>142</v>
      </c>
    </row>
    <row r="1247" spans="1:27" ht="16" thickBot="1" x14ac:dyDescent="0.25">
      <c r="A1247" t="s">
        <v>78</v>
      </c>
      <c r="B1247" t="s">
        <v>142</v>
      </c>
      <c r="C1247" t="s">
        <v>390</v>
      </c>
      <c r="D1247" t="s">
        <v>938</v>
      </c>
      <c r="E1247" t="s">
        <v>3531</v>
      </c>
      <c r="F1247">
        <v>82.691999999999993</v>
      </c>
      <c r="H1247">
        <v>88.7</v>
      </c>
      <c r="I1247">
        <v>5.1099999999999998E-18</v>
      </c>
      <c r="J1247" t="s">
        <v>3085</v>
      </c>
      <c r="S1247" t="s">
        <v>3075</v>
      </c>
      <c r="T1247" t="s">
        <v>3076</v>
      </c>
      <c r="U1247">
        <v>0.46800000000000003</v>
      </c>
      <c r="V1247" s="6">
        <v>-1290.2</v>
      </c>
      <c r="W1247" s="4">
        <v>1360.25</v>
      </c>
      <c r="X1247">
        <v>330</v>
      </c>
      <c r="Y1247">
        <v>88.7</v>
      </c>
      <c r="Z1247" t="str">
        <f t="shared" si="19"/>
        <v xml:space="preserve">52 </v>
      </c>
      <c r="AA1247" t="s">
        <v>142</v>
      </c>
    </row>
    <row r="1248" spans="1:27" ht="16" thickBot="1" x14ac:dyDescent="0.25">
      <c r="A1248" t="s">
        <v>78</v>
      </c>
      <c r="B1248" t="s">
        <v>142</v>
      </c>
      <c r="C1248" t="s">
        <v>628</v>
      </c>
      <c r="D1248" t="s">
        <v>629</v>
      </c>
      <c r="E1248" t="s">
        <v>3517</v>
      </c>
      <c r="F1248">
        <v>38</v>
      </c>
      <c r="H1248">
        <v>41.4</v>
      </c>
      <c r="I1248">
        <v>2E-3</v>
      </c>
      <c r="J1248" t="s">
        <v>3085</v>
      </c>
      <c r="S1248" t="s">
        <v>3075</v>
      </c>
      <c r="T1248" t="s">
        <v>3076</v>
      </c>
      <c r="U1248">
        <v>0.46800000000000003</v>
      </c>
      <c r="V1248" s="6">
        <v>-1290.2</v>
      </c>
      <c r="W1248" s="4">
        <v>1360.25</v>
      </c>
      <c r="X1248">
        <v>330</v>
      </c>
      <c r="Y1248">
        <v>41.4</v>
      </c>
      <c r="Z1248" t="str">
        <f t="shared" si="19"/>
        <v xml:space="preserve">50 </v>
      </c>
      <c r="AA1248" t="s">
        <v>142</v>
      </c>
    </row>
    <row r="1249" spans="1:27" ht="16" thickBot="1" x14ac:dyDescent="0.25">
      <c r="A1249" t="s">
        <v>78</v>
      </c>
      <c r="B1249" t="s">
        <v>142</v>
      </c>
      <c r="C1249" t="s">
        <v>631</v>
      </c>
      <c r="D1249" t="s">
        <v>632</v>
      </c>
      <c r="E1249" t="s">
        <v>3518</v>
      </c>
      <c r="F1249">
        <v>39.534999999999997</v>
      </c>
      <c r="H1249">
        <v>36.4</v>
      </c>
      <c r="I1249">
        <v>9.1999999999999998E-2</v>
      </c>
      <c r="J1249" t="s">
        <v>3085</v>
      </c>
      <c r="S1249" t="s">
        <v>3075</v>
      </c>
      <c r="T1249" t="s">
        <v>3076</v>
      </c>
      <c r="U1249">
        <v>0.46800000000000003</v>
      </c>
      <c r="V1249" s="6">
        <v>-1290.2</v>
      </c>
      <c r="W1249" s="4">
        <v>1360.25</v>
      </c>
      <c r="X1249">
        <v>330</v>
      </c>
      <c r="Y1249">
        <v>36.4</v>
      </c>
      <c r="Z1249" t="str">
        <f t="shared" si="19"/>
        <v xml:space="preserve">43 </v>
      </c>
      <c r="AA1249" t="s">
        <v>142</v>
      </c>
    </row>
    <row r="1250" spans="1:27" ht="16" thickBot="1" x14ac:dyDescent="0.25">
      <c r="A1250" t="s">
        <v>85</v>
      </c>
      <c r="B1250" t="s">
        <v>142</v>
      </c>
      <c r="C1250" t="s">
        <v>588</v>
      </c>
      <c r="D1250" t="s">
        <v>2610</v>
      </c>
      <c r="E1250" t="s">
        <v>3574</v>
      </c>
      <c r="F1250">
        <v>96.656999999999996</v>
      </c>
      <c r="H1250">
        <v>662</v>
      </c>
      <c r="I1250">
        <v>0</v>
      </c>
      <c r="J1250" t="s">
        <v>3086</v>
      </c>
      <c r="S1250" t="s">
        <v>3071</v>
      </c>
      <c r="T1250" t="s">
        <v>3072</v>
      </c>
      <c r="U1250">
        <v>0.46800000000000003</v>
      </c>
      <c r="V1250" s="6">
        <v>-1290.2</v>
      </c>
      <c r="W1250" s="4">
        <v>1360.25</v>
      </c>
      <c r="X1250">
        <v>330</v>
      </c>
      <c r="Y1250">
        <v>662</v>
      </c>
      <c r="Z1250" t="str">
        <f t="shared" si="19"/>
        <v>329</v>
      </c>
      <c r="AA1250" t="s">
        <v>142</v>
      </c>
    </row>
    <row r="1251" spans="1:27" ht="16" thickBot="1" x14ac:dyDescent="0.25">
      <c r="A1251" t="s">
        <v>85</v>
      </c>
      <c r="B1251" t="s">
        <v>142</v>
      </c>
      <c r="C1251" t="s">
        <v>314</v>
      </c>
      <c r="D1251" t="s">
        <v>2612</v>
      </c>
      <c r="E1251" t="s">
        <v>3575</v>
      </c>
      <c r="F1251">
        <v>96.417000000000002</v>
      </c>
      <c r="H1251">
        <v>610</v>
      </c>
      <c r="I1251">
        <v>0</v>
      </c>
      <c r="J1251" t="s">
        <v>3086</v>
      </c>
      <c r="S1251" t="s">
        <v>3071</v>
      </c>
      <c r="T1251" t="s">
        <v>3072</v>
      </c>
      <c r="U1251">
        <v>0.46800000000000003</v>
      </c>
      <c r="V1251" s="6">
        <v>-1290.2</v>
      </c>
      <c r="W1251" s="4">
        <v>1360.25</v>
      </c>
      <c r="X1251">
        <v>330</v>
      </c>
      <c r="Y1251">
        <v>610</v>
      </c>
      <c r="Z1251" t="str">
        <f t="shared" si="19"/>
        <v>307</v>
      </c>
      <c r="AA1251" t="s">
        <v>142</v>
      </c>
    </row>
    <row r="1252" spans="1:27" ht="16" thickBot="1" x14ac:dyDescent="0.25">
      <c r="A1252" t="s">
        <v>85</v>
      </c>
      <c r="B1252" t="s">
        <v>142</v>
      </c>
      <c r="C1252" t="s">
        <v>314</v>
      </c>
      <c r="D1252" t="s">
        <v>2612</v>
      </c>
      <c r="E1252" t="s">
        <v>3575</v>
      </c>
      <c r="F1252">
        <v>96.417000000000002</v>
      </c>
      <c r="H1252">
        <v>610</v>
      </c>
      <c r="I1252">
        <v>0</v>
      </c>
      <c r="J1252" t="s">
        <v>3086</v>
      </c>
      <c r="S1252" t="s">
        <v>3071</v>
      </c>
      <c r="T1252" t="s">
        <v>3072</v>
      </c>
      <c r="U1252">
        <v>0.46800000000000003</v>
      </c>
      <c r="V1252" s="6">
        <v>-1290.2</v>
      </c>
      <c r="W1252" s="4">
        <v>1360.25</v>
      </c>
      <c r="X1252">
        <v>330</v>
      </c>
      <c r="Y1252">
        <v>610</v>
      </c>
      <c r="Z1252" t="str">
        <f t="shared" si="19"/>
        <v>307</v>
      </c>
      <c r="AA1252" t="s">
        <v>142</v>
      </c>
    </row>
    <row r="1253" spans="1:27" ht="16" thickBot="1" x14ac:dyDescent="0.25">
      <c r="A1253" t="s">
        <v>85</v>
      </c>
      <c r="B1253" t="s">
        <v>142</v>
      </c>
      <c r="C1253" t="s">
        <v>314</v>
      </c>
      <c r="D1253" t="s">
        <v>2612</v>
      </c>
      <c r="E1253" t="s">
        <v>3575</v>
      </c>
      <c r="F1253">
        <v>96.417000000000002</v>
      </c>
      <c r="H1253">
        <v>610</v>
      </c>
      <c r="I1253">
        <v>0</v>
      </c>
      <c r="J1253" t="s">
        <v>3086</v>
      </c>
      <c r="S1253" t="s">
        <v>3071</v>
      </c>
      <c r="T1253" t="s">
        <v>3072</v>
      </c>
      <c r="U1253">
        <v>0.46800000000000003</v>
      </c>
      <c r="V1253" s="6">
        <v>-1290.2</v>
      </c>
      <c r="W1253" s="4">
        <v>1360.25</v>
      </c>
      <c r="X1253">
        <v>330</v>
      </c>
      <c r="Y1253">
        <v>610</v>
      </c>
      <c r="Z1253" t="str">
        <f t="shared" si="19"/>
        <v>307</v>
      </c>
      <c r="AA1253" t="s">
        <v>142</v>
      </c>
    </row>
    <row r="1254" spans="1:27" ht="16" thickBot="1" x14ac:dyDescent="0.25">
      <c r="A1254" t="s">
        <v>85</v>
      </c>
      <c r="B1254" t="s">
        <v>142</v>
      </c>
      <c r="C1254" t="s">
        <v>314</v>
      </c>
      <c r="D1254" t="s">
        <v>2612</v>
      </c>
      <c r="E1254" t="s">
        <v>3575</v>
      </c>
      <c r="F1254">
        <v>96.417000000000002</v>
      </c>
      <c r="H1254">
        <v>610</v>
      </c>
      <c r="I1254">
        <v>0</v>
      </c>
      <c r="J1254" t="s">
        <v>3086</v>
      </c>
      <c r="S1254" t="s">
        <v>3071</v>
      </c>
      <c r="T1254" t="s">
        <v>3072</v>
      </c>
      <c r="U1254">
        <v>0.46800000000000003</v>
      </c>
      <c r="V1254" s="6">
        <v>-1290.2</v>
      </c>
      <c r="W1254" s="4">
        <v>1360.25</v>
      </c>
      <c r="X1254">
        <v>330</v>
      </c>
      <c r="Y1254">
        <v>610</v>
      </c>
      <c r="Z1254" t="str">
        <f t="shared" si="19"/>
        <v>307</v>
      </c>
      <c r="AA1254" t="s">
        <v>142</v>
      </c>
    </row>
    <row r="1255" spans="1:27" ht="16" thickBot="1" x14ac:dyDescent="0.25">
      <c r="A1255" t="s">
        <v>85</v>
      </c>
      <c r="B1255" t="s">
        <v>142</v>
      </c>
      <c r="C1255" t="s">
        <v>855</v>
      </c>
      <c r="D1255" t="s">
        <v>2614</v>
      </c>
      <c r="E1255" t="s">
        <v>3576</v>
      </c>
      <c r="F1255">
        <v>96.103999999999999</v>
      </c>
      <c r="H1255">
        <v>609</v>
      </c>
      <c r="I1255">
        <v>0</v>
      </c>
      <c r="J1255" t="s">
        <v>3086</v>
      </c>
      <c r="S1255" t="s">
        <v>3071</v>
      </c>
      <c r="T1255" t="s">
        <v>3072</v>
      </c>
      <c r="U1255">
        <v>0.46800000000000003</v>
      </c>
      <c r="V1255" s="6">
        <v>-1290.2</v>
      </c>
      <c r="W1255" s="4">
        <v>1360.25</v>
      </c>
      <c r="X1255">
        <v>330</v>
      </c>
      <c r="Y1255">
        <v>609</v>
      </c>
      <c r="Z1255" t="str">
        <f t="shared" si="19"/>
        <v>308</v>
      </c>
      <c r="AA1255" t="s">
        <v>142</v>
      </c>
    </row>
    <row r="1256" spans="1:27" ht="16" thickBot="1" x14ac:dyDescent="0.25">
      <c r="A1256" t="s">
        <v>85</v>
      </c>
      <c r="B1256" t="s">
        <v>142</v>
      </c>
      <c r="C1256" t="s">
        <v>590</v>
      </c>
      <c r="D1256" t="s">
        <v>2616</v>
      </c>
      <c r="E1256" t="s">
        <v>3577</v>
      </c>
      <c r="F1256">
        <v>96.405000000000001</v>
      </c>
      <c r="H1256">
        <v>608</v>
      </c>
      <c r="I1256">
        <v>0</v>
      </c>
      <c r="J1256" t="s">
        <v>3086</v>
      </c>
      <c r="S1256" t="s">
        <v>3071</v>
      </c>
      <c r="T1256" t="s">
        <v>3072</v>
      </c>
      <c r="U1256">
        <v>0.46800000000000003</v>
      </c>
      <c r="V1256" s="6">
        <v>-1290.2</v>
      </c>
      <c r="W1256" s="4">
        <v>1360.25</v>
      </c>
      <c r="X1256">
        <v>330</v>
      </c>
      <c r="Y1256">
        <v>608</v>
      </c>
      <c r="Z1256" t="str">
        <f t="shared" si="19"/>
        <v>306</v>
      </c>
      <c r="AA1256" t="s">
        <v>142</v>
      </c>
    </row>
    <row r="1257" spans="1:27" ht="16" thickBot="1" x14ac:dyDescent="0.25">
      <c r="A1257" t="s">
        <v>85</v>
      </c>
      <c r="B1257" t="s">
        <v>142</v>
      </c>
      <c r="C1257" t="s">
        <v>971</v>
      </c>
      <c r="D1257" t="s">
        <v>1541</v>
      </c>
      <c r="E1257" t="s">
        <v>3545</v>
      </c>
      <c r="F1257">
        <v>61.566000000000003</v>
      </c>
      <c r="H1257">
        <v>344</v>
      </c>
      <c r="I1257">
        <v>8.1599999999999999E-103</v>
      </c>
      <c r="J1257" t="s">
        <v>3086</v>
      </c>
      <c r="S1257" t="s">
        <v>3071</v>
      </c>
      <c r="T1257" t="s">
        <v>3072</v>
      </c>
      <c r="U1257">
        <v>0.46800000000000003</v>
      </c>
      <c r="V1257" s="6">
        <v>-1290.2</v>
      </c>
      <c r="W1257" s="4">
        <v>1360.25</v>
      </c>
      <c r="X1257">
        <v>330</v>
      </c>
      <c r="Y1257">
        <v>344</v>
      </c>
      <c r="Z1257" t="str">
        <f t="shared" si="19"/>
        <v>281</v>
      </c>
      <c r="AA1257" t="s">
        <v>142</v>
      </c>
    </row>
    <row r="1258" spans="1:27" ht="16" thickBot="1" x14ac:dyDescent="0.25">
      <c r="A1258" t="s">
        <v>85</v>
      </c>
      <c r="B1258" t="s">
        <v>142</v>
      </c>
      <c r="C1258" t="s">
        <v>971</v>
      </c>
      <c r="D1258" t="s">
        <v>1541</v>
      </c>
      <c r="E1258" t="s">
        <v>3545</v>
      </c>
      <c r="F1258">
        <v>61.566000000000003</v>
      </c>
      <c r="H1258">
        <v>343</v>
      </c>
      <c r="I1258">
        <v>1.8299999999999998E-102</v>
      </c>
      <c r="J1258" t="s">
        <v>3086</v>
      </c>
      <c r="S1258" t="s">
        <v>3071</v>
      </c>
      <c r="T1258" t="s">
        <v>3072</v>
      </c>
      <c r="U1258">
        <v>0.46800000000000003</v>
      </c>
      <c r="V1258" s="6">
        <v>-1290.2</v>
      </c>
      <c r="W1258" s="4">
        <v>1360.25</v>
      </c>
      <c r="X1258">
        <v>330</v>
      </c>
      <c r="Y1258">
        <v>343</v>
      </c>
      <c r="Z1258" t="str">
        <f t="shared" si="19"/>
        <v>281</v>
      </c>
      <c r="AA1258" t="s">
        <v>142</v>
      </c>
    </row>
    <row r="1259" spans="1:27" ht="16" thickBot="1" x14ac:dyDescent="0.25">
      <c r="A1259" t="s">
        <v>85</v>
      </c>
      <c r="B1259" t="s">
        <v>142</v>
      </c>
      <c r="C1259" t="s">
        <v>971</v>
      </c>
      <c r="D1259" t="s">
        <v>1541</v>
      </c>
      <c r="E1259" t="s">
        <v>3545</v>
      </c>
      <c r="F1259">
        <v>61.566000000000003</v>
      </c>
      <c r="H1259">
        <v>343</v>
      </c>
      <c r="I1259">
        <v>2.12E-102</v>
      </c>
      <c r="J1259" t="s">
        <v>3086</v>
      </c>
      <c r="S1259" t="s">
        <v>3071</v>
      </c>
      <c r="T1259" t="s">
        <v>3072</v>
      </c>
      <c r="U1259">
        <v>0.46800000000000003</v>
      </c>
      <c r="V1259" s="6">
        <v>-1290.2</v>
      </c>
      <c r="W1259" s="4">
        <v>1360.25</v>
      </c>
      <c r="X1259">
        <v>330</v>
      </c>
      <c r="Y1259">
        <v>343</v>
      </c>
      <c r="Z1259" t="str">
        <f t="shared" si="19"/>
        <v>281</v>
      </c>
      <c r="AA1259" t="s">
        <v>142</v>
      </c>
    </row>
    <row r="1260" spans="1:27" ht="16" thickBot="1" x14ac:dyDescent="0.25">
      <c r="A1260" t="s">
        <v>85</v>
      </c>
      <c r="B1260" t="s">
        <v>142</v>
      </c>
      <c r="C1260" t="s">
        <v>317</v>
      </c>
      <c r="D1260" t="s">
        <v>648</v>
      </c>
      <c r="E1260" t="s">
        <v>3231</v>
      </c>
      <c r="F1260">
        <v>61.537999999999997</v>
      </c>
      <c r="H1260">
        <v>333</v>
      </c>
      <c r="I1260">
        <v>5.7700000000000004E-100</v>
      </c>
      <c r="J1260" t="s">
        <v>3086</v>
      </c>
      <c r="S1260" t="s">
        <v>3071</v>
      </c>
      <c r="T1260" t="s">
        <v>3072</v>
      </c>
      <c r="U1260">
        <v>0.46800000000000003</v>
      </c>
      <c r="V1260" s="6">
        <v>-1290.2</v>
      </c>
      <c r="W1260" s="4">
        <v>1360.25</v>
      </c>
      <c r="X1260">
        <v>330</v>
      </c>
      <c r="Y1260">
        <v>333</v>
      </c>
      <c r="Z1260" t="str">
        <f t="shared" si="19"/>
        <v>260</v>
      </c>
      <c r="AA1260" t="s">
        <v>142</v>
      </c>
    </row>
    <row r="1261" spans="1:27" ht="16" thickBot="1" x14ac:dyDescent="0.25">
      <c r="A1261" t="s">
        <v>85</v>
      </c>
      <c r="B1261" t="s">
        <v>142</v>
      </c>
      <c r="C1261" t="s">
        <v>317</v>
      </c>
      <c r="D1261" t="s">
        <v>648</v>
      </c>
      <c r="E1261" t="s">
        <v>3231</v>
      </c>
      <c r="F1261">
        <v>61.537999999999997</v>
      </c>
      <c r="H1261">
        <v>333</v>
      </c>
      <c r="I1261">
        <v>6.3799999999999996E-100</v>
      </c>
      <c r="J1261" t="s">
        <v>3086</v>
      </c>
      <c r="S1261" t="s">
        <v>3071</v>
      </c>
      <c r="T1261" t="s">
        <v>3072</v>
      </c>
      <c r="U1261">
        <v>0.46800000000000003</v>
      </c>
      <c r="V1261" s="6">
        <v>-1290.2</v>
      </c>
      <c r="W1261" s="4">
        <v>1360.25</v>
      </c>
      <c r="X1261">
        <v>330</v>
      </c>
      <c r="Y1261">
        <v>333</v>
      </c>
      <c r="Z1261" t="str">
        <f t="shared" si="19"/>
        <v>260</v>
      </c>
      <c r="AA1261" t="s">
        <v>142</v>
      </c>
    </row>
    <row r="1262" spans="1:27" ht="16" thickBot="1" x14ac:dyDescent="0.25">
      <c r="A1262" t="s">
        <v>85</v>
      </c>
      <c r="B1262" t="s">
        <v>142</v>
      </c>
      <c r="C1262" t="s">
        <v>874</v>
      </c>
      <c r="D1262" t="s">
        <v>2620</v>
      </c>
      <c r="E1262" t="s">
        <v>3578</v>
      </c>
      <c r="F1262">
        <v>61.363999999999997</v>
      </c>
      <c r="H1262">
        <v>327</v>
      </c>
      <c r="I1262">
        <v>1.16E-97</v>
      </c>
      <c r="J1262" t="s">
        <v>3086</v>
      </c>
      <c r="S1262" t="s">
        <v>3071</v>
      </c>
      <c r="T1262" t="s">
        <v>3072</v>
      </c>
      <c r="U1262">
        <v>0.46800000000000003</v>
      </c>
      <c r="V1262" s="6">
        <v>-1290.2</v>
      </c>
      <c r="W1262" s="4">
        <v>1360.25</v>
      </c>
      <c r="X1262">
        <v>330</v>
      </c>
      <c r="Y1262">
        <v>327</v>
      </c>
      <c r="Z1262" t="str">
        <f t="shared" si="19"/>
        <v>264</v>
      </c>
      <c r="AA1262" t="s">
        <v>142</v>
      </c>
    </row>
    <row r="1263" spans="1:27" ht="16" thickBot="1" x14ac:dyDescent="0.25">
      <c r="A1263" t="s">
        <v>85</v>
      </c>
      <c r="B1263" t="s">
        <v>142</v>
      </c>
      <c r="C1263" t="s">
        <v>874</v>
      </c>
      <c r="D1263" t="s">
        <v>2620</v>
      </c>
      <c r="E1263" t="s">
        <v>3578</v>
      </c>
      <c r="F1263">
        <v>61.363999999999997</v>
      </c>
      <c r="H1263">
        <v>327</v>
      </c>
      <c r="I1263">
        <v>1.8499999999999999E-97</v>
      </c>
      <c r="J1263" t="s">
        <v>3086</v>
      </c>
      <c r="S1263" t="s">
        <v>3071</v>
      </c>
      <c r="T1263" t="s">
        <v>3072</v>
      </c>
      <c r="U1263">
        <v>0.46800000000000003</v>
      </c>
      <c r="V1263" s="6">
        <v>-1290.2</v>
      </c>
      <c r="W1263" s="4">
        <v>1360.25</v>
      </c>
      <c r="X1263">
        <v>330</v>
      </c>
      <c r="Y1263">
        <v>327</v>
      </c>
      <c r="Z1263" t="str">
        <f t="shared" si="19"/>
        <v>264</v>
      </c>
      <c r="AA1263" t="s">
        <v>142</v>
      </c>
    </row>
    <row r="1264" spans="1:27" ht="16" thickBot="1" x14ac:dyDescent="0.25">
      <c r="A1264" t="s">
        <v>85</v>
      </c>
      <c r="B1264" t="s">
        <v>142</v>
      </c>
      <c r="C1264" t="s">
        <v>1341</v>
      </c>
      <c r="D1264" t="s">
        <v>2622</v>
      </c>
      <c r="E1264" t="s">
        <v>3579</v>
      </c>
      <c r="F1264">
        <v>63.673000000000002</v>
      </c>
      <c r="H1264">
        <v>305</v>
      </c>
      <c r="I1264">
        <v>2.7700000000000001E-89</v>
      </c>
      <c r="J1264" t="s">
        <v>3086</v>
      </c>
      <c r="S1264" t="s">
        <v>3071</v>
      </c>
      <c r="T1264" t="s">
        <v>3072</v>
      </c>
      <c r="U1264">
        <v>0.46800000000000003</v>
      </c>
      <c r="V1264" s="6">
        <v>-1290.2</v>
      </c>
      <c r="W1264" s="4">
        <v>1360.25</v>
      </c>
      <c r="X1264">
        <v>330</v>
      </c>
      <c r="Y1264">
        <v>305</v>
      </c>
      <c r="Z1264" t="str">
        <f t="shared" si="19"/>
        <v>245</v>
      </c>
      <c r="AA1264" t="s">
        <v>142</v>
      </c>
    </row>
    <row r="1265" spans="1:27" ht="16" thickBot="1" x14ac:dyDescent="0.25">
      <c r="A1265" t="s">
        <v>85</v>
      </c>
      <c r="B1265" t="s">
        <v>142</v>
      </c>
      <c r="C1265" t="s">
        <v>329</v>
      </c>
      <c r="D1265" t="s">
        <v>1885</v>
      </c>
      <c r="E1265" t="s">
        <v>3558</v>
      </c>
      <c r="F1265">
        <v>58.268000000000001</v>
      </c>
      <c r="H1265">
        <v>291</v>
      </c>
      <c r="I1265">
        <v>3.87E-86</v>
      </c>
      <c r="J1265" t="s">
        <v>3086</v>
      </c>
      <c r="S1265" t="s">
        <v>3071</v>
      </c>
      <c r="T1265" t="s">
        <v>3072</v>
      </c>
      <c r="U1265">
        <v>0.46800000000000003</v>
      </c>
      <c r="V1265" s="6">
        <v>-1290.2</v>
      </c>
      <c r="W1265" s="4">
        <v>1360.25</v>
      </c>
      <c r="X1265">
        <v>330</v>
      </c>
      <c r="Y1265">
        <v>291</v>
      </c>
      <c r="Z1265" t="str">
        <f t="shared" si="19"/>
        <v>254</v>
      </c>
      <c r="AA1265" t="s">
        <v>142</v>
      </c>
    </row>
    <row r="1266" spans="1:27" ht="16" thickBot="1" x14ac:dyDescent="0.25">
      <c r="A1266" t="s">
        <v>85</v>
      </c>
      <c r="B1266" t="s">
        <v>142</v>
      </c>
      <c r="C1266" t="s">
        <v>329</v>
      </c>
      <c r="D1266" t="s">
        <v>1885</v>
      </c>
      <c r="E1266" t="s">
        <v>3558</v>
      </c>
      <c r="F1266">
        <v>58.268000000000001</v>
      </c>
      <c r="H1266">
        <v>291</v>
      </c>
      <c r="I1266">
        <v>1.17E-84</v>
      </c>
      <c r="J1266" t="s">
        <v>3086</v>
      </c>
      <c r="S1266" t="s">
        <v>3071</v>
      </c>
      <c r="T1266" t="s">
        <v>3072</v>
      </c>
      <c r="U1266">
        <v>0.46800000000000003</v>
      </c>
      <c r="V1266" s="6">
        <v>-1290.2</v>
      </c>
      <c r="W1266" s="4">
        <v>1360.25</v>
      </c>
      <c r="X1266">
        <v>330</v>
      </c>
      <c r="Y1266">
        <v>291</v>
      </c>
      <c r="Z1266" t="str">
        <f t="shared" si="19"/>
        <v>254</v>
      </c>
      <c r="AA1266" t="s">
        <v>142</v>
      </c>
    </row>
    <row r="1267" spans="1:27" ht="16" thickBot="1" x14ac:dyDescent="0.25">
      <c r="A1267" t="s">
        <v>85</v>
      </c>
      <c r="B1267" t="s">
        <v>142</v>
      </c>
      <c r="C1267" t="s">
        <v>2625</v>
      </c>
      <c r="D1267" t="s">
        <v>2626</v>
      </c>
      <c r="E1267" t="s">
        <v>3580</v>
      </c>
      <c r="F1267">
        <v>59.649000000000001</v>
      </c>
      <c r="H1267">
        <v>261</v>
      </c>
      <c r="I1267">
        <v>6.2000000000000001E-75</v>
      </c>
      <c r="J1267" t="s">
        <v>3086</v>
      </c>
      <c r="S1267" t="s">
        <v>3071</v>
      </c>
      <c r="T1267" t="s">
        <v>3072</v>
      </c>
      <c r="U1267">
        <v>0.46800000000000003</v>
      </c>
      <c r="V1267" s="6">
        <v>-1290.2</v>
      </c>
      <c r="W1267" s="4">
        <v>1360.25</v>
      </c>
      <c r="X1267">
        <v>330</v>
      </c>
      <c r="Y1267">
        <v>261</v>
      </c>
      <c r="Z1267" t="str">
        <f t="shared" si="19"/>
        <v>228</v>
      </c>
      <c r="AA1267" t="s">
        <v>142</v>
      </c>
    </row>
    <row r="1268" spans="1:27" ht="16" thickBot="1" x14ac:dyDescent="0.25">
      <c r="A1268" t="s">
        <v>85</v>
      </c>
      <c r="B1268" t="s">
        <v>142</v>
      </c>
      <c r="C1268" t="s">
        <v>1344</v>
      </c>
      <c r="D1268" t="s">
        <v>1887</v>
      </c>
      <c r="E1268" t="s">
        <v>3559</v>
      </c>
      <c r="F1268">
        <v>47.552</v>
      </c>
      <c r="H1268">
        <v>261</v>
      </c>
      <c r="I1268">
        <v>1.58E-74</v>
      </c>
      <c r="J1268" t="s">
        <v>3086</v>
      </c>
      <c r="S1268" t="s">
        <v>3071</v>
      </c>
      <c r="T1268" t="s">
        <v>3072</v>
      </c>
      <c r="U1268">
        <v>0.46800000000000003</v>
      </c>
      <c r="V1268" s="6">
        <v>-1290.2</v>
      </c>
      <c r="W1268" s="4">
        <v>1360.25</v>
      </c>
      <c r="X1268">
        <v>330</v>
      </c>
      <c r="Y1268">
        <v>261</v>
      </c>
      <c r="Z1268" t="str">
        <f t="shared" si="19"/>
        <v>286</v>
      </c>
      <c r="AA1268" t="s">
        <v>142</v>
      </c>
    </row>
    <row r="1269" spans="1:27" ht="16" thickBot="1" x14ac:dyDescent="0.25">
      <c r="A1269" t="s">
        <v>85</v>
      </c>
      <c r="B1269" t="s">
        <v>142</v>
      </c>
      <c r="C1269" t="s">
        <v>607</v>
      </c>
      <c r="D1269" t="s">
        <v>2629</v>
      </c>
      <c r="E1269" t="s">
        <v>3581</v>
      </c>
      <c r="F1269">
        <v>44.917999999999999</v>
      </c>
      <c r="H1269">
        <v>259</v>
      </c>
      <c r="I1269">
        <v>1.04E-73</v>
      </c>
      <c r="J1269" t="s">
        <v>3086</v>
      </c>
      <c r="S1269" t="s">
        <v>3071</v>
      </c>
      <c r="T1269" t="s">
        <v>3072</v>
      </c>
      <c r="U1269">
        <v>0.46800000000000003</v>
      </c>
      <c r="V1269" s="6">
        <v>-1290.2</v>
      </c>
      <c r="W1269" s="4">
        <v>1360.25</v>
      </c>
      <c r="X1269">
        <v>330</v>
      </c>
      <c r="Y1269">
        <v>259</v>
      </c>
      <c r="Z1269" t="str">
        <f t="shared" si="19"/>
        <v>305</v>
      </c>
      <c r="AA1269" t="s">
        <v>142</v>
      </c>
    </row>
    <row r="1270" spans="1:27" ht="16" thickBot="1" x14ac:dyDescent="0.25">
      <c r="A1270" t="s">
        <v>85</v>
      </c>
      <c r="B1270" t="s">
        <v>142</v>
      </c>
      <c r="C1270" t="s">
        <v>607</v>
      </c>
      <c r="D1270" t="s">
        <v>2629</v>
      </c>
      <c r="E1270" t="s">
        <v>3581</v>
      </c>
      <c r="F1270">
        <v>44.917999999999999</v>
      </c>
      <c r="H1270">
        <v>258</v>
      </c>
      <c r="I1270">
        <v>1.51E-73</v>
      </c>
      <c r="J1270" t="s">
        <v>3086</v>
      </c>
      <c r="S1270" t="s">
        <v>3071</v>
      </c>
      <c r="T1270" t="s">
        <v>3072</v>
      </c>
      <c r="U1270">
        <v>0.46800000000000003</v>
      </c>
      <c r="V1270" s="6">
        <v>-1290.2</v>
      </c>
      <c r="W1270" s="4">
        <v>1360.25</v>
      </c>
      <c r="X1270">
        <v>330</v>
      </c>
      <c r="Y1270">
        <v>258</v>
      </c>
      <c r="Z1270" t="str">
        <f t="shared" si="19"/>
        <v>305</v>
      </c>
      <c r="AA1270" t="s">
        <v>142</v>
      </c>
    </row>
    <row r="1271" spans="1:27" ht="16" thickBot="1" x14ac:dyDescent="0.25">
      <c r="A1271" t="s">
        <v>85</v>
      </c>
      <c r="B1271" t="s">
        <v>142</v>
      </c>
      <c r="C1271" t="s">
        <v>607</v>
      </c>
      <c r="D1271" t="s">
        <v>2629</v>
      </c>
      <c r="E1271" t="s">
        <v>3581</v>
      </c>
      <c r="F1271">
        <v>44.917999999999999</v>
      </c>
      <c r="H1271">
        <v>258</v>
      </c>
      <c r="I1271">
        <v>1.5300000000000001E-73</v>
      </c>
      <c r="J1271" t="s">
        <v>3086</v>
      </c>
      <c r="S1271" t="s">
        <v>3071</v>
      </c>
      <c r="T1271" t="s">
        <v>3072</v>
      </c>
      <c r="U1271">
        <v>0.46800000000000003</v>
      </c>
      <c r="V1271" s="6">
        <v>-1290.2</v>
      </c>
      <c r="W1271" s="4">
        <v>1360.25</v>
      </c>
      <c r="X1271">
        <v>330</v>
      </c>
      <c r="Y1271">
        <v>258</v>
      </c>
      <c r="Z1271" t="str">
        <f t="shared" si="19"/>
        <v>305</v>
      </c>
      <c r="AA1271" t="s">
        <v>142</v>
      </c>
    </row>
    <row r="1272" spans="1:27" ht="16" thickBot="1" x14ac:dyDescent="0.25">
      <c r="A1272" t="s">
        <v>85</v>
      </c>
      <c r="B1272" t="s">
        <v>142</v>
      </c>
      <c r="C1272" t="s">
        <v>971</v>
      </c>
      <c r="D1272" t="s">
        <v>2630</v>
      </c>
      <c r="E1272" t="s">
        <v>3582</v>
      </c>
      <c r="F1272">
        <v>50.177999999999997</v>
      </c>
      <c r="H1272">
        <v>251</v>
      </c>
      <c r="I1272">
        <v>6.3300000000000003E-71</v>
      </c>
      <c r="J1272" t="s">
        <v>3086</v>
      </c>
      <c r="S1272" t="s">
        <v>3071</v>
      </c>
      <c r="T1272" t="s">
        <v>3072</v>
      </c>
      <c r="U1272">
        <v>0.46800000000000003</v>
      </c>
      <c r="V1272" s="6">
        <v>-1290.2</v>
      </c>
      <c r="W1272" s="4">
        <v>1360.25</v>
      </c>
      <c r="X1272">
        <v>330</v>
      </c>
      <c r="Y1272">
        <v>251</v>
      </c>
      <c r="Z1272" t="str">
        <f t="shared" si="19"/>
        <v>281</v>
      </c>
      <c r="AA1272" t="s">
        <v>142</v>
      </c>
    </row>
    <row r="1273" spans="1:27" ht="16" thickBot="1" x14ac:dyDescent="0.25">
      <c r="A1273" t="s">
        <v>85</v>
      </c>
      <c r="B1273" t="s">
        <v>142</v>
      </c>
      <c r="C1273" t="s">
        <v>329</v>
      </c>
      <c r="D1273" t="s">
        <v>2631</v>
      </c>
      <c r="E1273" t="s">
        <v>3583</v>
      </c>
      <c r="F1273">
        <v>45.668999999999997</v>
      </c>
      <c r="H1273">
        <v>200</v>
      </c>
      <c r="I1273">
        <v>4.4600000000000002E-54</v>
      </c>
      <c r="J1273" t="s">
        <v>3086</v>
      </c>
      <c r="S1273" t="s">
        <v>3071</v>
      </c>
      <c r="T1273" t="s">
        <v>3072</v>
      </c>
      <c r="U1273">
        <v>0.46800000000000003</v>
      </c>
      <c r="V1273" s="6">
        <v>-1290.2</v>
      </c>
      <c r="W1273" s="4">
        <v>1360.25</v>
      </c>
      <c r="X1273">
        <v>330</v>
      </c>
      <c r="Y1273">
        <v>200</v>
      </c>
      <c r="Z1273" t="str">
        <f t="shared" si="19"/>
        <v>254</v>
      </c>
      <c r="AA1273" t="s">
        <v>142</v>
      </c>
    </row>
    <row r="1274" spans="1:27" ht="16" thickBot="1" x14ac:dyDescent="0.25">
      <c r="A1274" t="s">
        <v>85</v>
      </c>
      <c r="B1274" t="s">
        <v>142</v>
      </c>
      <c r="C1274" t="s">
        <v>344</v>
      </c>
      <c r="D1274" t="s">
        <v>2589</v>
      </c>
      <c r="E1274" t="s">
        <v>3315</v>
      </c>
      <c r="F1274">
        <v>68.421000000000006</v>
      </c>
      <c r="H1274">
        <v>115</v>
      </c>
      <c r="I1274">
        <v>1.2900000000000001E-29</v>
      </c>
      <c r="J1274" t="s">
        <v>3086</v>
      </c>
      <c r="S1274" t="s">
        <v>3071</v>
      </c>
      <c r="T1274" t="s">
        <v>3072</v>
      </c>
      <c r="U1274">
        <v>0.46800000000000003</v>
      </c>
      <c r="V1274" s="6">
        <v>-1290.2</v>
      </c>
      <c r="W1274" s="4">
        <v>1360.25</v>
      </c>
      <c r="X1274">
        <v>330</v>
      </c>
      <c r="Y1274">
        <v>115</v>
      </c>
      <c r="Z1274" t="str">
        <f t="shared" si="19"/>
        <v xml:space="preserve">76 </v>
      </c>
      <c r="AA1274" t="s">
        <v>142</v>
      </c>
    </row>
    <row r="1275" spans="1:27" ht="16" thickBot="1" x14ac:dyDescent="0.25">
      <c r="A1275" t="s">
        <v>85</v>
      </c>
      <c r="B1275" t="s">
        <v>142</v>
      </c>
      <c r="C1275" t="s">
        <v>963</v>
      </c>
      <c r="D1275" t="s">
        <v>1056</v>
      </c>
      <c r="E1275" t="s">
        <v>3228</v>
      </c>
      <c r="F1275">
        <v>78.787999999999997</v>
      </c>
      <c r="H1275">
        <v>59</v>
      </c>
      <c r="I1275">
        <v>1.29E-8</v>
      </c>
      <c r="J1275" t="s">
        <v>3086</v>
      </c>
      <c r="S1275" t="s">
        <v>3071</v>
      </c>
      <c r="T1275" t="s">
        <v>3072</v>
      </c>
      <c r="U1275">
        <v>0.46800000000000003</v>
      </c>
      <c r="V1275" s="6">
        <v>-1290.2</v>
      </c>
      <c r="W1275" s="4">
        <v>1360.25</v>
      </c>
      <c r="X1275">
        <v>330</v>
      </c>
      <c r="Y1275">
        <v>59</v>
      </c>
      <c r="Z1275" t="str">
        <f t="shared" si="19"/>
        <v xml:space="preserve">33 </v>
      </c>
      <c r="AA1275" t="s">
        <v>142</v>
      </c>
    </row>
    <row r="1276" spans="1:27" ht="16" thickBot="1" x14ac:dyDescent="0.25">
      <c r="A1276" t="s">
        <v>91</v>
      </c>
      <c r="B1276" t="s">
        <v>142</v>
      </c>
      <c r="C1276" t="s">
        <v>588</v>
      </c>
      <c r="D1276" t="s">
        <v>1995</v>
      </c>
      <c r="E1276" t="s">
        <v>3561</v>
      </c>
      <c r="F1276">
        <v>97.872</v>
      </c>
      <c r="H1276">
        <v>663</v>
      </c>
      <c r="I1276">
        <v>0</v>
      </c>
      <c r="J1276" t="s">
        <v>3087</v>
      </c>
      <c r="S1276" t="s">
        <v>3071</v>
      </c>
      <c r="T1276" t="s">
        <v>3072</v>
      </c>
      <c r="U1276">
        <v>0.46800000000000003</v>
      </c>
      <c r="V1276" s="6">
        <v>-1290.2</v>
      </c>
      <c r="W1276" s="4">
        <v>1360.25</v>
      </c>
      <c r="X1276">
        <v>330</v>
      </c>
      <c r="Y1276">
        <v>663</v>
      </c>
      <c r="Z1276" t="str">
        <f t="shared" si="19"/>
        <v>329</v>
      </c>
      <c r="AA1276" t="s">
        <v>142</v>
      </c>
    </row>
    <row r="1277" spans="1:27" ht="16" thickBot="1" x14ac:dyDescent="0.25">
      <c r="A1277" t="s">
        <v>91</v>
      </c>
      <c r="B1277" t="s">
        <v>142</v>
      </c>
      <c r="C1277" t="s">
        <v>588</v>
      </c>
      <c r="D1277" t="s">
        <v>1995</v>
      </c>
      <c r="E1277" t="s">
        <v>3561</v>
      </c>
      <c r="F1277">
        <v>97.872</v>
      </c>
      <c r="H1277">
        <v>663</v>
      </c>
      <c r="I1277">
        <v>0</v>
      </c>
      <c r="J1277" t="s">
        <v>3087</v>
      </c>
      <c r="S1277" t="s">
        <v>3071</v>
      </c>
      <c r="T1277" t="s">
        <v>3072</v>
      </c>
      <c r="U1277">
        <v>0.46800000000000003</v>
      </c>
      <c r="V1277" s="6">
        <v>-1290.2</v>
      </c>
      <c r="W1277" s="4">
        <v>1360.25</v>
      </c>
      <c r="X1277">
        <v>330</v>
      </c>
      <c r="Y1277">
        <v>663</v>
      </c>
      <c r="Z1277" t="str">
        <f t="shared" si="19"/>
        <v>329</v>
      </c>
      <c r="AA1277" t="s">
        <v>142</v>
      </c>
    </row>
    <row r="1278" spans="1:27" ht="16" thickBot="1" x14ac:dyDescent="0.25">
      <c r="A1278" t="s">
        <v>91</v>
      </c>
      <c r="B1278" t="s">
        <v>142</v>
      </c>
      <c r="C1278" t="s">
        <v>314</v>
      </c>
      <c r="D1278" t="s">
        <v>2751</v>
      </c>
      <c r="E1278" t="s">
        <v>3584</v>
      </c>
      <c r="F1278">
        <v>98.046000000000006</v>
      </c>
      <c r="H1278">
        <v>615</v>
      </c>
      <c r="I1278">
        <v>0</v>
      </c>
      <c r="J1278" t="s">
        <v>3087</v>
      </c>
      <c r="S1278" t="s">
        <v>3071</v>
      </c>
      <c r="T1278" t="s">
        <v>3072</v>
      </c>
      <c r="U1278">
        <v>0.46800000000000003</v>
      </c>
      <c r="V1278" s="6">
        <v>-1290.2</v>
      </c>
      <c r="W1278" s="4">
        <v>1360.25</v>
      </c>
      <c r="X1278">
        <v>330</v>
      </c>
      <c r="Y1278">
        <v>615</v>
      </c>
      <c r="Z1278" t="str">
        <f t="shared" si="19"/>
        <v>307</v>
      </c>
      <c r="AA1278" t="s">
        <v>142</v>
      </c>
    </row>
    <row r="1279" spans="1:27" ht="16" thickBot="1" x14ac:dyDescent="0.25">
      <c r="A1279" t="s">
        <v>91</v>
      </c>
      <c r="B1279" t="s">
        <v>142</v>
      </c>
      <c r="C1279" t="s">
        <v>314</v>
      </c>
      <c r="D1279" t="s">
        <v>2751</v>
      </c>
      <c r="E1279" t="s">
        <v>3584</v>
      </c>
      <c r="F1279">
        <v>98.046000000000006</v>
      </c>
      <c r="H1279">
        <v>615</v>
      </c>
      <c r="I1279">
        <v>0</v>
      </c>
      <c r="J1279" t="s">
        <v>3087</v>
      </c>
      <c r="S1279" t="s">
        <v>3071</v>
      </c>
      <c r="T1279" t="s">
        <v>3072</v>
      </c>
      <c r="U1279">
        <v>0.46800000000000003</v>
      </c>
      <c r="V1279" s="6">
        <v>-1290.2</v>
      </c>
      <c r="W1279" s="4">
        <v>1360.25</v>
      </c>
      <c r="X1279">
        <v>330</v>
      </c>
      <c r="Y1279">
        <v>615</v>
      </c>
      <c r="Z1279" t="str">
        <f t="shared" si="19"/>
        <v>307</v>
      </c>
      <c r="AA1279" t="s">
        <v>142</v>
      </c>
    </row>
    <row r="1280" spans="1:27" ht="16" thickBot="1" x14ac:dyDescent="0.25">
      <c r="A1280" t="s">
        <v>91</v>
      </c>
      <c r="B1280" t="s">
        <v>142</v>
      </c>
      <c r="C1280" t="s">
        <v>314</v>
      </c>
      <c r="D1280" t="s">
        <v>2751</v>
      </c>
      <c r="E1280" t="s">
        <v>3584</v>
      </c>
      <c r="F1280">
        <v>98.046000000000006</v>
      </c>
      <c r="H1280">
        <v>615</v>
      </c>
      <c r="I1280">
        <v>0</v>
      </c>
      <c r="J1280" t="s">
        <v>3087</v>
      </c>
      <c r="S1280" t="s">
        <v>3071</v>
      </c>
      <c r="T1280" t="s">
        <v>3072</v>
      </c>
      <c r="U1280">
        <v>0.46800000000000003</v>
      </c>
      <c r="V1280" s="6">
        <v>-1290.2</v>
      </c>
      <c r="W1280" s="4">
        <v>1360.25</v>
      </c>
      <c r="X1280">
        <v>330</v>
      </c>
      <c r="Y1280">
        <v>615</v>
      </c>
      <c r="Z1280" t="str">
        <f t="shared" si="19"/>
        <v>307</v>
      </c>
      <c r="AA1280" t="s">
        <v>142</v>
      </c>
    </row>
    <row r="1281" spans="1:27" ht="16" thickBot="1" x14ac:dyDescent="0.25">
      <c r="A1281" t="s">
        <v>91</v>
      </c>
      <c r="B1281" t="s">
        <v>142</v>
      </c>
      <c r="C1281" t="s">
        <v>2753</v>
      </c>
      <c r="D1281" t="s">
        <v>2754</v>
      </c>
      <c r="E1281" t="s">
        <v>3585</v>
      </c>
      <c r="F1281">
        <v>96.168999999999997</v>
      </c>
      <c r="H1281">
        <v>499</v>
      </c>
      <c r="I1281">
        <v>2.7000000000000001E-156</v>
      </c>
      <c r="J1281" t="s">
        <v>3087</v>
      </c>
      <c r="S1281" t="s">
        <v>3071</v>
      </c>
      <c r="T1281" t="s">
        <v>3072</v>
      </c>
      <c r="U1281">
        <v>0.46800000000000003</v>
      </c>
      <c r="V1281" s="6">
        <v>-1290.2</v>
      </c>
      <c r="W1281" s="4">
        <v>1360.25</v>
      </c>
      <c r="X1281">
        <v>330</v>
      </c>
      <c r="Y1281">
        <v>499</v>
      </c>
      <c r="Z1281" t="str">
        <f t="shared" si="19"/>
        <v>261</v>
      </c>
      <c r="AA1281" t="s">
        <v>142</v>
      </c>
    </row>
    <row r="1282" spans="1:27" ht="16" thickBot="1" x14ac:dyDescent="0.25">
      <c r="A1282" t="s">
        <v>91</v>
      </c>
      <c r="B1282" t="s">
        <v>142</v>
      </c>
      <c r="C1282" t="s">
        <v>859</v>
      </c>
      <c r="D1282" t="s">
        <v>2001</v>
      </c>
      <c r="E1282" t="s">
        <v>3257</v>
      </c>
      <c r="F1282">
        <v>99.048000000000002</v>
      </c>
      <c r="H1282">
        <v>451</v>
      </c>
      <c r="I1282">
        <v>1.19E-139</v>
      </c>
      <c r="J1282" t="s">
        <v>3087</v>
      </c>
      <c r="S1282" t="s">
        <v>3071</v>
      </c>
      <c r="T1282" t="s">
        <v>3072</v>
      </c>
      <c r="U1282">
        <v>0.46800000000000003</v>
      </c>
      <c r="V1282" s="6">
        <v>-1290.2</v>
      </c>
      <c r="W1282" s="4">
        <v>1360.25</v>
      </c>
      <c r="X1282">
        <v>330</v>
      </c>
      <c r="Y1282">
        <v>451</v>
      </c>
      <c r="Z1282" t="str">
        <f t="shared" si="19"/>
        <v>210</v>
      </c>
      <c r="AA1282" t="s">
        <v>142</v>
      </c>
    </row>
    <row r="1283" spans="1:27" ht="16" thickBot="1" x14ac:dyDescent="0.25">
      <c r="A1283" t="s">
        <v>91</v>
      </c>
      <c r="B1283" t="s">
        <v>142</v>
      </c>
      <c r="C1283" t="s">
        <v>791</v>
      </c>
      <c r="D1283" t="s">
        <v>2757</v>
      </c>
      <c r="E1283" t="s">
        <v>3586</v>
      </c>
      <c r="F1283">
        <v>62.271000000000001</v>
      </c>
      <c r="H1283">
        <v>345</v>
      </c>
      <c r="I1283">
        <v>3.2099999999999998E-104</v>
      </c>
      <c r="J1283" t="s">
        <v>3087</v>
      </c>
      <c r="S1283" t="s">
        <v>3071</v>
      </c>
      <c r="T1283" t="s">
        <v>3072</v>
      </c>
      <c r="U1283">
        <v>0.46800000000000003</v>
      </c>
      <c r="V1283" s="6">
        <v>-1290.2</v>
      </c>
      <c r="W1283" s="4">
        <v>1360.25</v>
      </c>
      <c r="X1283">
        <v>330</v>
      </c>
      <c r="Y1283">
        <v>345</v>
      </c>
      <c r="Z1283" t="str">
        <f t="shared" ref="Z1283:Z1346" si="20">LEFT(C1283,3)</f>
        <v>273</v>
      </c>
      <c r="AA1283" t="s">
        <v>142</v>
      </c>
    </row>
    <row r="1284" spans="1:27" ht="16" thickBot="1" x14ac:dyDescent="0.25">
      <c r="A1284" t="s">
        <v>91</v>
      </c>
      <c r="B1284" t="s">
        <v>142</v>
      </c>
      <c r="C1284" t="s">
        <v>791</v>
      </c>
      <c r="D1284" t="s">
        <v>2757</v>
      </c>
      <c r="E1284" t="s">
        <v>3586</v>
      </c>
      <c r="F1284">
        <v>62.271000000000001</v>
      </c>
      <c r="H1284">
        <v>343</v>
      </c>
      <c r="I1284">
        <v>1.2899999999999999E-102</v>
      </c>
      <c r="J1284" t="s">
        <v>3087</v>
      </c>
      <c r="S1284" t="s">
        <v>3071</v>
      </c>
      <c r="T1284" t="s">
        <v>3072</v>
      </c>
      <c r="U1284">
        <v>0.46800000000000003</v>
      </c>
      <c r="V1284" s="6">
        <v>-1290.2</v>
      </c>
      <c r="W1284" s="4">
        <v>1360.25</v>
      </c>
      <c r="X1284">
        <v>330</v>
      </c>
      <c r="Y1284">
        <v>343</v>
      </c>
      <c r="Z1284" t="str">
        <f t="shared" si="20"/>
        <v>273</v>
      </c>
      <c r="AA1284" t="s">
        <v>142</v>
      </c>
    </row>
    <row r="1285" spans="1:27" ht="16" thickBot="1" x14ac:dyDescent="0.25">
      <c r="A1285" t="s">
        <v>91</v>
      </c>
      <c r="B1285" t="s">
        <v>142</v>
      </c>
      <c r="C1285" t="s">
        <v>317</v>
      </c>
      <c r="D1285" t="s">
        <v>1337</v>
      </c>
      <c r="E1285" t="s">
        <v>3534</v>
      </c>
      <c r="F1285">
        <v>60.768999999999998</v>
      </c>
      <c r="H1285">
        <v>331</v>
      </c>
      <c r="I1285">
        <v>1.2199999999999999E-100</v>
      </c>
      <c r="J1285" t="s">
        <v>3087</v>
      </c>
      <c r="S1285" t="s">
        <v>3071</v>
      </c>
      <c r="T1285" t="s">
        <v>3072</v>
      </c>
      <c r="U1285">
        <v>0.46800000000000003</v>
      </c>
      <c r="V1285" s="6">
        <v>-1290.2</v>
      </c>
      <c r="W1285" s="4">
        <v>1360.25</v>
      </c>
      <c r="X1285">
        <v>330</v>
      </c>
      <c r="Y1285">
        <v>331</v>
      </c>
      <c r="Z1285" t="str">
        <f t="shared" si="20"/>
        <v>260</v>
      </c>
      <c r="AA1285" t="s">
        <v>142</v>
      </c>
    </row>
    <row r="1286" spans="1:27" ht="16" thickBot="1" x14ac:dyDescent="0.25">
      <c r="A1286" t="s">
        <v>91</v>
      </c>
      <c r="B1286" t="s">
        <v>142</v>
      </c>
      <c r="C1286" t="s">
        <v>317</v>
      </c>
      <c r="D1286" t="s">
        <v>1337</v>
      </c>
      <c r="E1286" t="s">
        <v>3534</v>
      </c>
      <c r="F1286">
        <v>60.768999999999998</v>
      </c>
      <c r="H1286">
        <v>332</v>
      </c>
      <c r="I1286">
        <v>7.1900000000000004E-99</v>
      </c>
      <c r="J1286" t="s">
        <v>3087</v>
      </c>
      <c r="S1286" t="s">
        <v>3071</v>
      </c>
      <c r="T1286" t="s">
        <v>3072</v>
      </c>
      <c r="U1286">
        <v>0.46800000000000003</v>
      </c>
      <c r="V1286" s="6">
        <v>-1290.2</v>
      </c>
      <c r="W1286" s="4">
        <v>1360.25</v>
      </c>
      <c r="X1286">
        <v>330</v>
      </c>
      <c r="Y1286">
        <v>332</v>
      </c>
      <c r="Z1286" t="str">
        <f t="shared" si="20"/>
        <v>260</v>
      </c>
      <c r="AA1286" t="s">
        <v>142</v>
      </c>
    </row>
    <row r="1287" spans="1:27" ht="16" thickBot="1" x14ac:dyDescent="0.25">
      <c r="A1287" t="s">
        <v>91</v>
      </c>
      <c r="B1287" t="s">
        <v>142</v>
      </c>
      <c r="C1287" t="s">
        <v>1197</v>
      </c>
      <c r="D1287" t="s">
        <v>2760</v>
      </c>
      <c r="E1287" t="s">
        <v>3587</v>
      </c>
      <c r="F1287">
        <v>64.05</v>
      </c>
      <c r="H1287">
        <v>319</v>
      </c>
      <c r="I1287">
        <v>3.06E-96</v>
      </c>
      <c r="J1287" t="s">
        <v>3087</v>
      </c>
      <c r="S1287" t="s">
        <v>3071</v>
      </c>
      <c r="T1287" t="s">
        <v>3072</v>
      </c>
      <c r="U1287">
        <v>0.46800000000000003</v>
      </c>
      <c r="V1287" s="6">
        <v>-1290.2</v>
      </c>
      <c r="W1287" s="4">
        <v>1360.25</v>
      </c>
      <c r="X1287">
        <v>330</v>
      </c>
      <c r="Y1287">
        <v>319</v>
      </c>
      <c r="Z1287" t="str">
        <f t="shared" si="20"/>
        <v>242</v>
      </c>
      <c r="AA1287" t="s">
        <v>142</v>
      </c>
    </row>
    <row r="1288" spans="1:27" ht="16" thickBot="1" x14ac:dyDescent="0.25">
      <c r="A1288" t="s">
        <v>91</v>
      </c>
      <c r="B1288" t="s">
        <v>142</v>
      </c>
      <c r="C1288" t="s">
        <v>323</v>
      </c>
      <c r="D1288" t="s">
        <v>2762</v>
      </c>
      <c r="E1288" t="s">
        <v>3588</v>
      </c>
      <c r="F1288">
        <v>60.526000000000003</v>
      </c>
      <c r="H1288">
        <v>322</v>
      </c>
      <c r="I1288">
        <v>2.6800000000000002E-95</v>
      </c>
      <c r="J1288" t="s">
        <v>3087</v>
      </c>
      <c r="S1288" t="s">
        <v>3071</v>
      </c>
      <c r="T1288" t="s">
        <v>3072</v>
      </c>
      <c r="U1288">
        <v>0.46800000000000003</v>
      </c>
      <c r="V1288" s="6">
        <v>-1290.2</v>
      </c>
      <c r="W1288" s="4">
        <v>1360.25</v>
      </c>
      <c r="X1288">
        <v>330</v>
      </c>
      <c r="Y1288">
        <v>322</v>
      </c>
      <c r="Z1288" t="str">
        <f t="shared" si="20"/>
        <v>266</v>
      </c>
      <c r="AA1288" t="s">
        <v>142</v>
      </c>
    </row>
    <row r="1289" spans="1:27" ht="16" thickBot="1" x14ac:dyDescent="0.25">
      <c r="A1289" t="s">
        <v>91</v>
      </c>
      <c r="B1289" t="s">
        <v>142</v>
      </c>
      <c r="C1289" t="s">
        <v>323</v>
      </c>
      <c r="D1289" t="s">
        <v>2762</v>
      </c>
      <c r="E1289" t="s">
        <v>3588</v>
      </c>
      <c r="F1289">
        <v>60.526000000000003</v>
      </c>
      <c r="H1289">
        <v>322</v>
      </c>
      <c r="I1289">
        <v>3.0499999999999997E-95</v>
      </c>
      <c r="J1289" t="s">
        <v>3087</v>
      </c>
      <c r="S1289" t="s">
        <v>3071</v>
      </c>
      <c r="T1289" t="s">
        <v>3072</v>
      </c>
      <c r="U1289">
        <v>0.46800000000000003</v>
      </c>
      <c r="V1289" s="6">
        <v>-1290.2</v>
      </c>
      <c r="W1289" s="4">
        <v>1360.25</v>
      </c>
      <c r="X1289">
        <v>330</v>
      </c>
      <c r="Y1289">
        <v>322</v>
      </c>
      <c r="Z1289" t="str">
        <f t="shared" si="20"/>
        <v>266</v>
      </c>
      <c r="AA1289" t="s">
        <v>142</v>
      </c>
    </row>
    <row r="1290" spans="1:27" ht="16" thickBot="1" x14ac:dyDescent="0.25">
      <c r="A1290" t="s">
        <v>91</v>
      </c>
      <c r="B1290" t="s">
        <v>142</v>
      </c>
      <c r="C1290" t="s">
        <v>1270</v>
      </c>
      <c r="D1290" t="s">
        <v>2719</v>
      </c>
      <c r="E1290" t="s">
        <v>3310</v>
      </c>
      <c r="F1290">
        <v>64.557000000000002</v>
      </c>
      <c r="H1290">
        <v>305</v>
      </c>
      <c r="I1290">
        <v>2.0500000000000002E-90</v>
      </c>
      <c r="J1290" t="s">
        <v>3087</v>
      </c>
      <c r="S1290" t="s">
        <v>3071</v>
      </c>
      <c r="T1290" t="s">
        <v>3072</v>
      </c>
      <c r="U1290">
        <v>0.46800000000000003</v>
      </c>
      <c r="V1290" s="6">
        <v>-1290.2</v>
      </c>
      <c r="W1290" s="4">
        <v>1360.25</v>
      </c>
      <c r="X1290">
        <v>330</v>
      </c>
      <c r="Y1290">
        <v>305</v>
      </c>
      <c r="Z1290" t="str">
        <f t="shared" si="20"/>
        <v>237</v>
      </c>
      <c r="AA1290" t="s">
        <v>142</v>
      </c>
    </row>
    <row r="1291" spans="1:27" ht="16" thickBot="1" x14ac:dyDescent="0.25">
      <c r="A1291" t="s">
        <v>91</v>
      </c>
      <c r="B1291" t="s">
        <v>142</v>
      </c>
      <c r="C1291" t="s">
        <v>1121</v>
      </c>
      <c r="D1291" t="s">
        <v>2765</v>
      </c>
      <c r="E1291" t="s">
        <v>3589</v>
      </c>
      <c r="F1291">
        <v>63.877000000000002</v>
      </c>
      <c r="H1291">
        <v>294</v>
      </c>
      <c r="I1291">
        <v>2.9299999999999998E-87</v>
      </c>
      <c r="J1291" t="s">
        <v>3087</v>
      </c>
      <c r="S1291" t="s">
        <v>3071</v>
      </c>
      <c r="T1291" t="s">
        <v>3072</v>
      </c>
      <c r="U1291">
        <v>0.46800000000000003</v>
      </c>
      <c r="V1291" s="6">
        <v>-1290.2</v>
      </c>
      <c r="W1291" s="4">
        <v>1360.25</v>
      </c>
      <c r="X1291">
        <v>330</v>
      </c>
      <c r="Y1291">
        <v>294</v>
      </c>
      <c r="Z1291" t="str">
        <f t="shared" si="20"/>
        <v>227</v>
      </c>
      <c r="AA1291" t="s">
        <v>142</v>
      </c>
    </row>
    <row r="1292" spans="1:27" ht="16" thickBot="1" x14ac:dyDescent="0.25">
      <c r="A1292" t="s">
        <v>91</v>
      </c>
      <c r="B1292" t="s">
        <v>142</v>
      </c>
      <c r="C1292" t="s">
        <v>329</v>
      </c>
      <c r="D1292" t="s">
        <v>2767</v>
      </c>
      <c r="E1292" t="s">
        <v>3590</v>
      </c>
      <c r="F1292">
        <v>57.48</v>
      </c>
      <c r="H1292">
        <v>294</v>
      </c>
      <c r="I1292">
        <v>8.3000000000000005E-86</v>
      </c>
      <c r="J1292" t="s">
        <v>3087</v>
      </c>
      <c r="S1292" t="s">
        <v>3071</v>
      </c>
      <c r="T1292" t="s">
        <v>3072</v>
      </c>
      <c r="U1292">
        <v>0.46800000000000003</v>
      </c>
      <c r="V1292" s="6">
        <v>-1290.2</v>
      </c>
      <c r="W1292" s="4">
        <v>1360.25</v>
      </c>
      <c r="X1292">
        <v>330</v>
      </c>
      <c r="Y1292">
        <v>294</v>
      </c>
      <c r="Z1292" t="str">
        <f t="shared" si="20"/>
        <v>254</v>
      </c>
      <c r="AA1292" t="s">
        <v>142</v>
      </c>
    </row>
    <row r="1293" spans="1:27" ht="16" thickBot="1" x14ac:dyDescent="0.25">
      <c r="A1293" t="s">
        <v>91</v>
      </c>
      <c r="B1293" t="s">
        <v>142</v>
      </c>
      <c r="C1293" t="s">
        <v>1344</v>
      </c>
      <c r="D1293" t="s">
        <v>1345</v>
      </c>
      <c r="E1293" t="s">
        <v>3537</v>
      </c>
      <c r="F1293">
        <v>47.902000000000001</v>
      </c>
      <c r="H1293">
        <v>268</v>
      </c>
      <c r="I1293">
        <v>1.7399999999999999E-76</v>
      </c>
      <c r="J1293" t="s">
        <v>3087</v>
      </c>
      <c r="S1293" t="s">
        <v>3071</v>
      </c>
      <c r="T1293" t="s">
        <v>3072</v>
      </c>
      <c r="U1293">
        <v>0.46800000000000003</v>
      </c>
      <c r="V1293" s="6">
        <v>-1290.2</v>
      </c>
      <c r="W1293" s="4">
        <v>1360.25</v>
      </c>
      <c r="X1293">
        <v>330</v>
      </c>
      <c r="Y1293">
        <v>268</v>
      </c>
      <c r="Z1293" t="str">
        <f t="shared" si="20"/>
        <v>286</v>
      </c>
      <c r="AA1293" t="s">
        <v>142</v>
      </c>
    </row>
    <row r="1294" spans="1:27" ht="16" thickBot="1" x14ac:dyDescent="0.25">
      <c r="A1294" t="s">
        <v>91</v>
      </c>
      <c r="B1294" t="s">
        <v>142</v>
      </c>
      <c r="C1294" t="s">
        <v>791</v>
      </c>
      <c r="D1294" t="s">
        <v>2769</v>
      </c>
      <c r="E1294" t="s">
        <v>3591</v>
      </c>
      <c r="F1294">
        <v>50.548999999999999</v>
      </c>
      <c r="H1294">
        <v>251</v>
      </c>
      <c r="I1294">
        <v>4.2000000000000002E-71</v>
      </c>
      <c r="J1294" t="s">
        <v>3087</v>
      </c>
      <c r="S1294" t="s">
        <v>3071</v>
      </c>
      <c r="T1294" t="s">
        <v>3072</v>
      </c>
      <c r="U1294">
        <v>0.46800000000000003</v>
      </c>
      <c r="V1294" s="6">
        <v>-1290.2</v>
      </c>
      <c r="W1294" s="4">
        <v>1360.25</v>
      </c>
      <c r="X1294">
        <v>330</v>
      </c>
      <c r="Y1294">
        <v>251</v>
      </c>
      <c r="Z1294" t="str">
        <f t="shared" si="20"/>
        <v>273</v>
      </c>
      <c r="AA1294" t="s">
        <v>142</v>
      </c>
    </row>
    <row r="1295" spans="1:27" ht="16" thickBot="1" x14ac:dyDescent="0.25">
      <c r="A1295" t="s">
        <v>91</v>
      </c>
      <c r="B1295" t="s">
        <v>142</v>
      </c>
      <c r="C1295" t="s">
        <v>1344</v>
      </c>
      <c r="D1295" t="s">
        <v>2771</v>
      </c>
      <c r="E1295" t="s">
        <v>3592</v>
      </c>
      <c r="F1295">
        <v>45.454999999999998</v>
      </c>
      <c r="H1295">
        <v>247</v>
      </c>
      <c r="I1295">
        <v>1.7500000000000001E-69</v>
      </c>
      <c r="J1295" t="s">
        <v>3087</v>
      </c>
      <c r="S1295" t="s">
        <v>3071</v>
      </c>
      <c r="T1295" t="s">
        <v>3072</v>
      </c>
      <c r="U1295">
        <v>0.46800000000000003</v>
      </c>
      <c r="V1295" s="6">
        <v>-1290.2</v>
      </c>
      <c r="W1295" s="4">
        <v>1360.25</v>
      </c>
      <c r="X1295">
        <v>330</v>
      </c>
      <c r="Y1295">
        <v>247</v>
      </c>
      <c r="Z1295" t="str">
        <f t="shared" si="20"/>
        <v>286</v>
      </c>
      <c r="AA1295" t="s">
        <v>142</v>
      </c>
    </row>
    <row r="1296" spans="1:27" ht="16" thickBot="1" x14ac:dyDescent="0.25">
      <c r="A1296" t="s">
        <v>91</v>
      </c>
      <c r="B1296" t="s">
        <v>142</v>
      </c>
      <c r="C1296" t="s">
        <v>1344</v>
      </c>
      <c r="D1296" t="s">
        <v>2771</v>
      </c>
      <c r="E1296" t="s">
        <v>3592</v>
      </c>
      <c r="F1296">
        <v>45.454999999999998</v>
      </c>
      <c r="H1296">
        <v>246</v>
      </c>
      <c r="I1296">
        <v>1.9900000000000001E-69</v>
      </c>
      <c r="J1296" t="s">
        <v>3087</v>
      </c>
      <c r="S1296" t="s">
        <v>3071</v>
      </c>
      <c r="T1296" t="s">
        <v>3072</v>
      </c>
      <c r="U1296">
        <v>0.46800000000000003</v>
      </c>
      <c r="V1296" s="6">
        <v>-1290.2</v>
      </c>
      <c r="W1296" s="4">
        <v>1360.25</v>
      </c>
      <c r="X1296">
        <v>330</v>
      </c>
      <c r="Y1296">
        <v>246</v>
      </c>
      <c r="Z1296" t="str">
        <f t="shared" si="20"/>
        <v>286</v>
      </c>
      <c r="AA1296" t="s">
        <v>142</v>
      </c>
    </row>
    <row r="1297" spans="1:27" ht="16" thickBot="1" x14ac:dyDescent="0.25">
      <c r="A1297" t="s">
        <v>91</v>
      </c>
      <c r="B1297" t="s">
        <v>142</v>
      </c>
      <c r="C1297" t="s">
        <v>622</v>
      </c>
      <c r="D1297" t="s">
        <v>899</v>
      </c>
      <c r="E1297" t="s">
        <v>3173</v>
      </c>
      <c r="F1297">
        <v>62.732999999999997</v>
      </c>
      <c r="H1297">
        <v>220</v>
      </c>
      <c r="I1297">
        <v>1.25E-60</v>
      </c>
      <c r="J1297" t="s">
        <v>3087</v>
      </c>
      <c r="S1297" t="s">
        <v>3071</v>
      </c>
      <c r="T1297" t="s">
        <v>3072</v>
      </c>
      <c r="U1297">
        <v>0.46800000000000003</v>
      </c>
      <c r="V1297" s="6">
        <v>-1290.2</v>
      </c>
      <c r="W1297" s="4">
        <v>1360.25</v>
      </c>
      <c r="X1297">
        <v>330</v>
      </c>
      <c r="Y1297">
        <v>220</v>
      </c>
      <c r="Z1297" t="str">
        <f t="shared" si="20"/>
        <v>161</v>
      </c>
      <c r="AA1297" t="s">
        <v>142</v>
      </c>
    </row>
    <row r="1298" spans="1:27" ht="16" thickBot="1" x14ac:dyDescent="0.25">
      <c r="A1298" t="s">
        <v>91</v>
      </c>
      <c r="B1298" t="s">
        <v>142</v>
      </c>
      <c r="C1298" t="s">
        <v>505</v>
      </c>
      <c r="D1298" t="s">
        <v>560</v>
      </c>
      <c r="E1298" t="s">
        <v>3332</v>
      </c>
      <c r="F1298">
        <v>43.454999999999998</v>
      </c>
      <c r="H1298">
        <v>178</v>
      </c>
      <c r="I1298">
        <v>2.5800000000000001E-46</v>
      </c>
      <c r="J1298" t="s">
        <v>3087</v>
      </c>
      <c r="S1298" t="s">
        <v>3071</v>
      </c>
      <c r="T1298" t="s">
        <v>3072</v>
      </c>
      <c r="U1298">
        <v>0.46800000000000003</v>
      </c>
      <c r="V1298" s="6">
        <v>-1290.2</v>
      </c>
      <c r="W1298" s="4">
        <v>1360.25</v>
      </c>
      <c r="X1298">
        <v>330</v>
      </c>
      <c r="Y1298">
        <v>178</v>
      </c>
      <c r="Z1298" t="str">
        <f t="shared" si="20"/>
        <v>191</v>
      </c>
      <c r="AA1298" t="s">
        <v>142</v>
      </c>
    </row>
    <row r="1299" spans="1:27" ht="16" thickBot="1" x14ac:dyDescent="0.25">
      <c r="A1299" t="s">
        <v>91</v>
      </c>
      <c r="B1299" t="s">
        <v>142</v>
      </c>
      <c r="C1299" t="s">
        <v>390</v>
      </c>
      <c r="D1299" t="s">
        <v>2018</v>
      </c>
      <c r="E1299" t="s">
        <v>3568</v>
      </c>
      <c r="F1299">
        <v>78.846000000000004</v>
      </c>
      <c r="H1299">
        <v>85.3</v>
      </c>
      <c r="I1299">
        <v>1.5099999999999999E-16</v>
      </c>
      <c r="J1299" t="s">
        <v>3087</v>
      </c>
      <c r="S1299" t="s">
        <v>3071</v>
      </c>
      <c r="T1299" t="s">
        <v>3072</v>
      </c>
      <c r="U1299">
        <v>0.46800000000000003</v>
      </c>
      <c r="V1299" s="6">
        <v>-1290.2</v>
      </c>
      <c r="W1299" s="4">
        <v>1360.25</v>
      </c>
      <c r="X1299">
        <v>330</v>
      </c>
      <c r="Y1299">
        <v>85.3</v>
      </c>
      <c r="Z1299" t="str">
        <f t="shared" si="20"/>
        <v xml:space="preserve">52 </v>
      </c>
      <c r="AA1299" t="s">
        <v>142</v>
      </c>
    </row>
    <row r="1300" spans="1:27" ht="16" thickBot="1" x14ac:dyDescent="0.25">
      <c r="A1300" t="s">
        <v>91</v>
      </c>
      <c r="B1300" t="s">
        <v>142</v>
      </c>
      <c r="C1300" t="s">
        <v>628</v>
      </c>
      <c r="D1300" t="s">
        <v>629</v>
      </c>
      <c r="E1300" t="s">
        <v>3517</v>
      </c>
      <c r="F1300">
        <v>38</v>
      </c>
      <c r="H1300">
        <v>41.4</v>
      </c>
      <c r="I1300">
        <v>4.0000000000000001E-3</v>
      </c>
      <c r="J1300" t="s">
        <v>3087</v>
      </c>
      <c r="S1300" t="s">
        <v>3071</v>
      </c>
      <c r="T1300" t="s">
        <v>3072</v>
      </c>
      <c r="U1300">
        <v>0.46800000000000003</v>
      </c>
      <c r="V1300" s="6">
        <v>-1290.2</v>
      </c>
      <c r="W1300" s="4">
        <v>1360.25</v>
      </c>
      <c r="X1300">
        <v>330</v>
      </c>
      <c r="Y1300">
        <v>41.4</v>
      </c>
      <c r="Z1300" t="str">
        <f t="shared" si="20"/>
        <v xml:space="preserve">50 </v>
      </c>
      <c r="AA1300" t="s">
        <v>142</v>
      </c>
    </row>
    <row r="1301" spans="1:27" ht="16" thickBot="1" x14ac:dyDescent="0.25">
      <c r="A1301" t="s">
        <v>0</v>
      </c>
      <c r="B1301" t="s">
        <v>109</v>
      </c>
      <c r="C1301" t="s">
        <v>110</v>
      </c>
      <c r="D1301" t="s">
        <v>111</v>
      </c>
      <c r="E1301" t="s">
        <v>3593</v>
      </c>
      <c r="F1301">
        <v>42.978999999999999</v>
      </c>
      <c r="H1301">
        <v>281</v>
      </c>
      <c r="I1301">
        <v>1.42E-80</v>
      </c>
      <c r="J1301" t="s">
        <v>3070</v>
      </c>
      <c r="S1301" t="s">
        <v>3071</v>
      </c>
      <c r="T1301" t="s">
        <v>3072</v>
      </c>
      <c r="U1301">
        <v>0.745</v>
      </c>
      <c r="V1301" s="6">
        <v>-456.4</v>
      </c>
      <c r="W1301" s="4">
        <v>264.82</v>
      </c>
      <c r="X1301">
        <v>435</v>
      </c>
      <c r="Y1301">
        <v>281</v>
      </c>
      <c r="Z1301" t="str">
        <f t="shared" si="20"/>
        <v>470</v>
      </c>
      <c r="AA1301" t="s">
        <v>109</v>
      </c>
    </row>
    <row r="1302" spans="1:27" ht="16" thickBot="1" x14ac:dyDescent="0.25">
      <c r="A1302" t="s">
        <v>0</v>
      </c>
      <c r="B1302" t="s">
        <v>109</v>
      </c>
      <c r="C1302" t="s">
        <v>113</v>
      </c>
      <c r="D1302" t="s">
        <v>114</v>
      </c>
      <c r="E1302" t="s">
        <v>3594</v>
      </c>
      <c r="F1302">
        <v>68.361999999999995</v>
      </c>
      <c r="H1302">
        <v>248</v>
      </c>
      <c r="I1302">
        <v>5.9699999999999997E-69</v>
      </c>
      <c r="J1302" t="s">
        <v>3070</v>
      </c>
      <c r="S1302" t="s">
        <v>3071</v>
      </c>
      <c r="T1302" t="s">
        <v>3072</v>
      </c>
      <c r="U1302">
        <v>0.745</v>
      </c>
      <c r="V1302" s="6">
        <v>-456.4</v>
      </c>
      <c r="W1302" s="4">
        <v>264.82</v>
      </c>
      <c r="X1302">
        <v>435</v>
      </c>
      <c r="Y1302">
        <v>248</v>
      </c>
      <c r="Z1302" t="str">
        <f t="shared" si="20"/>
        <v>177</v>
      </c>
      <c r="AA1302" t="s">
        <v>109</v>
      </c>
    </row>
    <row r="1303" spans="1:27" ht="16" thickBot="1" x14ac:dyDescent="0.25">
      <c r="A1303" t="s">
        <v>0</v>
      </c>
      <c r="B1303" t="s">
        <v>109</v>
      </c>
      <c r="C1303" t="s">
        <v>113</v>
      </c>
      <c r="D1303" t="s">
        <v>114</v>
      </c>
      <c r="E1303" t="s">
        <v>3594</v>
      </c>
      <c r="F1303">
        <v>68.361999999999995</v>
      </c>
      <c r="H1303">
        <v>248</v>
      </c>
      <c r="I1303">
        <v>6.6699999999999995E-69</v>
      </c>
      <c r="J1303" t="s">
        <v>3070</v>
      </c>
      <c r="S1303" t="s">
        <v>3071</v>
      </c>
      <c r="T1303" t="s">
        <v>3072</v>
      </c>
      <c r="U1303">
        <v>0.745</v>
      </c>
      <c r="V1303" s="6">
        <v>-456.4</v>
      </c>
      <c r="W1303" s="4">
        <v>264.82</v>
      </c>
      <c r="X1303">
        <v>435</v>
      </c>
      <c r="Y1303">
        <v>248</v>
      </c>
      <c r="Z1303" t="str">
        <f t="shared" si="20"/>
        <v>177</v>
      </c>
      <c r="AA1303" t="s">
        <v>109</v>
      </c>
    </row>
    <row r="1304" spans="1:27" ht="16" thickBot="1" x14ac:dyDescent="0.25">
      <c r="A1304" t="s">
        <v>0</v>
      </c>
      <c r="B1304" t="s">
        <v>109</v>
      </c>
      <c r="C1304" t="s">
        <v>116</v>
      </c>
      <c r="D1304" t="s">
        <v>117</v>
      </c>
      <c r="E1304" t="s">
        <v>3595</v>
      </c>
      <c r="F1304">
        <v>62.987000000000002</v>
      </c>
      <c r="H1304">
        <v>203</v>
      </c>
      <c r="I1304">
        <v>4.0200000000000002E-54</v>
      </c>
      <c r="J1304" t="s">
        <v>3070</v>
      </c>
      <c r="S1304" t="s">
        <v>3071</v>
      </c>
      <c r="T1304" t="s">
        <v>3072</v>
      </c>
      <c r="U1304">
        <v>0.745</v>
      </c>
      <c r="V1304" s="6">
        <v>-456.4</v>
      </c>
      <c r="W1304" s="4">
        <v>264.82</v>
      </c>
      <c r="X1304">
        <v>435</v>
      </c>
      <c r="Y1304">
        <v>203</v>
      </c>
      <c r="Z1304" t="str">
        <f t="shared" si="20"/>
        <v>154</v>
      </c>
      <c r="AA1304" t="s">
        <v>109</v>
      </c>
    </row>
    <row r="1305" spans="1:27" ht="16" thickBot="1" x14ac:dyDescent="0.25">
      <c r="A1305" t="s">
        <v>0</v>
      </c>
      <c r="B1305" t="s">
        <v>109</v>
      </c>
      <c r="C1305" t="s">
        <v>119</v>
      </c>
      <c r="D1305" t="s">
        <v>120</v>
      </c>
      <c r="E1305" t="s">
        <v>3596</v>
      </c>
      <c r="F1305">
        <v>56.051000000000002</v>
      </c>
      <c r="H1305">
        <v>189</v>
      </c>
      <c r="I1305">
        <v>2.2999999999999999E-49</v>
      </c>
      <c r="J1305" t="s">
        <v>3070</v>
      </c>
      <c r="S1305" t="s">
        <v>3071</v>
      </c>
      <c r="T1305" t="s">
        <v>3072</v>
      </c>
      <c r="U1305">
        <v>0.745</v>
      </c>
      <c r="V1305" s="6">
        <v>-456.4</v>
      </c>
      <c r="W1305" s="4">
        <v>264.82</v>
      </c>
      <c r="X1305">
        <v>435</v>
      </c>
      <c r="Y1305">
        <v>189</v>
      </c>
      <c r="Z1305" t="str">
        <f t="shared" si="20"/>
        <v>157</v>
      </c>
      <c r="AA1305" t="s">
        <v>109</v>
      </c>
    </row>
    <row r="1306" spans="1:27" ht="16" thickBot="1" x14ac:dyDescent="0.25">
      <c r="A1306" t="s">
        <v>0</v>
      </c>
      <c r="B1306" t="s">
        <v>109</v>
      </c>
      <c r="C1306" t="s">
        <v>116</v>
      </c>
      <c r="D1306" t="s">
        <v>122</v>
      </c>
      <c r="E1306" t="s">
        <v>3597</v>
      </c>
      <c r="F1306">
        <v>54.545000000000002</v>
      </c>
      <c r="H1306">
        <v>173</v>
      </c>
      <c r="I1306">
        <v>3.25E-44</v>
      </c>
      <c r="J1306" t="s">
        <v>3070</v>
      </c>
      <c r="S1306" t="s">
        <v>3071</v>
      </c>
      <c r="T1306" t="s">
        <v>3072</v>
      </c>
      <c r="U1306">
        <v>0.745</v>
      </c>
      <c r="V1306" s="6">
        <v>-456.4</v>
      </c>
      <c r="W1306" s="4">
        <v>264.82</v>
      </c>
      <c r="X1306">
        <v>435</v>
      </c>
      <c r="Y1306">
        <v>173</v>
      </c>
      <c r="Z1306" t="str">
        <f t="shared" si="20"/>
        <v>154</v>
      </c>
      <c r="AA1306" t="s">
        <v>109</v>
      </c>
    </row>
    <row r="1307" spans="1:27" ht="16" thickBot="1" x14ac:dyDescent="0.25">
      <c r="A1307" t="s">
        <v>0</v>
      </c>
      <c r="B1307" t="s">
        <v>109</v>
      </c>
      <c r="C1307" t="s">
        <v>124</v>
      </c>
      <c r="D1307" t="s">
        <v>125</v>
      </c>
      <c r="E1307" t="s">
        <v>3598</v>
      </c>
      <c r="F1307">
        <v>58.695999999999998</v>
      </c>
      <c r="H1307">
        <v>169</v>
      </c>
      <c r="I1307">
        <v>4.9700000000000003E-43</v>
      </c>
      <c r="J1307" t="s">
        <v>3070</v>
      </c>
      <c r="S1307" t="s">
        <v>3071</v>
      </c>
      <c r="T1307" t="s">
        <v>3072</v>
      </c>
      <c r="U1307">
        <v>0.745</v>
      </c>
      <c r="V1307" s="6">
        <v>-456.4</v>
      </c>
      <c r="W1307" s="4">
        <v>264.82</v>
      </c>
      <c r="X1307">
        <v>435</v>
      </c>
      <c r="Y1307">
        <v>169</v>
      </c>
      <c r="Z1307" t="str">
        <f t="shared" si="20"/>
        <v>138</v>
      </c>
      <c r="AA1307" t="s">
        <v>109</v>
      </c>
    </row>
    <row r="1308" spans="1:27" ht="16" thickBot="1" x14ac:dyDescent="0.25">
      <c r="A1308" t="s">
        <v>0</v>
      </c>
      <c r="B1308" t="s">
        <v>109</v>
      </c>
      <c r="C1308" t="s">
        <v>127</v>
      </c>
      <c r="D1308" t="s">
        <v>128</v>
      </c>
      <c r="E1308" t="s">
        <v>3599</v>
      </c>
      <c r="F1308">
        <v>47.773000000000003</v>
      </c>
      <c r="H1308">
        <v>157</v>
      </c>
      <c r="I1308">
        <v>3.41E-39</v>
      </c>
      <c r="J1308" t="s">
        <v>3070</v>
      </c>
      <c r="S1308" t="s">
        <v>3071</v>
      </c>
      <c r="T1308" t="s">
        <v>3072</v>
      </c>
      <c r="U1308">
        <v>0.745</v>
      </c>
      <c r="V1308" s="6">
        <v>-456.4</v>
      </c>
      <c r="W1308" s="4">
        <v>264.82</v>
      </c>
      <c r="X1308">
        <v>435</v>
      </c>
      <c r="Y1308">
        <v>157</v>
      </c>
      <c r="Z1308" t="str">
        <f t="shared" si="20"/>
        <v>247</v>
      </c>
      <c r="AA1308" t="s">
        <v>109</v>
      </c>
    </row>
    <row r="1309" spans="1:27" ht="16" thickBot="1" x14ac:dyDescent="0.25">
      <c r="A1309" t="s">
        <v>0</v>
      </c>
      <c r="B1309" t="s">
        <v>109</v>
      </c>
      <c r="C1309" t="s">
        <v>127</v>
      </c>
      <c r="D1309" t="s">
        <v>128</v>
      </c>
      <c r="E1309" t="s">
        <v>3599</v>
      </c>
      <c r="F1309">
        <v>47.773000000000003</v>
      </c>
      <c r="H1309">
        <v>156</v>
      </c>
      <c r="I1309">
        <v>3.8499999999999999E-39</v>
      </c>
      <c r="J1309" t="s">
        <v>3070</v>
      </c>
      <c r="S1309" t="s">
        <v>3071</v>
      </c>
      <c r="T1309" t="s">
        <v>3072</v>
      </c>
      <c r="U1309">
        <v>0.745</v>
      </c>
      <c r="V1309" s="6">
        <v>-456.4</v>
      </c>
      <c r="W1309" s="4">
        <v>264.82</v>
      </c>
      <c r="X1309">
        <v>435</v>
      </c>
      <c r="Y1309">
        <v>156</v>
      </c>
      <c r="Z1309" t="str">
        <f t="shared" si="20"/>
        <v>247</v>
      </c>
      <c r="AA1309" t="s">
        <v>109</v>
      </c>
    </row>
    <row r="1310" spans="1:27" ht="16" thickBot="1" x14ac:dyDescent="0.25">
      <c r="A1310" t="s">
        <v>0</v>
      </c>
      <c r="B1310" t="s">
        <v>109</v>
      </c>
      <c r="C1310" t="s">
        <v>130</v>
      </c>
      <c r="D1310" t="s">
        <v>131</v>
      </c>
      <c r="E1310" t="s">
        <v>3600</v>
      </c>
      <c r="F1310">
        <v>48.298999999999999</v>
      </c>
      <c r="H1310">
        <v>151</v>
      </c>
      <c r="I1310">
        <v>1.6499999999999999E-37</v>
      </c>
      <c r="J1310" t="s">
        <v>3070</v>
      </c>
      <c r="S1310" t="s">
        <v>3071</v>
      </c>
      <c r="T1310" t="s">
        <v>3072</v>
      </c>
      <c r="U1310">
        <v>0.745</v>
      </c>
      <c r="V1310" s="6">
        <v>-456.4</v>
      </c>
      <c r="W1310" s="4">
        <v>264.82</v>
      </c>
      <c r="X1310">
        <v>435</v>
      </c>
      <c r="Y1310">
        <v>151</v>
      </c>
      <c r="Z1310" t="str">
        <f t="shared" si="20"/>
        <v>147</v>
      </c>
      <c r="AA1310" t="s">
        <v>109</v>
      </c>
    </row>
    <row r="1311" spans="1:27" ht="16" thickBot="1" x14ac:dyDescent="0.25">
      <c r="A1311" t="s">
        <v>0</v>
      </c>
      <c r="B1311" t="s">
        <v>109</v>
      </c>
      <c r="C1311" t="s">
        <v>133</v>
      </c>
      <c r="D1311" t="s">
        <v>134</v>
      </c>
      <c r="E1311" t="s">
        <v>3601</v>
      </c>
      <c r="F1311">
        <v>39.918999999999997</v>
      </c>
      <c r="H1311">
        <v>134</v>
      </c>
      <c r="I1311">
        <v>5.1400000000000004E-32</v>
      </c>
      <c r="J1311" t="s">
        <v>3070</v>
      </c>
      <c r="S1311" t="s">
        <v>3071</v>
      </c>
      <c r="T1311" t="s">
        <v>3072</v>
      </c>
      <c r="U1311">
        <v>0.745</v>
      </c>
      <c r="V1311" s="6">
        <v>-456.4</v>
      </c>
      <c r="W1311" s="4">
        <v>264.82</v>
      </c>
      <c r="X1311">
        <v>435</v>
      </c>
      <c r="Y1311">
        <v>134</v>
      </c>
      <c r="Z1311" t="str">
        <f t="shared" si="20"/>
        <v>248</v>
      </c>
      <c r="AA1311" t="s">
        <v>109</v>
      </c>
    </row>
    <row r="1312" spans="1:27" ht="16" thickBot="1" x14ac:dyDescent="0.25">
      <c r="A1312" t="s">
        <v>0</v>
      </c>
      <c r="B1312" t="s">
        <v>109</v>
      </c>
      <c r="C1312" t="s">
        <v>136</v>
      </c>
      <c r="D1312" t="s">
        <v>137</v>
      </c>
      <c r="E1312" t="s">
        <v>3602</v>
      </c>
      <c r="F1312">
        <v>42.533999999999999</v>
      </c>
      <c r="H1312">
        <v>123</v>
      </c>
      <c r="I1312">
        <v>1.1E-28</v>
      </c>
      <c r="J1312" t="s">
        <v>3070</v>
      </c>
      <c r="S1312" t="s">
        <v>3071</v>
      </c>
      <c r="T1312" t="s">
        <v>3072</v>
      </c>
      <c r="U1312">
        <v>0.745</v>
      </c>
      <c r="V1312" s="6">
        <v>-456.4</v>
      </c>
      <c r="W1312" s="4">
        <v>264.82</v>
      </c>
      <c r="X1312">
        <v>435</v>
      </c>
      <c r="Y1312">
        <v>123</v>
      </c>
      <c r="Z1312" t="str">
        <f t="shared" si="20"/>
        <v>221</v>
      </c>
      <c r="AA1312" t="s">
        <v>109</v>
      </c>
    </row>
    <row r="1313" spans="1:27" ht="16" thickBot="1" x14ac:dyDescent="0.25">
      <c r="A1313" t="s">
        <v>0</v>
      </c>
      <c r="B1313" t="s">
        <v>109</v>
      </c>
      <c r="C1313" t="s">
        <v>139</v>
      </c>
      <c r="D1313" t="s">
        <v>140</v>
      </c>
      <c r="E1313" t="s">
        <v>3603</v>
      </c>
      <c r="F1313">
        <v>32.722000000000001</v>
      </c>
      <c r="H1313">
        <v>90.3</v>
      </c>
      <c r="I1313">
        <v>2.5900000000000001E-18</v>
      </c>
      <c r="J1313" t="s">
        <v>3070</v>
      </c>
      <c r="S1313" t="s">
        <v>3071</v>
      </c>
      <c r="T1313" t="s">
        <v>3072</v>
      </c>
      <c r="U1313">
        <v>0.745</v>
      </c>
      <c r="V1313" s="6">
        <v>-456.4</v>
      </c>
      <c r="W1313" s="4">
        <v>264.82</v>
      </c>
      <c r="X1313">
        <v>435</v>
      </c>
      <c r="Y1313">
        <v>90.3</v>
      </c>
      <c r="Z1313" t="str">
        <f t="shared" si="20"/>
        <v>327</v>
      </c>
      <c r="AA1313" t="s">
        <v>109</v>
      </c>
    </row>
    <row r="1314" spans="1:27" ht="16" thickBot="1" x14ac:dyDescent="0.25">
      <c r="A1314" t="s">
        <v>0</v>
      </c>
      <c r="B1314" t="s">
        <v>109</v>
      </c>
      <c r="C1314" t="s">
        <v>139</v>
      </c>
      <c r="D1314" t="s">
        <v>140</v>
      </c>
      <c r="E1314" t="s">
        <v>3603</v>
      </c>
      <c r="F1314">
        <v>32.722000000000001</v>
      </c>
      <c r="H1314">
        <v>89.5</v>
      </c>
      <c r="I1314">
        <v>3.4999999999999999E-18</v>
      </c>
      <c r="J1314" t="s">
        <v>3070</v>
      </c>
      <c r="S1314" t="s">
        <v>3071</v>
      </c>
      <c r="T1314" t="s">
        <v>3072</v>
      </c>
      <c r="U1314">
        <v>0.745</v>
      </c>
      <c r="V1314" s="6">
        <v>-456.4</v>
      </c>
      <c r="W1314" s="4">
        <v>264.82</v>
      </c>
      <c r="X1314">
        <v>435</v>
      </c>
      <c r="Y1314">
        <v>89.5</v>
      </c>
      <c r="Z1314" t="str">
        <f t="shared" si="20"/>
        <v>327</v>
      </c>
      <c r="AA1314" t="s">
        <v>109</v>
      </c>
    </row>
    <row r="1315" spans="1:27" ht="16" thickBot="1" x14ac:dyDescent="0.25">
      <c r="A1315" t="s">
        <v>7</v>
      </c>
      <c r="B1315" t="s">
        <v>109</v>
      </c>
      <c r="C1315" t="s">
        <v>252</v>
      </c>
      <c r="D1315" t="s">
        <v>253</v>
      </c>
      <c r="E1315" t="s">
        <v>3604</v>
      </c>
      <c r="F1315">
        <v>93.97</v>
      </c>
      <c r="H1315">
        <v>406</v>
      </c>
      <c r="I1315">
        <v>1.9299999999999999E-121</v>
      </c>
      <c r="J1315" t="s">
        <v>3073</v>
      </c>
      <c r="S1315" t="s">
        <v>3071</v>
      </c>
      <c r="T1315" t="s">
        <v>3072</v>
      </c>
      <c r="U1315">
        <v>0.745</v>
      </c>
      <c r="V1315" s="6">
        <v>-456.4</v>
      </c>
      <c r="W1315" s="4">
        <v>264.82</v>
      </c>
      <c r="X1315">
        <v>435</v>
      </c>
      <c r="Y1315">
        <v>406</v>
      </c>
      <c r="Z1315" t="str">
        <f t="shared" si="20"/>
        <v>199</v>
      </c>
      <c r="AA1315" t="s">
        <v>109</v>
      </c>
    </row>
    <row r="1316" spans="1:27" ht="16" thickBot="1" x14ac:dyDescent="0.25">
      <c r="A1316" t="s">
        <v>7</v>
      </c>
      <c r="B1316" t="s">
        <v>109</v>
      </c>
      <c r="C1316" t="s">
        <v>255</v>
      </c>
      <c r="D1316" t="s">
        <v>256</v>
      </c>
      <c r="E1316" t="s">
        <v>3605</v>
      </c>
      <c r="F1316">
        <v>91.795000000000002</v>
      </c>
      <c r="H1316">
        <v>387</v>
      </c>
      <c r="I1316">
        <v>9.4499999999999998E-116</v>
      </c>
      <c r="J1316" t="s">
        <v>3073</v>
      </c>
      <c r="S1316" t="s">
        <v>3071</v>
      </c>
      <c r="T1316" t="s">
        <v>3072</v>
      </c>
      <c r="U1316">
        <v>0.745</v>
      </c>
      <c r="V1316" s="6">
        <v>-456.4</v>
      </c>
      <c r="W1316" s="4">
        <v>264.82</v>
      </c>
      <c r="X1316">
        <v>435</v>
      </c>
      <c r="Y1316">
        <v>387</v>
      </c>
      <c r="Z1316" t="str">
        <f t="shared" si="20"/>
        <v>195</v>
      </c>
      <c r="AA1316" t="s">
        <v>109</v>
      </c>
    </row>
    <row r="1317" spans="1:27" ht="16" thickBot="1" x14ac:dyDescent="0.25">
      <c r="A1317" t="s">
        <v>7</v>
      </c>
      <c r="B1317" t="s">
        <v>109</v>
      </c>
      <c r="C1317" t="s">
        <v>258</v>
      </c>
      <c r="D1317" t="s">
        <v>259</v>
      </c>
      <c r="E1317" t="s">
        <v>3606</v>
      </c>
      <c r="F1317">
        <v>94.680999999999997</v>
      </c>
      <c r="H1317">
        <v>387</v>
      </c>
      <c r="I1317">
        <v>3.5000000000000002E-115</v>
      </c>
      <c r="J1317" t="s">
        <v>3073</v>
      </c>
      <c r="S1317" t="s">
        <v>3071</v>
      </c>
      <c r="T1317" t="s">
        <v>3072</v>
      </c>
      <c r="U1317">
        <v>0.745</v>
      </c>
      <c r="V1317" s="6">
        <v>-456.4</v>
      </c>
      <c r="W1317" s="4">
        <v>264.82</v>
      </c>
      <c r="X1317">
        <v>435</v>
      </c>
      <c r="Y1317">
        <v>387</v>
      </c>
      <c r="Z1317" t="str">
        <f t="shared" si="20"/>
        <v>188</v>
      </c>
      <c r="AA1317" t="s">
        <v>109</v>
      </c>
    </row>
    <row r="1318" spans="1:27" ht="16" thickBot="1" x14ac:dyDescent="0.25">
      <c r="A1318" t="s">
        <v>7</v>
      </c>
      <c r="B1318" t="s">
        <v>109</v>
      </c>
      <c r="C1318" t="s">
        <v>258</v>
      </c>
      <c r="D1318" t="s">
        <v>259</v>
      </c>
      <c r="E1318" t="s">
        <v>3606</v>
      </c>
      <c r="F1318">
        <v>94.680999999999997</v>
      </c>
      <c r="H1318">
        <v>387</v>
      </c>
      <c r="I1318">
        <v>3.5400000000000001E-115</v>
      </c>
      <c r="J1318" t="s">
        <v>3073</v>
      </c>
      <c r="S1318" t="s">
        <v>3071</v>
      </c>
      <c r="T1318" t="s">
        <v>3072</v>
      </c>
      <c r="U1318">
        <v>0.745</v>
      </c>
      <c r="V1318" s="6">
        <v>-456.4</v>
      </c>
      <c r="W1318" s="4">
        <v>264.82</v>
      </c>
      <c r="X1318">
        <v>435</v>
      </c>
      <c r="Y1318">
        <v>387</v>
      </c>
      <c r="Z1318" t="str">
        <f t="shared" si="20"/>
        <v>188</v>
      </c>
      <c r="AA1318" t="s">
        <v>109</v>
      </c>
    </row>
    <row r="1319" spans="1:27" ht="16" thickBot="1" x14ac:dyDescent="0.25">
      <c r="A1319" t="s">
        <v>7</v>
      </c>
      <c r="B1319" t="s">
        <v>109</v>
      </c>
      <c r="C1319" t="s">
        <v>258</v>
      </c>
      <c r="D1319" t="s">
        <v>259</v>
      </c>
      <c r="E1319" t="s">
        <v>3606</v>
      </c>
      <c r="F1319">
        <v>94.680999999999997</v>
      </c>
      <c r="H1319">
        <v>387</v>
      </c>
      <c r="I1319">
        <v>5.8400000000000004E-115</v>
      </c>
      <c r="J1319" t="s">
        <v>3073</v>
      </c>
      <c r="S1319" t="s">
        <v>3071</v>
      </c>
      <c r="T1319" t="s">
        <v>3072</v>
      </c>
      <c r="U1319">
        <v>0.745</v>
      </c>
      <c r="V1319" s="6">
        <v>-456.4</v>
      </c>
      <c r="W1319" s="4">
        <v>264.82</v>
      </c>
      <c r="X1319">
        <v>435</v>
      </c>
      <c r="Y1319">
        <v>387</v>
      </c>
      <c r="Z1319" t="str">
        <f t="shared" si="20"/>
        <v>188</v>
      </c>
      <c r="AA1319" t="s">
        <v>109</v>
      </c>
    </row>
    <row r="1320" spans="1:27" ht="16" thickBot="1" x14ac:dyDescent="0.25">
      <c r="A1320" t="s">
        <v>7</v>
      </c>
      <c r="B1320" t="s">
        <v>109</v>
      </c>
      <c r="C1320" t="s">
        <v>258</v>
      </c>
      <c r="D1320" t="s">
        <v>259</v>
      </c>
      <c r="E1320" t="s">
        <v>3606</v>
      </c>
      <c r="F1320">
        <v>94.680999999999997</v>
      </c>
      <c r="H1320">
        <v>386</v>
      </c>
      <c r="I1320">
        <v>1.2000000000000001E-114</v>
      </c>
      <c r="J1320" t="s">
        <v>3073</v>
      </c>
      <c r="S1320" t="s">
        <v>3071</v>
      </c>
      <c r="T1320" t="s">
        <v>3072</v>
      </c>
      <c r="U1320">
        <v>0.745</v>
      </c>
      <c r="V1320" s="6">
        <v>-456.4</v>
      </c>
      <c r="W1320" s="4">
        <v>264.82</v>
      </c>
      <c r="X1320">
        <v>435</v>
      </c>
      <c r="Y1320">
        <v>386</v>
      </c>
      <c r="Z1320" t="str">
        <f t="shared" si="20"/>
        <v>188</v>
      </c>
      <c r="AA1320" t="s">
        <v>109</v>
      </c>
    </row>
    <row r="1321" spans="1:27" ht="16" thickBot="1" x14ac:dyDescent="0.25">
      <c r="A1321" t="s">
        <v>7</v>
      </c>
      <c r="B1321" t="s">
        <v>109</v>
      </c>
      <c r="C1321" t="s">
        <v>258</v>
      </c>
      <c r="D1321" t="s">
        <v>259</v>
      </c>
      <c r="E1321" t="s">
        <v>3606</v>
      </c>
      <c r="F1321">
        <v>94.680999999999997</v>
      </c>
      <c r="H1321">
        <v>386</v>
      </c>
      <c r="I1321">
        <v>1.52E-114</v>
      </c>
      <c r="J1321" t="s">
        <v>3073</v>
      </c>
      <c r="S1321" t="s">
        <v>3071</v>
      </c>
      <c r="T1321" t="s">
        <v>3072</v>
      </c>
      <c r="U1321">
        <v>0.745</v>
      </c>
      <c r="V1321" s="6">
        <v>-456.4</v>
      </c>
      <c r="W1321" s="4">
        <v>264.82</v>
      </c>
      <c r="X1321">
        <v>435</v>
      </c>
      <c r="Y1321">
        <v>386</v>
      </c>
      <c r="Z1321" t="str">
        <f t="shared" si="20"/>
        <v>188</v>
      </c>
      <c r="AA1321" t="s">
        <v>109</v>
      </c>
    </row>
    <row r="1322" spans="1:27" ht="16" thickBot="1" x14ac:dyDescent="0.25">
      <c r="A1322" t="s">
        <v>7</v>
      </c>
      <c r="B1322" t="s">
        <v>109</v>
      </c>
      <c r="C1322" t="s">
        <v>127</v>
      </c>
      <c r="D1322" t="s">
        <v>261</v>
      </c>
      <c r="E1322" t="s">
        <v>3607</v>
      </c>
      <c r="F1322">
        <v>85.83</v>
      </c>
      <c r="H1322">
        <v>348</v>
      </c>
      <c r="I1322">
        <v>1.31E-101</v>
      </c>
      <c r="J1322" t="s">
        <v>3073</v>
      </c>
      <c r="S1322" t="s">
        <v>3071</v>
      </c>
      <c r="T1322" t="s">
        <v>3072</v>
      </c>
      <c r="U1322">
        <v>0.745</v>
      </c>
      <c r="V1322" s="6">
        <v>-456.4</v>
      </c>
      <c r="W1322" s="4">
        <v>264.82</v>
      </c>
      <c r="X1322">
        <v>435</v>
      </c>
      <c r="Y1322">
        <v>348</v>
      </c>
      <c r="Z1322" t="str">
        <f t="shared" si="20"/>
        <v>247</v>
      </c>
      <c r="AA1322" t="s">
        <v>109</v>
      </c>
    </row>
    <row r="1323" spans="1:27" ht="16" thickBot="1" x14ac:dyDescent="0.25">
      <c r="A1323" t="s">
        <v>7</v>
      </c>
      <c r="B1323" t="s">
        <v>109</v>
      </c>
      <c r="C1323" t="s">
        <v>127</v>
      </c>
      <c r="D1323" t="s">
        <v>261</v>
      </c>
      <c r="E1323" t="s">
        <v>3607</v>
      </c>
      <c r="F1323">
        <v>85.83</v>
      </c>
      <c r="H1323">
        <v>347</v>
      </c>
      <c r="I1323">
        <v>1.5400000000000001E-101</v>
      </c>
      <c r="J1323" t="s">
        <v>3073</v>
      </c>
      <c r="S1323" t="s">
        <v>3071</v>
      </c>
      <c r="T1323" t="s">
        <v>3072</v>
      </c>
      <c r="U1323">
        <v>0.745</v>
      </c>
      <c r="V1323" s="6">
        <v>-456.4</v>
      </c>
      <c r="W1323" s="4">
        <v>264.82</v>
      </c>
      <c r="X1323">
        <v>435</v>
      </c>
      <c r="Y1323">
        <v>347</v>
      </c>
      <c r="Z1323" t="str">
        <f t="shared" si="20"/>
        <v>247</v>
      </c>
      <c r="AA1323" t="s">
        <v>109</v>
      </c>
    </row>
    <row r="1324" spans="1:27" ht="16" thickBot="1" x14ac:dyDescent="0.25">
      <c r="A1324" t="s">
        <v>7</v>
      </c>
      <c r="B1324" t="s">
        <v>109</v>
      </c>
      <c r="C1324" t="s">
        <v>127</v>
      </c>
      <c r="D1324" t="s">
        <v>261</v>
      </c>
      <c r="E1324" t="s">
        <v>3607</v>
      </c>
      <c r="F1324">
        <v>85.83</v>
      </c>
      <c r="H1324">
        <v>347</v>
      </c>
      <c r="I1324">
        <v>1.7899999999999999E-101</v>
      </c>
      <c r="J1324" t="s">
        <v>3073</v>
      </c>
      <c r="S1324" t="s">
        <v>3071</v>
      </c>
      <c r="T1324" t="s">
        <v>3072</v>
      </c>
      <c r="U1324">
        <v>0.745</v>
      </c>
      <c r="V1324" s="6">
        <v>-456.4</v>
      </c>
      <c r="W1324" s="4">
        <v>264.82</v>
      </c>
      <c r="X1324">
        <v>435</v>
      </c>
      <c r="Y1324">
        <v>347</v>
      </c>
      <c r="Z1324" t="str">
        <f t="shared" si="20"/>
        <v>247</v>
      </c>
      <c r="AA1324" t="s">
        <v>109</v>
      </c>
    </row>
    <row r="1325" spans="1:27" ht="16" thickBot="1" x14ac:dyDescent="0.25">
      <c r="A1325" t="s">
        <v>7</v>
      </c>
      <c r="B1325" t="s">
        <v>109</v>
      </c>
      <c r="C1325" t="s">
        <v>127</v>
      </c>
      <c r="D1325" t="s">
        <v>261</v>
      </c>
      <c r="E1325" t="s">
        <v>3607</v>
      </c>
      <c r="F1325">
        <v>85.83</v>
      </c>
      <c r="H1325">
        <v>347</v>
      </c>
      <c r="I1325">
        <v>1.85E-101</v>
      </c>
      <c r="J1325" t="s">
        <v>3073</v>
      </c>
      <c r="S1325" t="s">
        <v>3071</v>
      </c>
      <c r="T1325" t="s">
        <v>3072</v>
      </c>
      <c r="U1325">
        <v>0.745</v>
      </c>
      <c r="V1325" s="6">
        <v>-456.4</v>
      </c>
      <c r="W1325" s="4">
        <v>264.82</v>
      </c>
      <c r="X1325">
        <v>435</v>
      </c>
      <c r="Y1325">
        <v>347</v>
      </c>
      <c r="Z1325" t="str">
        <f t="shared" si="20"/>
        <v>247</v>
      </c>
      <c r="AA1325" t="s">
        <v>109</v>
      </c>
    </row>
    <row r="1326" spans="1:27" ht="16" thickBot="1" x14ac:dyDescent="0.25">
      <c r="A1326" t="s">
        <v>7</v>
      </c>
      <c r="B1326" t="s">
        <v>109</v>
      </c>
      <c r="C1326" t="s">
        <v>127</v>
      </c>
      <c r="D1326" t="s">
        <v>261</v>
      </c>
      <c r="E1326" t="s">
        <v>3607</v>
      </c>
      <c r="F1326">
        <v>85.83</v>
      </c>
      <c r="H1326">
        <v>347</v>
      </c>
      <c r="I1326">
        <v>2.1299999999999999E-101</v>
      </c>
      <c r="J1326" t="s">
        <v>3073</v>
      </c>
      <c r="S1326" t="s">
        <v>3071</v>
      </c>
      <c r="T1326" t="s">
        <v>3072</v>
      </c>
      <c r="U1326">
        <v>0.745</v>
      </c>
      <c r="V1326" s="6">
        <v>-456.4</v>
      </c>
      <c r="W1326" s="4">
        <v>264.82</v>
      </c>
      <c r="X1326">
        <v>435</v>
      </c>
      <c r="Y1326">
        <v>347</v>
      </c>
      <c r="Z1326" t="str">
        <f t="shared" si="20"/>
        <v>247</v>
      </c>
      <c r="AA1326" t="s">
        <v>109</v>
      </c>
    </row>
    <row r="1327" spans="1:27" ht="16" thickBot="1" x14ac:dyDescent="0.25">
      <c r="A1327" t="s">
        <v>7</v>
      </c>
      <c r="B1327" t="s">
        <v>109</v>
      </c>
      <c r="C1327" t="s">
        <v>127</v>
      </c>
      <c r="D1327" t="s">
        <v>261</v>
      </c>
      <c r="E1327" t="s">
        <v>3607</v>
      </c>
      <c r="F1327">
        <v>85.83</v>
      </c>
      <c r="H1327">
        <v>347</v>
      </c>
      <c r="I1327">
        <v>2.9099999999999998E-101</v>
      </c>
      <c r="J1327" t="s">
        <v>3073</v>
      </c>
      <c r="S1327" t="s">
        <v>3071</v>
      </c>
      <c r="T1327" t="s">
        <v>3072</v>
      </c>
      <c r="U1327">
        <v>0.745</v>
      </c>
      <c r="V1327" s="6">
        <v>-456.4</v>
      </c>
      <c r="W1327" s="4">
        <v>264.82</v>
      </c>
      <c r="X1327">
        <v>435</v>
      </c>
      <c r="Y1327">
        <v>347</v>
      </c>
      <c r="Z1327" t="str">
        <f t="shared" si="20"/>
        <v>247</v>
      </c>
      <c r="AA1327" t="s">
        <v>109</v>
      </c>
    </row>
    <row r="1328" spans="1:27" ht="16" thickBot="1" x14ac:dyDescent="0.25">
      <c r="A1328" t="s">
        <v>7</v>
      </c>
      <c r="B1328" t="s">
        <v>109</v>
      </c>
      <c r="C1328" t="s">
        <v>127</v>
      </c>
      <c r="D1328" t="s">
        <v>261</v>
      </c>
      <c r="E1328" t="s">
        <v>3607</v>
      </c>
      <c r="F1328">
        <v>85.83</v>
      </c>
      <c r="H1328">
        <v>346</v>
      </c>
      <c r="I1328">
        <v>4.0599999999999997E-101</v>
      </c>
      <c r="J1328" t="s">
        <v>3073</v>
      </c>
      <c r="S1328" t="s">
        <v>3071</v>
      </c>
      <c r="T1328" t="s">
        <v>3072</v>
      </c>
      <c r="U1328">
        <v>0.745</v>
      </c>
      <c r="V1328" s="6">
        <v>-456.4</v>
      </c>
      <c r="W1328" s="4">
        <v>264.82</v>
      </c>
      <c r="X1328">
        <v>435</v>
      </c>
      <c r="Y1328">
        <v>346</v>
      </c>
      <c r="Z1328" t="str">
        <f t="shared" si="20"/>
        <v>247</v>
      </c>
      <c r="AA1328" t="s">
        <v>109</v>
      </c>
    </row>
    <row r="1329" spans="1:27" ht="16" thickBot="1" x14ac:dyDescent="0.25">
      <c r="A1329" t="s">
        <v>7</v>
      </c>
      <c r="B1329" t="s">
        <v>109</v>
      </c>
      <c r="C1329" t="s">
        <v>186</v>
      </c>
      <c r="D1329" t="s">
        <v>263</v>
      </c>
      <c r="E1329" t="s">
        <v>3608</v>
      </c>
      <c r="F1329">
        <v>72.028000000000006</v>
      </c>
      <c r="H1329">
        <v>230</v>
      </c>
      <c r="I1329">
        <v>2.8700000000000002E-62</v>
      </c>
      <c r="J1329" t="s">
        <v>3073</v>
      </c>
      <c r="S1329" t="s">
        <v>3071</v>
      </c>
      <c r="T1329" t="s">
        <v>3072</v>
      </c>
      <c r="U1329">
        <v>0.745</v>
      </c>
      <c r="V1329" s="6">
        <v>-456.4</v>
      </c>
      <c r="W1329" s="4">
        <v>264.82</v>
      </c>
      <c r="X1329">
        <v>435</v>
      </c>
      <c r="Y1329">
        <v>230</v>
      </c>
      <c r="Z1329" t="str">
        <f t="shared" si="20"/>
        <v>143</v>
      </c>
      <c r="AA1329" t="s">
        <v>109</v>
      </c>
    </row>
    <row r="1330" spans="1:27" ht="16" thickBot="1" x14ac:dyDescent="0.25">
      <c r="A1330" t="s">
        <v>7</v>
      </c>
      <c r="B1330" t="s">
        <v>109</v>
      </c>
      <c r="C1330" t="s">
        <v>186</v>
      </c>
      <c r="D1330" t="s">
        <v>263</v>
      </c>
      <c r="E1330" t="s">
        <v>3608</v>
      </c>
      <c r="F1330">
        <v>72.028000000000006</v>
      </c>
      <c r="H1330">
        <v>230</v>
      </c>
      <c r="I1330">
        <v>2.97E-62</v>
      </c>
      <c r="J1330" t="s">
        <v>3073</v>
      </c>
      <c r="S1330" t="s">
        <v>3071</v>
      </c>
      <c r="T1330" t="s">
        <v>3072</v>
      </c>
      <c r="U1330">
        <v>0.745</v>
      </c>
      <c r="V1330" s="6">
        <v>-456.4</v>
      </c>
      <c r="W1330" s="4">
        <v>264.82</v>
      </c>
      <c r="X1330">
        <v>435</v>
      </c>
      <c r="Y1330">
        <v>230</v>
      </c>
      <c r="Z1330" t="str">
        <f t="shared" si="20"/>
        <v>143</v>
      </c>
      <c r="AA1330" t="s">
        <v>109</v>
      </c>
    </row>
    <row r="1331" spans="1:27" ht="16" thickBot="1" x14ac:dyDescent="0.25">
      <c r="A1331" t="s">
        <v>7</v>
      </c>
      <c r="B1331" t="s">
        <v>109</v>
      </c>
      <c r="C1331" t="s">
        <v>186</v>
      </c>
      <c r="D1331" t="s">
        <v>263</v>
      </c>
      <c r="E1331" t="s">
        <v>3608</v>
      </c>
      <c r="F1331">
        <v>72.028000000000006</v>
      </c>
      <c r="H1331">
        <v>230</v>
      </c>
      <c r="I1331">
        <v>4.02E-62</v>
      </c>
      <c r="J1331" t="s">
        <v>3073</v>
      </c>
      <c r="S1331" t="s">
        <v>3071</v>
      </c>
      <c r="T1331" t="s">
        <v>3072</v>
      </c>
      <c r="U1331">
        <v>0.745</v>
      </c>
      <c r="V1331" s="6">
        <v>-456.4</v>
      </c>
      <c r="W1331" s="4">
        <v>264.82</v>
      </c>
      <c r="X1331">
        <v>435</v>
      </c>
      <c r="Y1331">
        <v>230</v>
      </c>
      <c r="Z1331" t="str">
        <f t="shared" si="20"/>
        <v>143</v>
      </c>
      <c r="AA1331" t="s">
        <v>109</v>
      </c>
    </row>
    <row r="1332" spans="1:27" ht="16" thickBot="1" x14ac:dyDescent="0.25">
      <c r="A1332" t="s">
        <v>7</v>
      </c>
      <c r="B1332" t="s">
        <v>109</v>
      </c>
      <c r="C1332" t="s">
        <v>186</v>
      </c>
      <c r="D1332" t="s">
        <v>263</v>
      </c>
      <c r="E1332" t="s">
        <v>3608</v>
      </c>
      <c r="F1332">
        <v>72.028000000000006</v>
      </c>
      <c r="H1332">
        <v>230</v>
      </c>
      <c r="I1332">
        <v>4.3599999999999999E-62</v>
      </c>
      <c r="J1332" t="s">
        <v>3073</v>
      </c>
      <c r="S1332" t="s">
        <v>3071</v>
      </c>
      <c r="T1332" t="s">
        <v>3072</v>
      </c>
      <c r="U1332">
        <v>0.745</v>
      </c>
      <c r="V1332" s="6">
        <v>-456.4</v>
      </c>
      <c r="W1332" s="4">
        <v>264.82</v>
      </c>
      <c r="X1332">
        <v>435</v>
      </c>
      <c r="Y1332">
        <v>230</v>
      </c>
      <c r="Z1332" t="str">
        <f t="shared" si="20"/>
        <v>143</v>
      </c>
      <c r="AA1332" t="s">
        <v>109</v>
      </c>
    </row>
    <row r="1333" spans="1:27" ht="16" thickBot="1" x14ac:dyDescent="0.25">
      <c r="A1333" t="s">
        <v>7</v>
      </c>
      <c r="B1333" t="s">
        <v>109</v>
      </c>
      <c r="C1333" t="s">
        <v>265</v>
      </c>
      <c r="D1333" t="s">
        <v>266</v>
      </c>
      <c r="E1333" t="s">
        <v>3609</v>
      </c>
      <c r="F1333">
        <v>57.5</v>
      </c>
      <c r="H1333">
        <v>226</v>
      </c>
      <c r="I1333">
        <v>9.4500000000000003E-61</v>
      </c>
      <c r="J1333" t="s">
        <v>3073</v>
      </c>
      <c r="S1333" t="s">
        <v>3071</v>
      </c>
      <c r="T1333" t="s">
        <v>3072</v>
      </c>
      <c r="U1333">
        <v>0.745</v>
      </c>
      <c r="V1333" s="6">
        <v>-456.4</v>
      </c>
      <c r="W1333" s="4">
        <v>264.82</v>
      </c>
      <c r="X1333">
        <v>435</v>
      </c>
      <c r="Y1333">
        <v>226</v>
      </c>
      <c r="Z1333" t="str">
        <f t="shared" si="20"/>
        <v>200</v>
      </c>
      <c r="AA1333" t="s">
        <v>109</v>
      </c>
    </row>
    <row r="1334" spans="1:27" ht="16" thickBot="1" x14ac:dyDescent="0.25">
      <c r="A1334" t="s">
        <v>7</v>
      </c>
      <c r="B1334" t="s">
        <v>109</v>
      </c>
      <c r="C1334" t="s">
        <v>265</v>
      </c>
      <c r="D1334" t="s">
        <v>266</v>
      </c>
      <c r="E1334" t="s">
        <v>3609</v>
      </c>
      <c r="F1334">
        <v>57.5</v>
      </c>
      <c r="H1334">
        <v>225</v>
      </c>
      <c r="I1334">
        <v>1.11E-60</v>
      </c>
      <c r="J1334" t="s">
        <v>3073</v>
      </c>
      <c r="S1334" t="s">
        <v>3071</v>
      </c>
      <c r="T1334" t="s">
        <v>3072</v>
      </c>
      <c r="U1334">
        <v>0.745</v>
      </c>
      <c r="V1334" s="6">
        <v>-456.4</v>
      </c>
      <c r="W1334" s="4">
        <v>264.82</v>
      </c>
      <c r="X1334">
        <v>435</v>
      </c>
      <c r="Y1334">
        <v>225</v>
      </c>
      <c r="Z1334" t="str">
        <f t="shared" si="20"/>
        <v>200</v>
      </c>
      <c r="AA1334" t="s">
        <v>109</v>
      </c>
    </row>
    <row r="1335" spans="1:27" ht="16" thickBot="1" x14ac:dyDescent="0.25">
      <c r="A1335" t="s">
        <v>7</v>
      </c>
      <c r="B1335" t="s">
        <v>109</v>
      </c>
      <c r="C1335" t="s">
        <v>130</v>
      </c>
      <c r="D1335" t="s">
        <v>268</v>
      </c>
      <c r="E1335" t="s">
        <v>3610</v>
      </c>
      <c r="F1335">
        <v>69.388000000000005</v>
      </c>
      <c r="H1335">
        <v>219</v>
      </c>
      <c r="I1335">
        <v>1.2499999999999999E-58</v>
      </c>
      <c r="J1335" t="s">
        <v>3073</v>
      </c>
      <c r="S1335" t="s">
        <v>3071</v>
      </c>
      <c r="T1335" t="s">
        <v>3072</v>
      </c>
      <c r="U1335">
        <v>0.745</v>
      </c>
      <c r="V1335" s="6">
        <v>-456.4</v>
      </c>
      <c r="W1335" s="4">
        <v>264.82</v>
      </c>
      <c r="X1335">
        <v>435</v>
      </c>
      <c r="Y1335">
        <v>219</v>
      </c>
      <c r="Z1335" t="str">
        <f t="shared" si="20"/>
        <v>147</v>
      </c>
      <c r="AA1335" t="s">
        <v>109</v>
      </c>
    </row>
    <row r="1336" spans="1:27" ht="16" thickBot="1" x14ac:dyDescent="0.25">
      <c r="A1336" t="s">
        <v>7</v>
      </c>
      <c r="B1336" t="s">
        <v>109</v>
      </c>
      <c r="C1336" t="s">
        <v>130</v>
      </c>
      <c r="D1336" t="s">
        <v>268</v>
      </c>
      <c r="E1336" t="s">
        <v>3610</v>
      </c>
      <c r="F1336">
        <v>69.388000000000005</v>
      </c>
      <c r="H1336">
        <v>219</v>
      </c>
      <c r="I1336">
        <v>2.1200000000000001E-58</v>
      </c>
      <c r="J1336" t="s">
        <v>3073</v>
      </c>
      <c r="S1336" t="s">
        <v>3071</v>
      </c>
      <c r="T1336" t="s">
        <v>3072</v>
      </c>
      <c r="U1336">
        <v>0.745</v>
      </c>
      <c r="V1336" s="6">
        <v>-456.4</v>
      </c>
      <c r="W1336" s="4">
        <v>264.82</v>
      </c>
      <c r="X1336">
        <v>435</v>
      </c>
      <c r="Y1336">
        <v>219</v>
      </c>
      <c r="Z1336" t="str">
        <f t="shared" si="20"/>
        <v>147</v>
      </c>
      <c r="AA1336" t="s">
        <v>109</v>
      </c>
    </row>
    <row r="1337" spans="1:27" ht="16" thickBot="1" x14ac:dyDescent="0.25">
      <c r="A1337" t="s">
        <v>7</v>
      </c>
      <c r="B1337" t="s">
        <v>109</v>
      </c>
      <c r="C1337" t="s">
        <v>270</v>
      </c>
      <c r="D1337" t="s">
        <v>271</v>
      </c>
      <c r="E1337" t="s">
        <v>3611</v>
      </c>
      <c r="F1337">
        <v>66.423000000000002</v>
      </c>
      <c r="H1337">
        <v>202</v>
      </c>
      <c r="I1337">
        <v>4.0699999999999999E-53</v>
      </c>
      <c r="J1337" t="s">
        <v>3073</v>
      </c>
      <c r="S1337" t="s">
        <v>3071</v>
      </c>
      <c r="T1337" t="s">
        <v>3072</v>
      </c>
      <c r="U1337">
        <v>0.745</v>
      </c>
      <c r="V1337" s="6">
        <v>-456.4</v>
      </c>
      <c r="W1337" s="4">
        <v>264.82</v>
      </c>
      <c r="X1337">
        <v>435</v>
      </c>
      <c r="Y1337">
        <v>202</v>
      </c>
      <c r="Z1337" t="str">
        <f t="shared" si="20"/>
        <v>137</v>
      </c>
      <c r="AA1337" t="s">
        <v>109</v>
      </c>
    </row>
    <row r="1338" spans="1:27" ht="16" thickBot="1" x14ac:dyDescent="0.25">
      <c r="A1338" t="s">
        <v>7</v>
      </c>
      <c r="B1338" t="s">
        <v>109</v>
      </c>
      <c r="C1338" t="s">
        <v>273</v>
      </c>
      <c r="D1338" t="s">
        <v>274</v>
      </c>
      <c r="E1338" t="s">
        <v>3612</v>
      </c>
      <c r="F1338">
        <v>72.972999999999999</v>
      </c>
      <c r="H1338">
        <v>176</v>
      </c>
      <c r="I1338">
        <v>4.0800000000000004E-52</v>
      </c>
      <c r="J1338" t="s">
        <v>3073</v>
      </c>
      <c r="S1338" t="s">
        <v>3071</v>
      </c>
      <c r="T1338" t="s">
        <v>3072</v>
      </c>
      <c r="U1338">
        <v>0.745</v>
      </c>
      <c r="V1338" s="6">
        <v>-456.4</v>
      </c>
      <c r="W1338" s="4">
        <v>264.82</v>
      </c>
      <c r="X1338">
        <v>435</v>
      </c>
      <c r="Y1338">
        <v>176</v>
      </c>
      <c r="Z1338" t="str">
        <f t="shared" si="20"/>
        <v>111</v>
      </c>
      <c r="AA1338" t="s">
        <v>109</v>
      </c>
    </row>
    <row r="1339" spans="1:27" ht="16" thickBot="1" x14ac:dyDescent="0.25">
      <c r="A1339" t="s">
        <v>7</v>
      </c>
      <c r="B1339" t="s">
        <v>109</v>
      </c>
      <c r="C1339" t="s">
        <v>276</v>
      </c>
      <c r="D1339" t="s">
        <v>277</v>
      </c>
      <c r="E1339" t="s">
        <v>3107</v>
      </c>
      <c r="F1339">
        <v>54.347999999999999</v>
      </c>
      <c r="H1339">
        <v>49.8</v>
      </c>
      <c r="I1339">
        <v>4.0800000000000004E-52</v>
      </c>
      <c r="J1339" t="s">
        <v>3073</v>
      </c>
      <c r="S1339" t="s">
        <v>3071</v>
      </c>
      <c r="T1339" t="s">
        <v>3072</v>
      </c>
      <c r="U1339">
        <v>0.745</v>
      </c>
      <c r="V1339" s="6">
        <v>-456.4</v>
      </c>
      <c r="W1339" s="4">
        <v>264.82</v>
      </c>
      <c r="X1339">
        <v>435</v>
      </c>
      <c r="Y1339">
        <v>49.8</v>
      </c>
      <c r="Z1339" t="str">
        <f t="shared" si="20"/>
        <v xml:space="preserve">46 </v>
      </c>
      <c r="AA1339" t="s">
        <v>109</v>
      </c>
    </row>
    <row r="1340" spans="1:27" ht="16" thickBot="1" x14ac:dyDescent="0.25">
      <c r="A1340" t="s">
        <v>7</v>
      </c>
      <c r="B1340" t="s">
        <v>109</v>
      </c>
      <c r="C1340" t="s">
        <v>279</v>
      </c>
      <c r="D1340" t="s">
        <v>280</v>
      </c>
      <c r="E1340" t="s">
        <v>3613</v>
      </c>
      <c r="F1340">
        <v>61.588999999999999</v>
      </c>
      <c r="H1340">
        <v>198</v>
      </c>
      <c r="I1340">
        <v>1.0100000000000001E-51</v>
      </c>
      <c r="J1340" t="s">
        <v>3073</v>
      </c>
      <c r="S1340" t="s">
        <v>3071</v>
      </c>
      <c r="T1340" t="s">
        <v>3072</v>
      </c>
      <c r="U1340">
        <v>0.745</v>
      </c>
      <c r="V1340" s="6">
        <v>-456.4</v>
      </c>
      <c r="W1340" s="4">
        <v>264.82</v>
      </c>
      <c r="X1340">
        <v>435</v>
      </c>
      <c r="Y1340">
        <v>198</v>
      </c>
      <c r="Z1340" t="str">
        <f t="shared" si="20"/>
        <v>151</v>
      </c>
      <c r="AA1340" t="s">
        <v>109</v>
      </c>
    </row>
    <row r="1341" spans="1:27" ht="16" thickBot="1" x14ac:dyDescent="0.25">
      <c r="A1341" t="s">
        <v>7</v>
      </c>
      <c r="B1341" t="s">
        <v>109</v>
      </c>
      <c r="C1341" t="s">
        <v>282</v>
      </c>
      <c r="D1341" t="s">
        <v>283</v>
      </c>
      <c r="E1341" t="s">
        <v>3614</v>
      </c>
      <c r="F1341">
        <v>45</v>
      </c>
      <c r="H1341">
        <v>167</v>
      </c>
      <c r="I1341">
        <v>9.8500000000000004E-42</v>
      </c>
      <c r="J1341" t="s">
        <v>3073</v>
      </c>
      <c r="S1341" t="s">
        <v>3071</v>
      </c>
      <c r="T1341" t="s">
        <v>3072</v>
      </c>
      <c r="U1341">
        <v>0.745</v>
      </c>
      <c r="V1341" s="6">
        <v>-456.4</v>
      </c>
      <c r="W1341" s="4">
        <v>264.82</v>
      </c>
      <c r="X1341">
        <v>435</v>
      </c>
      <c r="Y1341">
        <v>167</v>
      </c>
      <c r="Z1341" t="str">
        <f t="shared" si="20"/>
        <v>180</v>
      </c>
      <c r="AA1341" t="s">
        <v>109</v>
      </c>
    </row>
    <row r="1342" spans="1:27" ht="16" thickBot="1" x14ac:dyDescent="0.25">
      <c r="A1342" t="s">
        <v>7</v>
      </c>
      <c r="B1342" t="s">
        <v>109</v>
      </c>
      <c r="C1342" t="s">
        <v>285</v>
      </c>
      <c r="D1342" t="s">
        <v>286</v>
      </c>
      <c r="E1342" t="s">
        <v>3615</v>
      </c>
      <c r="F1342">
        <v>46.472999999999999</v>
      </c>
      <c r="H1342">
        <v>149</v>
      </c>
      <c r="I1342">
        <v>4.5700000000000002E-36</v>
      </c>
      <c r="J1342" t="s">
        <v>3073</v>
      </c>
      <c r="S1342" t="s">
        <v>3071</v>
      </c>
      <c r="T1342" t="s">
        <v>3072</v>
      </c>
      <c r="U1342">
        <v>0.745</v>
      </c>
      <c r="V1342" s="6">
        <v>-456.4</v>
      </c>
      <c r="W1342" s="4">
        <v>264.82</v>
      </c>
      <c r="X1342">
        <v>435</v>
      </c>
      <c r="Y1342">
        <v>149</v>
      </c>
      <c r="Z1342" t="str">
        <f t="shared" si="20"/>
        <v>241</v>
      </c>
      <c r="AA1342" t="s">
        <v>109</v>
      </c>
    </row>
    <row r="1343" spans="1:27" ht="16" thickBot="1" x14ac:dyDescent="0.25">
      <c r="A1343" t="s">
        <v>7</v>
      </c>
      <c r="B1343" t="s">
        <v>109</v>
      </c>
      <c r="C1343" t="s">
        <v>288</v>
      </c>
      <c r="D1343" t="s">
        <v>289</v>
      </c>
      <c r="E1343" t="s">
        <v>3616</v>
      </c>
      <c r="F1343">
        <v>44.573999999999998</v>
      </c>
      <c r="H1343">
        <v>146</v>
      </c>
      <c r="I1343">
        <v>3.3399999999999999E-35</v>
      </c>
      <c r="J1343" t="s">
        <v>3073</v>
      </c>
      <c r="S1343" t="s">
        <v>3071</v>
      </c>
      <c r="T1343" t="s">
        <v>3072</v>
      </c>
      <c r="U1343">
        <v>0.745</v>
      </c>
      <c r="V1343" s="6">
        <v>-456.4</v>
      </c>
      <c r="W1343" s="4">
        <v>264.82</v>
      </c>
      <c r="X1343">
        <v>435</v>
      </c>
      <c r="Y1343">
        <v>146</v>
      </c>
      <c r="Z1343" t="str">
        <f t="shared" si="20"/>
        <v>258</v>
      </c>
      <c r="AA1343" t="s">
        <v>109</v>
      </c>
    </row>
    <row r="1344" spans="1:27" ht="16" thickBot="1" x14ac:dyDescent="0.25">
      <c r="A1344" t="s">
        <v>7</v>
      </c>
      <c r="B1344" t="s">
        <v>109</v>
      </c>
      <c r="C1344" t="s">
        <v>291</v>
      </c>
      <c r="D1344" t="s">
        <v>292</v>
      </c>
      <c r="E1344" t="s">
        <v>3617</v>
      </c>
      <c r="F1344">
        <v>46.4</v>
      </c>
      <c r="H1344">
        <v>131</v>
      </c>
      <c r="I1344">
        <v>1.5100000000000001E-30</v>
      </c>
      <c r="J1344" t="s">
        <v>3073</v>
      </c>
      <c r="S1344" t="s">
        <v>3071</v>
      </c>
      <c r="T1344" t="s">
        <v>3072</v>
      </c>
      <c r="U1344">
        <v>0.745</v>
      </c>
      <c r="V1344" s="6">
        <v>-456.4</v>
      </c>
      <c r="W1344" s="4">
        <v>264.82</v>
      </c>
      <c r="X1344">
        <v>435</v>
      </c>
      <c r="Y1344">
        <v>131</v>
      </c>
      <c r="Z1344" t="str">
        <f t="shared" si="20"/>
        <v>250</v>
      </c>
      <c r="AA1344" t="s">
        <v>109</v>
      </c>
    </row>
    <row r="1345" spans="1:27" ht="16" thickBot="1" x14ac:dyDescent="0.25">
      <c r="A1345" t="s">
        <v>7</v>
      </c>
      <c r="B1345" t="s">
        <v>109</v>
      </c>
      <c r="C1345" t="s">
        <v>291</v>
      </c>
      <c r="D1345" t="s">
        <v>292</v>
      </c>
      <c r="E1345" t="s">
        <v>3617</v>
      </c>
      <c r="F1345">
        <v>46.4</v>
      </c>
      <c r="H1345">
        <v>130</v>
      </c>
      <c r="I1345">
        <v>2.1499999999999998E-30</v>
      </c>
      <c r="J1345" t="s">
        <v>3073</v>
      </c>
      <c r="S1345" t="s">
        <v>3071</v>
      </c>
      <c r="T1345" t="s">
        <v>3072</v>
      </c>
      <c r="U1345">
        <v>0.745</v>
      </c>
      <c r="V1345" s="6">
        <v>-456.4</v>
      </c>
      <c r="W1345" s="4">
        <v>264.82</v>
      </c>
      <c r="X1345">
        <v>435</v>
      </c>
      <c r="Y1345">
        <v>130</v>
      </c>
      <c r="Z1345" t="str">
        <f t="shared" si="20"/>
        <v>250</v>
      </c>
      <c r="AA1345" t="s">
        <v>109</v>
      </c>
    </row>
    <row r="1346" spans="1:27" ht="16" thickBot="1" x14ac:dyDescent="0.25">
      <c r="A1346" t="s">
        <v>7</v>
      </c>
      <c r="B1346" t="s">
        <v>109</v>
      </c>
      <c r="C1346" t="s">
        <v>294</v>
      </c>
      <c r="D1346" t="s">
        <v>295</v>
      </c>
      <c r="E1346" t="s">
        <v>3618</v>
      </c>
      <c r="F1346">
        <v>45.902000000000001</v>
      </c>
      <c r="H1346">
        <v>125</v>
      </c>
      <c r="I1346">
        <v>7.1099999999999998E-29</v>
      </c>
      <c r="J1346" t="s">
        <v>3073</v>
      </c>
      <c r="S1346" t="s">
        <v>3071</v>
      </c>
      <c r="T1346" t="s">
        <v>3072</v>
      </c>
      <c r="U1346">
        <v>0.745</v>
      </c>
      <c r="V1346" s="6">
        <v>-456.4</v>
      </c>
      <c r="W1346" s="4">
        <v>264.82</v>
      </c>
      <c r="X1346">
        <v>435</v>
      </c>
      <c r="Y1346">
        <v>125</v>
      </c>
      <c r="Z1346" t="str">
        <f t="shared" si="20"/>
        <v>244</v>
      </c>
      <c r="AA1346" t="s">
        <v>109</v>
      </c>
    </row>
    <row r="1347" spans="1:27" ht="16" thickBot="1" x14ac:dyDescent="0.25">
      <c r="A1347" t="s">
        <v>7</v>
      </c>
      <c r="B1347" t="s">
        <v>109</v>
      </c>
      <c r="C1347" t="s">
        <v>297</v>
      </c>
      <c r="D1347" t="s">
        <v>298</v>
      </c>
      <c r="E1347" t="s">
        <v>3619</v>
      </c>
      <c r="F1347">
        <v>34.634</v>
      </c>
      <c r="H1347">
        <v>119</v>
      </c>
      <c r="I1347">
        <v>8.6800000000000007E-27</v>
      </c>
      <c r="J1347" t="s">
        <v>3073</v>
      </c>
      <c r="S1347" t="s">
        <v>3071</v>
      </c>
      <c r="T1347" t="s">
        <v>3072</v>
      </c>
      <c r="U1347">
        <v>0.745</v>
      </c>
      <c r="V1347" s="6">
        <v>-456.4</v>
      </c>
      <c r="W1347" s="4">
        <v>264.82</v>
      </c>
      <c r="X1347">
        <v>435</v>
      </c>
      <c r="Y1347">
        <v>119</v>
      </c>
      <c r="Z1347" t="str">
        <f t="shared" ref="Z1347:Z1410" si="21">LEFT(C1347,3)</f>
        <v>205</v>
      </c>
      <c r="AA1347" t="s">
        <v>109</v>
      </c>
    </row>
    <row r="1348" spans="1:27" ht="16" thickBot="1" x14ac:dyDescent="0.25">
      <c r="A1348" t="s">
        <v>7</v>
      </c>
      <c r="B1348" t="s">
        <v>109</v>
      </c>
      <c r="C1348" t="s">
        <v>297</v>
      </c>
      <c r="D1348" t="s">
        <v>298</v>
      </c>
      <c r="E1348" t="s">
        <v>3619</v>
      </c>
      <c r="F1348">
        <v>34.634</v>
      </c>
      <c r="H1348">
        <v>119</v>
      </c>
      <c r="I1348">
        <v>8.9400000000000002E-27</v>
      </c>
      <c r="J1348" t="s">
        <v>3073</v>
      </c>
      <c r="S1348" t="s">
        <v>3071</v>
      </c>
      <c r="T1348" t="s">
        <v>3072</v>
      </c>
      <c r="U1348">
        <v>0.745</v>
      </c>
      <c r="V1348" s="6">
        <v>-456.4</v>
      </c>
      <c r="W1348" s="4">
        <v>264.82</v>
      </c>
      <c r="X1348">
        <v>435</v>
      </c>
      <c r="Y1348">
        <v>119</v>
      </c>
      <c r="Z1348" t="str">
        <f t="shared" si="21"/>
        <v>205</v>
      </c>
      <c r="AA1348" t="s">
        <v>109</v>
      </c>
    </row>
    <row r="1349" spans="1:27" ht="16" thickBot="1" x14ac:dyDescent="0.25">
      <c r="A1349" t="s">
        <v>7</v>
      </c>
      <c r="B1349" t="s">
        <v>109</v>
      </c>
      <c r="C1349" t="s">
        <v>297</v>
      </c>
      <c r="D1349" t="s">
        <v>298</v>
      </c>
      <c r="E1349" t="s">
        <v>3619</v>
      </c>
      <c r="F1349">
        <v>34.634</v>
      </c>
      <c r="H1349">
        <v>118</v>
      </c>
      <c r="I1349">
        <v>1.01E-26</v>
      </c>
      <c r="J1349" t="s">
        <v>3073</v>
      </c>
      <c r="S1349" t="s">
        <v>3071</v>
      </c>
      <c r="T1349" t="s">
        <v>3072</v>
      </c>
      <c r="U1349">
        <v>0.745</v>
      </c>
      <c r="V1349" s="6">
        <v>-456.4</v>
      </c>
      <c r="W1349" s="4">
        <v>264.82</v>
      </c>
      <c r="X1349">
        <v>435</v>
      </c>
      <c r="Y1349">
        <v>118</v>
      </c>
      <c r="Z1349" t="str">
        <f t="shared" si="21"/>
        <v>205</v>
      </c>
      <c r="AA1349" t="s">
        <v>109</v>
      </c>
    </row>
    <row r="1350" spans="1:27" ht="16" thickBot="1" x14ac:dyDescent="0.25">
      <c r="A1350" t="s">
        <v>7</v>
      </c>
      <c r="B1350" t="s">
        <v>109</v>
      </c>
      <c r="C1350" t="s">
        <v>297</v>
      </c>
      <c r="D1350" t="s">
        <v>298</v>
      </c>
      <c r="E1350" t="s">
        <v>3619</v>
      </c>
      <c r="F1350">
        <v>34.634</v>
      </c>
      <c r="H1350">
        <v>118</v>
      </c>
      <c r="I1350">
        <v>1.2399999999999999E-26</v>
      </c>
      <c r="J1350" t="s">
        <v>3073</v>
      </c>
      <c r="S1350" t="s">
        <v>3071</v>
      </c>
      <c r="T1350" t="s">
        <v>3072</v>
      </c>
      <c r="U1350">
        <v>0.745</v>
      </c>
      <c r="V1350" s="6">
        <v>-456.4</v>
      </c>
      <c r="W1350" s="4">
        <v>264.82</v>
      </c>
      <c r="X1350">
        <v>435</v>
      </c>
      <c r="Y1350">
        <v>118</v>
      </c>
      <c r="Z1350" t="str">
        <f t="shared" si="21"/>
        <v>205</v>
      </c>
      <c r="AA1350" t="s">
        <v>109</v>
      </c>
    </row>
    <row r="1351" spans="1:27" ht="16" thickBot="1" x14ac:dyDescent="0.25">
      <c r="A1351" t="s">
        <v>7</v>
      </c>
      <c r="B1351" t="s">
        <v>109</v>
      </c>
      <c r="C1351" t="s">
        <v>300</v>
      </c>
      <c r="D1351" t="s">
        <v>301</v>
      </c>
      <c r="E1351" t="s">
        <v>3620</v>
      </c>
      <c r="F1351">
        <v>39.331000000000003</v>
      </c>
      <c r="H1351">
        <v>104</v>
      </c>
      <c r="I1351">
        <v>1.98E-22</v>
      </c>
      <c r="J1351" t="s">
        <v>3073</v>
      </c>
      <c r="S1351" t="s">
        <v>3071</v>
      </c>
      <c r="T1351" t="s">
        <v>3072</v>
      </c>
      <c r="U1351">
        <v>0.745</v>
      </c>
      <c r="V1351" s="6">
        <v>-456.4</v>
      </c>
      <c r="W1351" s="4">
        <v>264.82</v>
      </c>
      <c r="X1351">
        <v>435</v>
      </c>
      <c r="Y1351">
        <v>104</v>
      </c>
      <c r="Z1351" t="str">
        <f t="shared" si="21"/>
        <v>239</v>
      </c>
      <c r="AA1351" t="s">
        <v>109</v>
      </c>
    </row>
    <row r="1352" spans="1:27" ht="16" thickBot="1" x14ac:dyDescent="0.25">
      <c r="A1352" t="s">
        <v>7</v>
      </c>
      <c r="B1352" t="s">
        <v>109</v>
      </c>
      <c r="C1352" t="s">
        <v>303</v>
      </c>
      <c r="D1352" t="s">
        <v>304</v>
      </c>
      <c r="E1352" t="s">
        <v>3621</v>
      </c>
      <c r="F1352">
        <v>37.895000000000003</v>
      </c>
      <c r="H1352">
        <v>103</v>
      </c>
      <c r="I1352">
        <v>4.3199999999999998E-22</v>
      </c>
      <c r="J1352" t="s">
        <v>3073</v>
      </c>
      <c r="S1352" t="s">
        <v>3071</v>
      </c>
      <c r="T1352" t="s">
        <v>3072</v>
      </c>
      <c r="U1352">
        <v>0.745</v>
      </c>
      <c r="V1352" s="6">
        <v>-456.4</v>
      </c>
      <c r="W1352" s="4">
        <v>264.82</v>
      </c>
      <c r="X1352">
        <v>435</v>
      </c>
      <c r="Y1352">
        <v>103</v>
      </c>
      <c r="Z1352" t="str">
        <f t="shared" si="21"/>
        <v>190</v>
      </c>
      <c r="AA1352" t="s">
        <v>109</v>
      </c>
    </row>
    <row r="1353" spans="1:27" ht="16" thickBot="1" x14ac:dyDescent="0.25">
      <c r="A1353" t="s">
        <v>7</v>
      </c>
      <c r="B1353" t="s">
        <v>109</v>
      </c>
      <c r="C1353" t="s">
        <v>285</v>
      </c>
      <c r="D1353" t="s">
        <v>306</v>
      </c>
      <c r="E1353" t="s">
        <v>3622</v>
      </c>
      <c r="F1353">
        <v>37.344000000000001</v>
      </c>
      <c r="H1353">
        <v>102</v>
      </c>
      <c r="I1353">
        <v>1.8200000000000001E-21</v>
      </c>
      <c r="J1353" t="s">
        <v>3073</v>
      </c>
      <c r="S1353" t="s">
        <v>3071</v>
      </c>
      <c r="T1353" t="s">
        <v>3072</v>
      </c>
      <c r="U1353">
        <v>0.745</v>
      </c>
      <c r="V1353" s="6">
        <v>-456.4</v>
      </c>
      <c r="W1353" s="4">
        <v>264.82</v>
      </c>
      <c r="X1353">
        <v>435</v>
      </c>
      <c r="Y1353">
        <v>102</v>
      </c>
      <c r="Z1353" t="str">
        <f t="shared" si="21"/>
        <v>241</v>
      </c>
      <c r="AA1353" t="s">
        <v>109</v>
      </c>
    </row>
    <row r="1354" spans="1:27" ht="16" thickBot="1" x14ac:dyDescent="0.25">
      <c r="A1354" t="s">
        <v>14</v>
      </c>
      <c r="B1354" t="s">
        <v>109</v>
      </c>
      <c r="C1354" t="s">
        <v>258</v>
      </c>
      <c r="D1354" t="s">
        <v>503</v>
      </c>
      <c r="E1354" t="s">
        <v>3112</v>
      </c>
      <c r="F1354">
        <v>100</v>
      </c>
      <c r="H1354">
        <v>404</v>
      </c>
      <c r="I1354">
        <v>4.6700000000000002E-125</v>
      </c>
      <c r="J1354" t="s">
        <v>3074</v>
      </c>
      <c r="S1354" t="s">
        <v>3075</v>
      </c>
      <c r="T1354" t="s">
        <v>3076</v>
      </c>
      <c r="U1354">
        <v>0.745</v>
      </c>
      <c r="V1354" s="6">
        <v>-456.4</v>
      </c>
      <c r="W1354" s="4">
        <v>264.82</v>
      </c>
      <c r="X1354">
        <v>435</v>
      </c>
      <c r="Y1354">
        <v>404</v>
      </c>
      <c r="Z1354" t="str">
        <f t="shared" si="21"/>
        <v>188</v>
      </c>
      <c r="AA1354" t="s">
        <v>109</v>
      </c>
    </row>
    <row r="1355" spans="1:27" ht="16" thickBot="1" x14ac:dyDescent="0.25">
      <c r="A1355" t="s">
        <v>14</v>
      </c>
      <c r="B1355" t="s">
        <v>109</v>
      </c>
      <c r="C1355" t="s">
        <v>505</v>
      </c>
      <c r="D1355" t="s">
        <v>506</v>
      </c>
      <c r="E1355" t="s">
        <v>3284</v>
      </c>
      <c r="F1355">
        <v>98.429000000000002</v>
      </c>
      <c r="H1355">
        <v>402</v>
      </c>
      <c r="I1355">
        <v>5.9999999999999998E-125</v>
      </c>
      <c r="J1355" t="s">
        <v>3074</v>
      </c>
      <c r="S1355" t="s">
        <v>3075</v>
      </c>
      <c r="T1355" t="s">
        <v>3076</v>
      </c>
      <c r="U1355">
        <v>0.745</v>
      </c>
      <c r="V1355" s="6">
        <v>-456.4</v>
      </c>
      <c r="W1355" s="4">
        <v>264.82</v>
      </c>
      <c r="X1355">
        <v>435</v>
      </c>
      <c r="Y1355">
        <v>402</v>
      </c>
      <c r="Z1355" t="str">
        <f t="shared" si="21"/>
        <v>191</v>
      </c>
      <c r="AA1355" t="s">
        <v>109</v>
      </c>
    </row>
    <row r="1356" spans="1:27" ht="16" thickBot="1" x14ac:dyDescent="0.25">
      <c r="A1356" t="s">
        <v>14</v>
      </c>
      <c r="B1356" t="s">
        <v>109</v>
      </c>
      <c r="C1356" t="s">
        <v>258</v>
      </c>
      <c r="D1356" t="s">
        <v>503</v>
      </c>
      <c r="E1356" t="s">
        <v>3112</v>
      </c>
      <c r="F1356">
        <v>100</v>
      </c>
      <c r="H1356">
        <v>403</v>
      </c>
      <c r="I1356">
        <v>7.2600000000000001E-125</v>
      </c>
      <c r="J1356" t="s">
        <v>3074</v>
      </c>
      <c r="S1356" t="s">
        <v>3075</v>
      </c>
      <c r="T1356" t="s">
        <v>3076</v>
      </c>
      <c r="U1356">
        <v>0.745</v>
      </c>
      <c r="V1356" s="6">
        <v>-456.4</v>
      </c>
      <c r="W1356" s="4">
        <v>264.82</v>
      </c>
      <c r="X1356">
        <v>435</v>
      </c>
      <c r="Y1356">
        <v>403</v>
      </c>
      <c r="Z1356" t="str">
        <f t="shared" si="21"/>
        <v>188</v>
      </c>
      <c r="AA1356" t="s">
        <v>109</v>
      </c>
    </row>
    <row r="1357" spans="1:27" ht="16" thickBot="1" x14ac:dyDescent="0.25">
      <c r="A1357" t="s">
        <v>14</v>
      </c>
      <c r="B1357" t="s">
        <v>109</v>
      </c>
      <c r="C1357" t="s">
        <v>508</v>
      </c>
      <c r="D1357" t="s">
        <v>503</v>
      </c>
      <c r="E1357" t="s">
        <v>3112</v>
      </c>
      <c r="F1357">
        <v>100</v>
      </c>
      <c r="H1357">
        <v>402</v>
      </c>
      <c r="I1357">
        <v>1.7499999999999999E-124</v>
      </c>
      <c r="J1357" t="s">
        <v>3074</v>
      </c>
      <c r="S1357" t="s">
        <v>3075</v>
      </c>
      <c r="T1357" t="s">
        <v>3076</v>
      </c>
      <c r="U1357">
        <v>0.745</v>
      </c>
      <c r="V1357" s="6">
        <v>-456.4</v>
      </c>
      <c r="W1357" s="4">
        <v>264.82</v>
      </c>
      <c r="X1357">
        <v>435</v>
      </c>
      <c r="Y1357">
        <v>402</v>
      </c>
      <c r="Z1357" t="str">
        <f t="shared" si="21"/>
        <v>187</v>
      </c>
      <c r="AA1357" t="s">
        <v>109</v>
      </c>
    </row>
    <row r="1358" spans="1:27" ht="16" thickBot="1" x14ac:dyDescent="0.25">
      <c r="A1358" t="s">
        <v>14</v>
      </c>
      <c r="B1358" t="s">
        <v>109</v>
      </c>
      <c r="C1358" t="s">
        <v>258</v>
      </c>
      <c r="D1358" t="s">
        <v>503</v>
      </c>
      <c r="E1358" t="s">
        <v>3112</v>
      </c>
      <c r="F1358">
        <v>100</v>
      </c>
      <c r="H1358">
        <v>403</v>
      </c>
      <c r="I1358">
        <v>2.42E-124</v>
      </c>
      <c r="J1358" t="s">
        <v>3074</v>
      </c>
      <c r="S1358" t="s">
        <v>3075</v>
      </c>
      <c r="T1358" t="s">
        <v>3076</v>
      </c>
      <c r="U1358">
        <v>0.745</v>
      </c>
      <c r="V1358" s="6">
        <v>-456.4</v>
      </c>
      <c r="W1358" s="4">
        <v>264.82</v>
      </c>
      <c r="X1358">
        <v>435</v>
      </c>
      <c r="Y1358">
        <v>403</v>
      </c>
      <c r="Z1358" t="str">
        <f t="shared" si="21"/>
        <v>188</v>
      </c>
      <c r="AA1358" t="s">
        <v>109</v>
      </c>
    </row>
    <row r="1359" spans="1:27" ht="16" thickBot="1" x14ac:dyDescent="0.25">
      <c r="A1359" t="s">
        <v>14</v>
      </c>
      <c r="B1359" t="s">
        <v>109</v>
      </c>
      <c r="C1359" t="s">
        <v>127</v>
      </c>
      <c r="D1359" t="s">
        <v>510</v>
      </c>
      <c r="E1359" t="s">
        <v>3155</v>
      </c>
      <c r="F1359">
        <v>96.355999999999995</v>
      </c>
      <c r="H1359">
        <v>394</v>
      </c>
      <c r="I1359">
        <v>8.1300000000000005E-122</v>
      </c>
      <c r="J1359" t="s">
        <v>3074</v>
      </c>
      <c r="S1359" t="s">
        <v>3075</v>
      </c>
      <c r="T1359" t="s">
        <v>3076</v>
      </c>
      <c r="U1359">
        <v>0.745</v>
      </c>
      <c r="V1359" s="6">
        <v>-456.4</v>
      </c>
      <c r="W1359" s="4">
        <v>264.82</v>
      </c>
      <c r="X1359">
        <v>435</v>
      </c>
      <c r="Y1359">
        <v>394</v>
      </c>
      <c r="Z1359" t="str">
        <f t="shared" si="21"/>
        <v>247</v>
      </c>
      <c r="AA1359" t="s">
        <v>109</v>
      </c>
    </row>
    <row r="1360" spans="1:27" ht="16" thickBot="1" x14ac:dyDescent="0.25">
      <c r="A1360" t="s">
        <v>14</v>
      </c>
      <c r="B1360" t="s">
        <v>109</v>
      </c>
      <c r="C1360" t="s">
        <v>127</v>
      </c>
      <c r="D1360" t="s">
        <v>510</v>
      </c>
      <c r="E1360" t="s">
        <v>3155</v>
      </c>
      <c r="F1360">
        <v>96.355999999999995</v>
      </c>
      <c r="H1360">
        <v>394</v>
      </c>
      <c r="I1360">
        <v>1.7399999999999999E-121</v>
      </c>
      <c r="J1360" t="s">
        <v>3074</v>
      </c>
      <c r="S1360" t="s">
        <v>3075</v>
      </c>
      <c r="T1360" t="s">
        <v>3076</v>
      </c>
      <c r="U1360">
        <v>0.745</v>
      </c>
      <c r="V1360" s="6">
        <v>-456.4</v>
      </c>
      <c r="W1360" s="4">
        <v>264.82</v>
      </c>
      <c r="X1360">
        <v>435</v>
      </c>
      <c r="Y1360">
        <v>394</v>
      </c>
      <c r="Z1360" t="str">
        <f t="shared" si="21"/>
        <v>247</v>
      </c>
      <c r="AA1360" t="s">
        <v>109</v>
      </c>
    </row>
    <row r="1361" spans="1:27" ht="16" thickBot="1" x14ac:dyDescent="0.25">
      <c r="A1361" t="s">
        <v>14</v>
      </c>
      <c r="B1361" t="s">
        <v>109</v>
      </c>
      <c r="C1361" t="s">
        <v>127</v>
      </c>
      <c r="D1361" t="s">
        <v>510</v>
      </c>
      <c r="E1361" t="s">
        <v>3155</v>
      </c>
      <c r="F1361">
        <v>96.355999999999995</v>
      </c>
      <c r="H1361">
        <v>394</v>
      </c>
      <c r="I1361">
        <v>1.83E-121</v>
      </c>
      <c r="J1361" t="s">
        <v>3074</v>
      </c>
      <c r="S1361" t="s">
        <v>3075</v>
      </c>
      <c r="T1361" t="s">
        <v>3076</v>
      </c>
      <c r="U1361">
        <v>0.745</v>
      </c>
      <c r="V1361" s="6">
        <v>-456.4</v>
      </c>
      <c r="W1361" s="4">
        <v>264.82</v>
      </c>
      <c r="X1361">
        <v>435</v>
      </c>
      <c r="Y1361">
        <v>394</v>
      </c>
      <c r="Z1361" t="str">
        <f t="shared" si="21"/>
        <v>247</v>
      </c>
      <c r="AA1361" t="s">
        <v>109</v>
      </c>
    </row>
    <row r="1362" spans="1:27" ht="16" thickBot="1" x14ac:dyDescent="0.25">
      <c r="A1362" t="s">
        <v>14</v>
      </c>
      <c r="B1362" t="s">
        <v>109</v>
      </c>
      <c r="C1362" t="s">
        <v>127</v>
      </c>
      <c r="D1362" t="s">
        <v>510</v>
      </c>
      <c r="E1362" t="s">
        <v>3155</v>
      </c>
      <c r="F1362">
        <v>96.355999999999995</v>
      </c>
      <c r="H1362">
        <v>394</v>
      </c>
      <c r="I1362">
        <v>2.8700000000000001E-121</v>
      </c>
      <c r="J1362" t="s">
        <v>3074</v>
      </c>
      <c r="S1362" t="s">
        <v>3075</v>
      </c>
      <c r="T1362" t="s">
        <v>3076</v>
      </c>
      <c r="U1362">
        <v>0.745</v>
      </c>
      <c r="V1362" s="6">
        <v>-456.4</v>
      </c>
      <c r="W1362" s="4">
        <v>264.82</v>
      </c>
      <c r="X1362">
        <v>435</v>
      </c>
      <c r="Y1362">
        <v>394</v>
      </c>
      <c r="Z1362" t="str">
        <f t="shared" si="21"/>
        <v>247</v>
      </c>
      <c r="AA1362" t="s">
        <v>109</v>
      </c>
    </row>
    <row r="1363" spans="1:27" ht="16" thickBot="1" x14ac:dyDescent="0.25">
      <c r="A1363" t="s">
        <v>14</v>
      </c>
      <c r="B1363" t="s">
        <v>109</v>
      </c>
      <c r="C1363" t="s">
        <v>127</v>
      </c>
      <c r="D1363" t="s">
        <v>510</v>
      </c>
      <c r="E1363" t="s">
        <v>3155</v>
      </c>
      <c r="F1363">
        <v>96.355999999999995</v>
      </c>
      <c r="H1363">
        <v>394</v>
      </c>
      <c r="I1363">
        <v>5.4399999999999997E-121</v>
      </c>
      <c r="J1363" t="s">
        <v>3074</v>
      </c>
      <c r="S1363" t="s">
        <v>3075</v>
      </c>
      <c r="T1363" t="s">
        <v>3076</v>
      </c>
      <c r="U1363">
        <v>0.745</v>
      </c>
      <c r="V1363" s="6">
        <v>-456.4</v>
      </c>
      <c r="W1363" s="4">
        <v>264.82</v>
      </c>
      <c r="X1363">
        <v>435</v>
      </c>
      <c r="Y1363">
        <v>394</v>
      </c>
      <c r="Z1363" t="str">
        <f t="shared" si="21"/>
        <v>247</v>
      </c>
      <c r="AA1363" t="s">
        <v>109</v>
      </c>
    </row>
    <row r="1364" spans="1:27" ht="16" thickBot="1" x14ac:dyDescent="0.25">
      <c r="A1364" t="s">
        <v>14</v>
      </c>
      <c r="B1364" t="s">
        <v>109</v>
      </c>
      <c r="C1364" t="s">
        <v>512</v>
      </c>
      <c r="D1364" t="s">
        <v>513</v>
      </c>
      <c r="E1364" t="s">
        <v>3623</v>
      </c>
      <c r="F1364">
        <v>41.935000000000002</v>
      </c>
      <c r="H1364">
        <v>244</v>
      </c>
      <c r="I1364">
        <v>1.2099999999999999E-68</v>
      </c>
      <c r="J1364" t="s">
        <v>3074</v>
      </c>
      <c r="S1364" t="s">
        <v>3075</v>
      </c>
      <c r="T1364" t="s">
        <v>3076</v>
      </c>
      <c r="U1364">
        <v>0.745</v>
      </c>
      <c r="V1364" s="6">
        <v>-456.4</v>
      </c>
      <c r="W1364" s="4">
        <v>264.82</v>
      </c>
      <c r="X1364">
        <v>435</v>
      </c>
      <c r="Y1364">
        <v>244</v>
      </c>
      <c r="Z1364" t="str">
        <f t="shared" si="21"/>
        <v>341</v>
      </c>
      <c r="AA1364" t="s">
        <v>109</v>
      </c>
    </row>
    <row r="1365" spans="1:27" ht="16" thickBot="1" x14ac:dyDescent="0.25">
      <c r="A1365" t="s">
        <v>14</v>
      </c>
      <c r="B1365" t="s">
        <v>109</v>
      </c>
      <c r="C1365" t="s">
        <v>360</v>
      </c>
      <c r="D1365" t="s">
        <v>515</v>
      </c>
      <c r="E1365" t="s">
        <v>3624</v>
      </c>
      <c r="F1365">
        <v>53.591000000000001</v>
      </c>
      <c r="H1365">
        <v>222</v>
      </c>
      <c r="I1365">
        <v>4.4100000000000003E-64</v>
      </c>
      <c r="J1365" t="s">
        <v>3074</v>
      </c>
      <c r="S1365" t="s">
        <v>3075</v>
      </c>
      <c r="T1365" t="s">
        <v>3076</v>
      </c>
      <c r="U1365">
        <v>0.745</v>
      </c>
      <c r="V1365" s="6">
        <v>-456.4</v>
      </c>
      <c r="W1365" s="4">
        <v>264.82</v>
      </c>
      <c r="X1365">
        <v>435</v>
      </c>
      <c r="Y1365">
        <v>222</v>
      </c>
      <c r="Z1365" t="str">
        <f t="shared" si="21"/>
        <v>181</v>
      </c>
      <c r="AA1365" t="s">
        <v>109</v>
      </c>
    </row>
    <row r="1366" spans="1:27" ht="16" thickBot="1" x14ac:dyDescent="0.25">
      <c r="A1366" t="s">
        <v>14</v>
      </c>
      <c r="B1366" t="s">
        <v>109</v>
      </c>
      <c r="C1366" t="s">
        <v>517</v>
      </c>
      <c r="D1366" t="s">
        <v>518</v>
      </c>
      <c r="E1366" t="s">
        <v>3625</v>
      </c>
      <c r="F1366">
        <v>63.218000000000004</v>
      </c>
      <c r="H1366">
        <v>228</v>
      </c>
      <c r="I1366">
        <v>3.4399999999999998E-63</v>
      </c>
      <c r="J1366" t="s">
        <v>3074</v>
      </c>
      <c r="S1366" t="s">
        <v>3075</v>
      </c>
      <c r="T1366" t="s">
        <v>3076</v>
      </c>
      <c r="U1366">
        <v>0.745</v>
      </c>
      <c r="V1366" s="6">
        <v>-456.4</v>
      </c>
      <c r="W1366" s="4">
        <v>264.82</v>
      </c>
      <c r="X1366">
        <v>435</v>
      </c>
      <c r="Y1366">
        <v>228</v>
      </c>
      <c r="Z1366" t="str">
        <f t="shared" si="21"/>
        <v>174</v>
      </c>
      <c r="AA1366" t="s">
        <v>109</v>
      </c>
    </row>
    <row r="1367" spans="1:27" ht="16" thickBot="1" x14ac:dyDescent="0.25">
      <c r="A1367" t="s">
        <v>14</v>
      </c>
      <c r="B1367" t="s">
        <v>109</v>
      </c>
      <c r="C1367" t="s">
        <v>517</v>
      </c>
      <c r="D1367" t="s">
        <v>518</v>
      </c>
      <c r="E1367" t="s">
        <v>3625</v>
      </c>
      <c r="F1367">
        <v>63.218000000000004</v>
      </c>
      <c r="H1367">
        <v>229</v>
      </c>
      <c r="I1367">
        <v>8.2899999999999999E-63</v>
      </c>
      <c r="J1367" t="s">
        <v>3074</v>
      </c>
      <c r="S1367" t="s">
        <v>3075</v>
      </c>
      <c r="T1367" t="s">
        <v>3076</v>
      </c>
      <c r="U1367">
        <v>0.745</v>
      </c>
      <c r="V1367" s="6">
        <v>-456.4</v>
      </c>
      <c r="W1367" s="4">
        <v>264.82</v>
      </c>
      <c r="X1367">
        <v>435</v>
      </c>
      <c r="Y1367">
        <v>229</v>
      </c>
      <c r="Z1367" t="str">
        <f t="shared" si="21"/>
        <v>174</v>
      </c>
      <c r="AA1367" t="s">
        <v>109</v>
      </c>
    </row>
    <row r="1368" spans="1:27" ht="16" thickBot="1" x14ac:dyDescent="0.25">
      <c r="A1368" t="s">
        <v>14</v>
      </c>
      <c r="B1368" t="s">
        <v>109</v>
      </c>
      <c r="C1368" t="s">
        <v>517</v>
      </c>
      <c r="D1368" t="s">
        <v>518</v>
      </c>
      <c r="E1368" t="s">
        <v>3625</v>
      </c>
      <c r="F1368">
        <v>63.218000000000004</v>
      </c>
      <c r="H1368">
        <v>229</v>
      </c>
      <c r="I1368">
        <v>1.3899999999999999E-62</v>
      </c>
      <c r="J1368" t="s">
        <v>3074</v>
      </c>
      <c r="S1368" t="s">
        <v>3075</v>
      </c>
      <c r="T1368" t="s">
        <v>3076</v>
      </c>
      <c r="U1368">
        <v>0.745</v>
      </c>
      <c r="V1368" s="6">
        <v>-456.4</v>
      </c>
      <c r="W1368" s="4">
        <v>264.82</v>
      </c>
      <c r="X1368">
        <v>435</v>
      </c>
      <c r="Y1368">
        <v>229</v>
      </c>
      <c r="Z1368" t="str">
        <f t="shared" si="21"/>
        <v>174</v>
      </c>
      <c r="AA1368" t="s">
        <v>109</v>
      </c>
    </row>
    <row r="1369" spans="1:27" ht="16" thickBot="1" x14ac:dyDescent="0.25">
      <c r="A1369" t="s">
        <v>14</v>
      </c>
      <c r="B1369" t="s">
        <v>109</v>
      </c>
      <c r="C1369" t="s">
        <v>517</v>
      </c>
      <c r="D1369" t="s">
        <v>518</v>
      </c>
      <c r="E1369" t="s">
        <v>3625</v>
      </c>
      <c r="F1369">
        <v>63.218000000000004</v>
      </c>
      <c r="H1369">
        <v>229</v>
      </c>
      <c r="I1369">
        <v>5.3700000000000003E-62</v>
      </c>
      <c r="J1369" t="s">
        <v>3074</v>
      </c>
      <c r="S1369" t="s">
        <v>3075</v>
      </c>
      <c r="T1369" t="s">
        <v>3076</v>
      </c>
      <c r="U1369">
        <v>0.745</v>
      </c>
      <c r="V1369" s="6">
        <v>-456.4</v>
      </c>
      <c r="W1369" s="4">
        <v>264.82</v>
      </c>
      <c r="X1369">
        <v>435</v>
      </c>
      <c r="Y1369">
        <v>229</v>
      </c>
      <c r="Z1369" t="str">
        <f t="shared" si="21"/>
        <v>174</v>
      </c>
      <c r="AA1369" t="s">
        <v>109</v>
      </c>
    </row>
    <row r="1370" spans="1:27" ht="16" thickBot="1" x14ac:dyDescent="0.25">
      <c r="A1370" t="s">
        <v>14</v>
      </c>
      <c r="B1370" t="s">
        <v>109</v>
      </c>
      <c r="C1370" t="s">
        <v>130</v>
      </c>
      <c r="D1370" t="s">
        <v>520</v>
      </c>
      <c r="E1370" t="s">
        <v>3626</v>
      </c>
      <c r="F1370">
        <v>68.027000000000001</v>
      </c>
      <c r="H1370">
        <v>217</v>
      </c>
      <c r="I1370">
        <v>8.3100000000000007E-59</v>
      </c>
      <c r="J1370" t="s">
        <v>3074</v>
      </c>
      <c r="S1370" t="s">
        <v>3075</v>
      </c>
      <c r="T1370" t="s">
        <v>3076</v>
      </c>
      <c r="U1370">
        <v>0.745</v>
      </c>
      <c r="V1370" s="6">
        <v>-456.4</v>
      </c>
      <c r="W1370" s="4">
        <v>264.82</v>
      </c>
      <c r="X1370">
        <v>435</v>
      </c>
      <c r="Y1370">
        <v>217</v>
      </c>
      <c r="Z1370" t="str">
        <f t="shared" si="21"/>
        <v>147</v>
      </c>
      <c r="AA1370" t="s">
        <v>109</v>
      </c>
    </row>
    <row r="1371" spans="1:27" ht="16" thickBot="1" x14ac:dyDescent="0.25">
      <c r="A1371" t="s">
        <v>14</v>
      </c>
      <c r="B1371" t="s">
        <v>109</v>
      </c>
      <c r="C1371" t="s">
        <v>130</v>
      </c>
      <c r="D1371" t="s">
        <v>520</v>
      </c>
      <c r="E1371" t="s">
        <v>3626</v>
      </c>
      <c r="F1371">
        <v>68.027000000000001</v>
      </c>
      <c r="H1371">
        <v>217</v>
      </c>
      <c r="I1371">
        <v>3.7899999999999998E-58</v>
      </c>
      <c r="J1371" t="s">
        <v>3074</v>
      </c>
      <c r="S1371" t="s">
        <v>3075</v>
      </c>
      <c r="T1371" t="s">
        <v>3076</v>
      </c>
      <c r="U1371">
        <v>0.745</v>
      </c>
      <c r="V1371" s="6">
        <v>-456.4</v>
      </c>
      <c r="W1371" s="4">
        <v>264.82</v>
      </c>
      <c r="X1371">
        <v>435</v>
      </c>
      <c r="Y1371">
        <v>217</v>
      </c>
      <c r="Z1371" t="str">
        <f t="shared" si="21"/>
        <v>147</v>
      </c>
      <c r="AA1371" t="s">
        <v>109</v>
      </c>
    </row>
    <row r="1372" spans="1:27" ht="16" thickBot="1" x14ac:dyDescent="0.25">
      <c r="A1372" t="s">
        <v>14</v>
      </c>
      <c r="B1372" t="s">
        <v>109</v>
      </c>
      <c r="C1372" t="s">
        <v>119</v>
      </c>
      <c r="D1372" t="s">
        <v>522</v>
      </c>
      <c r="E1372" t="s">
        <v>3134</v>
      </c>
      <c r="F1372">
        <v>62.42</v>
      </c>
      <c r="H1372">
        <v>199</v>
      </c>
      <c r="I1372">
        <v>1.4900000000000001E-53</v>
      </c>
      <c r="J1372" t="s">
        <v>3074</v>
      </c>
      <c r="S1372" t="s">
        <v>3075</v>
      </c>
      <c r="T1372" t="s">
        <v>3076</v>
      </c>
      <c r="U1372">
        <v>0.745</v>
      </c>
      <c r="V1372" s="6">
        <v>-456.4</v>
      </c>
      <c r="W1372" s="4">
        <v>264.82</v>
      </c>
      <c r="X1372">
        <v>435</v>
      </c>
      <c r="Y1372">
        <v>199</v>
      </c>
      <c r="Z1372" t="str">
        <f t="shared" si="21"/>
        <v>157</v>
      </c>
      <c r="AA1372" t="s">
        <v>109</v>
      </c>
    </row>
    <row r="1373" spans="1:27" ht="16" thickBot="1" x14ac:dyDescent="0.25">
      <c r="A1373" t="s">
        <v>14</v>
      </c>
      <c r="B1373" t="s">
        <v>109</v>
      </c>
      <c r="C1373" t="s">
        <v>524</v>
      </c>
      <c r="D1373" t="s">
        <v>525</v>
      </c>
      <c r="E1373" t="s">
        <v>3157</v>
      </c>
      <c r="F1373">
        <v>55.134999999999998</v>
      </c>
      <c r="H1373">
        <v>202</v>
      </c>
      <c r="I1373">
        <v>3.9099999999999999E-53</v>
      </c>
      <c r="J1373" t="s">
        <v>3074</v>
      </c>
      <c r="S1373" t="s">
        <v>3075</v>
      </c>
      <c r="T1373" t="s">
        <v>3076</v>
      </c>
      <c r="U1373">
        <v>0.745</v>
      </c>
      <c r="V1373" s="6">
        <v>-456.4</v>
      </c>
      <c r="W1373" s="4">
        <v>264.82</v>
      </c>
      <c r="X1373">
        <v>435</v>
      </c>
      <c r="Y1373">
        <v>202</v>
      </c>
      <c r="Z1373" t="str">
        <f t="shared" si="21"/>
        <v>185</v>
      </c>
      <c r="AA1373" t="s">
        <v>109</v>
      </c>
    </row>
    <row r="1374" spans="1:27" ht="16" thickBot="1" x14ac:dyDescent="0.25">
      <c r="A1374" t="s">
        <v>14</v>
      </c>
      <c r="B1374" t="s">
        <v>109</v>
      </c>
      <c r="C1374" t="s">
        <v>270</v>
      </c>
      <c r="D1374" t="s">
        <v>271</v>
      </c>
      <c r="E1374" t="s">
        <v>3611</v>
      </c>
      <c r="F1374">
        <v>66.423000000000002</v>
      </c>
      <c r="H1374">
        <v>201</v>
      </c>
      <c r="I1374">
        <v>5.1900000000000002E-53</v>
      </c>
      <c r="J1374" t="s">
        <v>3074</v>
      </c>
      <c r="S1374" t="s">
        <v>3075</v>
      </c>
      <c r="T1374" t="s">
        <v>3076</v>
      </c>
      <c r="U1374">
        <v>0.745</v>
      </c>
      <c r="V1374" s="6">
        <v>-456.4</v>
      </c>
      <c r="W1374" s="4">
        <v>264.82</v>
      </c>
      <c r="X1374">
        <v>435</v>
      </c>
      <c r="Y1374">
        <v>201</v>
      </c>
      <c r="Z1374" t="str">
        <f t="shared" si="21"/>
        <v>137</v>
      </c>
      <c r="AA1374" t="s">
        <v>109</v>
      </c>
    </row>
    <row r="1375" spans="1:27" ht="16" thickBot="1" x14ac:dyDescent="0.25">
      <c r="A1375" t="s">
        <v>14</v>
      </c>
      <c r="B1375" t="s">
        <v>109</v>
      </c>
      <c r="C1375" t="s">
        <v>524</v>
      </c>
      <c r="D1375" t="s">
        <v>525</v>
      </c>
      <c r="E1375" t="s">
        <v>3157</v>
      </c>
      <c r="F1375">
        <v>55.134999999999998</v>
      </c>
      <c r="H1375">
        <v>201</v>
      </c>
      <c r="I1375">
        <v>5.7499999999999999E-53</v>
      </c>
      <c r="J1375" t="s">
        <v>3074</v>
      </c>
      <c r="S1375" t="s">
        <v>3075</v>
      </c>
      <c r="T1375" t="s">
        <v>3076</v>
      </c>
      <c r="U1375">
        <v>0.745</v>
      </c>
      <c r="V1375" s="6">
        <v>-456.4</v>
      </c>
      <c r="W1375" s="4">
        <v>264.82</v>
      </c>
      <c r="X1375">
        <v>435</v>
      </c>
      <c r="Y1375">
        <v>201</v>
      </c>
      <c r="Z1375" t="str">
        <f t="shared" si="21"/>
        <v>185</v>
      </c>
      <c r="AA1375" t="s">
        <v>109</v>
      </c>
    </row>
    <row r="1376" spans="1:27" ht="16" thickBot="1" x14ac:dyDescent="0.25">
      <c r="A1376" t="s">
        <v>14</v>
      </c>
      <c r="B1376" t="s">
        <v>109</v>
      </c>
      <c r="C1376" t="s">
        <v>528</v>
      </c>
      <c r="D1376" t="s">
        <v>529</v>
      </c>
      <c r="E1376" t="s">
        <v>3627</v>
      </c>
      <c r="F1376">
        <v>55.97</v>
      </c>
      <c r="H1376">
        <v>174</v>
      </c>
      <c r="I1376">
        <v>3.1999999999999999E-44</v>
      </c>
      <c r="J1376" t="s">
        <v>3074</v>
      </c>
      <c r="S1376" t="s">
        <v>3075</v>
      </c>
      <c r="T1376" t="s">
        <v>3076</v>
      </c>
      <c r="U1376">
        <v>0.745</v>
      </c>
      <c r="V1376" s="6">
        <v>-456.4</v>
      </c>
      <c r="W1376" s="4">
        <v>264.82</v>
      </c>
      <c r="X1376">
        <v>435</v>
      </c>
      <c r="Y1376">
        <v>174</v>
      </c>
      <c r="Z1376" t="str">
        <f t="shared" si="21"/>
        <v>134</v>
      </c>
      <c r="AA1376" t="s">
        <v>109</v>
      </c>
    </row>
    <row r="1377" spans="1:27" ht="16" thickBot="1" x14ac:dyDescent="0.25">
      <c r="A1377" t="s">
        <v>14</v>
      </c>
      <c r="B1377" t="s">
        <v>109</v>
      </c>
      <c r="C1377" t="s">
        <v>531</v>
      </c>
      <c r="D1377" t="s">
        <v>532</v>
      </c>
      <c r="E1377" t="s">
        <v>3628</v>
      </c>
      <c r="F1377">
        <v>56.603999999999999</v>
      </c>
      <c r="H1377">
        <v>172</v>
      </c>
      <c r="I1377">
        <v>8.6399999999999995E-44</v>
      </c>
      <c r="J1377" t="s">
        <v>3074</v>
      </c>
      <c r="S1377" t="s">
        <v>3075</v>
      </c>
      <c r="T1377" t="s">
        <v>3076</v>
      </c>
      <c r="U1377">
        <v>0.745</v>
      </c>
      <c r="V1377" s="6">
        <v>-456.4</v>
      </c>
      <c r="W1377" s="4">
        <v>264.82</v>
      </c>
      <c r="X1377">
        <v>435</v>
      </c>
      <c r="Y1377">
        <v>172</v>
      </c>
      <c r="Z1377" t="str">
        <f t="shared" si="21"/>
        <v>159</v>
      </c>
      <c r="AA1377" t="s">
        <v>109</v>
      </c>
    </row>
    <row r="1378" spans="1:27" ht="16" thickBot="1" x14ac:dyDescent="0.25">
      <c r="A1378" t="s">
        <v>14</v>
      </c>
      <c r="B1378" t="s">
        <v>109</v>
      </c>
      <c r="C1378" t="s">
        <v>291</v>
      </c>
      <c r="D1378" t="s">
        <v>534</v>
      </c>
      <c r="E1378" t="s">
        <v>3629</v>
      </c>
      <c r="F1378">
        <v>47.6</v>
      </c>
      <c r="H1378">
        <v>163</v>
      </c>
      <c r="I1378">
        <v>7.1499999999999996E-41</v>
      </c>
      <c r="J1378" t="s">
        <v>3074</v>
      </c>
      <c r="S1378" t="s">
        <v>3075</v>
      </c>
      <c r="T1378" t="s">
        <v>3076</v>
      </c>
      <c r="U1378">
        <v>0.745</v>
      </c>
      <c r="V1378" s="6">
        <v>-456.4</v>
      </c>
      <c r="W1378" s="4">
        <v>264.82</v>
      </c>
      <c r="X1378">
        <v>435</v>
      </c>
      <c r="Y1378">
        <v>163</v>
      </c>
      <c r="Z1378" t="str">
        <f t="shared" si="21"/>
        <v>250</v>
      </c>
      <c r="AA1378" t="s">
        <v>109</v>
      </c>
    </row>
    <row r="1379" spans="1:27" ht="16" thickBot="1" x14ac:dyDescent="0.25">
      <c r="A1379" t="s">
        <v>14</v>
      </c>
      <c r="B1379" t="s">
        <v>109</v>
      </c>
      <c r="C1379" t="s">
        <v>258</v>
      </c>
      <c r="D1379" t="s">
        <v>536</v>
      </c>
      <c r="E1379" t="s">
        <v>3630</v>
      </c>
      <c r="F1379">
        <v>42.021000000000001</v>
      </c>
      <c r="H1379">
        <v>151</v>
      </c>
      <c r="I1379">
        <v>7.8999999999999998E-38</v>
      </c>
      <c r="J1379" t="s">
        <v>3074</v>
      </c>
      <c r="S1379" t="s">
        <v>3075</v>
      </c>
      <c r="T1379" t="s">
        <v>3076</v>
      </c>
      <c r="U1379">
        <v>0.745</v>
      </c>
      <c r="V1379" s="6">
        <v>-456.4</v>
      </c>
      <c r="W1379" s="4">
        <v>264.82</v>
      </c>
      <c r="X1379">
        <v>435</v>
      </c>
      <c r="Y1379">
        <v>151</v>
      </c>
      <c r="Z1379" t="str">
        <f t="shared" si="21"/>
        <v>188</v>
      </c>
      <c r="AA1379" t="s">
        <v>109</v>
      </c>
    </row>
    <row r="1380" spans="1:27" ht="16" thickBot="1" x14ac:dyDescent="0.25">
      <c r="A1380" t="s">
        <v>14</v>
      </c>
      <c r="B1380" t="s">
        <v>109</v>
      </c>
      <c r="C1380" t="s">
        <v>537</v>
      </c>
      <c r="D1380" t="s">
        <v>538</v>
      </c>
      <c r="E1380" t="s">
        <v>3631</v>
      </c>
      <c r="F1380">
        <v>49.314999999999998</v>
      </c>
      <c r="H1380">
        <v>153</v>
      </c>
      <c r="I1380">
        <v>9.6800000000000004E-38</v>
      </c>
      <c r="J1380" t="s">
        <v>3074</v>
      </c>
      <c r="S1380" t="s">
        <v>3075</v>
      </c>
      <c r="T1380" t="s">
        <v>3076</v>
      </c>
      <c r="U1380">
        <v>0.745</v>
      </c>
      <c r="V1380" s="6">
        <v>-456.4</v>
      </c>
      <c r="W1380" s="4">
        <v>264.82</v>
      </c>
      <c r="X1380">
        <v>435</v>
      </c>
      <c r="Y1380">
        <v>153</v>
      </c>
      <c r="Z1380" t="str">
        <f t="shared" si="21"/>
        <v>146</v>
      </c>
      <c r="AA1380" t="s">
        <v>109</v>
      </c>
    </row>
    <row r="1381" spans="1:27" ht="16" thickBot="1" x14ac:dyDescent="0.25">
      <c r="A1381" t="s">
        <v>14</v>
      </c>
      <c r="B1381" t="s">
        <v>109</v>
      </c>
      <c r="C1381" t="s">
        <v>540</v>
      </c>
      <c r="D1381" t="s">
        <v>541</v>
      </c>
      <c r="E1381" t="s">
        <v>3632</v>
      </c>
      <c r="F1381">
        <v>42.472999999999999</v>
      </c>
      <c r="H1381">
        <v>151</v>
      </c>
      <c r="I1381">
        <v>3.78E-37</v>
      </c>
      <c r="J1381" t="s">
        <v>3074</v>
      </c>
      <c r="S1381" t="s">
        <v>3075</v>
      </c>
      <c r="T1381" t="s">
        <v>3076</v>
      </c>
      <c r="U1381">
        <v>0.745</v>
      </c>
      <c r="V1381" s="6">
        <v>-456.4</v>
      </c>
      <c r="W1381" s="4">
        <v>264.82</v>
      </c>
      <c r="X1381">
        <v>435</v>
      </c>
      <c r="Y1381">
        <v>151</v>
      </c>
      <c r="Z1381" t="str">
        <f t="shared" si="21"/>
        <v>186</v>
      </c>
      <c r="AA1381" t="s">
        <v>109</v>
      </c>
    </row>
    <row r="1382" spans="1:27" ht="16" thickBot="1" x14ac:dyDescent="0.25">
      <c r="A1382" t="s">
        <v>14</v>
      </c>
      <c r="B1382" t="s">
        <v>109</v>
      </c>
      <c r="C1382" t="s">
        <v>540</v>
      </c>
      <c r="D1382" t="s">
        <v>541</v>
      </c>
      <c r="E1382" t="s">
        <v>3632</v>
      </c>
      <c r="F1382">
        <v>42.472999999999999</v>
      </c>
      <c r="H1382">
        <v>151</v>
      </c>
      <c r="I1382">
        <v>7.0800000000000002E-37</v>
      </c>
      <c r="J1382" t="s">
        <v>3074</v>
      </c>
      <c r="S1382" t="s">
        <v>3075</v>
      </c>
      <c r="T1382" t="s">
        <v>3076</v>
      </c>
      <c r="U1382">
        <v>0.745</v>
      </c>
      <c r="V1382" s="6">
        <v>-456.4</v>
      </c>
      <c r="W1382" s="4">
        <v>264.82</v>
      </c>
      <c r="X1382">
        <v>435</v>
      </c>
      <c r="Y1382">
        <v>151</v>
      </c>
      <c r="Z1382" t="str">
        <f t="shared" si="21"/>
        <v>186</v>
      </c>
      <c r="AA1382" t="s">
        <v>109</v>
      </c>
    </row>
    <row r="1383" spans="1:27" ht="16" thickBot="1" x14ac:dyDescent="0.25">
      <c r="A1383" t="s">
        <v>14</v>
      </c>
      <c r="B1383" t="s">
        <v>109</v>
      </c>
      <c r="C1383" t="s">
        <v>517</v>
      </c>
      <c r="D1383" t="s">
        <v>542</v>
      </c>
      <c r="E1383" t="s">
        <v>3633</v>
      </c>
      <c r="F1383">
        <v>44.828000000000003</v>
      </c>
      <c r="H1383">
        <v>136</v>
      </c>
      <c r="I1383">
        <v>1.62E-32</v>
      </c>
      <c r="J1383" t="s">
        <v>3074</v>
      </c>
      <c r="S1383" t="s">
        <v>3075</v>
      </c>
      <c r="T1383" t="s">
        <v>3076</v>
      </c>
      <c r="U1383">
        <v>0.745</v>
      </c>
      <c r="V1383" s="6">
        <v>-456.4</v>
      </c>
      <c r="W1383" s="4">
        <v>264.82</v>
      </c>
      <c r="X1383">
        <v>435</v>
      </c>
      <c r="Y1383">
        <v>136</v>
      </c>
      <c r="Z1383" t="str">
        <f t="shared" si="21"/>
        <v>174</v>
      </c>
      <c r="AA1383" t="s">
        <v>109</v>
      </c>
    </row>
    <row r="1384" spans="1:27" ht="16" thickBot="1" x14ac:dyDescent="0.25">
      <c r="A1384" t="s">
        <v>14</v>
      </c>
      <c r="B1384" t="s">
        <v>109</v>
      </c>
      <c r="C1384" t="s">
        <v>294</v>
      </c>
      <c r="D1384" t="s">
        <v>543</v>
      </c>
      <c r="E1384" t="s">
        <v>3634</v>
      </c>
      <c r="F1384">
        <v>42.622999999999998</v>
      </c>
      <c r="H1384">
        <v>127</v>
      </c>
      <c r="I1384">
        <v>6.6400000000000003E-30</v>
      </c>
      <c r="J1384" t="s">
        <v>3074</v>
      </c>
      <c r="S1384" t="s">
        <v>3075</v>
      </c>
      <c r="T1384" t="s">
        <v>3076</v>
      </c>
      <c r="U1384">
        <v>0.745</v>
      </c>
      <c r="V1384" s="6">
        <v>-456.4</v>
      </c>
      <c r="W1384" s="4">
        <v>264.82</v>
      </c>
      <c r="X1384">
        <v>435</v>
      </c>
      <c r="Y1384">
        <v>127</v>
      </c>
      <c r="Z1384" t="str">
        <f t="shared" si="21"/>
        <v>244</v>
      </c>
      <c r="AA1384" t="s">
        <v>109</v>
      </c>
    </row>
    <row r="1385" spans="1:27" ht="16" thickBot="1" x14ac:dyDescent="0.25">
      <c r="A1385" t="s">
        <v>14</v>
      </c>
      <c r="B1385" t="s">
        <v>109</v>
      </c>
      <c r="C1385" t="s">
        <v>545</v>
      </c>
      <c r="D1385" t="s">
        <v>546</v>
      </c>
      <c r="E1385" t="s">
        <v>3635</v>
      </c>
      <c r="F1385">
        <v>37.615000000000002</v>
      </c>
      <c r="H1385">
        <v>124</v>
      </c>
      <c r="I1385">
        <v>7.4799999999999995E-29</v>
      </c>
      <c r="J1385" t="s">
        <v>3074</v>
      </c>
      <c r="S1385" t="s">
        <v>3075</v>
      </c>
      <c r="T1385" t="s">
        <v>3076</v>
      </c>
      <c r="U1385">
        <v>0.745</v>
      </c>
      <c r="V1385" s="6">
        <v>-456.4</v>
      </c>
      <c r="W1385" s="4">
        <v>264.82</v>
      </c>
      <c r="X1385">
        <v>435</v>
      </c>
      <c r="Y1385">
        <v>124</v>
      </c>
      <c r="Z1385" t="str">
        <f t="shared" si="21"/>
        <v>218</v>
      </c>
      <c r="AA1385" t="s">
        <v>109</v>
      </c>
    </row>
    <row r="1386" spans="1:27" ht="16" thickBot="1" x14ac:dyDescent="0.25">
      <c r="A1386" t="s">
        <v>14</v>
      </c>
      <c r="B1386" t="s">
        <v>109</v>
      </c>
      <c r="C1386" t="s">
        <v>548</v>
      </c>
      <c r="D1386" t="s">
        <v>549</v>
      </c>
      <c r="E1386" t="s">
        <v>3636</v>
      </c>
      <c r="F1386">
        <v>38.35</v>
      </c>
      <c r="H1386">
        <v>120</v>
      </c>
      <c r="I1386">
        <v>1.8699999999999999E-27</v>
      </c>
      <c r="J1386" t="s">
        <v>3074</v>
      </c>
      <c r="S1386" t="s">
        <v>3075</v>
      </c>
      <c r="T1386" t="s">
        <v>3076</v>
      </c>
      <c r="U1386">
        <v>0.745</v>
      </c>
      <c r="V1386" s="6">
        <v>-456.4</v>
      </c>
      <c r="W1386" s="4">
        <v>264.82</v>
      </c>
      <c r="X1386">
        <v>435</v>
      </c>
      <c r="Y1386">
        <v>120</v>
      </c>
      <c r="Z1386" t="str">
        <f t="shared" si="21"/>
        <v>206</v>
      </c>
      <c r="AA1386" t="s">
        <v>109</v>
      </c>
    </row>
    <row r="1387" spans="1:27" ht="16" thickBot="1" x14ac:dyDescent="0.25">
      <c r="A1387" t="s">
        <v>14</v>
      </c>
      <c r="B1387" t="s">
        <v>109</v>
      </c>
      <c r="C1387" t="s">
        <v>551</v>
      </c>
      <c r="D1387" t="s">
        <v>552</v>
      </c>
      <c r="E1387" t="s">
        <v>3637</v>
      </c>
      <c r="F1387">
        <v>45.139000000000003</v>
      </c>
      <c r="H1387">
        <v>120</v>
      </c>
      <c r="I1387">
        <v>2.1700000000000002E-27</v>
      </c>
      <c r="J1387" t="s">
        <v>3074</v>
      </c>
      <c r="S1387" t="s">
        <v>3075</v>
      </c>
      <c r="T1387" t="s">
        <v>3076</v>
      </c>
      <c r="U1387">
        <v>0.745</v>
      </c>
      <c r="V1387" s="6">
        <v>-456.4</v>
      </c>
      <c r="W1387" s="4">
        <v>264.82</v>
      </c>
      <c r="X1387">
        <v>435</v>
      </c>
      <c r="Y1387">
        <v>120</v>
      </c>
      <c r="Z1387" t="str">
        <f t="shared" si="21"/>
        <v>144</v>
      </c>
      <c r="AA1387" t="s">
        <v>109</v>
      </c>
    </row>
    <row r="1388" spans="1:27" ht="16" thickBot="1" x14ac:dyDescent="0.25">
      <c r="A1388" t="s">
        <v>14</v>
      </c>
      <c r="B1388" t="s">
        <v>109</v>
      </c>
      <c r="C1388" t="s">
        <v>554</v>
      </c>
      <c r="D1388" t="s">
        <v>555</v>
      </c>
      <c r="E1388" t="s">
        <v>3638</v>
      </c>
      <c r="F1388">
        <v>41.975000000000001</v>
      </c>
      <c r="H1388">
        <v>117</v>
      </c>
      <c r="I1388">
        <v>1.3900000000000001E-26</v>
      </c>
      <c r="J1388" t="s">
        <v>3074</v>
      </c>
      <c r="S1388" t="s">
        <v>3075</v>
      </c>
      <c r="T1388" t="s">
        <v>3076</v>
      </c>
      <c r="U1388">
        <v>0.745</v>
      </c>
      <c r="V1388" s="6">
        <v>-456.4</v>
      </c>
      <c r="W1388" s="4">
        <v>264.82</v>
      </c>
      <c r="X1388">
        <v>435</v>
      </c>
      <c r="Y1388">
        <v>117</v>
      </c>
      <c r="Z1388" t="str">
        <f t="shared" si="21"/>
        <v>243</v>
      </c>
      <c r="AA1388" t="s">
        <v>109</v>
      </c>
    </row>
    <row r="1389" spans="1:27" ht="16" thickBot="1" x14ac:dyDescent="0.25">
      <c r="A1389" t="s">
        <v>14</v>
      </c>
      <c r="B1389" t="s">
        <v>109</v>
      </c>
      <c r="C1389" t="s">
        <v>554</v>
      </c>
      <c r="D1389" t="s">
        <v>555</v>
      </c>
      <c r="E1389" t="s">
        <v>3638</v>
      </c>
      <c r="F1389">
        <v>41.975000000000001</v>
      </c>
      <c r="H1389">
        <v>117</v>
      </c>
      <c r="I1389">
        <v>1.5599999999999999E-26</v>
      </c>
      <c r="J1389" t="s">
        <v>3074</v>
      </c>
      <c r="S1389" t="s">
        <v>3075</v>
      </c>
      <c r="T1389" t="s">
        <v>3076</v>
      </c>
      <c r="U1389">
        <v>0.745</v>
      </c>
      <c r="V1389" s="6">
        <v>-456.4</v>
      </c>
      <c r="W1389" s="4">
        <v>264.82</v>
      </c>
      <c r="X1389">
        <v>435</v>
      </c>
      <c r="Y1389">
        <v>117</v>
      </c>
      <c r="Z1389" t="str">
        <f t="shared" si="21"/>
        <v>243</v>
      </c>
      <c r="AA1389" t="s">
        <v>109</v>
      </c>
    </row>
    <row r="1390" spans="1:27" ht="16" thickBot="1" x14ac:dyDescent="0.25">
      <c r="A1390" t="s">
        <v>14</v>
      </c>
      <c r="B1390" t="s">
        <v>109</v>
      </c>
      <c r="C1390" t="s">
        <v>557</v>
      </c>
      <c r="D1390" t="s">
        <v>558</v>
      </c>
      <c r="E1390" t="s">
        <v>3639</v>
      </c>
      <c r="F1390">
        <v>44.98</v>
      </c>
      <c r="H1390">
        <v>117</v>
      </c>
      <c r="I1390">
        <v>1.61E-26</v>
      </c>
      <c r="J1390" t="s">
        <v>3074</v>
      </c>
      <c r="S1390" t="s">
        <v>3075</v>
      </c>
      <c r="T1390" t="s">
        <v>3076</v>
      </c>
      <c r="U1390">
        <v>0.745</v>
      </c>
      <c r="V1390" s="6">
        <v>-456.4</v>
      </c>
      <c r="W1390" s="4">
        <v>264.82</v>
      </c>
      <c r="X1390">
        <v>435</v>
      </c>
      <c r="Y1390">
        <v>117</v>
      </c>
      <c r="Z1390" t="str">
        <f t="shared" si="21"/>
        <v>249</v>
      </c>
      <c r="AA1390" t="s">
        <v>109</v>
      </c>
    </row>
    <row r="1391" spans="1:27" ht="16" thickBot="1" x14ac:dyDescent="0.25">
      <c r="A1391" t="s">
        <v>14</v>
      </c>
      <c r="B1391" t="s">
        <v>109</v>
      </c>
      <c r="C1391" t="s">
        <v>554</v>
      </c>
      <c r="D1391" t="s">
        <v>555</v>
      </c>
      <c r="E1391" t="s">
        <v>3638</v>
      </c>
      <c r="F1391">
        <v>41.975000000000001</v>
      </c>
      <c r="H1391">
        <v>117</v>
      </c>
      <c r="I1391">
        <v>1.91E-26</v>
      </c>
      <c r="J1391" t="s">
        <v>3074</v>
      </c>
      <c r="S1391" t="s">
        <v>3075</v>
      </c>
      <c r="T1391" t="s">
        <v>3076</v>
      </c>
      <c r="U1391">
        <v>0.745</v>
      </c>
      <c r="V1391" s="6">
        <v>-456.4</v>
      </c>
      <c r="W1391" s="4">
        <v>264.82</v>
      </c>
      <c r="X1391">
        <v>435</v>
      </c>
      <c r="Y1391">
        <v>117</v>
      </c>
      <c r="Z1391" t="str">
        <f t="shared" si="21"/>
        <v>243</v>
      </c>
      <c r="AA1391" t="s">
        <v>109</v>
      </c>
    </row>
    <row r="1392" spans="1:27" ht="16" thickBot="1" x14ac:dyDescent="0.25">
      <c r="A1392" t="s">
        <v>14</v>
      </c>
      <c r="B1392" t="s">
        <v>109</v>
      </c>
      <c r="C1392" t="s">
        <v>557</v>
      </c>
      <c r="D1392" t="s">
        <v>558</v>
      </c>
      <c r="E1392" t="s">
        <v>3639</v>
      </c>
      <c r="F1392">
        <v>44.98</v>
      </c>
      <c r="H1392">
        <v>116</v>
      </c>
      <c r="I1392">
        <v>3.0999999999999998E-26</v>
      </c>
      <c r="J1392" t="s">
        <v>3074</v>
      </c>
      <c r="S1392" t="s">
        <v>3075</v>
      </c>
      <c r="T1392" t="s">
        <v>3076</v>
      </c>
      <c r="U1392">
        <v>0.745</v>
      </c>
      <c r="V1392" s="6">
        <v>-456.4</v>
      </c>
      <c r="W1392" s="4">
        <v>264.82</v>
      </c>
      <c r="X1392">
        <v>435</v>
      </c>
      <c r="Y1392">
        <v>116</v>
      </c>
      <c r="Z1392" t="str">
        <f t="shared" si="21"/>
        <v>249</v>
      </c>
      <c r="AA1392" t="s">
        <v>109</v>
      </c>
    </row>
    <row r="1393" spans="1:27" ht="16" thickBot="1" x14ac:dyDescent="0.25">
      <c r="A1393" t="s">
        <v>14</v>
      </c>
      <c r="B1393" t="s">
        <v>109</v>
      </c>
      <c r="C1393" t="s">
        <v>505</v>
      </c>
      <c r="D1393" t="s">
        <v>560</v>
      </c>
      <c r="E1393" t="s">
        <v>3332</v>
      </c>
      <c r="F1393">
        <v>43.454999999999998</v>
      </c>
      <c r="H1393">
        <v>112</v>
      </c>
      <c r="I1393">
        <v>3.9E-25</v>
      </c>
      <c r="J1393" t="s">
        <v>3074</v>
      </c>
      <c r="S1393" t="s">
        <v>3075</v>
      </c>
      <c r="T1393" t="s">
        <v>3076</v>
      </c>
      <c r="U1393">
        <v>0.745</v>
      </c>
      <c r="V1393" s="6">
        <v>-456.4</v>
      </c>
      <c r="W1393" s="4">
        <v>264.82</v>
      </c>
      <c r="X1393">
        <v>435</v>
      </c>
      <c r="Y1393">
        <v>112</v>
      </c>
      <c r="Z1393" t="str">
        <f t="shared" si="21"/>
        <v>191</v>
      </c>
      <c r="AA1393" t="s">
        <v>109</v>
      </c>
    </row>
    <row r="1394" spans="1:27" ht="16" thickBot="1" x14ac:dyDescent="0.25">
      <c r="A1394" t="s">
        <v>14</v>
      </c>
      <c r="B1394" t="s">
        <v>109</v>
      </c>
      <c r="C1394" t="s">
        <v>505</v>
      </c>
      <c r="D1394" t="s">
        <v>562</v>
      </c>
      <c r="E1394" t="s">
        <v>3640</v>
      </c>
      <c r="F1394">
        <v>35.079000000000001</v>
      </c>
      <c r="H1394">
        <v>87.4</v>
      </c>
      <c r="I1394">
        <v>3.39E-17</v>
      </c>
      <c r="J1394" t="s">
        <v>3074</v>
      </c>
      <c r="S1394" t="s">
        <v>3075</v>
      </c>
      <c r="T1394" t="s">
        <v>3076</v>
      </c>
      <c r="U1394">
        <v>0.745</v>
      </c>
      <c r="V1394" s="6">
        <v>-456.4</v>
      </c>
      <c r="W1394" s="4">
        <v>264.82</v>
      </c>
      <c r="X1394">
        <v>435</v>
      </c>
      <c r="Y1394">
        <v>87.4</v>
      </c>
      <c r="Z1394" t="str">
        <f t="shared" si="21"/>
        <v>191</v>
      </c>
      <c r="AA1394" t="s">
        <v>109</v>
      </c>
    </row>
    <row r="1395" spans="1:27" ht="16" thickBot="1" x14ac:dyDescent="0.25">
      <c r="A1395" t="s">
        <v>14</v>
      </c>
      <c r="B1395" t="s">
        <v>109</v>
      </c>
      <c r="C1395" t="s">
        <v>557</v>
      </c>
      <c r="D1395" t="s">
        <v>563</v>
      </c>
      <c r="E1395" t="s">
        <v>3641</v>
      </c>
      <c r="F1395">
        <v>41.365000000000002</v>
      </c>
      <c r="H1395">
        <v>84.9</v>
      </c>
      <c r="I1395">
        <v>1.5E-16</v>
      </c>
      <c r="J1395" t="s">
        <v>3074</v>
      </c>
      <c r="S1395" t="s">
        <v>3075</v>
      </c>
      <c r="T1395" t="s">
        <v>3076</v>
      </c>
      <c r="U1395">
        <v>0.745</v>
      </c>
      <c r="V1395" s="6">
        <v>-456.4</v>
      </c>
      <c r="W1395" s="4">
        <v>264.82</v>
      </c>
      <c r="X1395">
        <v>435</v>
      </c>
      <c r="Y1395">
        <v>84.9</v>
      </c>
      <c r="Z1395" t="str">
        <f t="shared" si="21"/>
        <v>249</v>
      </c>
      <c r="AA1395" t="s">
        <v>109</v>
      </c>
    </row>
    <row r="1396" spans="1:27" ht="16" thickBot="1" x14ac:dyDescent="0.25">
      <c r="A1396" t="s">
        <v>14</v>
      </c>
      <c r="B1396" t="s">
        <v>109</v>
      </c>
      <c r="C1396" t="s">
        <v>565</v>
      </c>
      <c r="D1396" t="s">
        <v>566</v>
      </c>
      <c r="E1396" t="s">
        <v>3642</v>
      </c>
      <c r="F1396">
        <v>49.707999999999998</v>
      </c>
      <c r="H1396">
        <v>79.900000000000006</v>
      </c>
      <c r="I1396">
        <v>4.6100000000000004E-15</v>
      </c>
      <c r="J1396" t="s">
        <v>3074</v>
      </c>
      <c r="S1396" t="s">
        <v>3075</v>
      </c>
      <c r="T1396" t="s">
        <v>3076</v>
      </c>
      <c r="U1396">
        <v>0.745</v>
      </c>
      <c r="V1396" s="6">
        <v>-456.4</v>
      </c>
      <c r="W1396" s="4">
        <v>264.82</v>
      </c>
      <c r="X1396">
        <v>435</v>
      </c>
      <c r="Y1396">
        <v>79.900000000000006</v>
      </c>
      <c r="Z1396" t="str">
        <f t="shared" si="21"/>
        <v>171</v>
      </c>
      <c r="AA1396" t="s">
        <v>109</v>
      </c>
    </row>
    <row r="1397" spans="1:27" ht="16" thickBot="1" x14ac:dyDescent="0.25">
      <c r="A1397" t="s">
        <v>14</v>
      </c>
      <c r="B1397" t="s">
        <v>109</v>
      </c>
      <c r="C1397" t="s">
        <v>568</v>
      </c>
      <c r="D1397" t="s">
        <v>569</v>
      </c>
      <c r="E1397" t="s">
        <v>3643</v>
      </c>
      <c r="F1397">
        <v>38.249000000000002</v>
      </c>
      <c r="H1397">
        <v>77.8</v>
      </c>
      <c r="I1397">
        <v>3.0799999999999999E-14</v>
      </c>
      <c r="J1397" t="s">
        <v>3074</v>
      </c>
      <c r="S1397" t="s">
        <v>3075</v>
      </c>
      <c r="T1397" t="s">
        <v>3076</v>
      </c>
      <c r="U1397">
        <v>0.745</v>
      </c>
      <c r="V1397" s="6">
        <v>-456.4</v>
      </c>
      <c r="W1397" s="4">
        <v>264.82</v>
      </c>
      <c r="X1397">
        <v>435</v>
      </c>
      <c r="Y1397">
        <v>77.8</v>
      </c>
      <c r="Z1397" t="str">
        <f t="shared" si="21"/>
        <v>217</v>
      </c>
      <c r="AA1397" t="s">
        <v>109</v>
      </c>
    </row>
    <row r="1398" spans="1:27" ht="16" thickBot="1" x14ac:dyDescent="0.25">
      <c r="A1398" t="s">
        <v>14</v>
      </c>
      <c r="B1398" t="s">
        <v>109</v>
      </c>
      <c r="C1398" t="s">
        <v>571</v>
      </c>
      <c r="D1398" t="s">
        <v>572</v>
      </c>
      <c r="E1398" t="s">
        <v>3644</v>
      </c>
      <c r="F1398">
        <v>38.017000000000003</v>
      </c>
      <c r="H1398">
        <v>73.599999999999994</v>
      </c>
      <c r="I1398">
        <v>5.6000000000000004E-13</v>
      </c>
      <c r="J1398" t="s">
        <v>3074</v>
      </c>
      <c r="S1398" t="s">
        <v>3075</v>
      </c>
      <c r="T1398" t="s">
        <v>3076</v>
      </c>
      <c r="U1398">
        <v>0.745</v>
      </c>
      <c r="V1398" s="6">
        <v>-456.4</v>
      </c>
      <c r="W1398" s="4">
        <v>264.82</v>
      </c>
      <c r="X1398">
        <v>435</v>
      </c>
      <c r="Y1398">
        <v>73.599999999999994</v>
      </c>
      <c r="Z1398" t="str">
        <f t="shared" si="21"/>
        <v>121</v>
      </c>
      <c r="AA1398" t="s">
        <v>109</v>
      </c>
    </row>
    <row r="1399" spans="1:27" ht="16" thickBot="1" x14ac:dyDescent="0.25">
      <c r="A1399" t="s">
        <v>14</v>
      </c>
      <c r="B1399" t="s">
        <v>109</v>
      </c>
      <c r="C1399" t="s">
        <v>192</v>
      </c>
      <c r="D1399" t="s">
        <v>574</v>
      </c>
      <c r="E1399" t="s">
        <v>3645</v>
      </c>
      <c r="F1399">
        <v>33.570999999999998</v>
      </c>
      <c r="H1399">
        <v>73.2</v>
      </c>
      <c r="I1399">
        <v>5.7999999999999995E-13</v>
      </c>
      <c r="J1399" t="s">
        <v>3074</v>
      </c>
      <c r="S1399" t="s">
        <v>3075</v>
      </c>
      <c r="T1399" t="s">
        <v>3076</v>
      </c>
      <c r="U1399">
        <v>0.745</v>
      </c>
      <c r="V1399" s="6">
        <v>-456.4</v>
      </c>
      <c r="W1399" s="4">
        <v>264.82</v>
      </c>
      <c r="X1399">
        <v>435</v>
      </c>
      <c r="Y1399">
        <v>73.2</v>
      </c>
      <c r="Z1399" t="str">
        <f t="shared" si="21"/>
        <v>140</v>
      </c>
      <c r="AA1399" t="s">
        <v>109</v>
      </c>
    </row>
    <row r="1400" spans="1:27" ht="16" thickBot="1" x14ac:dyDescent="0.25">
      <c r="A1400" t="s">
        <v>14</v>
      </c>
      <c r="B1400" t="s">
        <v>109</v>
      </c>
      <c r="C1400" t="s">
        <v>505</v>
      </c>
      <c r="D1400" t="s">
        <v>575</v>
      </c>
      <c r="E1400" t="s">
        <v>3646</v>
      </c>
      <c r="F1400">
        <v>30.89</v>
      </c>
      <c r="H1400">
        <v>59.8</v>
      </c>
      <c r="I1400">
        <v>8.1599999999999999E-9</v>
      </c>
      <c r="J1400" t="s">
        <v>3074</v>
      </c>
      <c r="S1400" t="s">
        <v>3075</v>
      </c>
      <c r="T1400" t="s">
        <v>3076</v>
      </c>
      <c r="U1400">
        <v>0.745</v>
      </c>
      <c r="V1400" s="6">
        <v>-456.4</v>
      </c>
      <c r="W1400" s="4">
        <v>264.82</v>
      </c>
      <c r="X1400">
        <v>435</v>
      </c>
      <c r="Y1400">
        <v>59.8</v>
      </c>
      <c r="Z1400" t="str">
        <f t="shared" si="21"/>
        <v>191</v>
      </c>
      <c r="AA1400" t="s">
        <v>109</v>
      </c>
    </row>
    <row r="1401" spans="1:27" ht="16" thickBot="1" x14ac:dyDescent="0.25">
      <c r="A1401" t="s">
        <v>14</v>
      </c>
      <c r="B1401" t="s">
        <v>109</v>
      </c>
      <c r="C1401" t="s">
        <v>577</v>
      </c>
      <c r="D1401" t="s">
        <v>578</v>
      </c>
      <c r="E1401" t="s">
        <v>3647</v>
      </c>
      <c r="F1401">
        <v>40.58</v>
      </c>
      <c r="H1401">
        <v>55.6</v>
      </c>
      <c r="I1401">
        <v>1.48E-7</v>
      </c>
      <c r="J1401" t="s">
        <v>3074</v>
      </c>
      <c r="S1401" t="s">
        <v>3075</v>
      </c>
      <c r="T1401" t="s">
        <v>3076</v>
      </c>
      <c r="U1401">
        <v>0.745</v>
      </c>
      <c r="V1401" s="6">
        <v>-456.4</v>
      </c>
      <c r="W1401" s="4">
        <v>264.82</v>
      </c>
      <c r="X1401">
        <v>435</v>
      </c>
      <c r="Y1401">
        <v>55.6</v>
      </c>
      <c r="Z1401" t="str">
        <f t="shared" si="21"/>
        <v xml:space="preserve">69 </v>
      </c>
      <c r="AA1401" t="s">
        <v>109</v>
      </c>
    </row>
    <row r="1402" spans="1:27" ht="16" thickBot="1" x14ac:dyDescent="0.25">
      <c r="A1402" t="s">
        <v>14</v>
      </c>
      <c r="B1402" t="s">
        <v>109</v>
      </c>
      <c r="C1402" t="s">
        <v>580</v>
      </c>
      <c r="D1402" t="s">
        <v>373</v>
      </c>
      <c r="E1402" t="s">
        <v>3648</v>
      </c>
      <c r="F1402">
        <v>45.832999999999998</v>
      </c>
      <c r="H1402">
        <v>49.8</v>
      </c>
      <c r="I1402">
        <v>9.38E-6</v>
      </c>
      <c r="J1402" t="s">
        <v>3074</v>
      </c>
      <c r="S1402" t="s">
        <v>3075</v>
      </c>
      <c r="T1402" t="s">
        <v>3076</v>
      </c>
      <c r="U1402">
        <v>0.745</v>
      </c>
      <c r="V1402" s="6">
        <v>-456.4</v>
      </c>
      <c r="W1402" s="4">
        <v>264.82</v>
      </c>
      <c r="X1402">
        <v>435</v>
      </c>
      <c r="Y1402">
        <v>49.8</v>
      </c>
      <c r="Z1402" t="str">
        <f t="shared" si="21"/>
        <v xml:space="preserve">48 </v>
      </c>
      <c r="AA1402" t="s">
        <v>109</v>
      </c>
    </row>
    <row r="1403" spans="1:27" ht="16" thickBot="1" x14ac:dyDescent="0.25">
      <c r="A1403" t="s">
        <v>14</v>
      </c>
      <c r="B1403" t="s">
        <v>109</v>
      </c>
      <c r="C1403" t="s">
        <v>582</v>
      </c>
      <c r="D1403" t="s">
        <v>583</v>
      </c>
      <c r="E1403" t="s">
        <v>3649</v>
      </c>
      <c r="F1403">
        <v>43.548000000000002</v>
      </c>
      <c r="H1403">
        <v>49.8</v>
      </c>
      <c r="I1403">
        <v>9.6299999999999993E-6</v>
      </c>
      <c r="J1403" t="s">
        <v>3074</v>
      </c>
      <c r="S1403" t="s">
        <v>3075</v>
      </c>
      <c r="T1403" t="s">
        <v>3076</v>
      </c>
      <c r="U1403">
        <v>0.745</v>
      </c>
      <c r="V1403" s="6">
        <v>-456.4</v>
      </c>
      <c r="W1403" s="4">
        <v>264.82</v>
      </c>
      <c r="X1403">
        <v>435</v>
      </c>
      <c r="Y1403">
        <v>49.8</v>
      </c>
      <c r="Z1403" t="str">
        <f t="shared" si="21"/>
        <v>124</v>
      </c>
      <c r="AA1403" t="s">
        <v>109</v>
      </c>
    </row>
    <row r="1404" spans="1:27" ht="16" thickBot="1" x14ac:dyDescent="0.25">
      <c r="A1404" t="s">
        <v>14</v>
      </c>
      <c r="B1404" t="s">
        <v>109</v>
      </c>
      <c r="C1404" t="s">
        <v>585</v>
      </c>
      <c r="D1404" t="s">
        <v>586</v>
      </c>
      <c r="E1404" t="s">
        <v>3650</v>
      </c>
      <c r="F1404">
        <v>52.845999999999997</v>
      </c>
      <c r="H1404">
        <v>46.8</v>
      </c>
      <c r="I1404">
        <v>6.8100000000000002E-5</v>
      </c>
      <c r="J1404" t="s">
        <v>3074</v>
      </c>
      <c r="S1404" t="s">
        <v>3075</v>
      </c>
      <c r="T1404" t="s">
        <v>3076</v>
      </c>
      <c r="U1404">
        <v>0.745</v>
      </c>
      <c r="V1404" s="6">
        <v>-456.4</v>
      </c>
      <c r="W1404" s="4">
        <v>264.82</v>
      </c>
      <c r="X1404">
        <v>435</v>
      </c>
      <c r="Y1404">
        <v>46.8</v>
      </c>
      <c r="Z1404" t="str">
        <f t="shared" si="21"/>
        <v>123</v>
      </c>
      <c r="AA1404" t="s">
        <v>109</v>
      </c>
    </row>
    <row r="1405" spans="1:27" ht="16" thickBot="1" x14ac:dyDescent="0.25">
      <c r="A1405" t="s">
        <v>23</v>
      </c>
      <c r="B1405" t="s">
        <v>109</v>
      </c>
      <c r="C1405" t="s">
        <v>967</v>
      </c>
      <c r="D1405" t="s">
        <v>503</v>
      </c>
      <c r="E1405" t="s">
        <v>3112</v>
      </c>
      <c r="F1405">
        <v>100</v>
      </c>
      <c r="H1405">
        <v>824</v>
      </c>
      <c r="I1405">
        <v>0</v>
      </c>
      <c r="J1405" t="s">
        <v>3077</v>
      </c>
      <c r="S1405" t="s">
        <v>3075</v>
      </c>
      <c r="T1405" t="s">
        <v>3076</v>
      </c>
      <c r="U1405">
        <v>0.745</v>
      </c>
      <c r="V1405" s="6">
        <v>-456.4</v>
      </c>
      <c r="W1405" s="4">
        <v>264.82</v>
      </c>
      <c r="X1405">
        <v>435</v>
      </c>
      <c r="Y1405">
        <v>824</v>
      </c>
      <c r="Z1405" t="str">
        <f t="shared" si="21"/>
        <v>435</v>
      </c>
      <c r="AA1405" t="s">
        <v>109</v>
      </c>
    </row>
    <row r="1406" spans="1:27" ht="16" thickBot="1" x14ac:dyDescent="0.25">
      <c r="A1406" t="s">
        <v>23</v>
      </c>
      <c r="B1406" t="s">
        <v>109</v>
      </c>
      <c r="C1406" t="s">
        <v>969</v>
      </c>
      <c r="D1406" t="s">
        <v>503</v>
      </c>
      <c r="E1406" t="s">
        <v>3112</v>
      </c>
      <c r="F1406">
        <v>100</v>
      </c>
      <c r="H1406">
        <v>799</v>
      </c>
      <c r="I1406">
        <v>0</v>
      </c>
      <c r="J1406" t="s">
        <v>3077</v>
      </c>
      <c r="S1406" t="s">
        <v>3075</v>
      </c>
      <c r="T1406" t="s">
        <v>3076</v>
      </c>
      <c r="U1406">
        <v>0.745</v>
      </c>
      <c r="V1406" s="6">
        <v>-456.4</v>
      </c>
      <c r="W1406" s="4">
        <v>264.82</v>
      </c>
      <c r="X1406">
        <v>435</v>
      </c>
      <c r="Y1406">
        <v>799</v>
      </c>
      <c r="Z1406" t="str">
        <f t="shared" si="21"/>
        <v>424</v>
      </c>
      <c r="AA1406" t="s">
        <v>109</v>
      </c>
    </row>
    <row r="1407" spans="1:27" ht="16" thickBot="1" x14ac:dyDescent="0.25">
      <c r="A1407" t="s">
        <v>23</v>
      </c>
      <c r="B1407" t="s">
        <v>109</v>
      </c>
      <c r="C1407" t="s">
        <v>971</v>
      </c>
      <c r="D1407" t="s">
        <v>503</v>
      </c>
      <c r="E1407" t="s">
        <v>3112</v>
      </c>
      <c r="F1407">
        <v>100</v>
      </c>
      <c r="H1407">
        <v>492</v>
      </c>
      <c r="I1407">
        <v>1.7500000000000001E-161</v>
      </c>
      <c r="J1407" t="s">
        <v>3077</v>
      </c>
      <c r="S1407" t="s">
        <v>3075</v>
      </c>
      <c r="T1407" t="s">
        <v>3076</v>
      </c>
      <c r="U1407">
        <v>0.745</v>
      </c>
      <c r="V1407" s="6">
        <v>-456.4</v>
      </c>
      <c r="W1407" s="4">
        <v>264.82</v>
      </c>
      <c r="X1407">
        <v>435</v>
      </c>
      <c r="Y1407">
        <v>492</v>
      </c>
      <c r="Z1407" t="str">
        <f t="shared" si="21"/>
        <v>281</v>
      </c>
      <c r="AA1407" t="s">
        <v>109</v>
      </c>
    </row>
    <row r="1408" spans="1:27" ht="16" thickBot="1" x14ac:dyDescent="0.25">
      <c r="A1408" t="s">
        <v>23</v>
      </c>
      <c r="B1408" t="s">
        <v>109</v>
      </c>
      <c r="C1408" t="s">
        <v>252</v>
      </c>
      <c r="D1408" t="s">
        <v>503</v>
      </c>
      <c r="E1408" t="s">
        <v>3112</v>
      </c>
      <c r="F1408">
        <v>100</v>
      </c>
      <c r="H1408">
        <v>431</v>
      </c>
      <c r="I1408">
        <v>1.23E-132</v>
      </c>
      <c r="J1408" t="s">
        <v>3077</v>
      </c>
      <c r="S1408" t="s">
        <v>3075</v>
      </c>
      <c r="T1408" t="s">
        <v>3076</v>
      </c>
      <c r="U1408">
        <v>0.745</v>
      </c>
      <c r="V1408" s="6">
        <v>-456.4</v>
      </c>
      <c r="W1408" s="4">
        <v>264.82</v>
      </c>
      <c r="X1408">
        <v>435</v>
      </c>
      <c r="Y1408">
        <v>431</v>
      </c>
      <c r="Z1408" t="str">
        <f t="shared" si="21"/>
        <v>199</v>
      </c>
      <c r="AA1408" t="s">
        <v>109</v>
      </c>
    </row>
    <row r="1409" spans="1:27" ht="16" thickBot="1" x14ac:dyDescent="0.25">
      <c r="A1409" t="s">
        <v>23</v>
      </c>
      <c r="B1409" t="s">
        <v>109</v>
      </c>
      <c r="C1409" t="s">
        <v>252</v>
      </c>
      <c r="D1409" t="s">
        <v>503</v>
      </c>
      <c r="E1409" t="s">
        <v>3112</v>
      </c>
      <c r="F1409">
        <v>100</v>
      </c>
      <c r="H1409">
        <v>430</v>
      </c>
      <c r="I1409">
        <v>3.6000000000000001E-132</v>
      </c>
      <c r="J1409" t="s">
        <v>3077</v>
      </c>
      <c r="S1409" t="s">
        <v>3075</v>
      </c>
      <c r="T1409" t="s">
        <v>3076</v>
      </c>
      <c r="U1409">
        <v>0.745</v>
      </c>
      <c r="V1409" s="6">
        <v>-456.4</v>
      </c>
      <c r="W1409" s="4">
        <v>264.82</v>
      </c>
      <c r="X1409">
        <v>435</v>
      </c>
      <c r="Y1409">
        <v>430</v>
      </c>
      <c r="Z1409" t="str">
        <f t="shared" si="21"/>
        <v>199</v>
      </c>
      <c r="AA1409" t="s">
        <v>109</v>
      </c>
    </row>
    <row r="1410" spans="1:27" ht="16" thickBot="1" x14ac:dyDescent="0.25">
      <c r="A1410" t="s">
        <v>23</v>
      </c>
      <c r="B1410" t="s">
        <v>109</v>
      </c>
      <c r="C1410" t="s">
        <v>252</v>
      </c>
      <c r="D1410" t="s">
        <v>503</v>
      </c>
      <c r="E1410" t="s">
        <v>3112</v>
      </c>
      <c r="F1410">
        <v>100</v>
      </c>
      <c r="H1410">
        <v>430</v>
      </c>
      <c r="I1410">
        <v>5.1900000000000001E-132</v>
      </c>
      <c r="J1410" t="s">
        <v>3077</v>
      </c>
      <c r="S1410" t="s">
        <v>3075</v>
      </c>
      <c r="T1410" t="s">
        <v>3076</v>
      </c>
      <c r="U1410">
        <v>0.745</v>
      </c>
      <c r="V1410" s="6">
        <v>-456.4</v>
      </c>
      <c r="W1410" s="4">
        <v>264.82</v>
      </c>
      <c r="X1410">
        <v>435</v>
      </c>
      <c r="Y1410">
        <v>430</v>
      </c>
      <c r="Z1410" t="str">
        <f t="shared" si="21"/>
        <v>199</v>
      </c>
      <c r="AA1410" t="s">
        <v>109</v>
      </c>
    </row>
    <row r="1411" spans="1:27" ht="16" thickBot="1" x14ac:dyDescent="0.25">
      <c r="A1411" t="s">
        <v>23</v>
      </c>
      <c r="B1411" t="s">
        <v>109</v>
      </c>
      <c r="C1411" t="s">
        <v>252</v>
      </c>
      <c r="D1411" t="s">
        <v>503</v>
      </c>
      <c r="E1411" t="s">
        <v>3112</v>
      </c>
      <c r="F1411">
        <v>100</v>
      </c>
      <c r="H1411">
        <v>431</v>
      </c>
      <c r="I1411">
        <v>1.3800000000000001E-131</v>
      </c>
      <c r="J1411" t="s">
        <v>3077</v>
      </c>
      <c r="S1411" t="s">
        <v>3075</v>
      </c>
      <c r="T1411" t="s">
        <v>3076</v>
      </c>
      <c r="U1411">
        <v>0.745</v>
      </c>
      <c r="V1411" s="6">
        <v>-456.4</v>
      </c>
      <c r="W1411" s="4">
        <v>264.82</v>
      </c>
      <c r="X1411">
        <v>435</v>
      </c>
      <c r="Y1411">
        <v>431</v>
      </c>
      <c r="Z1411" t="str">
        <f t="shared" ref="Z1411:Z1474" si="22">LEFT(C1411,3)</f>
        <v>199</v>
      </c>
      <c r="AA1411" t="s">
        <v>109</v>
      </c>
    </row>
    <row r="1412" spans="1:27" ht="16" thickBot="1" x14ac:dyDescent="0.25">
      <c r="A1412" t="s">
        <v>23</v>
      </c>
      <c r="B1412" t="s">
        <v>109</v>
      </c>
      <c r="C1412" t="s">
        <v>252</v>
      </c>
      <c r="D1412" t="s">
        <v>503</v>
      </c>
      <c r="E1412" t="s">
        <v>3112</v>
      </c>
      <c r="F1412">
        <v>100</v>
      </c>
      <c r="H1412">
        <v>431</v>
      </c>
      <c r="I1412">
        <v>1.8999999999999999E-130</v>
      </c>
      <c r="J1412" t="s">
        <v>3077</v>
      </c>
      <c r="S1412" t="s">
        <v>3075</v>
      </c>
      <c r="T1412" t="s">
        <v>3076</v>
      </c>
      <c r="U1412">
        <v>0.745</v>
      </c>
      <c r="V1412" s="6">
        <v>-456.4</v>
      </c>
      <c r="W1412" s="4">
        <v>264.82</v>
      </c>
      <c r="X1412">
        <v>435</v>
      </c>
      <c r="Y1412">
        <v>431</v>
      </c>
      <c r="Z1412" t="str">
        <f t="shared" si="22"/>
        <v>199</v>
      </c>
      <c r="AA1412" t="s">
        <v>109</v>
      </c>
    </row>
    <row r="1413" spans="1:27" ht="16" thickBot="1" x14ac:dyDescent="0.25">
      <c r="A1413" t="s">
        <v>23</v>
      </c>
      <c r="B1413" t="s">
        <v>109</v>
      </c>
      <c r="C1413" t="s">
        <v>508</v>
      </c>
      <c r="D1413" t="s">
        <v>503</v>
      </c>
      <c r="E1413" t="s">
        <v>3112</v>
      </c>
      <c r="F1413">
        <v>100</v>
      </c>
      <c r="H1413">
        <v>402</v>
      </c>
      <c r="I1413">
        <v>8.2799999999999993E-124</v>
      </c>
      <c r="J1413" t="s">
        <v>3077</v>
      </c>
      <c r="S1413" t="s">
        <v>3075</v>
      </c>
      <c r="T1413" t="s">
        <v>3076</v>
      </c>
      <c r="U1413">
        <v>0.745</v>
      </c>
      <c r="V1413" s="6">
        <v>-456.4</v>
      </c>
      <c r="W1413" s="4">
        <v>264.82</v>
      </c>
      <c r="X1413">
        <v>435</v>
      </c>
      <c r="Y1413">
        <v>402</v>
      </c>
      <c r="Z1413" t="str">
        <f t="shared" si="22"/>
        <v>187</v>
      </c>
      <c r="AA1413" t="s">
        <v>109</v>
      </c>
    </row>
    <row r="1414" spans="1:27" ht="16" thickBot="1" x14ac:dyDescent="0.25">
      <c r="A1414" t="s">
        <v>23</v>
      </c>
      <c r="B1414" t="s">
        <v>109</v>
      </c>
      <c r="C1414" t="s">
        <v>505</v>
      </c>
      <c r="D1414" t="s">
        <v>506</v>
      </c>
      <c r="E1414" t="s">
        <v>3284</v>
      </c>
      <c r="F1414">
        <v>98.429000000000002</v>
      </c>
      <c r="H1414">
        <v>403</v>
      </c>
      <c r="I1414">
        <v>2.5100000000000001E-123</v>
      </c>
      <c r="J1414" t="s">
        <v>3077</v>
      </c>
      <c r="S1414" t="s">
        <v>3075</v>
      </c>
      <c r="T1414" t="s">
        <v>3076</v>
      </c>
      <c r="U1414">
        <v>0.745</v>
      </c>
      <c r="V1414" s="6">
        <v>-456.4</v>
      </c>
      <c r="W1414" s="4">
        <v>264.82</v>
      </c>
      <c r="X1414">
        <v>435</v>
      </c>
      <c r="Y1414">
        <v>403</v>
      </c>
      <c r="Z1414" t="str">
        <f t="shared" si="22"/>
        <v>191</v>
      </c>
      <c r="AA1414" t="s">
        <v>109</v>
      </c>
    </row>
    <row r="1415" spans="1:27" ht="16" thickBot="1" x14ac:dyDescent="0.25">
      <c r="A1415" t="s">
        <v>23</v>
      </c>
      <c r="B1415" t="s">
        <v>109</v>
      </c>
      <c r="C1415" t="s">
        <v>127</v>
      </c>
      <c r="D1415" t="s">
        <v>510</v>
      </c>
      <c r="E1415" t="s">
        <v>3155</v>
      </c>
      <c r="F1415">
        <v>96.355999999999995</v>
      </c>
      <c r="H1415">
        <v>392</v>
      </c>
      <c r="I1415">
        <v>3.2499999999999997E-123</v>
      </c>
      <c r="J1415" t="s">
        <v>3077</v>
      </c>
      <c r="S1415" t="s">
        <v>3075</v>
      </c>
      <c r="T1415" t="s">
        <v>3076</v>
      </c>
      <c r="U1415">
        <v>0.745</v>
      </c>
      <c r="V1415" s="6">
        <v>-456.4</v>
      </c>
      <c r="W1415" s="4">
        <v>264.82</v>
      </c>
      <c r="X1415">
        <v>435</v>
      </c>
      <c r="Y1415">
        <v>392</v>
      </c>
      <c r="Z1415" t="str">
        <f t="shared" si="22"/>
        <v>247</v>
      </c>
      <c r="AA1415" t="s">
        <v>109</v>
      </c>
    </row>
    <row r="1416" spans="1:27" ht="16" thickBot="1" x14ac:dyDescent="0.25">
      <c r="A1416" t="s">
        <v>23</v>
      </c>
      <c r="B1416" t="s">
        <v>109</v>
      </c>
      <c r="C1416" t="s">
        <v>258</v>
      </c>
      <c r="D1416" t="s">
        <v>503</v>
      </c>
      <c r="E1416" t="s">
        <v>3112</v>
      </c>
      <c r="F1416">
        <v>100</v>
      </c>
      <c r="H1416">
        <v>404</v>
      </c>
      <c r="I1416">
        <v>3.8599999999999998E-123</v>
      </c>
      <c r="J1416" t="s">
        <v>3077</v>
      </c>
      <c r="S1416" t="s">
        <v>3075</v>
      </c>
      <c r="T1416" t="s">
        <v>3076</v>
      </c>
      <c r="U1416">
        <v>0.745</v>
      </c>
      <c r="V1416" s="6">
        <v>-456.4</v>
      </c>
      <c r="W1416" s="4">
        <v>264.82</v>
      </c>
      <c r="X1416">
        <v>435</v>
      </c>
      <c r="Y1416">
        <v>404</v>
      </c>
      <c r="Z1416" t="str">
        <f t="shared" si="22"/>
        <v>188</v>
      </c>
      <c r="AA1416" t="s">
        <v>109</v>
      </c>
    </row>
    <row r="1417" spans="1:27" ht="16" thickBot="1" x14ac:dyDescent="0.25">
      <c r="A1417" t="s">
        <v>23</v>
      </c>
      <c r="B1417" t="s">
        <v>109</v>
      </c>
      <c r="C1417" t="s">
        <v>127</v>
      </c>
      <c r="D1417" t="s">
        <v>510</v>
      </c>
      <c r="E1417" t="s">
        <v>3155</v>
      </c>
      <c r="F1417">
        <v>96.355999999999995</v>
      </c>
      <c r="H1417">
        <v>393</v>
      </c>
      <c r="I1417">
        <v>6.2499999999999999E-123</v>
      </c>
      <c r="J1417" t="s">
        <v>3077</v>
      </c>
      <c r="S1417" t="s">
        <v>3075</v>
      </c>
      <c r="T1417" t="s">
        <v>3076</v>
      </c>
      <c r="U1417">
        <v>0.745</v>
      </c>
      <c r="V1417" s="6">
        <v>-456.4</v>
      </c>
      <c r="W1417" s="4">
        <v>264.82</v>
      </c>
      <c r="X1417">
        <v>435</v>
      </c>
      <c r="Y1417">
        <v>393</v>
      </c>
      <c r="Z1417" t="str">
        <f t="shared" si="22"/>
        <v>247</v>
      </c>
      <c r="AA1417" t="s">
        <v>109</v>
      </c>
    </row>
    <row r="1418" spans="1:27" ht="16" thickBot="1" x14ac:dyDescent="0.25">
      <c r="A1418" t="s">
        <v>23</v>
      </c>
      <c r="B1418" t="s">
        <v>109</v>
      </c>
      <c r="C1418" t="s">
        <v>127</v>
      </c>
      <c r="D1418" t="s">
        <v>510</v>
      </c>
      <c r="E1418" t="s">
        <v>3155</v>
      </c>
      <c r="F1418">
        <v>96.355999999999995</v>
      </c>
      <c r="H1418">
        <v>393</v>
      </c>
      <c r="I1418">
        <v>7.0999999999999995E-123</v>
      </c>
      <c r="J1418" t="s">
        <v>3077</v>
      </c>
      <c r="S1418" t="s">
        <v>3075</v>
      </c>
      <c r="T1418" t="s">
        <v>3076</v>
      </c>
      <c r="U1418">
        <v>0.745</v>
      </c>
      <c r="V1418" s="6">
        <v>-456.4</v>
      </c>
      <c r="W1418" s="4">
        <v>264.82</v>
      </c>
      <c r="X1418">
        <v>435</v>
      </c>
      <c r="Y1418">
        <v>393</v>
      </c>
      <c r="Z1418" t="str">
        <f t="shared" si="22"/>
        <v>247</v>
      </c>
      <c r="AA1418" t="s">
        <v>109</v>
      </c>
    </row>
    <row r="1419" spans="1:27" ht="16" thickBot="1" x14ac:dyDescent="0.25">
      <c r="A1419" t="s">
        <v>23</v>
      </c>
      <c r="B1419" t="s">
        <v>109</v>
      </c>
      <c r="C1419" t="s">
        <v>258</v>
      </c>
      <c r="D1419" t="s">
        <v>503</v>
      </c>
      <c r="E1419" t="s">
        <v>3112</v>
      </c>
      <c r="F1419">
        <v>100</v>
      </c>
      <c r="H1419">
        <v>402</v>
      </c>
      <c r="I1419">
        <v>7.9600000000000006E-123</v>
      </c>
      <c r="J1419" t="s">
        <v>3077</v>
      </c>
      <c r="S1419" t="s">
        <v>3075</v>
      </c>
      <c r="T1419" t="s">
        <v>3076</v>
      </c>
      <c r="U1419">
        <v>0.745</v>
      </c>
      <c r="V1419" s="6">
        <v>-456.4</v>
      </c>
      <c r="W1419" s="4">
        <v>264.82</v>
      </c>
      <c r="X1419">
        <v>435</v>
      </c>
      <c r="Y1419">
        <v>402</v>
      </c>
      <c r="Z1419" t="str">
        <f t="shared" si="22"/>
        <v>188</v>
      </c>
      <c r="AA1419" t="s">
        <v>109</v>
      </c>
    </row>
    <row r="1420" spans="1:27" ht="16" thickBot="1" x14ac:dyDescent="0.25">
      <c r="A1420" t="s">
        <v>23</v>
      </c>
      <c r="B1420" t="s">
        <v>109</v>
      </c>
      <c r="C1420" t="s">
        <v>127</v>
      </c>
      <c r="D1420" t="s">
        <v>510</v>
      </c>
      <c r="E1420" t="s">
        <v>3155</v>
      </c>
      <c r="F1420">
        <v>96.355999999999995</v>
      </c>
      <c r="H1420">
        <v>392</v>
      </c>
      <c r="I1420">
        <v>1.0599999999999999E-122</v>
      </c>
      <c r="J1420" t="s">
        <v>3077</v>
      </c>
      <c r="S1420" t="s">
        <v>3075</v>
      </c>
      <c r="T1420" t="s">
        <v>3076</v>
      </c>
      <c r="U1420">
        <v>0.745</v>
      </c>
      <c r="V1420" s="6">
        <v>-456.4</v>
      </c>
      <c r="W1420" s="4">
        <v>264.82</v>
      </c>
      <c r="X1420">
        <v>435</v>
      </c>
      <c r="Y1420">
        <v>392</v>
      </c>
      <c r="Z1420" t="str">
        <f t="shared" si="22"/>
        <v>247</v>
      </c>
      <c r="AA1420" t="s">
        <v>109</v>
      </c>
    </row>
    <row r="1421" spans="1:27" ht="16" thickBot="1" x14ac:dyDescent="0.25">
      <c r="A1421" t="s">
        <v>23</v>
      </c>
      <c r="B1421" t="s">
        <v>109</v>
      </c>
      <c r="C1421" t="s">
        <v>127</v>
      </c>
      <c r="D1421" t="s">
        <v>510</v>
      </c>
      <c r="E1421" t="s">
        <v>3155</v>
      </c>
      <c r="F1421">
        <v>96.355999999999995</v>
      </c>
      <c r="H1421">
        <v>392</v>
      </c>
      <c r="I1421">
        <v>3.1199999999999998E-122</v>
      </c>
      <c r="J1421" t="s">
        <v>3077</v>
      </c>
      <c r="S1421" t="s">
        <v>3075</v>
      </c>
      <c r="T1421" t="s">
        <v>3076</v>
      </c>
      <c r="U1421">
        <v>0.745</v>
      </c>
      <c r="V1421" s="6">
        <v>-456.4</v>
      </c>
      <c r="W1421" s="4">
        <v>264.82</v>
      </c>
      <c r="X1421">
        <v>435</v>
      </c>
      <c r="Y1421">
        <v>392</v>
      </c>
      <c r="Z1421" t="str">
        <f t="shared" si="22"/>
        <v>247</v>
      </c>
      <c r="AA1421" t="s">
        <v>109</v>
      </c>
    </row>
    <row r="1422" spans="1:27" ht="16" thickBot="1" x14ac:dyDescent="0.25">
      <c r="A1422" t="s">
        <v>23</v>
      </c>
      <c r="B1422" t="s">
        <v>109</v>
      </c>
      <c r="C1422" t="s">
        <v>508</v>
      </c>
      <c r="D1422" t="s">
        <v>503</v>
      </c>
      <c r="E1422" t="s">
        <v>3112</v>
      </c>
      <c r="F1422">
        <v>100</v>
      </c>
      <c r="H1422">
        <v>402</v>
      </c>
      <c r="I1422">
        <v>5.1800000000000001E-122</v>
      </c>
      <c r="J1422" t="s">
        <v>3077</v>
      </c>
      <c r="S1422" t="s">
        <v>3075</v>
      </c>
      <c r="T1422" t="s">
        <v>3076</v>
      </c>
      <c r="U1422">
        <v>0.745</v>
      </c>
      <c r="V1422" s="6">
        <v>-456.4</v>
      </c>
      <c r="W1422" s="4">
        <v>264.82</v>
      </c>
      <c r="X1422">
        <v>435</v>
      </c>
      <c r="Y1422">
        <v>402</v>
      </c>
      <c r="Z1422" t="str">
        <f t="shared" si="22"/>
        <v>187</v>
      </c>
      <c r="AA1422" t="s">
        <v>109</v>
      </c>
    </row>
    <row r="1423" spans="1:27" ht="16" thickBot="1" x14ac:dyDescent="0.25">
      <c r="A1423" t="s">
        <v>23</v>
      </c>
      <c r="B1423" t="s">
        <v>109</v>
      </c>
      <c r="C1423" t="s">
        <v>258</v>
      </c>
      <c r="D1423" t="s">
        <v>503</v>
      </c>
      <c r="E1423" t="s">
        <v>3112</v>
      </c>
      <c r="F1423">
        <v>100</v>
      </c>
      <c r="H1423">
        <v>404</v>
      </c>
      <c r="I1423">
        <v>1.9799999999999999E-121</v>
      </c>
      <c r="J1423" t="s">
        <v>3077</v>
      </c>
      <c r="S1423" t="s">
        <v>3075</v>
      </c>
      <c r="T1423" t="s">
        <v>3076</v>
      </c>
      <c r="U1423">
        <v>0.745</v>
      </c>
      <c r="V1423" s="6">
        <v>-456.4</v>
      </c>
      <c r="W1423" s="4">
        <v>264.82</v>
      </c>
      <c r="X1423">
        <v>435</v>
      </c>
      <c r="Y1423">
        <v>404</v>
      </c>
      <c r="Z1423" t="str">
        <f t="shared" si="22"/>
        <v>188</v>
      </c>
      <c r="AA1423" t="s">
        <v>109</v>
      </c>
    </row>
    <row r="1424" spans="1:27" ht="16" thickBot="1" x14ac:dyDescent="0.25">
      <c r="A1424" t="s">
        <v>23</v>
      </c>
      <c r="B1424" t="s">
        <v>109</v>
      </c>
      <c r="C1424" t="s">
        <v>127</v>
      </c>
      <c r="D1424" t="s">
        <v>510</v>
      </c>
      <c r="E1424" t="s">
        <v>3155</v>
      </c>
      <c r="F1424">
        <v>96.355999999999995</v>
      </c>
      <c r="H1424">
        <v>394</v>
      </c>
      <c r="I1424">
        <v>6.7800000000000004E-121</v>
      </c>
      <c r="J1424" t="s">
        <v>3077</v>
      </c>
      <c r="S1424" t="s">
        <v>3075</v>
      </c>
      <c r="T1424" t="s">
        <v>3076</v>
      </c>
      <c r="U1424">
        <v>0.745</v>
      </c>
      <c r="V1424" s="6">
        <v>-456.4</v>
      </c>
      <c r="W1424" s="4">
        <v>264.82</v>
      </c>
      <c r="X1424">
        <v>435</v>
      </c>
      <c r="Y1424">
        <v>394</v>
      </c>
      <c r="Z1424" t="str">
        <f t="shared" si="22"/>
        <v>247</v>
      </c>
      <c r="AA1424" t="s">
        <v>109</v>
      </c>
    </row>
    <row r="1425" spans="1:27" ht="16" thickBot="1" x14ac:dyDescent="0.25">
      <c r="A1425" t="s">
        <v>23</v>
      </c>
      <c r="B1425" t="s">
        <v>109</v>
      </c>
      <c r="C1425" t="s">
        <v>127</v>
      </c>
      <c r="D1425" t="s">
        <v>510</v>
      </c>
      <c r="E1425" t="s">
        <v>3155</v>
      </c>
      <c r="F1425">
        <v>96.355999999999995</v>
      </c>
      <c r="H1425">
        <v>394</v>
      </c>
      <c r="I1425">
        <v>7.1600000000000004E-121</v>
      </c>
      <c r="J1425" t="s">
        <v>3077</v>
      </c>
      <c r="S1425" t="s">
        <v>3075</v>
      </c>
      <c r="T1425" t="s">
        <v>3076</v>
      </c>
      <c r="U1425">
        <v>0.745</v>
      </c>
      <c r="V1425" s="6">
        <v>-456.4</v>
      </c>
      <c r="W1425" s="4">
        <v>264.82</v>
      </c>
      <c r="X1425">
        <v>435</v>
      </c>
      <c r="Y1425">
        <v>394</v>
      </c>
      <c r="Z1425" t="str">
        <f t="shared" si="22"/>
        <v>247</v>
      </c>
      <c r="AA1425" t="s">
        <v>109</v>
      </c>
    </row>
    <row r="1426" spans="1:27" ht="16" thickBot="1" x14ac:dyDescent="0.25">
      <c r="A1426" t="s">
        <v>23</v>
      </c>
      <c r="B1426" t="s">
        <v>109</v>
      </c>
      <c r="C1426" t="s">
        <v>258</v>
      </c>
      <c r="D1426" t="s">
        <v>503</v>
      </c>
      <c r="E1426" t="s">
        <v>3112</v>
      </c>
      <c r="F1426">
        <v>100</v>
      </c>
      <c r="H1426">
        <v>404</v>
      </c>
      <c r="I1426">
        <v>9.8399999999999992E-121</v>
      </c>
      <c r="J1426" t="s">
        <v>3077</v>
      </c>
      <c r="S1426" t="s">
        <v>3075</v>
      </c>
      <c r="T1426" t="s">
        <v>3076</v>
      </c>
      <c r="U1426">
        <v>0.745</v>
      </c>
      <c r="V1426" s="6">
        <v>-456.4</v>
      </c>
      <c r="W1426" s="4">
        <v>264.82</v>
      </c>
      <c r="X1426">
        <v>435</v>
      </c>
      <c r="Y1426">
        <v>404</v>
      </c>
      <c r="Z1426" t="str">
        <f t="shared" si="22"/>
        <v>188</v>
      </c>
      <c r="AA1426" t="s">
        <v>109</v>
      </c>
    </row>
    <row r="1427" spans="1:27" ht="16" thickBot="1" x14ac:dyDescent="0.25">
      <c r="A1427" t="s">
        <v>23</v>
      </c>
      <c r="B1427" t="s">
        <v>109</v>
      </c>
      <c r="C1427" t="s">
        <v>258</v>
      </c>
      <c r="D1427" t="s">
        <v>503</v>
      </c>
      <c r="E1427" t="s">
        <v>3112</v>
      </c>
      <c r="F1427">
        <v>100</v>
      </c>
      <c r="H1427">
        <v>404</v>
      </c>
      <c r="I1427">
        <v>1.78E-120</v>
      </c>
      <c r="J1427" t="s">
        <v>3077</v>
      </c>
      <c r="S1427" t="s">
        <v>3075</v>
      </c>
      <c r="T1427" t="s">
        <v>3076</v>
      </c>
      <c r="U1427">
        <v>0.745</v>
      </c>
      <c r="V1427" s="6">
        <v>-456.4</v>
      </c>
      <c r="W1427" s="4">
        <v>264.82</v>
      </c>
      <c r="X1427">
        <v>435</v>
      </c>
      <c r="Y1427">
        <v>404</v>
      </c>
      <c r="Z1427" t="str">
        <f t="shared" si="22"/>
        <v>188</v>
      </c>
      <c r="AA1427" t="s">
        <v>109</v>
      </c>
    </row>
    <row r="1428" spans="1:27" ht="16" thickBot="1" x14ac:dyDescent="0.25">
      <c r="A1428" t="s">
        <v>23</v>
      </c>
      <c r="B1428" t="s">
        <v>109</v>
      </c>
      <c r="C1428" t="s">
        <v>258</v>
      </c>
      <c r="D1428" t="s">
        <v>503</v>
      </c>
      <c r="E1428" t="s">
        <v>3112</v>
      </c>
      <c r="F1428">
        <v>100</v>
      </c>
      <c r="H1428">
        <v>404</v>
      </c>
      <c r="I1428">
        <v>1.7899999999999999E-120</v>
      </c>
      <c r="J1428" t="s">
        <v>3077</v>
      </c>
      <c r="S1428" t="s">
        <v>3075</v>
      </c>
      <c r="T1428" t="s">
        <v>3076</v>
      </c>
      <c r="U1428">
        <v>0.745</v>
      </c>
      <c r="V1428" s="6">
        <v>-456.4</v>
      </c>
      <c r="W1428" s="4">
        <v>264.82</v>
      </c>
      <c r="X1428">
        <v>435</v>
      </c>
      <c r="Y1428">
        <v>404</v>
      </c>
      <c r="Z1428" t="str">
        <f t="shared" si="22"/>
        <v>188</v>
      </c>
      <c r="AA1428" t="s">
        <v>109</v>
      </c>
    </row>
    <row r="1429" spans="1:27" ht="16" thickBot="1" x14ac:dyDescent="0.25">
      <c r="A1429" t="s">
        <v>23</v>
      </c>
      <c r="B1429" t="s">
        <v>109</v>
      </c>
      <c r="C1429" t="s">
        <v>258</v>
      </c>
      <c r="D1429" t="s">
        <v>503</v>
      </c>
      <c r="E1429" t="s">
        <v>3112</v>
      </c>
      <c r="F1429">
        <v>100</v>
      </c>
      <c r="H1429">
        <v>404</v>
      </c>
      <c r="I1429">
        <v>2.4799999999999999E-120</v>
      </c>
      <c r="J1429" t="s">
        <v>3077</v>
      </c>
      <c r="S1429" t="s">
        <v>3075</v>
      </c>
      <c r="T1429" t="s">
        <v>3076</v>
      </c>
      <c r="U1429">
        <v>0.745</v>
      </c>
      <c r="V1429" s="6">
        <v>-456.4</v>
      </c>
      <c r="W1429" s="4">
        <v>264.82</v>
      </c>
      <c r="X1429">
        <v>435</v>
      </c>
      <c r="Y1429">
        <v>404</v>
      </c>
      <c r="Z1429" t="str">
        <f t="shared" si="22"/>
        <v>188</v>
      </c>
      <c r="AA1429" t="s">
        <v>109</v>
      </c>
    </row>
    <row r="1430" spans="1:27" ht="16" thickBot="1" x14ac:dyDescent="0.25">
      <c r="A1430" t="s">
        <v>23</v>
      </c>
      <c r="B1430" t="s">
        <v>109</v>
      </c>
      <c r="C1430" t="s">
        <v>258</v>
      </c>
      <c r="D1430" t="s">
        <v>503</v>
      </c>
      <c r="E1430" t="s">
        <v>3112</v>
      </c>
      <c r="F1430">
        <v>100</v>
      </c>
      <c r="H1430">
        <v>404</v>
      </c>
      <c r="I1430">
        <v>2.98E-120</v>
      </c>
      <c r="J1430" t="s">
        <v>3077</v>
      </c>
      <c r="S1430" t="s">
        <v>3075</v>
      </c>
      <c r="T1430" t="s">
        <v>3076</v>
      </c>
      <c r="U1430">
        <v>0.745</v>
      </c>
      <c r="V1430" s="6">
        <v>-456.4</v>
      </c>
      <c r="W1430" s="4">
        <v>264.82</v>
      </c>
      <c r="X1430">
        <v>435</v>
      </c>
      <c r="Y1430">
        <v>404</v>
      </c>
      <c r="Z1430" t="str">
        <f t="shared" si="22"/>
        <v>188</v>
      </c>
      <c r="AA1430" t="s">
        <v>109</v>
      </c>
    </row>
    <row r="1431" spans="1:27" ht="16" thickBot="1" x14ac:dyDescent="0.25">
      <c r="A1431" t="s">
        <v>23</v>
      </c>
      <c r="B1431" t="s">
        <v>109</v>
      </c>
      <c r="C1431" t="s">
        <v>258</v>
      </c>
      <c r="D1431" t="s">
        <v>503</v>
      </c>
      <c r="E1431" t="s">
        <v>3112</v>
      </c>
      <c r="F1431">
        <v>100</v>
      </c>
      <c r="H1431">
        <v>404</v>
      </c>
      <c r="I1431">
        <v>3.1800000000000001E-120</v>
      </c>
      <c r="J1431" t="s">
        <v>3077</v>
      </c>
      <c r="S1431" t="s">
        <v>3075</v>
      </c>
      <c r="T1431" t="s">
        <v>3076</v>
      </c>
      <c r="U1431">
        <v>0.745</v>
      </c>
      <c r="V1431" s="6">
        <v>-456.4</v>
      </c>
      <c r="W1431" s="4">
        <v>264.82</v>
      </c>
      <c r="X1431">
        <v>435</v>
      </c>
      <c r="Y1431">
        <v>404</v>
      </c>
      <c r="Z1431" t="str">
        <f t="shared" si="22"/>
        <v>188</v>
      </c>
      <c r="AA1431" t="s">
        <v>109</v>
      </c>
    </row>
    <row r="1432" spans="1:27" ht="16" thickBot="1" x14ac:dyDescent="0.25">
      <c r="A1432" t="s">
        <v>23</v>
      </c>
      <c r="B1432" t="s">
        <v>109</v>
      </c>
      <c r="C1432" t="s">
        <v>258</v>
      </c>
      <c r="D1432" t="s">
        <v>503</v>
      </c>
      <c r="E1432" t="s">
        <v>3112</v>
      </c>
      <c r="F1432">
        <v>100</v>
      </c>
      <c r="H1432">
        <v>404</v>
      </c>
      <c r="I1432">
        <v>3.4000000000000001E-120</v>
      </c>
      <c r="J1432" t="s">
        <v>3077</v>
      </c>
      <c r="S1432" t="s">
        <v>3075</v>
      </c>
      <c r="T1432" t="s">
        <v>3076</v>
      </c>
      <c r="U1432">
        <v>0.745</v>
      </c>
      <c r="V1432" s="6">
        <v>-456.4</v>
      </c>
      <c r="W1432" s="4">
        <v>264.82</v>
      </c>
      <c r="X1432">
        <v>435</v>
      </c>
      <c r="Y1432">
        <v>404</v>
      </c>
      <c r="Z1432" t="str">
        <f t="shared" si="22"/>
        <v>188</v>
      </c>
      <c r="AA1432" t="s">
        <v>109</v>
      </c>
    </row>
    <row r="1433" spans="1:27" ht="16" thickBot="1" x14ac:dyDescent="0.25">
      <c r="A1433" t="s">
        <v>23</v>
      </c>
      <c r="B1433" t="s">
        <v>109</v>
      </c>
      <c r="C1433" t="s">
        <v>258</v>
      </c>
      <c r="D1433" t="s">
        <v>503</v>
      </c>
      <c r="E1433" t="s">
        <v>3112</v>
      </c>
      <c r="F1433">
        <v>100</v>
      </c>
      <c r="H1433">
        <v>404</v>
      </c>
      <c r="I1433">
        <v>3.5300000000000002E-120</v>
      </c>
      <c r="J1433" t="s">
        <v>3077</v>
      </c>
      <c r="S1433" t="s">
        <v>3075</v>
      </c>
      <c r="T1433" t="s">
        <v>3076</v>
      </c>
      <c r="U1433">
        <v>0.745</v>
      </c>
      <c r="V1433" s="6">
        <v>-456.4</v>
      </c>
      <c r="W1433" s="4">
        <v>264.82</v>
      </c>
      <c r="X1433">
        <v>435</v>
      </c>
      <c r="Y1433">
        <v>404</v>
      </c>
      <c r="Z1433" t="str">
        <f t="shared" si="22"/>
        <v>188</v>
      </c>
      <c r="AA1433" t="s">
        <v>109</v>
      </c>
    </row>
    <row r="1434" spans="1:27" ht="16" thickBot="1" x14ac:dyDescent="0.25">
      <c r="A1434" t="s">
        <v>23</v>
      </c>
      <c r="B1434" t="s">
        <v>109</v>
      </c>
      <c r="C1434" t="s">
        <v>258</v>
      </c>
      <c r="D1434" t="s">
        <v>503</v>
      </c>
      <c r="E1434" t="s">
        <v>3112</v>
      </c>
      <c r="F1434">
        <v>100</v>
      </c>
      <c r="H1434">
        <v>403</v>
      </c>
      <c r="I1434">
        <v>3.8300000000000002E-120</v>
      </c>
      <c r="J1434" t="s">
        <v>3077</v>
      </c>
      <c r="S1434" t="s">
        <v>3075</v>
      </c>
      <c r="T1434" t="s">
        <v>3076</v>
      </c>
      <c r="U1434">
        <v>0.745</v>
      </c>
      <c r="V1434" s="6">
        <v>-456.4</v>
      </c>
      <c r="W1434" s="4">
        <v>264.82</v>
      </c>
      <c r="X1434">
        <v>435</v>
      </c>
      <c r="Y1434">
        <v>403</v>
      </c>
      <c r="Z1434" t="str">
        <f t="shared" si="22"/>
        <v>188</v>
      </c>
      <c r="AA1434" t="s">
        <v>109</v>
      </c>
    </row>
    <row r="1435" spans="1:27" ht="16" thickBot="1" x14ac:dyDescent="0.25">
      <c r="A1435" t="s">
        <v>23</v>
      </c>
      <c r="B1435" t="s">
        <v>109</v>
      </c>
      <c r="C1435" t="s">
        <v>258</v>
      </c>
      <c r="D1435" t="s">
        <v>503</v>
      </c>
      <c r="E1435" t="s">
        <v>3112</v>
      </c>
      <c r="F1435">
        <v>100</v>
      </c>
      <c r="H1435">
        <v>403</v>
      </c>
      <c r="I1435">
        <v>3.9000000000000002E-120</v>
      </c>
      <c r="J1435" t="s">
        <v>3077</v>
      </c>
      <c r="S1435" t="s">
        <v>3075</v>
      </c>
      <c r="T1435" t="s">
        <v>3076</v>
      </c>
      <c r="U1435">
        <v>0.745</v>
      </c>
      <c r="V1435" s="6">
        <v>-456.4</v>
      </c>
      <c r="W1435" s="4">
        <v>264.82</v>
      </c>
      <c r="X1435">
        <v>435</v>
      </c>
      <c r="Y1435">
        <v>403</v>
      </c>
      <c r="Z1435" t="str">
        <f t="shared" si="22"/>
        <v>188</v>
      </c>
      <c r="AA1435" t="s">
        <v>109</v>
      </c>
    </row>
    <row r="1436" spans="1:27" ht="16" thickBot="1" x14ac:dyDescent="0.25">
      <c r="A1436" t="s">
        <v>23</v>
      </c>
      <c r="B1436" t="s">
        <v>109</v>
      </c>
      <c r="C1436" t="s">
        <v>127</v>
      </c>
      <c r="D1436" t="s">
        <v>510</v>
      </c>
      <c r="E1436" t="s">
        <v>3155</v>
      </c>
      <c r="F1436">
        <v>96.355999999999995</v>
      </c>
      <c r="H1436">
        <v>394</v>
      </c>
      <c r="I1436">
        <v>3.9999999999999999E-120</v>
      </c>
      <c r="J1436" t="s">
        <v>3077</v>
      </c>
      <c r="S1436" t="s">
        <v>3075</v>
      </c>
      <c r="T1436" t="s">
        <v>3076</v>
      </c>
      <c r="U1436">
        <v>0.745</v>
      </c>
      <c r="V1436" s="6">
        <v>-456.4</v>
      </c>
      <c r="W1436" s="4">
        <v>264.82</v>
      </c>
      <c r="X1436">
        <v>435</v>
      </c>
      <c r="Y1436">
        <v>394</v>
      </c>
      <c r="Z1436" t="str">
        <f t="shared" si="22"/>
        <v>247</v>
      </c>
      <c r="AA1436" t="s">
        <v>109</v>
      </c>
    </row>
    <row r="1437" spans="1:27" ht="16" thickBot="1" x14ac:dyDescent="0.25">
      <c r="A1437" t="s">
        <v>23</v>
      </c>
      <c r="B1437" t="s">
        <v>109</v>
      </c>
      <c r="C1437" t="s">
        <v>258</v>
      </c>
      <c r="D1437" t="s">
        <v>503</v>
      </c>
      <c r="E1437" t="s">
        <v>3112</v>
      </c>
      <c r="F1437">
        <v>100</v>
      </c>
      <c r="H1437">
        <v>403</v>
      </c>
      <c r="I1437">
        <v>5.2700000000000003E-120</v>
      </c>
      <c r="J1437" t="s">
        <v>3077</v>
      </c>
      <c r="S1437" t="s">
        <v>3075</v>
      </c>
      <c r="T1437" t="s">
        <v>3076</v>
      </c>
      <c r="U1437">
        <v>0.745</v>
      </c>
      <c r="V1437" s="6">
        <v>-456.4</v>
      </c>
      <c r="W1437" s="4">
        <v>264.82</v>
      </c>
      <c r="X1437">
        <v>435</v>
      </c>
      <c r="Y1437">
        <v>403</v>
      </c>
      <c r="Z1437" t="str">
        <f t="shared" si="22"/>
        <v>188</v>
      </c>
      <c r="AA1437" t="s">
        <v>109</v>
      </c>
    </row>
    <row r="1438" spans="1:27" ht="16" thickBot="1" x14ac:dyDescent="0.25">
      <c r="A1438" t="s">
        <v>23</v>
      </c>
      <c r="B1438" t="s">
        <v>109</v>
      </c>
      <c r="C1438" t="s">
        <v>258</v>
      </c>
      <c r="D1438" t="s">
        <v>503</v>
      </c>
      <c r="E1438" t="s">
        <v>3112</v>
      </c>
      <c r="F1438">
        <v>100</v>
      </c>
      <c r="H1438">
        <v>403</v>
      </c>
      <c r="I1438">
        <v>5.3500000000000002E-120</v>
      </c>
      <c r="J1438" t="s">
        <v>3077</v>
      </c>
      <c r="S1438" t="s">
        <v>3075</v>
      </c>
      <c r="T1438" t="s">
        <v>3076</v>
      </c>
      <c r="U1438">
        <v>0.745</v>
      </c>
      <c r="V1438" s="6">
        <v>-456.4</v>
      </c>
      <c r="W1438" s="4">
        <v>264.82</v>
      </c>
      <c r="X1438">
        <v>435</v>
      </c>
      <c r="Y1438">
        <v>403</v>
      </c>
      <c r="Z1438" t="str">
        <f t="shared" si="22"/>
        <v>188</v>
      </c>
      <c r="AA1438" t="s">
        <v>109</v>
      </c>
    </row>
    <row r="1439" spans="1:27" ht="16" thickBot="1" x14ac:dyDescent="0.25">
      <c r="A1439" t="s">
        <v>23</v>
      </c>
      <c r="B1439" t="s">
        <v>109</v>
      </c>
      <c r="C1439" t="s">
        <v>505</v>
      </c>
      <c r="D1439" t="s">
        <v>506</v>
      </c>
      <c r="E1439" t="s">
        <v>3284</v>
      </c>
      <c r="F1439">
        <v>98.429000000000002</v>
      </c>
      <c r="H1439">
        <v>402</v>
      </c>
      <c r="I1439">
        <v>8.0299999999999995E-120</v>
      </c>
      <c r="J1439" t="s">
        <v>3077</v>
      </c>
      <c r="S1439" t="s">
        <v>3075</v>
      </c>
      <c r="T1439" t="s">
        <v>3076</v>
      </c>
      <c r="U1439">
        <v>0.745</v>
      </c>
      <c r="V1439" s="6">
        <v>-456.4</v>
      </c>
      <c r="W1439" s="4">
        <v>264.82</v>
      </c>
      <c r="X1439">
        <v>435</v>
      </c>
      <c r="Y1439">
        <v>402</v>
      </c>
      <c r="Z1439" t="str">
        <f t="shared" si="22"/>
        <v>191</v>
      </c>
      <c r="AA1439" t="s">
        <v>109</v>
      </c>
    </row>
    <row r="1440" spans="1:27" ht="16" thickBot="1" x14ac:dyDescent="0.25">
      <c r="A1440" t="s">
        <v>23</v>
      </c>
      <c r="B1440" t="s">
        <v>109</v>
      </c>
      <c r="C1440" t="s">
        <v>508</v>
      </c>
      <c r="D1440" t="s">
        <v>503</v>
      </c>
      <c r="E1440" t="s">
        <v>3112</v>
      </c>
      <c r="F1440">
        <v>100</v>
      </c>
      <c r="H1440">
        <v>402</v>
      </c>
      <c r="I1440">
        <v>1.07E-119</v>
      </c>
      <c r="J1440" t="s">
        <v>3077</v>
      </c>
      <c r="S1440" t="s">
        <v>3075</v>
      </c>
      <c r="T1440" t="s">
        <v>3076</v>
      </c>
      <c r="U1440">
        <v>0.745</v>
      </c>
      <c r="V1440" s="6">
        <v>-456.4</v>
      </c>
      <c r="W1440" s="4">
        <v>264.82</v>
      </c>
      <c r="X1440">
        <v>435</v>
      </c>
      <c r="Y1440">
        <v>402</v>
      </c>
      <c r="Z1440" t="str">
        <f t="shared" si="22"/>
        <v>187</v>
      </c>
      <c r="AA1440" t="s">
        <v>109</v>
      </c>
    </row>
    <row r="1441" spans="1:27" ht="16" thickBot="1" x14ac:dyDescent="0.25">
      <c r="A1441" t="s">
        <v>23</v>
      </c>
      <c r="B1441" t="s">
        <v>109</v>
      </c>
      <c r="C1441" t="s">
        <v>127</v>
      </c>
      <c r="D1441" t="s">
        <v>510</v>
      </c>
      <c r="E1441" t="s">
        <v>3155</v>
      </c>
      <c r="F1441">
        <v>96.355999999999995</v>
      </c>
      <c r="H1441">
        <v>394</v>
      </c>
      <c r="I1441">
        <v>1.28E-119</v>
      </c>
      <c r="J1441" t="s">
        <v>3077</v>
      </c>
      <c r="S1441" t="s">
        <v>3075</v>
      </c>
      <c r="T1441" t="s">
        <v>3076</v>
      </c>
      <c r="U1441">
        <v>0.745</v>
      </c>
      <c r="V1441" s="6">
        <v>-456.4</v>
      </c>
      <c r="W1441" s="4">
        <v>264.82</v>
      </c>
      <c r="X1441">
        <v>435</v>
      </c>
      <c r="Y1441">
        <v>394</v>
      </c>
      <c r="Z1441" t="str">
        <f t="shared" si="22"/>
        <v>247</v>
      </c>
      <c r="AA1441" t="s">
        <v>109</v>
      </c>
    </row>
    <row r="1442" spans="1:27" ht="16" thickBot="1" x14ac:dyDescent="0.25">
      <c r="A1442" t="s">
        <v>23</v>
      </c>
      <c r="B1442" t="s">
        <v>109</v>
      </c>
      <c r="C1442" t="s">
        <v>127</v>
      </c>
      <c r="D1442" t="s">
        <v>510</v>
      </c>
      <c r="E1442" t="s">
        <v>3155</v>
      </c>
      <c r="F1442">
        <v>96.355999999999995</v>
      </c>
      <c r="H1442">
        <v>394</v>
      </c>
      <c r="I1442">
        <v>1.3500000000000001E-119</v>
      </c>
      <c r="J1442" t="s">
        <v>3077</v>
      </c>
      <c r="S1442" t="s">
        <v>3075</v>
      </c>
      <c r="T1442" t="s">
        <v>3076</v>
      </c>
      <c r="U1442">
        <v>0.745</v>
      </c>
      <c r="V1442" s="6">
        <v>-456.4</v>
      </c>
      <c r="W1442" s="4">
        <v>264.82</v>
      </c>
      <c r="X1442">
        <v>435</v>
      </c>
      <c r="Y1442">
        <v>394</v>
      </c>
      <c r="Z1442" t="str">
        <f t="shared" si="22"/>
        <v>247</v>
      </c>
      <c r="AA1442" t="s">
        <v>109</v>
      </c>
    </row>
    <row r="1443" spans="1:27" ht="16" thickBot="1" x14ac:dyDescent="0.25">
      <c r="A1443" t="s">
        <v>23</v>
      </c>
      <c r="B1443" t="s">
        <v>109</v>
      </c>
      <c r="C1443" t="s">
        <v>127</v>
      </c>
      <c r="D1443" t="s">
        <v>510</v>
      </c>
      <c r="E1443" t="s">
        <v>3155</v>
      </c>
      <c r="F1443">
        <v>96.355999999999995</v>
      </c>
      <c r="H1443">
        <v>394</v>
      </c>
      <c r="I1443">
        <v>5.3799999999999996E-119</v>
      </c>
      <c r="J1443" t="s">
        <v>3077</v>
      </c>
      <c r="S1443" t="s">
        <v>3075</v>
      </c>
      <c r="T1443" t="s">
        <v>3076</v>
      </c>
      <c r="U1443">
        <v>0.745</v>
      </c>
      <c r="V1443" s="6">
        <v>-456.4</v>
      </c>
      <c r="W1443" s="4">
        <v>264.82</v>
      </c>
      <c r="X1443">
        <v>435</v>
      </c>
      <c r="Y1443">
        <v>394</v>
      </c>
      <c r="Z1443" t="str">
        <f t="shared" si="22"/>
        <v>247</v>
      </c>
      <c r="AA1443" t="s">
        <v>109</v>
      </c>
    </row>
    <row r="1444" spans="1:27" ht="16" thickBot="1" x14ac:dyDescent="0.25">
      <c r="A1444" t="s">
        <v>23</v>
      </c>
      <c r="B1444" t="s">
        <v>109</v>
      </c>
      <c r="C1444" t="s">
        <v>127</v>
      </c>
      <c r="D1444" t="s">
        <v>510</v>
      </c>
      <c r="E1444" t="s">
        <v>3155</v>
      </c>
      <c r="F1444">
        <v>96.355999999999995</v>
      </c>
      <c r="H1444">
        <v>394</v>
      </c>
      <c r="I1444">
        <v>7.4799999999999995E-119</v>
      </c>
      <c r="J1444" t="s">
        <v>3077</v>
      </c>
      <c r="S1444" t="s">
        <v>3075</v>
      </c>
      <c r="T1444" t="s">
        <v>3076</v>
      </c>
      <c r="U1444">
        <v>0.745</v>
      </c>
      <c r="V1444" s="6">
        <v>-456.4</v>
      </c>
      <c r="W1444" s="4">
        <v>264.82</v>
      </c>
      <c r="X1444">
        <v>435</v>
      </c>
      <c r="Y1444">
        <v>394</v>
      </c>
      <c r="Z1444" t="str">
        <f t="shared" si="22"/>
        <v>247</v>
      </c>
      <c r="AA1444" t="s">
        <v>109</v>
      </c>
    </row>
    <row r="1445" spans="1:27" ht="16" thickBot="1" x14ac:dyDescent="0.25">
      <c r="A1445" t="s">
        <v>23</v>
      </c>
      <c r="B1445" t="s">
        <v>109</v>
      </c>
      <c r="C1445" t="s">
        <v>127</v>
      </c>
      <c r="D1445" t="s">
        <v>510</v>
      </c>
      <c r="E1445" t="s">
        <v>3155</v>
      </c>
      <c r="F1445">
        <v>96.355999999999995</v>
      </c>
      <c r="H1445">
        <v>396</v>
      </c>
      <c r="I1445">
        <v>1.18E-118</v>
      </c>
      <c r="J1445" t="s">
        <v>3077</v>
      </c>
      <c r="S1445" t="s">
        <v>3075</v>
      </c>
      <c r="T1445" t="s">
        <v>3076</v>
      </c>
      <c r="U1445">
        <v>0.745</v>
      </c>
      <c r="V1445" s="6">
        <v>-456.4</v>
      </c>
      <c r="W1445" s="4">
        <v>264.82</v>
      </c>
      <c r="X1445">
        <v>435</v>
      </c>
      <c r="Y1445">
        <v>396</v>
      </c>
      <c r="Z1445" t="str">
        <f t="shared" si="22"/>
        <v>247</v>
      </c>
      <c r="AA1445" t="s">
        <v>109</v>
      </c>
    </row>
    <row r="1446" spans="1:27" ht="16" thickBot="1" x14ac:dyDescent="0.25">
      <c r="A1446" t="s">
        <v>23</v>
      </c>
      <c r="B1446" t="s">
        <v>109</v>
      </c>
      <c r="C1446" t="s">
        <v>127</v>
      </c>
      <c r="D1446" t="s">
        <v>510</v>
      </c>
      <c r="E1446" t="s">
        <v>3155</v>
      </c>
      <c r="F1446">
        <v>96.355999999999995</v>
      </c>
      <c r="H1446">
        <v>393</v>
      </c>
      <c r="I1446">
        <v>1.23E-118</v>
      </c>
      <c r="J1446" t="s">
        <v>3077</v>
      </c>
      <c r="S1446" t="s">
        <v>3075</v>
      </c>
      <c r="T1446" t="s">
        <v>3076</v>
      </c>
      <c r="U1446">
        <v>0.745</v>
      </c>
      <c r="V1446" s="6">
        <v>-456.4</v>
      </c>
      <c r="W1446" s="4">
        <v>264.82</v>
      </c>
      <c r="X1446">
        <v>435</v>
      </c>
      <c r="Y1446">
        <v>393</v>
      </c>
      <c r="Z1446" t="str">
        <f t="shared" si="22"/>
        <v>247</v>
      </c>
      <c r="AA1446" t="s">
        <v>109</v>
      </c>
    </row>
    <row r="1447" spans="1:27" ht="16" thickBot="1" x14ac:dyDescent="0.25">
      <c r="A1447" t="s">
        <v>23</v>
      </c>
      <c r="B1447" t="s">
        <v>109</v>
      </c>
      <c r="C1447" t="s">
        <v>127</v>
      </c>
      <c r="D1447" t="s">
        <v>510</v>
      </c>
      <c r="E1447" t="s">
        <v>3155</v>
      </c>
      <c r="F1447">
        <v>96.355999999999995</v>
      </c>
      <c r="H1447">
        <v>394</v>
      </c>
      <c r="I1447">
        <v>1.42E-118</v>
      </c>
      <c r="J1447" t="s">
        <v>3077</v>
      </c>
      <c r="S1447" t="s">
        <v>3075</v>
      </c>
      <c r="T1447" t="s">
        <v>3076</v>
      </c>
      <c r="U1447">
        <v>0.745</v>
      </c>
      <c r="V1447" s="6">
        <v>-456.4</v>
      </c>
      <c r="W1447" s="4">
        <v>264.82</v>
      </c>
      <c r="X1447">
        <v>435</v>
      </c>
      <c r="Y1447">
        <v>394</v>
      </c>
      <c r="Z1447" t="str">
        <f t="shared" si="22"/>
        <v>247</v>
      </c>
      <c r="AA1447" t="s">
        <v>109</v>
      </c>
    </row>
    <row r="1448" spans="1:27" ht="16" thickBot="1" x14ac:dyDescent="0.25">
      <c r="A1448" t="s">
        <v>23</v>
      </c>
      <c r="B1448" t="s">
        <v>109</v>
      </c>
      <c r="C1448" t="s">
        <v>127</v>
      </c>
      <c r="D1448" t="s">
        <v>510</v>
      </c>
      <c r="E1448" t="s">
        <v>3155</v>
      </c>
      <c r="F1448">
        <v>96.355999999999995</v>
      </c>
      <c r="H1448">
        <v>394</v>
      </c>
      <c r="I1448">
        <v>3.2199999999999999E-118</v>
      </c>
      <c r="J1448" t="s">
        <v>3077</v>
      </c>
      <c r="S1448" t="s">
        <v>3075</v>
      </c>
      <c r="T1448" t="s">
        <v>3076</v>
      </c>
      <c r="U1448">
        <v>0.745</v>
      </c>
      <c r="V1448" s="6">
        <v>-456.4</v>
      </c>
      <c r="W1448" s="4">
        <v>264.82</v>
      </c>
      <c r="X1448">
        <v>435</v>
      </c>
      <c r="Y1448">
        <v>394</v>
      </c>
      <c r="Z1448" t="str">
        <f t="shared" si="22"/>
        <v>247</v>
      </c>
      <c r="AA1448" t="s">
        <v>109</v>
      </c>
    </row>
    <row r="1449" spans="1:27" ht="16" thickBot="1" x14ac:dyDescent="0.25">
      <c r="A1449" t="s">
        <v>23</v>
      </c>
      <c r="B1449" t="s">
        <v>109</v>
      </c>
      <c r="C1449" t="s">
        <v>127</v>
      </c>
      <c r="D1449" t="s">
        <v>510</v>
      </c>
      <c r="E1449" t="s">
        <v>3155</v>
      </c>
      <c r="F1449">
        <v>96.355999999999995</v>
      </c>
      <c r="H1449">
        <v>395</v>
      </c>
      <c r="I1449">
        <v>3.6600000000000001E-118</v>
      </c>
      <c r="J1449" t="s">
        <v>3077</v>
      </c>
      <c r="S1449" t="s">
        <v>3075</v>
      </c>
      <c r="T1449" t="s">
        <v>3076</v>
      </c>
      <c r="U1449">
        <v>0.745</v>
      </c>
      <c r="V1449" s="6">
        <v>-456.4</v>
      </c>
      <c r="W1449" s="4">
        <v>264.82</v>
      </c>
      <c r="X1449">
        <v>435</v>
      </c>
      <c r="Y1449">
        <v>395</v>
      </c>
      <c r="Z1449" t="str">
        <f t="shared" si="22"/>
        <v>247</v>
      </c>
      <c r="AA1449" t="s">
        <v>109</v>
      </c>
    </row>
    <row r="1450" spans="1:27" ht="16" thickBot="1" x14ac:dyDescent="0.25">
      <c r="A1450" t="s">
        <v>23</v>
      </c>
      <c r="B1450" t="s">
        <v>109</v>
      </c>
      <c r="C1450" t="s">
        <v>127</v>
      </c>
      <c r="D1450" t="s">
        <v>510</v>
      </c>
      <c r="E1450" t="s">
        <v>3155</v>
      </c>
      <c r="F1450">
        <v>96.355999999999995</v>
      </c>
      <c r="H1450">
        <v>394</v>
      </c>
      <c r="I1450">
        <v>6.0000000000000004E-118</v>
      </c>
      <c r="J1450" t="s">
        <v>3077</v>
      </c>
      <c r="S1450" t="s">
        <v>3075</v>
      </c>
      <c r="T1450" t="s">
        <v>3076</v>
      </c>
      <c r="U1450">
        <v>0.745</v>
      </c>
      <c r="V1450" s="6">
        <v>-456.4</v>
      </c>
      <c r="W1450" s="4">
        <v>264.82</v>
      </c>
      <c r="X1450">
        <v>435</v>
      </c>
      <c r="Y1450">
        <v>394</v>
      </c>
      <c r="Z1450" t="str">
        <f t="shared" si="22"/>
        <v>247</v>
      </c>
      <c r="AA1450" t="s">
        <v>109</v>
      </c>
    </row>
    <row r="1451" spans="1:27" ht="16" thickBot="1" x14ac:dyDescent="0.25">
      <c r="A1451" t="s">
        <v>23</v>
      </c>
      <c r="B1451" t="s">
        <v>109</v>
      </c>
      <c r="C1451" t="s">
        <v>127</v>
      </c>
      <c r="D1451" t="s">
        <v>510</v>
      </c>
      <c r="E1451" t="s">
        <v>3155</v>
      </c>
      <c r="F1451">
        <v>96.355999999999995</v>
      </c>
      <c r="H1451">
        <v>394</v>
      </c>
      <c r="I1451">
        <v>2.5099999999999999E-117</v>
      </c>
      <c r="J1451" t="s">
        <v>3077</v>
      </c>
      <c r="S1451" t="s">
        <v>3075</v>
      </c>
      <c r="T1451" t="s">
        <v>3076</v>
      </c>
      <c r="U1451">
        <v>0.745</v>
      </c>
      <c r="V1451" s="6">
        <v>-456.4</v>
      </c>
      <c r="W1451" s="4">
        <v>264.82</v>
      </c>
      <c r="X1451">
        <v>435</v>
      </c>
      <c r="Y1451">
        <v>394</v>
      </c>
      <c r="Z1451" t="str">
        <f t="shared" si="22"/>
        <v>247</v>
      </c>
      <c r="AA1451" t="s">
        <v>109</v>
      </c>
    </row>
    <row r="1452" spans="1:27" ht="16" thickBot="1" x14ac:dyDescent="0.25">
      <c r="A1452" t="s">
        <v>23</v>
      </c>
      <c r="B1452" t="s">
        <v>109</v>
      </c>
      <c r="C1452" t="s">
        <v>127</v>
      </c>
      <c r="D1452" t="s">
        <v>510</v>
      </c>
      <c r="E1452" t="s">
        <v>3155</v>
      </c>
      <c r="F1452">
        <v>96.355999999999995</v>
      </c>
      <c r="H1452">
        <v>394</v>
      </c>
      <c r="I1452">
        <v>2.7899999999999999E-117</v>
      </c>
      <c r="J1452" t="s">
        <v>3077</v>
      </c>
      <c r="S1452" t="s">
        <v>3075</v>
      </c>
      <c r="T1452" t="s">
        <v>3076</v>
      </c>
      <c r="U1452">
        <v>0.745</v>
      </c>
      <c r="V1452" s="6">
        <v>-456.4</v>
      </c>
      <c r="W1452" s="4">
        <v>264.82</v>
      </c>
      <c r="X1452">
        <v>435</v>
      </c>
      <c r="Y1452">
        <v>394</v>
      </c>
      <c r="Z1452" t="str">
        <f t="shared" si="22"/>
        <v>247</v>
      </c>
      <c r="AA1452" t="s">
        <v>109</v>
      </c>
    </row>
    <row r="1453" spans="1:27" ht="16" thickBot="1" x14ac:dyDescent="0.25">
      <c r="A1453" t="s">
        <v>23</v>
      </c>
      <c r="B1453" t="s">
        <v>109</v>
      </c>
      <c r="C1453" t="s">
        <v>127</v>
      </c>
      <c r="D1453" t="s">
        <v>510</v>
      </c>
      <c r="E1453" t="s">
        <v>3155</v>
      </c>
      <c r="F1453">
        <v>96.355999999999995</v>
      </c>
      <c r="H1453">
        <v>394</v>
      </c>
      <c r="I1453">
        <v>4.0799999999999997E-117</v>
      </c>
      <c r="J1453" t="s">
        <v>3077</v>
      </c>
      <c r="S1453" t="s">
        <v>3075</v>
      </c>
      <c r="T1453" t="s">
        <v>3076</v>
      </c>
      <c r="U1453">
        <v>0.745</v>
      </c>
      <c r="V1453" s="6">
        <v>-456.4</v>
      </c>
      <c r="W1453" s="4">
        <v>264.82</v>
      </c>
      <c r="X1453">
        <v>435</v>
      </c>
      <c r="Y1453">
        <v>394</v>
      </c>
      <c r="Z1453" t="str">
        <f t="shared" si="22"/>
        <v>247</v>
      </c>
      <c r="AA1453" t="s">
        <v>109</v>
      </c>
    </row>
    <row r="1454" spans="1:27" ht="16" thickBot="1" x14ac:dyDescent="0.25">
      <c r="A1454" t="s">
        <v>23</v>
      </c>
      <c r="B1454" t="s">
        <v>109</v>
      </c>
      <c r="C1454" t="s">
        <v>127</v>
      </c>
      <c r="D1454" t="s">
        <v>510</v>
      </c>
      <c r="E1454" t="s">
        <v>3155</v>
      </c>
      <c r="F1454">
        <v>96.355999999999995</v>
      </c>
      <c r="H1454">
        <v>394</v>
      </c>
      <c r="I1454">
        <v>4.7599999999999998E-117</v>
      </c>
      <c r="J1454" t="s">
        <v>3077</v>
      </c>
      <c r="S1454" t="s">
        <v>3075</v>
      </c>
      <c r="T1454" t="s">
        <v>3076</v>
      </c>
      <c r="U1454">
        <v>0.745</v>
      </c>
      <c r="V1454" s="6">
        <v>-456.4</v>
      </c>
      <c r="W1454" s="4">
        <v>264.82</v>
      </c>
      <c r="X1454">
        <v>435</v>
      </c>
      <c r="Y1454">
        <v>394</v>
      </c>
      <c r="Z1454" t="str">
        <f t="shared" si="22"/>
        <v>247</v>
      </c>
      <c r="AA1454" t="s">
        <v>109</v>
      </c>
    </row>
    <row r="1455" spans="1:27" ht="16" thickBot="1" x14ac:dyDescent="0.25">
      <c r="A1455" t="s">
        <v>23</v>
      </c>
      <c r="B1455" t="s">
        <v>109</v>
      </c>
      <c r="C1455" t="s">
        <v>127</v>
      </c>
      <c r="D1455" t="s">
        <v>510</v>
      </c>
      <c r="E1455" t="s">
        <v>3155</v>
      </c>
      <c r="F1455">
        <v>96.355999999999995</v>
      </c>
      <c r="H1455">
        <v>394</v>
      </c>
      <c r="I1455">
        <v>4.86E-117</v>
      </c>
      <c r="J1455" t="s">
        <v>3077</v>
      </c>
      <c r="S1455" t="s">
        <v>3075</v>
      </c>
      <c r="T1455" t="s">
        <v>3076</v>
      </c>
      <c r="U1455">
        <v>0.745</v>
      </c>
      <c r="V1455" s="6">
        <v>-456.4</v>
      </c>
      <c r="W1455" s="4">
        <v>264.82</v>
      </c>
      <c r="X1455">
        <v>435</v>
      </c>
      <c r="Y1455">
        <v>394</v>
      </c>
      <c r="Z1455" t="str">
        <f t="shared" si="22"/>
        <v>247</v>
      </c>
      <c r="AA1455" t="s">
        <v>109</v>
      </c>
    </row>
    <row r="1456" spans="1:27" ht="16" thickBot="1" x14ac:dyDescent="0.25">
      <c r="A1456" t="s">
        <v>23</v>
      </c>
      <c r="B1456" t="s">
        <v>109</v>
      </c>
      <c r="C1456" t="s">
        <v>127</v>
      </c>
      <c r="D1456" t="s">
        <v>510</v>
      </c>
      <c r="E1456" t="s">
        <v>3155</v>
      </c>
      <c r="F1456">
        <v>96.355999999999995</v>
      </c>
      <c r="H1456">
        <v>394</v>
      </c>
      <c r="I1456">
        <v>5.8500000000000002E-117</v>
      </c>
      <c r="J1456" t="s">
        <v>3077</v>
      </c>
      <c r="S1456" t="s">
        <v>3075</v>
      </c>
      <c r="T1456" t="s">
        <v>3076</v>
      </c>
      <c r="U1456">
        <v>0.745</v>
      </c>
      <c r="V1456" s="6">
        <v>-456.4</v>
      </c>
      <c r="W1456" s="4">
        <v>264.82</v>
      </c>
      <c r="X1456">
        <v>435</v>
      </c>
      <c r="Y1456">
        <v>394</v>
      </c>
      <c r="Z1456" t="str">
        <f t="shared" si="22"/>
        <v>247</v>
      </c>
      <c r="AA1456" t="s">
        <v>109</v>
      </c>
    </row>
    <row r="1457" spans="1:27" ht="16" thickBot="1" x14ac:dyDescent="0.25">
      <c r="A1457" t="s">
        <v>23</v>
      </c>
      <c r="B1457" t="s">
        <v>109</v>
      </c>
      <c r="C1457" t="s">
        <v>127</v>
      </c>
      <c r="D1457" t="s">
        <v>510</v>
      </c>
      <c r="E1457" t="s">
        <v>3155</v>
      </c>
      <c r="F1457">
        <v>96.355999999999995</v>
      </c>
      <c r="H1457">
        <v>394</v>
      </c>
      <c r="I1457">
        <v>6.2000000000000002E-117</v>
      </c>
      <c r="J1457" t="s">
        <v>3077</v>
      </c>
      <c r="S1457" t="s">
        <v>3075</v>
      </c>
      <c r="T1457" t="s">
        <v>3076</v>
      </c>
      <c r="U1457">
        <v>0.745</v>
      </c>
      <c r="V1457" s="6">
        <v>-456.4</v>
      </c>
      <c r="W1457" s="4">
        <v>264.82</v>
      </c>
      <c r="X1457">
        <v>435</v>
      </c>
      <c r="Y1457">
        <v>394</v>
      </c>
      <c r="Z1457" t="str">
        <f t="shared" si="22"/>
        <v>247</v>
      </c>
      <c r="AA1457" t="s">
        <v>109</v>
      </c>
    </row>
    <row r="1458" spans="1:27" ht="16" thickBot="1" x14ac:dyDescent="0.25">
      <c r="A1458" t="s">
        <v>23</v>
      </c>
      <c r="B1458" t="s">
        <v>109</v>
      </c>
      <c r="C1458" t="s">
        <v>127</v>
      </c>
      <c r="D1458" t="s">
        <v>510</v>
      </c>
      <c r="E1458" t="s">
        <v>3155</v>
      </c>
      <c r="F1458">
        <v>96.355999999999995</v>
      </c>
      <c r="H1458">
        <v>394</v>
      </c>
      <c r="I1458">
        <v>7.3099999999999999E-117</v>
      </c>
      <c r="J1458" t="s">
        <v>3077</v>
      </c>
      <c r="S1458" t="s">
        <v>3075</v>
      </c>
      <c r="T1458" t="s">
        <v>3076</v>
      </c>
      <c r="U1458">
        <v>0.745</v>
      </c>
      <c r="V1458" s="6">
        <v>-456.4</v>
      </c>
      <c r="W1458" s="4">
        <v>264.82</v>
      </c>
      <c r="X1458">
        <v>435</v>
      </c>
      <c r="Y1458">
        <v>394</v>
      </c>
      <c r="Z1458" t="str">
        <f t="shared" si="22"/>
        <v>247</v>
      </c>
      <c r="AA1458" t="s">
        <v>109</v>
      </c>
    </row>
    <row r="1459" spans="1:27" ht="16" thickBot="1" x14ac:dyDescent="0.25">
      <c r="A1459" t="s">
        <v>23</v>
      </c>
      <c r="B1459" t="s">
        <v>109</v>
      </c>
      <c r="C1459" t="s">
        <v>127</v>
      </c>
      <c r="D1459" t="s">
        <v>510</v>
      </c>
      <c r="E1459" t="s">
        <v>3155</v>
      </c>
      <c r="F1459">
        <v>96.355999999999995</v>
      </c>
      <c r="H1459">
        <v>394</v>
      </c>
      <c r="I1459">
        <v>7.4400000000000003E-117</v>
      </c>
      <c r="J1459" t="s">
        <v>3077</v>
      </c>
      <c r="S1459" t="s">
        <v>3075</v>
      </c>
      <c r="T1459" t="s">
        <v>3076</v>
      </c>
      <c r="U1459">
        <v>0.745</v>
      </c>
      <c r="V1459" s="6">
        <v>-456.4</v>
      </c>
      <c r="W1459" s="4">
        <v>264.82</v>
      </c>
      <c r="X1459">
        <v>435</v>
      </c>
      <c r="Y1459">
        <v>394</v>
      </c>
      <c r="Z1459" t="str">
        <f t="shared" si="22"/>
        <v>247</v>
      </c>
      <c r="AA1459" t="s">
        <v>109</v>
      </c>
    </row>
    <row r="1460" spans="1:27" ht="16" thickBot="1" x14ac:dyDescent="0.25">
      <c r="A1460" t="s">
        <v>23</v>
      </c>
      <c r="B1460" t="s">
        <v>109</v>
      </c>
      <c r="C1460" t="s">
        <v>127</v>
      </c>
      <c r="D1460" t="s">
        <v>510</v>
      </c>
      <c r="E1460" t="s">
        <v>3155</v>
      </c>
      <c r="F1460">
        <v>96.355999999999995</v>
      </c>
      <c r="H1460">
        <v>394</v>
      </c>
      <c r="I1460">
        <v>7.5100000000000003E-117</v>
      </c>
      <c r="J1460" t="s">
        <v>3077</v>
      </c>
      <c r="S1460" t="s">
        <v>3075</v>
      </c>
      <c r="T1460" t="s">
        <v>3076</v>
      </c>
      <c r="U1460">
        <v>0.745</v>
      </c>
      <c r="V1460" s="6">
        <v>-456.4</v>
      </c>
      <c r="W1460" s="4">
        <v>264.82</v>
      </c>
      <c r="X1460">
        <v>435</v>
      </c>
      <c r="Y1460">
        <v>394</v>
      </c>
      <c r="Z1460" t="str">
        <f t="shared" si="22"/>
        <v>247</v>
      </c>
      <c r="AA1460" t="s">
        <v>109</v>
      </c>
    </row>
    <row r="1461" spans="1:27" ht="16" thickBot="1" x14ac:dyDescent="0.25">
      <c r="A1461" t="s">
        <v>23</v>
      </c>
      <c r="B1461" t="s">
        <v>109</v>
      </c>
      <c r="C1461" t="s">
        <v>127</v>
      </c>
      <c r="D1461" t="s">
        <v>510</v>
      </c>
      <c r="E1461" t="s">
        <v>3155</v>
      </c>
      <c r="F1461">
        <v>96.355999999999995</v>
      </c>
      <c r="H1461">
        <v>394</v>
      </c>
      <c r="I1461">
        <v>8.8199999999999996E-117</v>
      </c>
      <c r="J1461" t="s">
        <v>3077</v>
      </c>
      <c r="S1461" t="s">
        <v>3075</v>
      </c>
      <c r="T1461" t="s">
        <v>3076</v>
      </c>
      <c r="U1461">
        <v>0.745</v>
      </c>
      <c r="V1461" s="6">
        <v>-456.4</v>
      </c>
      <c r="W1461" s="4">
        <v>264.82</v>
      </c>
      <c r="X1461">
        <v>435</v>
      </c>
      <c r="Y1461">
        <v>394</v>
      </c>
      <c r="Z1461" t="str">
        <f t="shared" si="22"/>
        <v>247</v>
      </c>
      <c r="AA1461" t="s">
        <v>109</v>
      </c>
    </row>
    <row r="1462" spans="1:27" ht="16" thickBot="1" x14ac:dyDescent="0.25">
      <c r="A1462" t="s">
        <v>23</v>
      </c>
      <c r="B1462" t="s">
        <v>109</v>
      </c>
      <c r="C1462" t="s">
        <v>127</v>
      </c>
      <c r="D1462" t="s">
        <v>510</v>
      </c>
      <c r="E1462" t="s">
        <v>3155</v>
      </c>
      <c r="F1462">
        <v>96.355999999999995</v>
      </c>
      <c r="H1462">
        <v>394</v>
      </c>
      <c r="I1462">
        <v>9.8599999999999999E-117</v>
      </c>
      <c r="J1462" t="s">
        <v>3077</v>
      </c>
      <c r="S1462" t="s">
        <v>3075</v>
      </c>
      <c r="T1462" t="s">
        <v>3076</v>
      </c>
      <c r="U1462">
        <v>0.745</v>
      </c>
      <c r="V1462" s="6">
        <v>-456.4</v>
      </c>
      <c r="W1462" s="4">
        <v>264.82</v>
      </c>
      <c r="X1462">
        <v>435</v>
      </c>
      <c r="Y1462">
        <v>394</v>
      </c>
      <c r="Z1462" t="str">
        <f t="shared" si="22"/>
        <v>247</v>
      </c>
      <c r="AA1462" t="s">
        <v>109</v>
      </c>
    </row>
    <row r="1463" spans="1:27" ht="16" thickBot="1" x14ac:dyDescent="0.25">
      <c r="A1463" t="s">
        <v>23</v>
      </c>
      <c r="B1463" t="s">
        <v>109</v>
      </c>
      <c r="C1463" t="s">
        <v>127</v>
      </c>
      <c r="D1463" t="s">
        <v>510</v>
      </c>
      <c r="E1463" t="s">
        <v>3155</v>
      </c>
      <c r="F1463">
        <v>96.355999999999995</v>
      </c>
      <c r="H1463">
        <v>394</v>
      </c>
      <c r="I1463">
        <v>1.01E-116</v>
      </c>
      <c r="J1463" t="s">
        <v>3077</v>
      </c>
      <c r="S1463" t="s">
        <v>3075</v>
      </c>
      <c r="T1463" t="s">
        <v>3076</v>
      </c>
      <c r="U1463">
        <v>0.745</v>
      </c>
      <c r="V1463" s="6">
        <v>-456.4</v>
      </c>
      <c r="W1463" s="4">
        <v>264.82</v>
      </c>
      <c r="X1463">
        <v>435</v>
      </c>
      <c r="Y1463">
        <v>394</v>
      </c>
      <c r="Z1463" t="str">
        <f t="shared" si="22"/>
        <v>247</v>
      </c>
      <c r="AA1463" t="s">
        <v>109</v>
      </c>
    </row>
    <row r="1464" spans="1:27" ht="16" thickBot="1" x14ac:dyDescent="0.25">
      <c r="A1464" t="s">
        <v>23</v>
      </c>
      <c r="B1464" t="s">
        <v>109</v>
      </c>
      <c r="C1464" t="s">
        <v>512</v>
      </c>
      <c r="D1464" t="s">
        <v>978</v>
      </c>
      <c r="E1464" t="s">
        <v>3335</v>
      </c>
      <c r="F1464">
        <v>51.613</v>
      </c>
      <c r="H1464">
        <v>335</v>
      </c>
      <c r="I1464">
        <v>3.4000000000000001E-99</v>
      </c>
      <c r="J1464" t="s">
        <v>3077</v>
      </c>
      <c r="S1464" t="s">
        <v>3075</v>
      </c>
      <c r="T1464" t="s">
        <v>3076</v>
      </c>
      <c r="U1464">
        <v>0.745</v>
      </c>
      <c r="V1464" s="6">
        <v>-456.4</v>
      </c>
      <c r="W1464" s="4">
        <v>264.82</v>
      </c>
      <c r="X1464">
        <v>435</v>
      </c>
      <c r="Y1464">
        <v>335</v>
      </c>
      <c r="Z1464" t="str">
        <f t="shared" si="22"/>
        <v>341</v>
      </c>
      <c r="AA1464" t="s">
        <v>109</v>
      </c>
    </row>
    <row r="1465" spans="1:27" ht="16" thickBot="1" x14ac:dyDescent="0.25">
      <c r="A1465" t="s">
        <v>23</v>
      </c>
      <c r="B1465" t="s">
        <v>109</v>
      </c>
      <c r="C1465" t="s">
        <v>252</v>
      </c>
      <c r="D1465" t="s">
        <v>642</v>
      </c>
      <c r="E1465" t="s">
        <v>3159</v>
      </c>
      <c r="F1465">
        <v>76.884</v>
      </c>
      <c r="H1465">
        <v>318</v>
      </c>
      <c r="I1465">
        <v>4.0599999999999996E-93</v>
      </c>
      <c r="J1465" t="s">
        <v>3077</v>
      </c>
      <c r="S1465" t="s">
        <v>3075</v>
      </c>
      <c r="T1465" t="s">
        <v>3076</v>
      </c>
      <c r="U1465">
        <v>0.745</v>
      </c>
      <c r="V1465" s="6">
        <v>-456.4</v>
      </c>
      <c r="W1465" s="4">
        <v>264.82</v>
      </c>
      <c r="X1465">
        <v>435</v>
      </c>
      <c r="Y1465">
        <v>318</v>
      </c>
      <c r="Z1465" t="str">
        <f t="shared" si="22"/>
        <v>199</v>
      </c>
      <c r="AA1465" t="s">
        <v>109</v>
      </c>
    </row>
    <row r="1466" spans="1:27" ht="16" thickBot="1" x14ac:dyDescent="0.25">
      <c r="A1466" t="s">
        <v>23</v>
      </c>
      <c r="B1466" t="s">
        <v>109</v>
      </c>
      <c r="C1466" t="s">
        <v>980</v>
      </c>
      <c r="D1466" t="s">
        <v>503</v>
      </c>
      <c r="E1466" t="s">
        <v>3112</v>
      </c>
      <c r="F1466">
        <v>100</v>
      </c>
      <c r="H1466">
        <v>308</v>
      </c>
      <c r="I1466">
        <v>1.0600000000000001E-90</v>
      </c>
      <c r="J1466" t="s">
        <v>3077</v>
      </c>
      <c r="S1466" t="s">
        <v>3075</v>
      </c>
      <c r="T1466" t="s">
        <v>3076</v>
      </c>
      <c r="U1466">
        <v>0.745</v>
      </c>
      <c r="V1466" s="6">
        <v>-456.4</v>
      </c>
      <c r="W1466" s="4">
        <v>264.82</v>
      </c>
      <c r="X1466">
        <v>435</v>
      </c>
      <c r="Y1466">
        <v>308</v>
      </c>
      <c r="Z1466" t="str">
        <f t="shared" si="22"/>
        <v>194</v>
      </c>
      <c r="AA1466" t="s">
        <v>109</v>
      </c>
    </row>
    <row r="1467" spans="1:27" ht="16" thickBot="1" x14ac:dyDescent="0.25">
      <c r="A1467" t="s">
        <v>23</v>
      </c>
      <c r="B1467" t="s">
        <v>109</v>
      </c>
      <c r="C1467" t="s">
        <v>270</v>
      </c>
      <c r="D1467" t="s">
        <v>982</v>
      </c>
      <c r="E1467" t="s">
        <v>3651</v>
      </c>
      <c r="F1467">
        <v>99.27</v>
      </c>
      <c r="H1467">
        <v>287</v>
      </c>
      <c r="I1467">
        <v>4.7000000000000001E-86</v>
      </c>
      <c r="J1467" t="s">
        <v>3077</v>
      </c>
      <c r="S1467" t="s">
        <v>3075</v>
      </c>
      <c r="T1467" t="s">
        <v>3076</v>
      </c>
      <c r="U1467">
        <v>0.745</v>
      </c>
      <c r="V1467" s="6">
        <v>-456.4</v>
      </c>
      <c r="W1467" s="4">
        <v>264.82</v>
      </c>
      <c r="X1467">
        <v>435</v>
      </c>
      <c r="Y1467">
        <v>287</v>
      </c>
      <c r="Z1467" t="str">
        <f t="shared" si="22"/>
        <v>137</v>
      </c>
      <c r="AA1467" t="s">
        <v>109</v>
      </c>
    </row>
    <row r="1468" spans="1:27" ht="16" thickBot="1" x14ac:dyDescent="0.25">
      <c r="A1468" t="s">
        <v>23</v>
      </c>
      <c r="B1468" t="s">
        <v>109</v>
      </c>
      <c r="C1468" t="s">
        <v>113</v>
      </c>
      <c r="D1468" t="s">
        <v>984</v>
      </c>
      <c r="E1468" t="s">
        <v>3652</v>
      </c>
      <c r="F1468">
        <v>74.010999999999996</v>
      </c>
      <c r="H1468">
        <v>263</v>
      </c>
      <c r="I1468">
        <v>2.1999999999999999E-79</v>
      </c>
      <c r="J1468" t="s">
        <v>3077</v>
      </c>
      <c r="S1468" t="s">
        <v>3075</v>
      </c>
      <c r="T1468" t="s">
        <v>3076</v>
      </c>
      <c r="U1468">
        <v>0.745</v>
      </c>
      <c r="V1468" s="6">
        <v>-456.4</v>
      </c>
      <c r="W1468" s="4">
        <v>264.82</v>
      </c>
      <c r="X1468">
        <v>435</v>
      </c>
      <c r="Y1468">
        <v>263</v>
      </c>
      <c r="Z1468" t="str">
        <f t="shared" si="22"/>
        <v>177</v>
      </c>
      <c r="AA1468" t="s">
        <v>109</v>
      </c>
    </row>
    <row r="1469" spans="1:27" ht="16" thickBot="1" x14ac:dyDescent="0.25">
      <c r="A1469" t="s">
        <v>23</v>
      </c>
      <c r="B1469" t="s">
        <v>109</v>
      </c>
      <c r="C1469" t="s">
        <v>531</v>
      </c>
      <c r="D1469" t="s">
        <v>169</v>
      </c>
      <c r="E1469" t="s">
        <v>3391</v>
      </c>
      <c r="F1469">
        <v>66.667000000000002</v>
      </c>
      <c r="H1469">
        <v>229</v>
      </c>
      <c r="I1469">
        <v>4.3400000000000002E-67</v>
      </c>
      <c r="J1469" t="s">
        <v>3077</v>
      </c>
      <c r="S1469" t="s">
        <v>3075</v>
      </c>
      <c r="T1469" t="s">
        <v>3076</v>
      </c>
      <c r="U1469">
        <v>0.745</v>
      </c>
      <c r="V1469" s="6">
        <v>-456.4</v>
      </c>
      <c r="W1469" s="4">
        <v>264.82</v>
      </c>
      <c r="X1469">
        <v>435</v>
      </c>
      <c r="Y1469">
        <v>229</v>
      </c>
      <c r="Z1469" t="str">
        <f t="shared" si="22"/>
        <v>159</v>
      </c>
      <c r="AA1469" t="s">
        <v>109</v>
      </c>
    </row>
    <row r="1470" spans="1:27" ht="16" thickBot="1" x14ac:dyDescent="0.25">
      <c r="A1470" t="s">
        <v>23</v>
      </c>
      <c r="B1470" t="s">
        <v>109</v>
      </c>
      <c r="C1470" t="s">
        <v>133</v>
      </c>
      <c r="D1470" t="s">
        <v>987</v>
      </c>
      <c r="E1470" t="s">
        <v>3653</v>
      </c>
      <c r="F1470">
        <v>47.177</v>
      </c>
      <c r="H1470">
        <v>238</v>
      </c>
      <c r="I1470">
        <v>4.62E-66</v>
      </c>
      <c r="J1470" t="s">
        <v>3077</v>
      </c>
      <c r="S1470" t="s">
        <v>3075</v>
      </c>
      <c r="T1470" t="s">
        <v>3076</v>
      </c>
      <c r="U1470">
        <v>0.745</v>
      </c>
      <c r="V1470" s="6">
        <v>-456.4</v>
      </c>
      <c r="W1470" s="4">
        <v>264.82</v>
      </c>
      <c r="X1470">
        <v>435</v>
      </c>
      <c r="Y1470">
        <v>238</v>
      </c>
      <c r="Z1470" t="str">
        <f t="shared" si="22"/>
        <v>248</v>
      </c>
      <c r="AA1470" t="s">
        <v>109</v>
      </c>
    </row>
    <row r="1471" spans="1:27" ht="16" thickBot="1" x14ac:dyDescent="0.25">
      <c r="A1471" t="s">
        <v>23</v>
      </c>
      <c r="B1471" t="s">
        <v>109</v>
      </c>
      <c r="C1471" t="s">
        <v>989</v>
      </c>
      <c r="D1471" t="s">
        <v>990</v>
      </c>
      <c r="E1471" t="s">
        <v>3654</v>
      </c>
      <c r="F1471">
        <v>46.097999999999999</v>
      </c>
      <c r="H1471">
        <v>234</v>
      </c>
      <c r="I1471">
        <v>6.1699999999999996E-63</v>
      </c>
      <c r="J1471" t="s">
        <v>3077</v>
      </c>
      <c r="S1471" t="s">
        <v>3075</v>
      </c>
      <c r="T1471" t="s">
        <v>3076</v>
      </c>
      <c r="U1471">
        <v>0.745</v>
      </c>
      <c r="V1471" s="6">
        <v>-456.4</v>
      </c>
      <c r="W1471" s="4">
        <v>264.82</v>
      </c>
      <c r="X1471">
        <v>435</v>
      </c>
      <c r="Y1471">
        <v>234</v>
      </c>
      <c r="Z1471" t="str">
        <f t="shared" si="22"/>
        <v>410</v>
      </c>
      <c r="AA1471" t="s">
        <v>109</v>
      </c>
    </row>
    <row r="1472" spans="1:27" ht="16" thickBot="1" x14ac:dyDescent="0.25">
      <c r="A1472" t="s">
        <v>23</v>
      </c>
      <c r="B1472" t="s">
        <v>109</v>
      </c>
      <c r="C1472" t="s">
        <v>517</v>
      </c>
      <c r="D1472" t="s">
        <v>518</v>
      </c>
      <c r="E1472" t="s">
        <v>3625</v>
      </c>
      <c r="F1472">
        <v>63.218000000000004</v>
      </c>
      <c r="H1472">
        <v>229</v>
      </c>
      <c r="I1472">
        <v>1.43E-61</v>
      </c>
      <c r="J1472" t="s">
        <v>3077</v>
      </c>
      <c r="S1472" t="s">
        <v>3075</v>
      </c>
      <c r="T1472" t="s">
        <v>3076</v>
      </c>
      <c r="U1472">
        <v>0.745</v>
      </c>
      <c r="V1472" s="6">
        <v>-456.4</v>
      </c>
      <c r="W1472" s="4">
        <v>264.82</v>
      </c>
      <c r="X1472">
        <v>435</v>
      </c>
      <c r="Y1472">
        <v>229</v>
      </c>
      <c r="Z1472" t="str">
        <f t="shared" si="22"/>
        <v>174</v>
      </c>
      <c r="AA1472" t="s">
        <v>109</v>
      </c>
    </row>
    <row r="1473" spans="1:27" ht="16" thickBot="1" x14ac:dyDescent="0.25">
      <c r="A1473" t="s">
        <v>23</v>
      </c>
      <c r="B1473" t="s">
        <v>109</v>
      </c>
      <c r="C1473" t="s">
        <v>993</v>
      </c>
      <c r="D1473" t="s">
        <v>994</v>
      </c>
      <c r="E1473" t="s">
        <v>3655</v>
      </c>
      <c r="F1473">
        <v>63.584000000000003</v>
      </c>
      <c r="H1473">
        <v>229</v>
      </c>
      <c r="I1473">
        <v>1.7800000000000001E-61</v>
      </c>
      <c r="J1473" t="s">
        <v>3077</v>
      </c>
      <c r="S1473" t="s">
        <v>3075</v>
      </c>
      <c r="T1473" t="s">
        <v>3076</v>
      </c>
      <c r="U1473">
        <v>0.745</v>
      </c>
      <c r="V1473" s="6">
        <v>-456.4</v>
      </c>
      <c r="W1473" s="4">
        <v>264.82</v>
      </c>
      <c r="X1473">
        <v>435</v>
      </c>
      <c r="Y1473">
        <v>229</v>
      </c>
      <c r="Z1473" t="str">
        <f t="shared" si="22"/>
        <v>173</v>
      </c>
      <c r="AA1473" t="s">
        <v>109</v>
      </c>
    </row>
    <row r="1474" spans="1:27" ht="16" thickBot="1" x14ac:dyDescent="0.25">
      <c r="A1474" t="s">
        <v>23</v>
      </c>
      <c r="B1474" t="s">
        <v>109</v>
      </c>
      <c r="C1474" t="s">
        <v>517</v>
      </c>
      <c r="D1474" t="s">
        <v>518</v>
      </c>
      <c r="E1474" t="s">
        <v>3625</v>
      </c>
      <c r="F1474">
        <v>63.218000000000004</v>
      </c>
      <c r="H1474">
        <v>229</v>
      </c>
      <c r="I1474">
        <v>1.9700000000000001E-61</v>
      </c>
      <c r="J1474" t="s">
        <v>3077</v>
      </c>
      <c r="S1474" t="s">
        <v>3075</v>
      </c>
      <c r="T1474" t="s">
        <v>3076</v>
      </c>
      <c r="U1474">
        <v>0.745</v>
      </c>
      <c r="V1474" s="6">
        <v>-456.4</v>
      </c>
      <c r="W1474" s="4">
        <v>264.82</v>
      </c>
      <c r="X1474">
        <v>435</v>
      </c>
      <c r="Y1474">
        <v>229</v>
      </c>
      <c r="Z1474" t="str">
        <f t="shared" si="22"/>
        <v>174</v>
      </c>
      <c r="AA1474" t="s">
        <v>109</v>
      </c>
    </row>
    <row r="1475" spans="1:27" ht="16" thickBot="1" x14ac:dyDescent="0.25">
      <c r="A1475" t="s">
        <v>23</v>
      </c>
      <c r="B1475" t="s">
        <v>109</v>
      </c>
      <c r="C1475" t="s">
        <v>517</v>
      </c>
      <c r="D1475" t="s">
        <v>518</v>
      </c>
      <c r="E1475" t="s">
        <v>3625</v>
      </c>
      <c r="F1475">
        <v>63.218000000000004</v>
      </c>
      <c r="H1475">
        <v>229</v>
      </c>
      <c r="I1475">
        <v>2.1099999999999999E-61</v>
      </c>
      <c r="J1475" t="s">
        <v>3077</v>
      </c>
      <c r="S1475" t="s">
        <v>3075</v>
      </c>
      <c r="T1475" t="s">
        <v>3076</v>
      </c>
      <c r="U1475">
        <v>0.745</v>
      </c>
      <c r="V1475" s="6">
        <v>-456.4</v>
      </c>
      <c r="W1475" s="4">
        <v>264.82</v>
      </c>
      <c r="X1475">
        <v>435</v>
      </c>
      <c r="Y1475">
        <v>229</v>
      </c>
      <c r="Z1475" t="str">
        <f t="shared" ref="Z1475:Z1538" si="23">LEFT(C1475,3)</f>
        <v>174</v>
      </c>
      <c r="AA1475" t="s">
        <v>109</v>
      </c>
    </row>
    <row r="1476" spans="1:27" ht="16" thickBot="1" x14ac:dyDescent="0.25">
      <c r="A1476" t="s">
        <v>23</v>
      </c>
      <c r="B1476" t="s">
        <v>109</v>
      </c>
      <c r="C1476" t="s">
        <v>517</v>
      </c>
      <c r="D1476" t="s">
        <v>518</v>
      </c>
      <c r="E1476" t="s">
        <v>3625</v>
      </c>
      <c r="F1476">
        <v>63.218000000000004</v>
      </c>
      <c r="H1476">
        <v>229</v>
      </c>
      <c r="I1476">
        <v>2.1199999999999999E-61</v>
      </c>
      <c r="J1476" t="s">
        <v>3077</v>
      </c>
      <c r="S1476" t="s">
        <v>3075</v>
      </c>
      <c r="T1476" t="s">
        <v>3076</v>
      </c>
      <c r="U1476">
        <v>0.745</v>
      </c>
      <c r="V1476" s="6">
        <v>-456.4</v>
      </c>
      <c r="W1476" s="4">
        <v>264.82</v>
      </c>
      <c r="X1476">
        <v>435</v>
      </c>
      <c r="Y1476">
        <v>229</v>
      </c>
      <c r="Z1476" t="str">
        <f t="shared" si="23"/>
        <v>174</v>
      </c>
      <c r="AA1476" t="s">
        <v>109</v>
      </c>
    </row>
    <row r="1477" spans="1:27" ht="16" thickBot="1" x14ac:dyDescent="0.25">
      <c r="A1477" t="s">
        <v>23</v>
      </c>
      <c r="B1477" t="s">
        <v>109</v>
      </c>
      <c r="C1477" t="s">
        <v>517</v>
      </c>
      <c r="D1477" t="s">
        <v>518</v>
      </c>
      <c r="E1477" t="s">
        <v>3625</v>
      </c>
      <c r="F1477">
        <v>63.218000000000004</v>
      </c>
      <c r="H1477">
        <v>229</v>
      </c>
      <c r="I1477">
        <v>2.1299999999999999E-61</v>
      </c>
      <c r="J1477" t="s">
        <v>3077</v>
      </c>
      <c r="S1477" t="s">
        <v>3075</v>
      </c>
      <c r="T1477" t="s">
        <v>3076</v>
      </c>
      <c r="U1477">
        <v>0.745</v>
      </c>
      <c r="V1477" s="6">
        <v>-456.4</v>
      </c>
      <c r="W1477" s="4">
        <v>264.82</v>
      </c>
      <c r="X1477">
        <v>435</v>
      </c>
      <c r="Y1477">
        <v>229</v>
      </c>
      <c r="Z1477" t="str">
        <f t="shared" si="23"/>
        <v>174</v>
      </c>
      <c r="AA1477" t="s">
        <v>109</v>
      </c>
    </row>
    <row r="1478" spans="1:27" ht="16" thickBot="1" x14ac:dyDescent="0.25">
      <c r="A1478" t="s">
        <v>23</v>
      </c>
      <c r="B1478" t="s">
        <v>109</v>
      </c>
      <c r="C1478" t="s">
        <v>517</v>
      </c>
      <c r="D1478" t="s">
        <v>518</v>
      </c>
      <c r="E1478" t="s">
        <v>3625</v>
      </c>
      <c r="F1478">
        <v>63.218000000000004</v>
      </c>
      <c r="H1478">
        <v>229</v>
      </c>
      <c r="I1478">
        <v>2.1299999999999999E-61</v>
      </c>
      <c r="J1478" t="s">
        <v>3077</v>
      </c>
      <c r="S1478" t="s">
        <v>3075</v>
      </c>
      <c r="T1478" t="s">
        <v>3076</v>
      </c>
      <c r="U1478">
        <v>0.745</v>
      </c>
      <c r="V1478" s="6">
        <v>-456.4</v>
      </c>
      <c r="W1478" s="4">
        <v>264.82</v>
      </c>
      <c r="X1478">
        <v>435</v>
      </c>
      <c r="Y1478">
        <v>229</v>
      </c>
      <c r="Z1478" t="str">
        <f t="shared" si="23"/>
        <v>174</v>
      </c>
      <c r="AA1478" t="s">
        <v>109</v>
      </c>
    </row>
    <row r="1479" spans="1:27" ht="16" thickBot="1" x14ac:dyDescent="0.25">
      <c r="A1479" t="s">
        <v>23</v>
      </c>
      <c r="B1479" t="s">
        <v>109</v>
      </c>
      <c r="C1479" t="s">
        <v>517</v>
      </c>
      <c r="D1479" t="s">
        <v>518</v>
      </c>
      <c r="E1479" t="s">
        <v>3625</v>
      </c>
      <c r="F1479">
        <v>63.218000000000004</v>
      </c>
      <c r="H1479">
        <v>229</v>
      </c>
      <c r="I1479">
        <v>2.23E-61</v>
      </c>
      <c r="J1479" t="s">
        <v>3077</v>
      </c>
      <c r="S1479" t="s">
        <v>3075</v>
      </c>
      <c r="T1479" t="s">
        <v>3076</v>
      </c>
      <c r="U1479">
        <v>0.745</v>
      </c>
      <c r="V1479" s="6">
        <v>-456.4</v>
      </c>
      <c r="W1479" s="4">
        <v>264.82</v>
      </c>
      <c r="X1479">
        <v>435</v>
      </c>
      <c r="Y1479">
        <v>229</v>
      </c>
      <c r="Z1479" t="str">
        <f t="shared" si="23"/>
        <v>174</v>
      </c>
      <c r="AA1479" t="s">
        <v>109</v>
      </c>
    </row>
    <row r="1480" spans="1:27" ht="16" thickBot="1" x14ac:dyDescent="0.25">
      <c r="A1480" t="s">
        <v>23</v>
      </c>
      <c r="B1480" t="s">
        <v>109</v>
      </c>
      <c r="C1480" t="s">
        <v>993</v>
      </c>
      <c r="D1480" t="s">
        <v>994</v>
      </c>
      <c r="E1480" t="s">
        <v>3655</v>
      </c>
      <c r="F1480">
        <v>63.584000000000003</v>
      </c>
      <c r="H1480">
        <v>229</v>
      </c>
      <c r="I1480">
        <v>2.44E-61</v>
      </c>
      <c r="J1480" t="s">
        <v>3077</v>
      </c>
      <c r="S1480" t="s">
        <v>3075</v>
      </c>
      <c r="T1480" t="s">
        <v>3076</v>
      </c>
      <c r="U1480">
        <v>0.745</v>
      </c>
      <c r="V1480" s="6">
        <v>-456.4</v>
      </c>
      <c r="W1480" s="4">
        <v>264.82</v>
      </c>
      <c r="X1480">
        <v>435</v>
      </c>
      <c r="Y1480">
        <v>229</v>
      </c>
      <c r="Z1480" t="str">
        <f t="shared" si="23"/>
        <v>173</v>
      </c>
      <c r="AA1480" t="s">
        <v>109</v>
      </c>
    </row>
    <row r="1481" spans="1:27" ht="16" thickBot="1" x14ac:dyDescent="0.25">
      <c r="A1481" t="s">
        <v>23</v>
      </c>
      <c r="B1481" t="s">
        <v>109</v>
      </c>
      <c r="C1481" t="s">
        <v>517</v>
      </c>
      <c r="D1481" t="s">
        <v>518</v>
      </c>
      <c r="E1481" t="s">
        <v>3625</v>
      </c>
      <c r="F1481">
        <v>63.218000000000004</v>
      </c>
      <c r="H1481">
        <v>228</v>
      </c>
      <c r="I1481">
        <v>3.2200000000000001E-61</v>
      </c>
      <c r="J1481" t="s">
        <v>3077</v>
      </c>
      <c r="S1481" t="s">
        <v>3075</v>
      </c>
      <c r="T1481" t="s">
        <v>3076</v>
      </c>
      <c r="U1481">
        <v>0.745</v>
      </c>
      <c r="V1481" s="6">
        <v>-456.4</v>
      </c>
      <c r="W1481" s="4">
        <v>264.82</v>
      </c>
      <c r="X1481">
        <v>435</v>
      </c>
      <c r="Y1481">
        <v>228</v>
      </c>
      <c r="Z1481" t="str">
        <f t="shared" si="23"/>
        <v>174</v>
      </c>
      <c r="AA1481" t="s">
        <v>109</v>
      </c>
    </row>
    <row r="1482" spans="1:27" ht="16" thickBot="1" x14ac:dyDescent="0.25">
      <c r="A1482" t="s">
        <v>23</v>
      </c>
      <c r="B1482" t="s">
        <v>109</v>
      </c>
      <c r="C1482" t="s">
        <v>517</v>
      </c>
      <c r="D1482" t="s">
        <v>518</v>
      </c>
      <c r="E1482" t="s">
        <v>3625</v>
      </c>
      <c r="F1482">
        <v>63.218000000000004</v>
      </c>
      <c r="H1482">
        <v>228</v>
      </c>
      <c r="I1482">
        <v>3.3599999999999999E-61</v>
      </c>
      <c r="J1482" t="s">
        <v>3077</v>
      </c>
      <c r="S1482" t="s">
        <v>3075</v>
      </c>
      <c r="T1482" t="s">
        <v>3076</v>
      </c>
      <c r="U1482">
        <v>0.745</v>
      </c>
      <c r="V1482" s="6">
        <v>-456.4</v>
      </c>
      <c r="W1482" s="4">
        <v>264.82</v>
      </c>
      <c r="X1482">
        <v>435</v>
      </c>
      <c r="Y1482">
        <v>228</v>
      </c>
      <c r="Z1482" t="str">
        <f t="shared" si="23"/>
        <v>174</v>
      </c>
      <c r="AA1482" t="s">
        <v>109</v>
      </c>
    </row>
    <row r="1483" spans="1:27" ht="16" thickBot="1" x14ac:dyDescent="0.25">
      <c r="A1483" t="s">
        <v>23</v>
      </c>
      <c r="B1483" t="s">
        <v>109</v>
      </c>
      <c r="C1483" t="s">
        <v>993</v>
      </c>
      <c r="D1483" t="s">
        <v>994</v>
      </c>
      <c r="E1483" t="s">
        <v>3655</v>
      </c>
      <c r="F1483">
        <v>63.584000000000003</v>
      </c>
      <c r="H1483">
        <v>228</v>
      </c>
      <c r="I1483">
        <v>4.7499999999999999E-61</v>
      </c>
      <c r="J1483" t="s">
        <v>3077</v>
      </c>
      <c r="S1483" t="s">
        <v>3075</v>
      </c>
      <c r="T1483" t="s">
        <v>3076</v>
      </c>
      <c r="U1483">
        <v>0.745</v>
      </c>
      <c r="V1483" s="6">
        <v>-456.4</v>
      </c>
      <c r="W1483" s="4">
        <v>264.82</v>
      </c>
      <c r="X1483">
        <v>435</v>
      </c>
      <c r="Y1483">
        <v>228</v>
      </c>
      <c r="Z1483" t="str">
        <f t="shared" si="23"/>
        <v>173</v>
      </c>
      <c r="AA1483" t="s">
        <v>109</v>
      </c>
    </row>
    <row r="1484" spans="1:27" ht="16" thickBot="1" x14ac:dyDescent="0.25">
      <c r="A1484" t="s">
        <v>23</v>
      </c>
      <c r="B1484" t="s">
        <v>109</v>
      </c>
      <c r="C1484" t="s">
        <v>993</v>
      </c>
      <c r="D1484" t="s">
        <v>994</v>
      </c>
      <c r="E1484" t="s">
        <v>3655</v>
      </c>
      <c r="F1484">
        <v>63.584000000000003</v>
      </c>
      <c r="H1484">
        <v>228</v>
      </c>
      <c r="I1484">
        <v>5.0799999999999997E-61</v>
      </c>
      <c r="J1484" t="s">
        <v>3077</v>
      </c>
      <c r="S1484" t="s">
        <v>3075</v>
      </c>
      <c r="T1484" t="s">
        <v>3076</v>
      </c>
      <c r="U1484">
        <v>0.745</v>
      </c>
      <c r="V1484" s="6">
        <v>-456.4</v>
      </c>
      <c r="W1484" s="4">
        <v>264.82</v>
      </c>
      <c r="X1484">
        <v>435</v>
      </c>
      <c r="Y1484">
        <v>228</v>
      </c>
      <c r="Z1484" t="str">
        <f t="shared" si="23"/>
        <v>173</v>
      </c>
      <c r="AA1484" t="s">
        <v>109</v>
      </c>
    </row>
    <row r="1485" spans="1:27" ht="16" thickBot="1" x14ac:dyDescent="0.25">
      <c r="A1485" t="s">
        <v>23</v>
      </c>
      <c r="B1485" t="s">
        <v>109</v>
      </c>
      <c r="C1485" t="s">
        <v>517</v>
      </c>
      <c r="D1485" t="s">
        <v>518</v>
      </c>
      <c r="E1485" t="s">
        <v>3625</v>
      </c>
      <c r="F1485">
        <v>63.218000000000004</v>
      </c>
      <c r="H1485">
        <v>228</v>
      </c>
      <c r="I1485">
        <v>6.0400000000000002E-61</v>
      </c>
      <c r="J1485" t="s">
        <v>3077</v>
      </c>
      <c r="S1485" t="s">
        <v>3075</v>
      </c>
      <c r="T1485" t="s">
        <v>3076</v>
      </c>
      <c r="U1485">
        <v>0.745</v>
      </c>
      <c r="V1485" s="6">
        <v>-456.4</v>
      </c>
      <c r="W1485" s="4">
        <v>264.82</v>
      </c>
      <c r="X1485">
        <v>435</v>
      </c>
      <c r="Y1485">
        <v>228</v>
      </c>
      <c r="Z1485" t="str">
        <f t="shared" si="23"/>
        <v>174</v>
      </c>
      <c r="AA1485" t="s">
        <v>109</v>
      </c>
    </row>
    <row r="1486" spans="1:27" ht="16" thickBot="1" x14ac:dyDescent="0.25">
      <c r="A1486" t="s">
        <v>23</v>
      </c>
      <c r="B1486" t="s">
        <v>109</v>
      </c>
      <c r="C1486" t="s">
        <v>996</v>
      </c>
      <c r="D1486" t="s">
        <v>503</v>
      </c>
      <c r="E1486" t="s">
        <v>3112</v>
      </c>
      <c r="F1486">
        <v>100</v>
      </c>
      <c r="H1486">
        <v>226</v>
      </c>
      <c r="I1486">
        <v>1.16E-60</v>
      </c>
      <c r="J1486" t="s">
        <v>3077</v>
      </c>
      <c r="S1486" t="s">
        <v>3075</v>
      </c>
      <c r="T1486" t="s">
        <v>3076</v>
      </c>
      <c r="U1486">
        <v>0.745</v>
      </c>
      <c r="V1486" s="6">
        <v>-456.4</v>
      </c>
      <c r="W1486" s="4">
        <v>264.82</v>
      </c>
      <c r="X1486">
        <v>435</v>
      </c>
      <c r="Y1486">
        <v>226</v>
      </c>
      <c r="Z1486" t="str">
        <f t="shared" si="23"/>
        <v>110</v>
      </c>
      <c r="AA1486" t="s">
        <v>109</v>
      </c>
    </row>
    <row r="1487" spans="1:27" ht="16" thickBot="1" x14ac:dyDescent="0.25">
      <c r="A1487" t="s">
        <v>23</v>
      </c>
      <c r="B1487" t="s">
        <v>109</v>
      </c>
      <c r="C1487" t="s">
        <v>998</v>
      </c>
      <c r="D1487" t="s">
        <v>999</v>
      </c>
      <c r="E1487" t="s">
        <v>3431</v>
      </c>
      <c r="F1487">
        <v>94.444000000000003</v>
      </c>
      <c r="H1487">
        <v>208</v>
      </c>
      <c r="I1487">
        <v>5.1800000000000002E-58</v>
      </c>
      <c r="J1487" t="s">
        <v>3077</v>
      </c>
      <c r="S1487" t="s">
        <v>3075</v>
      </c>
      <c r="T1487" t="s">
        <v>3076</v>
      </c>
      <c r="U1487">
        <v>0.745</v>
      </c>
      <c r="V1487" s="6">
        <v>-456.4</v>
      </c>
      <c r="W1487" s="4">
        <v>264.82</v>
      </c>
      <c r="X1487">
        <v>435</v>
      </c>
      <c r="Y1487">
        <v>208</v>
      </c>
      <c r="Z1487" t="str">
        <f t="shared" si="23"/>
        <v>108</v>
      </c>
      <c r="AA1487" t="s">
        <v>109</v>
      </c>
    </row>
    <row r="1488" spans="1:27" ht="16" thickBot="1" x14ac:dyDescent="0.25">
      <c r="A1488" t="s">
        <v>23</v>
      </c>
      <c r="B1488" t="s">
        <v>109</v>
      </c>
      <c r="C1488" t="s">
        <v>551</v>
      </c>
      <c r="D1488" t="s">
        <v>1001</v>
      </c>
      <c r="E1488" t="s">
        <v>3656</v>
      </c>
      <c r="F1488">
        <v>67.361000000000004</v>
      </c>
      <c r="H1488">
        <v>217</v>
      </c>
      <c r="I1488">
        <v>7.6699999999999998E-58</v>
      </c>
      <c r="J1488" t="s">
        <v>3077</v>
      </c>
      <c r="S1488" t="s">
        <v>3075</v>
      </c>
      <c r="T1488" t="s">
        <v>3076</v>
      </c>
      <c r="U1488">
        <v>0.745</v>
      </c>
      <c r="V1488" s="6">
        <v>-456.4</v>
      </c>
      <c r="W1488" s="4">
        <v>264.82</v>
      </c>
      <c r="X1488">
        <v>435</v>
      </c>
      <c r="Y1488">
        <v>217</v>
      </c>
      <c r="Z1488" t="str">
        <f t="shared" si="23"/>
        <v>144</v>
      </c>
      <c r="AA1488" t="s">
        <v>109</v>
      </c>
    </row>
    <row r="1489" spans="1:27" ht="16" thickBot="1" x14ac:dyDescent="0.25">
      <c r="A1489" t="s">
        <v>23</v>
      </c>
      <c r="B1489" t="s">
        <v>109</v>
      </c>
      <c r="C1489" t="s">
        <v>130</v>
      </c>
      <c r="D1489" t="s">
        <v>520</v>
      </c>
      <c r="E1489" t="s">
        <v>3626</v>
      </c>
      <c r="F1489">
        <v>68.027000000000001</v>
      </c>
      <c r="H1489">
        <v>218</v>
      </c>
      <c r="I1489">
        <v>1.0600000000000001E-57</v>
      </c>
      <c r="J1489" t="s">
        <v>3077</v>
      </c>
      <c r="S1489" t="s">
        <v>3075</v>
      </c>
      <c r="T1489" t="s">
        <v>3076</v>
      </c>
      <c r="U1489">
        <v>0.745</v>
      </c>
      <c r="V1489" s="6">
        <v>-456.4</v>
      </c>
      <c r="W1489" s="4">
        <v>264.82</v>
      </c>
      <c r="X1489">
        <v>435</v>
      </c>
      <c r="Y1489">
        <v>218</v>
      </c>
      <c r="Z1489" t="str">
        <f t="shared" si="23"/>
        <v>147</v>
      </c>
      <c r="AA1489" t="s">
        <v>109</v>
      </c>
    </row>
    <row r="1490" spans="1:27" ht="16" thickBot="1" x14ac:dyDescent="0.25">
      <c r="A1490" t="s">
        <v>23</v>
      </c>
      <c r="B1490" t="s">
        <v>109</v>
      </c>
      <c r="C1490" t="s">
        <v>551</v>
      </c>
      <c r="D1490" t="s">
        <v>1001</v>
      </c>
      <c r="E1490" t="s">
        <v>3656</v>
      </c>
      <c r="F1490">
        <v>67.361000000000004</v>
      </c>
      <c r="H1490">
        <v>217</v>
      </c>
      <c r="I1490">
        <v>1.6799999999999999E-57</v>
      </c>
      <c r="J1490" t="s">
        <v>3077</v>
      </c>
      <c r="S1490" t="s">
        <v>3075</v>
      </c>
      <c r="T1490" t="s">
        <v>3076</v>
      </c>
      <c r="U1490">
        <v>0.745</v>
      </c>
      <c r="V1490" s="6">
        <v>-456.4</v>
      </c>
      <c r="W1490" s="4">
        <v>264.82</v>
      </c>
      <c r="X1490">
        <v>435</v>
      </c>
      <c r="Y1490">
        <v>217</v>
      </c>
      <c r="Z1490" t="str">
        <f t="shared" si="23"/>
        <v>144</v>
      </c>
      <c r="AA1490" t="s">
        <v>109</v>
      </c>
    </row>
    <row r="1491" spans="1:27" ht="16" thickBot="1" x14ac:dyDescent="0.25">
      <c r="A1491" t="s">
        <v>23</v>
      </c>
      <c r="B1491" t="s">
        <v>109</v>
      </c>
      <c r="C1491" t="s">
        <v>545</v>
      </c>
      <c r="D1491" t="s">
        <v>1004</v>
      </c>
      <c r="E1491" t="s">
        <v>3657</v>
      </c>
      <c r="F1491">
        <v>52.752000000000002</v>
      </c>
      <c r="H1491">
        <v>216</v>
      </c>
      <c r="I1491">
        <v>2.4400000000000001E-57</v>
      </c>
      <c r="J1491" t="s">
        <v>3077</v>
      </c>
      <c r="S1491" t="s">
        <v>3075</v>
      </c>
      <c r="T1491" t="s">
        <v>3076</v>
      </c>
      <c r="U1491">
        <v>0.745</v>
      </c>
      <c r="V1491" s="6">
        <v>-456.4</v>
      </c>
      <c r="W1491" s="4">
        <v>264.82</v>
      </c>
      <c r="X1491">
        <v>435</v>
      </c>
      <c r="Y1491">
        <v>216</v>
      </c>
      <c r="Z1491" t="str">
        <f t="shared" si="23"/>
        <v>218</v>
      </c>
      <c r="AA1491" t="s">
        <v>109</v>
      </c>
    </row>
    <row r="1492" spans="1:27" ht="16" thickBot="1" x14ac:dyDescent="0.25">
      <c r="A1492" t="s">
        <v>23</v>
      </c>
      <c r="B1492" t="s">
        <v>109</v>
      </c>
      <c r="C1492" t="s">
        <v>273</v>
      </c>
      <c r="D1492" t="s">
        <v>1006</v>
      </c>
      <c r="E1492" t="s">
        <v>3658</v>
      </c>
      <c r="F1492">
        <v>91.891999999999996</v>
      </c>
      <c r="H1492">
        <v>212</v>
      </c>
      <c r="I1492">
        <v>1.1100000000000001E-55</v>
      </c>
      <c r="J1492" t="s">
        <v>3077</v>
      </c>
      <c r="S1492" t="s">
        <v>3075</v>
      </c>
      <c r="T1492" t="s">
        <v>3076</v>
      </c>
      <c r="U1492">
        <v>0.745</v>
      </c>
      <c r="V1492" s="6">
        <v>-456.4</v>
      </c>
      <c r="W1492" s="4">
        <v>264.82</v>
      </c>
      <c r="X1492">
        <v>435</v>
      </c>
      <c r="Y1492">
        <v>212</v>
      </c>
      <c r="Z1492" t="str">
        <f t="shared" si="23"/>
        <v>111</v>
      </c>
      <c r="AA1492" t="s">
        <v>109</v>
      </c>
    </row>
    <row r="1493" spans="1:27" ht="16" thickBot="1" x14ac:dyDescent="0.25">
      <c r="A1493" t="s">
        <v>23</v>
      </c>
      <c r="B1493" t="s">
        <v>109</v>
      </c>
      <c r="C1493" t="s">
        <v>273</v>
      </c>
      <c r="D1493" t="s">
        <v>1006</v>
      </c>
      <c r="E1493" t="s">
        <v>3658</v>
      </c>
      <c r="F1493">
        <v>91.891999999999996</v>
      </c>
      <c r="H1493">
        <v>210</v>
      </c>
      <c r="I1493">
        <v>1.22E-55</v>
      </c>
      <c r="J1493" t="s">
        <v>3077</v>
      </c>
      <c r="S1493" t="s">
        <v>3075</v>
      </c>
      <c r="T1493" t="s">
        <v>3076</v>
      </c>
      <c r="U1493">
        <v>0.745</v>
      </c>
      <c r="V1493" s="6">
        <v>-456.4</v>
      </c>
      <c r="W1493" s="4">
        <v>264.82</v>
      </c>
      <c r="X1493">
        <v>435</v>
      </c>
      <c r="Y1493">
        <v>210</v>
      </c>
      <c r="Z1493" t="str">
        <f t="shared" si="23"/>
        <v>111</v>
      </c>
      <c r="AA1493" t="s">
        <v>109</v>
      </c>
    </row>
    <row r="1494" spans="1:27" ht="16" thickBot="1" x14ac:dyDescent="0.25">
      <c r="A1494" t="s">
        <v>23</v>
      </c>
      <c r="B1494" t="s">
        <v>109</v>
      </c>
      <c r="C1494" t="s">
        <v>998</v>
      </c>
      <c r="D1494" t="s">
        <v>999</v>
      </c>
      <c r="E1494" t="s">
        <v>3431</v>
      </c>
      <c r="F1494">
        <v>94.444000000000003</v>
      </c>
      <c r="H1494">
        <v>208</v>
      </c>
      <c r="I1494">
        <v>1.4199999999999999E-54</v>
      </c>
      <c r="J1494" t="s">
        <v>3077</v>
      </c>
      <c r="S1494" t="s">
        <v>3075</v>
      </c>
      <c r="T1494" t="s">
        <v>3076</v>
      </c>
      <c r="U1494">
        <v>0.745</v>
      </c>
      <c r="V1494" s="6">
        <v>-456.4</v>
      </c>
      <c r="W1494" s="4">
        <v>264.82</v>
      </c>
      <c r="X1494">
        <v>435</v>
      </c>
      <c r="Y1494">
        <v>208</v>
      </c>
      <c r="Z1494" t="str">
        <f t="shared" si="23"/>
        <v>108</v>
      </c>
      <c r="AA1494" t="s">
        <v>109</v>
      </c>
    </row>
    <row r="1495" spans="1:27" ht="16" thickBot="1" x14ac:dyDescent="0.25">
      <c r="A1495" t="s">
        <v>23</v>
      </c>
      <c r="B1495" t="s">
        <v>109</v>
      </c>
      <c r="C1495" t="s">
        <v>1009</v>
      </c>
      <c r="D1495" t="s">
        <v>1010</v>
      </c>
      <c r="E1495" t="s">
        <v>3175</v>
      </c>
      <c r="F1495">
        <v>94.594999999999999</v>
      </c>
      <c r="H1495">
        <v>190</v>
      </c>
      <c r="I1495">
        <v>1.22E-53</v>
      </c>
      <c r="J1495" t="s">
        <v>3077</v>
      </c>
      <c r="S1495" t="s">
        <v>3075</v>
      </c>
      <c r="T1495" t="s">
        <v>3076</v>
      </c>
      <c r="U1495">
        <v>0.745</v>
      </c>
      <c r="V1495" s="6">
        <v>-456.4</v>
      </c>
      <c r="W1495" s="4">
        <v>264.82</v>
      </c>
      <c r="X1495">
        <v>435</v>
      </c>
      <c r="Y1495">
        <v>190</v>
      </c>
      <c r="Z1495" t="str">
        <f t="shared" si="23"/>
        <v>148</v>
      </c>
      <c r="AA1495" t="s">
        <v>109</v>
      </c>
    </row>
    <row r="1496" spans="1:27" ht="16" thickBot="1" x14ac:dyDescent="0.25">
      <c r="A1496" t="s">
        <v>23</v>
      </c>
      <c r="B1496" t="s">
        <v>109</v>
      </c>
      <c r="C1496" t="s">
        <v>524</v>
      </c>
      <c r="D1496" t="s">
        <v>525</v>
      </c>
      <c r="E1496" t="s">
        <v>3157</v>
      </c>
      <c r="F1496">
        <v>55.134999999999998</v>
      </c>
      <c r="H1496">
        <v>202</v>
      </c>
      <c r="I1496">
        <v>1.26E-52</v>
      </c>
      <c r="J1496" t="s">
        <v>3077</v>
      </c>
      <c r="S1496" t="s">
        <v>3075</v>
      </c>
      <c r="T1496" t="s">
        <v>3076</v>
      </c>
      <c r="U1496">
        <v>0.745</v>
      </c>
      <c r="V1496" s="6">
        <v>-456.4</v>
      </c>
      <c r="W1496" s="4">
        <v>264.82</v>
      </c>
      <c r="X1496">
        <v>435</v>
      </c>
      <c r="Y1496">
        <v>202</v>
      </c>
      <c r="Z1496" t="str">
        <f t="shared" si="23"/>
        <v>185</v>
      </c>
      <c r="AA1496" t="s">
        <v>109</v>
      </c>
    </row>
    <row r="1497" spans="1:27" ht="16" thickBot="1" x14ac:dyDescent="0.25">
      <c r="A1497" t="s">
        <v>23</v>
      </c>
      <c r="B1497" t="s">
        <v>109</v>
      </c>
      <c r="C1497" t="s">
        <v>524</v>
      </c>
      <c r="D1497" t="s">
        <v>525</v>
      </c>
      <c r="E1497" t="s">
        <v>3157</v>
      </c>
      <c r="F1497">
        <v>55.134999999999998</v>
      </c>
      <c r="H1497">
        <v>201</v>
      </c>
      <c r="I1497">
        <v>2.2099999999999999E-52</v>
      </c>
      <c r="J1497" t="s">
        <v>3077</v>
      </c>
      <c r="S1497" t="s">
        <v>3075</v>
      </c>
      <c r="T1497" t="s">
        <v>3076</v>
      </c>
      <c r="U1497">
        <v>0.745</v>
      </c>
      <c r="V1497" s="6">
        <v>-456.4</v>
      </c>
      <c r="W1497" s="4">
        <v>264.82</v>
      </c>
      <c r="X1497">
        <v>435</v>
      </c>
      <c r="Y1497">
        <v>201</v>
      </c>
      <c r="Z1497" t="str">
        <f t="shared" si="23"/>
        <v>185</v>
      </c>
      <c r="AA1497" t="s">
        <v>109</v>
      </c>
    </row>
    <row r="1498" spans="1:27" ht="16" thickBot="1" x14ac:dyDescent="0.25">
      <c r="A1498" t="s">
        <v>23</v>
      </c>
      <c r="B1498" t="s">
        <v>109</v>
      </c>
      <c r="C1498" t="s">
        <v>270</v>
      </c>
      <c r="D1498" t="s">
        <v>271</v>
      </c>
      <c r="E1498" t="s">
        <v>3611</v>
      </c>
      <c r="F1498">
        <v>66.423000000000002</v>
      </c>
      <c r="H1498">
        <v>201</v>
      </c>
      <c r="I1498">
        <v>2.8799999999999999E-52</v>
      </c>
      <c r="J1498" t="s">
        <v>3077</v>
      </c>
      <c r="S1498" t="s">
        <v>3075</v>
      </c>
      <c r="T1498" t="s">
        <v>3076</v>
      </c>
      <c r="U1498">
        <v>0.745</v>
      </c>
      <c r="V1498" s="6">
        <v>-456.4</v>
      </c>
      <c r="W1498" s="4">
        <v>264.82</v>
      </c>
      <c r="X1498">
        <v>435</v>
      </c>
      <c r="Y1498">
        <v>201</v>
      </c>
      <c r="Z1498" t="str">
        <f t="shared" si="23"/>
        <v>137</v>
      </c>
      <c r="AA1498" t="s">
        <v>109</v>
      </c>
    </row>
    <row r="1499" spans="1:27" ht="16" thickBot="1" x14ac:dyDescent="0.25">
      <c r="A1499" t="s">
        <v>23</v>
      </c>
      <c r="B1499" t="s">
        <v>109</v>
      </c>
      <c r="C1499" t="s">
        <v>178</v>
      </c>
      <c r="D1499" t="s">
        <v>1014</v>
      </c>
      <c r="E1499" t="s">
        <v>3659</v>
      </c>
      <c r="F1499">
        <v>66.153999999999996</v>
      </c>
      <c r="H1499">
        <v>189</v>
      </c>
      <c r="I1499">
        <v>1.33E-48</v>
      </c>
      <c r="J1499" t="s">
        <v>3077</v>
      </c>
      <c r="S1499" t="s">
        <v>3075</v>
      </c>
      <c r="T1499" t="s">
        <v>3076</v>
      </c>
      <c r="U1499">
        <v>0.745</v>
      </c>
      <c r="V1499" s="6">
        <v>-456.4</v>
      </c>
      <c r="W1499" s="4">
        <v>264.82</v>
      </c>
      <c r="X1499">
        <v>435</v>
      </c>
      <c r="Y1499">
        <v>189</v>
      </c>
      <c r="Z1499" t="str">
        <f t="shared" si="23"/>
        <v>130</v>
      </c>
      <c r="AA1499" t="s">
        <v>109</v>
      </c>
    </row>
    <row r="1500" spans="1:27" ht="16" thickBot="1" x14ac:dyDescent="0.25">
      <c r="A1500" t="s">
        <v>23</v>
      </c>
      <c r="B1500" t="s">
        <v>109</v>
      </c>
      <c r="C1500" t="s">
        <v>918</v>
      </c>
      <c r="D1500" t="s">
        <v>1016</v>
      </c>
      <c r="E1500" t="s">
        <v>3660</v>
      </c>
      <c r="F1500">
        <v>73.394000000000005</v>
      </c>
      <c r="H1500">
        <v>176</v>
      </c>
      <c r="I1500">
        <v>8.5400000000000002E-48</v>
      </c>
      <c r="J1500" t="s">
        <v>3077</v>
      </c>
      <c r="S1500" t="s">
        <v>3075</v>
      </c>
      <c r="T1500" t="s">
        <v>3076</v>
      </c>
      <c r="U1500">
        <v>0.745</v>
      </c>
      <c r="V1500" s="6">
        <v>-456.4</v>
      </c>
      <c r="W1500" s="4">
        <v>264.82</v>
      </c>
      <c r="X1500">
        <v>435</v>
      </c>
      <c r="Y1500">
        <v>176</v>
      </c>
      <c r="Z1500" t="str">
        <f t="shared" si="23"/>
        <v>109</v>
      </c>
      <c r="AA1500" t="s">
        <v>109</v>
      </c>
    </row>
    <row r="1501" spans="1:27" ht="16" thickBot="1" x14ac:dyDescent="0.25">
      <c r="A1501" t="s">
        <v>23</v>
      </c>
      <c r="B1501" t="s">
        <v>109</v>
      </c>
      <c r="C1501" t="s">
        <v>918</v>
      </c>
      <c r="D1501" t="s">
        <v>1016</v>
      </c>
      <c r="E1501" t="s">
        <v>3660</v>
      </c>
      <c r="F1501">
        <v>73.394000000000005</v>
      </c>
      <c r="H1501">
        <v>177</v>
      </c>
      <c r="I1501">
        <v>3.18E-47</v>
      </c>
      <c r="J1501" t="s">
        <v>3077</v>
      </c>
      <c r="S1501" t="s">
        <v>3075</v>
      </c>
      <c r="T1501" t="s">
        <v>3076</v>
      </c>
      <c r="U1501">
        <v>0.745</v>
      </c>
      <c r="V1501" s="6">
        <v>-456.4</v>
      </c>
      <c r="W1501" s="4">
        <v>264.82</v>
      </c>
      <c r="X1501">
        <v>435</v>
      </c>
      <c r="Y1501">
        <v>177</v>
      </c>
      <c r="Z1501" t="str">
        <f t="shared" si="23"/>
        <v>109</v>
      </c>
      <c r="AA1501" t="s">
        <v>109</v>
      </c>
    </row>
    <row r="1502" spans="1:27" ht="16" thickBot="1" x14ac:dyDescent="0.25">
      <c r="A1502" t="s">
        <v>23</v>
      </c>
      <c r="B1502" t="s">
        <v>109</v>
      </c>
      <c r="C1502" t="s">
        <v>528</v>
      </c>
      <c r="D1502" t="s">
        <v>529</v>
      </c>
      <c r="E1502" t="s">
        <v>3627</v>
      </c>
      <c r="F1502">
        <v>55.97</v>
      </c>
      <c r="H1502">
        <v>175</v>
      </c>
      <c r="I1502">
        <v>6.2399999999999999E-44</v>
      </c>
      <c r="J1502" t="s">
        <v>3077</v>
      </c>
      <c r="S1502" t="s">
        <v>3075</v>
      </c>
      <c r="T1502" t="s">
        <v>3076</v>
      </c>
      <c r="U1502">
        <v>0.745</v>
      </c>
      <c r="V1502" s="6">
        <v>-456.4</v>
      </c>
      <c r="W1502" s="4">
        <v>264.82</v>
      </c>
      <c r="X1502">
        <v>435</v>
      </c>
      <c r="Y1502">
        <v>175</v>
      </c>
      <c r="Z1502" t="str">
        <f t="shared" si="23"/>
        <v>134</v>
      </c>
      <c r="AA1502" t="s">
        <v>109</v>
      </c>
    </row>
    <row r="1503" spans="1:27" ht="16" thickBot="1" x14ac:dyDescent="0.25">
      <c r="A1503" t="s">
        <v>23</v>
      </c>
      <c r="B1503" t="s">
        <v>109</v>
      </c>
      <c r="C1503" t="s">
        <v>1019</v>
      </c>
      <c r="D1503" t="s">
        <v>1020</v>
      </c>
      <c r="E1503" t="s">
        <v>3661</v>
      </c>
      <c r="F1503">
        <v>46.746000000000002</v>
      </c>
      <c r="H1503">
        <v>174</v>
      </c>
      <c r="I1503">
        <v>9.8699999999999997E-44</v>
      </c>
      <c r="J1503" t="s">
        <v>3077</v>
      </c>
      <c r="S1503" t="s">
        <v>3075</v>
      </c>
      <c r="T1503" t="s">
        <v>3076</v>
      </c>
      <c r="U1503">
        <v>0.745</v>
      </c>
      <c r="V1503" s="6">
        <v>-456.4</v>
      </c>
      <c r="W1503" s="4">
        <v>264.82</v>
      </c>
      <c r="X1503">
        <v>435</v>
      </c>
      <c r="Y1503">
        <v>174</v>
      </c>
      <c r="Z1503" t="str">
        <f t="shared" si="23"/>
        <v>169</v>
      </c>
      <c r="AA1503" t="s">
        <v>109</v>
      </c>
    </row>
    <row r="1504" spans="1:27" ht="16" thickBot="1" x14ac:dyDescent="0.25">
      <c r="A1504" t="s">
        <v>23</v>
      </c>
      <c r="B1504" t="s">
        <v>109</v>
      </c>
      <c r="C1504" t="s">
        <v>1022</v>
      </c>
      <c r="D1504" t="s">
        <v>1023</v>
      </c>
      <c r="E1504" t="s">
        <v>3440</v>
      </c>
      <c r="F1504">
        <v>94.936999999999998</v>
      </c>
      <c r="H1504">
        <v>164</v>
      </c>
      <c r="I1504">
        <v>2.5800000000000002E-43</v>
      </c>
      <c r="J1504" t="s">
        <v>3077</v>
      </c>
      <c r="S1504" t="s">
        <v>3075</v>
      </c>
      <c r="T1504" t="s">
        <v>3076</v>
      </c>
      <c r="U1504">
        <v>0.745</v>
      </c>
      <c r="V1504" s="6">
        <v>-456.4</v>
      </c>
      <c r="W1504" s="4">
        <v>264.82</v>
      </c>
      <c r="X1504">
        <v>435</v>
      </c>
      <c r="Y1504">
        <v>164</v>
      </c>
      <c r="Z1504" t="str">
        <f t="shared" si="23"/>
        <v xml:space="preserve">79 </v>
      </c>
      <c r="AA1504" t="s">
        <v>109</v>
      </c>
    </row>
    <row r="1505" spans="1:27" ht="16" thickBot="1" x14ac:dyDescent="0.25">
      <c r="A1505" t="s">
        <v>28</v>
      </c>
      <c r="B1505" t="s">
        <v>109</v>
      </c>
      <c r="C1505" t="s">
        <v>969</v>
      </c>
      <c r="D1505" t="s">
        <v>503</v>
      </c>
      <c r="E1505" t="s">
        <v>3112</v>
      </c>
      <c r="F1505">
        <v>100</v>
      </c>
      <c r="H1505">
        <v>802</v>
      </c>
      <c r="I1505">
        <v>0</v>
      </c>
      <c r="J1505" t="s">
        <v>3078</v>
      </c>
      <c r="S1505" t="s">
        <v>3071</v>
      </c>
      <c r="T1505" t="s">
        <v>3076</v>
      </c>
      <c r="U1505">
        <v>0.745</v>
      </c>
      <c r="V1505" s="6">
        <v>-456.4</v>
      </c>
      <c r="W1505" s="4">
        <v>264.82</v>
      </c>
      <c r="X1505">
        <v>435</v>
      </c>
      <c r="Y1505">
        <v>802</v>
      </c>
      <c r="Z1505" t="str">
        <f t="shared" si="23"/>
        <v>424</v>
      </c>
      <c r="AA1505" t="s">
        <v>109</v>
      </c>
    </row>
    <row r="1506" spans="1:27" ht="16" thickBot="1" x14ac:dyDescent="0.25">
      <c r="A1506" t="s">
        <v>28</v>
      </c>
      <c r="B1506" t="s">
        <v>109</v>
      </c>
      <c r="C1506" t="s">
        <v>258</v>
      </c>
      <c r="D1506" t="s">
        <v>503</v>
      </c>
      <c r="E1506" t="s">
        <v>3112</v>
      </c>
      <c r="F1506">
        <v>100</v>
      </c>
      <c r="H1506">
        <v>404</v>
      </c>
      <c r="I1506">
        <v>8.98E-125</v>
      </c>
      <c r="J1506" t="s">
        <v>3078</v>
      </c>
      <c r="S1506" t="s">
        <v>3071</v>
      </c>
      <c r="T1506" t="s">
        <v>3076</v>
      </c>
      <c r="U1506">
        <v>0.745</v>
      </c>
      <c r="V1506" s="6">
        <v>-456.4</v>
      </c>
      <c r="W1506" s="4">
        <v>264.82</v>
      </c>
      <c r="X1506">
        <v>435</v>
      </c>
      <c r="Y1506">
        <v>404</v>
      </c>
      <c r="Z1506" t="str">
        <f t="shared" si="23"/>
        <v>188</v>
      </c>
      <c r="AA1506" t="s">
        <v>109</v>
      </c>
    </row>
    <row r="1507" spans="1:27" ht="16" thickBot="1" x14ac:dyDescent="0.25">
      <c r="A1507" t="s">
        <v>28</v>
      </c>
      <c r="B1507" t="s">
        <v>109</v>
      </c>
      <c r="C1507" t="s">
        <v>258</v>
      </c>
      <c r="D1507" t="s">
        <v>503</v>
      </c>
      <c r="E1507" t="s">
        <v>3112</v>
      </c>
      <c r="F1507">
        <v>100</v>
      </c>
      <c r="H1507">
        <v>403</v>
      </c>
      <c r="I1507">
        <v>9.9300000000000011E-125</v>
      </c>
      <c r="J1507" t="s">
        <v>3078</v>
      </c>
      <c r="S1507" t="s">
        <v>3071</v>
      </c>
      <c r="T1507" t="s">
        <v>3076</v>
      </c>
      <c r="U1507">
        <v>0.745</v>
      </c>
      <c r="V1507" s="6">
        <v>-456.4</v>
      </c>
      <c r="W1507" s="4">
        <v>264.82</v>
      </c>
      <c r="X1507">
        <v>435</v>
      </c>
      <c r="Y1507">
        <v>403</v>
      </c>
      <c r="Z1507" t="str">
        <f t="shared" si="23"/>
        <v>188</v>
      </c>
      <c r="AA1507" t="s">
        <v>109</v>
      </c>
    </row>
    <row r="1508" spans="1:27" ht="16" thickBot="1" x14ac:dyDescent="0.25">
      <c r="A1508" t="s">
        <v>28</v>
      </c>
      <c r="B1508" t="s">
        <v>109</v>
      </c>
      <c r="C1508" t="s">
        <v>258</v>
      </c>
      <c r="D1508" t="s">
        <v>503</v>
      </c>
      <c r="E1508" t="s">
        <v>3112</v>
      </c>
      <c r="F1508">
        <v>100</v>
      </c>
      <c r="H1508">
        <v>404</v>
      </c>
      <c r="I1508">
        <v>2.3900000000000001E-124</v>
      </c>
      <c r="J1508" t="s">
        <v>3078</v>
      </c>
      <c r="S1508" t="s">
        <v>3071</v>
      </c>
      <c r="T1508" t="s">
        <v>3076</v>
      </c>
      <c r="U1508">
        <v>0.745</v>
      </c>
      <c r="V1508" s="6">
        <v>-456.4</v>
      </c>
      <c r="W1508" s="4">
        <v>264.82</v>
      </c>
      <c r="X1508">
        <v>435</v>
      </c>
      <c r="Y1508">
        <v>404</v>
      </c>
      <c r="Z1508" t="str">
        <f t="shared" si="23"/>
        <v>188</v>
      </c>
      <c r="AA1508" t="s">
        <v>109</v>
      </c>
    </row>
    <row r="1509" spans="1:27" ht="16" thickBot="1" x14ac:dyDescent="0.25">
      <c r="A1509" t="s">
        <v>28</v>
      </c>
      <c r="B1509" t="s">
        <v>109</v>
      </c>
      <c r="C1509" t="s">
        <v>258</v>
      </c>
      <c r="D1509" t="s">
        <v>503</v>
      </c>
      <c r="E1509" t="s">
        <v>3112</v>
      </c>
      <c r="F1509">
        <v>100</v>
      </c>
      <c r="H1509">
        <v>404</v>
      </c>
      <c r="I1509">
        <v>9.5400000000000008E-124</v>
      </c>
      <c r="J1509" t="s">
        <v>3078</v>
      </c>
      <c r="S1509" t="s">
        <v>3071</v>
      </c>
      <c r="T1509" t="s">
        <v>3076</v>
      </c>
      <c r="U1509">
        <v>0.745</v>
      </c>
      <c r="V1509" s="6">
        <v>-456.4</v>
      </c>
      <c r="W1509" s="4">
        <v>264.82</v>
      </c>
      <c r="X1509">
        <v>435</v>
      </c>
      <c r="Y1509">
        <v>404</v>
      </c>
      <c r="Z1509" t="str">
        <f t="shared" si="23"/>
        <v>188</v>
      </c>
      <c r="AA1509" t="s">
        <v>109</v>
      </c>
    </row>
    <row r="1510" spans="1:27" ht="16" thickBot="1" x14ac:dyDescent="0.25">
      <c r="A1510" t="s">
        <v>28</v>
      </c>
      <c r="B1510" t="s">
        <v>109</v>
      </c>
      <c r="C1510" t="s">
        <v>127</v>
      </c>
      <c r="D1510" t="s">
        <v>510</v>
      </c>
      <c r="E1510" t="s">
        <v>3155</v>
      </c>
      <c r="F1510">
        <v>96.355999999999995</v>
      </c>
      <c r="H1510">
        <v>394</v>
      </c>
      <c r="I1510">
        <v>3.3099999999999999E-121</v>
      </c>
      <c r="J1510" t="s">
        <v>3078</v>
      </c>
      <c r="S1510" t="s">
        <v>3071</v>
      </c>
      <c r="T1510" t="s">
        <v>3076</v>
      </c>
      <c r="U1510">
        <v>0.745</v>
      </c>
      <c r="V1510" s="6">
        <v>-456.4</v>
      </c>
      <c r="W1510" s="4">
        <v>264.82</v>
      </c>
      <c r="X1510">
        <v>435</v>
      </c>
      <c r="Y1510">
        <v>394</v>
      </c>
      <c r="Z1510" t="str">
        <f t="shared" si="23"/>
        <v>247</v>
      </c>
      <c r="AA1510" t="s">
        <v>109</v>
      </c>
    </row>
    <row r="1511" spans="1:27" ht="16" thickBot="1" x14ac:dyDescent="0.25">
      <c r="A1511" t="s">
        <v>28</v>
      </c>
      <c r="B1511" t="s">
        <v>109</v>
      </c>
      <c r="C1511" t="s">
        <v>127</v>
      </c>
      <c r="D1511" t="s">
        <v>510</v>
      </c>
      <c r="E1511" t="s">
        <v>3155</v>
      </c>
      <c r="F1511">
        <v>96.355999999999995</v>
      </c>
      <c r="H1511">
        <v>394</v>
      </c>
      <c r="I1511">
        <v>3.5100000000000002E-121</v>
      </c>
      <c r="J1511" t="s">
        <v>3078</v>
      </c>
      <c r="S1511" t="s">
        <v>3071</v>
      </c>
      <c r="T1511" t="s">
        <v>3076</v>
      </c>
      <c r="U1511">
        <v>0.745</v>
      </c>
      <c r="V1511" s="6">
        <v>-456.4</v>
      </c>
      <c r="W1511" s="4">
        <v>264.82</v>
      </c>
      <c r="X1511">
        <v>435</v>
      </c>
      <c r="Y1511">
        <v>394</v>
      </c>
      <c r="Z1511" t="str">
        <f t="shared" si="23"/>
        <v>247</v>
      </c>
      <c r="AA1511" t="s">
        <v>109</v>
      </c>
    </row>
    <row r="1512" spans="1:27" ht="16" thickBot="1" x14ac:dyDescent="0.25">
      <c r="A1512" t="s">
        <v>28</v>
      </c>
      <c r="B1512" t="s">
        <v>109</v>
      </c>
      <c r="C1512" t="s">
        <v>508</v>
      </c>
      <c r="D1512" t="s">
        <v>503</v>
      </c>
      <c r="E1512" t="s">
        <v>3112</v>
      </c>
      <c r="F1512">
        <v>100</v>
      </c>
      <c r="H1512">
        <v>402</v>
      </c>
      <c r="I1512">
        <v>5.1999999999999997E-121</v>
      </c>
      <c r="J1512" t="s">
        <v>3078</v>
      </c>
      <c r="S1512" t="s">
        <v>3071</v>
      </c>
      <c r="T1512" t="s">
        <v>3076</v>
      </c>
      <c r="U1512">
        <v>0.745</v>
      </c>
      <c r="V1512" s="6">
        <v>-456.4</v>
      </c>
      <c r="W1512" s="4">
        <v>264.82</v>
      </c>
      <c r="X1512">
        <v>435</v>
      </c>
      <c r="Y1512">
        <v>402</v>
      </c>
      <c r="Z1512" t="str">
        <f t="shared" si="23"/>
        <v>187</v>
      </c>
      <c r="AA1512" t="s">
        <v>109</v>
      </c>
    </row>
    <row r="1513" spans="1:27" ht="16" thickBot="1" x14ac:dyDescent="0.25">
      <c r="A1513" t="s">
        <v>28</v>
      </c>
      <c r="B1513" t="s">
        <v>109</v>
      </c>
      <c r="C1513" t="s">
        <v>258</v>
      </c>
      <c r="D1513" t="s">
        <v>503</v>
      </c>
      <c r="E1513" t="s">
        <v>3112</v>
      </c>
      <c r="F1513">
        <v>100</v>
      </c>
      <c r="H1513">
        <v>404</v>
      </c>
      <c r="I1513">
        <v>7.7899999999999998E-121</v>
      </c>
      <c r="J1513" t="s">
        <v>3078</v>
      </c>
      <c r="S1513" t="s">
        <v>3071</v>
      </c>
      <c r="T1513" t="s">
        <v>3076</v>
      </c>
      <c r="U1513">
        <v>0.745</v>
      </c>
      <c r="V1513" s="6">
        <v>-456.4</v>
      </c>
      <c r="W1513" s="4">
        <v>264.82</v>
      </c>
      <c r="X1513">
        <v>435</v>
      </c>
      <c r="Y1513">
        <v>404</v>
      </c>
      <c r="Z1513" t="str">
        <f t="shared" si="23"/>
        <v>188</v>
      </c>
      <c r="AA1513" t="s">
        <v>109</v>
      </c>
    </row>
    <row r="1514" spans="1:27" ht="16" thickBot="1" x14ac:dyDescent="0.25">
      <c r="A1514" t="s">
        <v>28</v>
      </c>
      <c r="B1514" t="s">
        <v>109</v>
      </c>
      <c r="C1514" t="s">
        <v>127</v>
      </c>
      <c r="D1514" t="s">
        <v>510</v>
      </c>
      <c r="E1514" t="s">
        <v>3155</v>
      </c>
      <c r="F1514">
        <v>96.355999999999995</v>
      </c>
      <c r="H1514">
        <v>394</v>
      </c>
      <c r="I1514">
        <v>8.8000000000000008E-121</v>
      </c>
      <c r="J1514" t="s">
        <v>3078</v>
      </c>
      <c r="S1514" t="s">
        <v>3071</v>
      </c>
      <c r="T1514" t="s">
        <v>3076</v>
      </c>
      <c r="U1514">
        <v>0.745</v>
      </c>
      <c r="V1514" s="6">
        <v>-456.4</v>
      </c>
      <c r="W1514" s="4">
        <v>264.82</v>
      </c>
      <c r="X1514">
        <v>435</v>
      </c>
      <c r="Y1514">
        <v>394</v>
      </c>
      <c r="Z1514" t="str">
        <f t="shared" si="23"/>
        <v>247</v>
      </c>
      <c r="AA1514" t="s">
        <v>109</v>
      </c>
    </row>
    <row r="1515" spans="1:27" ht="16" thickBot="1" x14ac:dyDescent="0.25">
      <c r="A1515" t="s">
        <v>28</v>
      </c>
      <c r="B1515" t="s">
        <v>109</v>
      </c>
      <c r="C1515" t="s">
        <v>127</v>
      </c>
      <c r="D1515" t="s">
        <v>510</v>
      </c>
      <c r="E1515" t="s">
        <v>3155</v>
      </c>
      <c r="F1515">
        <v>96.355999999999995</v>
      </c>
      <c r="H1515">
        <v>394</v>
      </c>
      <c r="I1515">
        <v>5.5700000000000002E-120</v>
      </c>
      <c r="J1515" t="s">
        <v>3078</v>
      </c>
      <c r="S1515" t="s">
        <v>3071</v>
      </c>
      <c r="T1515" t="s">
        <v>3076</v>
      </c>
      <c r="U1515">
        <v>0.745</v>
      </c>
      <c r="V1515" s="6">
        <v>-456.4</v>
      </c>
      <c r="W1515" s="4">
        <v>264.82</v>
      </c>
      <c r="X1515">
        <v>435</v>
      </c>
      <c r="Y1515">
        <v>394</v>
      </c>
      <c r="Z1515" t="str">
        <f t="shared" si="23"/>
        <v>247</v>
      </c>
      <c r="AA1515" t="s">
        <v>109</v>
      </c>
    </row>
    <row r="1516" spans="1:27" ht="16" thickBot="1" x14ac:dyDescent="0.25">
      <c r="A1516" t="s">
        <v>28</v>
      </c>
      <c r="B1516" t="s">
        <v>109</v>
      </c>
      <c r="C1516" t="s">
        <v>127</v>
      </c>
      <c r="D1516" t="s">
        <v>510</v>
      </c>
      <c r="E1516" t="s">
        <v>3155</v>
      </c>
      <c r="F1516">
        <v>96.355999999999995</v>
      </c>
      <c r="H1516">
        <v>394</v>
      </c>
      <c r="I1516">
        <v>3.1199999999999999E-118</v>
      </c>
      <c r="J1516" t="s">
        <v>3078</v>
      </c>
      <c r="S1516" t="s">
        <v>3071</v>
      </c>
      <c r="T1516" t="s">
        <v>3076</v>
      </c>
      <c r="U1516">
        <v>0.745</v>
      </c>
      <c r="V1516" s="6">
        <v>-456.4</v>
      </c>
      <c r="W1516" s="4">
        <v>264.82</v>
      </c>
      <c r="X1516">
        <v>435</v>
      </c>
      <c r="Y1516">
        <v>394</v>
      </c>
      <c r="Z1516" t="str">
        <f t="shared" si="23"/>
        <v>247</v>
      </c>
      <c r="AA1516" t="s">
        <v>109</v>
      </c>
    </row>
    <row r="1517" spans="1:27" ht="16" thickBot="1" x14ac:dyDescent="0.25">
      <c r="A1517" t="s">
        <v>28</v>
      </c>
      <c r="B1517" t="s">
        <v>109</v>
      </c>
      <c r="C1517" t="s">
        <v>127</v>
      </c>
      <c r="D1517" t="s">
        <v>510</v>
      </c>
      <c r="E1517" t="s">
        <v>3155</v>
      </c>
      <c r="F1517">
        <v>96.355999999999995</v>
      </c>
      <c r="H1517">
        <v>394</v>
      </c>
      <c r="I1517">
        <v>1.5E-117</v>
      </c>
      <c r="J1517" t="s">
        <v>3078</v>
      </c>
      <c r="S1517" t="s">
        <v>3071</v>
      </c>
      <c r="T1517" t="s">
        <v>3076</v>
      </c>
      <c r="U1517">
        <v>0.745</v>
      </c>
      <c r="V1517" s="6">
        <v>-456.4</v>
      </c>
      <c r="W1517" s="4">
        <v>264.82</v>
      </c>
      <c r="X1517">
        <v>435</v>
      </c>
      <c r="Y1517">
        <v>394</v>
      </c>
      <c r="Z1517" t="str">
        <f t="shared" si="23"/>
        <v>247</v>
      </c>
      <c r="AA1517" t="s">
        <v>109</v>
      </c>
    </row>
    <row r="1518" spans="1:27" ht="16" thickBot="1" x14ac:dyDescent="0.25">
      <c r="A1518" t="s">
        <v>28</v>
      </c>
      <c r="B1518" t="s">
        <v>109</v>
      </c>
      <c r="C1518" t="s">
        <v>512</v>
      </c>
      <c r="D1518" t="s">
        <v>1296</v>
      </c>
      <c r="E1518" t="s">
        <v>3662</v>
      </c>
      <c r="F1518">
        <v>51.905999999999999</v>
      </c>
      <c r="H1518">
        <v>337</v>
      </c>
      <c r="I1518">
        <v>1.2800000000000001E-99</v>
      </c>
      <c r="J1518" t="s">
        <v>3078</v>
      </c>
      <c r="S1518" t="s">
        <v>3071</v>
      </c>
      <c r="T1518" t="s">
        <v>3076</v>
      </c>
      <c r="U1518">
        <v>0.745</v>
      </c>
      <c r="V1518" s="6">
        <v>-456.4</v>
      </c>
      <c r="W1518" s="4">
        <v>264.82</v>
      </c>
      <c r="X1518">
        <v>435</v>
      </c>
      <c r="Y1518">
        <v>337</v>
      </c>
      <c r="Z1518" t="str">
        <f t="shared" si="23"/>
        <v>341</v>
      </c>
      <c r="AA1518" t="s">
        <v>109</v>
      </c>
    </row>
    <row r="1519" spans="1:27" ht="16" thickBot="1" x14ac:dyDescent="0.25">
      <c r="A1519" t="s">
        <v>28</v>
      </c>
      <c r="B1519" t="s">
        <v>109</v>
      </c>
      <c r="C1519" t="s">
        <v>1298</v>
      </c>
      <c r="D1519" t="s">
        <v>1299</v>
      </c>
      <c r="E1519" t="s">
        <v>3663</v>
      </c>
      <c r="F1519">
        <v>47.087000000000003</v>
      </c>
      <c r="H1519">
        <v>303</v>
      </c>
      <c r="I1519">
        <v>4.7600000000000002E-89</v>
      </c>
      <c r="J1519" t="s">
        <v>3078</v>
      </c>
      <c r="S1519" t="s">
        <v>3071</v>
      </c>
      <c r="T1519" t="s">
        <v>3076</v>
      </c>
      <c r="U1519">
        <v>0.745</v>
      </c>
      <c r="V1519" s="6">
        <v>-456.4</v>
      </c>
      <c r="W1519" s="4">
        <v>264.82</v>
      </c>
      <c r="X1519">
        <v>435</v>
      </c>
      <c r="Y1519">
        <v>303</v>
      </c>
      <c r="Z1519" t="str">
        <f t="shared" si="23"/>
        <v>412</v>
      </c>
      <c r="AA1519" t="s">
        <v>109</v>
      </c>
    </row>
    <row r="1520" spans="1:27" ht="16" thickBot="1" x14ac:dyDescent="0.25">
      <c r="A1520" t="s">
        <v>28</v>
      </c>
      <c r="B1520" t="s">
        <v>109</v>
      </c>
      <c r="C1520" t="s">
        <v>517</v>
      </c>
      <c r="D1520" t="s">
        <v>1301</v>
      </c>
      <c r="E1520" t="s">
        <v>3664</v>
      </c>
      <c r="F1520">
        <v>63.792999999999999</v>
      </c>
      <c r="H1520">
        <v>230</v>
      </c>
      <c r="I1520">
        <v>2.3E-62</v>
      </c>
      <c r="J1520" t="s">
        <v>3078</v>
      </c>
      <c r="S1520" t="s">
        <v>3071</v>
      </c>
      <c r="T1520" t="s">
        <v>3076</v>
      </c>
      <c r="U1520">
        <v>0.745</v>
      </c>
      <c r="V1520" s="6">
        <v>-456.4</v>
      </c>
      <c r="W1520" s="4">
        <v>264.82</v>
      </c>
      <c r="X1520">
        <v>435</v>
      </c>
      <c r="Y1520">
        <v>230</v>
      </c>
      <c r="Z1520" t="str">
        <f t="shared" si="23"/>
        <v>174</v>
      </c>
      <c r="AA1520" t="s">
        <v>109</v>
      </c>
    </row>
    <row r="1521" spans="1:27" ht="16" thickBot="1" x14ac:dyDescent="0.25">
      <c r="A1521" t="s">
        <v>28</v>
      </c>
      <c r="B1521" t="s">
        <v>109</v>
      </c>
      <c r="C1521" t="s">
        <v>517</v>
      </c>
      <c r="D1521" t="s">
        <v>1301</v>
      </c>
      <c r="E1521" t="s">
        <v>3664</v>
      </c>
      <c r="F1521">
        <v>63.792999999999999</v>
      </c>
      <c r="H1521">
        <v>230</v>
      </c>
      <c r="I1521">
        <v>2.6600000000000002E-62</v>
      </c>
      <c r="J1521" t="s">
        <v>3078</v>
      </c>
      <c r="S1521" t="s">
        <v>3071</v>
      </c>
      <c r="T1521" t="s">
        <v>3076</v>
      </c>
      <c r="U1521">
        <v>0.745</v>
      </c>
      <c r="V1521" s="6">
        <v>-456.4</v>
      </c>
      <c r="W1521" s="4">
        <v>264.82</v>
      </c>
      <c r="X1521">
        <v>435</v>
      </c>
      <c r="Y1521">
        <v>230</v>
      </c>
      <c r="Z1521" t="str">
        <f t="shared" si="23"/>
        <v>174</v>
      </c>
      <c r="AA1521" t="s">
        <v>109</v>
      </c>
    </row>
    <row r="1522" spans="1:27" ht="16" thickBot="1" x14ac:dyDescent="0.25">
      <c r="A1522" t="s">
        <v>28</v>
      </c>
      <c r="B1522" t="s">
        <v>109</v>
      </c>
      <c r="C1522" t="s">
        <v>1303</v>
      </c>
      <c r="D1522" t="s">
        <v>1304</v>
      </c>
      <c r="E1522" t="s">
        <v>3665</v>
      </c>
      <c r="F1522">
        <v>63.094999999999999</v>
      </c>
      <c r="H1522">
        <v>226</v>
      </c>
      <c r="I1522">
        <v>6.4899999999999998E-61</v>
      </c>
      <c r="J1522" t="s">
        <v>3078</v>
      </c>
      <c r="S1522" t="s">
        <v>3071</v>
      </c>
      <c r="T1522" t="s">
        <v>3076</v>
      </c>
      <c r="U1522">
        <v>0.745</v>
      </c>
      <c r="V1522" s="6">
        <v>-456.4</v>
      </c>
      <c r="W1522" s="4">
        <v>264.82</v>
      </c>
      <c r="X1522">
        <v>435</v>
      </c>
      <c r="Y1522">
        <v>226</v>
      </c>
      <c r="Z1522" t="str">
        <f t="shared" si="23"/>
        <v>168</v>
      </c>
      <c r="AA1522" t="s">
        <v>109</v>
      </c>
    </row>
    <row r="1523" spans="1:27" ht="16" thickBot="1" x14ac:dyDescent="0.25">
      <c r="A1523" t="s">
        <v>28</v>
      </c>
      <c r="B1523" t="s">
        <v>109</v>
      </c>
      <c r="C1523" t="s">
        <v>551</v>
      </c>
      <c r="D1523" t="s">
        <v>1001</v>
      </c>
      <c r="E1523" t="s">
        <v>3656</v>
      </c>
      <c r="F1523">
        <v>67.361000000000004</v>
      </c>
      <c r="H1523">
        <v>217</v>
      </c>
      <c r="I1523">
        <v>5.7999999999999998E-58</v>
      </c>
      <c r="J1523" t="s">
        <v>3078</v>
      </c>
      <c r="S1523" t="s">
        <v>3071</v>
      </c>
      <c r="T1523" t="s">
        <v>3076</v>
      </c>
      <c r="U1523">
        <v>0.745</v>
      </c>
      <c r="V1523" s="6">
        <v>-456.4</v>
      </c>
      <c r="W1523" s="4">
        <v>264.82</v>
      </c>
      <c r="X1523">
        <v>435</v>
      </c>
      <c r="Y1523">
        <v>217</v>
      </c>
      <c r="Z1523" t="str">
        <f t="shared" si="23"/>
        <v>144</v>
      </c>
      <c r="AA1523" t="s">
        <v>109</v>
      </c>
    </row>
    <row r="1524" spans="1:27" ht="16" thickBot="1" x14ac:dyDescent="0.25">
      <c r="A1524" t="s">
        <v>28</v>
      </c>
      <c r="B1524" t="s">
        <v>109</v>
      </c>
      <c r="C1524" t="s">
        <v>551</v>
      </c>
      <c r="D1524" t="s">
        <v>1001</v>
      </c>
      <c r="E1524" t="s">
        <v>3656</v>
      </c>
      <c r="F1524">
        <v>67.361000000000004</v>
      </c>
      <c r="H1524">
        <v>217</v>
      </c>
      <c r="I1524">
        <v>6.02E-58</v>
      </c>
      <c r="J1524" t="s">
        <v>3078</v>
      </c>
      <c r="S1524" t="s">
        <v>3071</v>
      </c>
      <c r="T1524" t="s">
        <v>3076</v>
      </c>
      <c r="U1524">
        <v>0.745</v>
      </c>
      <c r="V1524" s="6">
        <v>-456.4</v>
      </c>
      <c r="W1524" s="4">
        <v>264.82</v>
      </c>
      <c r="X1524">
        <v>435</v>
      </c>
      <c r="Y1524">
        <v>217</v>
      </c>
      <c r="Z1524" t="str">
        <f t="shared" si="23"/>
        <v>144</v>
      </c>
      <c r="AA1524" t="s">
        <v>109</v>
      </c>
    </row>
    <row r="1525" spans="1:27" ht="16" thickBot="1" x14ac:dyDescent="0.25">
      <c r="A1525" t="s">
        <v>28</v>
      </c>
      <c r="B1525" t="s">
        <v>109</v>
      </c>
      <c r="C1525" t="s">
        <v>551</v>
      </c>
      <c r="D1525" t="s">
        <v>1001</v>
      </c>
      <c r="E1525" t="s">
        <v>3656</v>
      </c>
      <c r="F1525">
        <v>67.361000000000004</v>
      </c>
      <c r="H1525">
        <v>217</v>
      </c>
      <c r="I1525">
        <v>6.2300000000000004E-58</v>
      </c>
      <c r="J1525" t="s">
        <v>3078</v>
      </c>
      <c r="S1525" t="s">
        <v>3071</v>
      </c>
      <c r="T1525" t="s">
        <v>3076</v>
      </c>
      <c r="U1525">
        <v>0.745</v>
      </c>
      <c r="V1525" s="6">
        <v>-456.4</v>
      </c>
      <c r="W1525" s="4">
        <v>264.82</v>
      </c>
      <c r="X1525">
        <v>435</v>
      </c>
      <c r="Y1525">
        <v>217</v>
      </c>
      <c r="Z1525" t="str">
        <f t="shared" si="23"/>
        <v>144</v>
      </c>
      <c r="AA1525" t="s">
        <v>109</v>
      </c>
    </row>
    <row r="1526" spans="1:27" ht="16" thickBot="1" x14ac:dyDescent="0.25">
      <c r="A1526" t="s">
        <v>28</v>
      </c>
      <c r="B1526" t="s">
        <v>109</v>
      </c>
      <c r="C1526" t="s">
        <v>551</v>
      </c>
      <c r="D1526" t="s">
        <v>1001</v>
      </c>
      <c r="E1526" t="s">
        <v>3656</v>
      </c>
      <c r="F1526">
        <v>67.361000000000004</v>
      </c>
      <c r="H1526">
        <v>217</v>
      </c>
      <c r="I1526">
        <v>6.3E-58</v>
      </c>
      <c r="J1526" t="s">
        <v>3078</v>
      </c>
      <c r="S1526" t="s">
        <v>3071</v>
      </c>
      <c r="T1526" t="s">
        <v>3076</v>
      </c>
      <c r="U1526">
        <v>0.745</v>
      </c>
      <c r="V1526" s="6">
        <v>-456.4</v>
      </c>
      <c r="W1526" s="4">
        <v>264.82</v>
      </c>
      <c r="X1526">
        <v>435</v>
      </c>
      <c r="Y1526">
        <v>217</v>
      </c>
      <c r="Z1526" t="str">
        <f t="shared" si="23"/>
        <v>144</v>
      </c>
      <c r="AA1526" t="s">
        <v>109</v>
      </c>
    </row>
    <row r="1527" spans="1:27" ht="16" thickBot="1" x14ac:dyDescent="0.25">
      <c r="A1527" t="s">
        <v>28</v>
      </c>
      <c r="B1527" t="s">
        <v>109</v>
      </c>
      <c r="C1527" t="s">
        <v>551</v>
      </c>
      <c r="D1527" t="s">
        <v>1001</v>
      </c>
      <c r="E1527" t="s">
        <v>3656</v>
      </c>
      <c r="F1527">
        <v>67.361000000000004</v>
      </c>
      <c r="H1527">
        <v>217</v>
      </c>
      <c r="I1527">
        <v>6.6899999999999993E-58</v>
      </c>
      <c r="J1527" t="s">
        <v>3078</v>
      </c>
      <c r="S1527" t="s">
        <v>3071</v>
      </c>
      <c r="T1527" t="s">
        <v>3076</v>
      </c>
      <c r="U1527">
        <v>0.745</v>
      </c>
      <c r="V1527" s="6">
        <v>-456.4</v>
      </c>
      <c r="W1527" s="4">
        <v>264.82</v>
      </c>
      <c r="X1527">
        <v>435</v>
      </c>
      <c r="Y1527">
        <v>217</v>
      </c>
      <c r="Z1527" t="str">
        <f t="shared" si="23"/>
        <v>144</v>
      </c>
      <c r="AA1527" t="s">
        <v>109</v>
      </c>
    </row>
    <row r="1528" spans="1:27" ht="16" thickBot="1" x14ac:dyDescent="0.25">
      <c r="A1528" t="s">
        <v>28</v>
      </c>
      <c r="B1528" t="s">
        <v>109</v>
      </c>
      <c r="C1528" t="s">
        <v>551</v>
      </c>
      <c r="D1528" t="s">
        <v>1001</v>
      </c>
      <c r="E1528" t="s">
        <v>3656</v>
      </c>
      <c r="F1528">
        <v>67.361000000000004</v>
      </c>
      <c r="H1528">
        <v>217</v>
      </c>
      <c r="I1528">
        <v>8.5600000000000001E-58</v>
      </c>
      <c r="J1528" t="s">
        <v>3078</v>
      </c>
      <c r="S1528" t="s">
        <v>3071</v>
      </c>
      <c r="T1528" t="s">
        <v>3076</v>
      </c>
      <c r="U1528">
        <v>0.745</v>
      </c>
      <c r="V1528" s="6">
        <v>-456.4</v>
      </c>
      <c r="W1528" s="4">
        <v>264.82</v>
      </c>
      <c r="X1528">
        <v>435</v>
      </c>
      <c r="Y1528">
        <v>217</v>
      </c>
      <c r="Z1528" t="str">
        <f t="shared" si="23"/>
        <v>144</v>
      </c>
      <c r="AA1528" t="s">
        <v>109</v>
      </c>
    </row>
    <row r="1529" spans="1:27" ht="16" thickBot="1" x14ac:dyDescent="0.25">
      <c r="A1529" t="s">
        <v>28</v>
      </c>
      <c r="B1529" t="s">
        <v>109</v>
      </c>
      <c r="C1529" t="s">
        <v>130</v>
      </c>
      <c r="D1529" t="s">
        <v>1307</v>
      </c>
      <c r="E1529" t="s">
        <v>3666</v>
      </c>
      <c r="F1529">
        <v>67.346999999999994</v>
      </c>
      <c r="H1529">
        <v>216</v>
      </c>
      <c r="I1529">
        <v>1.6799999999999999E-57</v>
      </c>
      <c r="J1529" t="s">
        <v>3078</v>
      </c>
      <c r="S1529" t="s">
        <v>3071</v>
      </c>
      <c r="T1529" t="s">
        <v>3076</v>
      </c>
      <c r="U1529">
        <v>0.745</v>
      </c>
      <c r="V1529" s="6">
        <v>-456.4</v>
      </c>
      <c r="W1529" s="4">
        <v>264.82</v>
      </c>
      <c r="X1529">
        <v>435</v>
      </c>
      <c r="Y1529">
        <v>216</v>
      </c>
      <c r="Z1529" t="str">
        <f t="shared" si="23"/>
        <v>147</v>
      </c>
      <c r="AA1529" t="s">
        <v>109</v>
      </c>
    </row>
    <row r="1530" spans="1:27" ht="16" thickBot="1" x14ac:dyDescent="0.25">
      <c r="A1530" t="s">
        <v>28</v>
      </c>
      <c r="B1530" t="s">
        <v>109</v>
      </c>
      <c r="C1530" t="s">
        <v>270</v>
      </c>
      <c r="D1530" t="s">
        <v>271</v>
      </c>
      <c r="E1530" t="s">
        <v>3611</v>
      </c>
      <c r="F1530">
        <v>66.423000000000002</v>
      </c>
      <c r="H1530">
        <v>200</v>
      </c>
      <c r="I1530">
        <v>9.6700000000000005E-53</v>
      </c>
      <c r="J1530" t="s">
        <v>3078</v>
      </c>
      <c r="S1530" t="s">
        <v>3071</v>
      </c>
      <c r="T1530" t="s">
        <v>3076</v>
      </c>
      <c r="U1530">
        <v>0.745</v>
      </c>
      <c r="V1530" s="6">
        <v>-456.4</v>
      </c>
      <c r="W1530" s="4">
        <v>264.82</v>
      </c>
      <c r="X1530">
        <v>435</v>
      </c>
      <c r="Y1530">
        <v>200</v>
      </c>
      <c r="Z1530" t="str">
        <f t="shared" si="23"/>
        <v>137</v>
      </c>
      <c r="AA1530" t="s">
        <v>109</v>
      </c>
    </row>
    <row r="1531" spans="1:27" ht="16" thickBot="1" x14ac:dyDescent="0.25">
      <c r="A1531" t="s">
        <v>28</v>
      </c>
      <c r="B1531" t="s">
        <v>109</v>
      </c>
      <c r="C1531" t="s">
        <v>528</v>
      </c>
      <c r="D1531" t="s">
        <v>1310</v>
      </c>
      <c r="E1531" t="s">
        <v>3667</v>
      </c>
      <c r="F1531">
        <v>56.716000000000001</v>
      </c>
      <c r="H1531">
        <v>176</v>
      </c>
      <c r="I1531">
        <v>3.8E-45</v>
      </c>
      <c r="J1531" t="s">
        <v>3078</v>
      </c>
      <c r="S1531" t="s">
        <v>3071</v>
      </c>
      <c r="T1531" t="s">
        <v>3076</v>
      </c>
      <c r="U1531">
        <v>0.745</v>
      </c>
      <c r="V1531" s="6">
        <v>-456.4</v>
      </c>
      <c r="W1531" s="4">
        <v>264.82</v>
      </c>
      <c r="X1531">
        <v>435</v>
      </c>
      <c r="Y1531">
        <v>176</v>
      </c>
      <c r="Z1531" t="str">
        <f t="shared" si="23"/>
        <v>134</v>
      </c>
      <c r="AA1531" t="s">
        <v>109</v>
      </c>
    </row>
    <row r="1532" spans="1:27" ht="16" thickBot="1" x14ac:dyDescent="0.25">
      <c r="A1532" t="s">
        <v>28</v>
      </c>
      <c r="B1532" t="s">
        <v>109</v>
      </c>
      <c r="C1532" t="s">
        <v>528</v>
      </c>
      <c r="D1532" t="s">
        <v>1310</v>
      </c>
      <c r="E1532" t="s">
        <v>3667</v>
      </c>
      <c r="F1532">
        <v>56.716000000000001</v>
      </c>
      <c r="H1532">
        <v>176</v>
      </c>
      <c r="I1532">
        <v>7.1499999999999997E-45</v>
      </c>
      <c r="J1532" t="s">
        <v>3078</v>
      </c>
      <c r="S1532" t="s">
        <v>3071</v>
      </c>
      <c r="T1532" t="s">
        <v>3076</v>
      </c>
      <c r="U1532">
        <v>0.745</v>
      </c>
      <c r="V1532" s="6">
        <v>-456.4</v>
      </c>
      <c r="W1532" s="4">
        <v>264.82</v>
      </c>
      <c r="X1532">
        <v>435</v>
      </c>
      <c r="Y1532">
        <v>176</v>
      </c>
      <c r="Z1532" t="str">
        <f t="shared" si="23"/>
        <v>134</v>
      </c>
      <c r="AA1532" t="s">
        <v>109</v>
      </c>
    </row>
    <row r="1533" spans="1:27" ht="16" thickBot="1" x14ac:dyDescent="0.25">
      <c r="A1533" t="s">
        <v>28</v>
      </c>
      <c r="B1533" t="s">
        <v>109</v>
      </c>
      <c r="C1533" t="s">
        <v>291</v>
      </c>
      <c r="D1533" t="s">
        <v>534</v>
      </c>
      <c r="E1533" t="s">
        <v>3629</v>
      </c>
      <c r="F1533">
        <v>47.6</v>
      </c>
      <c r="H1533">
        <v>163</v>
      </c>
      <c r="I1533">
        <v>3.79E-41</v>
      </c>
      <c r="J1533" t="s">
        <v>3078</v>
      </c>
      <c r="S1533" t="s">
        <v>3071</v>
      </c>
      <c r="T1533" t="s">
        <v>3076</v>
      </c>
      <c r="U1533">
        <v>0.745</v>
      </c>
      <c r="V1533" s="6">
        <v>-456.4</v>
      </c>
      <c r="W1533" s="4">
        <v>264.82</v>
      </c>
      <c r="X1533">
        <v>435</v>
      </c>
      <c r="Y1533">
        <v>163</v>
      </c>
      <c r="Z1533" t="str">
        <f t="shared" si="23"/>
        <v>250</v>
      </c>
      <c r="AA1533" t="s">
        <v>109</v>
      </c>
    </row>
    <row r="1534" spans="1:27" ht="16" thickBot="1" x14ac:dyDescent="0.25">
      <c r="A1534" t="s">
        <v>28</v>
      </c>
      <c r="B1534" t="s">
        <v>109</v>
      </c>
      <c r="C1534" t="s">
        <v>291</v>
      </c>
      <c r="D1534" t="s">
        <v>534</v>
      </c>
      <c r="E1534" t="s">
        <v>3629</v>
      </c>
      <c r="F1534">
        <v>47.6</v>
      </c>
      <c r="H1534">
        <v>163</v>
      </c>
      <c r="I1534">
        <v>9.09E-41</v>
      </c>
      <c r="J1534" t="s">
        <v>3078</v>
      </c>
      <c r="S1534" t="s">
        <v>3071</v>
      </c>
      <c r="T1534" t="s">
        <v>3076</v>
      </c>
      <c r="U1534">
        <v>0.745</v>
      </c>
      <c r="V1534" s="6">
        <v>-456.4</v>
      </c>
      <c r="W1534" s="4">
        <v>264.82</v>
      </c>
      <c r="X1534">
        <v>435</v>
      </c>
      <c r="Y1534">
        <v>163</v>
      </c>
      <c r="Z1534" t="str">
        <f t="shared" si="23"/>
        <v>250</v>
      </c>
      <c r="AA1534" t="s">
        <v>109</v>
      </c>
    </row>
    <row r="1535" spans="1:27" ht="16" thickBot="1" x14ac:dyDescent="0.25">
      <c r="A1535" t="s">
        <v>28</v>
      </c>
      <c r="B1535" t="s">
        <v>109</v>
      </c>
      <c r="C1535" t="s">
        <v>540</v>
      </c>
      <c r="D1535" t="s">
        <v>1313</v>
      </c>
      <c r="E1535" t="s">
        <v>3668</v>
      </c>
      <c r="F1535">
        <v>41.398000000000003</v>
      </c>
      <c r="H1535">
        <v>151</v>
      </c>
      <c r="I1535">
        <v>5.3900000000000001E-37</v>
      </c>
      <c r="J1535" t="s">
        <v>3078</v>
      </c>
      <c r="S1535" t="s">
        <v>3071</v>
      </c>
      <c r="T1535" t="s">
        <v>3076</v>
      </c>
      <c r="U1535">
        <v>0.745</v>
      </c>
      <c r="V1535" s="6">
        <v>-456.4</v>
      </c>
      <c r="W1535" s="4">
        <v>264.82</v>
      </c>
      <c r="X1535">
        <v>435</v>
      </c>
      <c r="Y1535">
        <v>151</v>
      </c>
      <c r="Z1535" t="str">
        <f t="shared" si="23"/>
        <v>186</v>
      </c>
      <c r="AA1535" t="s">
        <v>109</v>
      </c>
    </row>
    <row r="1536" spans="1:27" ht="16" thickBot="1" x14ac:dyDescent="0.25">
      <c r="A1536" t="s">
        <v>28</v>
      </c>
      <c r="B1536" t="s">
        <v>109</v>
      </c>
      <c r="C1536" t="s">
        <v>540</v>
      </c>
      <c r="D1536" t="s">
        <v>1313</v>
      </c>
      <c r="E1536" t="s">
        <v>3668</v>
      </c>
      <c r="F1536">
        <v>41.398000000000003</v>
      </c>
      <c r="H1536">
        <v>151</v>
      </c>
      <c r="I1536">
        <v>6.4700000000000003E-37</v>
      </c>
      <c r="J1536" t="s">
        <v>3078</v>
      </c>
      <c r="S1536" t="s">
        <v>3071</v>
      </c>
      <c r="T1536" t="s">
        <v>3076</v>
      </c>
      <c r="U1536">
        <v>0.745</v>
      </c>
      <c r="V1536" s="6">
        <v>-456.4</v>
      </c>
      <c r="W1536" s="4">
        <v>264.82</v>
      </c>
      <c r="X1536">
        <v>435</v>
      </c>
      <c r="Y1536">
        <v>151</v>
      </c>
      <c r="Z1536" t="str">
        <f t="shared" si="23"/>
        <v>186</v>
      </c>
      <c r="AA1536" t="s">
        <v>109</v>
      </c>
    </row>
    <row r="1537" spans="1:27" ht="16" thickBot="1" x14ac:dyDescent="0.25">
      <c r="A1537" t="s">
        <v>28</v>
      </c>
      <c r="B1537" t="s">
        <v>109</v>
      </c>
      <c r="C1537" t="s">
        <v>517</v>
      </c>
      <c r="D1537" t="s">
        <v>1314</v>
      </c>
      <c r="E1537" t="s">
        <v>3669</v>
      </c>
      <c r="F1537">
        <v>45.402000000000001</v>
      </c>
      <c r="H1537">
        <v>138</v>
      </c>
      <c r="I1537">
        <v>1.5300000000000001E-32</v>
      </c>
      <c r="J1537" t="s">
        <v>3078</v>
      </c>
      <c r="S1537" t="s">
        <v>3071</v>
      </c>
      <c r="T1537" t="s">
        <v>3076</v>
      </c>
      <c r="U1537">
        <v>0.745</v>
      </c>
      <c r="V1537" s="6">
        <v>-456.4</v>
      </c>
      <c r="W1537" s="4">
        <v>264.82</v>
      </c>
      <c r="X1537">
        <v>435</v>
      </c>
      <c r="Y1537">
        <v>138</v>
      </c>
      <c r="Z1537" t="str">
        <f t="shared" si="23"/>
        <v>174</v>
      </c>
      <c r="AA1537" t="s">
        <v>109</v>
      </c>
    </row>
    <row r="1538" spans="1:27" ht="16" thickBot="1" x14ac:dyDescent="0.25">
      <c r="A1538" t="s">
        <v>28</v>
      </c>
      <c r="B1538" t="s">
        <v>109</v>
      </c>
      <c r="C1538" t="s">
        <v>130</v>
      </c>
      <c r="D1538" t="s">
        <v>1315</v>
      </c>
      <c r="E1538" t="s">
        <v>3670</v>
      </c>
      <c r="F1538">
        <v>46.259</v>
      </c>
      <c r="H1538">
        <v>124</v>
      </c>
      <c r="I1538">
        <v>1.05E-28</v>
      </c>
      <c r="J1538" t="s">
        <v>3078</v>
      </c>
      <c r="S1538" t="s">
        <v>3071</v>
      </c>
      <c r="T1538" t="s">
        <v>3076</v>
      </c>
      <c r="U1538">
        <v>0.745</v>
      </c>
      <c r="V1538" s="6">
        <v>-456.4</v>
      </c>
      <c r="W1538" s="4">
        <v>264.82</v>
      </c>
      <c r="X1538">
        <v>435</v>
      </c>
      <c r="Y1538">
        <v>124</v>
      </c>
      <c r="Z1538" t="str">
        <f t="shared" si="23"/>
        <v>147</v>
      </c>
      <c r="AA1538" t="s">
        <v>109</v>
      </c>
    </row>
    <row r="1539" spans="1:27" ht="16" thickBot="1" x14ac:dyDescent="0.25">
      <c r="A1539" t="s">
        <v>28</v>
      </c>
      <c r="B1539" t="s">
        <v>109</v>
      </c>
      <c r="C1539" t="s">
        <v>1317</v>
      </c>
      <c r="D1539" t="s">
        <v>1318</v>
      </c>
      <c r="E1539" t="s">
        <v>3671</v>
      </c>
      <c r="F1539">
        <v>37.744999999999997</v>
      </c>
      <c r="H1539">
        <v>120</v>
      </c>
      <c r="I1539">
        <v>2.2500000000000001E-27</v>
      </c>
      <c r="J1539" t="s">
        <v>3078</v>
      </c>
      <c r="S1539" t="s">
        <v>3071</v>
      </c>
      <c r="T1539" t="s">
        <v>3076</v>
      </c>
      <c r="U1539">
        <v>0.745</v>
      </c>
      <c r="V1539" s="6">
        <v>-456.4</v>
      </c>
      <c r="W1539" s="4">
        <v>264.82</v>
      </c>
      <c r="X1539">
        <v>435</v>
      </c>
      <c r="Y1539">
        <v>120</v>
      </c>
      <c r="Z1539" t="str">
        <f t="shared" ref="Z1539:Z1602" si="24">LEFT(C1539,3)</f>
        <v>204</v>
      </c>
      <c r="AA1539" t="s">
        <v>109</v>
      </c>
    </row>
    <row r="1540" spans="1:27" ht="16" thickBot="1" x14ac:dyDescent="0.25">
      <c r="A1540" t="s">
        <v>28</v>
      </c>
      <c r="B1540" t="s">
        <v>109</v>
      </c>
      <c r="C1540" t="s">
        <v>1317</v>
      </c>
      <c r="D1540" t="s">
        <v>1318</v>
      </c>
      <c r="E1540" t="s">
        <v>3671</v>
      </c>
      <c r="F1540">
        <v>37.744999999999997</v>
      </c>
      <c r="H1540">
        <v>120</v>
      </c>
      <c r="I1540">
        <v>2.29E-27</v>
      </c>
      <c r="J1540" t="s">
        <v>3078</v>
      </c>
      <c r="S1540" t="s">
        <v>3071</v>
      </c>
      <c r="T1540" t="s">
        <v>3076</v>
      </c>
      <c r="U1540">
        <v>0.745</v>
      </c>
      <c r="V1540" s="6">
        <v>-456.4</v>
      </c>
      <c r="W1540" s="4">
        <v>264.82</v>
      </c>
      <c r="X1540">
        <v>435</v>
      </c>
      <c r="Y1540">
        <v>120</v>
      </c>
      <c r="Z1540" t="str">
        <f t="shared" si="24"/>
        <v>204</v>
      </c>
      <c r="AA1540" t="s">
        <v>109</v>
      </c>
    </row>
    <row r="1541" spans="1:27" ht="16" thickBot="1" x14ac:dyDescent="0.25">
      <c r="A1541" t="s">
        <v>28</v>
      </c>
      <c r="B1541" t="s">
        <v>109</v>
      </c>
      <c r="C1541" t="s">
        <v>1317</v>
      </c>
      <c r="D1541" t="s">
        <v>1318</v>
      </c>
      <c r="E1541" t="s">
        <v>3671</v>
      </c>
      <c r="F1541">
        <v>37.744999999999997</v>
      </c>
      <c r="H1541">
        <v>120</v>
      </c>
      <c r="I1541">
        <v>2.33E-27</v>
      </c>
      <c r="J1541" t="s">
        <v>3078</v>
      </c>
      <c r="S1541" t="s">
        <v>3071</v>
      </c>
      <c r="T1541" t="s">
        <v>3076</v>
      </c>
      <c r="U1541">
        <v>0.745</v>
      </c>
      <c r="V1541" s="6">
        <v>-456.4</v>
      </c>
      <c r="W1541" s="4">
        <v>264.82</v>
      </c>
      <c r="X1541">
        <v>435</v>
      </c>
      <c r="Y1541">
        <v>120</v>
      </c>
      <c r="Z1541" t="str">
        <f t="shared" si="24"/>
        <v>204</v>
      </c>
      <c r="AA1541" t="s">
        <v>109</v>
      </c>
    </row>
    <row r="1542" spans="1:27" ht="16" thickBot="1" x14ac:dyDescent="0.25">
      <c r="A1542" t="s">
        <v>28</v>
      </c>
      <c r="B1542" t="s">
        <v>109</v>
      </c>
      <c r="C1542" t="s">
        <v>1317</v>
      </c>
      <c r="D1542" t="s">
        <v>1318</v>
      </c>
      <c r="E1542" t="s">
        <v>3671</v>
      </c>
      <c r="F1542">
        <v>37.744999999999997</v>
      </c>
      <c r="H1542">
        <v>120</v>
      </c>
      <c r="I1542">
        <v>2.3500000000000002E-27</v>
      </c>
      <c r="J1542" t="s">
        <v>3078</v>
      </c>
      <c r="S1542" t="s">
        <v>3071</v>
      </c>
      <c r="T1542" t="s">
        <v>3076</v>
      </c>
      <c r="U1542">
        <v>0.745</v>
      </c>
      <c r="V1542" s="6">
        <v>-456.4</v>
      </c>
      <c r="W1542" s="4">
        <v>264.82</v>
      </c>
      <c r="X1542">
        <v>435</v>
      </c>
      <c r="Y1542">
        <v>120</v>
      </c>
      <c r="Z1542" t="str">
        <f t="shared" si="24"/>
        <v>204</v>
      </c>
      <c r="AA1542" t="s">
        <v>109</v>
      </c>
    </row>
    <row r="1543" spans="1:27" ht="16" thickBot="1" x14ac:dyDescent="0.25">
      <c r="A1543" t="s">
        <v>28</v>
      </c>
      <c r="B1543" t="s">
        <v>109</v>
      </c>
      <c r="C1543" t="s">
        <v>1317</v>
      </c>
      <c r="D1543" t="s">
        <v>1318</v>
      </c>
      <c r="E1543" t="s">
        <v>3671</v>
      </c>
      <c r="F1543">
        <v>37.744999999999997</v>
      </c>
      <c r="H1543">
        <v>120</v>
      </c>
      <c r="I1543">
        <v>2.4300000000000001E-27</v>
      </c>
      <c r="J1543" t="s">
        <v>3078</v>
      </c>
      <c r="S1543" t="s">
        <v>3071</v>
      </c>
      <c r="T1543" t="s">
        <v>3076</v>
      </c>
      <c r="U1543">
        <v>0.745</v>
      </c>
      <c r="V1543" s="6">
        <v>-456.4</v>
      </c>
      <c r="W1543" s="4">
        <v>264.82</v>
      </c>
      <c r="X1543">
        <v>435</v>
      </c>
      <c r="Y1543">
        <v>120</v>
      </c>
      <c r="Z1543" t="str">
        <f t="shared" si="24"/>
        <v>204</v>
      </c>
      <c r="AA1543" t="s">
        <v>109</v>
      </c>
    </row>
    <row r="1544" spans="1:27" ht="16" thickBot="1" x14ac:dyDescent="0.25">
      <c r="A1544" t="s">
        <v>28</v>
      </c>
      <c r="B1544" t="s">
        <v>109</v>
      </c>
      <c r="C1544" t="s">
        <v>1317</v>
      </c>
      <c r="D1544" t="s">
        <v>1318</v>
      </c>
      <c r="E1544" t="s">
        <v>3671</v>
      </c>
      <c r="F1544">
        <v>37.744999999999997</v>
      </c>
      <c r="H1544">
        <v>120</v>
      </c>
      <c r="I1544">
        <v>2.8200000000000001E-27</v>
      </c>
      <c r="J1544" t="s">
        <v>3078</v>
      </c>
      <c r="S1544" t="s">
        <v>3071</v>
      </c>
      <c r="T1544" t="s">
        <v>3076</v>
      </c>
      <c r="U1544">
        <v>0.745</v>
      </c>
      <c r="V1544" s="6">
        <v>-456.4</v>
      </c>
      <c r="W1544" s="4">
        <v>264.82</v>
      </c>
      <c r="X1544">
        <v>435</v>
      </c>
      <c r="Y1544">
        <v>120</v>
      </c>
      <c r="Z1544" t="str">
        <f t="shared" si="24"/>
        <v>204</v>
      </c>
      <c r="AA1544" t="s">
        <v>109</v>
      </c>
    </row>
    <row r="1545" spans="1:27" ht="16" thickBot="1" x14ac:dyDescent="0.25">
      <c r="A1545" t="s">
        <v>28</v>
      </c>
      <c r="B1545" t="s">
        <v>109</v>
      </c>
      <c r="C1545" t="s">
        <v>127</v>
      </c>
      <c r="D1545" t="s">
        <v>1320</v>
      </c>
      <c r="E1545" t="s">
        <v>3672</v>
      </c>
      <c r="F1545">
        <v>44.939</v>
      </c>
      <c r="H1545">
        <v>117</v>
      </c>
      <c r="I1545">
        <v>2.0800000000000001E-26</v>
      </c>
      <c r="J1545" t="s">
        <v>3078</v>
      </c>
      <c r="S1545" t="s">
        <v>3071</v>
      </c>
      <c r="T1545" t="s">
        <v>3076</v>
      </c>
      <c r="U1545">
        <v>0.745</v>
      </c>
      <c r="V1545" s="6">
        <v>-456.4</v>
      </c>
      <c r="W1545" s="4">
        <v>264.82</v>
      </c>
      <c r="X1545">
        <v>435</v>
      </c>
      <c r="Y1545">
        <v>117</v>
      </c>
      <c r="Z1545" t="str">
        <f t="shared" si="24"/>
        <v>247</v>
      </c>
      <c r="AA1545" t="s">
        <v>109</v>
      </c>
    </row>
    <row r="1546" spans="1:27" ht="16" thickBot="1" x14ac:dyDescent="0.25">
      <c r="A1546" t="s">
        <v>28</v>
      </c>
      <c r="B1546" t="s">
        <v>109</v>
      </c>
      <c r="C1546" t="s">
        <v>127</v>
      </c>
      <c r="D1546" t="s">
        <v>1320</v>
      </c>
      <c r="E1546" t="s">
        <v>3672</v>
      </c>
      <c r="F1546">
        <v>44.939</v>
      </c>
      <c r="H1546">
        <v>117</v>
      </c>
      <c r="I1546">
        <v>3.4000000000000001E-26</v>
      </c>
      <c r="J1546" t="s">
        <v>3078</v>
      </c>
      <c r="S1546" t="s">
        <v>3071</v>
      </c>
      <c r="T1546" t="s">
        <v>3076</v>
      </c>
      <c r="U1546">
        <v>0.745</v>
      </c>
      <c r="V1546" s="6">
        <v>-456.4</v>
      </c>
      <c r="W1546" s="4">
        <v>264.82</v>
      </c>
      <c r="X1546">
        <v>435</v>
      </c>
      <c r="Y1546">
        <v>117</v>
      </c>
      <c r="Z1546" t="str">
        <f t="shared" si="24"/>
        <v>247</v>
      </c>
      <c r="AA1546" t="s">
        <v>109</v>
      </c>
    </row>
    <row r="1547" spans="1:27" ht="16" thickBot="1" x14ac:dyDescent="0.25">
      <c r="A1547" t="s">
        <v>28</v>
      </c>
      <c r="B1547" t="s">
        <v>109</v>
      </c>
      <c r="C1547" t="s">
        <v>127</v>
      </c>
      <c r="D1547" t="s">
        <v>1320</v>
      </c>
      <c r="E1547" t="s">
        <v>3672</v>
      </c>
      <c r="F1547">
        <v>44.939</v>
      </c>
      <c r="H1547">
        <v>117</v>
      </c>
      <c r="I1547">
        <v>3.4799999999999999E-26</v>
      </c>
      <c r="J1547" t="s">
        <v>3078</v>
      </c>
      <c r="S1547" t="s">
        <v>3071</v>
      </c>
      <c r="T1547" t="s">
        <v>3076</v>
      </c>
      <c r="U1547">
        <v>0.745</v>
      </c>
      <c r="V1547" s="6">
        <v>-456.4</v>
      </c>
      <c r="W1547" s="4">
        <v>264.82</v>
      </c>
      <c r="X1547">
        <v>435</v>
      </c>
      <c r="Y1547">
        <v>117</v>
      </c>
      <c r="Z1547" t="str">
        <f t="shared" si="24"/>
        <v>247</v>
      </c>
      <c r="AA1547" t="s">
        <v>109</v>
      </c>
    </row>
    <row r="1548" spans="1:27" ht="16" thickBot="1" x14ac:dyDescent="0.25">
      <c r="A1548" t="s">
        <v>28</v>
      </c>
      <c r="B1548" t="s">
        <v>109</v>
      </c>
      <c r="C1548" t="s">
        <v>127</v>
      </c>
      <c r="D1548" t="s">
        <v>1320</v>
      </c>
      <c r="E1548" t="s">
        <v>3672</v>
      </c>
      <c r="F1548">
        <v>44.939</v>
      </c>
      <c r="H1548">
        <v>117</v>
      </c>
      <c r="I1548">
        <v>3.7299999999999998E-26</v>
      </c>
      <c r="J1548" t="s">
        <v>3078</v>
      </c>
      <c r="S1548" t="s">
        <v>3071</v>
      </c>
      <c r="T1548" t="s">
        <v>3076</v>
      </c>
      <c r="U1548">
        <v>0.745</v>
      </c>
      <c r="V1548" s="6">
        <v>-456.4</v>
      </c>
      <c r="W1548" s="4">
        <v>264.82</v>
      </c>
      <c r="X1548">
        <v>435</v>
      </c>
      <c r="Y1548">
        <v>117</v>
      </c>
      <c r="Z1548" t="str">
        <f t="shared" si="24"/>
        <v>247</v>
      </c>
      <c r="AA1548" t="s">
        <v>109</v>
      </c>
    </row>
    <row r="1549" spans="1:27" ht="16" thickBot="1" x14ac:dyDescent="0.25">
      <c r="A1549" t="s">
        <v>28</v>
      </c>
      <c r="B1549" t="s">
        <v>109</v>
      </c>
      <c r="C1549" t="s">
        <v>554</v>
      </c>
      <c r="D1549" t="s">
        <v>1322</v>
      </c>
      <c r="E1549" t="s">
        <v>3673</v>
      </c>
      <c r="F1549">
        <v>41.152000000000001</v>
      </c>
      <c r="H1549">
        <v>114</v>
      </c>
      <c r="I1549">
        <v>1.85E-25</v>
      </c>
      <c r="J1549" t="s">
        <v>3078</v>
      </c>
      <c r="S1549" t="s">
        <v>3071</v>
      </c>
      <c r="T1549" t="s">
        <v>3076</v>
      </c>
      <c r="U1549">
        <v>0.745</v>
      </c>
      <c r="V1549" s="6">
        <v>-456.4</v>
      </c>
      <c r="W1549" s="4">
        <v>264.82</v>
      </c>
      <c r="X1549">
        <v>435</v>
      </c>
      <c r="Y1549">
        <v>114</v>
      </c>
      <c r="Z1549" t="str">
        <f t="shared" si="24"/>
        <v>243</v>
      </c>
      <c r="AA1549" t="s">
        <v>109</v>
      </c>
    </row>
    <row r="1550" spans="1:27" ht="16" thickBot="1" x14ac:dyDescent="0.25">
      <c r="A1550" t="s">
        <v>28</v>
      </c>
      <c r="B1550" t="s">
        <v>109</v>
      </c>
      <c r="C1550" t="s">
        <v>508</v>
      </c>
      <c r="D1550" t="s">
        <v>1323</v>
      </c>
      <c r="E1550" t="s">
        <v>3674</v>
      </c>
      <c r="F1550">
        <v>31.550999999999998</v>
      </c>
      <c r="H1550">
        <v>87</v>
      </c>
      <c r="I1550">
        <v>5.5900000000000006E-17</v>
      </c>
      <c r="J1550" t="s">
        <v>3078</v>
      </c>
      <c r="S1550" t="s">
        <v>3071</v>
      </c>
      <c r="T1550" t="s">
        <v>3076</v>
      </c>
      <c r="U1550">
        <v>0.745</v>
      </c>
      <c r="V1550" s="6">
        <v>-456.4</v>
      </c>
      <c r="W1550" s="4">
        <v>264.82</v>
      </c>
      <c r="X1550">
        <v>435</v>
      </c>
      <c r="Y1550">
        <v>87</v>
      </c>
      <c r="Z1550" t="str">
        <f t="shared" si="24"/>
        <v>187</v>
      </c>
      <c r="AA1550" t="s">
        <v>109</v>
      </c>
    </row>
    <row r="1551" spans="1:27" ht="16" thickBot="1" x14ac:dyDescent="0.25">
      <c r="A1551" t="s">
        <v>28</v>
      </c>
      <c r="B1551" t="s">
        <v>109</v>
      </c>
      <c r="C1551" t="s">
        <v>178</v>
      </c>
      <c r="D1551" t="s">
        <v>1325</v>
      </c>
      <c r="E1551" t="s">
        <v>3675</v>
      </c>
      <c r="F1551">
        <v>36.923000000000002</v>
      </c>
      <c r="H1551">
        <v>79</v>
      </c>
      <c r="I1551">
        <v>2.0500000000000001E-14</v>
      </c>
      <c r="J1551" t="s">
        <v>3078</v>
      </c>
      <c r="S1551" t="s">
        <v>3071</v>
      </c>
      <c r="T1551" t="s">
        <v>3076</v>
      </c>
      <c r="U1551">
        <v>0.745</v>
      </c>
      <c r="V1551" s="6">
        <v>-456.4</v>
      </c>
      <c r="W1551" s="4">
        <v>264.82</v>
      </c>
      <c r="X1551">
        <v>435</v>
      </c>
      <c r="Y1551">
        <v>79</v>
      </c>
      <c r="Z1551" t="str">
        <f t="shared" si="24"/>
        <v>130</v>
      </c>
      <c r="AA1551" t="s">
        <v>109</v>
      </c>
    </row>
    <row r="1552" spans="1:27" ht="16" thickBot="1" x14ac:dyDescent="0.25">
      <c r="A1552" t="s">
        <v>28</v>
      </c>
      <c r="B1552" t="s">
        <v>109</v>
      </c>
      <c r="C1552" t="s">
        <v>178</v>
      </c>
      <c r="D1552" t="s">
        <v>1325</v>
      </c>
      <c r="E1552" t="s">
        <v>3675</v>
      </c>
      <c r="F1552">
        <v>36.923000000000002</v>
      </c>
      <c r="H1552">
        <v>79</v>
      </c>
      <c r="I1552">
        <v>2.0900000000000001E-14</v>
      </c>
      <c r="J1552" t="s">
        <v>3078</v>
      </c>
      <c r="S1552" t="s">
        <v>3071</v>
      </c>
      <c r="T1552" t="s">
        <v>3076</v>
      </c>
      <c r="U1552">
        <v>0.745</v>
      </c>
      <c r="V1552" s="6">
        <v>-456.4</v>
      </c>
      <c r="W1552" s="4">
        <v>264.82</v>
      </c>
      <c r="X1552">
        <v>435</v>
      </c>
      <c r="Y1552">
        <v>79</v>
      </c>
      <c r="Z1552" t="str">
        <f t="shared" si="24"/>
        <v>130</v>
      </c>
      <c r="AA1552" t="s">
        <v>109</v>
      </c>
    </row>
    <row r="1553" spans="1:27" ht="16" thickBot="1" x14ac:dyDescent="0.25">
      <c r="A1553" t="s">
        <v>28</v>
      </c>
      <c r="B1553" t="s">
        <v>109</v>
      </c>
      <c r="C1553" t="s">
        <v>568</v>
      </c>
      <c r="D1553" t="s">
        <v>569</v>
      </c>
      <c r="E1553" t="s">
        <v>3643</v>
      </c>
      <c r="F1553">
        <v>38.249000000000002</v>
      </c>
      <c r="H1553">
        <v>78.2</v>
      </c>
      <c r="I1553">
        <v>3.8700000000000002E-14</v>
      </c>
      <c r="J1553" t="s">
        <v>3078</v>
      </c>
      <c r="S1553" t="s">
        <v>3071</v>
      </c>
      <c r="T1553" t="s">
        <v>3076</v>
      </c>
      <c r="U1553">
        <v>0.745</v>
      </c>
      <c r="V1553" s="6">
        <v>-456.4</v>
      </c>
      <c r="W1553" s="4">
        <v>264.82</v>
      </c>
      <c r="X1553">
        <v>435</v>
      </c>
      <c r="Y1553">
        <v>78.2</v>
      </c>
      <c r="Z1553" t="str">
        <f t="shared" si="24"/>
        <v>217</v>
      </c>
      <c r="AA1553" t="s">
        <v>109</v>
      </c>
    </row>
    <row r="1554" spans="1:27" ht="16" thickBot="1" x14ac:dyDescent="0.25">
      <c r="A1554" t="s">
        <v>28</v>
      </c>
      <c r="B1554" t="s">
        <v>109</v>
      </c>
      <c r="C1554" t="s">
        <v>568</v>
      </c>
      <c r="D1554" t="s">
        <v>1327</v>
      </c>
      <c r="E1554" t="s">
        <v>3676</v>
      </c>
      <c r="F1554">
        <v>34.561999999999998</v>
      </c>
      <c r="H1554">
        <v>58.1</v>
      </c>
      <c r="I1554">
        <v>4.6299999999999998E-8</v>
      </c>
      <c r="J1554" t="s">
        <v>3078</v>
      </c>
      <c r="S1554" t="s">
        <v>3071</v>
      </c>
      <c r="T1554" t="s">
        <v>3076</v>
      </c>
      <c r="U1554">
        <v>0.745</v>
      </c>
      <c r="V1554" s="6">
        <v>-456.4</v>
      </c>
      <c r="W1554" s="4">
        <v>264.82</v>
      </c>
      <c r="X1554">
        <v>435</v>
      </c>
      <c r="Y1554">
        <v>58.1</v>
      </c>
      <c r="Z1554" t="str">
        <f t="shared" si="24"/>
        <v>217</v>
      </c>
      <c r="AA1554" t="s">
        <v>109</v>
      </c>
    </row>
    <row r="1555" spans="1:27" ht="16" thickBot="1" x14ac:dyDescent="0.25">
      <c r="A1555" t="s">
        <v>28</v>
      </c>
      <c r="B1555" t="s">
        <v>109</v>
      </c>
      <c r="C1555" t="s">
        <v>174</v>
      </c>
      <c r="D1555" t="s">
        <v>283</v>
      </c>
      <c r="E1555" t="s">
        <v>3614</v>
      </c>
      <c r="F1555">
        <v>45</v>
      </c>
      <c r="H1555">
        <v>56</v>
      </c>
      <c r="I1555">
        <v>1.8699999999999999E-7</v>
      </c>
      <c r="J1555" t="s">
        <v>3078</v>
      </c>
      <c r="S1555" t="s">
        <v>3071</v>
      </c>
      <c r="T1555" t="s">
        <v>3076</v>
      </c>
      <c r="U1555">
        <v>0.745</v>
      </c>
      <c r="V1555" s="6">
        <v>-456.4</v>
      </c>
      <c r="W1555" s="4">
        <v>264.82</v>
      </c>
      <c r="X1555">
        <v>435</v>
      </c>
      <c r="Y1555">
        <v>56</v>
      </c>
      <c r="Z1555" t="str">
        <f t="shared" si="24"/>
        <v xml:space="preserve">60 </v>
      </c>
      <c r="AA1555" t="s">
        <v>109</v>
      </c>
    </row>
    <row r="1556" spans="1:27" ht="16" thickBot="1" x14ac:dyDescent="0.25">
      <c r="A1556" t="s">
        <v>35</v>
      </c>
      <c r="B1556" t="s">
        <v>109</v>
      </c>
      <c r="C1556" t="s">
        <v>252</v>
      </c>
      <c r="D1556" t="s">
        <v>1463</v>
      </c>
      <c r="E1556" t="s">
        <v>3677</v>
      </c>
      <c r="F1556">
        <v>94.974999999999994</v>
      </c>
      <c r="H1556">
        <v>411</v>
      </c>
      <c r="I1556">
        <v>1.71E-125</v>
      </c>
      <c r="J1556" t="s">
        <v>3079</v>
      </c>
      <c r="S1556" t="s">
        <v>3071</v>
      </c>
      <c r="T1556" t="s">
        <v>3072</v>
      </c>
      <c r="U1556">
        <v>0.745</v>
      </c>
      <c r="V1556" s="6">
        <v>-456.4</v>
      </c>
      <c r="W1556" s="4">
        <v>264.82</v>
      </c>
      <c r="X1556">
        <v>435</v>
      </c>
      <c r="Y1556">
        <v>411</v>
      </c>
      <c r="Z1556" t="str">
        <f t="shared" si="24"/>
        <v>199</v>
      </c>
      <c r="AA1556" t="s">
        <v>109</v>
      </c>
    </row>
    <row r="1557" spans="1:27" ht="16" thickBot="1" x14ac:dyDescent="0.25">
      <c r="A1557" t="s">
        <v>35</v>
      </c>
      <c r="B1557" t="s">
        <v>109</v>
      </c>
      <c r="C1557" t="s">
        <v>252</v>
      </c>
      <c r="D1557" t="s">
        <v>1463</v>
      </c>
      <c r="E1557" t="s">
        <v>3677</v>
      </c>
      <c r="F1557">
        <v>94.974999999999994</v>
      </c>
      <c r="H1557">
        <v>410</v>
      </c>
      <c r="I1557">
        <v>2.5200000000000001E-125</v>
      </c>
      <c r="J1557" t="s">
        <v>3079</v>
      </c>
      <c r="S1557" t="s">
        <v>3071</v>
      </c>
      <c r="T1557" t="s">
        <v>3072</v>
      </c>
      <c r="U1557">
        <v>0.745</v>
      </c>
      <c r="V1557" s="6">
        <v>-456.4</v>
      </c>
      <c r="W1557" s="4">
        <v>264.82</v>
      </c>
      <c r="X1557">
        <v>435</v>
      </c>
      <c r="Y1557">
        <v>410</v>
      </c>
      <c r="Z1557" t="str">
        <f t="shared" si="24"/>
        <v>199</v>
      </c>
      <c r="AA1557" t="s">
        <v>109</v>
      </c>
    </row>
    <row r="1558" spans="1:27" ht="16" thickBot="1" x14ac:dyDescent="0.25">
      <c r="A1558" t="s">
        <v>35</v>
      </c>
      <c r="B1558" t="s">
        <v>109</v>
      </c>
      <c r="C1558" t="s">
        <v>258</v>
      </c>
      <c r="D1558" t="s">
        <v>1465</v>
      </c>
      <c r="E1558" t="s">
        <v>3678</v>
      </c>
      <c r="F1558">
        <v>95.745000000000005</v>
      </c>
      <c r="H1558">
        <v>389</v>
      </c>
      <c r="I1558">
        <v>5.9399999999999996E-118</v>
      </c>
      <c r="J1558" t="s">
        <v>3079</v>
      </c>
      <c r="S1558" t="s">
        <v>3071</v>
      </c>
      <c r="T1558" t="s">
        <v>3072</v>
      </c>
      <c r="U1558">
        <v>0.745</v>
      </c>
      <c r="V1558" s="6">
        <v>-456.4</v>
      </c>
      <c r="W1558" s="4">
        <v>264.82</v>
      </c>
      <c r="X1558">
        <v>435</v>
      </c>
      <c r="Y1558">
        <v>389</v>
      </c>
      <c r="Z1558" t="str">
        <f t="shared" si="24"/>
        <v>188</v>
      </c>
      <c r="AA1558" t="s">
        <v>109</v>
      </c>
    </row>
    <row r="1559" spans="1:27" ht="16" thickBot="1" x14ac:dyDescent="0.25">
      <c r="A1559" t="s">
        <v>35</v>
      </c>
      <c r="B1559" t="s">
        <v>109</v>
      </c>
      <c r="C1559" t="s">
        <v>258</v>
      </c>
      <c r="D1559" t="s">
        <v>1465</v>
      </c>
      <c r="E1559" t="s">
        <v>3678</v>
      </c>
      <c r="F1559">
        <v>95.745000000000005</v>
      </c>
      <c r="H1559">
        <v>389</v>
      </c>
      <c r="I1559">
        <v>2.6E-115</v>
      </c>
      <c r="J1559" t="s">
        <v>3079</v>
      </c>
      <c r="S1559" t="s">
        <v>3071</v>
      </c>
      <c r="T1559" t="s">
        <v>3072</v>
      </c>
      <c r="U1559">
        <v>0.745</v>
      </c>
      <c r="V1559" s="6">
        <v>-456.4</v>
      </c>
      <c r="W1559" s="4">
        <v>264.82</v>
      </c>
      <c r="X1559">
        <v>435</v>
      </c>
      <c r="Y1559">
        <v>389</v>
      </c>
      <c r="Z1559" t="str">
        <f t="shared" si="24"/>
        <v>188</v>
      </c>
      <c r="AA1559" t="s">
        <v>109</v>
      </c>
    </row>
    <row r="1560" spans="1:27" ht="16" thickBot="1" x14ac:dyDescent="0.25">
      <c r="A1560" t="s">
        <v>35</v>
      </c>
      <c r="B1560" t="s">
        <v>109</v>
      </c>
      <c r="C1560" t="s">
        <v>127</v>
      </c>
      <c r="D1560" t="s">
        <v>1467</v>
      </c>
      <c r="E1560" t="s">
        <v>3679</v>
      </c>
      <c r="F1560">
        <v>91.498000000000005</v>
      </c>
      <c r="H1560">
        <v>368</v>
      </c>
      <c r="I1560">
        <v>2.14E-110</v>
      </c>
      <c r="J1560" t="s">
        <v>3079</v>
      </c>
      <c r="S1560" t="s">
        <v>3071</v>
      </c>
      <c r="T1560" t="s">
        <v>3072</v>
      </c>
      <c r="U1560">
        <v>0.745</v>
      </c>
      <c r="V1560" s="6">
        <v>-456.4</v>
      </c>
      <c r="W1560" s="4">
        <v>264.82</v>
      </c>
      <c r="X1560">
        <v>435</v>
      </c>
      <c r="Y1560">
        <v>368</v>
      </c>
      <c r="Z1560" t="str">
        <f t="shared" si="24"/>
        <v>247</v>
      </c>
      <c r="AA1560" t="s">
        <v>109</v>
      </c>
    </row>
    <row r="1561" spans="1:27" ht="16" thickBot="1" x14ac:dyDescent="0.25">
      <c r="A1561" t="s">
        <v>35</v>
      </c>
      <c r="B1561" t="s">
        <v>109</v>
      </c>
      <c r="C1561" t="s">
        <v>127</v>
      </c>
      <c r="D1561" t="s">
        <v>1467</v>
      </c>
      <c r="E1561" t="s">
        <v>3679</v>
      </c>
      <c r="F1561">
        <v>91.498000000000005</v>
      </c>
      <c r="H1561">
        <v>368</v>
      </c>
      <c r="I1561">
        <v>6.1300000000000005E-110</v>
      </c>
      <c r="J1561" t="s">
        <v>3079</v>
      </c>
      <c r="S1561" t="s">
        <v>3071</v>
      </c>
      <c r="T1561" t="s">
        <v>3072</v>
      </c>
      <c r="U1561">
        <v>0.745</v>
      </c>
      <c r="V1561" s="6">
        <v>-456.4</v>
      </c>
      <c r="W1561" s="4">
        <v>264.82</v>
      </c>
      <c r="X1561">
        <v>435</v>
      </c>
      <c r="Y1561">
        <v>368</v>
      </c>
      <c r="Z1561" t="str">
        <f t="shared" si="24"/>
        <v>247</v>
      </c>
      <c r="AA1561" t="s">
        <v>109</v>
      </c>
    </row>
    <row r="1562" spans="1:27" ht="16" thickBot="1" x14ac:dyDescent="0.25">
      <c r="A1562" t="s">
        <v>35</v>
      </c>
      <c r="B1562" t="s">
        <v>109</v>
      </c>
      <c r="C1562" t="s">
        <v>127</v>
      </c>
      <c r="D1562" t="s">
        <v>1467</v>
      </c>
      <c r="E1562" t="s">
        <v>3679</v>
      </c>
      <c r="F1562">
        <v>91.498000000000005</v>
      </c>
      <c r="H1562">
        <v>368</v>
      </c>
      <c r="I1562">
        <v>7.5700000000000002E-110</v>
      </c>
      <c r="J1562" t="s">
        <v>3079</v>
      </c>
      <c r="S1562" t="s">
        <v>3071</v>
      </c>
      <c r="T1562" t="s">
        <v>3072</v>
      </c>
      <c r="U1562">
        <v>0.745</v>
      </c>
      <c r="V1562" s="6">
        <v>-456.4</v>
      </c>
      <c r="W1562" s="4">
        <v>264.82</v>
      </c>
      <c r="X1562">
        <v>435</v>
      </c>
      <c r="Y1562">
        <v>368</v>
      </c>
      <c r="Z1562" t="str">
        <f t="shared" si="24"/>
        <v>247</v>
      </c>
      <c r="AA1562" t="s">
        <v>109</v>
      </c>
    </row>
    <row r="1563" spans="1:27" ht="16" thickBot="1" x14ac:dyDescent="0.25">
      <c r="A1563" t="s">
        <v>35</v>
      </c>
      <c r="B1563" t="s">
        <v>109</v>
      </c>
      <c r="C1563" t="s">
        <v>127</v>
      </c>
      <c r="D1563" t="s">
        <v>1467</v>
      </c>
      <c r="E1563" t="s">
        <v>3679</v>
      </c>
      <c r="F1563">
        <v>91.498000000000005</v>
      </c>
      <c r="H1563">
        <v>368</v>
      </c>
      <c r="I1563">
        <v>2.3E-108</v>
      </c>
      <c r="J1563" t="s">
        <v>3079</v>
      </c>
      <c r="S1563" t="s">
        <v>3071</v>
      </c>
      <c r="T1563" t="s">
        <v>3072</v>
      </c>
      <c r="U1563">
        <v>0.745</v>
      </c>
      <c r="V1563" s="6">
        <v>-456.4</v>
      </c>
      <c r="W1563" s="4">
        <v>264.82</v>
      </c>
      <c r="X1563">
        <v>435</v>
      </c>
      <c r="Y1563">
        <v>368</v>
      </c>
      <c r="Z1563" t="str">
        <f t="shared" si="24"/>
        <v>247</v>
      </c>
      <c r="AA1563" t="s">
        <v>109</v>
      </c>
    </row>
    <row r="1564" spans="1:27" ht="16" thickBot="1" x14ac:dyDescent="0.25">
      <c r="A1564" t="s">
        <v>35</v>
      </c>
      <c r="B1564" t="s">
        <v>109</v>
      </c>
      <c r="C1564" t="s">
        <v>124</v>
      </c>
      <c r="D1564" t="s">
        <v>1469</v>
      </c>
      <c r="E1564" t="s">
        <v>3680</v>
      </c>
      <c r="F1564">
        <v>92.754000000000005</v>
      </c>
      <c r="H1564">
        <v>274</v>
      </c>
      <c r="I1564">
        <v>5.9900000000000003E-84</v>
      </c>
      <c r="J1564" t="s">
        <v>3079</v>
      </c>
      <c r="S1564" t="s">
        <v>3071</v>
      </c>
      <c r="T1564" t="s">
        <v>3072</v>
      </c>
      <c r="U1564">
        <v>0.745</v>
      </c>
      <c r="V1564" s="6">
        <v>-456.4</v>
      </c>
      <c r="W1564" s="4">
        <v>264.82</v>
      </c>
      <c r="X1564">
        <v>435</v>
      </c>
      <c r="Y1564">
        <v>274</v>
      </c>
      <c r="Z1564" t="str">
        <f t="shared" si="24"/>
        <v>138</v>
      </c>
      <c r="AA1564" t="s">
        <v>109</v>
      </c>
    </row>
    <row r="1565" spans="1:27" ht="16" thickBot="1" x14ac:dyDescent="0.25">
      <c r="A1565" t="s">
        <v>35</v>
      </c>
      <c r="B1565" t="s">
        <v>109</v>
      </c>
      <c r="C1565" t="s">
        <v>622</v>
      </c>
      <c r="D1565" t="s">
        <v>1471</v>
      </c>
      <c r="E1565" t="s">
        <v>3681</v>
      </c>
      <c r="F1565">
        <v>68.944000000000003</v>
      </c>
      <c r="H1565">
        <v>220</v>
      </c>
      <c r="I1565">
        <v>8.5899999999999998E-64</v>
      </c>
      <c r="J1565" t="s">
        <v>3079</v>
      </c>
      <c r="S1565" t="s">
        <v>3071</v>
      </c>
      <c r="T1565" t="s">
        <v>3072</v>
      </c>
      <c r="U1565">
        <v>0.745</v>
      </c>
      <c r="V1565" s="6">
        <v>-456.4</v>
      </c>
      <c r="W1565" s="4">
        <v>264.82</v>
      </c>
      <c r="X1565">
        <v>435</v>
      </c>
      <c r="Y1565">
        <v>220</v>
      </c>
      <c r="Z1565" t="str">
        <f t="shared" si="24"/>
        <v>161</v>
      </c>
      <c r="AA1565" t="s">
        <v>109</v>
      </c>
    </row>
    <row r="1566" spans="1:27" ht="16" thickBot="1" x14ac:dyDescent="0.25">
      <c r="A1566" t="s">
        <v>35</v>
      </c>
      <c r="B1566" t="s">
        <v>109</v>
      </c>
      <c r="C1566" t="s">
        <v>119</v>
      </c>
      <c r="D1566" t="s">
        <v>1473</v>
      </c>
      <c r="E1566" t="s">
        <v>3682</v>
      </c>
      <c r="F1566">
        <v>66.879000000000005</v>
      </c>
      <c r="H1566">
        <v>227</v>
      </c>
      <c r="I1566">
        <v>7.6100000000000006E-61</v>
      </c>
      <c r="J1566" t="s">
        <v>3079</v>
      </c>
      <c r="S1566" t="s">
        <v>3071</v>
      </c>
      <c r="T1566" t="s">
        <v>3072</v>
      </c>
      <c r="U1566">
        <v>0.745</v>
      </c>
      <c r="V1566" s="6">
        <v>-456.4</v>
      </c>
      <c r="W1566" s="4">
        <v>264.82</v>
      </c>
      <c r="X1566">
        <v>435</v>
      </c>
      <c r="Y1566">
        <v>227</v>
      </c>
      <c r="Z1566" t="str">
        <f t="shared" si="24"/>
        <v>157</v>
      </c>
      <c r="AA1566" t="s">
        <v>109</v>
      </c>
    </row>
    <row r="1567" spans="1:27" ht="16" thickBot="1" x14ac:dyDescent="0.25">
      <c r="A1567" t="s">
        <v>35</v>
      </c>
      <c r="B1567" t="s">
        <v>109</v>
      </c>
      <c r="C1567" t="s">
        <v>1475</v>
      </c>
      <c r="D1567" t="s">
        <v>1476</v>
      </c>
      <c r="E1567" t="s">
        <v>3683</v>
      </c>
      <c r="F1567">
        <v>67.308000000000007</v>
      </c>
      <c r="H1567">
        <v>226</v>
      </c>
      <c r="I1567">
        <v>1.21E-60</v>
      </c>
      <c r="J1567" t="s">
        <v>3079</v>
      </c>
      <c r="S1567" t="s">
        <v>3071</v>
      </c>
      <c r="T1567" t="s">
        <v>3072</v>
      </c>
      <c r="U1567">
        <v>0.745</v>
      </c>
      <c r="V1567" s="6">
        <v>-456.4</v>
      </c>
      <c r="W1567" s="4">
        <v>264.82</v>
      </c>
      <c r="X1567">
        <v>435</v>
      </c>
      <c r="Y1567">
        <v>226</v>
      </c>
      <c r="Z1567" t="str">
        <f t="shared" si="24"/>
        <v>156</v>
      </c>
      <c r="AA1567" t="s">
        <v>109</v>
      </c>
    </row>
    <row r="1568" spans="1:27" ht="16" thickBot="1" x14ac:dyDescent="0.25">
      <c r="A1568" t="s">
        <v>35</v>
      </c>
      <c r="B1568" t="s">
        <v>109</v>
      </c>
      <c r="C1568" t="s">
        <v>130</v>
      </c>
      <c r="D1568" t="s">
        <v>1478</v>
      </c>
      <c r="E1568" t="s">
        <v>3684</v>
      </c>
      <c r="F1568">
        <v>68.706999999999994</v>
      </c>
      <c r="H1568">
        <v>220</v>
      </c>
      <c r="I1568">
        <v>8.8800000000000002E-59</v>
      </c>
      <c r="J1568" t="s">
        <v>3079</v>
      </c>
      <c r="S1568" t="s">
        <v>3071</v>
      </c>
      <c r="T1568" t="s">
        <v>3072</v>
      </c>
      <c r="U1568">
        <v>0.745</v>
      </c>
      <c r="V1568" s="6">
        <v>-456.4</v>
      </c>
      <c r="W1568" s="4">
        <v>264.82</v>
      </c>
      <c r="X1568">
        <v>435</v>
      </c>
      <c r="Y1568">
        <v>220</v>
      </c>
      <c r="Z1568" t="str">
        <f t="shared" si="24"/>
        <v>147</v>
      </c>
      <c r="AA1568" t="s">
        <v>109</v>
      </c>
    </row>
    <row r="1569" spans="1:27" ht="16" thickBot="1" x14ac:dyDescent="0.25">
      <c r="A1569" t="s">
        <v>35</v>
      </c>
      <c r="B1569" t="s">
        <v>109</v>
      </c>
      <c r="C1569" t="s">
        <v>130</v>
      </c>
      <c r="D1569" t="s">
        <v>1478</v>
      </c>
      <c r="E1569" t="s">
        <v>3684</v>
      </c>
      <c r="F1569">
        <v>68.706999999999994</v>
      </c>
      <c r="H1569">
        <v>219</v>
      </c>
      <c r="I1569">
        <v>1.75E-58</v>
      </c>
      <c r="J1569" t="s">
        <v>3079</v>
      </c>
      <c r="S1569" t="s">
        <v>3071</v>
      </c>
      <c r="T1569" t="s">
        <v>3072</v>
      </c>
      <c r="U1569">
        <v>0.745</v>
      </c>
      <c r="V1569" s="6">
        <v>-456.4</v>
      </c>
      <c r="W1569" s="4">
        <v>264.82</v>
      </c>
      <c r="X1569">
        <v>435</v>
      </c>
      <c r="Y1569">
        <v>219</v>
      </c>
      <c r="Z1569" t="str">
        <f t="shared" si="24"/>
        <v>147</v>
      </c>
      <c r="AA1569" t="s">
        <v>109</v>
      </c>
    </row>
    <row r="1570" spans="1:27" ht="16" thickBot="1" x14ac:dyDescent="0.25">
      <c r="A1570" t="s">
        <v>35</v>
      </c>
      <c r="B1570" t="s">
        <v>109</v>
      </c>
      <c r="C1570" t="s">
        <v>130</v>
      </c>
      <c r="D1570" t="s">
        <v>1478</v>
      </c>
      <c r="E1570" t="s">
        <v>3684</v>
      </c>
      <c r="F1570">
        <v>68.706999999999994</v>
      </c>
      <c r="H1570">
        <v>219</v>
      </c>
      <c r="I1570">
        <v>2.7699999999999999E-58</v>
      </c>
      <c r="J1570" t="s">
        <v>3079</v>
      </c>
      <c r="S1570" t="s">
        <v>3071</v>
      </c>
      <c r="T1570" t="s">
        <v>3072</v>
      </c>
      <c r="U1570">
        <v>0.745</v>
      </c>
      <c r="V1570" s="6">
        <v>-456.4</v>
      </c>
      <c r="W1570" s="4">
        <v>264.82</v>
      </c>
      <c r="X1570">
        <v>435</v>
      </c>
      <c r="Y1570">
        <v>219</v>
      </c>
      <c r="Z1570" t="str">
        <f t="shared" si="24"/>
        <v>147</v>
      </c>
      <c r="AA1570" t="s">
        <v>109</v>
      </c>
    </row>
    <row r="1571" spans="1:27" ht="16" thickBot="1" x14ac:dyDescent="0.25">
      <c r="A1571" t="s">
        <v>35</v>
      </c>
      <c r="B1571" t="s">
        <v>109</v>
      </c>
      <c r="C1571" t="s">
        <v>551</v>
      </c>
      <c r="D1571" t="s">
        <v>1001</v>
      </c>
      <c r="E1571" t="s">
        <v>3656</v>
      </c>
      <c r="F1571">
        <v>67.361000000000004</v>
      </c>
      <c r="H1571">
        <v>217</v>
      </c>
      <c r="I1571">
        <v>6.9099999999999996E-58</v>
      </c>
      <c r="J1571" t="s">
        <v>3079</v>
      </c>
      <c r="S1571" t="s">
        <v>3071</v>
      </c>
      <c r="T1571" t="s">
        <v>3072</v>
      </c>
      <c r="U1571">
        <v>0.745</v>
      </c>
      <c r="V1571" s="6">
        <v>-456.4</v>
      </c>
      <c r="W1571" s="4">
        <v>264.82</v>
      </c>
      <c r="X1571">
        <v>435</v>
      </c>
      <c r="Y1571">
        <v>217</v>
      </c>
      <c r="Z1571" t="str">
        <f t="shared" si="24"/>
        <v>144</v>
      </c>
      <c r="AA1571" t="s">
        <v>109</v>
      </c>
    </row>
    <row r="1572" spans="1:27" ht="16" thickBot="1" x14ac:dyDescent="0.25">
      <c r="A1572" t="s">
        <v>35</v>
      </c>
      <c r="B1572" t="s">
        <v>109</v>
      </c>
      <c r="C1572" t="s">
        <v>980</v>
      </c>
      <c r="D1572" t="s">
        <v>1481</v>
      </c>
      <c r="E1572" t="s">
        <v>3685</v>
      </c>
      <c r="F1572">
        <v>52.061999999999998</v>
      </c>
      <c r="H1572">
        <v>201</v>
      </c>
      <c r="I1572">
        <v>1.4900000000000001E-52</v>
      </c>
      <c r="J1572" t="s">
        <v>3079</v>
      </c>
      <c r="S1572" t="s">
        <v>3071</v>
      </c>
      <c r="T1572" t="s">
        <v>3072</v>
      </c>
      <c r="U1572">
        <v>0.745</v>
      </c>
      <c r="V1572" s="6">
        <v>-456.4</v>
      </c>
      <c r="W1572" s="4">
        <v>264.82</v>
      </c>
      <c r="X1572">
        <v>435</v>
      </c>
      <c r="Y1572">
        <v>201</v>
      </c>
      <c r="Z1572" t="str">
        <f t="shared" si="24"/>
        <v>194</v>
      </c>
      <c r="AA1572" t="s">
        <v>109</v>
      </c>
    </row>
    <row r="1573" spans="1:27" ht="16" thickBot="1" x14ac:dyDescent="0.25">
      <c r="A1573" t="s">
        <v>35</v>
      </c>
      <c r="B1573" t="s">
        <v>109</v>
      </c>
      <c r="C1573" t="s">
        <v>980</v>
      </c>
      <c r="D1573" t="s">
        <v>1481</v>
      </c>
      <c r="E1573" t="s">
        <v>3685</v>
      </c>
      <c r="F1573">
        <v>52.061999999999998</v>
      </c>
      <c r="H1573">
        <v>201</v>
      </c>
      <c r="I1573">
        <v>1.4900000000000001E-52</v>
      </c>
      <c r="J1573" t="s">
        <v>3079</v>
      </c>
      <c r="S1573" t="s">
        <v>3071</v>
      </c>
      <c r="T1573" t="s">
        <v>3072</v>
      </c>
      <c r="U1573">
        <v>0.745</v>
      </c>
      <c r="V1573" s="6">
        <v>-456.4</v>
      </c>
      <c r="W1573" s="4">
        <v>264.82</v>
      </c>
      <c r="X1573">
        <v>435</v>
      </c>
      <c r="Y1573">
        <v>201</v>
      </c>
      <c r="Z1573" t="str">
        <f t="shared" si="24"/>
        <v>194</v>
      </c>
      <c r="AA1573" t="s">
        <v>109</v>
      </c>
    </row>
    <row r="1574" spans="1:27" ht="16" thickBot="1" x14ac:dyDescent="0.25">
      <c r="A1574" t="s">
        <v>35</v>
      </c>
      <c r="B1574" t="s">
        <v>109</v>
      </c>
      <c r="C1574" t="s">
        <v>528</v>
      </c>
      <c r="D1574" t="s">
        <v>1310</v>
      </c>
      <c r="E1574" t="s">
        <v>3667</v>
      </c>
      <c r="F1574">
        <v>56.716000000000001</v>
      </c>
      <c r="H1574">
        <v>174</v>
      </c>
      <c r="I1574">
        <v>8.3199999999999996E-44</v>
      </c>
      <c r="J1574" t="s">
        <v>3079</v>
      </c>
      <c r="S1574" t="s">
        <v>3071</v>
      </c>
      <c r="T1574" t="s">
        <v>3072</v>
      </c>
      <c r="U1574">
        <v>0.745</v>
      </c>
      <c r="V1574" s="6">
        <v>-456.4</v>
      </c>
      <c r="W1574" s="4">
        <v>264.82</v>
      </c>
      <c r="X1574">
        <v>435</v>
      </c>
      <c r="Y1574">
        <v>174</v>
      </c>
      <c r="Z1574" t="str">
        <f t="shared" si="24"/>
        <v>134</v>
      </c>
      <c r="AA1574" t="s">
        <v>109</v>
      </c>
    </row>
    <row r="1575" spans="1:27" ht="16" thickBot="1" x14ac:dyDescent="0.25">
      <c r="A1575" t="s">
        <v>35</v>
      </c>
      <c r="B1575" t="s">
        <v>109</v>
      </c>
      <c r="C1575" t="s">
        <v>528</v>
      </c>
      <c r="D1575" t="s">
        <v>1310</v>
      </c>
      <c r="E1575" t="s">
        <v>3667</v>
      </c>
      <c r="F1575">
        <v>56.716000000000001</v>
      </c>
      <c r="H1575">
        <v>174</v>
      </c>
      <c r="I1575">
        <v>8.3599999999999998E-44</v>
      </c>
      <c r="J1575" t="s">
        <v>3079</v>
      </c>
      <c r="S1575" t="s">
        <v>3071</v>
      </c>
      <c r="T1575" t="s">
        <v>3072</v>
      </c>
      <c r="U1575">
        <v>0.745</v>
      </c>
      <c r="V1575" s="6">
        <v>-456.4</v>
      </c>
      <c r="W1575" s="4">
        <v>264.82</v>
      </c>
      <c r="X1575">
        <v>435</v>
      </c>
      <c r="Y1575">
        <v>174</v>
      </c>
      <c r="Z1575" t="str">
        <f t="shared" si="24"/>
        <v>134</v>
      </c>
      <c r="AA1575" t="s">
        <v>109</v>
      </c>
    </row>
    <row r="1576" spans="1:27" ht="16" thickBot="1" x14ac:dyDescent="0.25">
      <c r="A1576" t="s">
        <v>35</v>
      </c>
      <c r="B1576" t="s">
        <v>109</v>
      </c>
      <c r="C1576" t="s">
        <v>1484</v>
      </c>
      <c r="D1576" t="s">
        <v>1485</v>
      </c>
      <c r="E1576" t="s">
        <v>3432</v>
      </c>
      <c r="F1576">
        <v>52.631999999999998</v>
      </c>
      <c r="H1576">
        <v>160</v>
      </c>
      <c r="I1576">
        <v>9.4599999999999993E-40</v>
      </c>
      <c r="J1576" t="s">
        <v>3079</v>
      </c>
      <c r="S1576" t="s">
        <v>3071</v>
      </c>
      <c r="T1576" t="s">
        <v>3072</v>
      </c>
      <c r="U1576">
        <v>0.745</v>
      </c>
      <c r="V1576" s="6">
        <v>-456.4</v>
      </c>
      <c r="W1576" s="4">
        <v>264.82</v>
      </c>
      <c r="X1576">
        <v>435</v>
      </c>
      <c r="Y1576">
        <v>160</v>
      </c>
      <c r="Z1576" t="str">
        <f t="shared" si="24"/>
        <v>209</v>
      </c>
      <c r="AA1576" t="s">
        <v>109</v>
      </c>
    </row>
    <row r="1577" spans="1:27" ht="16" thickBot="1" x14ac:dyDescent="0.25">
      <c r="A1577" t="s">
        <v>35</v>
      </c>
      <c r="B1577" t="s">
        <v>109</v>
      </c>
      <c r="C1577" t="s">
        <v>258</v>
      </c>
      <c r="D1577" t="s">
        <v>1487</v>
      </c>
      <c r="E1577" t="s">
        <v>3686</v>
      </c>
      <c r="F1577">
        <v>43.085000000000001</v>
      </c>
      <c r="H1577">
        <v>161</v>
      </c>
      <c r="I1577">
        <v>1.25E-39</v>
      </c>
      <c r="J1577" t="s">
        <v>3079</v>
      </c>
      <c r="S1577" t="s">
        <v>3071</v>
      </c>
      <c r="T1577" t="s">
        <v>3072</v>
      </c>
      <c r="U1577">
        <v>0.745</v>
      </c>
      <c r="V1577" s="6">
        <v>-456.4</v>
      </c>
      <c r="W1577" s="4">
        <v>264.82</v>
      </c>
      <c r="X1577">
        <v>435</v>
      </c>
      <c r="Y1577">
        <v>161</v>
      </c>
      <c r="Z1577" t="str">
        <f t="shared" si="24"/>
        <v>188</v>
      </c>
      <c r="AA1577" t="s">
        <v>109</v>
      </c>
    </row>
    <row r="1578" spans="1:27" ht="16" thickBot="1" x14ac:dyDescent="0.25">
      <c r="A1578" t="s">
        <v>35</v>
      </c>
      <c r="B1578" t="s">
        <v>109</v>
      </c>
      <c r="C1578" t="s">
        <v>1484</v>
      </c>
      <c r="D1578" t="s">
        <v>1485</v>
      </c>
      <c r="E1578" t="s">
        <v>3432</v>
      </c>
      <c r="F1578">
        <v>52.631999999999998</v>
      </c>
      <c r="H1578">
        <v>161</v>
      </c>
      <c r="I1578">
        <v>1.2699999999999999E-39</v>
      </c>
      <c r="J1578" t="s">
        <v>3079</v>
      </c>
      <c r="S1578" t="s">
        <v>3071</v>
      </c>
      <c r="T1578" t="s">
        <v>3072</v>
      </c>
      <c r="U1578">
        <v>0.745</v>
      </c>
      <c r="V1578" s="6">
        <v>-456.4</v>
      </c>
      <c r="W1578" s="4">
        <v>264.82</v>
      </c>
      <c r="X1578">
        <v>435</v>
      </c>
      <c r="Y1578">
        <v>161</v>
      </c>
      <c r="Z1578" t="str">
        <f t="shared" si="24"/>
        <v>209</v>
      </c>
      <c r="AA1578" t="s">
        <v>109</v>
      </c>
    </row>
    <row r="1579" spans="1:27" ht="16" thickBot="1" x14ac:dyDescent="0.25">
      <c r="A1579" t="s">
        <v>35</v>
      </c>
      <c r="B1579" t="s">
        <v>109</v>
      </c>
      <c r="C1579" t="s">
        <v>922</v>
      </c>
      <c r="D1579" t="s">
        <v>503</v>
      </c>
      <c r="E1579" t="s">
        <v>3112</v>
      </c>
      <c r="F1579">
        <v>100</v>
      </c>
      <c r="H1579">
        <v>140</v>
      </c>
      <c r="I1579">
        <v>3.2900000000000002E-36</v>
      </c>
      <c r="J1579" t="s">
        <v>3079</v>
      </c>
      <c r="S1579" t="s">
        <v>3071</v>
      </c>
      <c r="T1579" t="s">
        <v>3072</v>
      </c>
      <c r="U1579">
        <v>0.745</v>
      </c>
      <c r="V1579" s="6">
        <v>-456.4</v>
      </c>
      <c r="W1579" s="4">
        <v>264.82</v>
      </c>
      <c r="X1579">
        <v>435</v>
      </c>
      <c r="Y1579">
        <v>140</v>
      </c>
      <c r="Z1579" t="str">
        <f t="shared" si="24"/>
        <v>116</v>
      </c>
      <c r="AA1579" t="s">
        <v>109</v>
      </c>
    </row>
    <row r="1580" spans="1:27" ht="16" thickBot="1" x14ac:dyDescent="0.25">
      <c r="A1580" t="s">
        <v>35</v>
      </c>
      <c r="B1580" t="s">
        <v>109</v>
      </c>
      <c r="C1580" t="s">
        <v>918</v>
      </c>
      <c r="D1580" t="s">
        <v>1490</v>
      </c>
      <c r="E1580" t="s">
        <v>3687</v>
      </c>
      <c r="F1580">
        <v>56.881</v>
      </c>
      <c r="H1580">
        <v>138</v>
      </c>
      <c r="I1580">
        <v>9.0900000000000002E-35</v>
      </c>
      <c r="J1580" t="s">
        <v>3079</v>
      </c>
      <c r="S1580" t="s">
        <v>3071</v>
      </c>
      <c r="T1580" t="s">
        <v>3072</v>
      </c>
      <c r="U1580">
        <v>0.745</v>
      </c>
      <c r="V1580" s="6">
        <v>-456.4</v>
      </c>
      <c r="W1580" s="4">
        <v>264.82</v>
      </c>
      <c r="X1580">
        <v>435</v>
      </c>
      <c r="Y1580">
        <v>138</v>
      </c>
      <c r="Z1580" t="str">
        <f t="shared" si="24"/>
        <v>109</v>
      </c>
      <c r="AA1580" t="s">
        <v>109</v>
      </c>
    </row>
    <row r="1581" spans="1:27" ht="16" thickBot="1" x14ac:dyDescent="0.25">
      <c r="A1581" t="s">
        <v>35</v>
      </c>
      <c r="B1581" t="s">
        <v>109</v>
      </c>
      <c r="C1581" t="s">
        <v>1059</v>
      </c>
      <c r="D1581" t="s">
        <v>1140</v>
      </c>
      <c r="E1581" t="s">
        <v>3182</v>
      </c>
      <c r="F1581">
        <v>54.688000000000002</v>
      </c>
      <c r="H1581">
        <v>85.3</v>
      </c>
      <c r="I1581">
        <v>6.2799999999999998E-34</v>
      </c>
      <c r="J1581" t="s">
        <v>3079</v>
      </c>
      <c r="S1581" t="s">
        <v>3071</v>
      </c>
      <c r="T1581" t="s">
        <v>3072</v>
      </c>
      <c r="U1581">
        <v>0.745</v>
      </c>
      <c r="V1581" s="6">
        <v>-456.4</v>
      </c>
      <c r="W1581" s="4">
        <v>264.82</v>
      </c>
      <c r="X1581">
        <v>435</v>
      </c>
      <c r="Y1581">
        <v>85.3</v>
      </c>
      <c r="Z1581" t="str">
        <f t="shared" si="24"/>
        <v xml:space="preserve">64 </v>
      </c>
      <c r="AA1581" t="s">
        <v>109</v>
      </c>
    </row>
    <row r="1582" spans="1:27" ht="16" thickBot="1" x14ac:dyDescent="0.25">
      <c r="A1582" t="s">
        <v>35</v>
      </c>
      <c r="B1582" t="s">
        <v>109</v>
      </c>
      <c r="C1582" t="s">
        <v>1059</v>
      </c>
      <c r="D1582" t="s">
        <v>1493</v>
      </c>
      <c r="E1582" t="s">
        <v>3220</v>
      </c>
      <c r="F1582">
        <v>59.375</v>
      </c>
      <c r="H1582">
        <v>80.7</v>
      </c>
      <c r="I1582">
        <v>6.2799999999999998E-34</v>
      </c>
      <c r="J1582" t="s">
        <v>3079</v>
      </c>
      <c r="S1582" t="s">
        <v>3071</v>
      </c>
      <c r="T1582" t="s">
        <v>3072</v>
      </c>
      <c r="U1582">
        <v>0.745</v>
      </c>
      <c r="V1582" s="6">
        <v>-456.4</v>
      </c>
      <c r="W1582" s="4">
        <v>264.82</v>
      </c>
      <c r="X1582">
        <v>435</v>
      </c>
      <c r="Y1582">
        <v>80.7</v>
      </c>
      <c r="Z1582" t="str">
        <f t="shared" si="24"/>
        <v xml:space="preserve">64 </v>
      </c>
      <c r="AA1582" t="s">
        <v>109</v>
      </c>
    </row>
    <row r="1583" spans="1:27" ht="16" thickBot="1" x14ac:dyDescent="0.25">
      <c r="A1583" t="s">
        <v>35</v>
      </c>
      <c r="B1583" t="s">
        <v>109</v>
      </c>
      <c r="C1583" t="s">
        <v>113</v>
      </c>
      <c r="D1583" t="s">
        <v>1495</v>
      </c>
      <c r="E1583" t="s">
        <v>3688</v>
      </c>
      <c r="F1583">
        <v>44.633000000000003</v>
      </c>
      <c r="H1583">
        <v>127</v>
      </c>
      <c r="I1583">
        <v>2.83E-29</v>
      </c>
      <c r="J1583" t="s">
        <v>3079</v>
      </c>
      <c r="S1583" t="s">
        <v>3071</v>
      </c>
      <c r="T1583" t="s">
        <v>3072</v>
      </c>
      <c r="U1583">
        <v>0.745</v>
      </c>
      <c r="V1583" s="6">
        <v>-456.4</v>
      </c>
      <c r="W1583" s="4">
        <v>264.82</v>
      </c>
      <c r="X1583">
        <v>435</v>
      </c>
      <c r="Y1583">
        <v>127</v>
      </c>
      <c r="Z1583" t="str">
        <f t="shared" si="24"/>
        <v>177</v>
      </c>
      <c r="AA1583" t="s">
        <v>109</v>
      </c>
    </row>
    <row r="1584" spans="1:27" ht="16" thickBot="1" x14ac:dyDescent="0.25">
      <c r="A1584" t="s">
        <v>35</v>
      </c>
      <c r="B1584" t="s">
        <v>109</v>
      </c>
      <c r="C1584" t="s">
        <v>127</v>
      </c>
      <c r="D1584" t="s">
        <v>1497</v>
      </c>
      <c r="E1584" t="s">
        <v>3689</v>
      </c>
      <c r="F1584">
        <v>45.749000000000002</v>
      </c>
      <c r="H1584">
        <v>121</v>
      </c>
      <c r="I1584">
        <v>3.4599999999999998E-27</v>
      </c>
      <c r="J1584" t="s">
        <v>3079</v>
      </c>
      <c r="S1584" t="s">
        <v>3071</v>
      </c>
      <c r="T1584" t="s">
        <v>3072</v>
      </c>
      <c r="U1584">
        <v>0.745</v>
      </c>
      <c r="V1584" s="6">
        <v>-456.4</v>
      </c>
      <c r="W1584" s="4">
        <v>264.82</v>
      </c>
      <c r="X1584">
        <v>435</v>
      </c>
      <c r="Y1584">
        <v>121</v>
      </c>
      <c r="Z1584" t="str">
        <f t="shared" si="24"/>
        <v>247</v>
      </c>
      <c r="AA1584" t="s">
        <v>109</v>
      </c>
    </row>
    <row r="1585" spans="1:27" ht="16" thickBot="1" x14ac:dyDescent="0.25">
      <c r="A1585" t="s">
        <v>35</v>
      </c>
      <c r="B1585" t="s">
        <v>109</v>
      </c>
      <c r="C1585" t="s">
        <v>1197</v>
      </c>
      <c r="D1585" t="s">
        <v>1499</v>
      </c>
      <c r="E1585" t="s">
        <v>3690</v>
      </c>
      <c r="F1585">
        <v>42.561999999999998</v>
      </c>
      <c r="H1585">
        <v>119</v>
      </c>
      <c r="I1585">
        <v>1.3700000000000001E-26</v>
      </c>
      <c r="J1585" t="s">
        <v>3079</v>
      </c>
      <c r="S1585" t="s">
        <v>3071</v>
      </c>
      <c r="T1585" t="s">
        <v>3072</v>
      </c>
      <c r="U1585">
        <v>0.745</v>
      </c>
      <c r="V1585" s="6">
        <v>-456.4</v>
      </c>
      <c r="W1585" s="4">
        <v>264.82</v>
      </c>
      <c r="X1585">
        <v>435</v>
      </c>
      <c r="Y1585">
        <v>119</v>
      </c>
      <c r="Z1585" t="str">
        <f t="shared" si="24"/>
        <v>242</v>
      </c>
      <c r="AA1585" t="s">
        <v>109</v>
      </c>
    </row>
    <row r="1586" spans="1:27" ht="16" thickBot="1" x14ac:dyDescent="0.25">
      <c r="A1586" t="s">
        <v>35</v>
      </c>
      <c r="B1586" t="s">
        <v>109</v>
      </c>
      <c r="C1586" t="s">
        <v>1197</v>
      </c>
      <c r="D1586" t="s">
        <v>1499</v>
      </c>
      <c r="E1586" t="s">
        <v>3690</v>
      </c>
      <c r="F1586">
        <v>42.561999999999998</v>
      </c>
      <c r="H1586">
        <v>119</v>
      </c>
      <c r="I1586">
        <v>1.3700000000000001E-26</v>
      </c>
      <c r="J1586" t="s">
        <v>3079</v>
      </c>
      <c r="S1586" t="s">
        <v>3071</v>
      </c>
      <c r="T1586" t="s">
        <v>3072</v>
      </c>
      <c r="U1586">
        <v>0.745</v>
      </c>
      <c r="V1586" s="6">
        <v>-456.4</v>
      </c>
      <c r="W1586" s="4">
        <v>264.82</v>
      </c>
      <c r="X1586">
        <v>435</v>
      </c>
      <c r="Y1586">
        <v>119</v>
      </c>
      <c r="Z1586" t="str">
        <f t="shared" si="24"/>
        <v>242</v>
      </c>
      <c r="AA1586" t="s">
        <v>109</v>
      </c>
    </row>
    <row r="1587" spans="1:27" ht="16" thickBot="1" x14ac:dyDescent="0.25">
      <c r="A1587" t="s">
        <v>35</v>
      </c>
      <c r="B1587" t="s">
        <v>109</v>
      </c>
      <c r="C1587" t="s">
        <v>1501</v>
      </c>
      <c r="D1587" t="s">
        <v>1502</v>
      </c>
      <c r="E1587" t="s">
        <v>3691</v>
      </c>
      <c r="F1587">
        <v>36.139000000000003</v>
      </c>
      <c r="H1587">
        <v>117</v>
      </c>
      <c r="I1587">
        <v>2.6799999999999999E-26</v>
      </c>
      <c r="J1587" t="s">
        <v>3079</v>
      </c>
      <c r="S1587" t="s">
        <v>3071</v>
      </c>
      <c r="T1587" t="s">
        <v>3072</v>
      </c>
      <c r="U1587">
        <v>0.745</v>
      </c>
      <c r="V1587" s="6">
        <v>-456.4</v>
      </c>
      <c r="W1587" s="4">
        <v>264.82</v>
      </c>
      <c r="X1587">
        <v>435</v>
      </c>
      <c r="Y1587">
        <v>117</v>
      </c>
      <c r="Z1587" t="str">
        <f t="shared" si="24"/>
        <v>202</v>
      </c>
      <c r="AA1587" t="s">
        <v>109</v>
      </c>
    </row>
    <row r="1588" spans="1:27" ht="16" thickBot="1" x14ac:dyDescent="0.25">
      <c r="A1588" t="s">
        <v>35</v>
      </c>
      <c r="B1588" t="s">
        <v>109</v>
      </c>
      <c r="C1588" t="s">
        <v>1059</v>
      </c>
      <c r="D1588" t="s">
        <v>1504</v>
      </c>
      <c r="E1588" t="s">
        <v>3692</v>
      </c>
      <c r="F1588">
        <v>76.561999999999998</v>
      </c>
      <c r="H1588">
        <v>108</v>
      </c>
      <c r="I1588">
        <v>2.5600000000000001E-23</v>
      </c>
      <c r="J1588" t="s">
        <v>3079</v>
      </c>
      <c r="S1588" t="s">
        <v>3071</v>
      </c>
      <c r="T1588" t="s">
        <v>3072</v>
      </c>
      <c r="U1588">
        <v>0.745</v>
      </c>
      <c r="V1588" s="6">
        <v>-456.4</v>
      </c>
      <c r="W1588" s="4">
        <v>264.82</v>
      </c>
      <c r="X1588">
        <v>435</v>
      </c>
      <c r="Y1588">
        <v>108</v>
      </c>
      <c r="Z1588" t="str">
        <f t="shared" si="24"/>
        <v xml:space="preserve">64 </v>
      </c>
      <c r="AA1588" t="s">
        <v>109</v>
      </c>
    </row>
    <row r="1589" spans="1:27" ht="16" thickBot="1" x14ac:dyDescent="0.25">
      <c r="A1589" t="s">
        <v>35</v>
      </c>
      <c r="B1589" t="s">
        <v>109</v>
      </c>
      <c r="C1589" t="s">
        <v>1506</v>
      </c>
      <c r="D1589" t="s">
        <v>1507</v>
      </c>
      <c r="E1589" t="s">
        <v>3693</v>
      </c>
      <c r="F1589">
        <v>49.564999999999998</v>
      </c>
      <c r="H1589">
        <v>105</v>
      </c>
      <c r="I1589">
        <v>2.28E-22</v>
      </c>
      <c r="J1589" t="s">
        <v>3079</v>
      </c>
      <c r="S1589" t="s">
        <v>3071</v>
      </c>
      <c r="T1589" t="s">
        <v>3072</v>
      </c>
      <c r="U1589">
        <v>0.745</v>
      </c>
      <c r="V1589" s="6">
        <v>-456.4</v>
      </c>
      <c r="W1589" s="4">
        <v>264.82</v>
      </c>
      <c r="X1589">
        <v>435</v>
      </c>
      <c r="Y1589">
        <v>105</v>
      </c>
      <c r="Z1589" t="str">
        <f t="shared" si="24"/>
        <v>115</v>
      </c>
      <c r="AA1589" t="s">
        <v>109</v>
      </c>
    </row>
    <row r="1590" spans="1:27" ht="16" thickBot="1" x14ac:dyDescent="0.25">
      <c r="A1590" t="s">
        <v>35</v>
      </c>
      <c r="B1590" t="s">
        <v>109</v>
      </c>
      <c r="C1590" t="s">
        <v>341</v>
      </c>
      <c r="D1590" t="s">
        <v>932</v>
      </c>
      <c r="E1590" t="s">
        <v>3225</v>
      </c>
      <c r="F1590">
        <v>60.274000000000001</v>
      </c>
      <c r="H1590">
        <v>102</v>
      </c>
      <c r="I1590">
        <v>2.11E-21</v>
      </c>
      <c r="J1590" t="s">
        <v>3079</v>
      </c>
      <c r="S1590" t="s">
        <v>3071</v>
      </c>
      <c r="T1590" t="s">
        <v>3072</v>
      </c>
      <c r="U1590">
        <v>0.745</v>
      </c>
      <c r="V1590" s="6">
        <v>-456.4</v>
      </c>
      <c r="W1590" s="4">
        <v>264.82</v>
      </c>
      <c r="X1590">
        <v>435</v>
      </c>
      <c r="Y1590">
        <v>102</v>
      </c>
      <c r="Z1590" t="str">
        <f t="shared" si="24"/>
        <v xml:space="preserve">73 </v>
      </c>
      <c r="AA1590" t="s">
        <v>109</v>
      </c>
    </row>
    <row r="1591" spans="1:27" ht="16" thickBot="1" x14ac:dyDescent="0.25">
      <c r="A1591" t="s">
        <v>35</v>
      </c>
      <c r="B1591" t="s">
        <v>109</v>
      </c>
      <c r="C1591" t="s">
        <v>1121</v>
      </c>
      <c r="D1591" t="s">
        <v>1510</v>
      </c>
      <c r="E1591" t="s">
        <v>3694</v>
      </c>
      <c r="F1591">
        <v>36.564</v>
      </c>
      <c r="H1591">
        <v>88.3</v>
      </c>
      <c r="I1591">
        <v>4.1399999999999998E-17</v>
      </c>
      <c r="J1591" t="s">
        <v>3079</v>
      </c>
      <c r="S1591" t="s">
        <v>3071</v>
      </c>
      <c r="T1591" t="s">
        <v>3072</v>
      </c>
      <c r="U1591">
        <v>0.745</v>
      </c>
      <c r="V1591" s="6">
        <v>-456.4</v>
      </c>
      <c r="W1591" s="4">
        <v>264.82</v>
      </c>
      <c r="X1591">
        <v>435</v>
      </c>
      <c r="Y1591">
        <v>88.3</v>
      </c>
      <c r="Z1591" t="str">
        <f t="shared" si="24"/>
        <v>227</v>
      </c>
      <c r="AA1591" t="s">
        <v>109</v>
      </c>
    </row>
    <row r="1592" spans="1:27" ht="16" thickBot="1" x14ac:dyDescent="0.25">
      <c r="A1592" t="s">
        <v>35</v>
      </c>
      <c r="B1592" t="s">
        <v>109</v>
      </c>
      <c r="C1592" t="s">
        <v>1121</v>
      </c>
      <c r="D1592" t="s">
        <v>1510</v>
      </c>
      <c r="E1592" t="s">
        <v>3694</v>
      </c>
      <c r="F1592">
        <v>36.564</v>
      </c>
      <c r="H1592">
        <v>88.3</v>
      </c>
      <c r="I1592">
        <v>4.5599999999999998E-17</v>
      </c>
      <c r="J1592" t="s">
        <v>3079</v>
      </c>
      <c r="S1592" t="s">
        <v>3071</v>
      </c>
      <c r="T1592" t="s">
        <v>3072</v>
      </c>
      <c r="U1592">
        <v>0.745</v>
      </c>
      <c r="V1592" s="6">
        <v>-456.4</v>
      </c>
      <c r="W1592" s="4">
        <v>264.82</v>
      </c>
      <c r="X1592">
        <v>435</v>
      </c>
      <c r="Y1592">
        <v>88.3</v>
      </c>
      <c r="Z1592" t="str">
        <f t="shared" si="24"/>
        <v>227</v>
      </c>
      <c r="AA1592" t="s">
        <v>109</v>
      </c>
    </row>
    <row r="1593" spans="1:27" ht="16" thickBot="1" x14ac:dyDescent="0.25">
      <c r="A1593" t="s">
        <v>35</v>
      </c>
      <c r="B1593" t="s">
        <v>109</v>
      </c>
      <c r="C1593" t="s">
        <v>1512</v>
      </c>
      <c r="D1593" t="s">
        <v>1513</v>
      </c>
      <c r="E1593" t="s">
        <v>3695</v>
      </c>
      <c r="F1593">
        <v>57.895000000000003</v>
      </c>
      <c r="H1593">
        <v>83.2</v>
      </c>
      <c r="I1593">
        <v>7.5099999999999998E-16</v>
      </c>
      <c r="J1593" t="s">
        <v>3079</v>
      </c>
      <c r="S1593" t="s">
        <v>3071</v>
      </c>
      <c r="T1593" t="s">
        <v>3072</v>
      </c>
      <c r="U1593">
        <v>0.745</v>
      </c>
      <c r="V1593" s="6">
        <v>-456.4</v>
      </c>
      <c r="W1593" s="4">
        <v>264.82</v>
      </c>
      <c r="X1593">
        <v>435</v>
      </c>
      <c r="Y1593">
        <v>83.2</v>
      </c>
      <c r="Z1593" t="str">
        <f t="shared" si="24"/>
        <v xml:space="preserve">57 </v>
      </c>
      <c r="AA1593" t="s">
        <v>109</v>
      </c>
    </row>
    <row r="1594" spans="1:27" ht="16" thickBot="1" x14ac:dyDescent="0.25">
      <c r="A1594" t="s">
        <v>35</v>
      </c>
      <c r="B1594" t="s">
        <v>109</v>
      </c>
      <c r="C1594" t="s">
        <v>940</v>
      </c>
      <c r="D1594" t="s">
        <v>1515</v>
      </c>
      <c r="E1594" t="s">
        <v>3696</v>
      </c>
      <c r="F1594">
        <v>82.5</v>
      </c>
      <c r="H1594">
        <v>80.3</v>
      </c>
      <c r="I1594">
        <v>1.0000000000000001E-15</v>
      </c>
      <c r="J1594" t="s">
        <v>3079</v>
      </c>
      <c r="S1594" t="s">
        <v>3071</v>
      </c>
      <c r="T1594" t="s">
        <v>3072</v>
      </c>
      <c r="U1594">
        <v>0.745</v>
      </c>
      <c r="V1594" s="6">
        <v>-456.4</v>
      </c>
      <c r="W1594" s="4">
        <v>264.82</v>
      </c>
      <c r="X1594">
        <v>435</v>
      </c>
      <c r="Y1594">
        <v>80.3</v>
      </c>
      <c r="Z1594" t="str">
        <f t="shared" si="24"/>
        <v xml:space="preserve">40 </v>
      </c>
      <c r="AA1594" t="s">
        <v>109</v>
      </c>
    </row>
    <row r="1595" spans="1:27" ht="16" thickBot="1" x14ac:dyDescent="0.25">
      <c r="A1595" t="s">
        <v>35</v>
      </c>
      <c r="B1595" t="s">
        <v>109</v>
      </c>
      <c r="C1595" t="s">
        <v>894</v>
      </c>
      <c r="D1595" t="s">
        <v>1517</v>
      </c>
      <c r="E1595" t="s">
        <v>3697</v>
      </c>
      <c r="F1595">
        <v>39.369999999999997</v>
      </c>
      <c r="H1595">
        <v>81.099999999999994</v>
      </c>
      <c r="I1595">
        <v>6.9900000000000004E-15</v>
      </c>
      <c r="J1595" t="s">
        <v>3079</v>
      </c>
      <c r="S1595" t="s">
        <v>3071</v>
      </c>
      <c r="T1595" t="s">
        <v>3072</v>
      </c>
      <c r="U1595">
        <v>0.745</v>
      </c>
      <c r="V1595" s="6">
        <v>-456.4</v>
      </c>
      <c r="W1595" s="4">
        <v>264.82</v>
      </c>
      <c r="X1595">
        <v>435</v>
      </c>
      <c r="Y1595">
        <v>81.099999999999994</v>
      </c>
      <c r="Z1595" t="str">
        <f t="shared" si="24"/>
        <v>127</v>
      </c>
      <c r="AA1595" t="s">
        <v>109</v>
      </c>
    </row>
    <row r="1596" spans="1:27" ht="16" thickBot="1" x14ac:dyDescent="0.25">
      <c r="A1596" t="s">
        <v>35</v>
      </c>
      <c r="B1596" t="s">
        <v>109</v>
      </c>
      <c r="C1596" t="s">
        <v>285</v>
      </c>
      <c r="D1596" t="s">
        <v>1519</v>
      </c>
      <c r="E1596" t="s">
        <v>3698</v>
      </c>
      <c r="F1596">
        <v>36.929000000000002</v>
      </c>
      <c r="H1596">
        <v>75.3</v>
      </c>
      <c r="I1596">
        <v>4.4500000000000002E-13</v>
      </c>
      <c r="J1596" t="s">
        <v>3079</v>
      </c>
      <c r="S1596" t="s">
        <v>3071</v>
      </c>
      <c r="T1596" t="s">
        <v>3072</v>
      </c>
      <c r="U1596">
        <v>0.745</v>
      </c>
      <c r="V1596" s="6">
        <v>-456.4</v>
      </c>
      <c r="W1596" s="4">
        <v>264.82</v>
      </c>
      <c r="X1596">
        <v>435</v>
      </c>
      <c r="Y1596">
        <v>75.3</v>
      </c>
      <c r="Z1596" t="str">
        <f t="shared" si="24"/>
        <v>241</v>
      </c>
      <c r="AA1596" t="s">
        <v>109</v>
      </c>
    </row>
    <row r="1597" spans="1:27" ht="16" thickBot="1" x14ac:dyDescent="0.25">
      <c r="A1597" t="s">
        <v>35</v>
      </c>
      <c r="B1597" t="s">
        <v>109</v>
      </c>
      <c r="C1597" t="s">
        <v>285</v>
      </c>
      <c r="D1597" t="s">
        <v>1519</v>
      </c>
      <c r="E1597" t="s">
        <v>3698</v>
      </c>
      <c r="F1597">
        <v>36.929000000000002</v>
      </c>
      <c r="H1597">
        <v>75.3</v>
      </c>
      <c r="I1597">
        <v>4.4600000000000002E-13</v>
      </c>
      <c r="J1597" t="s">
        <v>3079</v>
      </c>
      <c r="S1597" t="s">
        <v>3071</v>
      </c>
      <c r="T1597" t="s">
        <v>3072</v>
      </c>
      <c r="U1597">
        <v>0.745</v>
      </c>
      <c r="V1597" s="6">
        <v>-456.4</v>
      </c>
      <c r="W1597" s="4">
        <v>264.82</v>
      </c>
      <c r="X1597">
        <v>435</v>
      </c>
      <c r="Y1597">
        <v>75.3</v>
      </c>
      <c r="Z1597" t="str">
        <f t="shared" si="24"/>
        <v>241</v>
      </c>
      <c r="AA1597" t="s">
        <v>109</v>
      </c>
    </row>
    <row r="1598" spans="1:27" ht="16" thickBot="1" x14ac:dyDescent="0.25">
      <c r="A1598" t="s">
        <v>35</v>
      </c>
      <c r="B1598" t="s">
        <v>109</v>
      </c>
      <c r="C1598" t="s">
        <v>384</v>
      </c>
      <c r="D1598" t="s">
        <v>1521</v>
      </c>
      <c r="E1598" t="s">
        <v>3699</v>
      </c>
      <c r="F1598">
        <v>31.966999999999999</v>
      </c>
      <c r="H1598">
        <v>61.9</v>
      </c>
      <c r="I1598">
        <v>7.6800000000000004E-10</v>
      </c>
      <c r="J1598" t="s">
        <v>3079</v>
      </c>
      <c r="S1598" t="s">
        <v>3071</v>
      </c>
      <c r="T1598" t="s">
        <v>3072</v>
      </c>
      <c r="U1598">
        <v>0.745</v>
      </c>
      <c r="V1598" s="6">
        <v>-456.4</v>
      </c>
      <c r="W1598" s="4">
        <v>264.82</v>
      </c>
      <c r="X1598">
        <v>435</v>
      </c>
      <c r="Y1598">
        <v>61.9</v>
      </c>
      <c r="Z1598" t="str">
        <f t="shared" si="24"/>
        <v>122</v>
      </c>
      <c r="AA1598" t="s">
        <v>109</v>
      </c>
    </row>
    <row r="1599" spans="1:27" ht="16" thickBot="1" x14ac:dyDescent="0.25">
      <c r="A1599" t="s">
        <v>35</v>
      </c>
      <c r="B1599" t="s">
        <v>109</v>
      </c>
      <c r="C1599" t="s">
        <v>950</v>
      </c>
      <c r="D1599" t="s">
        <v>1523</v>
      </c>
      <c r="E1599" t="s">
        <v>3700</v>
      </c>
      <c r="F1599">
        <v>40.963999999999999</v>
      </c>
      <c r="H1599">
        <v>64</v>
      </c>
      <c r="I1599">
        <v>1.01E-9</v>
      </c>
      <c r="J1599" t="s">
        <v>3079</v>
      </c>
      <c r="S1599" t="s">
        <v>3071</v>
      </c>
      <c r="T1599" t="s">
        <v>3072</v>
      </c>
      <c r="U1599">
        <v>0.745</v>
      </c>
      <c r="V1599" s="6">
        <v>-456.4</v>
      </c>
      <c r="W1599" s="4">
        <v>264.82</v>
      </c>
      <c r="X1599">
        <v>435</v>
      </c>
      <c r="Y1599">
        <v>64</v>
      </c>
      <c r="Z1599" t="str">
        <f t="shared" si="24"/>
        <v xml:space="preserve">83 </v>
      </c>
      <c r="AA1599" t="s">
        <v>109</v>
      </c>
    </row>
    <row r="1600" spans="1:27" ht="16" thickBot="1" x14ac:dyDescent="0.25">
      <c r="A1600" t="s">
        <v>35</v>
      </c>
      <c r="B1600" t="s">
        <v>109</v>
      </c>
      <c r="C1600" t="s">
        <v>1512</v>
      </c>
      <c r="D1600" t="s">
        <v>1525</v>
      </c>
      <c r="E1600" t="s">
        <v>3701</v>
      </c>
      <c r="F1600">
        <v>42.104999999999997</v>
      </c>
      <c r="H1600">
        <v>50.6</v>
      </c>
      <c r="I1600">
        <v>9.4700000000000008E-6</v>
      </c>
      <c r="J1600" t="s">
        <v>3079</v>
      </c>
      <c r="S1600" t="s">
        <v>3071</v>
      </c>
      <c r="T1600" t="s">
        <v>3072</v>
      </c>
      <c r="U1600">
        <v>0.745</v>
      </c>
      <c r="V1600" s="6">
        <v>-456.4</v>
      </c>
      <c r="W1600" s="4">
        <v>264.82</v>
      </c>
      <c r="X1600">
        <v>435</v>
      </c>
      <c r="Y1600">
        <v>50.6</v>
      </c>
      <c r="Z1600" t="str">
        <f t="shared" si="24"/>
        <v xml:space="preserve">57 </v>
      </c>
      <c r="AA1600" t="s">
        <v>109</v>
      </c>
    </row>
    <row r="1601" spans="1:27" ht="16" thickBot="1" x14ac:dyDescent="0.25">
      <c r="A1601" t="s">
        <v>35</v>
      </c>
      <c r="B1601" t="s">
        <v>109</v>
      </c>
      <c r="C1601" t="s">
        <v>915</v>
      </c>
      <c r="D1601" t="s">
        <v>648</v>
      </c>
      <c r="E1601" t="s">
        <v>3231</v>
      </c>
      <c r="F1601">
        <v>61.537999999999997</v>
      </c>
      <c r="H1601">
        <v>47.2</v>
      </c>
      <c r="I1601">
        <v>1.01E-4</v>
      </c>
      <c r="J1601" t="s">
        <v>3079</v>
      </c>
      <c r="S1601" t="s">
        <v>3071</v>
      </c>
      <c r="T1601" t="s">
        <v>3072</v>
      </c>
      <c r="U1601">
        <v>0.745</v>
      </c>
      <c r="V1601" s="6">
        <v>-456.4</v>
      </c>
      <c r="W1601" s="4">
        <v>264.82</v>
      </c>
      <c r="X1601">
        <v>435</v>
      </c>
      <c r="Y1601">
        <v>47.2</v>
      </c>
      <c r="Z1601" t="str">
        <f t="shared" si="24"/>
        <v xml:space="preserve">65 </v>
      </c>
      <c r="AA1601" t="s">
        <v>109</v>
      </c>
    </row>
    <row r="1602" spans="1:27" ht="16" thickBot="1" x14ac:dyDescent="0.25">
      <c r="A1602" t="s">
        <v>35</v>
      </c>
      <c r="B1602" t="s">
        <v>109</v>
      </c>
      <c r="C1602" t="s">
        <v>1528</v>
      </c>
      <c r="D1602" t="s">
        <v>1529</v>
      </c>
      <c r="E1602" t="s">
        <v>3232</v>
      </c>
      <c r="F1602">
        <v>51.389000000000003</v>
      </c>
      <c r="H1602">
        <v>43.9</v>
      </c>
      <c r="I1602">
        <v>1E-3</v>
      </c>
      <c r="J1602" t="s">
        <v>3079</v>
      </c>
      <c r="S1602" t="s">
        <v>3071</v>
      </c>
      <c r="T1602" t="s">
        <v>3072</v>
      </c>
      <c r="U1602">
        <v>0.745</v>
      </c>
      <c r="V1602" s="6">
        <v>-456.4</v>
      </c>
      <c r="W1602" s="4">
        <v>264.82</v>
      </c>
      <c r="X1602">
        <v>435</v>
      </c>
      <c r="Y1602">
        <v>43.9</v>
      </c>
      <c r="Z1602" t="str">
        <f t="shared" si="24"/>
        <v xml:space="preserve">72 </v>
      </c>
      <c r="AA1602" t="s">
        <v>109</v>
      </c>
    </row>
    <row r="1603" spans="1:27" ht="16" thickBot="1" x14ac:dyDescent="0.25">
      <c r="A1603" t="s">
        <v>35</v>
      </c>
      <c r="B1603" t="s">
        <v>109</v>
      </c>
      <c r="C1603" t="s">
        <v>178</v>
      </c>
      <c r="D1603" t="s">
        <v>1531</v>
      </c>
      <c r="E1603" t="s">
        <v>3702</v>
      </c>
      <c r="F1603">
        <v>29.231000000000002</v>
      </c>
      <c r="H1603">
        <v>41.8</v>
      </c>
      <c r="I1603">
        <v>6.0000000000000001E-3</v>
      </c>
      <c r="J1603" t="s">
        <v>3079</v>
      </c>
      <c r="S1603" t="s">
        <v>3071</v>
      </c>
      <c r="T1603" t="s">
        <v>3072</v>
      </c>
      <c r="U1603">
        <v>0.745</v>
      </c>
      <c r="V1603" s="6">
        <v>-456.4</v>
      </c>
      <c r="W1603" s="4">
        <v>264.82</v>
      </c>
      <c r="X1603">
        <v>435</v>
      </c>
      <c r="Y1603">
        <v>41.8</v>
      </c>
      <c r="Z1603" t="str">
        <f t="shared" ref="Z1603:Z1666" si="25">LEFT(C1603,3)</f>
        <v>130</v>
      </c>
      <c r="AA1603" t="s">
        <v>109</v>
      </c>
    </row>
    <row r="1604" spans="1:27" ht="16" thickBot="1" x14ac:dyDescent="0.25">
      <c r="A1604" t="s">
        <v>35</v>
      </c>
      <c r="B1604" t="s">
        <v>109</v>
      </c>
      <c r="C1604" t="s">
        <v>1533</v>
      </c>
      <c r="D1604" t="s">
        <v>648</v>
      </c>
      <c r="E1604" t="s">
        <v>3231</v>
      </c>
      <c r="F1604">
        <v>61.537999999999997</v>
      </c>
      <c r="H1604">
        <v>39.700000000000003</v>
      </c>
      <c r="I1604">
        <v>1.7999999999999999E-2</v>
      </c>
      <c r="J1604" t="s">
        <v>3079</v>
      </c>
      <c r="S1604" t="s">
        <v>3071</v>
      </c>
      <c r="T1604" t="s">
        <v>3072</v>
      </c>
      <c r="U1604">
        <v>0.745</v>
      </c>
      <c r="V1604" s="6">
        <v>-456.4</v>
      </c>
      <c r="W1604" s="4">
        <v>264.82</v>
      </c>
      <c r="X1604">
        <v>435</v>
      </c>
      <c r="Y1604">
        <v>39.700000000000003</v>
      </c>
      <c r="Z1604" t="str">
        <f t="shared" si="25"/>
        <v xml:space="preserve">26 </v>
      </c>
      <c r="AA1604" t="s">
        <v>109</v>
      </c>
    </row>
    <row r="1605" spans="1:27" ht="16" thickBot="1" x14ac:dyDescent="0.25">
      <c r="A1605" t="s">
        <v>42</v>
      </c>
      <c r="B1605" t="s">
        <v>109</v>
      </c>
      <c r="C1605" t="s">
        <v>258</v>
      </c>
      <c r="D1605" t="s">
        <v>503</v>
      </c>
      <c r="E1605" t="s">
        <v>3112</v>
      </c>
      <c r="F1605">
        <v>100</v>
      </c>
      <c r="H1605">
        <v>404</v>
      </c>
      <c r="I1605">
        <v>4.2799999999999999E-125</v>
      </c>
      <c r="J1605" t="s">
        <v>3080</v>
      </c>
      <c r="S1605" t="s">
        <v>3071</v>
      </c>
      <c r="T1605" t="s">
        <v>3076</v>
      </c>
      <c r="U1605">
        <v>0.745</v>
      </c>
      <c r="V1605" s="6">
        <v>-456.4</v>
      </c>
      <c r="W1605" s="4">
        <v>264.82</v>
      </c>
      <c r="X1605">
        <v>435</v>
      </c>
      <c r="Y1605">
        <v>404</v>
      </c>
      <c r="Z1605" t="str">
        <f t="shared" si="25"/>
        <v>188</v>
      </c>
      <c r="AA1605" t="s">
        <v>109</v>
      </c>
    </row>
    <row r="1606" spans="1:27" ht="16" thickBot="1" x14ac:dyDescent="0.25">
      <c r="A1606" t="s">
        <v>42</v>
      </c>
      <c r="B1606" t="s">
        <v>109</v>
      </c>
      <c r="C1606" t="s">
        <v>505</v>
      </c>
      <c r="D1606" t="s">
        <v>506</v>
      </c>
      <c r="E1606" t="s">
        <v>3284</v>
      </c>
      <c r="F1606">
        <v>98.429000000000002</v>
      </c>
      <c r="H1606">
        <v>402</v>
      </c>
      <c r="I1606">
        <v>4.4200000000000002E-125</v>
      </c>
      <c r="J1606" t="s">
        <v>3080</v>
      </c>
      <c r="S1606" t="s">
        <v>3071</v>
      </c>
      <c r="T1606" t="s">
        <v>3076</v>
      </c>
      <c r="U1606">
        <v>0.745</v>
      </c>
      <c r="V1606" s="6">
        <v>-456.4</v>
      </c>
      <c r="W1606" s="4">
        <v>264.82</v>
      </c>
      <c r="X1606">
        <v>435</v>
      </c>
      <c r="Y1606">
        <v>402</v>
      </c>
      <c r="Z1606" t="str">
        <f t="shared" si="25"/>
        <v>191</v>
      </c>
      <c r="AA1606" t="s">
        <v>109</v>
      </c>
    </row>
    <row r="1607" spans="1:27" ht="16" thickBot="1" x14ac:dyDescent="0.25">
      <c r="A1607" t="s">
        <v>42</v>
      </c>
      <c r="B1607" t="s">
        <v>109</v>
      </c>
      <c r="C1607" t="s">
        <v>508</v>
      </c>
      <c r="D1607" t="s">
        <v>503</v>
      </c>
      <c r="E1607" t="s">
        <v>3112</v>
      </c>
      <c r="F1607">
        <v>100</v>
      </c>
      <c r="H1607">
        <v>402</v>
      </c>
      <c r="I1607">
        <v>1.2799999999999999E-124</v>
      </c>
      <c r="J1607" t="s">
        <v>3080</v>
      </c>
      <c r="S1607" t="s">
        <v>3071</v>
      </c>
      <c r="T1607" t="s">
        <v>3076</v>
      </c>
      <c r="U1607">
        <v>0.745</v>
      </c>
      <c r="V1607" s="6">
        <v>-456.4</v>
      </c>
      <c r="W1607" s="4">
        <v>264.82</v>
      </c>
      <c r="X1607">
        <v>435</v>
      </c>
      <c r="Y1607">
        <v>402</v>
      </c>
      <c r="Z1607" t="str">
        <f t="shared" si="25"/>
        <v>187</v>
      </c>
      <c r="AA1607" t="s">
        <v>109</v>
      </c>
    </row>
    <row r="1608" spans="1:27" ht="16" thickBot="1" x14ac:dyDescent="0.25">
      <c r="A1608" t="s">
        <v>42</v>
      </c>
      <c r="B1608" t="s">
        <v>109</v>
      </c>
      <c r="C1608" t="s">
        <v>258</v>
      </c>
      <c r="D1608" t="s">
        <v>503</v>
      </c>
      <c r="E1608" t="s">
        <v>3112</v>
      </c>
      <c r="F1608">
        <v>100</v>
      </c>
      <c r="H1608">
        <v>404</v>
      </c>
      <c r="I1608">
        <v>1.1E-122</v>
      </c>
      <c r="J1608" t="s">
        <v>3080</v>
      </c>
      <c r="S1608" t="s">
        <v>3071</v>
      </c>
      <c r="T1608" t="s">
        <v>3076</v>
      </c>
      <c r="U1608">
        <v>0.745</v>
      </c>
      <c r="V1608" s="6">
        <v>-456.4</v>
      </c>
      <c r="W1608" s="4">
        <v>264.82</v>
      </c>
      <c r="X1608">
        <v>435</v>
      </c>
      <c r="Y1608">
        <v>404</v>
      </c>
      <c r="Z1608" t="str">
        <f t="shared" si="25"/>
        <v>188</v>
      </c>
      <c r="AA1608" t="s">
        <v>109</v>
      </c>
    </row>
    <row r="1609" spans="1:27" ht="16" thickBot="1" x14ac:dyDescent="0.25">
      <c r="A1609" t="s">
        <v>42</v>
      </c>
      <c r="B1609" t="s">
        <v>109</v>
      </c>
      <c r="C1609" t="s">
        <v>127</v>
      </c>
      <c r="D1609" t="s">
        <v>510</v>
      </c>
      <c r="E1609" t="s">
        <v>3155</v>
      </c>
      <c r="F1609">
        <v>96.355999999999995</v>
      </c>
      <c r="H1609">
        <v>394</v>
      </c>
      <c r="I1609">
        <v>4.7300000000000002E-122</v>
      </c>
      <c r="J1609" t="s">
        <v>3080</v>
      </c>
      <c r="S1609" t="s">
        <v>3071</v>
      </c>
      <c r="T1609" t="s">
        <v>3076</v>
      </c>
      <c r="U1609">
        <v>0.745</v>
      </c>
      <c r="V1609" s="6">
        <v>-456.4</v>
      </c>
      <c r="W1609" s="4">
        <v>264.82</v>
      </c>
      <c r="X1609">
        <v>435</v>
      </c>
      <c r="Y1609">
        <v>394</v>
      </c>
      <c r="Z1609" t="str">
        <f t="shared" si="25"/>
        <v>247</v>
      </c>
      <c r="AA1609" t="s">
        <v>109</v>
      </c>
    </row>
    <row r="1610" spans="1:27" ht="16" thickBot="1" x14ac:dyDescent="0.25">
      <c r="A1610" t="s">
        <v>42</v>
      </c>
      <c r="B1610" t="s">
        <v>109</v>
      </c>
      <c r="C1610" t="s">
        <v>127</v>
      </c>
      <c r="D1610" t="s">
        <v>510</v>
      </c>
      <c r="E1610" t="s">
        <v>3155</v>
      </c>
      <c r="F1610">
        <v>96.355999999999995</v>
      </c>
      <c r="H1610">
        <v>394</v>
      </c>
      <c r="I1610">
        <v>1.52E-121</v>
      </c>
      <c r="J1610" t="s">
        <v>3080</v>
      </c>
      <c r="S1610" t="s">
        <v>3071</v>
      </c>
      <c r="T1610" t="s">
        <v>3076</v>
      </c>
      <c r="U1610">
        <v>0.745</v>
      </c>
      <c r="V1610" s="6">
        <v>-456.4</v>
      </c>
      <c r="W1610" s="4">
        <v>264.82</v>
      </c>
      <c r="X1610">
        <v>435</v>
      </c>
      <c r="Y1610">
        <v>394</v>
      </c>
      <c r="Z1610" t="str">
        <f t="shared" si="25"/>
        <v>247</v>
      </c>
      <c r="AA1610" t="s">
        <v>109</v>
      </c>
    </row>
    <row r="1611" spans="1:27" ht="16" thickBot="1" x14ac:dyDescent="0.25">
      <c r="A1611" t="s">
        <v>42</v>
      </c>
      <c r="B1611" t="s">
        <v>109</v>
      </c>
      <c r="C1611" t="s">
        <v>127</v>
      </c>
      <c r="D1611" t="s">
        <v>510</v>
      </c>
      <c r="E1611" t="s">
        <v>3155</v>
      </c>
      <c r="F1611">
        <v>96.355999999999995</v>
      </c>
      <c r="H1611">
        <v>394</v>
      </c>
      <c r="I1611">
        <v>1.9900000000000001E-121</v>
      </c>
      <c r="J1611" t="s">
        <v>3080</v>
      </c>
      <c r="S1611" t="s">
        <v>3071</v>
      </c>
      <c r="T1611" t="s">
        <v>3076</v>
      </c>
      <c r="U1611">
        <v>0.745</v>
      </c>
      <c r="V1611" s="6">
        <v>-456.4</v>
      </c>
      <c r="W1611" s="4">
        <v>264.82</v>
      </c>
      <c r="X1611">
        <v>435</v>
      </c>
      <c r="Y1611">
        <v>394</v>
      </c>
      <c r="Z1611" t="str">
        <f t="shared" si="25"/>
        <v>247</v>
      </c>
      <c r="AA1611" t="s">
        <v>109</v>
      </c>
    </row>
    <row r="1612" spans="1:27" ht="16" thickBot="1" x14ac:dyDescent="0.25">
      <c r="A1612" t="s">
        <v>42</v>
      </c>
      <c r="B1612" t="s">
        <v>109</v>
      </c>
      <c r="C1612" t="s">
        <v>127</v>
      </c>
      <c r="D1612" t="s">
        <v>510</v>
      </c>
      <c r="E1612" t="s">
        <v>3155</v>
      </c>
      <c r="F1612">
        <v>96.355999999999995</v>
      </c>
      <c r="H1612">
        <v>394</v>
      </c>
      <c r="I1612">
        <v>3.31E-119</v>
      </c>
      <c r="J1612" t="s">
        <v>3080</v>
      </c>
      <c r="S1612" t="s">
        <v>3071</v>
      </c>
      <c r="T1612" t="s">
        <v>3076</v>
      </c>
      <c r="U1612">
        <v>0.745</v>
      </c>
      <c r="V1612" s="6">
        <v>-456.4</v>
      </c>
      <c r="W1612" s="4">
        <v>264.82</v>
      </c>
      <c r="X1612">
        <v>435</v>
      </c>
      <c r="Y1612">
        <v>394</v>
      </c>
      <c r="Z1612" t="str">
        <f t="shared" si="25"/>
        <v>247</v>
      </c>
      <c r="AA1612" t="s">
        <v>109</v>
      </c>
    </row>
    <row r="1613" spans="1:27" ht="16" thickBot="1" x14ac:dyDescent="0.25">
      <c r="A1613" t="s">
        <v>42</v>
      </c>
      <c r="B1613" t="s">
        <v>109</v>
      </c>
      <c r="C1613" t="s">
        <v>1721</v>
      </c>
      <c r="D1613" t="s">
        <v>1722</v>
      </c>
      <c r="E1613" t="s">
        <v>3703</v>
      </c>
      <c r="F1613">
        <v>50.238</v>
      </c>
      <c r="H1613">
        <v>348</v>
      </c>
      <c r="I1613">
        <v>2.7400000000000002E-106</v>
      </c>
      <c r="J1613" t="s">
        <v>3080</v>
      </c>
      <c r="S1613" t="s">
        <v>3071</v>
      </c>
      <c r="T1613" t="s">
        <v>3076</v>
      </c>
      <c r="U1613">
        <v>0.745</v>
      </c>
      <c r="V1613" s="6">
        <v>-456.4</v>
      </c>
      <c r="W1613" s="4">
        <v>264.82</v>
      </c>
      <c r="X1613">
        <v>435</v>
      </c>
      <c r="Y1613">
        <v>348</v>
      </c>
      <c r="Z1613" t="str">
        <f t="shared" si="25"/>
        <v>420</v>
      </c>
      <c r="AA1613" t="s">
        <v>109</v>
      </c>
    </row>
    <row r="1614" spans="1:27" ht="16" thickBot="1" x14ac:dyDescent="0.25">
      <c r="A1614" t="s">
        <v>42</v>
      </c>
      <c r="B1614" t="s">
        <v>109</v>
      </c>
      <c r="C1614" t="s">
        <v>512</v>
      </c>
      <c r="D1614" t="s">
        <v>1724</v>
      </c>
      <c r="E1614" t="s">
        <v>3704</v>
      </c>
      <c r="F1614">
        <v>41.642000000000003</v>
      </c>
      <c r="H1614">
        <v>244</v>
      </c>
      <c r="I1614">
        <v>1.72E-68</v>
      </c>
      <c r="J1614" t="s">
        <v>3080</v>
      </c>
      <c r="S1614" t="s">
        <v>3071</v>
      </c>
      <c r="T1614" t="s">
        <v>3076</v>
      </c>
      <c r="U1614">
        <v>0.745</v>
      </c>
      <c r="V1614" s="6">
        <v>-456.4</v>
      </c>
      <c r="W1614" s="4">
        <v>264.82</v>
      </c>
      <c r="X1614">
        <v>435</v>
      </c>
      <c r="Y1614">
        <v>244</v>
      </c>
      <c r="Z1614" t="str">
        <f t="shared" si="25"/>
        <v>341</v>
      </c>
      <c r="AA1614" t="s">
        <v>109</v>
      </c>
    </row>
    <row r="1615" spans="1:27" ht="16" thickBot="1" x14ac:dyDescent="0.25">
      <c r="A1615" t="s">
        <v>42</v>
      </c>
      <c r="B1615" t="s">
        <v>109</v>
      </c>
      <c r="C1615" t="s">
        <v>360</v>
      </c>
      <c r="D1615" t="s">
        <v>1726</v>
      </c>
      <c r="E1615" t="s">
        <v>3705</v>
      </c>
      <c r="F1615">
        <v>54.143999999999998</v>
      </c>
      <c r="H1615">
        <v>225</v>
      </c>
      <c r="I1615">
        <v>4.3399999999999996E-65</v>
      </c>
      <c r="J1615" t="s">
        <v>3080</v>
      </c>
      <c r="S1615" t="s">
        <v>3071</v>
      </c>
      <c r="T1615" t="s">
        <v>3076</v>
      </c>
      <c r="U1615">
        <v>0.745</v>
      </c>
      <c r="V1615" s="6">
        <v>-456.4</v>
      </c>
      <c r="W1615" s="4">
        <v>264.82</v>
      </c>
      <c r="X1615">
        <v>435</v>
      </c>
      <c r="Y1615">
        <v>225</v>
      </c>
      <c r="Z1615" t="str">
        <f t="shared" si="25"/>
        <v>181</v>
      </c>
      <c r="AA1615" t="s">
        <v>109</v>
      </c>
    </row>
    <row r="1616" spans="1:27" ht="16" thickBot="1" x14ac:dyDescent="0.25">
      <c r="A1616" t="s">
        <v>42</v>
      </c>
      <c r="B1616" t="s">
        <v>109</v>
      </c>
      <c r="C1616" t="s">
        <v>517</v>
      </c>
      <c r="D1616" t="s">
        <v>518</v>
      </c>
      <c r="E1616" t="s">
        <v>3625</v>
      </c>
      <c r="F1616">
        <v>63.218000000000004</v>
      </c>
      <c r="H1616">
        <v>229</v>
      </c>
      <c r="I1616">
        <v>1.15E-62</v>
      </c>
      <c r="J1616" t="s">
        <v>3080</v>
      </c>
      <c r="S1616" t="s">
        <v>3071</v>
      </c>
      <c r="T1616" t="s">
        <v>3076</v>
      </c>
      <c r="U1616">
        <v>0.745</v>
      </c>
      <c r="V1616" s="6">
        <v>-456.4</v>
      </c>
      <c r="W1616" s="4">
        <v>264.82</v>
      </c>
      <c r="X1616">
        <v>435</v>
      </c>
      <c r="Y1616">
        <v>229</v>
      </c>
      <c r="Z1616" t="str">
        <f t="shared" si="25"/>
        <v>174</v>
      </c>
      <c r="AA1616" t="s">
        <v>109</v>
      </c>
    </row>
    <row r="1617" spans="1:27" ht="16" thickBot="1" x14ac:dyDescent="0.25">
      <c r="A1617" t="s">
        <v>42</v>
      </c>
      <c r="B1617" t="s">
        <v>109</v>
      </c>
      <c r="C1617" t="s">
        <v>517</v>
      </c>
      <c r="D1617" t="s">
        <v>518</v>
      </c>
      <c r="E1617" t="s">
        <v>3625</v>
      </c>
      <c r="F1617">
        <v>63.218000000000004</v>
      </c>
      <c r="H1617">
        <v>229</v>
      </c>
      <c r="I1617">
        <v>3.7900000000000002E-62</v>
      </c>
      <c r="J1617" t="s">
        <v>3080</v>
      </c>
      <c r="S1617" t="s">
        <v>3071</v>
      </c>
      <c r="T1617" t="s">
        <v>3076</v>
      </c>
      <c r="U1617">
        <v>0.745</v>
      </c>
      <c r="V1617" s="6">
        <v>-456.4</v>
      </c>
      <c r="W1617" s="4">
        <v>264.82</v>
      </c>
      <c r="X1617">
        <v>435</v>
      </c>
      <c r="Y1617">
        <v>229</v>
      </c>
      <c r="Z1617" t="str">
        <f t="shared" si="25"/>
        <v>174</v>
      </c>
      <c r="AA1617" t="s">
        <v>109</v>
      </c>
    </row>
    <row r="1618" spans="1:27" ht="16" thickBot="1" x14ac:dyDescent="0.25">
      <c r="A1618" t="s">
        <v>42</v>
      </c>
      <c r="B1618" t="s">
        <v>109</v>
      </c>
      <c r="C1618" t="s">
        <v>517</v>
      </c>
      <c r="D1618" t="s">
        <v>518</v>
      </c>
      <c r="E1618" t="s">
        <v>3625</v>
      </c>
      <c r="F1618">
        <v>63.218000000000004</v>
      </c>
      <c r="H1618">
        <v>229</v>
      </c>
      <c r="I1618">
        <v>3.9599999999999997E-62</v>
      </c>
      <c r="J1618" t="s">
        <v>3080</v>
      </c>
      <c r="S1618" t="s">
        <v>3071</v>
      </c>
      <c r="T1618" t="s">
        <v>3076</v>
      </c>
      <c r="U1618">
        <v>0.745</v>
      </c>
      <c r="V1618" s="6">
        <v>-456.4</v>
      </c>
      <c r="W1618" s="4">
        <v>264.82</v>
      </c>
      <c r="X1618">
        <v>435</v>
      </c>
      <c r="Y1618">
        <v>229</v>
      </c>
      <c r="Z1618" t="str">
        <f t="shared" si="25"/>
        <v>174</v>
      </c>
      <c r="AA1618" t="s">
        <v>109</v>
      </c>
    </row>
    <row r="1619" spans="1:27" ht="16" thickBot="1" x14ac:dyDescent="0.25">
      <c r="A1619" t="s">
        <v>42</v>
      </c>
      <c r="B1619" t="s">
        <v>109</v>
      </c>
      <c r="C1619" t="s">
        <v>517</v>
      </c>
      <c r="D1619" t="s">
        <v>518</v>
      </c>
      <c r="E1619" t="s">
        <v>3625</v>
      </c>
      <c r="F1619">
        <v>63.218000000000004</v>
      </c>
      <c r="H1619">
        <v>229</v>
      </c>
      <c r="I1619">
        <v>6.2499999999999998E-62</v>
      </c>
      <c r="J1619" t="s">
        <v>3080</v>
      </c>
      <c r="S1619" t="s">
        <v>3071</v>
      </c>
      <c r="T1619" t="s">
        <v>3076</v>
      </c>
      <c r="U1619">
        <v>0.745</v>
      </c>
      <c r="V1619" s="6">
        <v>-456.4</v>
      </c>
      <c r="W1619" s="4">
        <v>264.82</v>
      </c>
      <c r="X1619">
        <v>435</v>
      </c>
      <c r="Y1619">
        <v>229</v>
      </c>
      <c r="Z1619" t="str">
        <f t="shared" si="25"/>
        <v>174</v>
      </c>
      <c r="AA1619" t="s">
        <v>109</v>
      </c>
    </row>
    <row r="1620" spans="1:27" ht="16" thickBot="1" x14ac:dyDescent="0.25">
      <c r="A1620" t="s">
        <v>42</v>
      </c>
      <c r="B1620" t="s">
        <v>109</v>
      </c>
      <c r="C1620" t="s">
        <v>902</v>
      </c>
      <c r="D1620" t="s">
        <v>1729</v>
      </c>
      <c r="E1620" t="s">
        <v>3706</v>
      </c>
      <c r="F1620">
        <v>98</v>
      </c>
      <c r="H1620">
        <v>208</v>
      </c>
      <c r="I1620">
        <v>1.0399999999999999E-59</v>
      </c>
      <c r="J1620" t="s">
        <v>3080</v>
      </c>
      <c r="S1620" t="s">
        <v>3071</v>
      </c>
      <c r="T1620" t="s">
        <v>3076</v>
      </c>
      <c r="U1620">
        <v>0.745</v>
      </c>
      <c r="V1620" s="6">
        <v>-456.4</v>
      </c>
      <c r="W1620" s="4">
        <v>264.82</v>
      </c>
      <c r="X1620">
        <v>435</v>
      </c>
      <c r="Y1620">
        <v>208</v>
      </c>
      <c r="Z1620" t="str">
        <f t="shared" si="25"/>
        <v>150</v>
      </c>
      <c r="AA1620" t="s">
        <v>109</v>
      </c>
    </row>
    <row r="1621" spans="1:27" ht="16" thickBot="1" x14ac:dyDescent="0.25">
      <c r="A1621" t="s">
        <v>42</v>
      </c>
      <c r="B1621" t="s">
        <v>109</v>
      </c>
      <c r="C1621" t="s">
        <v>119</v>
      </c>
      <c r="D1621" t="s">
        <v>522</v>
      </c>
      <c r="E1621" t="s">
        <v>3134</v>
      </c>
      <c r="F1621">
        <v>62.42</v>
      </c>
      <c r="H1621">
        <v>199</v>
      </c>
      <c r="I1621">
        <v>1.1600000000000001E-53</v>
      </c>
      <c r="J1621" t="s">
        <v>3080</v>
      </c>
      <c r="S1621" t="s">
        <v>3071</v>
      </c>
      <c r="T1621" t="s">
        <v>3076</v>
      </c>
      <c r="U1621">
        <v>0.745</v>
      </c>
      <c r="V1621" s="6">
        <v>-456.4</v>
      </c>
      <c r="W1621" s="4">
        <v>264.82</v>
      </c>
      <c r="X1621">
        <v>435</v>
      </c>
      <c r="Y1621">
        <v>199</v>
      </c>
      <c r="Z1621" t="str">
        <f t="shared" si="25"/>
        <v>157</v>
      </c>
      <c r="AA1621" t="s">
        <v>109</v>
      </c>
    </row>
    <row r="1622" spans="1:27" ht="16" thickBot="1" x14ac:dyDescent="0.25">
      <c r="A1622" t="s">
        <v>42</v>
      </c>
      <c r="B1622" t="s">
        <v>109</v>
      </c>
      <c r="C1622" t="s">
        <v>524</v>
      </c>
      <c r="D1622" t="s">
        <v>525</v>
      </c>
      <c r="E1622" t="s">
        <v>3157</v>
      </c>
      <c r="F1622">
        <v>55.134999999999998</v>
      </c>
      <c r="H1622">
        <v>202</v>
      </c>
      <c r="I1622">
        <v>3.2299999999999999E-53</v>
      </c>
      <c r="J1622" t="s">
        <v>3080</v>
      </c>
      <c r="S1622" t="s">
        <v>3071</v>
      </c>
      <c r="T1622" t="s">
        <v>3076</v>
      </c>
      <c r="U1622">
        <v>0.745</v>
      </c>
      <c r="V1622" s="6">
        <v>-456.4</v>
      </c>
      <c r="W1622" s="4">
        <v>264.82</v>
      </c>
      <c r="X1622">
        <v>435</v>
      </c>
      <c r="Y1622">
        <v>202</v>
      </c>
      <c r="Z1622" t="str">
        <f t="shared" si="25"/>
        <v>185</v>
      </c>
      <c r="AA1622" t="s">
        <v>109</v>
      </c>
    </row>
    <row r="1623" spans="1:27" ht="16" thickBot="1" x14ac:dyDescent="0.25">
      <c r="A1623" t="s">
        <v>42</v>
      </c>
      <c r="B1623" t="s">
        <v>109</v>
      </c>
      <c r="C1623" t="s">
        <v>270</v>
      </c>
      <c r="D1623" t="s">
        <v>271</v>
      </c>
      <c r="E1623" t="s">
        <v>3611</v>
      </c>
      <c r="F1623">
        <v>66.423000000000002</v>
      </c>
      <c r="H1623">
        <v>200</v>
      </c>
      <c r="I1623">
        <v>8.1100000000000004E-53</v>
      </c>
      <c r="J1623" t="s">
        <v>3080</v>
      </c>
      <c r="S1623" t="s">
        <v>3071</v>
      </c>
      <c r="T1623" t="s">
        <v>3076</v>
      </c>
      <c r="U1623">
        <v>0.745</v>
      </c>
      <c r="V1623" s="6">
        <v>-456.4</v>
      </c>
      <c r="W1623" s="4">
        <v>264.82</v>
      </c>
      <c r="X1623">
        <v>435</v>
      </c>
      <c r="Y1623">
        <v>200</v>
      </c>
      <c r="Z1623" t="str">
        <f t="shared" si="25"/>
        <v>137</v>
      </c>
      <c r="AA1623" t="s">
        <v>109</v>
      </c>
    </row>
    <row r="1624" spans="1:27" ht="16" thickBot="1" x14ac:dyDescent="0.25">
      <c r="A1624" t="s">
        <v>42</v>
      </c>
      <c r="B1624" t="s">
        <v>109</v>
      </c>
      <c r="C1624" t="s">
        <v>528</v>
      </c>
      <c r="D1624" t="s">
        <v>1310</v>
      </c>
      <c r="E1624" t="s">
        <v>3667</v>
      </c>
      <c r="F1624">
        <v>56.716000000000001</v>
      </c>
      <c r="H1624">
        <v>176</v>
      </c>
      <c r="I1624">
        <v>3.2599999999999998E-45</v>
      </c>
      <c r="J1624" t="s">
        <v>3080</v>
      </c>
      <c r="S1624" t="s">
        <v>3071</v>
      </c>
      <c r="T1624" t="s">
        <v>3076</v>
      </c>
      <c r="U1624">
        <v>0.745</v>
      </c>
      <c r="V1624" s="6">
        <v>-456.4</v>
      </c>
      <c r="W1624" s="4">
        <v>264.82</v>
      </c>
      <c r="X1624">
        <v>435</v>
      </c>
      <c r="Y1624">
        <v>176</v>
      </c>
      <c r="Z1624" t="str">
        <f t="shared" si="25"/>
        <v>134</v>
      </c>
      <c r="AA1624" t="s">
        <v>109</v>
      </c>
    </row>
    <row r="1625" spans="1:27" ht="16" thickBot="1" x14ac:dyDescent="0.25">
      <c r="A1625" t="s">
        <v>42</v>
      </c>
      <c r="B1625" t="s">
        <v>109</v>
      </c>
      <c r="C1625" t="s">
        <v>1019</v>
      </c>
      <c r="D1625" t="s">
        <v>1735</v>
      </c>
      <c r="E1625" t="s">
        <v>3707</v>
      </c>
      <c r="F1625">
        <v>47.337000000000003</v>
      </c>
      <c r="H1625">
        <v>176</v>
      </c>
      <c r="I1625">
        <v>5.24E-45</v>
      </c>
      <c r="J1625" t="s">
        <v>3080</v>
      </c>
      <c r="S1625" t="s">
        <v>3071</v>
      </c>
      <c r="T1625" t="s">
        <v>3076</v>
      </c>
      <c r="U1625">
        <v>0.745</v>
      </c>
      <c r="V1625" s="6">
        <v>-456.4</v>
      </c>
      <c r="W1625" s="4">
        <v>264.82</v>
      </c>
      <c r="X1625">
        <v>435</v>
      </c>
      <c r="Y1625">
        <v>176</v>
      </c>
      <c r="Z1625" t="str">
        <f t="shared" si="25"/>
        <v>169</v>
      </c>
      <c r="AA1625" t="s">
        <v>109</v>
      </c>
    </row>
    <row r="1626" spans="1:27" ht="16" thickBot="1" x14ac:dyDescent="0.25">
      <c r="A1626" t="s">
        <v>42</v>
      </c>
      <c r="B1626" t="s">
        <v>109</v>
      </c>
      <c r="C1626" t="s">
        <v>413</v>
      </c>
      <c r="D1626" t="s">
        <v>1737</v>
      </c>
      <c r="E1626" t="s">
        <v>3708</v>
      </c>
      <c r="F1626">
        <v>34.491999999999997</v>
      </c>
      <c r="H1626">
        <v>164</v>
      </c>
      <c r="I1626">
        <v>1.67E-41</v>
      </c>
      <c r="J1626" t="s">
        <v>3080</v>
      </c>
      <c r="S1626" t="s">
        <v>3071</v>
      </c>
      <c r="T1626" t="s">
        <v>3076</v>
      </c>
      <c r="U1626">
        <v>0.745</v>
      </c>
      <c r="V1626" s="6">
        <v>-456.4</v>
      </c>
      <c r="W1626" s="4">
        <v>264.82</v>
      </c>
      <c r="X1626">
        <v>435</v>
      </c>
      <c r="Y1626">
        <v>164</v>
      </c>
      <c r="Z1626" t="str">
        <f t="shared" si="25"/>
        <v>374</v>
      </c>
      <c r="AA1626" t="s">
        <v>109</v>
      </c>
    </row>
    <row r="1627" spans="1:27" ht="16" thickBot="1" x14ac:dyDescent="0.25">
      <c r="A1627" t="s">
        <v>42</v>
      </c>
      <c r="B1627" t="s">
        <v>109</v>
      </c>
      <c r="C1627" t="s">
        <v>769</v>
      </c>
      <c r="D1627" t="s">
        <v>1739</v>
      </c>
      <c r="E1627" t="s">
        <v>3709</v>
      </c>
      <c r="F1627">
        <v>36.08</v>
      </c>
      <c r="H1627">
        <v>141</v>
      </c>
      <c r="I1627">
        <v>6.9899999999999999E-34</v>
      </c>
      <c r="J1627" t="s">
        <v>3080</v>
      </c>
      <c r="S1627" t="s">
        <v>3071</v>
      </c>
      <c r="T1627" t="s">
        <v>3076</v>
      </c>
      <c r="U1627">
        <v>0.745</v>
      </c>
      <c r="V1627" s="6">
        <v>-456.4</v>
      </c>
      <c r="W1627" s="4">
        <v>264.82</v>
      </c>
      <c r="X1627">
        <v>435</v>
      </c>
      <c r="Y1627">
        <v>141</v>
      </c>
      <c r="Z1627" t="str">
        <f t="shared" si="25"/>
        <v>449</v>
      </c>
      <c r="AA1627" t="s">
        <v>109</v>
      </c>
    </row>
    <row r="1628" spans="1:27" ht="16" thickBot="1" x14ac:dyDescent="0.25">
      <c r="A1628" t="s">
        <v>42</v>
      </c>
      <c r="B1628" t="s">
        <v>109</v>
      </c>
      <c r="C1628" t="s">
        <v>1741</v>
      </c>
      <c r="D1628" t="s">
        <v>190</v>
      </c>
      <c r="E1628" t="s">
        <v>3710</v>
      </c>
      <c r="F1628">
        <v>38.889000000000003</v>
      </c>
      <c r="H1628">
        <v>118</v>
      </c>
      <c r="I1628">
        <v>6.9299999999999999E-27</v>
      </c>
      <c r="J1628" t="s">
        <v>3080</v>
      </c>
      <c r="S1628" t="s">
        <v>3071</v>
      </c>
      <c r="T1628" t="s">
        <v>3076</v>
      </c>
      <c r="U1628">
        <v>0.745</v>
      </c>
      <c r="V1628" s="6">
        <v>-456.4</v>
      </c>
      <c r="W1628" s="4">
        <v>264.82</v>
      </c>
      <c r="X1628">
        <v>435</v>
      </c>
      <c r="Y1628">
        <v>118</v>
      </c>
      <c r="Z1628" t="str">
        <f t="shared" si="25"/>
        <v>198</v>
      </c>
      <c r="AA1628" t="s">
        <v>109</v>
      </c>
    </row>
    <row r="1629" spans="1:27" ht="16" thickBot="1" x14ac:dyDescent="0.25">
      <c r="A1629" t="s">
        <v>42</v>
      </c>
      <c r="B1629" t="s">
        <v>109</v>
      </c>
      <c r="C1629" t="s">
        <v>554</v>
      </c>
      <c r="D1629" t="s">
        <v>555</v>
      </c>
      <c r="E1629" t="s">
        <v>3638</v>
      </c>
      <c r="F1629">
        <v>41.975000000000001</v>
      </c>
      <c r="H1629">
        <v>117</v>
      </c>
      <c r="I1629">
        <v>1.06E-26</v>
      </c>
      <c r="J1629" t="s">
        <v>3080</v>
      </c>
      <c r="S1629" t="s">
        <v>3071</v>
      </c>
      <c r="T1629" t="s">
        <v>3076</v>
      </c>
      <c r="U1629">
        <v>0.745</v>
      </c>
      <c r="V1629" s="6">
        <v>-456.4</v>
      </c>
      <c r="W1629" s="4">
        <v>264.82</v>
      </c>
      <c r="X1629">
        <v>435</v>
      </c>
      <c r="Y1629">
        <v>117</v>
      </c>
      <c r="Z1629" t="str">
        <f t="shared" si="25"/>
        <v>243</v>
      </c>
      <c r="AA1629" t="s">
        <v>109</v>
      </c>
    </row>
    <row r="1630" spans="1:27" ht="16" thickBot="1" x14ac:dyDescent="0.25">
      <c r="A1630" t="s">
        <v>42</v>
      </c>
      <c r="B1630" t="s">
        <v>109</v>
      </c>
      <c r="C1630" t="s">
        <v>127</v>
      </c>
      <c r="D1630" t="s">
        <v>1320</v>
      </c>
      <c r="E1630" t="s">
        <v>3672</v>
      </c>
      <c r="F1630">
        <v>44.939</v>
      </c>
      <c r="H1630">
        <v>116</v>
      </c>
      <c r="I1630">
        <v>2.6899999999999998E-26</v>
      </c>
      <c r="J1630" t="s">
        <v>3080</v>
      </c>
      <c r="S1630" t="s">
        <v>3071</v>
      </c>
      <c r="T1630" t="s">
        <v>3076</v>
      </c>
      <c r="U1630">
        <v>0.745</v>
      </c>
      <c r="V1630" s="6">
        <v>-456.4</v>
      </c>
      <c r="W1630" s="4">
        <v>264.82</v>
      </c>
      <c r="X1630">
        <v>435</v>
      </c>
      <c r="Y1630">
        <v>116</v>
      </c>
      <c r="Z1630" t="str">
        <f t="shared" si="25"/>
        <v>247</v>
      </c>
      <c r="AA1630" t="s">
        <v>109</v>
      </c>
    </row>
    <row r="1631" spans="1:27" ht="16" thickBot="1" x14ac:dyDescent="0.25">
      <c r="A1631" t="s">
        <v>42</v>
      </c>
      <c r="B1631" t="s">
        <v>109</v>
      </c>
      <c r="C1631" t="s">
        <v>1745</v>
      </c>
      <c r="D1631" t="s">
        <v>1746</v>
      </c>
      <c r="E1631" t="s">
        <v>3711</v>
      </c>
      <c r="F1631">
        <v>43.386000000000003</v>
      </c>
      <c r="H1631">
        <v>112</v>
      </c>
      <c r="I1631">
        <v>6.8799999999999998E-25</v>
      </c>
      <c r="J1631" t="s">
        <v>3080</v>
      </c>
      <c r="S1631" t="s">
        <v>3071</v>
      </c>
      <c r="T1631" t="s">
        <v>3076</v>
      </c>
      <c r="U1631">
        <v>0.745</v>
      </c>
      <c r="V1631" s="6">
        <v>-456.4</v>
      </c>
      <c r="W1631" s="4">
        <v>264.82</v>
      </c>
      <c r="X1631">
        <v>435</v>
      </c>
      <c r="Y1631">
        <v>112</v>
      </c>
      <c r="Z1631" t="str">
        <f t="shared" si="25"/>
        <v>189</v>
      </c>
      <c r="AA1631" t="s">
        <v>109</v>
      </c>
    </row>
    <row r="1632" spans="1:27" ht="16" thickBot="1" x14ac:dyDescent="0.25">
      <c r="A1632" t="s">
        <v>42</v>
      </c>
      <c r="B1632" t="s">
        <v>109</v>
      </c>
      <c r="C1632" t="s">
        <v>1747</v>
      </c>
      <c r="D1632" t="s">
        <v>1748</v>
      </c>
      <c r="E1632" t="s">
        <v>3712</v>
      </c>
      <c r="F1632">
        <v>41.057000000000002</v>
      </c>
      <c r="H1632">
        <v>84.1</v>
      </c>
      <c r="I1632">
        <v>2.8000000000000001E-16</v>
      </c>
      <c r="J1632" t="s">
        <v>3080</v>
      </c>
      <c r="S1632" t="s">
        <v>3071</v>
      </c>
      <c r="T1632" t="s">
        <v>3076</v>
      </c>
      <c r="U1632">
        <v>0.745</v>
      </c>
      <c r="V1632" s="6">
        <v>-456.4</v>
      </c>
      <c r="W1632" s="4">
        <v>264.82</v>
      </c>
      <c r="X1632">
        <v>435</v>
      </c>
      <c r="Y1632">
        <v>84.1</v>
      </c>
      <c r="Z1632" t="str">
        <f t="shared" si="25"/>
        <v>246</v>
      </c>
      <c r="AA1632" t="s">
        <v>109</v>
      </c>
    </row>
    <row r="1633" spans="1:27" ht="16" thickBot="1" x14ac:dyDescent="0.25">
      <c r="A1633" t="s">
        <v>42</v>
      </c>
      <c r="B1633" t="s">
        <v>109</v>
      </c>
      <c r="C1633" t="s">
        <v>565</v>
      </c>
      <c r="D1633" t="s">
        <v>566</v>
      </c>
      <c r="E1633" t="s">
        <v>3642</v>
      </c>
      <c r="F1633">
        <v>49.707999999999998</v>
      </c>
      <c r="H1633">
        <v>77.400000000000006</v>
      </c>
      <c r="I1633">
        <v>2.0199999999999998E-14</v>
      </c>
      <c r="J1633" t="s">
        <v>3080</v>
      </c>
      <c r="S1633" t="s">
        <v>3071</v>
      </c>
      <c r="T1633" t="s">
        <v>3076</v>
      </c>
      <c r="U1633">
        <v>0.745</v>
      </c>
      <c r="V1633" s="6">
        <v>-456.4</v>
      </c>
      <c r="W1633" s="4">
        <v>264.82</v>
      </c>
      <c r="X1633">
        <v>435</v>
      </c>
      <c r="Y1633">
        <v>77.400000000000006</v>
      </c>
      <c r="Z1633" t="str">
        <f t="shared" si="25"/>
        <v>171</v>
      </c>
      <c r="AA1633" t="s">
        <v>109</v>
      </c>
    </row>
    <row r="1634" spans="1:27" ht="16" thickBot="1" x14ac:dyDescent="0.25">
      <c r="A1634" t="s">
        <v>42</v>
      </c>
      <c r="B1634" t="s">
        <v>109</v>
      </c>
      <c r="C1634" t="s">
        <v>568</v>
      </c>
      <c r="D1634" t="s">
        <v>569</v>
      </c>
      <c r="E1634" t="s">
        <v>3643</v>
      </c>
      <c r="F1634">
        <v>38.249000000000002</v>
      </c>
      <c r="H1634">
        <v>78.2</v>
      </c>
      <c r="I1634">
        <v>2.3100000000000001E-14</v>
      </c>
      <c r="J1634" t="s">
        <v>3080</v>
      </c>
      <c r="S1634" t="s">
        <v>3071</v>
      </c>
      <c r="T1634" t="s">
        <v>3076</v>
      </c>
      <c r="U1634">
        <v>0.745</v>
      </c>
      <c r="V1634" s="6">
        <v>-456.4</v>
      </c>
      <c r="W1634" s="4">
        <v>264.82</v>
      </c>
      <c r="X1634">
        <v>435</v>
      </c>
      <c r="Y1634">
        <v>78.2</v>
      </c>
      <c r="Z1634" t="str">
        <f t="shared" si="25"/>
        <v>217</v>
      </c>
      <c r="AA1634" t="s">
        <v>109</v>
      </c>
    </row>
    <row r="1635" spans="1:27" ht="16" thickBot="1" x14ac:dyDescent="0.25">
      <c r="A1635" t="s">
        <v>42</v>
      </c>
      <c r="B1635" t="s">
        <v>109</v>
      </c>
      <c r="C1635" t="s">
        <v>571</v>
      </c>
      <c r="D1635" t="s">
        <v>572</v>
      </c>
      <c r="E1635" t="s">
        <v>3644</v>
      </c>
      <c r="F1635">
        <v>38.017000000000003</v>
      </c>
      <c r="H1635">
        <v>74.400000000000006</v>
      </c>
      <c r="I1635">
        <v>2.49E-13</v>
      </c>
      <c r="J1635" t="s">
        <v>3080</v>
      </c>
      <c r="S1635" t="s">
        <v>3071</v>
      </c>
      <c r="T1635" t="s">
        <v>3076</v>
      </c>
      <c r="U1635">
        <v>0.745</v>
      </c>
      <c r="V1635" s="6">
        <v>-456.4</v>
      </c>
      <c r="W1635" s="4">
        <v>264.82</v>
      </c>
      <c r="X1635">
        <v>435</v>
      </c>
      <c r="Y1635">
        <v>74.400000000000006</v>
      </c>
      <c r="Z1635" t="str">
        <f t="shared" si="25"/>
        <v>121</v>
      </c>
      <c r="AA1635" t="s">
        <v>109</v>
      </c>
    </row>
    <row r="1636" spans="1:27" ht="16" thickBot="1" x14ac:dyDescent="0.25">
      <c r="A1636" t="s">
        <v>42</v>
      </c>
      <c r="B1636" t="s">
        <v>109</v>
      </c>
      <c r="C1636" t="s">
        <v>568</v>
      </c>
      <c r="D1636" t="s">
        <v>1327</v>
      </c>
      <c r="E1636" t="s">
        <v>3676</v>
      </c>
      <c r="F1636">
        <v>34.561999999999998</v>
      </c>
      <c r="H1636">
        <v>57.7</v>
      </c>
      <c r="I1636">
        <v>3.1599999999999998E-8</v>
      </c>
      <c r="J1636" t="s">
        <v>3080</v>
      </c>
      <c r="S1636" t="s">
        <v>3071</v>
      </c>
      <c r="T1636" t="s">
        <v>3076</v>
      </c>
      <c r="U1636">
        <v>0.745</v>
      </c>
      <c r="V1636" s="6">
        <v>-456.4</v>
      </c>
      <c r="W1636" s="4">
        <v>264.82</v>
      </c>
      <c r="X1636">
        <v>435</v>
      </c>
      <c r="Y1636">
        <v>57.7</v>
      </c>
      <c r="Z1636" t="str">
        <f t="shared" si="25"/>
        <v>217</v>
      </c>
      <c r="AA1636" t="s">
        <v>109</v>
      </c>
    </row>
    <row r="1637" spans="1:27" ht="16" thickBot="1" x14ac:dyDescent="0.25">
      <c r="A1637" t="s">
        <v>42</v>
      </c>
      <c r="B1637" t="s">
        <v>109</v>
      </c>
      <c r="C1637" t="s">
        <v>582</v>
      </c>
      <c r="D1637" t="s">
        <v>583</v>
      </c>
      <c r="E1637" t="s">
        <v>3649</v>
      </c>
      <c r="F1637">
        <v>43.548000000000002</v>
      </c>
      <c r="H1637">
        <v>50.6</v>
      </c>
      <c r="I1637">
        <v>5.1800000000000004E-6</v>
      </c>
      <c r="J1637" t="s">
        <v>3080</v>
      </c>
      <c r="S1637" t="s">
        <v>3071</v>
      </c>
      <c r="T1637" t="s">
        <v>3076</v>
      </c>
      <c r="U1637">
        <v>0.745</v>
      </c>
      <c r="V1637" s="6">
        <v>-456.4</v>
      </c>
      <c r="W1637" s="4">
        <v>264.82</v>
      </c>
      <c r="X1637">
        <v>435</v>
      </c>
      <c r="Y1637">
        <v>50.6</v>
      </c>
      <c r="Z1637" t="str">
        <f t="shared" si="25"/>
        <v>124</v>
      </c>
      <c r="AA1637" t="s">
        <v>109</v>
      </c>
    </row>
    <row r="1638" spans="1:27" ht="16" thickBot="1" x14ac:dyDescent="0.25">
      <c r="A1638" t="s">
        <v>42</v>
      </c>
      <c r="B1638" t="s">
        <v>109</v>
      </c>
      <c r="C1638" t="s">
        <v>585</v>
      </c>
      <c r="D1638" t="s">
        <v>586</v>
      </c>
      <c r="E1638" t="s">
        <v>3650</v>
      </c>
      <c r="F1638">
        <v>52.845999999999997</v>
      </c>
      <c r="H1638">
        <v>46</v>
      </c>
      <c r="I1638">
        <v>1.47E-4</v>
      </c>
      <c r="J1638" t="s">
        <v>3080</v>
      </c>
      <c r="S1638" t="s">
        <v>3071</v>
      </c>
      <c r="T1638" t="s">
        <v>3076</v>
      </c>
      <c r="U1638">
        <v>0.745</v>
      </c>
      <c r="V1638" s="6">
        <v>-456.4</v>
      </c>
      <c r="W1638" s="4">
        <v>264.82</v>
      </c>
      <c r="X1638">
        <v>435</v>
      </c>
      <c r="Y1638">
        <v>46</v>
      </c>
      <c r="Z1638" t="str">
        <f t="shared" si="25"/>
        <v>123</v>
      </c>
      <c r="AA1638" t="s">
        <v>109</v>
      </c>
    </row>
    <row r="1639" spans="1:27" ht="16" thickBot="1" x14ac:dyDescent="0.25">
      <c r="A1639" t="s">
        <v>49</v>
      </c>
      <c r="B1639" t="s">
        <v>109</v>
      </c>
      <c r="C1639" t="s">
        <v>258</v>
      </c>
      <c r="D1639" t="s">
        <v>1857</v>
      </c>
      <c r="E1639" t="s">
        <v>3713</v>
      </c>
      <c r="F1639">
        <v>99.468000000000004</v>
      </c>
      <c r="H1639">
        <v>402</v>
      </c>
      <c r="I1639">
        <v>1.4400000000000001E-124</v>
      </c>
      <c r="J1639" t="s">
        <v>3081</v>
      </c>
      <c r="S1639" t="s">
        <v>3071</v>
      </c>
      <c r="T1639" t="s">
        <v>3076</v>
      </c>
      <c r="U1639">
        <v>0.745</v>
      </c>
      <c r="V1639" s="6">
        <v>-456.4</v>
      </c>
      <c r="W1639" s="4">
        <v>264.82</v>
      </c>
      <c r="X1639">
        <v>435</v>
      </c>
      <c r="Y1639">
        <v>402</v>
      </c>
      <c r="Z1639" t="str">
        <f t="shared" si="25"/>
        <v>188</v>
      </c>
      <c r="AA1639" t="s">
        <v>109</v>
      </c>
    </row>
    <row r="1640" spans="1:27" ht="16" thickBot="1" x14ac:dyDescent="0.25">
      <c r="A1640" t="s">
        <v>49</v>
      </c>
      <c r="B1640" t="s">
        <v>109</v>
      </c>
      <c r="C1640" t="s">
        <v>127</v>
      </c>
      <c r="D1640" t="s">
        <v>1467</v>
      </c>
      <c r="E1640" t="s">
        <v>3679</v>
      </c>
      <c r="F1640">
        <v>91.498000000000005</v>
      </c>
      <c r="H1640">
        <v>374</v>
      </c>
      <c r="I1640">
        <v>8.0600000000000001E-114</v>
      </c>
      <c r="J1640" t="s">
        <v>3081</v>
      </c>
      <c r="S1640" t="s">
        <v>3071</v>
      </c>
      <c r="T1640" t="s">
        <v>3076</v>
      </c>
      <c r="U1640">
        <v>0.745</v>
      </c>
      <c r="V1640" s="6">
        <v>-456.4</v>
      </c>
      <c r="W1640" s="4">
        <v>264.82</v>
      </c>
      <c r="X1640">
        <v>435</v>
      </c>
      <c r="Y1640">
        <v>374</v>
      </c>
      <c r="Z1640" t="str">
        <f t="shared" si="25"/>
        <v>247</v>
      </c>
      <c r="AA1640" t="s">
        <v>109</v>
      </c>
    </row>
    <row r="1641" spans="1:27" ht="16" thickBot="1" x14ac:dyDescent="0.25">
      <c r="A1641" t="s">
        <v>49</v>
      </c>
      <c r="B1641" t="s">
        <v>109</v>
      </c>
      <c r="C1641" t="s">
        <v>517</v>
      </c>
      <c r="D1641" t="s">
        <v>518</v>
      </c>
      <c r="E1641" t="s">
        <v>3625</v>
      </c>
      <c r="F1641">
        <v>63.218000000000004</v>
      </c>
      <c r="H1641">
        <v>231</v>
      </c>
      <c r="I1641">
        <v>1.36E-63</v>
      </c>
      <c r="J1641" t="s">
        <v>3081</v>
      </c>
      <c r="S1641" t="s">
        <v>3071</v>
      </c>
      <c r="T1641" t="s">
        <v>3076</v>
      </c>
      <c r="U1641">
        <v>0.745</v>
      </c>
      <c r="V1641" s="6">
        <v>-456.4</v>
      </c>
      <c r="W1641" s="4">
        <v>264.82</v>
      </c>
      <c r="X1641">
        <v>435</v>
      </c>
      <c r="Y1641">
        <v>231</v>
      </c>
      <c r="Z1641" t="str">
        <f t="shared" si="25"/>
        <v>174</v>
      </c>
      <c r="AA1641" t="s">
        <v>109</v>
      </c>
    </row>
    <row r="1642" spans="1:27" ht="16" thickBot="1" x14ac:dyDescent="0.25">
      <c r="A1642" t="s">
        <v>49</v>
      </c>
      <c r="B1642" t="s">
        <v>109</v>
      </c>
      <c r="C1642" t="s">
        <v>130</v>
      </c>
      <c r="D1642" t="s">
        <v>1478</v>
      </c>
      <c r="E1642" t="s">
        <v>3684</v>
      </c>
      <c r="F1642">
        <v>68.706999999999994</v>
      </c>
      <c r="H1642">
        <v>218</v>
      </c>
      <c r="I1642">
        <v>1.7300000000000001E-59</v>
      </c>
      <c r="J1642" t="s">
        <v>3081</v>
      </c>
      <c r="S1642" t="s">
        <v>3071</v>
      </c>
      <c r="T1642" t="s">
        <v>3076</v>
      </c>
      <c r="U1642">
        <v>0.745</v>
      </c>
      <c r="V1642" s="6">
        <v>-456.4</v>
      </c>
      <c r="W1642" s="4">
        <v>264.82</v>
      </c>
      <c r="X1642">
        <v>435</v>
      </c>
      <c r="Y1642">
        <v>218</v>
      </c>
      <c r="Z1642" t="str">
        <f t="shared" si="25"/>
        <v>147</v>
      </c>
      <c r="AA1642" t="s">
        <v>109</v>
      </c>
    </row>
    <row r="1643" spans="1:27" ht="16" thickBot="1" x14ac:dyDescent="0.25">
      <c r="A1643" t="s">
        <v>49</v>
      </c>
      <c r="B1643" t="s">
        <v>109</v>
      </c>
      <c r="C1643" t="s">
        <v>551</v>
      </c>
      <c r="D1643" t="s">
        <v>1001</v>
      </c>
      <c r="E1643" t="s">
        <v>3656</v>
      </c>
      <c r="F1643">
        <v>67.361000000000004</v>
      </c>
      <c r="H1643">
        <v>217</v>
      </c>
      <c r="I1643">
        <v>8.4700000000000002E-59</v>
      </c>
      <c r="J1643" t="s">
        <v>3081</v>
      </c>
      <c r="S1643" t="s">
        <v>3071</v>
      </c>
      <c r="T1643" t="s">
        <v>3076</v>
      </c>
      <c r="U1643">
        <v>0.745</v>
      </c>
      <c r="V1643" s="6">
        <v>-456.4</v>
      </c>
      <c r="W1643" s="4">
        <v>264.82</v>
      </c>
      <c r="X1643">
        <v>435</v>
      </c>
      <c r="Y1643">
        <v>217</v>
      </c>
      <c r="Z1643" t="str">
        <f t="shared" si="25"/>
        <v>144</v>
      </c>
      <c r="AA1643" t="s">
        <v>109</v>
      </c>
    </row>
    <row r="1644" spans="1:27" ht="16" thickBot="1" x14ac:dyDescent="0.25">
      <c r="A1644" t="s">
        <v>49</v>
      </c>
      <c r="B1644" t="s">
        <v>109</v>
      </c>
      <c r="C1644" t="s">
        <v>980</v>
      </c>
      <c r="D1644" t="s">
        <v>1863</v>
      </c>
      <c r="E1644" t="s">
        <v>3292</v>
      </c>
      <c r="F1644">
        <v>51.545999999999999</v>
      </c>
      <c r="H1644">
        <v>202</v>
      </c>
      <c r="I1644">
        <v>1.0800000000000001E-53</v>
      </c>
      <c r="J1644" t="s">
        <v>3081</v>
      </c>
      <c r="S1644" t="s">
        <v>3071</v>
      </c>
      <c r="T1644" t="s">
        <v>3076</v>
      </c>
      <c r="U1644">
        <v>0.745</v>
      </c>
      <c r="V1644" s="6">
        <v>-456.4</v>
      </c>
      <c r="W1644" s="4">
        <v>264.82</v>
      </c>
      <c r="X1644">
        <v>435</v>
      </c>
      <c r="Y1644">
        <v>202</v>
      </c>
      <c r="Z1644" t="str">
        <f t="shared" si="25"/>
        <v>194</v>
      </c>
      <c r="AA1644" t="s">
        <v>109</v>
      </c>
    </row>
    <row r="1645" spans="1:27" ht="16" thickBot="1" x14ac:dyDescent="0.25">
      <c r="A1645" t="s">
        <v>49</v>
      </c>
      <c r="B1645" t="s">
        <v>109</v>
      </c>
      <c r="C1645" t="s">
        <v>1019</v>
      </c>
      <c r="D1645" t="s">
        <v>1735</v>
      </c>
      <c r="E1645" t="s">
        <v>3707</v>
      </c>
      <c r="F1645">
        <v>47.337000000000003</v>
      </c>
      <c r="H1645">
        <v>177</v>
      </c>
      <c r="I1645">
        <v>5.7599999999999999E-46</v>
      </c>
      <c r="J1645" t="s">
        <v>3081</v>
      </c>
      <c r="S1645" t="s">
        <v>3071</v>
      </c>
      <c r="T1645" t="s">
        <v>3076</v>
      </c>
      <c r="U1645">
        <v>0.745</v>
      </c>
      <c r="V1645" s="6">
        <v>-456.4</v>
      </c>
      <c r="W1645" s="4">
        <v>264.82</v>
      </c>
      <c r="X1645">
        <v>435</v>
      </c>
      <c r="Y1645">
        <v>177</v>
      </c>
      <c r="Z1645" t="str">
        <f t="shared" si="25"/>
        <v>169</v>
      </c>
      <c r="AA1645" t="s">
        <v>109</v>
      </c>
    </row>
    <row r="1646" spans="1:27" ht="16" thickBot="1" x14ac:dyDescent="0.25">
      <c r="A1646" t="s">
        <v>49</v>
      </c>
      <c r="B1646" t="s">
        <v>109</v>
      </c>
      <c r="C1646" t="s">
        <v>294</v>
      </c>
      <c r="D1646" t="s">
        <v>1866</v>
      </c>
      <c r="E1646" t="s">
        <v>3714</v>
      </c>
      <c r="F1646">
        <v>47.540999999999997</v>
      </c>
      <c r="H1646">
        <v>165</v>
      </c>
      <c r="I1646">
        <v>3.22E-42</v>
      </c>
      <c r="J1646" t="s">
        <v>3081</v>
      </c>
      <c r="S1646" t="s">
        <v>3071</v>
      </c>
      <c r="T1646" t="s">
        <v>3076</v>
      </c>
      <c r="U1646">
        <v>0.745</v>
      </c>
      <c r="V1646" s="6">
        <v>-456.4</v>
      </c>
      <c r="W1646" s="4">
        <v>264.82</v>
      </c>
      <c r="X1646">
        <v>435</v>
      </c>
      <c r="Y1646">
        <v>165</v>
      </c>
      <c r="Z1646" t="str">
        <f t="shared" si="25"/>
        <v>244</v>
      </c>
      <c r="AA1646" t="s">
        <v>109</v>
      </c>
    </row>
    <row r="1647" spans="1:27" ht="16" thickBot="1" x14ac:dyDescent="0.25">
      <c r="A1647" t="s">
        <v>49</v>
      </c>
      <c r="B1647" t="s">
        <v>109</v>
      </c>
      <c r="C1647" t="s">
        <v>1019</v>
      </c>
      <c r="D1647" t="s">
        <v>1868</v>
      </c>
      <c r="E1647" t="s">
        <v>3715</v>
      </c>
      <c r="F1647">
        <v>44.378999999999998</v>
      </c>
      <c r="H1647">
        <v>154</v>
      </c>
      <c r="I1647">
        <v>1.6899999999999999E-38</v>
      </c>
      <c r="J1647" t="s">
        <v>3081</v>
      </c>
      <c r="S1647" t="s">
        <v>3071</v>
      </c>
      <c r="T1647" t="s">
        <v>3076</v>
      </c>
      <c r="U1647">
        <v>0.745</v>
      </c>
      <c r="V1647" s="6">
        <v>-456.4</v>
      </c>
      <c r="W1647" s="4">
        <v>264.82</v>
      </c>
      <c r="X1647">
        <v>435</v>
      </c>
      <c r="Y1647">
        <v>154</v>
      </c>
      <c r="Z1647" t="str">
        <f t="shared" si="25"/>
        <v>169</v>
      </c>
      <c r="AA1647" t="s">
        <v>109</v>
      </c>
    </row>
    <row r="1648" spans="1:27" ht="16" thickBot="1" x14ac:dyDescent="0.25">
      <c r="A1648" t="s">
        <v>49</v>
      </c>
      <c r="B1648" t="s">
        <v>109</v>
      </c>
      <c r="C1648" t="s">
        <v>706</v>
      </c>
      <c r="D1648" t="s">
        <v>1870</v>
      </c>
      <c r="E1648" t="s">
        <v>3716</v>
      </c>
      <c r="F1648">
        <v>41.948999999999998</v>
      </c>
      <c r="H1648">
        <v>120</v>
      </c>
      <c r="I1648">
        <v>5.4800000000000002E-28</v>
      </c>
      <c r="J1648" t="s">
        <v>3081</v>
      </c>
      <c r="S1648" t="s">
        <v>3071</v>
      </c>
      <c r="T1648" t="s">
        <v>3076</v>
      </c>
      <c r="U1648">
        <v>0.745</v>
      </c>
      <c r="V1648" s="6">
        <v>-456.4</v>
      </c>
      <c r="W1648" s="4">
        <v>264.82</v>
      </c>
      <c r="X1648">
        <v>435</v>
      </c>
      <c r="Y1648">
        <v>120</v>
      </c>
      <c r="Z1648" t="str">
        <f t="shared" si="25"/>
        <v>236</v>
      </c>
      <c r="AA1648" t="s">
        <v>109</v>
      </c>
    </row>
    <row r="1649" spans="1:27" ht="16" thickBot="1" x14ac:dyDescent="0.25">
      <c r="A1649" t="s">
        <v>49</v>
      </c>
      <c r="B1649" t="s">
        <v>109</v>
      </c>
      <c r="C1649" t="s">
        <v>127</v>
      </c>
      <c r="D1649" t="s">
        <v>1497</v>
      </c>
      <c r="E1649" t="s">
        <v>3689</v>
      </c>
      <c r="F1649">
        <v>45.749000000000002</v>
      </c>
      <c r="H1649">
        <v>120</v>
      </c>
      <c r="I1649">
        <v>9.3999999999999992E-28</v>
      </c>
      <c r="J1649" t="s">
        <v>3081</v>
      </c>
      <c r="S1649" t="s">
        <v>3071</v>
      </c>
      <c r="T1649" t="s">
        <v>3076</v>
      </c>
      <c r="U1649">
        <v>0.745</v>
      </c>
      <c r="V1649" s="6">
        <v>-456.4</v>
      </c>
      <c r="W1649" s="4">
        <v>264.82</v>
      </c>
      <c r="X1649">
        <v>435</v>
      </c>
      <c r="Y1649">
        <v>120</v>
      </c>
      <c r="Z1649" t="str">
        <f t="shared" si="25"/>
        <v>247</v>
      </c>
      <c r="AA1649" t="s">
        <v>109</v>
      </c>
    </row>
    <row r="1650" spans="1:27" ht="16" thickBot="1" x14ac:dyDescent="0.25">
      <c r="A1650" t="s">
        <v>49</v>
      </c>
      <c r="B1650" t="s">
        <v>109</v>
      </c>
      <c r="C1650" t="s">
        <v>1341</v>
      </c>
      <c r="D1650" t="s">
        <v>1399</v>
      </c>
      <c r="E1650" t="s">
        <v>3409</v>
      </c>
      <c r="F1650">
        <v>42.856999999999999</v>
      </c>
      <c r="H1650">
        <v>117</v>
      </c>
      <c r="I1650">
        <v>4.2299999999999996E-27</v>
      </c>
      <c r="J1650" t="s">
        <v>3081</v>
      </c>
      <c r="S1650" t="s">
        <v>3071</v>
      </c>
      <c r="T1650" t="s">
        <v>3076</v>
      </c>
      <c r="U1650">
        <v>0.745</v>
      </c>
      <c r="V1650" s="6">
        <v>-456.4</v>
      </c>
      <c r="W1650" s="4">
        <v>264.82</v>
      </c>
      <c r="X1650">
        <v>435</v>
      </c>
      <c r="Y1650">
        <v>117</v>
      </c>
      <c r="Z1650" t="str">
        <f t="shared" si="25"/>
        <v>245</v>
      </c>
      <c r="AA1650" t="s">
        <v>109</v>
      </c>
    </row>
    <row r="1651" spans="1:27" ht="16" thickBot="1" x14ac:dyDescent="0.25">
      <c r="A1651" t="s">
        <v>49</v>
      </c>
      <c r="B1651" t="s">
        <v>109</v>
      </c>
      <c r="C1651" t="s">
        <v>1874</v>
      </c>
      <c r="D1651" t="s">
        <v>1875</v>
      </c>
      <c r="E1651" t="s">
        <v>3717</v>
      </c>
      <c r="F1651">
        <v>36.637999999999998</v>
      </c>
      <c r="H1651">
        <v>89.9</v>
      </c>
      <c r="I1651">
        <v>1.59E-18</v>
      </c>
      <c r="J1651" t="s">
        <v>3081</v>
      </c>
      <c r="S1651" t="s">
        <v>3071</v>
      </c>
      <c r="T1651" t="s">
        <v>3076</v>
      </c>
      <c r="U1651">
        <v>0.745</v>
      </c>
      <c r="V1651" s="6">
        <v>-456.4</v>
      </c>
      <c r="W1651" s="4">
        <v>264.82</v>
      </c>
      <c r="X1651">
        <v>435</v>
      </c>
      <c r="Y1651">
        <v>89.9</v>
      </c>
      <c r="Z1651" t="str">
        <f t="shared" si="25"/>
        <v>232</v>
      </c>
      <c r="AA1651" t="s">
        <v>109</v>
      </c>
    </row>
    <row r="1652" spans="1:27" ht="16" thickBot="1" x14ac:dyDescent="0.25">
      <c r="A1652" t="s">
        <v>49</v>
      </c>
      <c r="B1652" t="s">
        <v>109</v>
      </c>
      <c r="C1652" t="s">
        <v>568</v>
      </c>
      <c r="D1652" t="s">
        <v>1877</v>
      </c>
      <c r="E1652" t="s">
        <v>3718</v>
      </c>
      <c r="F1652">
        <v>37.326999999999998</v>
      </c>
      <c r="H1652">
        <v>82.4</v>
      </c>
      <c r="I1652">
        <v>3.0899999999999999E-16</v>
      </c>
      <c r="J1652" t="s">
        <v>3081</v>
      </c>
      <c r="S1652" t="s">
        <v>3071</v>
      </c>
      <c r="T1652" t="s">
        <v>3076</v>
      </c>
      <c r="U1652">
        <v>0.745</v>
      </c>
      <c r="V1652" s="6">
        <v>-456.4</v>
      </c>
      <c r="W1652" s="4">
        <v>264.82</v>
      </c>
      <c r="X1652">
        <v>435</v>
      </c>
      <c r="Y1652">
        <v>82.4</v>
      </c>
      <c r="Z1652" t="str">
        <f t="shared" si="25"/>
        <v>217</v>
      </c>
      <c r="AA1652" t="s">
        <v>109</v>
      </c>
    </row>
    <row r="1653" spans="1:27" ht="16" thickBot="1" x14ac:dyDescent="0.25">
      <c r="A1653" t="s">
        <v>56</v>
      </c>
      <c r="B1653" t="s">
        <v>109</v>
      </c>
      <c r="C1653" t="s">
        <v>969</v>
      </c>
      <c r="D1653" t="s">
        <v>1949</v>
      </c>
      <c r="E1653" t="s">
        <v>3719</v>
      </c>
      <c r="F1653">
        <v>97.17</v>
      </c>
      <c r="H1653">
        <v>776</v>
      </c>
      <c r="I1653">
        <v>0</v>
      </c>
      <c r="J1653" t="s">
        <v>3082</v>
      </c>
      <c r="S1653" t="s">
        <v>3071</v>
      </c>
      <c r="T1653" t="s">
        <v>3072</v>
      </c>
      <c r="U1653">
        <v>0.745</v>
      </c>
      <c r="V1653" s="6">
        <v>-456.4</v>
      </c>
      <c r="W1653" s="4">
        <v>264.82</v>
      </c>
      <c r="X1653">
        <v>435</v>
      </c>
      <c r="Y1653">
        <v>776</v>
      </c>
      <c r="Z1653" t="str">
        <f t="shared" si="25"/>
        <v>424</v>
      </c>
      <c r="AA1653" t="s">
        <v>109</v>
      </c>
    </row>
    <row r="1654" spans="1:27" ht="16" thickBot="1" x14ac:dyDescent="0.25">
      <c r="A1654" t="s">
        <v>56</v>
      </c>
      <c r="B1654" t="s">
        <v>109</v>
      </c>
      <c r="C1654" t="s">
        <v>258</v>
      </c>
      <c r="D1654" t="s">
        <v>1857</v>
      </c>
      <c r="E1654" t="s">
        <v>3713</v>
      </c>
      <c r="F1654">
        <v>99.468000000000004</v>
      </c>
      <c r="H1654">
        <v>402</v>
      </c>
      <c r="I1654">
        <v>7.3300000000000003E-124</v>
      </c>
      <c r="J1654" t="s">
        <v>3082</v>
      </c>
      <c r="S1654" t="s">
        <v>3071</v>
      </c>
      <c r="T1654" t="s">
        <v>3072</v>
      </c>
      <c r="U1654">
        <v>0.745</v>
      </c>
      <c r="V1654" s="6">
        <v>-456.4</v>
      </c>
      <c r="W1654" s="4">
        <v>264.82</v>
      </c>
      <c r="X1654">
        <v>435</v>
      </c>
      <c r="Y1654">
        <v>402</v>
      </c>
      <c r="Z1654" t="str">
        <f t="shared" si="25"/>
        <v>188</v>
      </c>
      <c r="AA1654" t="s">
        <v>109</v>
      </c>
    </row>
    <row r="1655" spans="1:27" ht="16" thickBot="1" x14ac:dyDescent="0.25">
      <c r="A1655" t="s">
        <v>56</v>
      </c>
      <c r="B1655" t="s">
        <v>109</v>
      </c>
      <c r="C1655" t="s">
        <v>258</v>
      </c>
      <c r="D1655" t="s">
        <v>1857</v>
      </c>
      <c r="E1655" t="s">
        <v>3713</v>
      </c>
      <c r="F1655">
        <v>99.468000000000004</v>
      </c>
      <c r="H1655">
        <v>402</v>
      </c>
      <c r="I1655">
        <v>4.0500000000000001E-123</v>
      </c>
      <c r="J1655" t="s">
        <v>3082</v>
      </c>
      <c r="S1655" t="s">
        <v>3071</v>
      </c>
      <c r="T1655" t="s">
        <v>3072</v>
      </c>
      <c r="U1655">
        <v>0.745</v>
      </c>
      <c r="V1655" s="6">
        <v>-456.4</v>
      </c>
      <c r="W1655" s="4">
        <v>264.82</v>
      </c>
      <c r="X1655">
        <v>435</v>
      </c>
      <c r="Y1655">
        <v>402</v>
      </c>
      <c r="Z1655" t="str">
        <f t="shared" si="25"/>
        <v>188</v>
      </c>
      <c r="AA1655" t="s">
        <v>109</v>
      </c>
    </row>
    <row r="1656" spans="1:27" ht="16" thickBot="1" x14ac:dyDescent="0.25">
      <c r="A1656" t="s">
        <v>56</v>
      </c>
      <c r="B1656" t="s">
        <v>109</v>
      </c>
      <c r="C1656" t="s">
        <v>258</v>
      </c>
      <c r="D1656" t="s">
        <v>1857</v>
      </c>
      <c r="E1656" t="s">
        <v>3713</v>
      </c>
      <c r="F1656">
        <v>99.468000000000004</v>
      </c>
      <c r="H1656">
        <v>402</v>
      </c>
      <c r="I1656">
        <v>6.6800000000000004E-123</v>
      </c>
      <c r="J1656" t="s">
        <v>3082</v>
      </c>
      <c r="S1656" t="s">
        <v>3071</v>
      </c>
      <c r="T1656" t="s">
        <v>3072</v>
      </c>
      <c r="U1656">
        <v>0.745</v>
      </c>
      <c r="V1656" s="6">
        <v>-456.4</v>
      </c>
      <c r="W1656" s="4">
        <v>264.82</v>
      </c>
      <c r="X1656">
        <v>435</v>
      </c>
      <c r="Y1656">
        <v>402</v>
      </c>
      <c r="Z1656" t="str">
        <f t="shared" si="25"/>
        <v>188</v>
      </c>
      <c r="AA1656" t="s">
        <v>109</v>
      </c>
    </row>
    <row r="1657" spans="1:27" ht="16" thickBot="1" x14ac:dyDescent="0.25">
      <c r="A1657" t="s">
        <v>56</v>
      </c>
      <c r="B1657" t="s">
        <v>109</v>
      </c>
      <c r="C1657" t="s">
        <v>258</v>
      </c>
      <c r="D1657" t="s">
        <v>1857</v>
      </c>
      <c r="E1657" t="s">
        <v>3713</v>
      </c>
      <c r="F1657">
        <v>99.468000000000004</v>
      </c>
      <c r="H1657">
        <v>403</v>
      </c>
      <c r="I1657">
        <v>1.08E-122</v>
      </c>
      <c r="J1657" t="s">
        <v>3082</v>
      </c>
      <c r="S1657" t="s">
        <v>3071</v>
      </c>
      <c r="T1657" t="s">
        <v>3072</v>
      </c>
      <c r="U1657">
        <v>0.745</v>
      </c>
      <c r="V1657" s="6">
        <v>-456.4</v>
      </c>
      <c r="W1657" s="4">
        <v>264.82</v>
      </c>
      <c r="X1657">
        <v>435</v>
      </c>
      <c r="Y1657">
        <v>403</v>
      </c>
      <c r="Z1657" t="str">
        <f t="shared" si="25"/>
        <v>188</v>
      </c>
      <c r="AA1657" t="s">
        <v>109</v>
      </c>
    </row>
    <row r="1658" spans="1:27" ht="16" thickBot="1" x14ac:dyDescent="0.25">
      <c r="A1658" t="s">
        <v>56</v>
      </c>
      <c r="B1658" t="s">
        <v>109</v>
      </c>
      <c r="C1658" t="s">
        <v>258</v>
      </c>
      <c r="D1658" t="s">
        <v>1857</v>
      </c>
      <c r="E1658" t="s">
        <v>3713</v>
      </c>
      <c r="F1658">
        <v>99.468000000000004</v>
      </c>
      <c r="H1658">
        <v>402</v>
      </c>
      <c r="I1658">
        <v>1.6799999999999999E-122</v>
      </c>
      <c r="J1658" t="s">
        <v>3082</v>
      </c>
      <c r="S1658" t="s">
        <v>3071</v>
      </c>
      <c r="T1658" t="s">
        <v>3072</v>
      </c>
      <c r="U1658">
        <v>0.745</v>
      </c>
      <c r="V1658" s="6">
        <v>-456.4</v>
      </c>
      <c r="W1658" s="4">
        <v>264.82</v>
      </c>
      <c r="X1658">
        <v>435</v>
      </c>
      <c r="Y1658">
        <v>402</v>
      </c>
      <c r="Z1658" t="str">
        <f t="shared" si="25"/>
        <v>188</v>
      </c>
      <c r="AA1658" t="s">
        <v>109</v>
      </c>
    </row>
    <row r="1659" spans="1:27" ht="16" thickBot="1" x14ac:dyDescent="0.25">
      <c r="A1659" t="s">
        <v>56</v>
      </c>
      <c r="B1659" t="s">
        <v>109</v>
      </c>
      <c r="C1659" t="s">
        <v>258</v>
      </c>
      <c r="D1659" t="s">
        <v>1857</v>
      </c>
      <c r="E1659" t="s">
        <v>3713</v>
      </c>
      <c r="F1659">
        <v>99.468000000000004</v>
      </c>
      <c r="H1659">
        <v>402</v>
      </c>
      <c r="I1659">
        <v>3.2200000000000002E-122</v>
      </c>
      <c r="J1659" t="s">
        <v>3082</v>
      </c>
      <c r="S1659" t="s">
        <v>3071</v>
      </c>
      <c r="T1659" t="s">
        <v>3072</v>
      </c>
      <c r="U1659">
        <v>0.745</v>
      </c>
      <c r="V1659" s="6">
        <v>-456.4</v>
      </c>
      <c r="W1659" s="4">
        <v>264.82</v>
      </c>
      <c r="X1659">
        <v>435</v>
      </c>
      <c r="Y1659">
        <v>402</v>
      </c>
      <c r="Z1659" t="str">
        <f t="shared" si="25"/>
        <v>188</v>
      </c>
      <c r="AA1659" t="s">
        <v>109</v>
      </c>
    </row>
    <row r="1660" spans="1:27" ht="16" thickBot="1" x14ac:dyDescent="0.25">
      <c r="A1660" t="s">
        <v>56</v>
      </c>
      <c r="B1660" t="s">
        <v>109</v>
      </c>
      <c r="C1660" t="s">
        <v>258</v>
      </c>
      <c r="D1660" t="s">
        <v>1857</v>
      </c>
      <c r="E1660" t="s">
        <v>3713</v>
      </c>
      <c r="F1660">
        <v>99.468000000000004</v>
      </c>
      <c r="H1660">
        <v>402</v>
      </c>
      <c r="I1660">
        <v>8.3300000000000001E-122</v>
      </c>
      <c r="J1660" t="s">
        <v>3082</v>
      </c>
      <c r="S1660" t="s">
        <v>3071</v>
      </c>
      <c r="T1660" t="s">
        <v>3072</v>
      </c>
      <c r="U1660">
        <v>0.745</v>
      </c>
      <c r="V1660" s="6">
        <v>-456.4</v>
      </c>
      <c r="W1660" s="4">
        <v>264.82</v>
      </c>
      <c r="X1660">
        <v>435</v>
      </c>
      <c r="Y1660">
        <v>402</v>
      </c>
      <c r="Z1660" t="str">
        <f t="shared" si="25"/>
        <v>188</v>
      </c>
      <c r="AA1660" t="s">
        <v>109</v>
      </c>
    </row>
    <row r="1661" spans="1:27" ht="16" thickBot="1" x14ac:dyDescent="0.25">
      <c r="A1661" t="s">
        <v>56</v>
      </c>
      <c r="B1661" t="s">
        <v>109</v>
      </c>
      <c r="C1661" t="s">
        <v>505</v>
      </c>
      <c r="D1661" t="s">
        <v>1797</v>
      </c>
      <c r="E1661" t="s">
        <v>3238</v>
      </c>
      <c r="F1661">
        <v>97.906000000000006</v>
      </c>
      <c r="H1661">
        <v>401</v>
      </c>
      <c r="I1661">
        <v>1.37E-121</v>
      </c>
      <c r="J1661" t="s">
        <v>3082</v>
      </c>
      <c r="S1661" t="s">
        <v>3071</v>
      </c>
      <c r="T1661" t="s">
        <v>3072</v>
      </c>
      <c r="U1661">
        <v>0.745</v>
      </c>
      <c r="V1661" s="6">
        <v>-456.4</v>
      </c>
      <c r="W1661" s="4">
        <v>264.82</v>
      </c>
      <c r="X1661">
        <v>435</v>
      </c>
      <c r="Y1661">
        <v>401</v>
      </c>
      <c r="Z1661" t="str">
        <f t="shared" si="25"/>
        <v>191</v>
      </c>
      <c r="AA1661" t="s">
        <v>109</v>
      </c>
    </row>
    <row r="1662" spans="1:27" ht="16" thickBot="1" x14ac:dyDescent="0.25">
      <c r="A1662" t="s">
        <v>56</v>
      </c>
      <c r="B1662" t="s">
        <v>109</v>
      </c>
      <c r="C1662" t="s">
        <v>127</v>
      </c>
      <c r="D1662" t="s">
        <v>1953</v>
      </c>
      <c r="E1662" t="s">
        <v>3720</v>
      </c>
      <c r="F1662">
        <v>91.903000000000006</v>
      </c>
      <c r="H1662">
        <v>374</v>
      </c>
      <c r="I1662">
        <v>1.8100000000000001E-113</v>
      </c>
      <c r="J1662" t="s">
        <v>3082</v>
      </c>
      <c r="S1662" t="s">
        <v>3071</v>
      </c>
      <c r="T1662" t="s">
        <v>3072</v>
      </c>
      <c r="U1662">
        <v>0.745</v>
      </c>
      <c r="V1662" s="6">
        <v>-456.4</v>
      </c>
      <c r="W1662" s="4">
        <v>264.82</v>
      </c>
      <c r="X1662">
        <v>435</v>
      </c>
      <c r="Y1662">
        <v>374</v>
      </c>
      <c r="Z1662" t="str">
        <f t="shared" si="25"/>
        <v>247</v>
      </c>
      <c r="AA1662" t="s">
        <v>109</v>
      </c>
    </row>
    <row r="1663" spans="1:27" ht="16" thickBot="1" x14ac:dyDescent="0.25">
      <c r="A1663" t="s">
        <v>56</v>
      </c>
      <c r="B1663" t="s">
        <v>109</v>
      </c>
      <c r="C1663" t="s">
        <v>127</v>
      </c>
      <c r="D1663" t="s">
        <v>1953</v>
      </c>
      <c r="E1663" t="s">
        <v>3720</v>
      </c>
      <c r="F1663">
        <v>91.903000000000006</v>
      </c>
      <c r="H1663">
        <v>374</v>
      </c>
      <c r="I1663">
        <v>8.4100000000000005E-113</v>
      </c>
      <c r="J1663" t="s">
        <v>3082</v>
      </c>
      <c r="S1663" t="s">
        <v>3071</v>
      </c>
      <c r="T1663" t="s">
        <v>3072</v>
      </c>
      <c r="U1663">
        <v>0.745</v>
      </c>
      <c r="V1663" s="6">
        <v>-456.4</v>
      </c>
      <c r="W1663" s="4">
        <v>264.82</v>
      </c>
      <c r="X1663">
        <v>435</v>
      </c>
      <c r="Y1663">
        <v>374</v>
      </c>
      <c r="Z1663" t="str">
        <f t="shared" si="25"/>
        <v>247</v>
      </c>
      <c r="AA1663" t="s">
        <v>109</v>
      </c>
    </row>
    <row r="1664" spans="1:27" ht="16" thickBot="1" x14ac:dyDescent="0.25">
      <c r="A1664" t="s">
        <v>56</v>
      </c>
      <c r="B1664" t="s">
        <v>109</v>
      </c>
      <c r="C1664" t="s">
        <v>127</v>
      </c>
      <c r="D1664" t="s">
        <v>1953</v>
      </c>
      <c r="E1664" t="s">
        <v>3720</v>
      </c>
      <c r="F1664">
        <v>91.903000000000006</v>
      </c>
      <c r="H1664">
        <v>374</v>
      </c>
      <c r="I1664">
        <v>1.2100000000000001E-112</v>
      </c>
      <c r="J1664" t="s">
        <v>3082</v>
      </c>
      <c r="S1664" t="s">
        <v>3071</v>
      </c>
      <c r="T1664" t="s">
        <v>3072</v>
      </c>
      <c r="U1664">
        <v>0.745</v>
      </c>
      <c r="V1664" s="6">
        <v>-456.4</v>
      </c>
      <c r="W1664" s="4">
        <v>264.82</v>
      </c>
      <c r="X1664">
        <v>435</v>
      </c>
      <c r="Y1664">
        <v>374</v>
      </c>
      <c r="Z1664" t="str">
        <f t="shared" si="25"/>
        <v>247</v>
      </c>
      <c r="AA1664" t="s">
        <v>109</v>
      </c>
    </row>
    <row r="1665" spans="1:27" ht="16" thickBot="1" x14ac:dyDescent="0.25">
      <c r="A1665" t="s">
        <v>56</v>
      </c>
      <c r="B1665" t="s">
        <v>109</v>
      </c>
      <c r="C1665" t="s">
        <v>127</v>
      </c>
      <c r="D1665" t="s">
        <v>1953</v>
      </c>
      <c r="E1665" t="s">
        <v>3720</v>
      </c>
      <c r="F1665">
        <v>91.903000000000006</v>
      </c>
      <c r="H1665">
        <v>375</v>
      </c>
      <c r="I1665">
        <v>1.64E-112</v>
      </c>
      <c r="J1665" t="s">
        <v>3082</v>
      </c>
      <c r="S1665" t="s">
        <v>3071</v>
      </c>
      <c r="T1665" t="s">
        <v>3072</v>
      </c>
      <c r="U1665">
        <v>0.745</v>
      </c>
      <c r="V1665" s="6">
        <v>-456.4</v>
      </c>
      <c r="W1665" s="4">
        <v>264.82</v>
      </c>
      <c r="X1665">
        <v>435</v>
      </c>
      <c r="Y1665">
        <v>375</v>
      </c>
      <c r="Z1665" t="str">
        <f t="shared" si="25"/>
        <v>247</v>
      </c>
      <c r="AA1665" t="s">
        <v>109</v>
      </c>
    </row>
    <row r="1666" spans="1:27" ht="16" thickBot="1" x14ac:dyDescent="0.25">
      <c r="A1666" t="s">
        <v>56</v>
      </c>
      <c r="B1666" t="s">
        <v>109</v>
      </c>
      <c r="C1666" t="s">
        <v>127</v>
      </c>
      <c r="D1666" t="s">
        <v>1953</v>
      </c>
      <c r="E1666" t="s">
        <v>3720</v>
      </c>
      <c r="F1666">
        <v>91.903000000000006</v>
      </c>
      <c r="H1666">
        <v>375</v>
      </c>
      <c r="I1666">
        <v>2.2799999999999998E-112</v>
      </c>
      <c r="J1666" t="s">
        <v>3082</v>
      </c>
      <c r="S1666" t="s">
        <v>3071</v>
      </c>
      <c r="T1666" t="s">
        <v>3072</v>
      </c>
      <c r="U1666">
        <v>0.745</v>
      </c>
      <c r="V1666" s="6">
        <v>-456.4</v>
      </c>
      <c r="W1666" s="4">
        <v>264.82</v>
      </c>
      <c r="X1666">
        <v>435</v>
      </c>
      <c r="Y1666">
        <v>375</v>
      </c>
      <c r="Z1666" t="str">
        <f t="shared" si="25"/>
        <v>247</v>
      </c>
      <c r="AA1666" t="s">
        <v>109</v>
      </c>
    </row>
    <row r="1667" spans="1:27" ht="16" thickBot="1" x14ac:dyDescent="0.25">
      <c r="A1667" t="s">
        <v>56</v>
      </c>
      <c r="B1667" t="s">
        <v>109</v>
      </c>
      <c r="C1667" t="s">
        <v>127</v>
      </c>
      <c r="D1667" t="s">
        <v>1953</v>
      </c>
      <c r="E1667" t="s">
        <v>3720</v>
      </c>
      <c r="F1667">
        <v>91.903000000000006</v>
      </c>
      <c r="H1667">
        <v>374</v>
      </c>
      <c r="I1667">
        <v>5.0599999999999999E-112</v>
      </c>
      <c r="J1667" t="s">
        <v>3082</v>
      </c>
      <c r="S1667" t="s">
        <v>3071</v>
      </c>
      <c r="T1667" t="s">
        <v>3072</v>
      </c>
      <c r="U1667">
        <v>0.745</v>
      </c>
      <c r="V1667" s="6">
        <v>-456.4</v>
      </c>
      <c r="W1667" s="4">
        <v>264.82</v>
      </c>
      <c r="X1667">
        <v>435</v>
      </c>
      <c r="Y1667">
        <v>374</v>
      </c>
      <c r="Z1667" t="str">
        <f t="shared" ref="Z1667:Z1730" si="26">LEFT(C1667,3)</f>
        <v>247</v>
      </c>
      <c r="AA1667" t="s">
        <v>109</v>
      </c>
    </row>
    <row r="1668" spans="1:27" ht="16" thickBot="1" x14ac:dyDescent="0.25">
      <c r="A1668" t="s">
        <v>56</v>
      </c>
      <c r="B1668" t="s">
        <v>109</v>
      </c>
      <c r="C1668" t="s">
        <v>127</v>
      </c>
      <c r="D1668" t="s">
        <v>1953</v>
      </c>
      <c r="E1668" t="s">
        <v>3720</v>
      </c>
      <c r="F1668">
        <v>91.903000000000006</v>
      </c>
      <c r="H1668">
        <v>373</v>
      </c>
      <c r="I1668">
        <v>5.38E-112</v>
      </c>
      <c r="J1668" t="s">
        <v>3082</v>
      </c>
      <c r="S1668" t="s">
        <v>3071</v>
      </c>
      <c r="T1668" t="s">
        <v>3072</v>
      </c>
      <c r="U1668">
        <v>0.745</v>
      </c>
      <c r="V1668" s="6">
        <v>-456.4</v>
      </c>
      <c r="W1668" s="4">
        <v>264.82</v>
      </c>
      <c r="X1668">
        <v>435</v>
      </c>
      <c r="Y1668">
        <v>373</v>
      </c>
      <c r="Z1668" t="str">
        <f t="shared" si="26"/>
        <v>247</v>
      </c>
      <c r="AA1668" t="s">
        <v>109</v>
      </c>
    </row>
    <row r="1669" spans="1:27" ht="16" thickBot="1" x14ac:dyDescent="0.25">
      <c r="A1669" t="s">
        <v>56</v>
      </c>
      <c r="B1669" t="s">
        <v>109</v>
      </c>
      <c r="C1669" t="s">
        <v>127</v>
      </c>
      <c r="D1669" t="s">
        <v>1953</v>
      </c>
      <c r="E1669" t="s">
        <v>3720</v>
      </c>
      <c r="F1669">
        <v>91.903000000000006</v>
      </c>
      <c r="H1669">
        <v>374</v>
      </c>
      <c r="I1669">
        <v>9.7E-112</v>
      </c>
      <c r="J1669" t="s">
        <v>3082</v>
      </c>
      <c r="S1669" t="s">
        <v>3071</v>
      </c>
      <c r="T1669" t="s">
        <v>3072</v>
      </c>
      <c r="U1669">
        <v>0.745</v>
      </c>
      <c r="V1669" s="6">
        <v>-456.4</v>
      </c>
      <c r="W1669" s="4">
        <v>264.82</v>
      </c>
      <c r="X1669">
        <v>435</v>
      </c>
      <c r="Y1669">
        <v>374</v>
      </c>
      <c r="Z1669" t="str">
        <f t="shared" si="26"/>
        <v>247</v>
      </c>
      <c r="AA1669" t="s">
        <v>109</v>
      </c>
    </row>
    <row r="1670" spans="1:27" ht="16" thickBot="1" x14ac:dyDescent="0.25">
      <c r="A1670" t="s">
        <v>56</v>
      </c>
      <c r="B1670" t="s">
        <v>109</v>
      </c>
      <c r="C1670" t="s">
        <v>127</v>
      </c>
      <c r="D1670" t="s">
        <v>1953</v>
      </c>
      <c r="E1670" t="s">
        <v>3720</v>
      </c>
      <c r="F1670">
        <v>91.903000000000006</v>
      </c>
      <c r="H1670">
        <v>374</v>
      </c>
      <c r="I1670">
        <v>1.4900000000000001E-111</v>
      </c>
      <c r="J1670" t="s">
        <v>3082</v>
      </c>
      <c r="S1670" t="s">
        <v>3071</v>
      </c>
      <c r="T1670" t="s">
        <v>3072</v>
      </c>
      <c r="U1670">
        <v>0.745</v>
      </c>
      <c r="V1670" s="6">
        <v>-456.4</v>
      </c>
      <c r="W1670" s="4">
        <v>264.82</v>
      </c>
      <c r="X1670">
        <v>435</v>
      </c>
      <c r="Y1670">
        <v>374</v>
      </c>
      <c r="Z1670" t="str">
        <f t="shared" si="26"/>
        <v>247</v>
      </c>
      <c r="AA1670" t="s">
        <v>109</v>
      </c>
    </row>
    <row r="1671" spans="1:27" ht="16" thickBot="1" x14ac:dyDescent="0.25">
      <c r="A1671" t="s">
        <v>56</v>
      </c>
      <c r="B1671" t="s">
        <v>109</v>
      </c>
      <c r="C1671" t="s">
        <v>512</v>
      </c>
      <c r="D1671" t="s">
        <v>1955</v>
      </c>
      <c r="E1671" t="s">
        <v>3721</v>
      </c>
      <c r="F1671">
        <v>51.026000000000003</v>
      </c>
      <c r="H1671">
        <v>332</v>
      </c>
      <c r="I1671">
        <v>2.3400000000000001E-98</v>
      </c>
      <c r="J1671" t="s">
        <v>3082</v>
      </c>
      <c r="S1671" t="s">
        <v>3071</v>
      </c>
      <c r="T1671" t="s">
        <v>3072</v>
      </c>
      <c r="U1671">
        <v>0.745</v>
      </c>
      <c r="V1671" s="6">
        <v>-456.4</v>
      </c>
      <c r="W1671" s="4">
        <v>264.82</v>
      </c>
      <c r="X1671">
        <v>435</v>
      </c>
      <c r="Y1671">
        <v>332</v>
      </c>
      <c r="Z1671" t="str">
        <f t="shared" si="26"/>
        <v>341</v>
      </c>
      <c r="AA1671" t="s">
        <v>109</v>
      </c>
    </row>
    <row r="1672" spans="1:27" ht="16" thickBot="1" x14ac:dyDescent="0.25">
      <c r="A1672" t="s">
        <v>56</v>
      </c>
      <c r="B1672" t="s">
        <v>109</v>
      </c>
      <c r="C1672" t="s">
        <v>252</v>
      </c>
      <c r="D1672" t="s">
        <v>1957</v>
      </c>
      <c r="E1672" t="s">
        <v>3722</v>
      </c>
      <c r="F1672">
        <v>75.879000000000005</v>
      </c>
      <c r="H1672">
        <v>313</v>
      </c>
      <c r="I1672">
        <v>1.7999999999999999E-90</v>
      </c>
      <c r="J1672" t="s">
        <v>3082</v>
      </c>
      <c r="S1672" t="s">
        <v>3071</v>
      </c>
      <c r="T1672" t="s">
        <v>3072</v>
      </c>
      <c r="U1672">
        <v>0.745</v>
      </c>
      <c r="V1672" s="6">
        <v>-456.4</v>
      </c>
      <c r="W1672" s="4">
        <v>264.82</v>
      </c>
      <c r="X1672">
        <v>435</v>
      </c>
      <c r="Y1672">
        <v>313</v>
      </c>
      <c r="Z1672" t="str">
        <f t="shared" si="26"/>
        <v>199</v>
      </c>
      <c r="AA1672" t="s">
        <v>109</v>
      </c>
    </row>
    <row r="1673" spans="1:27" ht="16" thickBot="1" x14ac:dyDescent="0.25">
      <c r="A1673" t="s">
        <v>56</v>
      </c>
      <c r="B1673" t="s">
        <v>109</v>
      </c>
      <c r="C1673" t="s">
        <v>682</v>
      </c>
      <c r="D1673" t="s">
        <v>1959</v>
      </c>
      <c r="E1673" t="s">
        <v>3723</v>
      </c>
      <c r="F1673">
        <v>47.073999999999998</v>
      </c>
      <c r="H1673">
        <v>233</v>
      </c>
      <c r="I1673">
        <v>3.13E-63</v>
      </c>
      <c r="J1673" t="s">
        <v>3082</v>
      </c>
      <c r="S1673" t="s">
        <v>3071</v>
      </c>
      <c r="T1673" t="s">
        <v>3072</v>
      </c>
      <c r="U1673">
        <v>0.745</v>
      </c>
      <c r="V1673" s="6">
        <v>-456.4</v>
      </c>
      <c r="W1673" s="4">
        <v>264.82</v>
      </c>
      <c r="X1673">
        <v>435</v>
      </c>
      <c r="Y1673">
        <v>233</v>
      </c>
      <c r="Z1673" t="str">
        <f t="shared" si="26"/>
        <v>393</v>
      </c>
      <c r="AA1673" t="s">
        <v>109</v>
      </c>
    </row>
    <row r="1674" spans="1:27" ht="16" thickBot="1" x14ac:dyDescent="0.25">
      <c r="A1674" t="s">
        <v>56</v>
      </c>
      <c r="B1674" t="s">
        <v>109</v>
      </c>
      <c r="C1674" t="s">
        <v>119</v>
      </c>
      <c r="D1674" t="s">
        <v>1961</v>
      </c>
      <c r="E1674" t="s">
        <v>3724</v>
      </c>
      <c r="F1674">
        <v>67.516000000000005</v>
      </c>
      <c r="H1674">
        <v>228</v>
      </c>
      <c r="I1674">
        <v>2.1299999999999999E-61</v>
      </c>
      <c r="J1674" t="s">
        <v>3082</v>
      </c>
      <c r="S1674" t="s">
        <v>3071</v>
      </c>
      <c r="T1674" t="s">
        <v>3072</v>
      </c>
      <c r="U1674">
        <v>0.745</v>
      </c>
      <c r="V1674" s="6">
        <v>-456.4</v>
      </c>
      <c r="W1674" s="4">
        <v>264.82</v>
      </c>
      <c r="X1674">
        <v>435</v>
      </c>
      <c r="Y1674">
        <v>228</v>
      </c>
      <c r="Z1674" t="str">
        <f t="shared" si="26"/>
        <v>157</v>
      </c>
      <c r="AA1674" t="s">
        <v>109</v>
      </c>
    </row>
    <row r="1675" spans="1:27" ht="16" thickBot="1" x14ac:dyDescent="0.25">
      <c r="A1675" t="s">
        <v>56</v>
      </c>
      <c r="B1675" t="s">
        <v>109</v>
      </c>
      <c r="C1675" t="s">
        <v>119</v>
      </c>
      <c r="D1675" t="s">
        <v>1961</v>
      </c>
      <c r="E1675" t="s">
        <v>3724</v>
      </c>
      <c r="F1675">
        <v>67.516000000000005</v>
      </c>
      <c r="H1675">
        <v>227</v>
      </c>
      <c r="I1675">
        <v>2.4999999999999999E-61</v>
      </c>
      <c r="J1675" t="s">
        <v>3082</v>
      </c>
      <c r="S1675" t="s">
        <v>3071</v>
      </c>
      <c r="T1675" t="s">
        <v>3072</v>
      </c>
      <c r="U1675">
        <v>0.745</v>
      </c>
      <c r="V1675" s="6">
        <v>-456.4</v>
      </c>
      <c r="W1675" s="4">
        <v>264.82</v>
      </c>
      <c r="X1675">
        <v>435</v>
      </c>
      <c r="Y1675">
        <v>227</v>
      </c>
      <c r="Z1675" t="str">
        <f t="shared" si="26"/>
        <v>157</v>
      </c>
      <c r="AA1675" t="s">
        <v>109</v>
      </c>
    </row>
    <row r="1676" spans="1:27" ht="16" thickBot="1" x14ac:dyDescent="0.25">
      <c r="A1676" t="s">
        <v>56</v>
      </c>
      <c r="B1676" t="s">
        <v>109</v>
      </c>
      <c r="C1676" t="s">
        <v>1963</v>
      </c>
      <c r="D1676" t="s">
        <v>1964</v>
      </c>
      <c r="E1676" t="s">
        <v>3725</v>
      </c>
      <c r="F1676">
        <v>47.222000000000001</v>
      </c>
      <c r="H1676">
        <v>224</v>
      </c>
      <c r="I1676">
        <v>5.0300000000000001E-60</v>
      </c>
      <c r="J1676" t="s">
        <v>3082</v>
      </c>
      <c r="S1676" t="s">
        <v>3071</v>
      </c>
      <c r="T1676" t="s">
        <v>3072</v>
      </c>
      <c r="U1676">
        <v>0.745</v>
      </c>
      <c r="V1676" s="6">
        <v>-456.4</v>
      </c>
      <c r="W1676" s="4">
        <v>264.82</v>
      </c>
      <c r="X1676">
        <v>435</v>
      </c>
      <c r="Y1676">
        <v>224</v>
      </c>
      <c r="Z1676" t="str">
        <f t="shared" si="26"/>
        <v>216</v>
      </c>
      <c r="AA1676" t="s">
        <v>109</v>
      </c>
    </row>
    <row r="1677" spans="1:27" ht="16" thickBot="1" x14ac:dyDescent="0.25">
      <c r="A1677" t="s">
        <v>56</v>
      </c>
      <c r="B1677" t="s">
        <v>109</v>
      </c>
      <c r="C1677" t="s">
        <v>551</v>
      </c>
      <c r="D1677" t="s">
        <v>1001</v>
      </c>
      <c r="E1677" t="s">
        <v>3656</v>
      </c>
      <c r="F1677">
        <v>67.361000000000004</v>
      </c>
      <c r="H1677">
        <v>217</v>
      </c>
      <c r="I1677">
        <v>6.96E-58</v>
      </c>
      <c r="J1677" t="s">
        <v>3082</v>
      </c>
      <c r="S1677" t="s">
        <v>3071</v>
      </c>
      <c r="T1677" t="s">
        <v>3072</v>
      </c>
      <c r="U1677">
        <v>0.745</v>
      </c>
      <c r="V1677" s="6">
        <v>-456.4</v>
      </c>
      <c r="W1677" s="4">
        <v>264.82</v>
      </c>
      <c r="X1677">
        <v>435</v>
      </c>
      <c r="Y1677">
        <v>217</v>
      </c>
      <c r="Z1677" t="str">
        <f t="shared" si="26"/>
        <v>144</v>
      </c>
      <c r="AA1677" t="s">
        <v>109</v>
      </c>
    </row>
    <row r="1678" spans="1:27" ht="16" thickBot="1" x14ac:dyDescent="0.25">
      <c r="A1678" t="s">
        <v>56</v>
      </c>
      <c r="B1678" t="s">
        <v>109</v>
      </c>
      <c r="C1678" t="s">
        <v>551</v>
      </c>
      <c r="D1678" t="s">
        <v>1001</v>
      </c>
      <c r="E1678" t="s">
        <v>3656</v>
      </c>
      <c r="F1678">
        <v>67.361000000000004</v>
      </c>
      <c r="H1678">
        <v>216</v>
      </c>
      <c r="I1678">
        <v>8.4400000000000007E-58</v>
      </c>
      <c r="J1678" t="s">
        <v>3082</v>
      </c>
      <c r="S1678" t="s">
        <v>3071</v>
      </c>
      <c r="T1678" t="s">
        <v>3072</v>
      </c>
      <c r="U1678">
        <v>0.745</v>
      </c>
      <c r="V1678" s="6">
        <v>-456.4</v>
      </c>
      <c r="W1678" s="4">
        <v>264.82</v>
      </c>
      <c r="X1678">
        <v>435</v>
      </c>
      <c r="Y1678">
        <v>216</v>
      </c>
      <c r="Z1678" t="str">
        <f t="shared" si="26"/>
        <v>144</v>
      </c>
      <c r="AA1678" t="s">
        <v>109</v>
      </c>
    </row>
    <row r="1679" spans="1:27" ht="16" thickBot="1" x14ac:dyDescent="0.25">
      <c r="A1679" t="s">
        <v>56</v>
      </c>
      <c r="B1679" t="s">
        <v>109</v>
      </c>
      <c r="C1679" t="s">
        <v>130</v>
      </c>
      <c r="D1679" t="s">
        <v>1307</v>
      </c>
      <c r="E1679" t="s">
        <v>3666</v>
      </c>
      <c r="F1679">
        <v>67.346999999999994</v>
      </c>
      <c r="H1679">
        <v>216</v>
      </c>
      <c r="I1679">
        <v>1.56E-57</v>
      </c>
      <c r="J1679" t="s">
        <v>3082</v>
      </c>
      <c r="S1679" t="s">
        <v>3071</v>
      </c>
      <c r="T1679" t="s">
        <v>3072</v>
      </c>
      <c r="U1679">
        <v>0.745</v>
      </c>
      <c r="V1679" s="6">
        <v>-456.4</v>
      </c>
      <c r="W1679" s="4">
        <v>264.82</v>
      </c>
      <c r="X1679">
        <v>435</v>
      </c>
      <c r="Y1679">
        <v>216</v>
      </c>
      <c r="Z1679" t="str">
        <f t="shared" si="26"/>
        <v>147</v>
      </c>
      <c r="AA1679" t="s">
        <v>109</v>
      </c>
    </row>
    <row r="1680" spans="1:27" ht="16" thickBot="1" x14ac:dyDescent="0.25">
      <c r="A1680" t="s">
        <v>56</v>
      </c>
      <c r="B1680" t="s">
        <v>109</v>
      </c>
      <c r="C1680" t="s">
        <v>1197</v>
      </c>
      <c r="D1680" t="s">
        <v>1968</v>
      </c>
      <c r="E1680" t="s">
        <v>3726</v>
      </c>
      <c r="F1680">
        <v>46.280999999999999</v>
      </c>
      <c r="H1680">
        <v>202</v>
      </c>
      <c r="I1680">
        <v>4.4100000000000001E-53</v>
      </c>
      <c r="J1680" t="s">
        <v>3082</v>
      </c>
      <c r="S1680" t="s">
        <v>3071</v>
      </c>
      <c r="T1680" t="s">
        <v>3072</v>
      </c>
      <c r="U1680">
        <v>0.745</v>
      </c>
      <c r="V1680" s="6">
        <v>-456.4</v>
      </c>
      <c r="W1680" s="4">
        <v>264.82</v>
      </c>
      <c r="X1680">
        <v>435</v>
      </c>
      <c r="Y1680">
        <v>202</v>
      </c>
      <c r="Z1680" t="str">
        <f t="shared" si="26"/>
        <v>242</v>
      </c>
      <c r="AA1680" t="s">
        <v>109</v>
      </c>
    </row>
    <row r="1681" spans="1:27" ht="16" thickBot="1" x14ac:dyDescent="0.25">
      <c r="A1681" t="s">
        <v>56</v>
      </c>
      <c r="B1681" t="s">
        <v>109</v>
      </c>
      <c r="C1681" t="s">
        <v>1970</v>
      </c>
      <c r="D1681" t="s">
        <v>1971</v>
      </c>
      <c r="E1681" t="s">
        <v>3727</v>
      </c>
      <c r="F1681">
        <v>48.503</v>
      </c>
      <c r="H1681">
        <v>177</v>
      </c>
      <c r="I1681">
        <v>8.1399999999999995E-45</v>
      </c>
      <c r="J1681" t="s">
        <v>3082</v>
      </c>
      <c r="S1681" t="s">
        <v>3071</v>
      </c>
      <c r="T1681" t="s">
        <v>3072</v>
      </c>
      <c r="U1681">
        <v>0.745</v>
      </c>
      <c r="V1681" s="6">
        <v>-456.4</v>
      </c>
      <c r="W1681" s="4">
        <v>264.82</v>
      </c>
      <c r="X1681">
        <v>435</v>
      </c>
      <c r="Y1681">
        <v>177</v>
      </c>
      <c r="Z1681" t="str">
        <f t="shared" si="26"/>
        <v>167</v>
      </c>
      <c r="AA1681" t="s">
        <v>109</v>
      </c>
    </row>
    <row r="1682" spans="1:27" ht="16" thickBot="1" x14ac:dyDescent="0.25">
      <c r="A1682" t="s">
        <v>56</v>
      </c>
      <c r="B1682" t="s">
        <v>109</v>
      </c>
      <c r="C1682" t="s">
        <v>706</v>
      </c>
      <c r="D1682" t="s">
        <v>1973</v>
      </c>
      <c r="E1682" t="s">
        <v>3728</v>
      </c>
      <c r="F1682">
        <v>46.61</v>
      </c>
      <c r="H1682">
        <v>162</v>
      </c>
      <c r="I1682">
        <v>2.8700000000000001E-40</v>
      </c>
      <c r="J1682" t="s">
        <v>3082</v>
      </c>
      <c r="S1682" t="s">
        <v>3071</v>
      </c>
      <c r="T1682" t="s">
        <v>3072</v>
      </c>
      <c r="U1682">
        <v>0.745</v>
      </c>
      <c r="V1682" s="6">
        <v>-456.4</v>
      </c>
      <c r="W1682" s="4">
        <v>264.82</v>
      </c>
      <c r="X1682">
        <v>435</v>
      </c>
      <c r="Y1682">
        <v>162</v>
      </c>
      <c r="Z1682" t="str">
        <f t="shared" si="26"/>
        <v>236</v>
      </c>
      <c r="AA1682" t="s">
        <v>109</v>
      </c>
    </row>
    <row r="1683" spans="1:27" ht="16" thickBot="1" x14ac:dyDescent="0.25">
      <c r="A1683" t="s">
        <v>56</v>
      </c>
      <c r="B1683" t="s">
        <v>109</v>
      </c>
      <c r="C1683" t="s">
        <v>619</v>
      </c>
      <c r="D1683" t="s">
        <v>700</v>
      </c>
      <c r="E1683" t="s">
        <v>3224</v>
      </c>
      <c r="F1683">
        <v>50</v>
      </c>
      <c r="H1683">
        <v>157</v>
      </c>
      <c r="I1683">
        <v>1.7400000000000001E-38</v>
      </c>
      <c r="J1683" t="s">
        <v>3082</v>
      </c>
      <c r="S1683" t="s">
        <v>3071</v>
      </c>
      <c r="T1683" t="s">
        <v>3072</v>
      </c>
      <c r="U1683">
        <v>0.745</v>
      </c>
      <c r="V1683" s="6">
        <v>-456.4</v>
      </c>
      <c r="W1683" s="4">
        <v>264.82</v>
      </c>
      <c r="X1683">
        <v>435</v>
      </c>
      <c r="Y1683">
        <v>157</v>
      </c>
      <c r="Z1683" t="str">
        <f t="shared" si="26"/>
        <v>152</v>
      </c>
      <c r="AA1683" t="s">
        <v>109</v>
      </c>
    </row>
    <row r="1684" spans="1:27" ht="16" thickBot="1" x14ac:dyDescent="0.25">
      <c r="A1684" t="s">
        <v>56</v>
      </c>
      <c r="B1684" t="s">
        <v>109</v>
      </c>
      <c r="C1684" t="s">
        <v>119</v>
      </c>
      <c r="D1684" t="s">
        <v>1975</v>
      </c>
      <c r="E1684" t="s">
        <v>3729</v>
      </c>
      <c r="F1684">
        <v>47.134</v>
      </c>
      <c r="H1684">
        <v>135</v>
      </c>
      <c r="I1684">
        <v>5.5000000000000002E-32</v>
      </c>
      <c r="J1684" t="s">
        <v>3082</v>
      </c>
      <c r="S1684" t="s">
        <v>3071</v>
      </c>
      <c r="T1684" t="s">
        <v>3072</v>
      </c>
      <c r="U1684">
        <v>0.745</v>
      </c>
      <c r="V1684" s="6">
        <v>-456.4</v>
      </c>
      <c r="W1684" s="4">
        <v>264.82</v>
      </c>
      <c r="X1684">
        <v>435</v>
      </c>
      <c r="Y1684">
        <v>135</v>
      </c>
      <c r="Z1684" t="str">
        <f t="shared" si="26"/>
        <v>157</v>
      </c>
      <c r="AA1684" t="s">
        <v>109</v>
      </c>
    </row>
    <row r="1685" spans="1:27" ht="16" thickBot="1" x14ac:dyDescent="0.25">
      <c r="A1685" t="s">
        <v>56</v>
      </c>
      <c r="B1685" t="s">
        <v>109</v>
      </c>
      <c r="C1685" t="s">
        <v>127</v>
      </c>
      <c r="D1685" t="s">
        <v>1977</v>
      </c>
      <c r="E1685" t="s">
        <v>3730</v>
      </c>
      <c r="F1685">
        <v>45.344000000000001</v>
      </c>
      <c r="H1685">
        <v>119</v>
      </c>
      <c r="I1685">
        <v>7.8400000000000005E-27</v>
      </c>
      <c r="J1685" t="s">
        <v>3082</v>
      </c>
      <c r="S1685" t="s">
        <v>3071</v>
      </c>
      <c r="T1685" t="s">
        <v>3072</v>
      </c>
      <c r="U1685">
        <v>0.745</v>
      </c>
      <c r="V1685" s="6">
        <v>-456.4</v>
      </c>
      <c r="W1685" s="4">
        <v>264.82</v>
      </c>
      <c r="X1685">
        <v>435</v>
      </c>
      <c r="Y1685">
        <v>119</v>
      </c>
      <c r="Z1685" t="str">
        <f t="shared" si="26"/>
        <v>247</v>
      </c>
      <c r="AA1685" t="s">
        <v>109</v>
      </c>
    </row>
    <row r="1686" spans="1:27" ht="16" thickBot="1" x14ac:dyDescent="0.25">
      <c r="A1686" t="s">
        <v>56</v>
      </c>
      <c r="B1686" t="s">
        <v>109</v>
      </c>
      <c r="C1686" t="s">
        <v>127</v>
      </c>
      <c r="D1686" t="s">
        <v>1977</v>
      </c>
      <c r="E1686" t="s">
        <v>3730</v>
      </c>
      <c r="F1686">
        <v>45.344000000000001</v>
      </c>
      <c r="H1686">
        <v>118</v>
      </c>
      <c r="I1686">
        <v>1.3800000000000001E-26</v>
      </c>
      <c r="J1686" t="s">
        <v>3082</v>
      </c>
      <c r="S1686" t="s">
        <v>3071</v>
      </c>
      <c r="T1686" t="s">
        <v>3072</v>
      </c>
      <c r="U1686">
        <v>0.745</v>
      </c>
      <c r="V1686" s="6">
        <v>-456.4</v>
      </c>
      <c r="W1686" s="4">
        <v>264.82</v>
      </c>
      <c r="X1686">
        <v>435</v>
      </c>
      <c r="Y1686">
        <v>118</v>
      </c>
      <c r="Z1686" t="str">
        <f t="shared" si="26"/>
        <v>247</v>
      </c>
      <c r="AA1686" t="s">
        <v>109</v>
      </c>
    </row>
    <row r="1687" spans="1:27" ht="16" thickBot="1" x14ac:dyDescent="0.25">
      <c r="A1687" t="s">
        <v>56</v>
      </c>
      <c r="B1687" t="s">
        <v>109</v>
      </c>
      <c r="C1687" t="s">
        <v>1317</v>
      </c>
      <c r="D1687" t="s">
        <v>1979</v>
      </c>
      <c r="E1687" t="s">
        <v>3731</v>
      </c>
      <c r="F1687">
        <v>36.765000000000001</v>
      </c>
      <c r="H1687">
        <v>115</v>
      </c>
      <c r="I1687">
        <v>1.1900000000000001E-25</v>
      </c>
      <c r="J1687" t="s">
        <v>3082</v>
      </c>
      <c r="S1687" t="s">
        <v>3071</v>
      </c>
      <c r="T1687" t="s">
        <v>3072</v>
      </c>
      <c r="U1687">
        <v>0.745</v>
      </c>
      <c r="V1687" s="6">
        <v>-456.4</v>
      </c>
      <c r="W1687" s="4">
        <v>264.82</v>
      </c>
      <c r="X1687">
        <v>435</v>
      </c>
      <c r="Y1687">
        <v>115</v>
      </c>
      <c r="Z1687" t="str">
        <f t="shared" si="26"/>
        <v>204</v>
      </c>
      <c r="AA1687" t="s">
        <v>109</v>
      </c>
    </row>
    <row r="1688" spans="1:27" ht="16" thickBot="1" x14ac:dyDescent="0.25">
      <c r="A1688" t="s">
        <v>56</v>
      </c>
      <c r="B1688" t="s">
        <v>109</v>
      </c>
      <c r="C1688" t="s">
        <v>706</v>
      </c>
      <c r="D1688" t="s">
        <v>1981</v>
      </c>
      <c r="E1688" t="s">
        <v>3732</v>
      </c>
      <c r="F1688">
        <v>41.101999999999997</v>
      </c>
      <c r="H1688">
        <v>115</v>
      </c>
      <c r="I1688">
        <v>1.5000000000000001E-25</v>
      </c>
      <c r="J1688" t="s">
        <v>3082</v>
      </c>
      <c r="S1688" t="s">
        <v>3071</v>
      </c>
      <c r="T1688" t="s">
        <v>3072</v>
      </c>
      <c r="U1688">
        <v>0.745</v>
      </c>
      <c r="V1688" s="6">
        <v>-456.4</v>
      </c>
      <c r="W1688" s="4">
        <v>264.82</v>
      </c>
      <c r="X1688">
        <v>435</v>
      </c>
      <c r="Y1688">
        <v>115</v>
      </c>
      <c r="Z1688" t="str">
        <f t="shared" si="26"/>
        <v>236</v>
      </c>
      <c r="AA1688" t="s">
        <v>109</v>
      </c>
    </row>
    <row r="1689" spans="1:27" ht="16" thickBot="1" x14ac:dyDescent="0.25">
      <c r="A1689" t="s">
        <v>56</v>
      </c>
      <c r="B1689" t="s">
        <v>109</v>
      </c>
      <c r="C1689" t="s">
        <v>554</v>
      </c>
      <c r="D1689" t="s">
        <v>555</v>
      </c>
      <c r="E1689" t="s">
        <v>3638</v>
      </c>
      <c r="F1689">
        <v>41.975000000000001</v>
      </c>
      <c r="H1689">
        <v>115</v>
      </c>
      <c r="I1689">
        <v>2.1499999999999999E-25</v>
      </c>
      <c r="J1689" t="s">
        <v>3082</v>
      </c>
      <c r="S1689" t="s">
        <v>3071</v>
      </c>
      <c r="T1689" t="s">
        <v>3072</v>
      </c>
      <c r="U1689">
        <v>0.745</v>
      </c>
      <c r="V1689" s="6">
        <v>-456.4</v>
      </c>
      <c r="W1689" s="4">
        <v>264.82</v>
      </c>
      <c r="X1689">
        <v>435</v>
      </c>
      <c r="Y1689">
        <v>115</v>
      </c>
      <c r="Z1689" t="str">
        <f t="shared" si="26"/>
        <v>243</v>
      </c>
      <c r="AA1689" t="s">
        <v>109</v>
      </c>
    </row>
    <row r="1690" spans="1:27" ht="16" thickBot="1" x14ac:dyDescent="0.25">
      <c r="A1690" t="s">
        <v>56</v>
      </c>
      <c r="B1690" t="s">
        <v>109</v>
      </c>
      <c r="C1690" t="s">
        <v>1745</v>
      </c>
      <c r="D1690" t="s">
        <v>1984</v>
      </c>
      <c r="E1690" t="s">
        <v>3733</v>
      </c>
      <c r="F1690">
        <v>43.914999999999999</v>
      </c>
      <c r="H1690">
        <v>114</v>
      </c>
      <c r="I1690">
        <v>2.8199999999999998E-25</v>
      </c>
      <c r="J1690" t="s">
        <v>3082</v>
      </c>
      <c r="S1690" t="s">
        <v>3071</v>
      </c>
      <c r="T1690" t="s">
        <v>3072</v>
      </c>
      <c r="U1690">
        <v>0.745</v>
      </c>
      <c r="V1690" s="6">
        <v>-456.4</v>
      </c>
      <c r="W1690" s="4">
        <v>264.82</v>
      </c>
      <c r="X1690">
        <v>435</v>
      </c>
      <c r="Y1690">
        <v>114</v>
      </c>
      <c r="Z1690" t="str">
        <f t="shared" si="26"/>
        <v>189</v>
      </c>
      <c r="AA1690" t="s">
        <v>109</v>
      </c>
    </row>
    <row r="1691" spans="1:27" ht="16" thickBot="1" x14ac:dyDescent="0.25">
      <c r="A1691" t="s">
        <v>56</v>
      </c>
      <c r="B1691" t="s">
        <v>109</v>
      </c>
      <c r="C1691" t="s">
        <v>285</v>
      </c>
      <c r="D1691" t="s">
        <v>1986</v>
      </c>
      <c r="E1691" t="s">
        <v>3734</v>
      </c>
      <c r="F1691">
        <v>37.759</v>
      </c>
      <c r="H1691">
        <v>94.1</v>
      </c>
      <c r="I1691">
        <v>5.7299999999999996E-19</v>
      </c>
      <c r="J1691" t="s">
        <v>3082</v>
      </c>
      <c r="S1691" t="s">
        <v>3071</v>
      </c>
      <c r="T1691" t="s">
        <v>3072</v>
      </c>
      <c r="U1691">
        <v>0.745</v>
      </c>
      <c r="V1691" s="6">
        <v>-456.4</v>
      </c>
      <c r="W1691" s="4">
        <v>264.82</v>
      </c>
      <c r="X1691">
        <v>435</v>
      </c>
      <c r="Y1691">
        <v>94.1</v>
      </c>
      <c r="Z1691" t="str">
        <f t="shared" si="26"/>
        <v>241</v>
      </c>
      <c r="AA1691" t="s">
        <v>109</v>
      </c>
    </row>
    <row r="1692" spans="1:27" ht="16" thickBot="1" x14ac:dyDescent="0.25">
      <c r="A1692" t="s">
        <v>56</v>
      </c>
      <c r="B1692" t="s">
        <v>109</v>
      </c>
      <c r="C1692" t="s">
        <v>505</v>
      </c>
      <c r="D1692" t="s">
        <v>1988</v>
      </c>
      <c r="E1692" t="s">
        <v>3735</v>
      </c>
      <c r="F1692">
        <v>33.508000000000003</v>
      </c>
      <c r="H1692">
        <v>87.4</v>
      </c>
      <c r="I1692">
        <v>6.0900000000000001E-17</v>
      </c>
      <c r="J1692" t="s">
        <v>3082</v>
      </c>
      <c r="S1692" t="s">
        <v>3071</v>
      </c>
      <c r="T1692" t="s">
        <v>3072</v>
      </c>
      <c r="U1692">
        <v>0.745</v>
      </c>
      <c r="V1692" s="6">
        <v>-456.4</v>
      </c>
      <c r="W1692" s="4">
        <v>264.82</v>
      </c>
      <c r="X1692">
        <v>435</v>
      </c>
      <c r="Y1692">
        <v>87.4</v>
      </c>
      <c r="Z1692" t="str">
        <f t="shared" si="26"/>
        <v>191</v>
      </c>
      <c r="AA1692" t="s">
        <v>109</v>
      </c>
    </row>
    <row r="1693" spans="1:27" ht="16" thickBot="1" x14ac:dyDescent="0.25">
      <c r="A1693" t="s">
        <v>56</v>
      </c>
      <c r="B1693" t="s">
        <v>109</v>
      </c>
      <c r="C1693" t="s">
        <v>168</v>
      </c>
      <c r="D1693" t="s">
        <v>1990</v>
      </c>
      <c r="E1693" t="s">
        <v>3269</v>
      </c>
      <c r="F1693">
        <v>70.37</v>
      </c>
      <c r="H1693">
        <v>46</v>
      </c>
      <c r="I1693">
        <v>1.9900000000000001E-4</v>
      </c>
      <c r="J1693" t="s">
        <v>3082</v>
      </c>
      <c r="S1693" t="s">
        <v>3071</v>
      </c>
      <c r="T1693" t="s">
        <v>3072</v>
      </c>
      <c r="U1693">
        <v>0.745</v>
      </c>
      <c r="V1693" s="6">
        <v>-456.4</v>
      </c>
      <c r="W1693" s="4">
        <v>264.82</v>
      </c>
      <c r="X1693">
        <v>435</v>
      </c>
      <c r="Y1693">
        <v>46</v>
      </c>
      <c r="Z1693" t="str">
        <f t="shared" si="26"/>
        <v xml:space="preserve">27 </v>
      </c>
      <c r="AA1693" t="s">
        <v>109</v>
      </c>
    </row>
    <row r="1694" spans="1:27" ht="16" thickBot="1" x14ac:dyDescent="0.25">
      <c r="A1694" t="s">
        <v>56</v>
      </c>
      <c r="B1694" t="s">
        <v>109</v>
      </c>
      <c r="C1694" t="s">
        <v>1992</v>
      </c>
      <c r="D1694" t="s">
        <v>1993</v>
      </c>
      <c r="E1694" t="s">
        <v>3736</v>
      </c>
      <c r="F1694">
        <v>39.473999999999997</v>
      </c>
      <c r="H1694">
        <v>37.6</v>
      </c>
      <c r="I1694">
        <v>9.5000000000000001E-2</v>
      </c>
      <c r="J1694" t="s">
        <v>3082</v>
      </c>
      <c r="S1694" t="s">
        <v>3071</v>
      </c>
      <c r="T1694" t="s">
        <v>3072</v>
      </c>
      <c r="U1694">
        <v>0.745</v>
      </c>
      <c r="V1694" s="6">
        <v>-456.4</v>
      </c>
      <c r="W1694" s="4">
        <v>264.82</v>
      </c>
      <c r="X1694">
        <v>435</v>
      </c>
      <c r="Y1694">
        <v>37.6</v>
      </c>
      <c r="Z1694" t="str">
        <f t="shared" si="26"/>
        <v xml:space="preserve">38 </v>
      </c>
      <c r="AA1694" t="s">
        <v>109</v>
      </c>
    </row>
    <row r="1695" spans="1:27" ht="16" thickBot="1" x14ac:dyDescent="0.25">
      <c r="A1695" t="s">
        <v>63</v>
      </c>
      <c r="B1695" t="s">
        <v>109</v>
      </c>
      <c r="C1695" t="s">
        <v>455</v>
      </c>
      <c r="D1695" t="s">
        <v>2144</v>
      </c>
      <c r="E1695" t="s">
        <v>3737</v>
      </c>
      <c r="F1695">
        <v>90.558000000000007</v>
      </c>
      <c r="H1695">
        <v>771</v>
      </c>
      <c r="I1695">
        <v>0</v>
      </c>
      <c r="J1695" t="s">
        <v>3083</v>
      </c>
      <c r="S1695" t="s">
        <v>3075</v>
      </c>
      <c r="T1695" t="s">
        <v>3076</v>
      </c>
      <c r="U1695">
        <v>0.745</v>
      </c>
      <c r="V1695" s="6">
        <v>-456.4</v>
      </c>
      <c r="W1695" s="4">
        <v>264.82</v>
      </c>
      <c r="X1695">
        <v>435</v>
      </c>
      <c r="Y1695">
        <v>771</v>
      </c>
      <c r="Z1695" t="str">
        <f t="shared" si="26"/>
        <v>466</v>
      </c>
      <c r="AA1695" t="s">
        <v>109</v>
      </c>
    </row>
    <row r="1696" spans="1:27" ht="16" thickBot="1" x14ac:dyDescent="0.25">
      <c r="A1696" t="s">
        <v>63</v>
      </c>
      <c r="B1696" t="s">
        <v>109</v>
      </c>
      <c r="C1696" t="s">
        <v>258</v>
      </c>
      <c r="D1696" t="s">
        <v>503</v>
      </c>
      <c r="E1696" t="s">
        <v>3112</v>
      </c>
      <c r="F1696">
        <v>100</v>
      </c>
      <c r="H1696">
        <v>404</v>
      </c>
      <c r="I1696">
        <v>5.1599999999999996E-125</v>
      </c>
      <c r="J1696" t="s">
        <v>3083</v>
      </c>
      <c r="S1696" t="s">
        <v>3075</v>
      </c>
      <c r="T1696" t="s">
        <v>3076</v>
      </c>
      <c r="U1696">
        <v>0.745</v>
      </c>
      <c r="V1696" s="6">
        <v>-456.4</v>
      </c>
      <c r="W1696" s="4">
        <v>264.82</v>
      </c>
      <c r="X1696">
        <v>435</v>
      </c>
      <c r="Y1696">
        <v>404</v>
      </c>
      <c r="Z1696" t="str">
        <f t="shared" si="26"/>
        <v>188</v>
      </c>
      <c r="AA1696" t="s">
        <v>109</v>
      </c>
    </row>
    <row r="1697" spans="1:27" ht="16" thickBot="1" x14ac:dyDescent="0.25">
      <c r="A1697" t="s">
        <v>63</v>
      </c>
      <c r="B1697" t="s">
        <v>109</v>
      </c>
      <c r="C1697" t="s">
        <v>258</v>
      </c>
      <c r="D1697" t="s">
        <v>503</v>
      </c>
      <c r="E1697" t="s">
        <v>3112</v>
      </c>
      <c r="F1697">
        <v>100</v>
      </c>
      <c r="H1697">
        <v>404</v>
      </c>
      <c r="I1697">
        <v>5.3399999999999998E-125</v>
      </c>
      <c r="J1697" t="s">
        <v>3083</v>
      </c>
      <c r="S1697" t="s">
        <v>3075</v>
      </c>
      <c r="T1697" t="s">
        <v>3076</v>
      </c>
      <c r="U1697">
        <v>0.745</v>
      </c>
      <c r="V1697" s="6">
        <v>-456.4</v>
      </c>
      <c r="W1697" s="4">
        <v>264.82</v>
      </c>
      <c r="X1697">
        <v>435</v>
      </c>
      <c r="Y1697">
        <v>404</v>
      </c>
      <c r="Z1697" t="str">
        <f t="shared" si="26"/>
        <v>188</v>
      </c>
      <c r="AA1697" t="s">
        <v>109</v>
      </c>
    </row>
    <row r="1698" spans="1:27" ht="16" thickBot="1" x14ac:dyDescent="0.25">
      <c r="A1698" t="s">
        <v>63</v>
      </c>
      <c r="B1698" t="s">
        <v>109</v>
      </c>
      <c r="C1698" t="s">
        <v>505</v>
      </c>
      <c r="D1698" t="s">
        <v>506</v>
      </c>
      <c r="E1698" t="s">
        <v>3284</v>
      </c>
      <c r="F1698">
        <v>98.429000000000002</v>
      </c>
      <c r="H1698">
        <v>402</v>
      </c>
      <c r="I1698">
        <v>5.9999999999999998E-125</v>
      </c>
      <c r="J1698" t="s">
        <v>3083</v>
      </c>
      <c r="S1698" t="s">
        <v>3075</v>
      </c>
      <c r="T1698" t="s">
        <v>3076</v>
      </c>
      <c r="U1698">
        <v>0.745</v>
      </c>
      <c r="V1698" s="6">
        <v>-456.4</v>
      </c>
      <c r="W1698" s="4">
        <v>264.82</v>
      </c>
      <c r="X1698">
        <v>435</v>
      </c>
      <c r="Y1698">
        <v>402</v>
      </c>
      <c r="Z1698" t="str">
        <f t="shared" si="26"/>
        <v>191</v>
      </c>
      <c r="AA1698" t="s">
        <v>109</v>
      </c>
    </row>
    <row r="1699" spans="1:27" ht="16" thickBot="1" x14ac:dyDescent="0.25">
      <c r="A1699" t="s">
        <v>63</v>
      </c>
      <c r="B1699" t="s">
        <v>109</v>
      </c>
      <c r="C1699" t="s">
        <v>508</v>
      </c>
      <c r="D1699" t="s">
        <v>503</v>
      </c>
      <c r="E1699" t="s">
        <v>3112</v>
      </c>
      <c r="F1699">
        <v>100</v>
      </c>
      <c r="H1699">
        <v>402</v>
      </c>
      <c r="I1699">
        <v>1.1600000000000001E-124</v>
      </c>
      <c r="J1699" t="s">
        <v>3083</v>
      </c>
      <c r="S1699" t="s">
        <v>3075</v>
      </c>
      <c r="T1699" t="s">
        <v>3076</v>
      </c>
      <c r="U1699">
        <v>0.745</v>
      </c>
      <c r="V1699" s="6">
        <v>-456.4</v>
      </c>
      <c r="W1699" s="4">
        <v>264.82</v>
      </c>
      <c r="X1699">
        <v>435</v>
      </c>
      <c r="Y1699">
        <v>402</v>
      </c>
      <c r="Z1699" t="str">
        <f t="shared" si="26"/>
        <v>187</v>
      </c>
      <c r="AA1699" t="s">
        <v>109</v>
      </c>
    </row>
    <row r="1700" spans="1:27" ht="16" thickBot="1" x14ac:dyDescent="0.25">
      <c r="A1700" t="s">
        <v>63</v>
      </c>
      <c r="B1700" t="s">
        <v>109</v>
      </c>
      <c r="C1700" t="s">
        <v>258</v>
      </c>
      <c r="D1700" t="s">
        <v>503</v>
      </c>
      <c r="E1700" t="s">
        <v>3112</v>
      </c>
      <c r="F1700">
        <v>100</v>
      </c>
      <c r="H1700">
        <v>403</v>
      </c>
      <c r="I1700">
        <v>2.06E-124</v>
      </c>
      <c r="J1700" t="s">
        <v>3083</v>
      </c>
      <c r="S1700" t="s">
        <v>3075</v>
      </c>
      <c r="T1700" t="s">
        <v>3076</v>
      </c>
      <c r="U1700">
        <v>0.745</v>
      </c>
      <c r="V1700" s="6">
        <v>-456.4</v>
      </c>
      <c r="W1700" s="4">
        <v>264.82</v>
      </c>
      <c r="X1700">
        <v>435</v>
      </c>
      <c r="Y1700">
        <v>403</v>
      </c>
      <c r="Z1700" t="str">
        <f t="shared" si="26"/>
        <v>188</v>
      </c>
      <c r="AA1700" t="s">
        <v>109</v>
      </c>
    </row>
    <row r="1701" spans="1:27" ht="16" thickBot="1" x14ac:dyDescent="0.25">
      <c r="A1701" t="s">
        <v>63</v>
      </c>
      <c r="B1701" t="s">
        <v>109</v>
      </c>
      <c r="C1701" t="s">
        <v>127</v>
      </c>
      <c r="D1701" t="s">
        <v>2149</v>
      </c>
      <c r="E1701" t="s">
        <v>3738</v>
      </c>
      <c r="F1701">
        <v>95.950999999999993</v>
      </c>
      <c r="H1701">
        <v>394</v>
      </c>
      <c r="I1701">
        <v>1.3500000000000001E-121</v>
      </c>
      <c r="J1701" t="s">
        <v>3083</v>
      </c>
      <c r="S1701" t="s">
        <v>3075</v>
      </c>
      <c r="T1701" t="s">
        <v>3076</v>
      </c>
      <c r="U1701">
        <v>0.745</v>
      </c>
      <c r="V1701" s="6">
        <v>-456.4</v>
      </c>
      <c r="W1701" s="4">
        <v>264.82</v>
      </c>
      <c r="X1701">
        <v>435</v>
      </c>
      <c r="Y1701">
        <v>394</v>
      </c>
      <c r="Z1701" t="str">
        <f t="shared" si="26"/>
        <v>247</v>
      </c>
      <c r="AA1701" t="s">
        <v>109</v>
      </c>
    </row>
    <row r="1702" spans="1:27" ht="16" thickBot="1" x14ac:dyDescent="0.25">
      <c r="A1702" t="s">
        <v>63</v>
      </c>
      <c r="B1702" t="s">
        <v>109</v>
      </c>
      <c r="C1702" t="s">
        <v>127</v>
      </c>
      <c r="D1702" t="s">
        <v>2149</v>
      </c>
      <c r="E1702" t="s">
        <v>3738</v>
      </c>
      <c r="F1702">
        <v>95.950999999999993</v>
      </c>
      <c r="H1702">
        <v>393</v>
      </c>
      <c r="I1702">
        <v>2.4099999999999999E-121</v>
      </c>
      <c r="J1702" t="s">
        <v>3083</v>
      </c>
      <c r="S1702" t="s">
        <v>3075</v>
      </c>
      <c r="T1702" t="s">
        <v>3076</v>
      </c>
      <c r="U1702">
        <v>0.745</v>
      </c>
      <c r="V1702" s="6">
        <v>-456.4</v>
      </c>
      <c r="W1702" s="4">
        <v>264.82</v>
      </c>
      <c r="X1702">
        <v>435</v>
      </c>
      <c r="Y1702">
        <v>393</v>
      </c>
      <c r="Z1702" t="str">
        <f t="shared" si="26"/>
        <v>247</v>
      </c>
      <c r="AA1702" t="s">
        <v>109</v>
      </c>
    </row>
    <row r="1703" spans="1:27" ht="16" thickBot="1" x14ac:dyDescent="0.25">
      <c r="A1703" t="s">
        <v>63</v>
      </c>
      <c r="B1703" t="s">
        <v>109</v>
      </c>
      <c r="C1703" t="s">
        <v>127</v>
      </c>
      <c r="D1703" t="s">
        <v>2149</v>
      </c>
      <c r="E1703" t="s">
        <v>3738</v>
      </c>
      <c r="F1703">
        <v>95.950999999999993</v>
      </c>
      <c r="H1703">
        <v>393</v>
      </c>
      <c r="I1703">
        <v>4.0200000000000004E-121</v>
      </c>
      <c r="J1703" t="s">
        <v>3083</v>
      </c>
      <c r="S1703" t="s">
        <v>3075</v>
      </c>
      <c r="T1703" t="s">
        <v>3076</v>
      </c>
      <c r="U1703">
        <v>0.745</v>
      </c>
      <c r="V1703" s="6">
        <v>-456.4</v>
      </c>
      <c r="W1703" s="4">
        <v>264.82</v>
      </c>
      <c r="X1703">
        <v>435</v>
      </c>
      <c r="Y1703">
        <v>393</v>
      </c>
      <c r="Z1703" t="str">
        <f t="shared" si="26"/>
        <v>247</v>
      </c>
      <c r="AA1703" t="s">
        <v>109</v>
      </c>
    </row>
    <row r="1704" spans="1:27" ht="16" thickBot="1" x14ac:dyDescent="0.25">
      <c r="A1704" t="s">
        <v>63</v>
      </c>
      <c r="B1704" t="s">
        <v>109</v>
      </c>
      <c r="C1704" t="s">
        <v>127</v>
      </c>
      <c r="D1704" t="s">
        <v>2149</v>
      </c>
      <c r="E1704" t="s">
        <v>3738</v>
      </c>
      <c r="F1704">
        <v>95.950999999999993</v>
      </c>
      <c r="H1704">
        <v>393</v>
      </c>
      <c r="I1704">
        <v>4.5000000000000003E-121</v>
      </c>
      <c r="J1704" t="s">
        <v>3083</v>
      </c>
      <c r="S1704" t="s">
        <v>3075</v>
      </c>
      <c r="T1704" t="s">
        <v>3076</v>
      </c>
      <c r="U1704">
        <v>0.745</v>
      </c>
      <c r="V1704" s="6">
        <v>-456.4</v>
      </c>
      <c r="W1704" s="4">
        <v>264.82</v>
      </c>
      <c r="X1704">
        <v>435</v>
      </c>
      <c r="Y1704">
        <v>393</v>
      </c>
      <c r="Z1704" t="str">
        <f t="shared" si="26"/>
        <v>247</v>
      </c>
      <c r="AA1704" t="s">
        <v>109</v>
      </c>
    </row>
    <row r="1705" spans="1:27" ht="16" thickBot="1" x14ac:dyDescent="0.25">
      <c r="A1705" t="s">
        <v>63</v>
      </c>
      <c r="B1705" t="s">
        <v>109</v>
      </c>
      <c r="C1705" t="s">
        <v>127</v>
      </c>
      <c r="D1705" t="s">
        <v>2149</v>
      </c>
      <c r="E1705" t="s">
        <v>3738</v>
      </c>
      <c r="F1705">
        <v>95.950999999999993</v>
      </c>
      <c r="H1705">
        <v>393</v>
      </c>
      <c r="I1705">
        <v>1.0599999999999999E-120</v>
      </c>
      <c r="J1705" t="s">
        <v>3083</v>
      </c>
      <c r="S1705" t="s">
        <v>3075</v>
      </c>
      <c r="T1705" t="s">
        <v>3076</v>
      </c>
      <c r="U1705">
        <v>0.745</v>
      </c>
      <c r="V1705" s="6">
        <v>-456.4</v>
      </c>
      <c r="W1705" s="4">
        <v>264.82</v>
      </c>
      <c r="X1705">
        <v>435</v>
      </c>
      <c r="Y1705">
        <v>393</v>
      </c>
      <c r="Z1705" t="str">
        <f t="shared" si="26"/>
        <v>247</v>
      </c>
      <c r="AA1705" t="s">
        <v>109</v>
      </c>
    </row>
    <row r="1706" spans="1:27" ht="16" thickBot="1" x14ac:dyDescent="0.25">
      <c r="A1706" t="s">
        <v>63</v>
      </c>
      <c r="B1706" t="s">
        <v>109</v>
      </c>
      <c r="C1706" t="s">
        <v>512</v>
      </c>
      <c r="D1706" t="s">
        <v>978</v>
      </c>
      <c r="E1706" t="s">
        <v>3335</v>
      </c>
      <c r="F1706">
        <v>51.613</v>
      </c>
      <c r="H1706">
        <v>336</v>
      </c>
      <c r="I1706">
        <v>3.0199999999999999E-101</v>
      </c>
      <c r="J1706" t="s">
        <v>3083</v>
      </c>
      <c r="S1706" t="s">
        <v>3075</v>
      </c>
      <c r="T1706" t="s">
        <v>3076</v>
      </c>
      <c r="U1706">
        <v>0.745</v>
      </c>
      <c r="V1706" s="6">
        <v>-456.4</v>
      </c>
      <c r="W1706" s="4">
        <v>264.82</v>
      </c>
      <c r="X1706">
        <v>435</v>
      </c>
      <c r="Y1706">
        <v>336</v>
      </c>
      <c r="Z1706" t="str">
        <f t="shared" si="26"/>
        <v>341</v>
      </c>
      <c r="AA1706" t="s">
        <v>109</v>
      </c>
    </row>
    <row r="1707" spans="1:27" ht="16" thickBot="1" x14ac:dyDescent="0.25">
      <c r="A1707" t="s">
        <v>63</v>
      </c>
      <c r="B1707" t="s">
        <v>109</v>
      </c>
      <c r="C1707" t="s">
        <v>360</v>
      </c>
      <c r="D1707" t="s">
        <v>515</v>
      </c>
      <c r="E1707" t="s">
        <v>3624</v>
      </c>
      <c r="F1707">
        <v>53.591000000000001</v>
      </c>
      <c r="H1707">
        <v>222</v>
      </c>
      <c r="I1707">
        <v>4.3599999999999998E-64</v>
      </c>
      <c r="J1707" t="s">
        <v>3083</v>
      </c>
      <c r="S1707" t="s">
        <v>3075</v>
      </c>
      <c r="T1707" t="s">
        <v>3076</v>
      </c>
      <c r="U1707">
        <v>0.745</v>
      </c>
      <c r="V1707" s="6">
        <v>-456.4</v>
      </c>
      <c r="W1707" s="4">
        <v>264.82</v>
      </c>
      <c r="X1707">
        <v>435</v>
      </c>
      <c r="Y1707">
        <v>222</v>
      </c>
      <c r="Z1707" t="str">
        <f t="shared" si="26"/>
        <v>181</v>
      </c>
      <c r="AA1707" t="s">
        <v>109</v>
      </c>
    </row>
    <row r="1708" spans="1:27" ht="16" thickBot="1" x14ac:dyDescent="0.25">
      <c r="A1708" t="s">
        <v>63</v>
      </c>
      <c r="B1708" t="s">
        <v>109</v>
      </c>
      <c r="C1708" t="s">
        <v>517</v>
      </c>
      <c r="D1708" t="s">
        <v>518</v>
      </c>
      <c r="E1708" t="s">
        <v>3625</v>
      </c>
      <c r="F1708">
        <v>63.218000000000004</v>
      </c>
      <c r="H1708">
        <v>228</v>
      </c>
      <c r="I1708">
        <v>3.3899999999999998E-63</v>
      </c>
      <c r="J1708" t="s">
        <v>3083</v>
      </c>
      <c r="S1708" t="s">
        <v>3075</v>
      </c>
      <c r="T1708" t="s">
        <v>3076</v>
      </c>
      <c r="U1708">
        <v>0.745</v>
      </c>
      <c r="V1708" s="6">
        <v>-456.4</v>
      </c>
      <c r="W1708" s="4">
        <v>264.82</v>
      </c>
      <c r="X1708">
        <v>435</v>
      </c>
      <c r="Y1708">
        <v>228</v>
      </c>
      <c r="Z1708" t="str">
        <f t="shared" si="26"/>
        <v>174</v>
      </c>
      <c r="AA1708" t="s">
        <v>109</v>
      </c>
    </row>
    <row r="1709" spans="1:27" ht="16" thickBot="1" x14ac:dyDescent="0.25">
      <c r="A1709" t="s">
        <v>63</v>
      </c>
      <c r="B1709" t="s">
        <v>109</v>
      </c>
      <c r="C1709" t="s">
        <v>517</v>
      </c>
      <c r="D1709" t="s">
        <v>518</v>
      </c>
      <c r="E1709" t="s">
        <v>3625</v>
      </c>
      <c r="F1709">
        <v>63.218000000000004</v>
      </c>
      <c r="H1709">
        <v>229</v>
      </c>
      <c r="I1709">
        <v>8.0199999999999999E-63</v>
      </c>
      <c r="J1709" t="s">
        <v>3083</v>
      </c>
      <c r="S1709" t="s">
        <v>3075</v>
      </c>
      <c r="T1709" t="s">
        <v>3076</v>
      </c>
      <c r="U1709">
        <v>0.745</v>
      </c>
      <c r="V1709" s="6">
        <v>-456.4</v>
      </c>
      <c r="W1709" s="4">
        <v>264.82</v>
      </c>
      <c r="X1709">
        <v>435</v>
      </c>
      <c r="Y1709">
        <v>229</v>
      </c>
      <c r="Z1709" t="str">
        <f t="shared" si="26"/>
        <v>174</v>
      </c>
      <c r="AA1709" t="s">
        <v>109</v>
      </c>
    </row>
    <row r="1710" spans="1:27" ht="16" thickBot="1" x14ac:dyDescent="0.25">
      <c r="A1710" t="s">
        <v>63</v>
      </c>
      <c r="B1710" t="s">
        <v>109</v>
      </c>
      <c r="C1710" t="s">
        <v>517</v>
      </c>
      <c r="D1710" t="s">
        <v>518</v>
      </c>
      <c r="E1710" t="s">
        <v>3625</v>
      </c>
      <c r="F1710">
        <v>63.218000000000004</v>
      </c>
      <c r="H1710">
        <v>229</v>
      </c>
      <c r="I1710">
        <v>1.36E-62</v>
      </c>
      <c r="J1710" t="s">
        <v>3083</v>
      </c>
      <c r="S1710" t="s">
        <v>3075</v>
      </c>
      <c r="T1710" t="s">
        <v>3076</v>
      </c>
      <c r="U1710">
        <v>0.745</v>
      </c>
      <c r="V1710" s="6">
        <v>-456.4</v>
      </c>
      <c r="W1710" s="4">
        <v>264.82</v>
      </c>
      <c r="X1710">
        <v>435</v>
      </c>
      <c r="Y1710">
        <v>229</v>
      </c>
      <c r="Z1710" t="str">
        <f t="shared" si="26"/>
        <v>174</v>
      </c>
      <c r="AA1710" t="s">
        <v>109</v>
      </c>
    </row>
    <row r="1711" spans="1:27" ht="16" thickBot="1" x14ac:dyDescent="0.25">
      <c r="A1711" t="s">
        <v>63</v>
      </c>
      <c r="B1711" t="s">
        <v>109</v>
      </c>
      <c r="C1711" t="s">
        <v>517</v>
      </c>
      <c r="D1711" t="s">
        <v>518</v>
      </c>
      <c r="E1711" t="s">
        <v>3625</v>
      </c>
      <c r="F1711">
        <v>63.218000000000004</v>
      </c>
      <c r="H1711">
        <v>229</v>
      </c>
      <c r="I1711">
        <v>5.4599999999999998E-62</v>
      </c>
      <c r="J1711" t="s">
        <v>3083</v>
      </c>
      <c r="S1711" t="s">
        <v>3075</v>
      </c>
      <c r="T1711" t="s">
        <v>3076</v>
      </c>
      <c r="U1711">
        <v>0.745</v>
      </c>
      <c r="V1711" s="6">
        <v>-456.4</v>
      </c>
      <c r="W1711" s="4">
        <v>264.82</v>
      </c>
      <c r="X1711">
        <v>435</v>
      </c>
      <c r="Y1711">
        <v>229</v>
      </c>
      <c r="Z1711" t="str">
        <f t="shared" si="26"/>
        <v>174</v>
      </c>
      <c r="AA1711" t="s">
        <v>109</v>
      </c>
    </row>
    <row r="1712" spans="1:27" ht="16" thickBot="1" x14ac:dyDescent="0.25">
      <c r="A1712" t="s">
        <v>63</v>
      </c>
      <c r="B1712" t="s">
        <v>109</v>
      </c>
      <c r="C1712" t="s">
        <v>902</v>
      </c>
      <c r="D1712" t="s">
        <v>2154</v>
      </c>
      <c r="E1712" t="s">
        <v>3739</v>
      </c>
      <c r="F1712">
        <v>97.332999999999998</v>
      </c>
      <c r="H1712">
        <v>207</v>
      </c>
      <c r="I1712">
        <v>2.4300000000000002E-59</v>
      </c>
      <c r="J1712" t="s">
        <v>3083</v>
      </c>
      <c r="S1712" t="s">
        <v>3075</v>
      </c>
      <c r="T1712" t="s">
        <v>3076</v>
      </c>
      <c r="U1712">
        <v>0.745</v>
      </c>
      <c r="V1712" s="6">
        <v>-456.4</v>
      </c>
      <c r="W1712" s="4">
        <v>264.82</v>
      </c>
      <c r="X1712">
        <v>435</v>
      </c>
      <c r="Y1712">
        <v>207</v>
      </c>
      <c r="Z1712" t="str">
        <f t="shared" si="26"/>
        <v>150</v>
      </c>
      <c r="AA1712" t="s">
        <v>109</v>
      </c>
    </row>
    <row r="1713" spans="1:27" ht="16" thickBot="1" x14ac:dyDescent="0.25">
      <c r="A1713" t="s">
        <v>63</v>
      </c>
      <c r="B1713" t="s">
        <v>109</v>
      </c>
      <c r="C1713" t="s">
        <v>545</v>
      </c>
      <c r="D1713" t="s">
        <v>1004</v>
      </c>
      <c r="E1713" t="s">
        <v>3657</v>
      </c>
      <c r="F1713">
        <v>52.752000000000002</v>
      </c>
      <c r="H1713">
        <v>217</v>
      </c>
      <c r="I1713">
        <v>1.08E-58</v>
      </c>
      <c r="J1713" t="s">
        <v>3083</v>
      </c>
      <c r="S1713" t="s">
        <v>3075</v>
      </c>
      <c r="T1713" t="s">
        <v>3076</v>
      </c>
      <c r="U1713">
        <v>0.745</v>
      </c>
      <c r="V1713" s="6">
        <v>-456.4</v>
      </c>
      <c r="W1713" s="4">
        <v>264.82</v>
      </c>
      <c r="X1713">
        <v>435</v>
      </c>
      <c r="Y1713">
        <v>217</v>
      </c>
      <c r="Z1713" t="str">
        <f t="shared" si="26"/>
        <v>218</v>
      </c>
      <c r="AA1713" t="s">
        <v>109</v>
      </c>
    </row>
    <row r="1714" spans="1:27" ht="16" thickBot="1" x14ac:dyDescent="0.25">
      <c r="A1714" t="s">
        <v>63</v>
      </c>
      <c r="B1714" t="s">
        <v>109</v>
      </c>
      <c r="C1714" t="s">
        <v>551</v>
      </c>
      <c r="D1714" t="s">
        <v>1001</v>
      </c>
      <c r="E1714" t="s">
        <v>3656</v>
      </c>
      <c r="F1714">
        <v>67.361000000000004</v>
      </c>
      <c r="H1714">
        <v>217</v>
      </c>
      <c r="I1714">
        <v>1.6899999999999999E-58</v>
      </c>
      <c r="J1714" t="s">
        <v>3083</v>
      </c>
      <c r="S1714" t="s">
        <v>3075</v>
      </c>
      <c r="T1714" t="s">
        <v>3076</v>
      </c>
      <c r="U1714">
        <v>0.745</v>
      </c>
      <c r="V1714" s="6">
        <v>-456.4</v>
      </c>
      <c r="W1714" s="4">
        <v>264.82</v>
      </c>
      <c r="X1714">
        <v>435</v>
      </c>
      <c r="Y1714">
        <v>217</v>
      </c>
      <c r="Z1714" t="str">
        <f t="shared" si="26"/>
        <v>144</v>
      </c>
      <c r="AA1714" t="s">
        <v>109</v>
      </c>
    </row>
    <row r="1715" spans="1:27" ht="16" thickBot="1" x14ac:dyDescent="0.25">
      <c r="A1715" t="s">
        <v>63</v>
      </c>
      <c r="B1715" t="s">
        <v>109</v>
      </c>
      <c r="C1715" t="s">
        <v>545</v>
      </c>
      <c r="D1715" t="s">
        <v>1004</v>
      </c>
      <c r="E1715" t="s">
        <v>3657</v>
      </c>
      <c r="F1715">
        <v>52.752000000000002</v>
      </c>
      <c r="H1715">
        <v>216</v>
      </c>
      <c r="I1715">
        <v>1.9599999999999999E-58</v>
      </c>
      <c r="J1715" t="s">
        <v>3083</v>
      </c>
      <c r="S1715" t="s">
        <v>3075</v>
      </c>
      <c r="T1715" t="s">
        <v>3076</v>
      </c>
      <c r="U1715">
        <v>0.745</v>
      </c>
      <c r="V1715" s="6">
        <v>-456.4</v>
      </c>
      <c r="W1715" s="4">
        <v>264.82</v>
      </c>
      <c r="X1715">
        <v>435</v>
      </c>
      <c r="Y1715">
        <v>216</v>
      </c>
      <c r="Z1715" t="str">
        <f t="shared" si="26"/>
        <v>218</v>
      </c>
      <c r="AA1715" t="s">
        <v>109</v>
      </c>
    </row>
    <row r="1716" spans="1:27" ht="16" thickBot="1" x14ac:dyDescent="0.25">
      <c r="A1716" t="s">
        <v>63</v>
      </c>
      <c r="B1716" t="s">
        <v>109</v>
      </c>
      <c r="C1716" t="s">
        <v>551</v>
      </c>
      <c r="D1716" t="s">
        <v>1001</v>
      </c>
      <c r="E1716" t="s">
        <v>3656</v>
      </c>
      <c r="F1716">
        <v>67.361000000000004</v>
      </c>
      <c r="H1716">
        <v>217</v>
      </c>
      <c r="I1716">
        <v>3.3000000000000003E-58</v>
      </c>
      <c r="J1716" t="s">
        <v>3083</v>
      </c>
      <c r="S1716" t="s">
        <v>3075</v>
      </c>
      <c r="T1716" t="s">
        <v>3076</v>
      </c>
      <c r="U1716">
        <v>0.745</v>
      </c>
      <c r="V1716" s="6">
        <v>-456.4</v>
      </c>
      <c r="W1716" s="4">
        <v>264.82</v>
      </c>
      <c r="X1716">
        <v>435</v>
      </c>
      <c r="Y1716">
        <v>217</v>
      </c>
      <c r="Z1716" t="str">
        <f t="shared" si="26"/>
        <v>144</v>
      </c>
      <c r="AA1716" t="s">
        <v>109</v>
      </c>
    </row>
    <row r="1717" spans="1:27" ht="16" thickBot="1" x14ac:dyDescent="0.25">
      <c r="A1717" t="s">
        <v>63</v>
      </c>
      <c r="B1717" t="s">
        <v>109</v>
      </c>
      <c r="C1717" t="s">
        <v>130</v>
      </c>
      <c r="D1717" t="s">
        <v>1307</v>
      </c>
      <c r="E1717" t="s">
        <v>3666</v>
      </c>
      <c r="F1717">
        <v>67.346999999999994</v>
      </c>
      <c r="H1717">
        <v>215</v>
      </c>
      <c r="I1717">
        <v>1.4200000000000001E-57</v>
      </c>
      <c r="J1717" t="s">
        <v>3083</v>
      </c>
      <c r="S1717" t="s">
        <v>3075</v>
      </c>
      <c r="T1717" t="s">
        <v>3076</v>
      </c>
      <c r="U1717">
        <v>0.745</v>
      </c>
      <c r="V1717" s="6">
        <v>-456.4</v>
      </c>
      <c r="W1717" s="4">
        <v>264.82</v>
      </c>
      <c r="X1717">
        <v>435</v>
      </c>
      <c r="Y1717">
        <v>215</v>
      </c>
      <c r="Z1717" t="str">
        <f t="shared" si="26"/>
        <v>147</v>
      </c>
      <c r="AA1717" t="s">
        <v>109</v>
      </c>
    </row>
    <row r="1718" spans="1:27" ht="16" thickBot="1" x14ac:dyDescent="0.25">
      <c r="A1718" t="s">
        <v>63</v>
      </c>
      <c r="B1718" t="s">
        <v>109</v>
      </c>
      <c r="C1718" t="s">
        <v>119</v>
      </c>
      <c r="D1718" t="s">
        <v>522</v>
      </c>
      <c r="E1718" t="s">
        <v>3134</v>
      </c>
      <c r="F1718">
        <v>62.42</v>
      </c>
      <c r="H1718">
        <v>199</v>
      </c>
      <c r="I1718">
        <v>1.63E-53</v>
      </c>
      <c r="J1718" t="s">
        <v>3083</v>
      </c>
      <c r="S1718" t="s">
        <v>3075</v>
      </c>
      <c r="T1718" t="s">
        <v>3076</v>
      </c>
      <c r="U1718">
        <v>0.745</v>
      </c>
      <c r="V1718" s="6">
        <v>-456.4</v>
      </c>
      <c r="W1718" s="4">
        <v>264.82</v>
      </c>
      <c r="X1718">
        <v>435</v>
      </c>
      <c r="Y1718">
        <v>199</v>
      </c>
      <c r="Z1718" t="str">
        <f t="shared" si="26"/>
        <v>157</v>
      </c>
      <c r="AA1718" t="s">
        <v>109</v>
      </c>
    </row>
    <row r="1719" spans="1:27" ht="16" thickBot="1" x14ac:dyDescent="0.25">
      <c r="A1719" t="s">
        <v>63</v>
      </c>
      <c r="B1719" t="s">
        <v>109</v>
      </c>
      <c r="C1719" t="s">
        <v>270</v>
      </c>
      <c r="D1719" t="s">
        <v>271</v>
      </c>
      <c r="E1719" t="s">
        <v>3611</v>
      </c>
      <c r="F1719">
        <v>66.423000000000002</v>
      </c>
      <c r="H1719">
        <v>201</v>
      </c>
      <c r="I1719">
        <v>6.4199999999999997E-53</v>
      </c>
      <c r="J1719" t="s">
        <v>3083</v>
      </c>
      <c r="S1719" t="s">
        <v>3075</v>
      </c>
      <c r="T1719" t="s">
        <v>3076</v>
      </c>
      <c r="U1719">
        <v>0.745</v>
      </c>
      <c r="V1719" s="6">
        <v>-456.4</v>
      </c>
      <c r="W1719" s="4">
        <v>264.82</v>
      </c>
      <c r="X1719">
        <v>435</v>
      </c>
      <c r="Y1719">
        <v>201</v>
      </c>
      <c r="Z1719" t="str">
        <f t="shared" si="26"/>
        <v>137</v>
      </c>
      <c r="AA1719" t="s">
        <v>109</v>
      </c>
    </row>
    <row r="1720" spans="1:27" ht="16" thickBot="1" x14ac:dyDescent="0.25">
      <c r="A1720" t="s">
        <v>63</v>
      </c>
      <c r="B1720" t="s">
        <v>109</v>
      </c>
      <c r="C1720" t="s">
        <v>1019</v>
      </c>
      <c r="D1720" t="s">
        <v>1020</v>
      </c>
      <c r="E1720" t="s">
        <v>3661</v>
      </c>
      <c r="F1720">
        <v>46.746000000000002</v>
      </c>
      <c r="H1720">
        <v>174</v>
      </c>
      <c r="I1720">
        <v>1.15E-44</v>
      </c>
      <c r="J1720" t="s">
        <v>3083</v>
      </c>
      <c r="S1720" t="s">
        <v>3075</v>
      </c>
      <c r="T1720" t="s">
        <v>3076</v>
      </c>
      <c r="U1720">
        <v>0.745</v>
      </c>
      <c r="V1720" s="6">
        <v>-456.4</v>
      </c>
      <c r="W1720" s="4">
        <v>264.82</v>
      </c>
      <c r="X1720">
        <v>435</v>
      </c>
      <c r="Y1720">
        <v>174</v>
      </c>
      <c r="Z1720" t="str">
        <f t="shared" si="26"/>
        <v>169</v>
      </c>
      <c r="AA1720" t="s">
        <v>109</v>
      </c>
    </row>
    <row r="1721" spans="1:27" ht="16" thickBot="1" x14ac:dyDescent="0.25">
      <c r="A1721" t="s">
        <v>63</v>
      </c>
      <c r="B1721" t="s">
        <v>109</v>
      </c>
      <c r="C1721" t="s">
        <v>1747</v>
      </c>
      <c r="D1721" t="s">
        <v>2162</v>
      </c>
      <c r="E1721" t="s">
        <v>3740</v>
      </c>
      <c r="F1721">
        <v>47.154000000000003</v>
      </c>
      <c r="H1721">
        <v>162</v>
      </c>
      <c r="I1721">
        <v>2.08E-40</v>
      </c>
      <c r="J1721" t="s">
        <v>3083</v>
      </c>
      <c r="S1721" t="s">
        <v>3075</v>
      </c>
      <c r="T1721" t="s">
        <v>3076</v>
      </c>
      <c r="U1721">
        <v>0.745</v>
      </c>
      <c r="V1721" s="6">
        <v>-456.4</v>
      </c>
      <c r="W1721" s="4">
        <v>264.82</v>
      </c>
      <c r="X1721">
        <v>435</v>
      </c>
      <c r="Y1721">
        <v>162</v>
      </c>
      <c r="Z1721" t="str">
        <f t="shared" si="26"/>
        <v>246</v>
      </c>
      <c r="AA1721" t="s">
        <v>109</v>
      </c>
    </row>
    <row r="1722" spans="1:27" ht="16" thickBot="1" x14ac:dyDescent="0.25">
      <c r="A1722" t="s">
        <v>63</v>
      </c>
      <c r="B1722" t="s">
        <v>109</v>
      </c>
      <c r="C1722" t="s">
        <v>258</v>
      </c>
      <c r="D1722" t="s">
        <v>536</v>
      </c>
      <c r="E1722" t="s">
        <v>3630</v>
      </c>
      <c r="F1722">
        <v>42.021000000000001</v>
      </c>
      <c r="H1722">
        <v>151</v>
      </c>
      <c r="I1722">
        <v>8.4400000000000003E-38</v>
      </c>
      <c r="J1722" t="s">
        <v>3083</v>
      </c>
      <c r="S1722" t="s">
        <v>3075</v>
      </c>
      <c r="T1722" t="s">
        <v>3076</v>
      </c>
      <c r="U1722">
        <v>0.745</v>
      </c>
      <c r="V1722" s="6">
        <v>-456.4</v>
      </c>
      <c r="W1722" s="4">
        <v>264.82</v>
      </c>
      <c r="X1722">
        <v>435</v>
      </c>
      <c r="Y1722">
        <v>151</v>
      </c>
      <c r="Z1722" t="str">
        <f t="shared" si="26"/>
        <v>188</v>
      </c>
      <c r="AA1722" t="s">
        <v>109</v>
      </c>
    </row>
    <row r="1723" spans="1:27" ht="16" thickBot="1" x14ac:dyDescent="0.25">
      <c r="A1723" t="s">
        <v>63</v>
      </c>
      <c r="B1723" t="s">
        <v>109</v>
      </c>
      <c r="C1723" t="s">
        <v>540</v>
      </c>
      <c r="D1723" t="s">
        <v>541</v>
      </c>
      <c r="E1723" t="s">
        <v>3632</v>
      </c>
      <c r="F1723">
        <v>42.472999999999999</v>
      </c>
      <c r="H1723">
        <v>151</v>
      </c>
      <c r="I1723">
        <v>3.5299999999999999E-37</v>
      </c>
      <c r="J1723" t="s">
        <v>3083</v>
      </c>
      <c r="S1723" t="s">
        <v>3075</v>
      </c>
      <c r="T1723" t="s">
        <v>3076</v>
      </c>
      <c r="U1723">
        <v>0.745</v>
      </c>
      <c r="V1723" s="6">
        <v>-456.4</v>
      </c>
      <c r="W1723" s="4">
        <v>264.82</v>
      </c>
      <c r="X1723">
        <v>435</v>
      </c>
      <c r="Y1723">
        <v>151</v>
      </c>
      <c r="Z1723" t="str">
        <f t="shared" si="26"/>
        <v>186</v>
      </c>
      <c r="AA1723" t="s">
        <v>109</v>
      </c>
    </row>
    <row r="1724" spans="1:27" ht="16" thickBot="1" x14ac:dyDescent="0.25">
      <c r="A1724" t="s">
        <v>63</v>
      </c>
      <c r="B1724" t="s">
        <v>109</v>
      </c>
      <c r="C1724" t="s">
        <v>517</v>
      </c>
      <c r="D1724" t="s">
        <v>542</v>
      </c>
      <c r="E1724" t="s">
        <v>3633</v>
      </c>
      <c r="F1724">
        <v>44.828000000000003</v>
      </c>
      <c r="H1724">
        <v>136</v>
      </c>
      <c r="I1724">
        <v>1.71E-32</v>
      </c>
      <c r="J1724" t="s">
        <v>3083</v>
      </c>
      <c r="S1724" t="s">
        <v>3075</v>
      </c>
      <c r="T1724" t="s">
        <v>3076</v>
      </c>
      <c r="U1724">
        <v>0.745</v>
      </c>
      <c r="V1724" s="6">
        <v>-456.4</v>
      </c>
      <c r="W1724" s="4">
        <v>264.82</v>
      </c>
      <c r="X1724">
        <v>435</v>
      </c>
      <c r="Y1724">
        <v>136</v>
      </c>
      <c r="Z1724" t="str">
        <f t="shared" si="26"/>
        <v>174</v>
      </c>
      <c r="AA1724" t="s">
        <v>109</v>
      </c>
    </row>
    <row r="1725" spans="1:27" ht="16" thickBot="1" x14ac:dyDescent="0.25">
      <c r="A1725" t="s">
        <v>63</v>
      </c>
      <c r="B1725" t="s">
        <v>109</v>
      </c>
      <c r="C1725" t="s">
        <v>548</v>
      </c>
      <c r="D1725" t="s">
        <v>2166</v>
      </c>
      <c r="E1725" t="s">
        <v>3741</v>
      </c>
      <c r="F1725">
        <v>37.863999999999997</v>
      </c>
      <c r="H1725">
        <v>118</v>
      </c>
      <c r="I1725">
        <v>6.8199999999999999E-27</v>
      </c>
      <c r="J1725" t="s">
        <v>3083</v>
      </c>
      <c r="S1725" t="s">
        <v>3075</v>
      </c>
      <c r="T1725" t="s">
        <v>3076</v>
      </c>
      <c r="U1725">
        <v>0.745</v>
      </c>
      <c r="V1725" s="6">
        <v>-456.4</v>
      </c>
      <c r="W1725" s="4">
        <v>264.82</v>
      </c>
      <c r="X1725">
        <v>435</v>
      </c>
      <c r="Y1725">
        <v>118</v>
      </c>
      <c r="Z1725" t="str">
        <f t="shared" si="26"/>
        <v>206</v>
      </c>
      <c r="AA1725" t="s">
        <v>109</v>
      </c>
    </row>
    <row r="1726" spans="1:27" ht="16" thickBot="1" x14ac:dyDescent="0.25">
      <c r="A1726" t="s">
        <v>63</v>
      </c>
      <c r="B1726" t="s">
        <v>109</v>
      </c>
      <c r="C1726" t="s">
        <v>127</v>
      </c>
      <c r="D1726" t="s">
        <v>1320</v>
      </c>
      <c r="E1726" t="s">
        <v>3672</v>
      </c>
      <c r="F1726">
        <v>44.939</v>
      </c>
      <c r="H1726">
        <v>117</v>
      </c>
      <c r="I1726">
        <v>1.3900000000000001E-26</v>
      </c>
      <c r="J1726" t="s">
        <v>3083</v>
      </c>
      <c r="S1726" t="s">
        <v>3075</v>
      </c>
      <c r="T1726" t="s">
        <v>3076</v>
      </c>
      <c r="U1726">
        <v>0.745</v>
      </c>
      <c r="V1726" s="6">
        <v>-456.4</v>
      </c>
      <c r="W1726" s="4">
        <v>264.82</v>
      </c>
      <c r="X1726">
        <v>435</v>
      </c>
      <c r="Y1726">
        <v>117</v>
      </c>
      <c r="Z1726" t="str">
        <f t="shared" si="26"/>
        <v>247</v>
      </c>
      <c r="AA1726" t="s">
        <v>109</v>
      </c>
    </row>
    <row r="1727" spans="1:27" ht="16" thickBot="1" x14ac:dyDescent="0.25">
      <c r="A1727" t="s">
        <v>63</v>
      </c>
      <c r="B1727" t="s">
        <v>109</v>
      </c>
      <c r="C1727" t="s">
        <v>554</v>
      </c>
      <c r="D1727" t="s">
        <v>555</v>
      </c>
      <c r="E1727" t="s">
        <v>3638</v>
      </c>
      <c r="F1727">
        <v>41.975000000000001</v>
      </c>
      <c r="H1727">
        <v>117</v>
      </c>
      <c r="I1727">
        <v>1.6599999999999999E-26</v>
      </c>
      <c r="J1727" t="s">
        <v>3083</v>
      </c>
      <c r="S1727" t="s">
        <v>3075</v>
      </c>
      <c r="T1727" t="s">
        <v>3076</v>
      </c>
      <c r="U1727">
        <v>0.745</v>
      </c>
      <c r="V1727" s="6">
        <v>-456.4</v>
      </c>
      <c r="W1727" s="4">
        <v>264.82</v>
      </c>
      <c r="X1727">
        <v>435</v>
      </c>
      <c r="Y1727">
        <v>117</v>
      </c>
      <c r="Z1727" t="str">
        <f t="shared" si="26"/>
        <v>243</v>
      </c>
      <c r="AA1727" t="s">
        <v>109</v>
      </c>
    </row>
    <row r="1728" spans="1:27" ht="16" thickBot="1" x14ac:dyDescent="0.25">
      <c r="A1728" t="s">
        <v>63</v>
      </c>
      <c r="B1728" t="s">
        <v>109</v>
      </c>
      <c r="C1728" t="s">
        <v>127</v>
      </c>
      <c r="D1728" t="s">
        <v>1320</v>
      </c>
      <c r="E1728" t="s">
        <v>3672</v>
      </c>
      <c r="F1728">
        <v>44.939</v>
      </c>
      <c r="H1728">
        <v>117</v>
      </c>
      <c r="I1728">
        <v>2.04E-26</v>
      </c>
      <c r="J1728" t="s">
        <v>3083</v>
      </c>
      <c r="S1728" t="s">
        <v>3075</v>
      </c>
      <c r="T1728" t="s">
        <v>3076</v>
      </c>
      <c r="U1728">
        <v>0.745</v>
      </c>
      <c r="V1728" s="6">
        <v>-456.4</v>
      </c>
      <c r="W1728" s="4">
        <v>264.82</v>
      </c>
      <c r="X1728">
        <v>435</v>
      </c>
      <c r="Y1728">
        <v>117</v>
      </c>
      <c r="Z1728" t="str">
        <f t="shared" si="26"/>
        <v>247</v>
      </c>
      <c r="AA1728" t="s">
        <v>109</v>
      </c>
    </row>
    <row r="1729" spans="1:27" ht="16" thickBot="1" x14ac:dyDescent="0.25">
      <c r="A1729" t="s">
        <v>63</v>
      </c>
      <c r="B1729" t="s">
        <v>109</v>
      </c>
      <c r="C1729" t="s">
        <v>1745</v>
      </c>
      <c r="D1729" t="s">
        <v>1746</v>
      </c>
      <c r="E1729" t="s">
        <v>3711</v>
      </c>
      <c r="F1729">
        <v>43.386000000000003</v>
      </c>
      <c r="H1729">
        <v>112</v>
      </c>
      <c r="I1729">
        <v>2.91E-25</v>
      </c>
      <c r="J1729" t="s">
        <v>3083</v>
      </c>
      <c r="S1729" t="s">
        <v>3075</v>
      </c>
      <c r="T1729" t="s">
        <v>3076</v>
      </c>
      <c r="U1729">
        <v>0.745</v>
      </c>
      <c r="V1729" s="6">
        <v>-456.4</v>
      </c>
      <c r="W1729" s="4">
        <v>264.82</v>
      </c>
      <c r="X1729">
        <v>435</v>
      </c>
      <c r="Y1729">
        <v>112</v>
      </c>
      <c r="Z1729" t="str">
        <f t="shared" si="26"/>
        <v>189</v>
      </c>
      <c r="AA1729" t="s">
        <v>109</v>
      </c>
    </row>
    <row r="1730" spans="1:27" ht="16" thickBot="1" x14ac:dyDescent="0.25">
      <c r="A1730" t="s">
        <v>63</v>
      </c>
      <c r="B1730" t="s">
        <v>109</v>
      </c>
      <c r="C1730" t="s">
        <v>1764</v>
      </c>
      <c r="D1730" t="s">
        <v>2170</v>
      </c>
      <c r="E1730" t="s">
        <v>3742</v>
      </c>
      <c r="F1730">
        <v>34.197000000000003</v>
      </c>
      <c r="H1730">
        <v>90.8</v>
      </c>
      <c r="I1730">
        <v>2.7300000000000001E-18</v>
      </c>
      <c r="J1730" t="s">
        <v>3083</v>
      </c>
      <c r="S1730" t="s">
        <v>3075</v>
      </c>
      <c r="T1730" t="s">
        <v>3076</v>
      </c>
      <c r="U1730">
        <v>0.745</v>
      </c>
      <c r="V1730" s="6">
        <v>-456.4</v>
      </c>
      <c r="W1730" s="4">
        <v>264.82</v>
      </c>
      <c r="X1730">
        <v>435</v>
      </c>
      <c r="Y1730">
        <v>90.8</v>
      </c>
      <c r="Z1730" t="str">
        <f t="shared" si="26"/>
        <v>193</v>
      </c>
      <c r="AA1730" t="s">
        <v>109</v>
      </c>
    </row>
    <row r="1731" spans="1:27" ht="16" thickBot="1" x14ac:dyDescent="0.25">
      <c r="A1731" t="s">
        <v>63</v>
      </c>
      <c r="B1731" t="s">
        <v>109</v>
      </c>
      <c r="C1731" t="s">
        <v>1747</v>
      </c>
      <c r="D1731" t="s">
        <v>1748</v>
      </c>
      <c r="E1731" t="s">
        <v>3712</v>
      </c>
      <c r="F1731">
        <v>41.057000000000002</v>
      </c>
      <c r="H1731">
        <v>84.1</v>
      </c>
      <c r="I1731">
        <v>3.2699999999999999E-16</v>
      </c>
      <c r="J1731" t="s">
        <v>3083</v>
      </c>
      <c r="S1731" t="s">
        <v>3075</v>
      </c>
      <c r="T1731" t="s">
        <v>3076</v>
      </c>
      <c r="U1731">
        <v>0.745</v>
      </c>
      <c r="V1731" s="6">
        <v>-456.4</v>
      </c>
      <c r="W1731" s="4">
        <v>264.82</v>
      </c>
      <c r="X1731">
        <v>435</v>
      </c>
      <c r="Y1731">
        <v>84.1</v>
      </c>
      <c r="Z1731" t="str">
        <f t="shared" ref="Z1731:Z1794" si="27">LEFT(C1731,3)</f>
        <v>246</v>
      </c>
      <c r="AA1731" t="s">
        <v>109</v>
      </c>
    </row>
    <row r="1732" spans="1:27" ht="16" thickBot="1" x14ac:dyDescent="0.25">
      <c r="A1732" t="s">
        <v>63</v>
      </c>
      <c r="B1732" t="s">
        <v>109</v>
      </c>
      <c r="C1732" t="s">
        <v>565</v>
      </c>
      <c r="D1732" t="s">
        <v>566</v>
      </c>
      <c r="E1732" t="s">
        <v>3642</v>
      </c>
      <c r="F1732">
        <v>49.707999999999998</v>
      </c>
      <c r="H1732">
        <v>78.2</v>
      </c>
      <c r="I1732">
        <v>1.41E-14</v>
      </c>
      <c r="J1732" t="s">
        <v>3083</v>
      </c>
      <c r="S1732" t="s">
        <v>3075</v>
      </c>
      <c r="T1732" t="s">
        <v>3076</v>
      </c>
      <c r="U1732">
        <v>0.745</v>
      </c>
      <c r="V1732" s="6">
        <v>-456.4</v>
      </c>
      <c r="W1732" s="4">
        <v>264.82</v>
      </c>
      <c r="X1732">
        <v>435</v>
      </c>
      <c r="Y1732">
        <v>78.2</v>
      </c>
      <c r="Z1732" t="str">
        <f t="shared" si="27"/>
        <v>171</v>
      </c>
      <c r="AA1732" t="s">
        <v>109</v>
      </c>
    </row>
    <row r="1733" spans="1:27" ht="16" thickBot="1" x14ac:dyDescent="0.25">
      <c r="A1733" t="s">
        <v>63</v>
      </c>
      <c r="B1733" t="s">
        <v>109</v>
      </c>
      <c r="C1733" t="s">
        <v>270</v>
      </c>
      <c r="D1733" t="s">
        <v>2173</v>
      </c>
      <c r="E1733" t="s">
        <v>3743</v>
      </c>
      <c r="F1733">
        <v>48.174999999999997</v>
      </c>
      <c r="H1733">
        <v>72.400000000000006</v>
      </c>
      <c r="I1733">
        <v>1.89E-13</v>
      </c>
      <c r="J1733" t="s">
        <v>3083</v>
      </c>
      <c r="S1733" t="s">
        <v>3075</v>
      </c>
      <c r="T1733" t="s">
        <v>3076</v>
      </c>
      <c r="U1733">
        <v>0.745</v>
      </c>
      <c r="V1733" s="6">
        <v>-456.4</v>
      </c>
      <c r="W1733" s="4">
        <v>264.82</v>
      </c>
      <c r="X1733">
        <v>435</v>
      </c>
      <c r="Y1733">
        <v>72.400000000000006</v>
      </c>
      <c r="Z1733" t="str">
        <f t="shared" si="27"/>
        <v>137</v>
      </c>
      <c r="AA1733" t="s">
        <v>109</v>
      </c>
    </row>
    <row r="1734" spans="1:27" ht="16" thickBot="1" x14ac:dyDescent="0.25">
      <c r="A1734" t="s">
        <v>63</v>
      </c>
      <c r="B1734" t="s">
        <v>109</v>
      </c>
      <c r="C1734" t="s">
        <v>192</v>
      </c>
      <c r="D1734" t="s">
        <v>2039</v>
      </c>
      <c r="E1734" t="s">
        <v>3744</v>
      </c>
      <c r="F1734">
        <v>32.856999999999999</v>
      </c>
      <c r="H1734">
        <v>71.900000000000006</v>
      </c>
      <c r="I1734">
        <v>1.3899999999999999E-12</v>
      </c>
      <c r="J1734" t="s">
        <v>3083</v>
      </c>
      <c r="S1734" t="s">
        <v>3075</v>
      </c>
      <c r="T1734" t="s">
        <v>3076</v>
      </c>
      <c r="U1734">
        <v>0.745</v>
      </c>
      <c r="V1734" s="6">
        <v>-456.4</v>
      </c>
      <c r="W1734" s="4">
        <v>264.82</v>
      </c>
      <c r="X1734">
        <v>435</v>
      </c>
      <c r="Y1734">
        <v>71.900000000000006</v>
      </c>
      <c r="Z1734" t="str">
        <f t="shared" si="27"/>
        <v>140</v>
      </c>
      <c r="AA1734" t="s">
        <v>109</v>
      </c>
    </row>
    <row r="1735" spans="1:27" ht="16" thickBot="1" x14ac:dyDescent="0.25">
      <c r="A1735" t="s">
        <v>63</v>
      </c>
      <c r="B1735" t="s">
        <v>109</v>
      </c>
      <c r="C1735" t="s">
        <v>505</v>
      </c>
      <c r="D1735" t="s">
        <v>575</v>
      </c>
      <c r="E1735" t="s">
        <v>3646</v>
      </c>
      <c r="F1735">
        <v>30.89</v>
      </c>
      <c r="H1735">
        <v>59.4</v>
      </c>
      <c r="I1735">
        <v>1.1900000000000001E-8</v>
      </c>
      <c r="J1735" t="s">
        <v>3083</v>
      </c>
      <c r="S1735" t="s">
        <v>3075</v>
      </c>
      <c r="T1735" t="s">
        <v>3076</v>
      </c>
      <c r="U1735">
        <v>0.745</v>
      </c>
      <c r="V1735" s="6">
        <v>-456.4</v>
      </c>
      <c r="W1735" s="4">
        <v>264.82</v>
      </c>
      <c r="X1735">
        <v>435</v>
      </c>
      <c r="Y1735">
        <v>59.4</v>
      </c>
      <c r="Z1735" t="str">
        <f t="shared" si="27"/>
        <v>191</v>
      </c>
      <c r="AA1735" t="s">
        <v>109</v>
      </c>
    </row>
    <row r="1736" spans="1:27" ht="16" thickBot="1" x14ac:dyDescent="0.25">
      <c r="A1736" t="s">
        <v>63</v>
      </c>
      <c r="B1736" t="s">
        <v>109</v>
      </c>
      <c r="C1736" t="s">
        <v>568</v>
      </c>
      <c r="D1736" t="s">
        <v>1327</v>
      </c>
      <c r="E1736" t="s">
        <v>3676</v>
      </c>
      <c r="F1736">
        <v>34.561999999999998</v>
      </c>
      <c r="H1736">
        <v>57.3</v>
      </c>
      <c r="I1736">
        <v>5.4399999999999997E-8</v>
      </c>
      <c r="J1736" t="s">
        <v>3083</v>
      </c>
      <c r="S1736" t="s">
        <v>3075</v>
      </c>
      <c r="T1736" t="s">
        <v>3076</v>
      </c>
      <c r="U1736">
        <v>0.745</v>
      </c>
      <c r="V1736" s="6">
        <v>-456.4</v>
      </c>
      <c r="W1736" s="4">
        <v>264.82</v>
      </c>
      <c r="X1736">
        <v>435</v>
      </c>
      <c r="Y1736">
        <v>57.3</v>
      </c>
      <c r="Z1736" t="str">
        <f t="shared" si="27"/>
        <v>217</v>
      </c>
      <c r="AA1736" t="s">
        <v>109</v>
      </c>
    </row>
    <row r="1737" spans="1:27" ht="16" thickBot="1" x14ac:dyDescent="0.25">
      <c r="A1737" t="s">
        <v>63</v>
      </c>
      <c r="B1737" t="s">
        <v>109</v>
      </c>
      <c r="C1737" t="s">
        <v>577</v>
      </c>
      <c r="D1737" t="s">
        <v>578</v>
      </c>
      <c r="E1737" t="s">
        <v>3647</v>
      </c>
      <c r="F1737">
        <v>40.58</v>
      </c>
      <c r="H1737">
        <v>55.2</v>
      </c>
      <c r="I1737">
        <v>2.1E-7</v>
      </c>
      <c r="J1737" t="s">
        <v>3083</v>
      </c>
      <c r="S1737" t="s">
        <v>3075</v>
      </c>
      <c r="T1737" t="s">
        <v>3076</v>
      </c>
      <c r="U1737">
        <v>0.745</v>
      </c>
      <c r="V1737" s="6">
        <v>-456.4</v>
      </c>
      <c r="W1737" s="4">
        <v>264.82</v>
      </c>
      <c r="X1737">
        <v>435</v>
      </c>
      <c r="Y1737">
        <v>55.2</v>
      </c>
      <c r="Z1737" t="str">
        <f t="shared" si="27"/>
        <v xml:space="preserve">69 </v>
      </c>
      <c r="AA1737" t="s">
        <v>109</v>
      </c>
    </row>
    <row r="1738" spans="1:27" ht="16" thickBot="1" x14ac:dyDescent="0.25">
      <c r="A1738" t="s">
        <v>63</v>
      </c>
      <c r="B1738" t="s">
        <v>109</v>
      </c>
      <c r="C1738" t="s">
        <v>2179</v>
      </c>
      <c r="D1738" t="s">
        <v>2180</v>
      </c>
      <c r="E1738" t="s">
        <v>3745</v>
      </c>
      <c r="F1738">
        <v>34.444000000000003</v>
      </c>
      <c r="H1738">
        <v>51.9</v>
      </c>
      <c r="I1738">
        <v>2.0099999999999998E-6</v>
      </c>
      <c r="J1738" t="s">
        <v>3083</v>
      </c>
      <c r="S1738" t="s">
        <v>3075</v>
      </c>
      <c r="T1738" t="s">
        <v>3076</v>
      </c>
      <c r="U1738">
        <v>0.745</v>
      </c>
      <c r="V1738" s="6">
        <v>-456.4</v>
      </c>
      <c r="W1738" s="4">
        <v>264.82</v>
      </c>
      <c r="X1738">
        <v>435</v>
      </c>
      <c r="Y1738">
        <v>51.9</v>
      </c>
      <c r="Z1738" t="str">
        <f t="shared" si="27"/>
        <v xml:space="preserve">90 </v>
      </c>
      <c r="AA1738" t="s">
        <v>109</v>
      </c>
    </row>
    <row r="1739" spans="1:27" ht="16" thickBot="1" x14ac:dyDescent="0.25">
      <c r="A1739" t="s">
        <v>63</v>
      </c>
      <c r="B1739" t="s">
        <v>109</v>
      </c>
      <c r="C1739" t="s">
        <v>582</v>
      </c>
      <c r="D1739" t="s">
        <v>583</v>
      </c>
      <c r="E1739" t="s">
        <v>3649</v>
      </c>
      <c r="F1739">
        <v>43.548000000000002</v>
      </c>
      <c r="H1739">
        <v>49.3</v>
      </c>
      <c r="I1739">
        <v>1.17E-5</v>
      </c>
      <c r="J1739" t="s">
        <v>3083</v>
      </c>
      <c r="S1739" t="s">
        <v>3075</v>
      </c>
      <c r="T1739" t="s">
        <v>3076</v>
      </c>
      <c r="U1739">
        <v>0.745</v>
      </c>
      <c r="V1739" s="6">
        <v>-456.4</v>
      </c>
      <c r="W1739" s="4">
        <v>264.82</v>
      </c>
      <c r="X1739">
        <v>435</v>
      </c>
      <c r="Y1739">
        <v>49.3</v>
      </c>
      <c r="Z1739" t="str">
        <f t="shared" si="27"/>
        <v>124</v>
      </c>
      <c r="AA1739" t="s">
        <v>109</v>
      </c>
    </row>
    <row r="1740" spans="1:27" ht="16" thickBot="1" x14ac:dyDescent="0.25">
      <c r="A1740" t="s">
        <v>63</v>
      </c>
      <c r="B1740" t="s">
        <v>109</v>
      </c>
      <c r="C1740" t="s">
        <v>585</v>
      </c>
      <c r="D1740" t="s">
        <v>586</v>
      </c>
      <c r="E1740" t="s">
        <v>3650</v>
      </c>
      <c r="F1740">
        <v>52.845999999999997</v>
      </c>
      <c r="H1740">
        <v>46.8</v>
      </c>
      <c r="I1740">
        <v>6.7299999999999996E-5</v>
      </c>
      <c r="J1740" t="s">
        <v>3083</v>
      </c>
      <c r="S1740" t="s">
        <v>3075</v>
      </c>
      <c r="T1740" t="s">
        <v>3076</v>
      </c>
      <c r="U1740">
        <v>0.745</v>
      </c>
      <c r="V1740" s="6">
        <v>-456.4</v>
      </c>
      <c r="W1740" s="4">
        <v>264.82</v>
      </c>
      <c r="X1740">
        <v>435</v>
      </c>
      <c r="Y1740">
        <v>46.8</v>
      </c>
      <c r="Z1740" t="str">
        <f t="shared" si="27"/>
        <v>123</v>
      </c>
      <c r="AA1740" t="s">
        <v>109</v>
      </c>
    </row>
    <row r="1741" spans="1:27" ht="16" thickBot="1" x14ac:dyDescent="0.25">
      <c r="A1741" t="s">
        <v>70</v>
      </c>
      <c r="B1741" t="s">
        <v>109</v>
      </c>
      <c r="C1741" t="s">
        <v>258</v>
      </c>
      <c r="D1741" t="s">
        <v>503</v>
      </c>
      <c r="E1741" t="s">
        <v>3112</v>
      </c>
      <c r="F1741">
        <v>100</v>
      </c>
      <c r="H1741">
        <v>404</v>
      </c>
      <c r="I1741">
        <v>5.9499999999999997E-125</v>
      </c>
      <c r="J1741" t="s">
        <v>3084</v>
      </c>
      <c r="S1741" t="s">
        <v>3075</v>
      </c>
      <c r="T1741" t="s">
        <v>3076</v>
      </c>
      <c r="U1741">
        <v>0.745</v>
      </c>
      <c r="V1741" s="6">
        <v>-456.4</v>
      </c>
      <c r="W1741" s="4">
        <v>264.82</v>
      </c>
      <c r="X1741">
        <v>435</v>
      </c>
      <c r="Y1741">
        <v>404</v>
      </c>
      <c r="Z1741" t="str">
        <f t="shared" si="27"/>
        <v>188</v>
      </c>
      <c r="AA1741" t="s">
        <v>109</v>
      </c>
    </row>
    <row r="1742" spans="1:27" ht="16" thickBot="1" x14ac:dyDescent="0.25">
      <c r="A1742" t="s">
        <v>70</v>
      </c>
      <c r="B1742" t="s">
        <v>109</v>
      </c>
      <c r="C1742" t="s">
        <v>505</v>
      </c>
      <c r="D1742" t="s">
        <v>506</v>
      </c>
      <c r="E1742" t="s">
        <v>3284</v>
      </c>
      <c r="F1742">
        <v>98.429000000000002</v>
      </c>
      <c r="H1742">
        <v>402</v>
      </c>
      <c r="I1742">
        <v>7.3900000000000002E-125</v>
      </c>
      <c r="J1742" t="s">
        <v>3084</v>
      </c>
      <c r="S1742" t="s">
        <v>3075</v>
      </c>
      <c r="T1742" t="s">
        <v>3076</v>
      </c>
      <c r="U1742">
        <v>0.745</v>
      </c>
      <c r="V1742" s="6">
        <v>-456.4</v>
      </c>
      <c r="W1742" s="4">
        <v>264.82</v>
      </c>
      <c r="X1742">
        <v>435</v>
      </c>
      <c r="Y1742">
        <v>402</v>
      </c>
      <c r="Z1742" t="str">
        <f t="shared" si="27"/>
        <v>191</v>
      </c>
      <c r="AA1742" t="s">
        <v>109</v>
      </c>
    </row>
    <row r="1743" spans="1:27" ht="16" thickBot="1" x14ac:dyDescent="0.25">
      <c r="A1743" t="s">
        <v>70</v>
      </c>
      <c r="B1743" t="s">
        <v>109</v>
      </c>
      <c r="C1743" t="s">
        <v>508</v>
      </c>
      <c r="D1743" t="s">
        <v>503</v>
      </c>
      <c r="E1743" t="s">
        <v>3112</v>
      </c>
      <c r="F1743">
        <v>100</v>
      </c>
      <c r="H1743">
        <v>402</v>
      </c>
      <c r="I1743">
        <v>1.68E-124</v>
      </c>
      <c r="J1743" t="s">
        <v>3084</v>
      </c>
      <c r="S1743" t="s">
        <v>3075</v>
      </c>
      <c r="T1743" t="s">
        <v>3076</v>
      </c>
      <c r="U1743">
        <v>0.745</v>
      </c>
      <c r="V1743" s="6">
        <v>-456.4</v>
      </c>
      <c r="W1743" s="4">
        <v>264.82</v>
      </c>
      <c r="X1743">
        <v>435</v>
      </c>
      <c r="Y1743">
        <v>402</v>
      </c>
      <c r="Z1743" t="str">
        <f t="shared" si="27"/>
        <v>187</v>
      </c>
      <c r="AA1743" t="s">
        <v>109</v>
      </c>
    </row>
    <row r="1744" spans="1:27" ht="16" thickBot="1" x14ac:dyDescent="0.25">
      <c r="A1744" t="s">
        <v>70</v>
      </c>
      <c r="B1744" t="s">
        <v>109</v>
      </c>
      <c r="C1744" t="s">
        <v>258</v>
      </c>
      <c r="D1744" t="s">
        <v>503</v>
      </c>
      <c r="E1744" t="s">
        <v>3112</v>
      </c>
      <c r="F1744">
        <v>100</v>
      </c>
      <c r="H1744">
        <v>403</v>
      </c>
      <c r="I1744">
        <v>2.98E-124</v>
      </c>
      <c r="J1744" t="s">
        <v>3084</v>
      </c>
      <c r="S1744" t="s">
        <v>3075</v>
      </c>
      <c r="T1744" t="s">
        <v>3076</v>
      </c>
      <c r="U1744">
        <v>0.745</v>
      </c>
      <c r="V1744" s="6">
        <v>-456.4</v>
      </c>
      <c r="W1744" s="4">
        <v>264.82</v>
      </c>
      <c r="X1744">
        <v>435</v>
      </c>
      <c r="Y1744">
        <v>403</v>
      </c>
      <c r="Z1744" t="str">
        <f t="shared" si="27"/>
        <v>188</v>
      </c>
      <c r="AA1744" t="s">
        <v>109</v>
      </c>
    </row>
    <row r="1745" spans="1:27" ht="16" thickBot="1" x14ac:dyDescent="0.25">
      <c r="A1745" t="s">
        <v>70</v>
      </c>
      <c r="B1745" t="s">
        <v>109</v>
      </c>
      <c r="C1745" t="s">
        <v>258</v>
      </c>
      <c r="D1745" t="s">
        <v>503</v>
      </c>
      <c r="E1745" t="s">
        <v>3112</v>
      </c>
      <c r="F1745">
        <v>100</v>
      </c>
      <c r="H1745">
        <v>404</v>
      </c>
      <c r="I1745">
        <v>1.9499999999999999E-122</v>
      </c>
      <c r="J1745" t="s">
        <v>3084</v>
      </c>
      <c r="S1745" t="s">
        <v>3075</v>
      </c>
      <c r="T1745" t="s">
        <v>3076</v>
      </c>
      <c r="U1745">
        <v>0.745</v>
      </c>
      <c r="V1745" s="6">
        <v>-456.4</v>
      </c>
      <c r="W1745" s="4">
        <v>264.82</v>
      </c>
      <c r="X1745">
        <v>435</v>
      </c>
      <c r="Y1745">
        <v>404</v>
      </c>
      <c r="Z1745" t="str">
        <f t="shared" si="27"/>
        <v>188</v>
      </c>
      <c r="AA1745" t="s">
        <v>109</v>
      </c>
    </row>
    <row r="1746" spans="1:27" ht="16" thickBot="1" x14ac:dyDescent="0.25">
      <c r="A1746" t="s">
        <v>70</v>
      </c>
      <c r="B1746" t="s">
        <v>109</v>
      </c>
      <c r="C1746" t="s">
        <v>127</v>
      </c>
      <c r="D1746" t="s">
        <v>510</v>
      </c>
      <c r="E1746" t="s">
        <v>3155</v>
      </c>
      <c r="F1746">
        <v>96.355999999999995</v>
      </c>
      <c r="H1746">
        <v>394</v>
      </c>
      <c r="I1746">
        <v>9.9999999999999998E-122</v>
      </c>
      <c r="J1746" t="s">
        <v>3084</v>
      </c>
      <c r="S1746" t="s">
        <v>3075</v>
      </c>
      <c r="T1746" t="s">
        <v>3076</v>
      </c>
      <c r="U1746">
        <v>0.745</v>
      </c>
      <c r="V1746" s="6">
        <v>-456.4</v>
      </c>
      <c r="W1746" s="4">
        <v>264.82</v>
      </c>
      <c r="X1746">
        <v>435</v>
      </c>
      <c r="Y1746">
        <v>394</v>
      </c>
      <c r="Z1746" t="str">
        <f t="shared" si="27"/>
        <v>247</v>
      </c>
      <c r="AA1746" t="s">
        <v>109</v>
      </c>
    </row>
    <row r="1747" spans="1:27" ht="16" thickBot="1" x14ac:dyDescent="0.25">
      <c r="A1747" t="s">
        <v>70</v>
      </c>
      <c r="B1747" t="s">
        <v>109</v>
      </c>
      <c r="C1747" t="s">
        <v>127</v>
      </c>
      <c r="D1747" t="s">
        <v>510</v>
      </c>
      <c r="E1747" t="s">
        <v>3155</v>
      </c>
      <c r="F1747">
        <v>96.355999999999995</v>
      </c>
      <c r="H1747">
        <v>394</v>
      </c>
      <c r="I1747">
        <v>1.4100000000000001E-121</v>
      </c>
      <c r="J1747" t="s">
        <v>3084</v>
      </c>
      <c r="S1747" t="s">
        <v>3075</v>
      </c>
      <c r="T1747" t="s">
        <v>3076</v>
      </c>
      <c r="U1747">
        <v>0.745</v>
      </c>
      <c r="V1747" s="6">
        <v>-456.4</v>
      </c>
      <c r="W1747" s="4">
        <v>264.82</v>
      </c>
      <c r="X1747">
        <v>435</v>
      </c>
      <c r="Y1747">
        <v>394</v>
      </c>
      <c r="Z1747" t="str">
        <f t="shared" si="27"/>
        <v>247</v>
      </c>
      <c r="AA1747" t="s">
        <v>109</v>
      </c>
    </row>
    <row r="1748" spans="1:27" ht="16" thickBot="1" x14ac:dyDescent="0.25">
      <c r="A1748" t="s">
        <v>70</v>
      </c>
      <c r="B1748" t="s">
        <v>109</v>
      </c>
      <c r="C1748" t="s">
        <v>127</v>
      </c>
      <c r="D1748" t="s">
        <v>510</v>
      </c>
      <c r="E1748" t="s">
        <v>3155</v>
      </c>
      <c r="F1748">
        <v>96.355999999999995</v>
      </c>
      <c r="H1748">
        <v>394</v>
      </c>
      <c r="I1748">
        <v>2.1600000000000001E-121</v>
      </c>
      <c r="J1748" t="s">
        <v>3084</v>
      </c>
      <c r="S1748" t="s">
        <v>3075</v>
      </c>
      <c r="T1748" t="s">
        <v>3076</v>
      </c>
      <c r="U1748">
        <v>0.745</v>
      </c>
      <c r="V1748" s="6">
        <v>-456.4</v>
      </c>
      <c r="W1748" s="4">
        <v>264.82</v>
      </c>
      <c r="X1748">
        <v>435</v>
      </c>
      <c r="Y1748">
        <v>394</v>
      </c>
      <c r="Z1748" t="str">
        <f t="shared" si="27"/>
        <v>247</v>
      </c>
      <c r="AA1748" t="s">
        <v>109</v>
      </c>
    </row>
    <row r="1749" spans="1:27" ht="16" thickBot="1" x14ac:dyDescent="0.25">
      <c r="A1749" t="s">
        <v>70</v>
      </c>
      <c r="B1749" t="s">
        <v>109</v>
      </c>
      <c r="C1749" t="s">
        <v>127</v>
      </c>
      <c r="D1749" t="s">
        <v>510</v>
      </c>
      <c r="E1749" t="s">
        <v>3155</v>
      </c>
      <c r="F1749">
        <v>96.355999999999995</v>
      </c>
      <c r="H1749">
        <v>394</v>
      </c>
      <c r="I1749">
        <v>7.49E-121</v>
      </c>
      <c r="J1749" t="s">
        <v>3084</v>
      </c>
      <c r="S1749" t="s">
        <v>3075</v>
      </c>
      <c r="T1749" t="s">
        <v>3076</v>
      </c>
      <c r="U1749">
        <v>0.745</v>
      </c>
      <c r="V1749" s="6">
        <v>-456.4</v>
      </c>
      <c r="W1749" s="4">
        <v>264.82</v>
      </c>
      <c r="X1749">
        <v>435</v>
      </c>
      <c r="Y1749">
        <v>394</v>
      </c>
      <c r="Z1749" t="str">
        <f t="shared" si="27"/>
        <v>247</v>
      </c>
      <c r="AA1749" t="s">
        <v>109</v>
      </c>
    </row>
    <row r="1750" spans="1:27" ht="16" thickBot="1" x14ac:dyDescent="0.25">
      <c r="A1750" t="s">
        <v>70</v>
      </c>
      <c r="B1750" t="s">
        <v>109</v>
      </c>
      <c r="C1750" t="s">
        <v>127</v>
      </c>
      <c r="D1750" t="s">
        <v>510</v>
      </c>
      <c r="E1750" t="s">
        <v>3155</v>
      </c>
      <c r="F1750">
        <v>96.355999999999995</v>
      </c>
      <c r="H1750">
        <v>394</v>
      </c>
      <c r="I1750">
        <v>5.92E-119</v>
      </c>
      <c r="J1750" t="s">
        <v>3084</v>
      </c>
      <c r="S1750" t="s">
        <v>3075</v>
      </c>
      <c r="T1750" t="s">
        <v>3076</v>
      </c>
      <c r="U1750">
        <v>0.745</v>
      </c>
      <c r="V1750" s="6">
        <v>-456.4</v>
      </c>
      <c r="W1750" s="4">
        <v>264.82</v>
      </c>
      <c r="X1750">
        <v>435</v>
      </c>
      <c r="Y1750">
        <v>394</v>
      </c>
      <c r="Z1750" t="str">
        <f t="shared" si="27"/>
        <v>247</v>
      </c>
      <c r="AA1750" t="s">
        <v>109</v>
      </c>
    </row>
    <row r="1751" spans="1:27" ht="16" thickBot="1" x14ac:dyDescent="0.25">
      <c r="A1751" t="s">
        <v>70</v>
      </c>
      <c r="B1751" t="s">
        <v>109</v>
      </c>
      <c r="C1751" t="s">
        <v>512</v>
      </c>
      <c r="D1751" t="s">
        <v>978</v>
      </c>
      <c r="E1751" t="s">
        <v>3335</v>
      </c>
      <c r="F1751">
        <v>51.613</v>
      </c>
      <c r="H1751">
        <v>336</v>
      </c>
      <c r="I1751">
        <v>4.1199999999999999E-101</v>
      </c>
      <c r="J1751" t="s">
        <v>3084</v>
      </c>
      <c r="S1751" t="s">
        <v>3075</v>
      </c>
      <c r="T1751" t="s">
        <v>3076</v>
      </c>
      <c r="U1751">
        <v>0.745</v>
      </c>
      <c r="V1751" s="6">
        <v>-456.4</v>
      </c>
      <c r="W1751" s="4">
        <v>264.82</v>
      </c>
      <c r="X1751">
        <v>435</v>
      </c>
      <c r="Y1751">
        <v>336</v>
      </c>
      <c r="Z1751" t="str">
        <f t="shared" si="27"/>
        <v>341</v>
      </c>
      <c r="AA1751" t="s">
        <v>109</v>
      </c>
    </row>
    <row r="1752" spans="1:27" ht="16" thickBot="1" x14ac:dyDescent="0.25">
      <c r="A1752" t="s">
        <v>70</v>
      </c>
      <c r="B1752" t="s">
        <v>109</v>
      </c>
      <c r="C1752" t="s">
        <v>360</v>
      </c>
      <c r="D1752" t="s">
        <v>515</v>
      </c>
      <c r="E1752" t="s">
        <v>3624</v>
      </c>
      <c r="F1752">
        <v>53.591000000000001</v>
      </c>
      <c r="H1752">
        <v>222</v>
      </c>
      <c r="I1752">
        <v>5.4399999999999998E-64</v>
      </c>
      <c r="J1752" t="s">
        <v>3084</v>
      </c>
      <c r="S1752" t="s">
        <v>3075</v>
      </c>
      <c r="T1752" t="s">
        <v>3076</v>
      </c>
      <c r="U1752">
        <v>0.745</v>
      </c>
      <c r="V1752" s="6">
        <v>-456.4</v>
      </c>
      <c r="W1752" s="4">
        <v>264.82</v>
      </c>
      <c r="X1752">
        <v>435</v>
      </c>
      <c r="Y1752">
        <v>222</v>
      </c>
      <c r="Z1752" t="str">
        <f t="shared" si="27"/>
        <v>181</v>
      </c>
      <c r="AA1752" t="s">
        <v>109</v>
      </c>
    </row>
    <row r="1753" spans="1:27" ht="16" thickBot="1" x14ac:dyDescent="0.25">
      <c r="A1753" t="s">
        <v>70</v>
      </c>
      <c r="B1753" t="s">
        <v>109</v>
      </c>
      <c r="C1753" t="s">
        <v>517</v>
      </c>
      <c r="D1753" t="s">
        <v>518</v>
      </c>
      <c r="E1753" t="s">
        <v>3625</v>
      </c>
      <c r="F1753">
        <v>63.218000000000004</v>
      </c>
      <c r="H1753">
        <v>228</v>
      </c>
      <c r="I1753">
        <v>4.2299999999999999E-63</v>
      </c>
      <c r="J1753" t="s">
        <v>3084</v>
      </c>
      <c r="S1753" t="s">
        <v>3075</v>
      </c>
      <c r="T1753" t="s">
        <v>3076</v>
      </c>
      <c r="U1753">
        <v>0.745</v>
      </c>
      <c r="V1753" s="6">
        <v>-456.4</v>
      </c>
      <c r="W1753" s="4">
        <v>264.82</v>
      </c>
      <c r="X1753">
        <v>435</v>
      </c>
      <c r="Y1753">
        <v>228</v>
      </c>
      <c r="Z1753" t="str">
        <f t="shared" si="27"/>
        <v>174</v>
      </c>
      <c r="AA1753" t="s">
        <v>109</v>
      </c>
    </row>
    <row r="1754" spans="1:27" ht="16" thickBot="1" x14ac:dyDescent="0.25">
      <c r="A1754" t="s">
        <v>70</v>
      </c>
      <c r="B1754" t="s">
        <v>109</v>
      </c>
      <c r="C1754" t="s">
        <v>517</v>
      </c>
      <c r="D1754" t="s">
        <v>518</v>
      </c>
      <c r="E1754" t="s">
        <v>3625</v>
      </c>
      <c r="F1754">
        <v>63.218000000000004</v>
      </c>
      <c r="H1754">
        <v>229</v>
      </c>
      <c r="I1754">
        <v>1E-62</v>
      </c>
      <c r="J1754" t="s">
        <v>3084</v>
      </c>
      <c r="S1754" t="s">
        <v>3075</v>
      </c>
      <c r="T1754" t="s">
        <v>3076</v>
      </c>
      <c r="U1754">
        <v>0.745</v>
      </c>
      <c r="V1754" s="6">
        <v>-456.4</v>
      </c>
      <c r="W1754" s="4">
        <v>264.82</v>
      </c>
      <c r="X1754">
        <v>435</v>
      </c>
      <c r="Y1754">
        <v>229</v>
      </c>
      <c r="Z1754" t="str">
        <f t="shared" si="27"/>
        <v>174</v>
      </c>
      <c r="AA1754" t="s">
        <v>109</v>
      </c>
    </row>
    <row r="1755" spans="1:27" ht="16" thickBot="1" x14ac:dyDescent="0.25">
      <c r="A1755" t="s">
        <v>70</v>
      </c>
      <c r="B1755" t="s">
        <v>109</v>
      </c>
      <c r="C1755" t="s">
        <v>517</v>
      </c>
      <c r="D1755" t="s">
        <v>518</v>
      </c>
      <c r="E1755" t="s">
        <v>3625</v>
      </c>
      <c r="F1755">
        <v>63.218000000000004</v>
      </c>
      <c r="H1755">
        <v>229</v>
      </c>
      <c r="I1755">
        <v>1.69E-62</v>
      </c>
      <c r="J1755" t="s">
        <v>3084</v>
      </c>
      <c r="S1755" t="s">
        <v>3075</v>
      </c>
      <c r="T1755" t="s">
        <v>3076</v>
      </c>
      <c r="U1755">
        <v>0.745</v>
      </c>
      <c r="V1755" s="6">
        <v>-456.4</v>
      </c>
      <c r="W1755" s="4">
        <v>264.82</v>
      </c>
      <c r="X1755">
        <v>435</v>
      </c>
      <c r="Y1755">
        <v>229</v>
      </c>
      <c r="Z1755" t="str">
        <f t="shared" si="27"/>
        <v>174</v>
      </c>
      <c r="AA1755" t="s">
        <v>109</v>
      </c>
    </row>
    <row r="1756" spans="1:27" ht="16" thickBot="1" x14ac:dyDescent="0.25">
      <c r="A1756" t="s">
        <v>70</v>
      </c>
      <c r="B1756" t="s">
        <v>109</v>
      </c>
      <c r="C1756" t="s">
        <v>517</v>
      </c>
      <c r="D1756" t="s">
        <v>518</v>
      </c>
      <c r="E1756" t="s">
        <v>3625</v>
      </c>
      <c r="F1756">
        <v>63.218000000000004</v>
      </c>
      <c r="H1756">
        <v>229</v>
      </c>
      <c r="I1756">
        <v>6.9500000000000004E-62</v>
      </c>
      <c r="J1756" t="s">
        <v>3084</v>
      </c>
      <c r="S1756" t="s">
        <v>3075</v>
      </c>
      <c r="T1756" t="s">
        <v>3076</v>
      </c>
      <c r="U1756">
        <v>0.745</v>
      </c>
      <c r="V1756" s="6">
        <v>-456.4</v>
      </c>
      <c r="W1756" s="4">
        <v>264.82</v>
      </c>
      <c r="X1756">
        <v>435</v>
      </c>
      <c r="Y1756">
        <v>229</v>
      </c>
      <c r="Z1756" t="str">
        <f t="shared" si="27"/>
        <v>174</v>
      </c>
      <c r="AA1756" t="s">
        <v>109</v>
      </c>
    </row>
    <row r="1757" spans="1:27" ht="16" thickBot="1" x14ac:dyDescent="0.25">
      <c r="A1757" t="s">
        <v>70</v>
      </c>
      <c r="B1757" t="s">
        <v>109</v>
      </c>
      <c r="C1757" t="s">
        <v>902</v>
      </c>
      <c r="D1757" t="s">
        <v>1729</v>
      </c>
      <c r="E1757" t="s">
        <v>3706</v>
      </c>
      <c r="F1757">
        <v>98</v>
      </c>
      <c r="H1757">
        <v>208</v>
      </c>
      <c r="I1757">
        <v>1.6799999999999999E-59</v>
      </c>
      <c r="J1757" t="s">
        <v>3084</v>
      </c>
      <c r="S1757" t="s">
        <v>3075</v>
      </c>
      <c r="T1757" t="s">
        <v>3076</v>
      </c>
      <c r="U1757">
        <v>0.745</v>
      </c>
      <c r="V1757" s="6">
        <v>-456.4</v>
      </c>
      <c r="W1757" s="4">
        <v>264.82</v>
      </c>
      <c r="X1757">
        <v>435</v>
      </c>
      <c r="Y1757">
        <v>208</v>
      </c>
      <c r="Z1757" t="str">
        <f t="shared" si="27"/>
        <v>150</v>
      </c>
      <c r="AA1757" t="s">
        <v>109</v>
      </c>
    </row>
    <row r="1758" spans="1:27" ht="16" thickBot="1" x14ac:dyDescent="0.25">
      <c r="A1758" t="s">
        <v>70</v>
      </c>
      <c r="B1758" t="s">
        <v>109</v>
      </c>
      <c r="C1758" t="s">
        <v>545</v>
      </c>
      <c r="D1758" t="s">
        <v>1004</v>
      </c>
      <c r="E1758" t="s">
        <v>3657</v>
      </c>
      <c r="F1758">
        <v>52.752000000000002</v>
      </c>
      <c r="H1758">
        <v>217</v>
      </c>
      <c r="I1758">
        <v>1.38E-58</v>
      </c>
      <c r="J1758" t="s">
        <v>3084</v>
      </c>
      <c r="S1758" t="s">
        <v>3075</v>
      </c>
      <c r="T1758" t="s">
        <v>3076</v>
      </c>
      <c r="U1758">
        <v>0.745</v>
      </c>
      <c r="V1758" s="6">
        <v>-456.4</v>
      </c>
      <c r="W1758" s="4">
        <v>264.82</v>
      </c>
      <c r="X1758">
        <v>435</v>
      </c>
      <c r="Y1758">
        <v>217</v>
      </c>
      <c r="Z1758" t="str">
        <f t="shared" si="27"/>
        <v>218</v>
      </c>
      <c r="AA1758" t="s">
        <v>109</v>
      </c>
    </row>
    <row r="1759" spans="1:27" ht="16" thickBot="1" x14ac:dyDescent="0.25">
      <c r="A1759" t="s">
        <v>70</v>
      </c>
      <c r="B1759" t="s">
        <v>109</v>
      </c>
      <c r="C1759" t="s">
        <v>551</v>
      </c>
      <c r="D1759" t="s">
        <v>1001</v>
      </c>
      <c r="E1759" t="s">
        <v>3656</v>
      </c>
      <c r="F1759">
        <v>67.361000000000004</v>
      </c>
      <c r="H1759">
        <v>217</v>
      </c>
      <c r="I1759">
        <v>2.3099999999999998E-58</v>
      </c>
      <c r="J1759" t="s">
        <v>3084</v>
      </c>
      <c r="S1759" t="s">
        <v>3075</v>
      </c>
      <c r="T1759" t="s">
        <v>3076</v>
      </c>
      <c r="U1759">
        <v>0.745</v>
      </c>
      <c r="V1759" s="6">
        <v>-456.4</v>
      </c>
      <c r="W1759" s="4">
        <v>264.82</v>
      </c>
      <c r="X1759">
        <v>435</v>
      </c>
      <c r="Y1759">
        <v>217</v>
      </c>
      <c r="Z1759" t="str">
        <f t="shared" si="27"/>
        <v>144</v>
      </c>
      <c r="AA1759" t="s">
        <v>109</v>
      </c>
    </row>
    <row r="1760" spans="1:27" ht="16" thickBot="1" x14ac:dyDescent="0.25">
      <c r="A1760" t="s">
        <v>70</v>
      </c>
      <c r="B1760" t="s">
        <v>109</v>
      </c>
      <c r="C1760" t="s">
        <v>545</v>
      </c>
      <c r="D1760" t="s">
        <v>1004</v>
      </c>
      <c r="E1760" t="s">
        <v>3657</v>
      </c>
      <c r="F1760">
        <v>52.752000000000002</v>
      </c>
      <c r="H1760">
        <v>216</v>
      </c>
      <c r="I1760">
        <v>2.7599999999999999E-58</v>
      </c>
      <c r="J1760" t="s">
        <v>3084</v>
      </c>
      <c r="S1760" t="s">
        <v>3075</v>
      </c>
      <c r="T1760" t="s">
        <v>3076</v>
      </c>
      <c r="U1760">
        <v>0.745</v>
      </c>
      <c r="V1760" s="6">
        <v>-456.4</v>
      </c>
      <c r="W1760" s="4">
        <v>264.82</v>
      </c>
      <c r="X1760">
        <v>435</v>
      </c>
      <c r="Y1760">
        <v>216</v>
      </c>
      <c r="Z1760" t="str">
        <f t="shared" si="27"/>
        <v>218</v>
      </c>
      <c r="AA1760" t="s">
        <v>109</v>
      </c>
    </row>
    <row r="1761" spans="1:27" ht="16" thickBot="1" x14ac:dyDescent="0.25">
      <c r="A1761" t="s">
        <v>70</v>
      </c>
      <c r="B1761" t="s">
        <v>109</v>
      </c>
      <c r="C1761" t="s">
        <v>551</v>
      </c>
      <c r="D1761" t="s">
        <v>1001</v>
      </c>
      <c r="E1761" t="s">
        <v>3656</v>
      </c>
      <c r="F1761">
        <v>67.361000000000004</v>
      </c>
      <c r="H1761">
        <v>217</v>
      </c>
      <c r="I1761">
        <v>4.8100000000000001E-58</v>
      </c>
      <c r="J1761" t="s">
        <v>3084</v>
      </c>
      <c r="S1761" t="s">
        <v>3075</v>
      </c>
      <c r="T1761" t="s">
        <v>3076</v>
      </c>
      <c r="U1761">
        <v>0.745</v>
      </c>
      <c r="V1761" s="6">
        <v>-456.4</v>
      </c>
      <c r="W1761" s="4">
        <v>264.82</v>
      </c>
      <c r="X1761">
        <v>435</v>
      </c>
      <c r="Y1761">
        <v>217</v>
      </c>
      <c r="Z1761" t="str">
        <f t="shared" si="27"/>
        <v>144</v>
      </c>
      <c r="AA1761" t="s">
        <v>109</v>
      </c>
    </row>
    <row r="1762" spans="1:27" ht="16" thickBot="1" x14ac:dyDescent="0.25">
      <c r="A1762" t="s">
        <v>70</v>
      </c>
      <c r="B1762" t="s">
        <v>109</v>
      </c>
      <c r="C1762" t="s">
        <v>130</v>
      </c>
      <c r="D1762" t="s">
        <v>1307</v>
      </c>
      <c r="E1762" t="s">
        <v>3666</v>
      </c>
      <c r="F1762">
        <v>67.346999999999994</v>
      </c>
      <c r="H1762">
        <v>215</v>
      </c>
      <c r="I1762">
        <v>2.42E-57</v>
      </c>
      <c r="J1762" t="s">
        <v>3084</v>
      </c>
      <c r="S1762" t="s">
        <v>3075</v>
      </c>
      <c r="T1762" t="s">
        <v>3076</v>
      </c>
      <c r="U1762">
        <v>0.745</v>
      </c>
      <c r="V1762" s="6">
        <v>-456.4</v>
      </c>
      <c r="W1762" s="4">
        <v>264.82</v>
      </c>
      <c r="X1762">
        <v>435</v>
      </c>
      <c r="Y1762">
        <v>215</v>
      </c>
      <c r="Z1762" t="str">
        <f t="shared" si="27"/>
        <v>147</v>
      </c>
      <c r="AA1762" t="s">
        <v>109</v>
      </c>
    </row>
    <row r="1763" spans="1:27" ht="16" thickBot="1" x14ac:dyDescent="0.25">
      <c r="A1763" t="s">
        <v>70</v>
      </c>
      <c r="B1763" t="s">
        <v>109</v>
      </c>
      <c r="C1763" t="s">
        <v>119</v>
      </c>
      <c r="D1763" t="s">
        <v>522</v>
      </c>
      <c r="E1763" t="s">
        <v>3134</v>
      </c>
      <c r="F1763">
        <v>62.42</v>
      </c>
      <c r="H1763">
        <v>199</v>
      </c>
      <c r="I1763">
        <v>2.04E-53</v>
      </c>
      <c r="J1763" t="s">
        <v>3084</v>
      </c>
      <c r="S1763" t="s">
        <v>3075</v>
      </c>
      <c r="T1763" t="s">
        <v>3076</v>
      </c>
      <c r="U1763">
        <v>0.745</v>
      </c>
      <c r="V1763" s="6">
        <v>-456.4</v>
      </c>
      <c r="W1763" s="4">
        <v>264.82</v>
      </c>
      <c r="X1763">
        <v>435</v>
      </c>
      <c r="Y1763">
        <v>199</v>
      </c>
      <c r="Z1763" t="str">
        <f t="shared" si="27"/>
        <v>157</v>
      </c>
      <c r="AA1763" t="s">
        <v>109</v>
      </c>
    </row>
    <row r="1764" spans="1:27" ht="16" thickBot="1" x14ac:dyDescent="0.25">
      <c r="A1764" t="s">
        <v>70</v>
      </c>
      <c r="B1764" t="s">
        <v>109</v>
      </c>
      <c r="C1764" t="s">
        <v>524</v>
      </c>
      <c r="D1764" t="s">
        <v>525</v>
      </c>
      <c r="E1764" t="s">
        <v>3157</v>
      </c>
      <c r="F1764">
        <v>55.134999999999998</v>
      </c>
      <c r="H1764">
        <v>201</v>
      </c>
      <c r="I1764">
        <v>2.7999999999999999E-53</v>
      </c>
      <c r="J1764" t="s">
        <v>3084</v>
      </c>
      <c r="S1764" t="s">
        <v>3075</v>
      </c>
      <c r="T1764" t="s">
        <v>3076</v>
      </c>
      <c r="U1764">
        <v>0.745</v>
      </c>
      <c r="V1764" s="6">
        <v>-456.4</v>
      </c>
      <c r="W1764" s="4">
        <v>264.82</v>
      </c>
      <c r="X1764">
        <v>435</v>
      </c>
      <c r="Y1764">
        <v>201</v>
      </c>
      <c r="Z1764" t="str">
        <f t="shared" si="27"/>
        <v>185</v>
      </c>
      <c r="AA1764" t="s">
        <v>109</v>
      </c>
    </row>
    <row r="1765" spans="1:27" ht="16" thickBot="1" x14ac:dyDescent="0.25">
      <c r="A1765" t="s">
        <v>70</v>
      </c>
      <c r="B1765" t="s">
        <v>109</v>
      </c>
      <c r="C1765" t="s">
        <v>270</v>
      </c>
      <c r="D1765" t="s">
        <v>271</v>
      </c>
      <c r="E1765" t="s">
        <v>3611</v>
      </c>
      <c r="F1765">
        <v>66.423000000000002</v>
      </c>
      <c r="H1765">
        <v>201</v>
      </c>
      <c r="I1765">
        <v>7.9899999999999996E-53</v>
      </c>
      <c r="J1765" t="s">
        <v>3084</v>
      </c>
      <c r="S1765" t="s">
        <v>3075</v>
      </c>
      <c r="T1765" t="s">
        <v>3076</v>
      </c>
      <c r="U1765">
        <v>0.745</v>
      </c>
      <c r="V1765" s="6">
        <v>-456.4</v>
      </c>
      <c r="W1765" s="4">
        <v>264.82</v>
      </c>
      <c r="X1765">
        <v>435</v>
      </c>
      <c r="Y1765">
        <v>201</v>
      </c>
      <c r="Z1765" t="str">
        <f t="shared" si="27"/>
        <v>137</v>
      </c>
      <c r="AA1765" t="s">
        <v>109</v>
      </c>
    </row>
    <row r="1766" spans="1:27" ht="16" thickBot="1" x14ac:dyDescent="0.25">
      <c r="A1766" t="s">
        <v>70</v>
      </c>
      <c r="B1766" t="s">
        <v>109</v>
      </c>
      <c r="C1766" t="s">
        <v>1019</v>
      </c>
      <c r="D1766" t="s">
        <v>1020</v>
      </c>
      <c r="E1766" t="s">
        <v>3661</v>
      </c>
      <c r="F1766">
        <v>46.746000000000002</v>
      </c>
      <c r="H1766">
        <v>174</v>
      </c>
      <c r="I1766">
        <v>1.53E-44</v>
      </c>
      <c r="J1766" t="s">
        <v>3084</v>
      </c>
      <c r="S1766" t="s">
        <v>3075</v>
      </c>
      <c r="T1766" t="s">
        <v>3076</v>
      </c>
      <c r="U1766">
        <v>0.745</v>
      </c>
      <c r="V1766" s="6">
        <v>-456.4</v>
      </c>
      <c r="W1766" s="4">
        <v>264.82</v>
      </c>
      <c r="X1766">
        <v>435</v>
      </c>
      <c r="Y1766">
        <v>174</v>
      </c>
      <c r="Z1766" t="str">
        <f t="shared" si="27"/>
        <v>169</v>
      </c>
      <c r="AA1766" t="s">
        <v>109</v>
      </c>
    </row>
    <row r="1767" spans="1:27" ht="16" thickBot="1" x14ac:dyDescent="0.25">
      <c r="A1767" t="s">
        <v>70</v>
      </c>
      <c r="B1767" t="s">
        <v>109</v>
      </c>
      <c r="C1767" t="s">
        <v>1019</v>
      </c>
      <c r="D1767" t="s">
        <v>1020</v>
      </c>
      <c r="E1767" t="s">
        <v>3661</v>
      </c>
      <c r="F1767">
        <v>46.746000000000002</v>
      </c>
      <c r="H1767">
        <v>174</v>
      </c>
      <c r="I1767">
        <v>3.01E-44</v>
      </c>
      <c r="J1767" t="s">
        <v>3084</v>
      </c>
      <c r="S1767" t="s">
        <v>3075</v>
      </c>
      <c r="T1767" t="s">
        <v>3076</v>
      </c>
      <c r="U1767">
        <v>0.745</v>
      </c>
      <c r="V1767" s="6">
        <v>-456.4</v>
      </c>
      <c r="W1767" s="4">
        <v>264.82</v>
      </c>
      <c r="X1767">
        <v>435</v>
      </c>
      <c r="Y1767">
        <v>174</v>
      </c>
      <c r="Z1767" t="str">
        <f t="shared" si="27"/>
        <v>169</v>
      </c>
      <c r="AA1767" t="s">
        <v>109</v>
      </c>
    </row>
    <row r="1768" spans="1:27" ht="16" thickBot="1" x14ac:dyDescent="0.25">
      <c r="A1768" t="s">
        <v>70</v>
      </c>
      <c r="B1768" t="s">
        <v>109</v>
      </c>
      <c r="C1768" t="s">
        <v>291</v>
      </c>
      <c r="D1768" t="s">
        <v>692</v>
      </c>
      <c r="E1768" t="s">
        <v>3361</v>
      </c>
      <c r="F1768">
        <v>47.2</v>
      </c>
      <c r="H1768">
        <v>162</v>
      </c>
      <c r="I1768">
        <v>2.9200000000000001E-40</v>
      </c>
      <c r="J1768" t="s">
        <v>3084</v>
      </c>
      <c r="S1768" t="s">
        <v>3075</v>
      </c>
      <c r="T1768" t="s">
        <v>3076</v>
      </c>
      <c r="U1768">
        <v>0.745</v>
      </c>
      <c r="V1768" s="6">
        <v>-456.4</v>
      </c>
      <c r="W1768" s="4">
        <v>264.82</v>
      </c>
      <c r="X1768">
        <v>435</v>
      </c>
      <c r="Y1768">
        <v>162</v>
      </c>
      <c r="Z1768" t="str">
        <f t="shared" si="27"/>
        <v>250</v>
      </c>
      <c r="AA1768" t="s">
        <v>109</v>
      </c>
    </row>
    <row r="1769" spans="1:27" ht="16" thickBot="1" x14ac:dyDescent="0.25">
      <c r="A1769" t="s">
        <v>70</v>
      </c>
      <c r="B1769" t="s">
        <v>109</v>
      </c>
      <c r="C1769" t="s">
        <v>258</v>
      </c>
      <c r="D1769" t="s">
        <v>536</v>
      </c>
      <c r="E1769" t="s">
        <v>3630</v>
      </c>
      <c r="F1769">
        <v>42.021000000000001</v>
      </c>
      <c r="H1769">
        <v>151</v>
      </c>
      <c r="I1769">
        <v>9.7299999999999994E-38</v>
      </c>
      <c r="J1769" t="s">
        <v>3084</v>
      </c>
      <c r="S1769" t="s">
        <v>3075</v>
      </c>
      <c r="T1769" t="s">
        <v>3076</v>
      </c>
      <c r="U1769">
        <v>0.745</v>
      </c>
      <c r="V1769" s="6">
        <v>-456.4</v>
      </c>
      <c r="W1769" s="4">
        <v>264.82</v>
      </c>
      <c r="X1769">
        <v>435</v>
      </c>
      <c r="Y1769">
        <v>151</v>
      </c>
      <c r="Z1769" t="str">
        <f t="shared" si="27"/>
        <v>188</v>
      </c>
      <c r="AA1769" t="s">
        <v>109</v>
      </c>
    </row>
    <row r="1770" spans="1:27" ht="16" thickBot="1" x14ac:dyDescent="0.25">
      <c r="A1770" t="s">
        <v>70</v>
      </c>
      <c r="B1770" t="s">
        <v>109</v>
      </c>
      <c r="C1770" t="s">
        <v>540</v>
      </c>
      <c r="D1770" t="s">
        <v>541</v>
      </c>
      <c r="E1770" t="s">
        <v>3632</v>
      </c>
      <c r="F1770">
        <v>42.472999999999999</v>
      </c>
      <c r="H1770">
        <v>151</v>
      </c>
      <c r="I1770">
        <v>4.1200000000000002E-37</v>
      </c>
      <c r="J1770" t="s">
        <v>3084</v>
      </c>
      <c r="S1770" t="s">
        <v>3075</v>
      </c>
      <c r="T1770" t="s">
        <v>3076</v>
      </c>
      <c r="U1770">
        <v>0.745</v>
      </c>
      <c r="V1770" s="6">
        <v>-456.4</v>
      </c>
      <c r="W1770" s="4">
        <v>264.82</v>
      </c>
      <c r="X1770">
        <v>435</v>
      </c>
      <c r="Y1770">
        <v>151</v>
      </c>
      <c r="Z1770" t="str">
        <f t="shared" si="27"/>
        <v>186</v>
      </c>
      <c r="AA1770" t="s">
        <v>109</v>
      </c>
    </row>
    <row r="1771" spans="1:27" ht="16" thickBot="1" x14ac:dyDescent="0.25">
      <c r="A1771" t="s">
        <v>70</v>
      </c>
      <c r="B1771" t="s">
        <v>109</v>
      </c>
      <c r="C1771" t="s">
        <v>540</v>
      </c>
      <c r="D1771" t="s">
        <v>541</v>
      </c>
      <c r="E1771" t="s">
        <v>3632</v>
      </c>
      <c r="F1771">
        <v>42.472999999999999</v>
      </c>
      <c r="H1771">
        <v>151</v>
      </c>
      <c r="I1771">
        <v>7.7299999999999992E-37</v>
      </c>
      <c r="J1771" t="s">
        <v>3084</v>
      </c>
      <c r="S1771" t="s">
        <v>3075</v>
      </c>
      <c r="T1771" t="s">
        <v>3076</v>
      </c>
      <c r="U1771">
        <v>0.745</v>
      </c>
      <c r="V1771" s="6">
        <v>-456.4</v>
      </c>
      <c r="W1771" s="4">
        <v>264.82</v>
      </c>
      <c r="X1771">
        <v>435</v>
      </c>
      <c r="Y1771">
        <v>151</v>
      </c>
      <c r="Z1771" t="str">
        <f t="shared" si="27"/>
        <v>186</v>
      </c>
      <c r="AA1771" t="s">
        <v>109</v>
      </c>
    </row>
    <row r="1772" spans="1:27" ht="16" thickBot="1" x14ac:dyDescent="0.25">
      <c r="A1772" t="s">
        <v>70</v>
      </c>
      <c r="B1772" t="s">
        <v>109</v>
      </c>
      <c r="C1772" t="s">
        <v>517</v>
      </c>
      <c r="D1772" t="s">
        <v>542</v>
      </c>
      <c r="E1772" t="s">
        <v>3633</v>
      </c>
      <c r="F1772">
        <v>44.828000000000003</v>
      </c>
      <c r="H1772">
        <v>136</v>
      </c>
      <c r="I1772">
        <v>3.3800000000000001E-32</v>
      </c>
      <c r="J1772" t="s">
        <v>3084</v>
      </c>
      <c r="S1772" t="s">
        <v>3075</v>
      </c>
      <c r="T1772" t="s">
        <v>3076</v>
      </c>
      <c r="U1772">
        <v>0.745</v>
      </c>
      <c r="V1772" s="6">
        <v>-456.4</v>
      </c>
      <c r="W1772" s="4">
        <v>264.82</v>
      </c>
      <c r="X1772">
        <v>435</v>
      </c>
      <c r="Y1772">
        <v>136</v>
      </c>
      <c r="Z1772" t="str">
        <f t="shared" si="27"/>
        <v>174</v>
      </c>
      <c r="AA1772" t="s">
        <v>109</v>
      </c>
    </row>
    <row r="1773" spans="1:27" ht="16" thickBot="1" x14ac:dyDescent="0.25">
      <c r="A1773" t="s">
        <v>70</v>
      </c>
      <c r="B1773" t="s">
        <v>109</v>
      </c>
      <c r="C1773" t="s">
        <v>548</v>
      </c>
      <c r="D1773" t="s">
        <v>2166</v>
      </c>
      <c r="E1773" t="s">
        <v>3741</v>
      </c>
      <c r="F1773">
        <v>37.863999999999997</v>
      </c>
      <c r="H1773">
        <v>118</v>
      </c>
      <c r="I1773">
        <v>8.9900000000000001E-27</v>
      </c>
      <c r="J1773" t="s">
        <v>3084</v>
      </c>
      <c r="S1773" t="s">
        <v>3075</v>
      </c>
      <c r="T1773" t="s">
        <v>3076</v>
      </c>
      <c r="U1773">
        <v>0.745</v>
      </c>
      <c r="V1773" s="6">
        <v>-456.4</v>
      </c>
      <c r="W1773" s="4">
        <v>264.82</v>
      </c>
      <c r="X1773">
        <v>435</v>
      </c>
      <c r="Y1773">
        <v>118</v>
      </c>
      <c r="Z1773" t="str">
        <f t="shared" si="27"/>
        <v>206</v>
      </c>
      <c r="AA1773" t="s">
        <v>109</v>
      </c>
    </row>
    <row r="1774" spans="1:27" ht="16" thickBot="1" x14ac:dyDescent="0.25">
      <c r="A1774" t="s">
        <v>70</v>
      </c>
      <c r="B1774" t="s">
        <v>109</v>
      </c>
      <c r="C1774" t="s">
        <v>554</v>
      </c>
      <c r="D1774" t="s">
        <v>555</v>
      </c>
      <c r="E1774" t="s">
        <v>3638</v>
      </c>
      <c r="F1774">
        <v>41.975000000000001</v>
      </c>
      <c r="H1774">
        <v>117</v>
      </c>
      <c r="I1774">
        <v>1.94E-26</v>
      </c>
      <c r="J1774" t="s">
        <v>3084</v>
      </c>
      <c r="S1774" t="s">
        <v>3075</v>
      </c>
      <c r="T1774" t="s">
        <v>3076</v>
      </c>
      <c r="U1774">
        <v>0.745</v>
      </c>
      <c r="V1774" s="6">
        <v>-456.4</v>
      </c>
      <c r="W1774" s="4">
        <v>264.82</v>
      </c>
      <c r="X1774">
        <v>435</v>
      </c>
      <c r="Y1774">
        <v>117</v>
      </c>
      <c r="Z1774" t="str">
        <f t="shared" si="27"/>
        <v>243</v>
      </c>
      <c r="AA1774" t="s">
        <v>109</v>
      </c>
    </row>
    <row r="1775" spans="1:27" ht="16" thickBot="1" x14ac:dyDescent="0.25">
      <c r="A1775" t="s">
        <v>70</v>
      </c>
      <c r="B1775" t="s">
        <v>109</v>
      </c>
      <c r="C1775" t="s">
        <v>127</v>
      </c>
      <c r="D1775" t="s">
        <v>1320</v>
      </c>
      <c r="E1775" t="s">
        <v>3672</v>
      </c>
      <c r="F1775">
        <v>44.939</v>
      </c>
      <c r="H1775">
        <v>117</v>
      </c>
      <c r="I1775">
        <v>2.5699999999999999E-26</v>
      </c>
      <c r="J1775" t="s">
        <v>3084</v>
      </c>
      <c r="S1775" t="s">
        <v>3075</v>
      </c>
      <c r="T1775" t="s">
        <v>3076</v>
      </c>
      <c r="U1775">
        <v>0.745</v>
      </c>
      <c r="V1775" s="6">
        <v>-456.4</v>
      </c>
      <c r="W1775" s="4">
        <v>264.82</v>
      </c>
      <c r="X1775">
        <v>435</v>
      </c>
      <c r="Y1775">
        <v>117</v>
      </c>
      <c r="Z1775" t="str">
        <f t="shared" si="27"/>
        <v>247</v>
      </c>
      <c r="AA1775" t="s">
        <v>109</v>
      </c>
    </row>
    <row r="1776" spans="1:27" ht="16" thickBot="1" x14ac:dyDescent="0.25">
      <c r="A1776" t="s">
        <v>70</v>
      </c>
      <c r="B1776" t="s">
        <v>109</v>
      </c>
      <c r="C1776" t="s">
        <v>127</v>
      </c>
      <c r="D1776" t="s">
        <v>1320</v>
      </c>
      <c r="E1776" t="s">
        <v>3672</v>
      </c>
      <c r="F1776">
        <v>44.939</v>
      </c>
      <c r="H1776">
        <v>117</v>
      </c>
      <c r="I1776">
        <v>2.62E-26</v>
      </c>
      <c r="J1776" t="s">
        <v>3084</v>
      </c>
      <c r="S1776" t="s">
        <v>3075</v>
      </c>
      <c r="T1776" t="s">
        <v>3076</v>
      </c>
      <c r="U1776">
        <v>0.745</v>
      </c>
      <c r="V1776" s="6">
        <v>-456.4</v>
      </c>
      <c r="W1776" s="4">
        <v>264.82</v>
      </c>
      <c r="X1776">
        <v>435</v>
      </c>
      <c r="Y1776">
        <v>117</v>
      </c>
      <c r="Z1776" t="str">
        <f t="shared" si="27"/>
        <v>247</v>
      </c>
      <c r="AA1776" t="s">
        <v>109</v>
      </c>
    </row>
    <row r="1777" spans="1:27" ht="16" thickBot="1" x14ac:dyDescent="0.25">
      <c r="A1777" t="s">
        <v>70</v>
      </c>
      <c r="B1777" t="s">
        <v>109</v>
      </c>
      <c r="C1777" t="s">
        <v>1745</v>
      </c>
      <c r="D1777" t="s">
        <v>1746</v>
      </c>
      <c r="E1777" t="s">
        <v>3711</v>
      </c>
      <c r="F1777">
        <v>43.386000000000003</v>
      </c>
      <c r="H1777">
        <v>112</v>
      </c>
      <c r="I1777">
        <v>3.6299999999999998E-25</v>
      </c>
      <c r="J1777" t="s">
        <v>3084</v>
      </c>
      <c r="S1777" t="s">
        <v>3075</v>
      </c>
      <c r="T1777" t="s">
        <v>3076</v>
      </c>
      <c r="U1777">
        <v>0.745</v>
      </c>
      <c r="V1777" s="6">
        <v>-456.4</v>
      </c>
      <c r="W1777" s="4">
        <v>264.82</v>
      </c>
      <c r="X1777">
        <v>435</v>
      </c>
      <c r="Y1777">
        <v>112</v>
      </c>
      <c r="Z1777" t="str">
        <f t="shared" si="27"/>
        <v>189</v>
      </c>
      <c r="AA1777" t="s">
        <v>109</v>
      </c>
    </row>
    <row r="1778" spans="1:27" ht="16" thickBot="1" x14ac:dyDescent="0.25">
      <c r="A1778" t="s">
        <v>70</v>
      </c>
      <c r="B1778" t="s">
        <v>109</v>
      </c>
      <c r="C1778" t="s">
        <v>1764</v>
      </c>
      <c r="D1778" t="s">
        <v>2170</v>
      </c>
      <c r="E1778" t="s">
        <v>3742</v>
      </c>
      <c r="F1778">
        <v>34.197000000000003</v>
      </c>
      <c r="H1778">
        <v>91.2</v>
      </c>
      <c r="I1778">
        <v>2.0399999999999999E-18</v>
      </c>
      <c r="J1778" t="s">
        <v>3084</v>
      </c>
      <c r="S1778" t="s">
        <v>3075</v>
      </c>
      <c r="T1778" t="s">
        <v>3076</v>
      </c>
      <c r="U1778">
        <v>0.745</v>
      </c>
      <c r="V1778" s="6">
        <v>-456.4</v>
      </c>
      <c r="W1778" s="4">
        <v>264.82</v>
      </c>
      <c r="X1778">
        <v>435</v>
      </c>
      <c r="Y1778">
        <v>91.2</v>
      </c>
      <c r="Z1778" t="str">
        <f t="shared" si="27"/>
        <v>193</v>
      </c>
      <c r="AA1778" t="s">
        <v>109</v>
      </c>
    </row>
    <row r="1779" spans="1:27" ht="16" thickBot="1" x14ac:dyDescent="0.25">
      <c r="A1779" t="s">
        <v>70</v>
      </c>
      <c r="B1779" t="s">
        <v>109</v>
      </c>
      <c r="C1779" t="s">
        <v>505</v>
      </c>
      <c r="D1779" t="s">
        <v>562</v>
      </c>
      <c r="E1779" t="s">
        <v>3640</v>
      </c>
      <c r="F1779">
        <v>35.079000000000001</v>
      </c>
      <c r="H1779">
        <v>87.4</v>
      </c>
      <c r="I1779">
        <v>3.54E-17</v>
      </c>
      <c r="J1779" t="s">
        <v>3084</v>
      </c>
      <c r="S1779" t="s">
        <v>3075</v>
      </c>
      <c r="T1779" t="s">
        <v>3076</v>
      </c>
      <c r="U1779">
        <v>0.745</v>
      </c>
      <c r="V1779" s="6">
        <v>-456.4</v>
      </c>
      <c r="W1779" s="4">
        <v>264.82</v>
      </c>
      <c r="X1779">
        <v>435</v>
      </c>
      <c r="Y1779">
        <v>87.4</v>
      </c>
      <c r="Z1779" t="str">
        <f t="shared" si="27"/>
        <v>191</v>
      </c>
      <c r="AA1779" t="s">
        <v>109</v>
      </c>
    </row>
    <row r="1780" spans="1:27" ht="16" thickBot="1" x14ac:dyDescent="0.25">
      <c r="A1780" t="s">
        <v>70</v>
      </c>
      <c r="B1780" t="s">
        <v>109</v>
      </c>
      <c r="C1780" t="s">
        <v>1747</v>
      </c>
      <c r="D1780" t="s">
        <v>1748</v>
      </c>
      <c r="E1780" t="s">
        <v>3712</v>
      </c>
      <c r="F1780">
        <v>41.057000000000002</v>
      </c>
      <c r="H1780">
        <v>84.1</v>
      </c>
      <c r="I1780">
        <v>4.0800000000000002E-16</v>
      </c>
      <c r="J1780" t="s">
        <v>3084</v>
      </c>
      <c r="S1780" t="s">
        <v>3075</v>
      </c>
      <c r="T1780" t="s">
        <v>3076</v>
      </c>
      <c r="U1780">
        <v>0.745</v>
      </c>
      <c r="V1780" s="6">
        <v>-456.4</v>
      </c>
      <c r="W1780" s="4">
        <v>264.82</v>
      </c>
      <c r="X1780">
        <v>435</v>
      </c>
      <c r="Y1780">
        <v>84.1</v>
      </c>
      <c r="Z1780" t="str">
        <f t="shared" si="27"/>
        <v>246</v>
      </c>
      <c r="AA1780" t="s">
        <v>109</v>
      </c>
    </row>
    <row r="1781" spans="1:27" ht="16" thickBot="1" x14ac:dyDescent="0.25">
      <c r="A1781" t="s">
        <v>70</v>
      </c>
      <c r="B1781" t="s">
        <v>109</v>
      </c>
      <c r="C1781" t="s">
        <v>565</v>
      </c>
      <c r="D1781" t="s">
        <v>566</v>
      </c>
      <c r="E1781" t="s">
        <v>3642</v>
      </c>
      <c r="F1781">
        <v>49.707999999999998</v>
      </c>
      <c r="H1781">
        <v>78.2</v>
      </c>
      <c r="I1781">
        <v>1.7599999999999999E-14</v>
      </c>
      <c r="J1781" t="s">
        <v>3084</v>
      </c>
      <c r="S1781" t="s">
        <v>3075</v>
      </c>
      <c r="T1781" t="s">
        <v>3076</v>
      </c>
      <c r="U1781">
        <v>0.745</v>
      </c>
      <c r="V1781" s="6">
        <v>-456.4</v>
      </c>
      <c r="W1781" s="4">
        <v>264.82</v>
      </c>
      <c r="X1781">
        <v>435</v>
      </c>
      <c r="Y1781">
        <v>78.2</v>
      </c>
      <c r="Z1781" t="str">
        <f t="shared" si="27"/>
        <v>171</v>
      </c>
      <c r="AA1781" t="s">
        <v>109</v>
      </c>
    </row>
    <row r="1782" spans="1:27" ht="16" thickBot="1" x14ac:dyDescent="0.25">
      <c r="A1782" t="s">
        <v>70</v>
      </c>
      <c r="B1782" t="s">
        <v>109</v>
      </c>
      <c r="C1782" t="s">
        <v>568</v>
      </c>
      <c r="D1782" t="s">
        <v>569</v>
      </c>
      <c r="E1782" t="s">
        <v>3643</v>
      </c>
      <c r="F1782">
        <v>38.249000000000002</v>
      </c>
      <c r="H1782">
        <v>77.8</v>
      </c>
      <c r="I1782">
        <v>4E-14</v>
      </c>
      <c r="J1782" t="s">
        <v>3084</v>
      </c>
      <c r="S1782" t="s">
        <v>3075</v>
      </c>
      <c r="T1782" t="s">
        <v>3076</v>
      </c>
      <c r="U1782">
        <v>0.745</v>
      </c>
      <c r="V1782" s="6">
        <v>-456.4</v>
      </c>
      <c r="W1782" s="4">
        <v>264.82</v>
      </c>
      <c r="X1782">
        <v>435</v>
      </c>
      <c r="Y1782">
        <v>77.8</v>
      </c>
      <c r="Z1782" t="str">
        <f t="shared" si="27"/>
        <v>217</v>
      </c>
      <c r="AA1782" t="s">
        <v>109</v>
      </c>
    </row>
    <row r="1783" spans="1:27" ht="16" thickBot="1" x14ac:dyDescent="0.25">
      <c r="A1783" t="s">
        <v>70</v>
      </c>
      <c r="B1783" t="s">
        <v>109</v>
      </c>
      <c r="C1783" t="s">
        <v>270</v>
      </c>
      <c r="D1783" t="s">
        <v>2173</v>
      </c>
      <c r="E1783" t="s">
        <v>3743</v>
      </c>
      <c r="F1783">
        <v>48.174999999999997</v>
      </c>
      <c r="H1783">
        <v>72.400000000000006</v>
      </c>
      <c r="I1783">
        <v>2.26E-13</v>
      </c>
      <c r="J1783" t="s">
        <v>3084</v>
      </c>
      <c r="S1783" t="s">
        <v>3075</v>
      </c>
      <c r="T1783" t="s">
        <v>3076</v>
      </c>
      <c r="U1783">
        <v>0.745</v>
      </c>
      <c r="V1783" s="6">
        <v>-456.4</v>
      </c>
      <c r="W1783" s="4">
        <v>264.82</v>
      </c>
      <c r="X1783">
        <v>435</v>
      </c>
      <c r="Y1783">
        <v>72.400000000000006</v>
      </c>
      <c r="Z1783" t="str">
        <f t="shared" si="27"/>
        <v>137</v>
      </c>
      <c r="AA1783" t="s">
        <v>109</v>
      </c>
    </row>
    <row r="1784" spans="1:27" ht="16" thickBot="1" x14ac:dyDescent="0.25">
      <c r="A1784" t="s">
        <v>70</v>
      </c>
      <c r="B1784" t="s">
        <v>109</v>
      </c>
      <c r="C1784" t="s">
        <v>571</v>
      </c>
      <c r="D1784" t="s">
        <v>572</v>
      </c>
      <c r="E1784" t="s">
        <v>3644</v>
      </c>
      <c r="F1784">
        <v>38.017000000000003</v>
      </c>
      <c r="H1784">
        <v>73.599999999999994</v>
      </c>
      <c r="I1784">
        <v>5.5599999999999995E-13</v>
      </c>
      <c r="J1784" t="s">
        <v>3084</v>
      </c>
      <c r="S1784" t="s">
        <v>3075</v>
      </c>
      <c r="T1784" t="s">
        <v>3076</v>
      </c>
      <c r="U1784">
        <v>0.745</v>
      </c>
      <c r="V1784" s="6">
        <v>-456.4</v>
      </c>
      <c r="W1784" s="4">
        <v>264.82</v>
      </c>
      <c r="X1784">
        <v>435</v>
      </c>
      <c r="Y1784">
        <v>73.599999999999994</v>
      </c>
      <c r="Z1784" t="str">
        <f t="shared" si="27"/>
        <v>121</v>
      </c>
      <c r="AA1784" t="s">
        <v>109</v>
      </c>
    </row>
    <row r="1785" spans="1:27" ht="16" thickBot="1" x14ac:dyDescent="0.25">
      <c r="A1785" t="s">
        <v>70</v>
      </c>
      <c r="B1785" t="s">
        <v>109</v>
      </c>
      <c r="C1785" t="s">
        <v>192</v>
      </c>
      <c r="D1785" t="s">
        <v>2039</v>
      </c>
      <c r="E1785" t="s">
        <v>3744</v>
      </c>
      <c r="F1785">
        <v>32.856999999999999</v>
      </c>
      <c r="H1785">
        <v>71.900000000000006</v>
      </c>
      <c r="I1785">
        <v>1.8899999999999998E-12</v>
      </c>
      <c r="J1785" t="s">
        <v>3084</v>
      </c>
      <c r="S1785" t="s">
        <v>3075</v>
      </c>
      <c r="T1785" t="s">
        <v>3076</v>
      </c>
      <c r="U1785">
        <v>0.745</v>
      </c>
      <c r="V1785" s="6">
        <v>-456.4</v>
      </c>
      <c r="W1785" s="4">
        <v>264.82</v>
      </c>
      <c r="X1785">
        <v>435</v>
      </c>
      <c r="Y1785">
        <v>71.900000000000006</v>
      </c>
      <c r="Z1785" t="str">
        <f t="shared" si="27"/>
        <v>140</v>
      </c>
      <c r="AA1785" t="s">
        <v>109</v>
      </c>
    </row>
    <row r="1786" spans="1:27" ht="16" thickBot="1" x14ac:dyDescent="0.25">
      <c r="A1786" t="s">
        <v>70</v>
      </c>
      <c r="B1786" t="s">
        <v>109</v>
      </c>
      <c r="C1786" t="s">
        <v>505</v>
      </c>
      <c r="D1786" t="s">
        <v>575</v>
      </c>
      <c r="E1786" t="s">
        <v>3646</v>
      </c>
      <c r="F1786">
        <v>30.89</v>
      </c>
      <c r="H1786">
        <v>59.8</v>
      </c>
      <c r="I1786">
        <v>9.0799999999999993E-9</v>
      </c>
      <c r="J1786" t="s">
        <v>3084</v>
      </c>
      <c r="S1786" t="s">
        <v>3075</v>
      </c>
      <c r="T1786" t="s">
        <v>3076</v>
      </c>
      <c r="U1786">
        <v>0.745</v>
      </c>
      <c r="V1786" s="6">
        <v>-456.4</v>
      </c>
      <c r="W1786" s="4">
        <v>264.82</v>
      </c>
      <c r="X1786">
        <v>435</v>
      </c>
      <c r="Y1786">
        <v>59.8</v>
      </c>
      <c r="Z1786" t="str">
        <f t="shared" si="27"/>
        <v>191</v>
      </c>
      <c r="AA1786" t="s">
        <v>109</v>
      </c>
    </row>
    <row r="1787" spans="1:27" ht="16" thickBot="1" x14ac:dyDescent="0.25">
      <c r="A1787" t="s">
        <v>70</v>
      </c>
      <c r="B1787" t="s">
        <v>109</v>
      </c>
      <c r="C1787" t="s">
        <v>568</v>
      </c>
      <c r="D1787" t="s">
        <v>1327</v>
      </c>
      <c r="E1787" t="s">
        <v>3676</v>
      </c>
      <c r="F1787">
        <v>34.561999999999998</v>
      </c>
      <c r="H1787">
        <v>57.7</v>
      </c>
      <c r="I1787">
        <v>4.9600000000000001E-8</v>
      </c>
      <c r="J1787" t="s">
        <v>3084</v>
      </c>
      <c r="S1787" t="s">
        <v>3075</v>
      </c>
      <c r="T1787" t="s">
        <v>3076</v>
      </c>
      <c r="U1787">
        <v>0.745</v>
      </c>
      <c r="V1787" s="6">
        <v>-456.4</v>
      </c>
      <c r="W1787" s="4">
        <v>264.82</v>
      </c>
      <c r="X1787">
        <v>435</v>
      </c>
      <c r="Y1787">
        <v>57.7</v>
      </c>
      <c r="Z1787" t="str">
        <f t="shared" si="27"/>
        <v>217</v>
      </c>
      <c r="AA1787" t="s">
        <v>109</v>
      </c>
    </row>
    <row r="1788" spans="1:27" ht="16" thickBot="1" x14ac:dyDescent="0.25">
      <c r="A1788" t="s">
        <v>70</v>
      </c>
      <c r="B1788" t="s">
        <v>109</v>
      </c>
      <c r="C1788" t="s">
        <v>577</v>
      </c>
      <c r="D1788" t="s">
        <v>578</v>
      </c>
      <c r="E1788" t="s">
        <v>3647</v>
      </c>
      <c r="F1788">
        <v>40.58</v>
      </c>
      <c r="H1788">
        <v>55.6</v>
      </c>
      <c r="I1788">
        <v>1.8199999999999999E-7</v>
      </c>
      <c r="J1788" t="s">
        <v>3084</v>
      </c>
      <c r="S1788" t="s">
        <v>3075</v>
      </c>
      <c r="T1788" t="s">
        <v>3076</v>
      </c>
      <c r="U1788">
        <v>0.745</v>
      </c>
      <c r="V1788" s="6">
        <v>-456.4</v>
      </c>
      <c r="W1788" s="4">
        <v>264.82</v>
      </c>
      <c r="X1788">
        <v>435</v>
      </c>
      <c r="Y1788">
        <v>55.6</v>
      </c>
      <c r="Z1788" t="str">
        <f t="shared" si="27"/>
        <v xml:space="preserve">69 </v>
      </c>
      <c r="AA1788" t="s">
        <v>109</v>
      </c>
    </row>
    <row r="1789" spans="1:27" ht="16" thickBot="1" x14ac:dyDescent="0.25">
      <c r="A1789" t="s">
        <v>70</v>
      </c>
      <c r="B1789" t="s">
        <v>109</v>
      </c>
      <c r="C1789" t="s">
        <v>1161</v>
      </c>
      <c r="D1789" t="s">
        <v>2326</v>
      </c>
      <c r="E1789" t="s">
        <v>3746</v>
      </c>
      <c r="F1789">
        <v>35.106000000000002</v>
      </c>
      <c r="H1789">
        <v>51.9</v>
      </c>
      <c r="I1789">
        <v>2.65E-6</v>
      </c>
      <c r="J1789" t="s">
        <v>3084</v>
      </c>
      <c r="S1789" t="s">
        <v>3075</v>
      </c>
      <c r="T1789" t="s">
        <v>3076</v>
      </c>
      <c r="U1789">
        <v>0.745</v>
      </c>
      <c r="V1789" s="6">
        <v>-456.4</v>
      </c>
      <c r="W1789" s="4">
        <v>264.82</v>
      </c>
      <c r="X1789">
        <v>435</v>
      </c>
      <c r="Y1789">
        <v>51.9</v>
      </c>
      <c r="Z1789" t="str">
        <f t="shared" si="27"/>
        <v xml:space="preserve">94 </v>
      </c>
      <c r="AA1789" t="s">
        <v>109</v>
      </c>
    </row>
    <row r="1790" spans="1:27" ht="16" thickBot="1" x14ac:dyDescent="0.25">
      <c r="A1790" t="s">
        <v>70</v>
      </c>
      <c r="B1790" t="s">
        <v>109</v>
      </c>
      <c r="C1790" t="s">
        <v>582</v>
      </c>
      <c r="D1790" t="s">
        <v>583</v>
      </c>
      <c r="E1790" t="s">
        <v>3649</v>
      </c>
      <c r="F1790">
        <v>43.548000000000002</v>
      </c>
      <c r="H1790">
        <v>49.8</v>
      </c>
      <c r="I1790">
        <v>6.2500000000000003E-6</v>
      </c>
      <c r="J1790" t="s">
        <v>3084</v>
      </c>
      <c r="S1790" t="s">
        <v>3075</v>
      </c>
      <c r="T1790" t="s">
        <v>3076</v>
      </c>
      <c r="U1790">
        <v>0.745</v>
      </c>
      <c r="V1790" s="6">
        <v>-456.4</v>
      </c>
      <c r="W1790" s="4">
        <v>264.82</v>
      </c>
      <c r="X1790">
        <v>435</v>
      </c>
      <c r="Y1790">
        <v>49.8</v>
      </c>
      <c r="Z1790" t="str">
        <f t="shared" si="27"/>
        <v>124</v>
      </c>
      <c r="AA1790" t="s">
        <v>109</v>
      </c>
    </row>
    <row r="1791" spans="1:27" ht="16" thickBot="1" x14ac:dyDescent="0.25">
      <c r="A1791" t="s">
        <v>70</v>
      </c>
      <c r="B1791" t="s">
        <v>109</v>
      </c>
      <c r="C1791" t="s">
        <v>585</v>
      </c>
      <c r="D1791" t="s">
        <v>586</v>
      </c>
      <c r="E1791" t="s">
        <v>3650</v>
      </c>
      <c r="F1791">
        <v>52.845999999999997</v>
      </c>
      <c r="H1791">
        <v>46.8</v>
      </c>
      <c r="I1791">
        <v>8.3900000000000006E-5</v>
      </c>
      <c r="J1791" t="s">
        <v>3084</v>
      </c>
      <c r="S1791" t="s">
        <v>3075</v>
      </c>
      <c r="T1791" t="s">
        <v>3076</v>
      </c>
      <c r="U1791">
        <v>0.745</v>
      </c>
      <c r="V1791" s="6">
        <v>-456.4</v>
      </c>
      <c r="W1791" s="4">
        <v>264.82</v>
      </c>
      <c r="X1791">
        <v>435</v>
      </c>
      <c r="Y1791">
        <v>46.8</v>
      </c>
      <c r="Z1791" t="str">
        <f t="shared" si="27"/>
        <v>123</v>
      </c>
      <c r="AA1791" t="s">
        <v>109</v>
      </c>
    </row>
    <row r="1792" spans="1:27" ht="16" thickBot="1" x14ac:dyDescent="0.25">
      <c r="A1792" t="s">
        <v>77</v>
      </c>
      <c r="B1792" t="s">
        <v>109</v>
      </c>
      <c r="C1792" t="s">
        <v>969</v>
      </c>
      <c r="D1792" t="s">
        <v>2431</v>
      </c>
      <c r="E1792" t="s">
        <v>3747</v>
      </c>
      <c r="F1792">
        <v>99.528000000000006</v>
      </c>
      <c r="H1792">
        <v>796</v>
      </c>
      <c r="I1792">
        <v>0</v>
      </c>
      <c r="J1792" t="s">
        <v>3085</v>
      </c>
      <c r="S1792" t="s">
        <v>3075</v>
      </c>
      <c r="T1792" t="s">
        <v>3076</v>
      </c>
      <c r="U1792">
        <v>0.745</v>
      </c>
      <c r="V1792" s="6">
        <v>-456.4</v>
      </c>
      <c r="W1792" s="4">
        <v>264.82</v>
      </c>
      <c r="X1792">
        <v>435</v>
      </c>
      <c r="Y1792">
        <v>796</v>
      </c>
      <c r="Z1792" t="str">
        <f t="shared" si="27"/>
        <v>424</v>
      </c>
      <c r="AA1792" t="s">
        <v>109</v>
      </c>
    </row>
    <row r="1793" spans="1:27" ht="16" thickBot="1" x14ac:dyDescent="0.25">
      <c r="A1793" t="s">
        <v>77</v>
      </c>
      <c r="B1793" t="s">
        <v>109</v>
      </c>
      <c r="C1793" t="s">
        <v>258</v>
      </c>
      <c r="D1793" t="s">
        <v>1857</v>
      </c>
      <c r="E1793" t="s">
        <v>3713</v>
      </c>
      <c r="F1793">
        <v>99.468000000000004</v>
      </c>
      <c r="H1793">
        <v>404</v>
      </c>
      <c r="I1793">
        <v>1.21E-124</v>
      </c>
      <c r="J1793" t="s">
        <v>3085</v>
      </c>
      <c r="S1793" t="s">
        <v>3075</v>
      </c>
      <c r="T1793" t="s">
        <v>3076</v>
      </c>
      <c r="U1793">
        <v>0.745</v>
      </c>
      <c r="V1793" s="6">
        <v>-456.4</v>
      </c>
      <c r="W1793" s="4">
        <v>264.82</v>
      </c>
      <c r="X1793">
        <v>435</v>
      </c>
      <c r="Y1793">
        <v>404</v>
      </c>
      <c r="Z1793" t="str">
        <f t="shared" si="27"/>
        <v>188</v>
      </c>
      <c r="AA1793" t="s">
        <v>109</v>
      </c>
    </row>
    <row r="1794" spans="1:27" ht="16" thickBot="1" x14ac:dyDescent="0.25">
      <c r="A1794" t="s">
        <v>77</v>
      </c>
      <c r="B1794" t="s">
        <v>109</v>
      </c>
      <c r="C1794" t="s">
        <v>505</v>
      </c>
      <c r="D1794" t="s">
        <v>1797</v>
      </c>
      <c r="E1794" t="s">
        <v>3238</v>
      </c>
      <c r="F1794">
        <v>97.906000000000006</v>
      </c>
      <c r="H1794">
        <v>402</v>
      </c>
      <c r="I1794">
        <v>1.5300000000000001E-124</v>
      </c>
      <c r="J1794" t="s">
        <v>3085</v>
      </c>
      <c r="S1794" t="s">
        <v>3075</v>
      </c>
      <c r="T1794" t="s">
        <v>3076</v>
      </c>
      <c r="U1794">
        <v>0.745</v>
      </c>
      <c r="V1794" s="6">
        <v>-456.4</v>
      </c>
      <c r="W1794" s="4">
        <v>264.82</v>
      </c>
      <c r="X1794">
        <v>435</v>
      </c>
      <c r="Y1794">
        <v>402</v>
      </c>
      <c r="Z1794" t="str">
        <f t="shared" si="27"/>
        <v>191</v>
      </c>
      <c r="AA1794" t="s">
        <v>109</v>
      </c>
    </row>
    <row r="1795" spans="1:27" ht="16" thickBot="1" x14ac:dyDescent="0.25">
      <c r="A1795" t="s">
        <v>77</v>
      </c>
      <c r="B1795" t="s">
        <v>109</v>
      </c>
      <c r="C1795" t="s">
        <v>258</v>
      </c>
      <c r="D1795" t="s">
        <v>1857</v>
      </c>
      <c r="E1795" t="s">
        <v>3713</v>
      </c>
      <c r="F1795">
        <v>99.468000000000004</v>
      </c>
      <c r="H1795">
        <v>403</v>
      </c>
      <c r="I1795">
        <v>2.0699999999999998E-124</v>
      </c>
      <c r="J1795" t="s">
        <v>3085</v>
      </c>
      <c r="S1795" t="s">
        <v>3075</v>
      </c>
      <c r="T1795" t="s">
        <v>3076</v>
      </c>
      <c r="U1795">
        <v>0.745</v>
      </c>
      <c r="V1795" s="6">
        <v>-456.4</v>
      </c>
      <c r="W1795" s="4">
        <v>264.82</v>
      </c>
      <c r="X1795">
        <v>435</v>
      </c>
      <c r="Y1795">
        <v>403</v>
      </c>
      <c r="Z1795" t="str">
        <f t="shared" ref="Z1795:Z1858" si="28">LEFT(C1795,3)</f>
        <v>188</v>
      </c>
      <c r="AA1795" t="s">
        <v>109</v>
      </c>
    </row>
    <row r="1796" spans="1:27" ht="16" thickBot="1" x14ac:dyDescent="0.25">
      <c r="A1796" t="s">
        <v>77</v>
      </c>
      <c r="B1796" t="s">
        <v>109</v>
      </c>
      <c r="C1796" t="s">
        <v>258</v>
      </c>
      <c r="D1796" t="s">
        <v>1857</v>
      </c>
      <c r="E1796" t="s">
        <v>3713</v>
      </c>
      <c r="F1796">
        <v>99.468000000000004</v>
      </c>
      <c r="H1796">
        <v>403</v>
      </c>
      <c r="I1796">
        <v>2.7799999999999999E-124</v>
      </c>
      <c r="J1796" t="s">
        <v>3085</v>
      </c>
      <c r="S1796" t="s">
        <v>3075</v>
      </c>
      <c r="T1796" t="s">
        <v>3076</v>
      </c>
      <c r="U1796">
        <v>0.745</v>
      </c>
      <c r="V1796" s="6">
        <v>-456.4</v>
      </c>
      <c r="W1796" s="4">
        <v>264.82</v>
      </c>
      <c r="X1796">
        <v>435</v>
      </c>
      <c r="Y1796">
        <v>403</v>
      </c>
      <c r="Z1796" t="str">
        <f t="shared" si="28"/>
        <v>188</v>
      </c>
      <c r="AA1796" t="s">
        <v>109</v>
      </c>
    </row>
    <row r="1797" spans="1:27" ht="16" thickBot="1" x14ac:dyDescent="0.25">
      <c r="A1797" t="s">
        <v>77</v>
      </c>
      <c r="B1797" t="s">
        <v>109</v>
      </c>
      <c r="C1797" t="s">
        <v>258</v>
      </c>
      <c r="D1797" t="s">
        <v>1857</v>
      </c>
      <c r="E1797" t="s">
        <v>3713</v>
      </c>
      <c r="F1797">
        <v>99.468000000000004</v>
      </c>
      <c r="H1797">
        <v>403</v>
      </c>
      <c r="I1797">
        <v>4.6500000000000001E-124</v>
      </c>
      <c r="J1797" t="s">
        <v>3085</v>
      </c>
      <c r="S1797" t="s">
        <v>3075</v>
      </c>
      <c r="T1797" t="s">
        <v>3076</v>
      </c>
      <c r="U1797">
        <v>0.745</v>
      </c>
      <c r="V1797" s="6">
        <v>-456.4</v>
      </c>
      <c r="W1797" s="4">
        <v>264.82</v>
      </c>
      <c r="X1797">
        <v>435</v>
      </c>
      <c r="Y1797">
        <v>403</v>
      </c>
      <c r="Z1797" t="str">
        <f t="shared" si="28"/>
        <v>188</v>
      </c>
      <c r="AA1797" t="s">
        <v>109</v>
      </c>
    </row>
    <row r="1798" spans="1:27" ht="16" thickBot="1" x14ac:dyDescent="0.25">
      <c r="A1798" t="s">
        <v>77</v>
      </c>
      <c r="B1798" t="s">
        <v>109</v>
      </c>
      <c r="C1798" t="s">
        <v>258</v>
      </c>
      <c r="D1798" t="s">
        <v>1857</v>
      </c>
      <c r="E1798" t="s">
        <v>3713</v>
      </c>
      <c r="F1798">
        <v>99.468000000000004</v>
      </c>
      <c r="H1798">
        <v>402</v>
      </c>
      <c r="I1798">
        <v>1.2600000000000001E-123</v>
      </c>
      <c r="J1798" t="s">
        <v>3085</v>
      </c>
      <c r="S1798" t="s">
        <v>3075</v>
      </c>
      <c r="T1798" t="s">
        <v>3076</v>
      </c>
      <c r="U1798">
        <v>0.745</v>
      </c>
      <c r="V1798" s="6">
        <v>-456.4</v>
      </c>
      <c r="W1798" s="4">
        <v>264.82</v>
      </c>
      <c r="X1798">
        <v>435</v>
      </c>
      <c r="Y1798">
        <v>402</v>
      </c>
      <c r="Z1798" t="str">
        <f t="shared" si="28"/>
        <v>188</v>
      </c>
      <c r="AA1798" t="s">
        <v>109</v>
      </c>
    </row>
    <row r="1799" spans="1:27" ht="16" thickBot="1" x14ac:dyDescent="0.25">
      <c r="A1799" t="s">
        <v>77</v>
      </c>
      <c r="B1799" t="s">
        <v>109</v>
      </c>
      <c r="C1799" t="s">
        <v>127</v>
      </c>
      <c r="D1799" t="s">
        <v>2149</v>
      </c>
      <c r="E1799" t="s">
        <v>3738</v>
      </c>
      <c r="F1799">
        <v>95.950999999999993</v>
      </c>
      <c r="H1799">
        <v>392</v>
      </c>
      <c r="I1799">
        <v>9.8099999999999994E-122</v>
      </c>
      <c r="J1799" t="s">
        <v>3085</v>
      </c>
      <c r="S1799" t="s">
        <v>3075</v>
      </c>
      <c r="T1799" t="s">
        <v>3076</v>
      </c>
      <c r="U1799">
        <v>0.745</v>
      </c>
      <c r="V1799" s="6">
        <v>-456.4</v>
      </c>
      <c r="W1799" s="4">
        <v>264.82</v>
      </c>
      <c r="X1799">
        <v>435</v>
      </c>
      <c r="Y1799">
        <v>392</v>
      </c>
      <c r="Z1799" t="str">
        <f t="shared" si="28"/>
        <v>247</v>
      </c>
      <c r="AA1799" t="s">
        <v>109</v>
      </c>
    </row>
    <row r="1800" spans="1:27" ht="16" thickBot="1" x14ac:dyDescent="0.25">
      <c r="A1800" t="s">
        <v>77</v>
      </c>
      <c r="B1800" t="s">
        <v>109</v>
      </c>
      <c r="C1800" t="s">
        <v>127</v>
      </c>
      <c r="D1800" t="s">
        <v>2149</v>
      </c>
      <c r="E1800" t="s">
        <v>3738</v>
      </c>
      <c r="F1800">
        <v>95.950999999999993</v>
      </c>
      <c r="H1800">
        <v>393</v>
      </c>
      <c r="I1800">
        <v>2.4900000000000001E-121</v>
      </c>
      <c r="J1800" t="s">
        <v>3085</v>
      </c>
      <c r="S1800" t="s">
        <v>3075</v>
      </c>
      <c r="T1800" t="s">
        <v>3076</v>
      </c>
      <c r="U1800">
        <v>0.745</v>
      </c>
      <c r="V1800" s="6">
        <v>-456.4</v>
      </c>
      <c r="W1800" s="4">
        <v>264.82</v>
      </c>
      <c r="X1800">
        <v>435</v>
      </c>
      <c r="Y1800">
        <v>393</v>
      </c>
      <c r="Z1800" t="str">
        <f t="shared" si="28"/>
        <v>247</v>
      </c>
      <c r="AA1800" t="s">
        <v>109</v>
      </c>
    </row>
    <row r="1801" spans="1:27" ht="16" thickBot="1" x14ac:dyDescent="0.25">
      <c r="A1801" t="s">
        <v>77</v>
      </c>
      <c r="B1801" t="s">
        <v>109</v>
      </c>
      <c r="C1801" t="s">
        <v>127</v>
      </c>
      <c r="D1801" t="s">
        <v>2149</v>
      </c>
      <c r="E1801" t="s">
        <v>3738</v>
      </c>
      <c r="F1801">
        <v>95.950999999999993</v>
      </c>
      <c r="H1801">
        <v>393</v>
      </c>
      <c r="I1801">
        <v>8.5700000000000003E-121</v>
      </c>
      <c r="J1801" t="s">
        <v>3085</v>
      </c>
      <c r="S1801" t="s">
        <v>3075</v>
      </c>
      <c r="T1801" t="s">
        <v>3076</v>
      </c>
      <c r="U1801">
        <v>0.745</v>
      </c>
      <c r="V1801" s="6">
        <v>-456.4</v>
      </c>
      <c r="W1801" s="4">
        <v>264.82</v>
      </c>
      <c r="X1801">
        <v>435</v>
      </c>
      <c r="Y1801">
        <v>393</v>
      </c>
      <c r="Z1801" t="str">
        <f t="shared" si="28"/>
        <v>247</v>
      </c>
      <c r="AA1801" t="s">
        <v>109</v>
      </c>
    </row>
    <row r="1802" spans="1:27" ht="16" thickBot="1" x14ac:dyDescent="0.25">
      <c r="A1802" t="s">
        <v>77</v>
      </c>
      <c r="B1802" t="s">
        <v>109</v>
      </c>
      <c r="C1802" t="s">
        <v>127</v>
      </c>
      <c r="D1802" t="s">
        <v>2149</v>
      </c>
      <c r="E1802" t="s">
        <v>3738</v>
      </c>
      <c r="F1802">
        <v>95.950999999999993</v>
      </c>
      <c r="H1802">
        <v>393</v>
      </c>
      <c r="I1802">
        <v>1.4599999999999999E-120</v>
      </c>
      <c r="J1802" t="s">
        <v>3085</v>
      </c>
      <c r="S1802" t="s">
        <v>3075</v>
      </c>
      <c r="T1802" t="s">
        <v>3076</v>
      </c>
      <c r="U1802">
        <v>0.745</v>
      </c>
      <c r="V1802" s="6">
        <v>-456.4</v>
      </c>
      <c r="W1802" s="4">
        <v>264.82</v>
      </c>
      <c r="X1802">
        <v>435</v>
      </c>
      <c r="Y1802">
        <v>393</v>
      </c>
      <c r="Z1802" t="str">
        <f t="shared" si="28"/>
        <v>247</v>
      </c>
      <c r="AA1802" t="s">
        <v>109</v>
      </c>
    </row>
    <row r="1803" spans="1:27" ht="16" thickBot="1" x14ac:dyDescent="0.25">
      <c r="A1803" t="s">
        <v>77</v>
      </c>
      <c r="B1803" t="s">
        <v>109</v>
      </c>
      <c r="C1803" t="s">
        <v>127</v>
      </c>
      <c r="D1803" t="s">
        <v>2149</v>
      </c>
      <c r="E1803" t="s">
        <v>3738</v>
      </c>
      <c r="F1803">
        <v>95.950999999999993</v>
      </c>
      <c r="H1803">
        <v>393</v>
      </c>
      <c r="I1803">
        <v>1.7300000000000001E-120</v>
      </c>
      <c r="J1803" t="s">
        <v>3085</v>
      </c>
      <c r="S1803" t="s">
        <v>3075</v>
      </c>
      <c r="T1803" t="s">
        <v>3076</v>
      </c>
      <c r="U1803">
        <v>0.745</v>
      </c>
      <c r="V1803" s="6">
        <v>-456.4</v>
      </c>
      <c r="W1803" s="4">
        <v>264.82</v>
      </c>
      <c r="X1803">
        <v>435</v>
      </c>
      <c r="Y1803">
        <v>393</v>
      </c>
      <c r="Z1803" t="str">
        <f t="shared" si="28"/>
        <v>247</v>
      </c>
      <c r="AA1803" t="s">
        <v>109</v>
      </c>
    </row>
    <row r="1804" spans="1:27" ht="16" thickBot="1" x14ac:dyDescent="0.25">
      <c r="A1804" t="s">
        <v>77</v>
      </c>
      <c r="B1804" t="s">
        <v>109</v>
      </c>
      <c r="C1804" t="s">
        <v>127</v>
      </c>
      <c r="D1804" t="s">
        <v>2149</v>
      </c>
      <c r="E1804" t="s">
        <v>3738</v>
      </c>
      <c r="F1804">
        <v>95.950999999999993</v>
      </c>
      <c r="H1804">
        <v>393</v>
      </c>
      <c r="I1804">
        <v>4.57E-120</v>
      </c>
      <c r="J1804" t="s">
        <v>3085</v>
      </c>
      <c r="S1804" t="s">
        <v>3075</v>
      </c>
      <c r="T1804" t="s">
        <v>3076</v>
      </c>
      <c r="U1804">
        <v>0.745</v>
      </c>
      <c r="V1804" s="6">
        <v>-456.4</v>
      </c>
      <c r="W1804" s="4">
        <v>264.82</v>
      </c>
      <c r="X1804">
        <v>435</v>
      </c>
      <c r="Y1804">
        <v>393</v>
      </c>
      <c r="Z1804" t="str">
        <f t="shared" si="28"/>
        <v>247</v>
      </c>
      <c r="AA1804" t="s">
        <v>109</v>
      </c>
    </row>
    <row r="1805" spans="1:27" ht="16" thickBot="1" x14ac:dyDescent="0.25">
      <c r="A1805" t="s">
        <v>77</v>
      </c>
      <c r="B1805" t="s">
        <v>109</v>
      </c>
      <c r="C1805" t="s">
        <v>127</v>
      </c>
      <c r="D1805" t="s">
        <v>2149</v>
      </c>
      <c r="E1805" t="s">
        <v>3738</v>
      </c>
      <c r="F1805">
        <v>95.950999999999993</v>
      </c>
      <c r="H1805">
        <v>393</v>
      </c>
      <c r="I1805">
        <v>4.64E-120</v>
      </c>
      <c r="J1805" t="s">
        <v>3085</v>
      </c>
      <c r="S1805" t="s">
        <v>3075</v>
      </c>
      <c r="T1805" t="s">
        <v>3076</v>
      </c>
      <c r="U1805">
        <v>0.745</v>
      </c>
      <c r="V1805" s="6">
        <v>-456.4</v>
      </c>
      <c r="W1805" s="4">
        <v>264.82</v>
      </c>
      <c r="X1805">
        <v>435</v>
      </c>
      <c r="Y1805">
        <v>393</v>
      </c>
      <c r="Z1805" t="str">
        <f t="shared" si="28"/>
        <v>247</v>
      </c>
      <c r="AA1805" t="s">
        <v>109</v>
      </c>
    </row>
    <row r="1806" spans="1:27" ht="16" thickBot="1" x14ac:dyDescent="0.25">
      <c r="A1806" t="s">
        <v>77</v>
      </c>
      <c r="B1806" t="s">
        <v>109</v>
      </c>
      <c r="C1806" t="s">
        <v>512</v>
      </c>
      <c r="D1806" t="s">
        <v>978</v>
      </c>
      <c r="E1806" t="s">
        <v>3335</v>
      </c>
      <c r="F1806">
        <v>51.613</v>
      </c>
      <c r="H1806">
        <v>337</v>
      </c>
      <c r="I1806">
        <v>6.4500000000000002E-101</v>
      </c>
      <c r="J1806" t="s">
        <v>3085</v>
      </c>
      <c r="S1806" t="s">
        <v>3075</v>
      </c>
      <c r="T1806" t="s">
        <v>3076</v>
      </c>
      <c r="U1806">
        <v>0.745</v>
      </c>
      <c r="V1806" s="6">
        <v>-456.4</v>
      </c>
      <c r="W1806" s="4">
        <v>264.82</v>
      </c>
      <c r="X1806">
        <v>435</v>
      </c>
      <c r="Y1806">
        <v>337</v>
      </c>
      <c r="Z1806" t="str">
        <f t="shared" si="28"/>
        <v>341</v>
      </c>
      <c r="AA1806" t="s">
        <v>109</v>
      </c>
    </row>
    <row r="1807" spans="1:27" ht="16" thickBot="1" x14ac:dyDescent="0.25">
      <c r="A1807" t="s">
        <v>77</v>
      </c>
      <c r="B1807" t="s">
        <v>109</v>
      </c>
      <c r="C1807" t="s">
        <v>252</v>
      </c>
      <c r="D1807" t="s">
        <v>642</v>
      </c>
      <c r="E1807" t="s">
        <v>3159</v>
      </c>
      <c r="F1807">
        <v>76.884</v>
      </c>
      <c r="H1807">
        <v>318</v>
      </c>
      <c r="I1807">
        <v>2.8599999999999998E-94</v>
      </c>
      <c r="J1807" t="s">
        <v>3085</v>
      </c>
      <c r="S1807" t="s">
        <v>3075</v>
      </c>
      <c r="T1807" t="s">
        <v>3076</v>
      </c>
      <c r="U1807">
        <v>0.745</v>
      </c>
      <c r="V1807" s="6">
        <v>-456.4</v>
      </c>
      <c r="W1807" s="4">
        <v>264.82</v>
      </c>
      <c r="X1807">
        <v>435</v>
      </c>
      <c r="Y1807">
        <v>318</v>
      </c>
      <c r="Z1807" t="str">
        <f t="shared" si="28"/>
        <v>199</v>
      </c>
      <c r="AA1807" t="s">
        <v>109</v>
      </c>
    </row>
    <row r="1808" spans="1:27" ht="16" thickBot="1" x14ac:dyDescent="0.25">
      <c r="A1808" t="s">
        <v>77</v>
      </c>
      <c r="B1808" t="s">
        <v>109</v>
      </c>
      <c r="C1808" t="s">
        <v>989</v>
      </c>
      <c r="D1808" t="s">
        <v>990</v>
      </c>
      <c r="E1808" t="s">
        <v>3654</v>
      </c>
      <c r="F1808">
        <v>46.097999999999999</v>
      </c>
      <c r="H1808">
        <v>236</v>
      </c>
      <c r="I1808">
        <v>2.4700000000000001E-64</v>
      </c>
      <c r="J1808" t="s">
        <v>3085</v>
      </c>
      <c r="S1808" t="s">
        <v>3075</v>
      </c>
      <c r="T1808" t="s">
        <v>3076</v>
      </c>
      <c r="U1808">
        <v>0.745</v>
      </c>
      <c r="V1808" s="6">
        <v>-456.4</v>
      </c>
      <c r="W1808" s="4">
        <v>264.82</v>
      </c>
      <c r="X1808">
        <v>435</v>
      </c>
      <c r="Y1808">
        <v>236</v>
      </c>
      <c r="Z1808" t="str">
        <f t="shared" si="28"/>
        <v>410</v>
      </c>
      <c r="AA1808" t="s">
        <v>109</v>
      </c>
    </row>
    <row r="1809" spans="1:27" ht="16" thickBot="1" x14ac:dyDescent="0.25">
      <c r="A1809" t="s">
        <v>77</v>
      </c>
      <c r="B1809" t="s">
        <v>109</v>
      </c>
      <c r="C1809" t="s">
        <v>517</v>
      </c>
      <c r="D1809" t="s">
        <v>518</v>
      </c>
      <c r="E1809" t="s">
        <v>3625</v>
      </c>
      <c r="F1809">
        <v>63.218000000000004</v>
      </c>
      <c r="H1809">
        <v>230</v>
      </c>
      <c r="I1809">
        <v>1.6199999999999999E-62</v>
      </c>
      <c r="J1809" t="s">
        <v>3085</v>
      </c>
      <c r="S1809" t="s">
        <v>3075</v>
      </c>
      <c r="T1809" t="s">
        <v>3076</v>
      </c>
      <c r="U1809">
        <v>0.745</v>
      </c>
      <c r="V1809" s="6">
        <v>-456.4</v>
      </c>
      <c r="W1809" s="4">
        <v>264.82</v>
      </c>
      <c r="X1809">
        <v>435</v>
      </c>
      <c r="Y1809">
        <v>230</v>
      </c>
      <c r="Z1809" t="str">
        <f t="shared" si="28"/>
        <v>174</v>
      </c>
      <c r="AA1809" t="s">
        <v>109</v>
      </c>
    </row>
    <row r="1810" spans="1:27" ht="16" thickBot="1" x14ac:dyDescent="0.25">
      <c r="A1810" t="s">
        <v>77</v>
      </c>
      <c r="B1810" t="s">
        <v>109</v>
      </c>
      <c r="C1810" t="s">
        <v>517</v>
      </c>
      <c r="D1810" t="s">
        <v>518</v>
      </c>
      <c r="E1810" t="s">
        <v>3625</v>
      </c>
      <c r="F1810">
        <v>63.218000000000004</v>
      </c>
      <c r="H1810">
        <v>230</v>
      </c>
      <c r="I1810">
        <v>1.8300000000000001E-62</v>
      </c>
      <c r="J1810" t="s">
        <v>3085</v>
      </c>
      <c r="S1810" t="s">
        <v>3075</v>
      </c>
      <c r="T1810" t="s">
        <v>3076</v>
      </c>
      <c r="U1810">
        <v>0.745</v>
      </c>
      <c r="V1810" s="6">
        <v>-456.4</v>
      </c>
      <c r="W1810" s="4">
        <v>264.82</v>
      </c>
      <c r="X1810">
        <v>435</v>
      </c>
      <c r="Y1810">
        <v>230</v>
      </c>
      <c r="Z1810" t="str">
        <f t="shared" si="28"/>
        <v>174</v>
      </c>
      <c r="AA1810" t="s">
        <v>109</v>
      </c>
    </row>
    <row r="1811" spans="1:27" ht="16" thickBot="1" x14ac:dyDescent="0.25">
      <c r="A1811" t="s">
        <v>77</v>
      </c>
      <c r="B1811" t="s">
        <v>109</v>
      </c>
      <c r="C1811" t="s">
        <v>360</v>
      </c>
      <c r="D1811" t="s">
        <v>515</v>
      </c>
      <c r="E1811" t="s">
        <v>3624</v>
      </c>
      <c r="F1811">
        <v>53.591000000000001</v>
      </c>
      <c r="H1811">
        <v>222</v>
      </c>
      <c r="I1811">
        <v>3.0999999999999999E-60</v>
      </c>
      <c r="J1811" t="s">
        <v>3085</v>
      </c>
      <c r="S1811" t="s">
        <v>3075</v>
      </c>
      <c r="T1811" t="s">
        <v>3076</v>
      </c>
      <c r="U1811">
        <v>0.745</v>
      </c>
      <c r="V1811" s="6">
        <v>-456.4</v>
      </c>
      <c r="W1811" s="4">
        <v>264.82</v>
      </c>
      <c r="X1811">
        <v>435</v>
      </c>
      <c r="Y1811">
        <v>222</v>
      </c>
      <c r="Z1811" t="str">
        <f t="shared" si="28"/>
        <v>181</v>
      </c>
      <c r="AA1811" t="s">
        <v>109</v>
      </c>
    </row>
    <row r="1812" spans="1:27" ht="16" thickBot="1" x14ac:dyDescent="0.25">
      <c r="A1812" t="s">
        <v>77</v>
      </c>
      <c r="B1812" t="s">
        <v>109</v>
      </c>
      <c r="C1812" t="s">
        <v>130</v>
      </c>
      <c r="D1812" t="s">
        <v>520</v>
      </c>
      <c r="E1812" t="s">
        <v>3626</v>
      </c>
      <c r="F1812">
        <v>68.027000000000001</v>
      </c>
      <c r="H1812">
        <v>218</v>
      </c>
      <c r="I1812">
        <v>8.8200000000000001E-59</v>
      </c>
      <c r="J1812" t="s">
        <v>3085</v>
      </c>
      <c r="S1812" t="s">
        <v>3075</v>
      </c>
      <c r="T1812" t="s">
        <v>3076</v>
      </c>
      <c r="U1812">
        <v>0.745</v>
      </c>
      <c r="V1812" s="6">
        <v>-456.4</v>
      </c>
      <c r="W1812" s="4">
        <v>264.82</v>
      </c>
      <c r="X1812">
        <v>435</v>
      </c>
      <c r="Y1812">
        <v>218</v>
      </c>
      <c r="Z1812" t="str">
        <f t="shared" si="28"/>
        <v>147</v>
      </c>
      <c r="AA1812" t="s">
        <v>109</v>
      </c>
    </row>
    <row r="1813" spans="1:27" ht="16" thickBot="1" x14ac:dyDescent="0.25">
      <c r="A1813" t="s">
        <v>77</v>
      </c>
      <c r="B1813" t="s">
        <v>109</v>
      </c>
      <c r="C1813" t="s">
        <v>551</v>
      </c>
      <c r="D1813" t="s">
        <v>1001</v>
      </c>
      <c r="E1813" t="s">
        <v>3656</v>
      </c>
      <c r="F1813">
        <v>67.361000000000004</v>
      </c>
      <c r="H1813">
        <v>217</v>
      </c>
      <c r="I1813">
        <v>3.02E-58</v>
      </c>
      <c r="J1813" t="s">
        <v>3085</v>
      </c>
      <c r="S1813" t="s">
        <v>3075</v>
      </c>
      <c r="T1813" t="s">
        <v>3076</v>
      </c>
      <c r="U1813">
        <v>0.745</v>
      </c>
      <c r="V1813" s="6">
        <v>-456.4</v>
      </c>
      <c r="W1813" s="4">
        <v>264.82</v>
      </c>
      <c r="X1813">
        <v>435</v>
      </c>
      <c r="Y1813">
        <v>217</v>
      </c>
      <c r="Z1813" t="str">
        <f t="shared" si="28"/>
        <v>144</v>
      </c>
      <c r="AA1813" t="s">
        <v>109</v>
      </c>
    </row>
    <row r="1814" spans="1:27" ht="16" thickBot="1" x14ac:dyDescent="0.25">
      <c r="A1814" t="s">
        <v>77</v>
      </c>
      <c r="B1814" t="s">
        <v>109</v>
      </c>
      <c r="C1814" t="s">
        <v>545</v>
      </c>
      <c r="D1814" t="s">
        <v>1004</v>
      </c>
      <c r="E1814" t="s">
        <v>3657</v>
      </c>
      <c r="F1814">
        <v>52.752000000000002</v>
      </c>
      <c r="H1814">
        <v>216</v>
      </c>
      <c r="I1814">
        <v>3.3699999999999999E-58</v>
      </c>
      <c r="J1814" t="s">
        <v>3085</v>
      </c>
      <c r="S1814" t="s">
        <v>3075</v>
      </c>
      <c r="T1814" t="s">
        <v>3076</v>
      </c>
      <c r="U1814">
        <v>0.745</v>
      </c>
      <c r="V1814" s="6">
        <v>-456.4</v>
      </c>
      <c r="W1814" s="4">
        <v>264.82</v>
      </c>
      <c r="X1814">
        <v>435</v>
      </c>
      <c r="Y1814">
        <v>216</v>
      </c>
      <c r="Z1814" t="str">
        <f t="shared" si="28"/>
        <v>218</v>
      </c>
      <c r="AA1814" t="s">
        <v>109</v>
      </c>
    </row>
    <row r="1815" spans="1:27" ht="16" thickBot="1" x14ac:dyDescent="0.25">
      <c r="A1815" t="s">
        <v>77</v>
      </c>
      <c r="B1815" t="s">
        <v>109</v>
      </c>
      <c r="C1815" t="s">
        <v>524</v>
      </c>
      <c r="D1815" t="s">
        <v>525</v>
      </c>
      <c r="E1815" t="s">
        <v>3157</v>
      </c>
      <c r="F1815">
        <v>55.134999999999998</v>
      </c>
      <c r="H1815">
        <v>201</v>
      </c>
      <c r="I1815">
        <v>2.05E-53</v>
      </c>
      <c r="J1815" t="s">
        <v>3085</v>
      </c>
      <c r="S1815" t="s">
        <v>3075</v>
      </c>
      <c r="T1815" t="s">
        <v>3076</v>
      </c>
      <c r="U1815">
        <v>0.745</v>
      </c>
      <c r="V1815" s="6">
        <v>-456.4</v>
      </c>
      <c r="W1815" s="4">
        <v>264.82</v>
      </c>
      <c r="X1815">
        <v>435</v>
      </c>
      <c r="Y1815">
        <v>201</v>
      </c>
      <c r="Z1815" t="str">
        <f t="shared" si="28"/>
        <v>185</v>
      </c>
      <c r="AA1815" t="s">
        <v>109</v>
      </c>
    </row>
    <row r="1816" spans="1:27" ht="16" thickBot="1" x14ac:dyDescent="0.25">
      <c r="A1816" t="s">
        <v>77</v>
      </c>
      <c r="B1816" t="s">
        <v>109</v>
      </c>
      <c r="C1816" t="s">
        <v>270</v>
      </c>
      <c r="D1816" t="s">
        <v>271</v>
      </c>
      <c r="E1816" t="s">
        <v>3611</v>
      </c>
      <c r="F1816">
        <v>66.423000000000002</v>
      </c>
      <c r="H1816">
        <v>200</v>
      </c>
      <c r="I1816">
        <v>5.6399999999999997E-53</v>
      </c>
      <c r="J1816" t="s">
        <v>3085</v>
      </c>
      <c r="S1816" t="s">
        <v>3075</v>
      </c>
      <c r="T1816" t="s">
        <v>3076</v>
      </c>
      <c r="U1816">
        <v>0.745</v>
      </c>
      <c r="V1816" s="6">
        <v>-456.4</v>
      </c>
      <c r="W1816" s="4">
        <v>264.82</v>
      </c>
      <c r="X1816">
        <v>435</v>
      </c>
      <c r="Y1816">
        <v>200</v>
      </c>
      <c r="Z1816" t="str">
        <f t="shared" si="28"/>
        <v>137</v>
      </c>
      <c r="AA1816" t="s">
        <v>109</v>
      </c>
    </row>
    <row r="1817" spans="1:27" ht="16" thickBot="1" x14ac:dyDescent="0.25">
      <c r="A1817" t="s">
        <v>77</v>
      </c>
      <c r="B1817" t="s">
        <v>109</v>
      </c>
      <c r="C1817" t="s">
        <v>528</v>
      </c>
      <c r="D1817" t="s">
        <v>529</v>
      </c>
      <c r="E1817" t="s">
        <v>3627</v>
      </c>
      <c r="F1817">
        <v>55.97</v>
      </c>
      <c r="H1817">
        <v>174</v>
      </c>
      <c r="I1817">
        <v>2.1500000000000001E-44</v>
      </c>
      <c r="J1817" t="s">
        <v>3085</v>
      </c>
      <c r="S1817" t="s">
        <v>3075</v>
      </c>
      <c r="T1817" t="s">
        <v>3076</v>
      </c>
      <c r="U1817">
        <v>0.745</v>
      </c>
      <c r="V1817" s="6">
        <v>-456.4</v>
      </c>
      <c r="W1817" s="4">
        <v>264.82</v>
      </c>
      <c r="X1817">
        <v>435</v>
      </c>
      <c r="Y1817">
        <v>174</v>
      </c>
      <c r="Z1817" t="str">
        <f t="shared" si="28"/>
        <v>134</v>
      </c>
      <c r="AA1817" t="s">
        <v>109</v>
      </c>
    </row>
    <row r="1818" spans="1:27" ht="16" thickBot="1" x14ac:dyDescent="0.25">
      <c r="A1818" t="s">
        <v>77</v>
      </c>
      <c r="B1818" t="s">
        <v>109</v>
      </c>
      <c r="C1818" t="s">
        <v>291</v>
      </c>
      <c r="D1818" t="s">
        <v>534</v>
      </c>
      <c r="E1818" t="s">
        <v>3629</v>
      </c>
      <c r="F1818">
        <v>47.6</v>
      </c>
      <c r="H1818">
        <v>164</v>
      </c>
      <c r="I1818">
        <v>2.28E-41</v>
      </c>
      <c r="J1818" t="s">
        <v>3085</v>
      </c>
      <c r="S1818" t="s">
        <v>3075</v>
      </c>
      <c r="T1818" t="s">
        <v>3076</v>
      </c>
      <c r="U1818">
        <v>0.745</v>
      </c>
      <c r="V1818" s="6">
        <v>-456.4</v>
      </c>
      <c r="W1818" s="4">
        <v>264.82</v>
      </c>
      <c r="X1818">
        <v>435</v>
      </c>
      <c r="Y1818">
        <v>164</v>
      </c>
      <c r="Z1818" t="str">
        <f t="shared" si="28"/>
        <v>250</v>
      </c>
      <c r="AA1818" t="s">
        <v>109</v>
      </c>
    </row>
    <row r="1819" spans="1:27" ht="16" thickBot="1" x14ac:dyDescent="0.25">
      <c r="A1819" t="s">
        <v>77</v>
      </c>
      <c r="B1819" t="s">
        <v>109</v>
      </c>
      <c r="C1819" t="s">
        <v>540</v>
      </c>
      <c r="D1819" t="s">
        <v>541</v>
      </c>
      <c r="E1819" t="s">
        <v>3632</v>
      </c>
      <c r="F1819">
        <v>42.472999999999999</v>
      </c>
      <c r="H1819">
        <v>151</v>
      </c>
      <c r="I1819">
        <v>6.8700000000000001E-37</v>
      </c>
      <c r="J1819" t="s">
        <v>3085</v>
      </c>
      <c r="S1819" t="s">
        <v>3075</v>
      </c>
      <c r="T1819" t="s">
        <v>3076</v>
      </c>
      <c r="U1819">
        <v>0.745</v>
      </c>
      <c r="V1819" s="6">
        <v>-456.4</v>
      </c>
      <c r="W1819" s="4">
        <v>264.82</v>
      </c>
      <c r="X1819">
        <v>435</v>
      </c>
      <c r="Y1819">
        <v>151</v>
      </c>
      <c r="Z1819" t="str">
        <f t="shared" si="28"/>
        <v>186</v>
      </c>
      <c r="AA1819" t="s">
        <v>109</v>
      </c>
    </row>
    <row r="1820" spans="1:27" ht="16" thickBot="1" x14ac:dyDescent="0.25">
      <c r="A1820" t="s">
        <v>77</v>
      </c>
      <c r="B1820" t="s">
        <v>109</v>
      </c>
      <c r="C1820" t="s">
        <v>517</v>
      </c>
      <c r="D1820" t="s">
        <v>542</v>
      </c>
      <c r="E1820" t="s">
        <v>3633</v>
      </c>
      <c r="F1820">
        <v>44.828000000000003</v>
      </c>
      <c r="H1820">
        <v>137</v>
      </c>
      <c r="I1820">
        <v>6.2799999999999998E-33</v>
      </c>
      <c r="J1820" t="s">
        <v>3085</v>
      </c>
      <c r="S1820" t="s">
        <v>3075</v>
      </c>
      <c r="T1820" t="s">
        <v>3076</v>
      </c>
      <c r="U1820">
        <v>0.745</v>
      </c>
      <c r="V1820" s="6">
        <v>-456.4</v>
      </c>
      <c r="W1820" s="4">
        <v>264.82</v>
      </c>
      <c r="X1820">
        <v>435</v>
      </c>
      <c r="Y1820">
        <v>137</v>
      </c>
      <c r="Z1820" t="str">
        <f t="shared" si="28"/>
        <v>174</v>
      </c>
      <c r="AA1820" t="s">
        <v>109</v>
      </c>
    </row>
    <row r="1821" spans="1:27" ht="16" thickBot="1" x14ac:dyDescent="0.25">
      <c r="A1821" t="s">
        <v>77</v>
      </c>
      <c r="B1821" t="s">
        <v>109</v>
      </c>
      <c r="C1821" t="s">
        <v>548</v>
      </c>
      <c r="D1821" t="s">
        <v>549</v>
      </c>
      <c r="E1821" t="s">
        <v>3636</v>
      </c>
      <c r="F1821">
        <v>38.35</v>
      </c>
      <c r="H1821">
        <v>120</v>
      </c>
      <c r="I1821">
        <v>1.8099999999999998E-27</v>
      </c>
      <c r="J1821" t="s">
        <v>3085</v>
      </c>
      <c r="S1821" t="s">
        <v>3075</v>
      </c>
      <c r="T1821" t="s">
        <v>3076</v>
      </c>
      <c r="U1821">
        <v>0.745</v>
      </c>
      <c r="V1821" s="6">
        <v>-456.4</v>
      </c>
      <c r="W1821" s="4">
        <v>264.82</v>
      </c>
      <c r="X1821">
        <v>435</v>
      </c>
      <c r="Y1821">
        <v>120</v>
      </c>
      <c r="Z1821" t="str">
        <f t="shared" si="28"/>
        <v>206</v>
      </c>
      <c r="AA1821" t="s">
        <v>109</v>
      </c>
    </row>
    <row r="1822" spans="1:27" ht="16" thickBot="1" x14ac:dyDescent="0.25">
      <c r="A1822" t="s">
        <v>77</v>
      </c>
      <c r="B1822" t="s">
        <v>109</v>
      </c>
      <c r="C1822" t="s">
        <v>554</v>
      </c>
      <c r="D1822" t="s">
        <v>555</v>
      </c>
      <c r="E1822" t="s">
        <v>3638</v>
      </c>
      <c r="F1822">
        <v>41.975000000000001</v>
      </c>
      <c r="H1822">
        <v>117</v>
      </c>
      <c r="I1822">
        <v>1.18E-26</v>
      </c>
      <c r="J1822" t="s">
        <v>3085</v>
      </c>
      <c r="S1822" t="s">
        <v>3075</v>
      </c>
      <c r="T1822" t="s">
        <v>3076</v>
      </c>
      <c r="U1822">
        <v>0.745</v>
      </c>
      <c r="V1822" s="6">
        <v>-456.4</v>
      </c>
      <c r="W1822" s="4">
        <v>264.82</v>
      </c>
      <c r="X1822">
        <v>435</v>
      </c>
      <c r="Y1822">
        <v>117</v>
      </c>
      <c r="Z1822" t="str">
        <f t="shared" si="28"/>
        <v>243</v>
      </c>
      <c r="AA1822" t="s">
        <v>109</v>
      </c>
    </row>
    <row r="1823" spans="1:27" ht="16" thickBot="1" x14ac:dyDescent="0.25">
      <c r="A1823" t="s">
        <v>77</v>
      </c>
      <c r="B1823" t="s">
        <v>109</v>
      </c>
      <c r="C1823" t="s">
        <v>127</v>
      </c>
      <c r="D1823" t="s">
        <v>1320</v>
      </c>
      <c r="E1823" t="s">
        <v>3672</v>
      </c>
      <c r="F1823">
        <v>44.939</v>
      </c>
      <c r="H1823">
        <v>117</v>
      </c>
      <c r="I1823">
        <v>1.3800000000000001E-26</v>
      </c>
      <c r="J1823" t="s">
        <v>3085</v>
      </c>
      <c r="S1823" t="s">
        <v>3075</v>
      </c>
      <c r="T1823" t="s">
        <v>3076</v>
      </c>
      <c r="U1823">
        <v>0.745</v>
      </c>
      <c r="V1823" s="6">
        <v>-456.4</v>
      </c>
      <c r="W1823" s="4">
        <v>264.82</v>
      </c>
      <c r="X1823">
        <v>435</v>
      </c>
      <c r="Y1823">
        <v>117</v>
      </c>
      <c r="Z1823" t="str">
        <f t="shared" si="28"/>
        <v>247</v>
      </c>
      <c r="AA1823" t="s">
        <v>109</v>
      </c>
    </row>
    <row r="1824" spans="1:27" ht="16" thickBot="1" x14ac:dyDescent="0.25">
      <c r="A1824" t="s">
        <v>77</v>
      </c>
      <c r="B1824" t="s">
        <v>109</v>
      </c>
      <c r="C1824" t="s">
        <v>127</v>
      </c>
      <c r="D1824" t="s">
        <v>1320</v>
      </c>
      <c r="E1824" t="s">
        <v>3672</v>
      </c>
      <c r="F1824">
        <v>44.939</v>
      </c>
      <c r="H1824">
        <v>117</v>
      </c>
      <c r="I1824">
        <v>1.8699999999999999E-26</v>
      </c>
      <c r="J1824" t="s">
        <v>3085</v>
      </c>
      <c r="S1824" t="s">
        <v>3075</v>
      </c>
      <c r="T1824" t="s">
        <v>3076</v>
      </c>
      <c r="U1824">
        <v>0.745</v>
      </c>
      <c r="V1824" s="6">
        <v>-456.4</v>
      </c>
      <c r="W1824" s="4">
        <v>264.82</v>
      </c>
      <c r="X1824">
        <v>435</v>
      </c>
      <c r="Y1824">
        <v>117</v>
      </c>
      <c r="Z1824" t="str">
        <f t="shared" si="28"/>
        <v>247</v>
      </c>
      <c r="AA1824" t="s">
        <v>109</v>
      </c>
    </row>
    <row r="1825" spans="1:27" ht="16" thickBot="1" x14ac:dyDescent="0.25">
      <c r="A1825" t="s">
        <v>77</v>
      </c>
      <c r="B1825" t="s">
        <v>109</v>
      </c>
      <c r="C1825" t="s">
        <v>1745</v>
      </c>
      <c r="D1825" t="s">
        <v>1746</v>
      </c>
      <c r="E1825" t="s">
        <v>3711</v>
      </c>
      <c r="F1825">
        <v>43.386000000000003</v>
      </c>
      <c r="H1825">
        <v>112</v>
      </c>
      <c r="I1825">
        <v>4.4100000000000004E-25</v>
      </c>
      <c r="J1825" t="s">
        <v>3085</v>
      </c>
      <c r="S1825" t="s">
        <v>3075</v>
      </c>
      <c r="T1825" t="s">
        <v>3076</v>
      </c>
      <c r="U1825">
        <v>0.745</v>
      </c>
      <c r="V1825" s="6">
        <v>-456.4</v>
      </c>
      <c r="W1825" s="4">
        <v>264.82</v>
      </c>
      <c r="X1825">
        <v>435</v>
      </c>
      <c r="Y1825">
        <v>112</v>
      </c>
      <c r="Z1825" t="str">
        <f t="shared" si="28"/>
        <v>189</v>
      </c>
      <c r="AA1825" t="s">
        <v>109</v>
      </c>
    </row>
    <row r="1826" spans="1:27" ht="16" thickBot="1" x14ac:dyDescent="0.25">
      <c r="A1826" t="s">
        <v>77</v>
      </c>
      <c r="B1826" t="s">
        <v>109</v>
      </c>
      <c r="C1826" t="s">
        <v>505</v>
      </c>
      <c r="D1826" t="s">
        <v>562</v>
      </c>
      <c r="E1826" t="s">
        <v>3640</v>
      </c>
      <c r="F1826">
        <v>35.079000000000001</v>
      </c>
      <c r="H1826">
        <v>87.4</v>
      </c>
      <c r="I1826">
        <v>3.3200000000000002E-17</v>
      </c>
      <c r="J1826" t="s">
        <v>3085</v>
      </c>
      <c r="S1826" t="s">
        <v>3075</v>
      </c>
      <c r="T1826" t="s">
        <v>3076</v>
      </c>
      <c r="U1826">
        <v>0.745</v>
      </c>
      <c r="V1826" s="6">
        <v>-456.4</v>
      </c>
      <c r="W1826" s="4">
        <v>264.82</v>
      </c>
      <c r="X1826">
        <v>435</v>
      </c>
      <c r="Y1826">
        <v>87.4</v>
      </c>
      <c r="Z1826" t="str">
        <f t="shared" si="28"/>
        <v>191</v>
      </c>
      <c r="AA1826" t="s">
        <v>109</v>
      </c>
    </row>
    <row r="1827" spans="1:27" ht="16" thickBot="1" x14ac:dyDescent="0.25">
      <c r="A1827" t="s">
        <v>77</v>
      </c>
      <c r="B1827" t="s">
        <v>109</v>
      </c>
      <c r="C1827" t="s">
        <v>568</v>
      </c>
      <c r="D1827" t="s">
        <v>569</v>
      </c>
      <c r="E1827" t="s">
        <v>3643</v>
      </c>
      <c r="F1827">
        <v>38.249000000000002</v>
      </c>
      <c r="H1827">
        <v>75.7</v>
      </c>
      <c r="I1827">
        <v>1.1499999999999999E-13</v>
      </c>
      <c r="J1827" t="s">
        <v>3085</v>
      </c>
      <c r="S1827" t="s">
        <v>3075</v>
      </c>
      <c r="T1827" t="s">
        <v>3076</v>
      </c>
      <c r="U1827">
        <v>0.745</v>
      </c>
      <c r="V1827" s="6">
        <v>-456.4</v>
      </c>
      <c r="W1827" s="4">
        <v>264.82</v>
      </c>
      <c r="X1827">
        <v>435</v>
      </c>
      <c r="Y1827">
        <v>75.7</v>
      </c>
      <c r="Z1827" t="str">
        <f t="shared" si="28"/>
        <v>217</v>
      </c>
      <c r="AA1827" t="s">
        <v>109</v>
      </c>
    </row>
    <row r="1828" spans="1:27" ht="16" thickBot="1" x14ac:dyDescent="0.25">
      <c r="A1828" t="s">
        <v>77</v>
      </c>
      <c r="B1828" t="s">
        <v>109</v>
      </c>
      <c r="C1828" t="s">
        <v>571</v>
      </c>
      <c r="D1828" t="s">
        <v>572</v>
      </c>
      <c r="E1828" t="s">
        <v>3644</v>
      </c>
      <c r="F1828">
        <v>38.017000000000003</v>
      </c>
      <c r="H1828">
        <v>74</v>
      </c>
      <c r="I1828">
        <v>3.55E-13</v>
      </c>
      <c r="J1828" t="s">
        <v>3085</v>
      </c>
      <c r="S1828" t="s">
        <v>3075</v>
      </c>
      <c r="T1828" t="s">
        <v>3076</v>
      </c>
      <c r="U1828">
        <v>0.745</v>
      </c>
      <c r="V1828" s="6">
        <v>-456.4</v>
      </c>
      <c r="W1828" s="4">
        <v>264.82</v>
      </c>
      <c r="X1828">
        <v>435</v>
      </c>
      <c r="Y1828">
        <v>74</v>
      </c>
      <c r="Z1828" t="str">
        <f t="shared" si="28"/>
        <v>121</v>
      </c>
      <c r="AA1828" t="s">
        <v>109</v>
      </c>
    </row>
    <row r="1829" spans="1:27" ht="16" thickBot="1" x14ac:dyDescent="0.25">
      <c r="A1829" t="s">
        <v>77</v>
      </c>
      <c r="B1829" t="s">
        <v>109</v>
      </c>
      <c r="C1829" t="s">
        <v>192</v>
      </c>
      <c r="D1829" t="s">
        <v>574</v>
      </c>
      <c r="E1829" t="s">
        <v>3645</v>
      </c>
      <c r="F1829">
        <v>33.570999999999998</v>
      </c>
      <c r="H1829">
        <v>73.599999999999994</v>
      </c>
      <c r="I1829">
        <v>5.0299999999999998E-13</v>
      </c>
      <c r="J1829" t="s">
        <v>3085</v>
      </c>
      <c r="S1829" t="s">
        <v>3075</v>
      </c>
      <c r="T1829" t="s">
        <v>3076</v>
      </c>
      <c r="U1829">
        <v>0.745</v>
      </c>
      <c r="V1829" s="6">
        <v>-456.4</v>
      </c>
      <c r="W1829" s="4">
        <v>264.82</v>
      </c>
      <c r="X1829">
        <v>435</v>
      </c>
      <c r="Y1829">
        <v>73.599999999999994</v>
      </c>
      <c r="Z1829" t="str">
        <f t="shared" si="28"/>
        <v>140</v>
      </c>
      <c r="AA1829" t="s">
        <v>109</v>
      </c>
    </row>
    <row r="1830" spans="1:27" ht="16" thickBot="1" x14ac:dyDescent="0.25">
      <c r="A1830" t="s">
        <v>77</v>
      </c>
      <c r="B1830" t="s">
        <v>109</v>
      </c>
      <c r="C1830" t="s">
        <v>582</v>
      </c>
      <c r="D1830" t="s">
        <v>583</v>
      </c>
      <c r="E1830" t="s">
        <v>3649</v>
      </c>
      <c r="F1830">
        <v>43.548000000000002</v>
      </c>
      <c r="H1830">
        <v>50.2</v>
      </c>
      <c r="I1830">
        <v>3.1700000000000001E-6</v>
      </c>
      <c r="J1830" t="s">
        <v>3085</v>
      </c>
      <c r="S1830" t="s">
        <v>3075</v>
      </c>
      <c r="T1830" t="s">
        <v>3076</v>
      </c>
      <c r="U1830">
        <v>0.745</v>
      </c>
      <c r="V1830" s="6">
        <v>-456.4</v>
      </c>
      <c r="W1830" s="4">
        <v>264.82</v>
      </c>
      <c r="X1830">
        <v>435</v>
      </c>
      <c r="Y1830">
        <v>50.2</v>
      </c>
      <c r="Z1830" t="str">
        <f t="shared" si="28"/>
        <v>124</v>
      </c>
      <c r="AA1830" t="s">
        <v>109</v>
      </c>
    </row>
    <row r="1831" spans="1:27" ht="16" thickBot="1" x14ac:dyDescent="0.25">
      <c r="A1831" t="s">
        <v>84</v>
      </c>
      <c r="B1831" t="s">
        <v>109</v>
      </c>
      <c r="C1831" t="s">
        <v>252</v>
      </c>
      <c r="D1831" t="s">
        <v>2565</v>
      </c>
      <c r="E1831" t="s">
        <v>3748</v>
      </c>
      <c r="F1831">
        <v>95.477000000000004</v>
      </c>
      <c r="H1831">
        <v>417</v>
      </c>
      <c r="I1831">
        <v>3.09E-128</v>
      </c>
      <c r="J1831" t="s">
        <v>3086</v>
      </c>
      <c r="S1831" t="s">
        <v>3071</v>
      </c>
      <c r="T1831" t="s">
        <v>3072</v>
      </c>
      <c r="U1831">
        <v>0.745</v>
      </c>
      <c r="V1831" s="6">
        <v>-456.4</v>
      </c>
      <c r="W1831" s="4">
        <v>264.82</v>
      </c>
      <c r="X1831">
        <v>435</v>
      </c>
      <c r="Y1831">
        <v>417</v>
      </c>
      <c r="Z1831" t="str">
        <f t="shared" si="28"/>
        <v>199</v>
      </c>
      <c r="AA1831" t="s">
        <v>109</v>
      </c>
    </row>
    <row r="1832" spans="1:27" ht="16" thickBot="1" x14ac:dyDescent="0.25">
      <c r="A1832" t="s">
        <v>84</v>
      </c>
      <c r="B1832" t="s">
        <v>109</v>
      </c>
      <c r="C1832" t="s">
        <v>252</v>
      </c>
      <c r="D1832" t="s">
        <v>2565</v>
      </c>
      <c r="E1832" t="s">
        <v>3748</v>
      </c>
      <c r="F1832">
        <v>95.477000000000004</v>
      </c>
      <c r="H1832">
        <v>417</v>
      </c>
      <c r="I1832">
        <v>5.1400000000000005E-128</v>
      </c>
      <c r="J1832" t="s">
        <v>3086</v>
      </c>
      <c r="S1832" t="s">
        <v>3071</v>
      </c>
      <c r="T1832" t="s">
        <v>3072</v>
      </c>
      <c r="U1832">
        <v>0.745</v>
      </c>
      <c r="V1832" s="6">
        <v>-456.4</v>
      </c>
      <c r="W1832" s="4">
        <v>264.82</v>
      </c>
      <c r="X1832">
        <v>435</v>
      </c>
      <c r="Y1832">
        <v>417</v>
      </c>
      <c r="Z1832" t="str">
        <f t="shared" si="28"/>
        <v>199</v>
      </c>
      <c r="AA1832" t="s">
        <v>109</v>
      </c>
    </row>
    <row r="1833" spans="1:27" ht="16" thickBot="1" x14ac:dyDescent="0.25">
      <c r="A1833" t="s">
        <v>84</v>
      </c>
      <c r="B1833" t="s">
        <v>109</v>
      </c>
      <c r="C1833" t="s">
        <v>252</v>
      </c>
      <c r="D1833" t="s">
        <v>2565</v>
      </c>
      <c r="E1833" t="s">
        <v>3748</v>
      </c>
      <c r="F1833">
        <v>95.477000000000004</v>
      </c>
      <c r="H1833">
        <v>417</v>
      </c>
      <c r="I1833">
        <v>1.7100000000000001E-127</v>
      </c>
      <c r="J1833" t="s">
        <v>3086</v>
      </c>
      <c r="S1833" t="s">
        <v>3071</v>
      </c>
      <c r="T1833" t="s">
        <v>3072</v>
      </c>
      <c r="U1833">
        <v>0.745</v>
      </c>
      <c r="V1833" s="6">
        <v>-456.4</v>
      </c>
      <c r="W1833" s="4">
        <v>264.82</v>
      </c>
      <c r="X1833">
        <v>435</v>
      </c>
      <c r="Y1833">
        <v>417</v>
      </c>
      <c r="Z1833" t="str">
        <f t="shared" si="28"/>
        <v>199</v>
      </c>
      <c r="AA1833" t="s">
        <v>109</v>
      </c>
    </row>
    <row r="1834" spans="1:27" ht="16" thickBot="1" x14ac:dyDescent="0.25">
      <c r="A1834" t="s">
        <v>84</v>
      </c>
      <c r="B1834" t="s">
        <v>109</v>
      </c>
      <c r="C1834" t="s">
        <v>252</v>
      </c>
      <c r="D1834" t="s">
        <v>2565</v>
      </c>
      <c r="E1834" t="s">
        <v>3748</v>
      </c>
      <c r="F1834">
        <v>95.477000000000004</v>
      </c>
      <c r="H1834">
        <v>417</v>
      </c>
      <c r="I1834">
        <v>2.1300000000000001E-127</v>
      </c>
      <c r="J1834" t="s">
        <v>3086</v>
      </c>
      <c r="S1834" t="s">
        <v>3071</v>
      </c>
      <c r="T1834" t="s">
        <v>3072</v>
      </c>
      <c r="U1834">
        <v>0.745</v>
      </c>
      <c r="V1834" s="6">
        <v>-456.4</v>
      </c>
      <c r="W1834" s="4">
        <v>264.82</v>
      </c>
      <c r="X1834">
        <v>435</v>
      </c>
      <c r="Y1834">
        <v>417</v>
      </c>
      <c r="Z1834" t="str">
        <f t="shared" si="28"/>
        <v>199</v>
      </c>
      <c r="AA1834" t="s">
        <v>109</v>
      </c>
    </row>
    <row r="1835" spans="1:27" ht="16" thickBot="1" x14ac:dyDescent="0.25">
      <c r="A1835" t="s">
        <v>84</v>
      </c>
      <c r="B1835" t="s">
        <v>109</v>
      </c>
      <c r="C1835" t="s">
        <v>508</v>
      </c>
      <c r="D1835" t="s">
        <v>2567</v>
      </c>
      <c r="E1835" t="s">
        <v>3749</v>
      </c>
      <c r="F1835">
        <v>96.257000000000005</v>
      </c>
      <c r="H1835">
        <v>393</v>
      </c>
      <c r="I1835">
        <v>5.5000000000000003E-121</v>
      </c>
      <c r="J1835" t="s">
        <v>3086</v>
      </c>
      <c r="S1835" t="s">
        <v>3071</v>
      </c>
      <c r="T1835" t="s">
        <v>3072</v>
      </c>
      <c r="U1835">
        <v>0.745</v>
      </c>
      <c r="V1835" s="6">
        <v>-456.4</v>
      </c>
      <c r="W1835" s="4">
        <v>264.82</v>
      </c>
      <c r="X1835">
        <v>435</v>
      </c>
      <c r="Y1835">
        <v>393</v>
      </c>
      <c r="Z1835" t="str">
        <f t="shared" si="28"/>
        <v>187</v>
      </c>
      <c r="AA1835" t="s">
        <v>109</v>
      </c>
    </row>
    <row r="1836" spans="1:27" ht="16" thickBot="1" x14ac:dyDescent="0.25">
      <c r="A1836" t="s">
        <v>84</v>
      </c>
      <c r="B1836" t="s">
        <v>109</v>
      </c>
      <c r="C1836" t="s">
        <v>258</v>
      </c>
      <c r="D1836" t="s">
        <v>2569</v>
      </c>
      <c r="E1836" t="s">
        <v>3750</v>
      </c>
      <c r="F1836">
        <v>96.277000000000001</v>
      </c>
      <c r="H1836">
        <v>395</v>
      </c>
      <c r="I1836">
        <v>2.21E-120</v>
      </c>
      <c r="J1836" t="s">
        <v>3086</v>
      </c>
      <c r="S1836" t="s">
        <v>3071</v>
      </c>
      <c r="T1836" t="s">
        <v>3072</v>
      </c>
      <c r="U1836">
        <v>0.745</v>
      </c>
      <c r="V1836" s="6">
        <v>-456.4</v>
      </c>
      <c r="W1836" s="4">
        <v>264.82</v>
      </c>
      <c r="X1836">
        <v>435</v>
      </c>
      <c r="Y1836">
        <v>395</v>
      </c>
      <c r="Z1836" t="str">
        <f t="shared" si="28"/>
        <v>188</v>
      </c>
      <c r="AA1836" t="s">
        <v>109</v>
      </c>
    </row>
    <row r="1837" spans="1:27" ht="16" thickBot="1" x14ac:dyDescent="0.25">
      <c r="A1837" t="s">
        <v>84</v>
      </c>
      <c r="B1837" t="s">
        <v>109</v>
      </c>
      <c r="C1837" t="s">
        <v>505</v>
      </c>
      <c r="D1837" t="s">
        <v>2571</v>
      </c>
      <c r="E1837" t="s">
        <v>3751</v>
      </c>
      <c r="F1837">
        <v>94.763999999999996</v>
      </c>
      <c r="H1837">
        <v>394</v>
      </c>
      <c r="I1837">
        <v>6.7399999999999994E-120</v>
      </c>
      <c r="J1837" t="s">
        <v>3086</v>
      </c>
      <c r="S1837" t="s">
        <v>3071</v>
      </c>
      <c r="T1837" t="s">
        <v>3072</v>
      </c>
      <c r="U1837">
        <v>0.745</v>
      </c>
      <c r="V1837" s="6">
        <v>-456.4</v>
      </c>
      <c r="W1837" s="4">
        <v>264.82</v>
      </c>
      <c r="X1837">
        <v>435</v>
      </c>
      <c r="Y1837">
        <v>394</v>
      </c>
      <c r="Z1837" t="str">
        <f t="shared" si="28"/>
        <v>191</v>
      </c>
      <c r="AA1837" t="s">
        <v>109</v>
      </c>
    </row>
    <row r="1838" spans="1:27" ht="16" thickBot="1" x14ac:dyDescent="0.25">
      <c r="A1838" t="s">
        <v>84</v>
      </c>
      <c r="B1838" t="s">
        <v>109</v>
      </c>
      <c r="C1838" t="s">
        <v>127</v>
      </c>
      <c r="D1838" t="s">
        <v>1467</v>
      </c>
      <c r="E1838" t="s">
        <v>3679</v>
      </c>
      <c r="F1838">
        <v>91.498000000000005</v>
      </c>
      <c r="H1838">
        <v>367</v>
      </c>
      <c r="I1838">
        <v>4.3500000000000002E-111</v>
      </c>
      <c r="J1838" t="s">
        <v>3086</v>
      </c>
      <c r="S1838" t="s">
        <v>3071</v>
      </c>
      <c r="T1838" t="s">
        <v>3072</v>
      </c>
      <c r="U1838">
        <v>0.745</v>
      </c>
      <c r="V1838" s="6">
        <v>-456.4</v>
      </c>
      <c r="W1838" s="4">
        <v>264.82</v>
      </c>
      <c r="X1838">
        <v>435</v>
      </c>
      <c r="Y1838">
        <v>367</v>
      </c>
      <c r="Z1838" t="str">
        <f t="shared" si="28"/>
        <v>247</v>
      </c>
      <c r="AA1838" t="s">
        <v>109</v>
      </c>
    </row>
    <row r="1839" spans="1:27" ht="16" thickBot="1" x14ac:dyDescent="0.25">
      <c r="A1839" t="s">
        <v>84</v>
      </c>
      <c r="B1839" t="s">
        <v>109</v>
      </c>
      <c r="C1839" t="s">
        <v>127</v>
      </c>
      <c r="D1839" t="s">
        <v>1467</v>
      </c>
      <c r="E1839" t="s">
        <v>3679</v>
      </c>
      <c r="F1839">
        <v>91.498000000000005</v>
      </c>
      <c r="H1839">
        <v>367</v>
      </c>
      <c r="I1839">
        <v>4.1299999999999998E-110</v>
      </c>
      <c r="J1839" t="s">
        <v>3086</v>
      </c>
      <c r="S1839" t="s">
        <v>3071</v>
      </c>
      <c r="T1839" t="s">
        <v>3072</v>
      </c>
      <c r="U1839">
        <v>0.745</v>
      </c>
      <c r="V1839" s="6">
        <v>-456.4</v>
      </c>
      <c r="W1839" s="4">
        <v>264.82</v>
      </c>
      <c r="X1839">
        <v>435</v>
      </c>
      <c r="Y1839">
        <v>367</v>
      </c>
      <c r="Z1839" t="str">
        <f t="shared" si="28"/>
        <v>247</v>
      </c>
      <c r="AA1839" t="s">
        <v>109</v>
      </c>
    </row>
    <row r="1840" spans="1:27" ht="16" thickBot="1" x14ac:dyDescent="0.25">
      <c r="A1840" t="s">
        <v>84</v>
      </c>
      <c r="B1840" t="s">
        <v>109</v>
      </c>
      <c r="C1840" t="s">
        <v>127</v>
      </c>
      <c r="D1840" t="s">
        <v>1467</v>
      </c>
      <c r="E1840" t="s">
        <v>3679</v>
      </c>
      <c r="F1840">
        <v>91.498000000000005</v>
      </c>
      <c r="H1840">
        <v>367</v>
      </c>
      <c r="I1840">
        <v>4.2E-110</v>
      </c>
      <c r="J1840" t="s">
        <v>3086</v>
      </c>
      <c r="S1840" t="s">
        <v>3071</v>
      </c>
      <c r="T1840" t="s">
        <v>3072</v>
      </c>
      <c r="U1840">
        <v>0.745</v>
      </c>
      <c r="V1840" s="6">
        <v>-456.4</v>
      </c>
      <c r="W1840" s="4">
        <v>264.82</v>
      </c>
      <c r="X1840">
        <v>435</v>
      </c>
      <c r="Y1840">
        <v>367</v>
      </c>
      <c r="Z1840" t="str">
        <f t="shared" si="28"/>
        <v>247</v>
      </c>
      <c r="AA1840" t="s">
        <v>109</v>
      </c>
    </row>
    <row r="1841" spans="1:27" ht="16" thickBot="1" x14ac:dyDescent="0.25">
      <c r="A1841" t="s">
        <v>84</v>
      </c>
      <c r="B1841" t="s">
        <v>109</v>
      </c>
      <c r="C1841" t="s">
        <v>127</v>
      </c>
      <c r="D1841" t="s">
        <v>1467</v>
      </c>
      <c r="E1841" t="s">
        <v>3679</v>
      </c>
      <c r="F1841">
        <v>91.498000000000005</v>
      </c>
      <c r="H1841">
        <v>367</v>
      </c>
      <c r="I1841">
        <v>6.7099999999999998E-110</v>
      </c>
      <c r="J1841" t="s">
        <v>3086</v>
      </c>
      <c r="S1841" t="s">
        <v>3071</v>
      </c>
      <c r="T1841" t="s">
        <v>3072</v>
      </c>
      <c r="U1841">
        <v>0.745</v>
      </c>
      <c r="V1841" s="6">
        <v>-456.4</v>
      </c>
      <c r="W1841" s="4">
        <v>264.82</v>
      </c>
      <c r="X1841">
        <v>435</v>
      </c>
      <c r="Y1841">
        <v>367</v>
      </c>
      <c r="Z1841" t="str">
        <f t="shared" si="28"/>
        <v>247</v>
      </c>
      <c r="AA1841" t="s">
        <v>109</v>
      </c>
    </row>
    <row r="1842" spans="1:27" ht="16" thickBot="1" x14ac:dyDescent="0.25">
      <c r="A1842" t="s">
        <v>84</v>
      </c>
      <c r="B1842" t="s">
        <v>109</v>
      </c>
      <c r="C1842" t="s">
        <v>127</v>
      </c>
      <c r="D1842" t="s">
        <v>1467</v>
      </c>
      <c r="E1842" t="s">
        <v>3679</v>
      </c>
      <c r="F1842">
        <v>91.498000000000005</v>
      </c>
      <c r="H1842">
        <v>367</v>
      </c>
      <c r="I1842">
        <v>1.1799999999999999E-109</v>
      </c>
      <c r="J1842" t="s">
        <v>3086</v>
      </c>
      <c r="S1842" t="s">
        <v>3071</v>
      </c>
      <c r="T1842" t="s">
        <v>3072</v>
      </c>
      <c r="U1842">
        <v>0.745</v>
      </c>
      <c r="V1842" s="6">
        <v>-456.4</v>
      </c>
      <c r="W1842" s="4">
        <v>264.82</v>
      </c>
      <c r="X1842">
        <v>435</v>
      </c>
      <c r="Y1842">
        <v>367</v>
      </c>
      <c r="Z1842" t="str">
        <f t="shared" si="28"/>
        <v>247</v>
      </c>
      <c r="AA1842" t="s">
        <v>109</v>
      </c>
    </row>
    <row r="1843" spans="1:27" ht="16" thickBot="1" x14ac:dyDescent="0.25">
      <c r="A1843" t="s">
        <v>84</v>
      </c>
      <c r="B1843" t="s">
        <v>109</v>
      </c>
      <c r="C1843" t="s">
        <v>127</v>
      </c>
      <c r="D1843" t="s">
        <v>1467</v>
      </c>
      <c r="E1843" t="s">
        <v>3679</v>
      </c>
      <c r="F1843">
        <v>91.498000000000005</v>
      </c>
      <c r="H1843">
        <v>367</v>
      </c>
      <c r="I1843">
        <v>1.5900000000000001E-109</v>
      </c>
      <c r="J1843" t="s">
        <v>3086</v>
      </c>
      <c r="S1843" t="s">
        <v>3071</v>
      </c>
      <c r="T1843" t="s">
        <v>3072</v>
      </c>
      <c r="U1843">
        <v>0.745</v>
      </c>
      <c r="V1843" s="6">
        <v>-456.4</v>
      </c>
      <c r="W1843" s="4">
        <v>264.82</v>
      </c>
      <c r="X1843">
        <v>435</v>
      </c>
      <c r="Y1843">
        <v>367</v>
      </c>
      <c r="Z1843" t="str">
        <f t="shared" si="28"/>
        <v>247</v>
      </c>
      <c r="AA1843" t="s">
        <v>109</v>
      </c>
    </row>
    <row r="1844" spans="1:27" ht="16" thickBot="1" x14ac:dyDescent="0.25">
      <c r="A1844" t="s">
        <v>84</v>
      </c>
      <c r="B1844" t="s">
        <v>109</v>
      </c>
      <c r="C1844" t="s">
        <v>127</v>
      </c>
      <c r="D1844" t="s">
        <v>1467</v>
      </c>
      <c r="E1844" t="s">
        <v>3679</v>
      </c>
      <c r="F1844">
        <v>91.498000000000005</v>
      </c>
      <c r="H1844">
        <v>367</v>
      </c>
      <c r="I1844">
        <v>3.0199999999999998E-109</v>
      </c>
      <c r="J1844" t="s">
        <v>3086</v>
      </c>
      <c r="S1844" t="s">
        <v>3071</v>
      </c>
      <c r="T1844" t="s">
        <v>3072</v>
      </c>
      <c r="U1844">
        <v>0.745</v>
      </c>
      <c r="V1844" s="6">
        <v>-456.4</v>
      </c>
      <c r="W1844" s="4">
        <v>264.82</v>
      </c>
      <c r="X1844">
        <v>435</v>
      </c>
      <c r="Y1844">
        <v>367</v>
      </c>
      <c r="Z1844" t="str">
        <f t="shared" si="28"/>
        <v>247</v>
      </c>
      <c r="AA1844" t="s">
        <v>109</v>
      </c>
    </row>
    <row r="1845" spans="1:27" ht="16" thickBot="1" x14ac:dyDescent="0.25">
      <c r="A1845" t="s">
        <v>84</v>
      </c>
      <c r="B1845" t="s">
        <v>109</v>
      </c>
      <c r="C1845" t="s">
        <v>682</v>
      </c>
      <c r="D1845" t="s">
        <v>2574</v>
      </c>
      <c r="E1845" t="s">
        <v>3752</v>
      </c>
      <c r="F1845">
        <v>46.819000000000003</v>
      </c>
      <c r="H1845">
        <v>232</v>
      </c>
      <c r="I1845">
        <v>7.1399999999999999E-63</v>
      </c>
      <c r="J1845" t="s">
        <v>3086</v>
      </c>
      <c r="S1845" t="s">
        <v>3071</v>
      </c>
      <c r="T1845" t="s">
        <v>3072</v>
      </c>
      <c r="U1845">
        <v>0.745</v>
      </c>
      <c r="V1845" s="6">
        <v>-456.4</v>
      </c>
      <c r="W1845" s="4">
        <v>264.82</v>
      </c>
      <c r="X1845">
        <v>435</v>
      </c>
      <c r="Y1845">
        <v>232</v>
      </c>
      <c r="Z1845" t="str">
        <f t="shared" si="28"/>
        <v>393</v>
      </c>
      <c r="AA1845" t="s">
        <v>109</v>
      </c>
    </row>
    <row r="1846" spans="1:27" ht="16" thickBot="1" x14ac:dyDescent="0.25">
      <c r="A1846" t="s">
        <v>84</v>
      </c>
      <c r="B1846" t="s">
        <v>109</v>
      </c>
      <c r="C1846" t="s">
        <v>119</v>
      </c>
      <c r="D1846" t="s">
        <v>1473</v>
      </c>
      <c r="E1846" t="s">
        <v>3682</v>
      </c>
      <c r="F1846">
        <v>66.879000000000005</v>
      </c>
      <c r="H1846">
        <v>227</v>
      </c>
      <c r="I1846">
        <v>4.1300000000000003E-61</v>
      </c>
      <c r="J1846" t="s">
        <v>3086</v>
      </c>
      <c r="S1846" t="s">
        <v>3071</v>
      </c>
      <c r="T1846" t="s">
        <v>3072</v>
      </c>
      <c r="U1846">
        <v>0.745</v>
      </c>
      <c r="V1846" s="6">
        <v>-456.4</v>
      </c>
      <c r="W1846" s="4">
        <v>264.82</v>
      </c>
      <c r="X1846">
        <v>435</v>
      </c>
      <c r="Y1846">
        <v>227</v>
      </c>
      <c r="Z1846" t="str">
        <f t="shared" si="28"/>
        <v>157</v>
      </c>
      <c r="AA1846" t="s">
        <v>109</v>
      </c>
    </row>
    <row r="1847" spans="1:27" ht="16" thickBot="1" x14ac:dyDescent="0.25">
      <c r="A1847" t="s">
        <v>84</v>
      </c>
      <c r="B1847" t="s">
        <v>109</v>
      </c>
      <c r="C1847" t="s">
        <v>119</v>
      </c>
      <c r="D1847" t="s">
        <v>1473</v>
      </c>
      <c r="E1847" t="s">
        <v>3682</v>
      </c>
      <c r="F1847">
        <v>66.879000000000005</v>
      </c>
      <c r="H1847">
        <v>227</v>
      </c>
      <c r="I1847">
        <v>4.5100000000000003E-61</v>
      </c>
      <c r="J1847" t="s">
        <v>3086</v>
      </c>
      <c r="S1847" t="s">
        <v>3071</v>
      </c>
      <c r="T1847" t="s">
        <v>3072</v>
      </c>
      <c r="U1847">
        <v>0.745</v>
      </c>
      <c r="V1847" s="6">
        <v>-456.4</v>
      </c>
      <c r="W1847" s="4">
        <v>264.82</v>
      </c>
      <c r="X1847">
        <v>435</v>
      </c>
      <c r="Y1847">
        <v>227</v>
      </c>
      <c r="Z1847" t="str">
        <f t="shared" si="28"/>
        <v>157</v>
      </c>
      <c r="AA1847" t="s">
        <v>109</v>
      </c>
    </row>
    <row r="1848" spans="1:27" ht="16" thickBot="1" x14ac:dyDescent="0.25">
      <c r="A1848" t="s">
        <v>84</v>
      </c>
      <c r="B1848" t="s">
        <v>109</v>
      </c>
      <c r="C1848" t="s">
        <v>1475</v>
      </c>
      <c r="D1848" t="s">
        <v>1476</v>
      </c>
      <c r="E1848" t="s">
        <v>3683</v>
      </c>
      <c r="F1848">
        <v>67.308000000000007</v>
      </c>
      <c r="H1848">
        <v>225</v>
      </c>
      <c r="I1848">
        <v>1.04E-60</v>
      </c>
      <c r="J1848" t="s">
        <v>3086</v>
      </c>
      <c r="S1848" t="s">
        <v>3071</v>
      </c>
      <c r="T1848" t="s">
        <v>3072</v>
      </c>
      <c r="U1848">
        <v>0.745</v>
      </c>
      <c r="V1848" s="6">
        <v>-456.4</v>
      </c>
      <c r="W1848" s="4">
        <v>264.82</v>
      </c>
      <c r="X1848">
        <v>435</v>
      </c>
      <c r="Y1848">
        <v>225</v>
      </c>
      <c r="Z1848" t="str">
        <f t="shared" si="28"/>
        <v>156</v>
      </c>
      <c r="AA1848" t="s">
        <v>109</v>
      </c>
    </row>
    <row r="1849" spans="1:27" ht="16" thickBot="1" x14ac:dyDescent="0.25">
      <c r="A1849" t="s">
        <v>84</v>
      </c>
      <c r="B1849" t="s">
        <v>109</v>
      </c>
      <c r="C1849" t="s">
        <v>130</v>
      </c>
      <c r="D1849" t="s">
        <v>520</v>
      </c>
      <c r="E1849" t="s">
        <v>3626</v>
      </c>
      <c r="F1849">
        <v>68.027000000000001</v>
      </c>
      <c r="H1849">
        <v>219</v>
      </c>
      <c r="I1849">
        <v>7.5600000000000002E-59</v>
      </c>
      <c r="J1849" t="s">
        <v>3086</v>
      </c>
      <c r="S1849" t="s">
        <v>3071</v>
      </c>
      <c r="T1849" t="s">
        <v>3072</v>
      </c>
      <c r="U1849">
        <v>0.745</v>
      </c>
      <c r="V1849" s="6">
        <v>-456.4</v>
      </c>
      <c r="W1849" s="4">
        <v>264.82</v>
      </c>
      <c r="X1849">
        <v>435</v>
      </c>
      <c r="Y1849">
        <v>219</v>
      </c>
      <c r="Z1849" t="str">
        <f t="shared" si="28"/>
        <v>147</v>
      </c>
      <c r="AA1849" t="s">
        <v>109</v>
      </c>
    </row>
    <row r="1850" spans="1:27" ht="16" thickBot="1" x14ac:dyDescent="0.25">
      <c r="A1850" t="s">
        <v>84</v>
      </c>
      <c r="B1850" t="s">
        <v>109</v>
      </c>
      <c r="C1850" t="s">
        <v>130</v>
      </c>
      <c r="D1850" t="s">
        <v>520</v>
      </c>
      <c r="E1850" t="s">
        <v>3626</v>
      </c>
      <c r="F1850">
        <v>68.027000000000001</v>
      </c>
      <c r="H1850">
        <v>219</v>
      </c>
      <c r="I1850">
        <v>9.3500000000000002E-59</v>
      </c>
      <c r="J1850" t="s">
        <v>3086</v>
      </c>
      <c r="S1850" t="s">
        <v>3071</v>
      </c>
      <c r="T1850" t="s">
        <v>3072</v>
      </c>
      <c r="U1850">
        <v>0.745</v>
      </c>
      <c r="V1850" s="6">
        <v>-456.4</v>
      </c>
      <c r="W1850" s="4">
        <v>264.82</v>
      </c>
      <c r="X1850">
        <v>435</v>
      </c>
      <c r="Y1850">
        <v>219</v>
      </c>
      <c r="Z1850" t="str">
        <f t="shared" si="28"/>
        <v>147</v>
      </c>
      <c r="AA1850" t="s">
        <v>109</v>
      </c>
    </row>
    <row r="1851" spans="1:27" ht="16" thickBot="1" x14ac:dyDescent="0.25">
      <c r="A1851" t="s">
        <v>84</v>
      </c>
      <c r="B1851" t="s">
        <v>109</v>
      </c>
      <c r="C1851" t="s">
        <v>551</v>
      </c>
      <c r="D1851" t="s">
        <v>1001</v>
      </c>
      <c r="E1851" t="s">
        <v>3656</v>
      </c>
      <c r="F1851">
        <v>67.361000000000004</v>
      </c>
      <c r="H1851">
        <v>217</v>
      </c>
      <c r="I1851">
        <v>3.9199999999999998E-58</v>
      </c>
      <c r="J1851" t="s">
        <v>3086</v>
      </c>
      <c r="S1851" t="s">
        <v>3071</v>
      </c>
      <c r="T1851" t="s">
        <v>3072</v>
      </c>
      <c r="U1851">
        <v>0.745</v>
      </c>
      <c r="V1851" s="6">
        <v>-456.4</v>
      </c>
      <c r="W1851" s="4">
        <v>264.82</v>
      </c>
      <c r="X1851">
        <v>435</v>
      </c>
      <c r="Y1851">
        <v>217</v>
      </c>
      <c r="Z1851" t="str">
        <f t="shared" si="28"/>
        <v>144</v>
      </c>
      <c r="AA1851" t="s">
        <v>109</v>
      </c>
    </row>
    <row r="1852" spans="1:27" ht="16" thickBot="1" x14ac:dyDescent="0.25">
      <c r="A1852" t="s">
        <v>84</v>
      </c>
      <c r="B1852" t="s">
        <v>109</v>
      </c>
      <c r="C1852" t="s">
        <v>551</v>
      </c>
      <c r="D1852" t="s">
        <v>1001</v>
      </c>
      <c r="E1852" t="s">
        <v>3656</v>
      </c>
      <c r="F1852">
        <v>67.361000000000004</v>
      </c>
      <c r="H1852">
        <v>217</v>
      </c>
      <c r="I1852">
        <v>5.2799999999999997E-58</v>
      </c>
      <c r="J1852" t="s">
        <v>3086</v>
      </c>
      <c r="S1852" t="s">
        <v>3071</v>
      </c>
      <c r="T1852" t="s">
        <v>3072</v>
      </c>
      <c r="U1852">
        <v>0.745</v>
      </c>
      <c r="V1852" s="6">
        <v>-456.4</v>
      </c>
      <c r="W1852" s="4">
        <v>264.82</v>
      </c>
      <c r="X1852">
        <v>435</v>
      </c>
      <c r="Y1852">
        <v>217</v>
      </c>
      <c r="Z1852" t="str">
        <f t="shared" si="28"/>
        <v>144</v>
      </c>
      <c r="AA1852" t="s">
        <v>109</v>
      </c>
    </row>
    <row r="1853" spans="1:27" ht="16" thickBot="1" x14ac:dyDescent="0.25">
      <c r="A1853" t="s">
        <v>84</v>
      </c>
      <c r="B1853" t="s">
        <v>109</v>
      </c>
      <c r="C1853" t="s">
        <v>980</v>
      </c>
      <c r="D1853" t="s">
        <v>1481</v>
      </c>
      <c r="E1853" t="s">
        <v>3685</v>
      </c>
      <c r="F1853">
        <v>52.061999999999998</v>
      </c>
      <c r="H1853">
        <v>202</v>
      </c>
      <c r="I1853">
        <v>2.07E-53</v>
      </c>
      <c r="J1853" t="s">
        <v>3086</v>
      </c>
      <c r="S1853" t="s">
        <v>3071</v>
      </c>
      <c r="T1853" t="s">
        <v>3072</v>
      </c>
      <c r="U1853">
        <v>0.745</v>
      </c>
      <c r="V1853" s="6">
        <v>-456.4</v>
      </c>
      <c r="W1853" s="4">
        <v>264.82</v>
      </c>
      <c r="X1853">
        <v>435</v>
      </c>
      <c r="Y1853">
        <v>202</v>
      </c>
      <c r="Z1853" t="str">
        <f t="shared" si="28"/>
        <v>194</v>
      </c>
      <c r="AA1853" t="s">
        <v>109</v>
      </c>
    </row>
    <row r="1854" spans="1:27" ht="16" thickBot="1" x14ac:dyDescent="0.25">
      <c r="A1854" t="s">
        <v>84</v>
      </c>
      <c r="B1854" t="s">
        <v>109</v>
      </c>
      <c r="C1854" t="s">
        <v>980</v>
      </c>
      <c r="D1854" t="s">
        <v>1481</v>
      </c>
      <c r="E1854" t="s">
        <v>3685</v>
      </c>
      <c r="F1854">
        <v>52.061999999999998</v>
      </c>
      <c r="H1854">
        <v>202</v>
      </c>
      <c r="I1854">
        <v>4.9799999999999996E-53</v>
      </c>
      <c r="J1854" t="s">
        <v>3086</v>
      </c>
      <c r="S1854" t="s">
        <v>3071</v>
      </c>
      <c r="T1854" t="s">
        <v>3072</v>
      </c>
      <c r="U1854">
        <v>0.745</v>
      </c>
      <c r="V1854" s="6">
        <v>-456.4</v>
      </c>
      <c r="W1854" s="4">
        <v>264.82</v>
      </c>
      <c r="X1854">
        <v>435</v>
      </c>
      <c r="Y1854">
        <v>202</v>
      </c>
      <c r="Z1854" t="str">
        <f t="shared" si="28"/>
        <v>194</v>
      </c>
      <c r="AA1854" t="s">
        <v>109</v>
      </c>
    </row>
    <row r="1855" spans="1:27" ht="16" thickBot="1" x14ac:dyDescent="0.25">
      <c r="A1855" t="s">
        <v>84</v>
      </c>
      <c r="B1855" t="s">
        <v>109</v>
      </c>
      <c r="C1855" t="s">
        <v>1019</v>
      </c>
      <c r="D1855" t="s">
        <v>1735</v>
      </c>
      <c r="E1855" t="s">
        <v>3707</v>
      </c>
      <c r="F1855">
        <v>47.337000000000003</v>
      </c>
      <c r="H1855">
        <v>174</v>
      </c>
      <c r="I1855">
        <v>3.3099999999999999E-44</v>
      </c>
      <c r="J1855" t="s">
        <v>3086</v>
      </c>
      <c r="S1855" t="s">
        <v>3071</v>
      </c>
      <c r="T1855" t="s">
        <v>3072</v>
      </c>
      <c r="U1855">
        <v>0.745</v>
      </c>
      <c r="V1855" s="6">
        <v>-456.4</v>
      </c>
      <c r="W1855" s="4">
        <v>264.82</v>
      </c>
      <c r="X1855">
        <v>435</v>
      </c>
      <c r="Y1855">
        <v>174</v>
      </c>
      <c r="Z1855" t="str">
        <f t="shared" si="28"/>
        <v>169</v>
      </c>
      <c r="AA1855" t="s">
        <v>109</v>
      </c>
    </row>
    <row r="1856" spans="1:27" ht="16" thickBot="1" x14ac:dyDescent="0.25">
      <c r="A1856" t="s">
        <v>84</v>
      </c>
      <c r="B1856" t="s">
        <v>109</v>
      </c>
      <c r="C1856" t="s">
        <v>273</v>
      </c>
      <c r="D1856" t="s">
        <v>2582</v>
      </c>
      <c r="E1856" t="s">
        <v>3753</v>
      </c>
      <c r="F1856">
        <v>71.171000000000006</v>
      </c>
      <c r="H1856">
        <v>171</v>
      </c>
      <c r="I1856">
        <v>1.68E-43</v>
      </c>
      <c r="J1856" t="s">
        <v>3086</v>
      </c>
      <c r="S1856" t="s">
        <v>3071</v>
      </c>
      <c r="T1856" t="s">
        <v>3072</v>
      </c>
      <c r="U1856">
        <v>0.745</v>
      </c>
      <c r="V1856" s="6">
        <v>-456.4</v>
      </c>
      <c r="W1856" s="4">
        <v>264.82</v>
      </c>
      <c r="X1856">
        <v>435</v>
      </c>
      <c r="Y1856">
        <v>171</v>
      </c>
      <c r="Z1856" t="str">
        <f t="shared" si="28"/>
        <v>111</v>
      </c>
      <c r="AA1856" t="s">
        <v>109</v>
      </c>
    </row>
    <row r="1857" spans="1:27" ht="16" thickBot="1" x14ac:dyDescent="0.25">
      <c r="A1857" t="s">
        <v>84</v>
      </c>
      <c r="B1857" t="s">
        <v>109</v>
      </c>
      <c r="C1857" t="s">
        <v>687</v>
      </c>
      <c r="D1857" t="s">
        <v>2584</v>
      </c>
      <c r="E1857" t="s">
        <v>3754</v>
      </c>
      <c r="F1857">
        <v>32.506999999999998</v>
      </c>
      <c r="H1857">
        <v>166</v>
      </c>
      <c r="I1857">
        <v>1.0700000000000001E-41</v>
      </c>
      <c r="J1857" t="s">
        <v>3086</v>
      </c>
      <c r="S1857" t="s">
        <v>3071</v>
      </c>
      <c r="T1857" t="s">
        <v>3072</v>
      </c>
      <c r="U1857">
        <v>0.745</v>
      </c>
      <c r="V1857" s="6">
        <v>-456.4</v>
      </c>
      <c r="W1857" s="4">
        <v>264.82</v>
      </c>
      <c r="X1857">
        <v>435</v>
      </c>
      <c r="Y1857">
        <v>166</v>
      </c>
      <c r="Z1857" t="str">
        <f t="shared" si="28"/>
        <v>363</v>
      </c>
      <c r="AA1857" t="s">
        <v>109</v>
      </c>
    </row>
    <row r="1858" spans="1:27" ht="16" thickBot="1" x14ac:dyDescent="0.25">
      <c r="A1858" t="s">
        <v>84</v>
      </c>
      <c r="B1858" t="s">
        <v>109</v>
      </c>
      <c r="C1858" t="s">
        <v>258</v>
      </c>
      <c r="D1858" t="s">
        <v>1487</v>
      </c>
      <c r="E1858" t="s">
        <v>3686</v>
      </c>
      <c r="F1858">
        <v>43.085000000000001</v>
      </c>
      <c r="H1858">
        <v>161</v>
      </c>
      <c r="I1858">
        <v>3.8899999999999999E-40</v>
      </c>
      <c r="J1858" t="s">
        <v>3086</v>
      </c>
      <c r="S1858" t="s">
        <v>3071</v>
      </c>
      <c r="T1858" t="s">
        <v>3072</v>
      </c>
      <c r="U1858">
        <v>0.745</v>
      </c>
      <c r="V1858" s="6">
        <v>-456.4</v>
      </c>
      <c r="W1858" s="4">
        <v>264.82</v>
      </c>
      <c r="X1858">
        <v>435</v>
      </c>
      <c r="Y1858">
        <v>161</v>
      </c>
      <c r="Z1858" t="str">
        <f t="shared" si="28"/>
        <v>188</v>
      </c>
      <c r="AA1858" t="s">
        <v>109</v>
      </c>
    </row>
    <row r="1859" spans="1:27" ht="16" thickBot="1" x14ac:dyDescent="0.25">
      <c r="A1859" t="s">
        <v>84</v>
      </c>
      <c r="B1859" t="s">
        <v>109</v>
      </c>
      <c r="C1859" t="s">
        <v>258</v>
      </c>
      <c r="D1859" t="s">
        <v>1487</v>
      </c>
      <c r="E1859" t="s">
        <v>3686</v>
      </c>
      <c r="F1859">
        <v>43.085000000000001</v>
      </c>
      <c r="H1859">
        <v>161</v>
      </c>
      <c r="I1859">
        <v>4.8400000000000003E-40</v>
      </c>
      <c r="J1859" t="s">
        <v>3086</v>
      </c>
      <c r="S1859" t="s">
        <v>3071</v>
      </c>
      <c r="T1859" t="s">
        <v>3072</v>
      </c>
      <c r="U1859">
        <v>0.745</v>
      </c>
      <c r="V1859" s="6">
        <v>-456.4</v>
      </c>
      <c r="W1859" s="4">
        <v>264.82</v>
      </c>
      <c r="X1859">
        <v>435</v>
      </c>
      <c r="Y1859">
        <v>161</v>
      </c>
      <c r="Z1859" t="str">
        <f t="shared" ref="Z1859:Z1922" si="29">LEFT(C1859,3)</f>
        <v>188</v>
      </c>
      <c r="AA1859" t="s">
        <v>109</v>
      </c>
    </row>
    <row r="1860" spans="1:27" ht="16" thickBot="1" x14ac:dyDescent="0.25">
      <c r="A1860" t="s">
        <v>84</v>
      </c>
      <c r="B1860" t="s">
        <v>109</v>
      </c>
      <c r="C1860" t="s">
        <v>1484</v>
      </c>
      <c r="D1860" t="s">
        <v>1485</v>
      </c>
      <c r="E1860" t="s">
        <v>3432</v>
      </c>
      <c r="F1860">
        <v>52.631999999999998</v>
      </c>
      <c r="H1860">
        <v>160</v>
      </c>
      <c r="I1860">
        <v>9.74E-40</v>
      </c>
      <c r="J1860" t="s">
        <v>3086</v>
      </c>
      <c r="S1860" t="s">
        <v>3071</v>
      </c>
      <c r="T1860" t="s">
        <v>3072</v>
      </c>
      <c r="U1860">
        <v>0.745</v>
      </c>
      <c r="V1860" s="6">
        <v>-456.4</v>
      </c>
      <c r="W1860" s="4">
        <v>264.82</v>
      </c>
      <c r="X1860">
        <v>435</v>
      </c>
      <c r="Y1860">
        <v>160</v>
      </c>
      <c r="Z1860" t="str">
        <f t="shared" si="29"/>
        <v>209</v>
      </c>
      <c r="AA1860" t="s">
        <v>109</v>
      </c>
    </row>
    <row r="1861" spans="1:27" ht="16" thickBot="1" x14ac:dyDescent="0.25">
      <c r="A1861" t="s">
        <v>84</v>
      </c>
      <c r="B1861" t="s">
        <v>109</v>
      </c>
      <c r="C1861" t="s">
        <v>1484</v>
      </c>
      <c r="D1861" t="s">
        <v>1485</v>
      </c>
      <c r="E1861" t="s">
        <v>3432</v>
      </c>
      <c r="F1861">
        <v>52.631999999999998</v>
      </c>
      <c r="H1861">
        <v>160</v>
      </c>
      <c r="I1861">
        <v>1.1100000000000001E-39</v>
      </c>
      <c r="J1861" t="s">
        <v>3086</v>
      </c>
      <c r="S1861" t="s">
        <v>3071</v>
      </c>
      <c r="T1861" t="s">
        <v>3072</v>
      </c>
      <c r="U1861">
        <v>0.745</v>
      </c>
      <c r="V1861" s="6">
        <v>-456.4</v>
      </c>
      <c r="W1861" s="4">
        <v>264.82</v>
      </c>
      <c r="X1861">
        <v>435</v>
      </c>
      <c r="Y1861">
        <v>160</v>
      </c>
      <c r="Z1861" t="str">
        <f t="shared" si="29"/>
        <v>209</v>
      </c>
      <c r="AA1861" t="s">
        <v>109</v>
      </c>
    </row>
    <row r="1862" spans="1:27" ht="16" thickBot="1" x14ac:dyDescent="0.25">
      <c r="A1862" t="s">
        <v>84</v>
      </c>
      <c r="B1862" t="s">
        <v>109</v>
      </c>
      <c r="C1862" t="s">
        <v>119</v>
      </c>
      <c r="D1862" t="s">
        <v>2587</v>
      </c>
      <c r="E1862" t="s">
        <v>3755</v>
      </c>
      <c r="F1862">
        <v>46.497</v>
      </c>
      <c r="H1862">
        <v>134</v>
      </c>
      <c r="I1862">
        <v>1.65E-31</v>
      </c>
      <c r="J1862" t="s">
        <v>3086</v>
      </c>
      <c r="S1862" t="s">
        <v>3071</v>
      </c>
      <c r="T1862" t="s">
        <v>3072</v>
      </c>
      <c r="U1862">
        <v>0.745</v>
      </c>
      <c r="V1862" s="6">
        <v>-456.4</v>
      </c>
      <c r="W1862" s="4">
        <v>264.82</v>
      </c>
      <c r="X1862">
        <v>435</v>
      </c>
      <c r="Y1862">
        <v>134</v>
      </c>
      <c r="Z1862" t="str">
        <f t="shared" si="29"/>
        <v>157</v>
      </c>
      <c r="AA1862" t="s">
        <v>109</v>
      </c>
    </row>
    <row r="1863" spans="1:27" ht="16" thickBot="1" x14ac:dyDescent="0.25">
      <c r="A1863" t="s">
        <v>84</v>
      </c>
      <c r="B1863" t="s">
        <v>109</v>
      </c>
      <c r="C1863" t="s">
        <v>344</v>
      </c>
      <c r="D1863" t="s">
        <v>2589</v>
      </c>
      <c r="E1863" t="s">
        <v>3315</v>
      </c>
      <c r="F1863">
        <v>68.421000000000006</v>
      </c>
      <c r="H1863">
        <v>115</v>
      </c>
      <c r="I1863">
        <v>1.19E-29</v>
      </c>
      <c r="J1863" t="s">
        <v>3086</v>
      </c>
      <c r="S1863" t="s">
        <v>3071</v>
      </c>
      <c r="T1863" t="s">
        <v>3072</v>
      </c>
      <c r="U1863">
        <v>0.745</v>
      </c>
      <c r="V1863" s="6">
        <v>-456.4</v>
      </c>
      <c r="W1863" s="4">
        <v>264.82</v>
      </c>
      <c r="X1863">
        <v>435</v>
      </c>
      <c r="Y1863">
        <v>115</v>
      </c>
      <c r="Z1863" t="str">
        <f t="shared" si="29"/>
        <v xml:space="preserve">76 </v>
      </c>
      <c r="AA1863" t="s">
        <v>109</v>
      </c>
    </row>
    <row r="1864" spans="1:27" ht="16" thickBot="1" x14ac:dyDescent="0.25">
      <c r="A1864" t="s">
        <v>84</v>
      </c>
      <c r="B1864" t="s">
        <v>109</v>
      </c>
      <c r="C1864" t="s">
        <v>127</v>
      </c>
      <c r="D1864" t="s">
        <v>1497</v>
      </c>
      <c r="E1864" t="s">
        <v>3689</v>
      </c>
      <c r="F1864">
        <v>45.749000000000002</v>
      </c>
      <c r="H1864">
        <v>120</v>
      </c>
      <c r="I1864">
        <v>2.4099999999999999E-27</v>
      </c>
      <c r="J1864" t="s">
        <v>3086</v>
      </c>
      <c r="S1864" t="s">
        <v>3071</v>
      </c>
      <c r="T1864" t="s">
        <v>3072</v>
      </c>
      <c r="U1864">
        <v>0.745</v>
      </c>
      <c r="V1864" s="6">
        <v>-456.4</v>
      </c>
      <c r="W1864" s="4">
        <v>264.82</v>
      </c>
      <c r="X1864">
        <v>435</v>
      </c>
      <c r="Y1864">
        <v>120</v>
      </c>
      <c r="Z1864" t="str">
        <f t="shared" si="29"/>
        <v>247</v>
      </c>
      <c r="AA1864" t="s">
        <v>109</v>
      </c>
    </row>
    <row r="1865" spans="1:27" ht="16" thickBot="1" x14ac:dyDescent="0.25">
      <c r="A1865" t="s">
        <v>84</v>
      </c>
      <c r="B1865" t="s">
        <v>109</v>
      </c>
      <c r="C1865" t="s">
        <v>127</v>
      </c>
      <c r="D1865" t="s">
        <v>1497</v>
      </c>
      <c r="E1865" t="s">
        <v>3689</v>
      </c>
      <c r="F1865">
        <v>45.749000000000002</v>
      </c>
      <c r="H1865">
        <v>120</v>
      </c>
      <c r="I1865">
        <v>2.6400000000000001E-27</v>
      </c>
      <c r="J1865" t="s">
        <v>3086</v>
      </c>
      <c r="S1865" t="s">
        <v>3071</v>
      </c>
      <c r="T1865" t="s">
        <v>3072</v>
      </c>
      <c r="U1865">
        <v>0.745</v>
      </c>
      <c r="V1865" s="6">
        <v>-456.4</v>
      </c>
      <c r="W1865" s="4">
        <v>264.82</v>
      </c>
      <c r="X1865">
        <v>435</v>
      </c>
      <c r="Y1865">
        <v>120</v>
      </c>
      <c r="Z1865" t="str">
        <f t="shared" si="29"/>
        <v>247</v>
      </c>
      <c r="AA1865" t="s">
        <v>109</v>
      </c>
    </row>
    <row r="1866" spans="1:27" ht="16" thickBot="1" x14ac:dyDescent="0.25">
      <c r="A1866" t="s">
        <v>84</v>
      </c>
      <c r="B1866" t="s">
        <v>109</v>
      </c>
      <c r="C1866" t="s">
        <v>554</v>
      </c>
      <c r="D1866" t="s">
        <v>2592</v>
      </c>
      <c r="E1866" t="s">
        <v>3756</v>
      </c>
      <c r="F1866">
        <v>43.21</v>
      </c>
      <c r="H1866">
        <v>119</v>
      </c>
      <c r="I1866">
        <v>3.5900000000000003E-27</v>
      </c>
      <c r="J1866" t="s">
        <v>3086</v>
      </c>
      <c r="S1866" t="s">
        <v>3071</v>
      </c>
      <c r="T1866" t="s">
        <v>3072</v>
      </c>
      <c r="U1866">
        <v>0.745</v>
      </c>
      <c r="V1866" s="6">
        <v>-456.4</v>
      </c>
      <c r="W1866" s="4">
        <v>264.82</v>
      </c>
      <c r="X1866">
        <v>435</v>
      </c>
      <c r="Y1866">
        <v>119</v>
      </c>
      <c r="Z1866" t="str">
        <f t="shared" si="29"/>
        <v>243</v>
      </c>
      <c r="AA1866" t="s">
        <v>109</v>
      </c>
    </row>
    <row r="1867" spans="1:27" ht="16" thickBot="1" x14ac:dyDescent="0.25">
      <c r="A1867" t="s">
        <v>84</v>
      </c>
      <c r="B1867" t="s">
        <v>109</v>
      </c>
      <c r="C1867" t="s">
        <v>554</v>
      </c>
      <c r="D1867" t="s">
        <v>2592</v>
      </c>
      <c r="E1867" t="s">
        <v>3756</v>
      </c>
      <c r="F1867">
        <v>43.21</v>
      </c>
      <c r="H1867">
        <v>120</v>
      </c>
      <c r="I1867">
        <v>4.0399999999999998E-27</v>
      </c>
      <c r="J1867" t="s">
        <v>3086</v>
      </c>
      <c r="S1867" t="s">
        <v>3071</v>
      </c>
      <c r="T1867" t="s">
        <v>3072</v>
      </c>
      <c r="U1867">
        <v>0.745</v>
      </c>
      <c r="V1867" s="6">
        <v>-456.4</v>
      </c>
      <c r="W1867" s="4">
        <v>264.82</v>
      </c>
      <c r="X1867">
        <v>435</v>
      </c>
      <c r="Y1867">
        <v>120</v>
      </c>
      <c r="Z1867" t="str">
        <f t="shared" si="29"/>
        <v>243</v>
      </c>
      <c r="AA1867" t="s">
        <v>109</v>
      </c>
    </row>
    <row r="1868" spans="1:27" ht="16" thickBot="1" x14ac:dyDescent="0.25">
      <c r="A1868" t="s">
        <v>84</v>
      </c>
      <c r="B1868" t="s">
        <v>109</v>
      </c>
      <c r="C1868" t="s">
        <v>554</v>
      </c>
      <c r="D1868" t="s">
        <v>2592</v>
      </c>
      <c r="E1868" t="s">
        <v>3756</v>
      </c>
      <c r="F1868">
        <v>43.21</v>
      </c>
      <c r="H1868">
        <v>119</v>
      </c>
      <c r="I1868">
        <v>4.3999999999999997E-27</v>
      </c>
      <c r="J1868" t="s">
        <v>3086</v>
      </c>
      <c r="S1868" t="s">
        <v>3071</v>
      </c>
      <c r="T1868" t="s">
        <v>3072</v>
      </c>
      <c r="U1868">
        <v>0.745</v>
      </c>
      <c r="V1868" s="6">
        <v>-456.4</v>
      </c>
      <c r="W1868" s="4">
        <v>264.82</v>
      </c>
      <c r="X1868">
        <v>435</v>
      </c>
      <c r="Y1868">
        <v>119</v>
      </c>
      <c r="Z1868" t="str">
        <f t="shared" si="29"/>
        <v>243</v>
      </c>
      <c r="AA1868" t="s">
        <v>109</v>
      </c>
    </row>
    <row r="1869" spans="1:27" ht="16" thickBot="1" x14ac:dyDescent="0.25">
      <c r="A1869" t="s">
        <v>84</v>
      </c>
      <c r="B1869" t="s">
        <v>109</v>
      </c>
      <c r="C1869" t="s">
        <v>548</v>
      </c>
      <c r="D1869" t="s">
        <v>2166</v>
      </c>
      <c r="E1869" t="s">
        <v>3741</v>
      </c>
      <c r="F1869">
        <v>37.863999999999997</v>
      </c>
      <c r="H1869">
        <v>117</v>
      </c>
      <c r="I1869">
        <v>1.7000000000000001E-26</v>
      </c>
      <c r="J1869" t="s">
        <v>3086</v>
      </c>
      <c r="S1869" t="s">
        <v>3071</v>
      </c>
      <c r="T1869" t="s">
        <v>3072</v>
      </c>
      <c r="U1869">
        <v>0.745</v>
      </c>
      <c r="V1869" s="6">
        <v>-456.4</v>
      </c>
      <c r="W1869" s="4">
        <v>264.82</v>
      </c>
      <c r="X1869">
        <v>435</v>
      </c>
      <c r="Y1869">
        <v>117</v>
      </c>
      <c r="Z1869" t="str">
        <f t="shared" si="29"/>
        <v>206</v>
      </c>
      <c r="AA1869" t="s">
        <v>109</v>
      </c>
    </row>
    <row r="1870" spans="1:27" ht="16" thickBot="1" x14ac:dyDescent="0.25">
      <c r="A1870" t="s">
        <v>84</v>
      </c>
      <c r="B1870" t="s">
        <v>109</v>
      </c>
      <c r="C1870" t="s">
        <v>285</v>
      </c>
      <c r="D1870" t="s">
        <v>2595</v>
      </c>
      <c r="E1870" t="s">
        <v>3757</v>
      </c>
      <c r="F1870">
        <v>45.643000000000001</v>
      </c>
      <c r="H1870">
        <v>116</v>
      </c>
      <c r="I1870">
        <v>4.7099999999999999E-26</v>
      </c>
      <c r="J1870" t="s">
        <v>3086</v>
      </c>
      <c r="S1870" t="s">
        <v>3071</v>
      </c>
      <c r="T1870" t="s">
        <v>3072</v>
      </c>
      <c r="U1870">
        <v>0.745</v>
      </c>
      <c r="V1870" s="6">
        <v>-456.4</v>
      </c>
      <c r="W1870" s="4">
        <v>264.82</v>
      </c>
      <c r="X1870">
        <v>435</v>
      </c>
      <c r="Y1870">
        <v>116</v>
      </c>
      <c r="Z1870" t="str">
        <f t="shared" si="29"/>
        <v>241</v>
      </c>
      <c r="AA1870" t="s">
        <v>109</v>
      </c>
    </row>
    <row r="1871" spans="1:27" ht="16" thickBot="1" x14ac:dyDescent="0.25">
      <c r="A1871" t="s">
        <v>84</v>
      </c>
      <c r="B1871" t="s">
        <v>109</v>
      </c>
      <c r="C1871" t="s">
        <v>1745</v>
      </c>
      <c r="D1871" t="s">
        <v>2597</v>
      </c>
      <c r="E1871" t="s">
        <v>3758</v>
      </c>
      <c r="F1871">
        <v>44.444000000000003</v>
      </c>
      <c r="H1871">
        <v>116</v>
      </c>
      <c r="I1871">
        <v>5.0200000000000001E-26</v>
      </c>
      <c r="J1871" t="s">
        <v>3086</v>
      </c>
      <c r="S1871" t="s">
        <v>3071</v>
      </c>
      <c r="T1871" t="s">
        <v>3072</v>
      </c>
      <c r="U1871">
        <v>0.745</v>
      </c>
      <c r="V1871" s="6">
        <v>-456.4</v>
      </c>
      <c r="W1871" s="4">
        <v>264.82</v>
      </c>
      <c r="X1871">
        <v>435</v>
      </c>
      <c r="Y1871">
        <v>116</v>
      </c>
      <c r="Z1871" t="str">
        <f t="shared" si="29"/>
        <v>189</v>
      </c>
      <c r="AA1871" t="s">
        <v>109</v>
      </c>
    </row>
    <row r="1872" spans="1:27" ht="16" thickBot="1" x14ac:dyDescent="0.25">
      <c r="A1872" t="s">
        <v>84</v>
      </c>
      <c r="B1872" t="s">
        <v>109</v>
      </c>
      <c r="C1872" t="s">
        <v>980</v>
      </c>
      <c r="D1872" t="s">
        <v>2598</v>
      </c>
      <c r="E1872" t="s">
        <v>3759</v>
      </c>
      <c r="F1872">
        <v>35.567</v>
      </c>
      <c r="H1872">
        <v>110</v>
      </c>
      <c r="I1872">
        <v>1.8900000000000002E-24</v>
      </c>
      <c r="J1872" t="s">
        <v>3086</v>
      </c>
      <c r="S1872" t="s">
        <v>3071</v>
      </c>
      <c r="T1872" t="s">
        <v>3072</v>
      </c>
      <c r="U1872">
        <v>0.745</v>
      </c>
      <c r="V1872" s="6">
        <v>-456.4</v>
      </c>
      <c r="W1872" s="4">
        <v>264.82</v>
      </c>
      <c r="X1872">
        <v>435</v>
      </c>
      <c r="Y1872">
        <v>110</v>
      </c>
      <c r="Z1872" t="str">
        <f t="shared" si="29"/>
        <v>194</v>
      </c>
      <c r="AA1872" t="s">
        <v>109</v>
      </c>
    </row>
    <row r="1873" spans="1:27" ht="16" thickBot="1" x14ac:dyDescent="0.25">
      <c r="A1873" t="s">
        <v>84</v>
      </c>
      <c r="B1873" t="s">
        <v>109</v>
      </c>
      <c r="C1873" t="s">
        <v>2599</v>
      </c>
      <c r="D1873" t="s">
        <v>2600</v>
      </c>
      <c r="E1873" t="s">
        <v>3760</v>
      </c>
      <c r="F1873">
        <v>34.482999999999997</v>
      </c>
      <c r="H1873">
        <v>86.2</v>
      </c>
      <c r="I1873">
        <v>1.1E-16</v>
      </c>
      <c r="J1873" t="s">
        <v>3086</v>
      </c>
      <c r="S1873" t="s">
        <v>3071</v>
      </c>
      <c r="T1873" t="s">
        <v>3072</v>
      </c>
      <c r="U1873">
        <v>0.745</v>
      </c>
      <c r="V1873" s="6">
        <v>-456.4</v>
      </c>
      <c r="W1873" s="4">
        <v>264.82</v>
      </c>
      <c r="X1873">
        <v>435</v>
      </c>
      <c r="Y1873">
        <v>86.2</v>
      </c>
      <c r="Z1873" t="str">
        <f t="shared" si="29"/>
        <v>203</v>
      </c>
      <c r="AA1873" t="s">
        <v>109</v>
      </c>
    </row>
    <row r="1874" spans="1:27" ht="16" thickBot="1" x14ac:dyDescent="0.25">
      <c r="A1874" t="s">
        <v>84</v>
      </c>
      <c r="B1874" t="s">
        <v>109</v>
      </c>
      <c r="C1874" t="s">
        <v>285</v>
      </c>
      <c r="D1874" t="s">
        <v>1519</v>
      </c>
      <c r="E1874" t="s">
        <v>3698</v>
      </c>
      <c r="F1874">
        <v>36.929000000000002</v>
      </c>
      <c r="H1874">
        <v>77</v>
      </c>
      <c r="I1874">
        <v>7.1999999999999996E-14</v>
      </c>
      <c r="J1874" t="s">
        <v>3086</v>
      </c>
      <c r="S1874" t="s">
        <v>3071</v>
      </c>
      <c r="T1874" t="s">
        <v>3072</v>
      </c>
      <c r="U1874">
        <v>0.745</v>
      </c>
      <c r="V1874" s="6">
        <v>-456.4</v>
      </c>
      <c r="W1874" s="4">
        <v>264.82</v>
      </c>
      <c r="X1874">
        <v>435</v>
      </c>
      <c r="Y1874">
        <v>77</v>
      </c>
      <c r="Z1874" t="str">
        <f t="shared" si="29"/>
        <v>241</v>
      </c>
      <c r="AA1874" t="s">
        <v>109</v>
      </c>
    </row>
    <row r="1875" spans="1:27" ht="16" thickBot="1" x14ac:dyDescent="0.25">
      <c r="A1875" t="s">
        <v>84</v>
      </c>
      <c r="B1875" t="s">
        <v>109</v>
      </c>
      <c r="C1875" t="s">
        <v>571</v>
      </c>
      <c r="D1875" t="s">
        <v>2603</v>
      </c>
      <c r="E1875" t="s">
        <v>3761</v>
      </c>
      <c r="F1875">
        <v>38.843000000000004</v>
      </c>
      <c r="H1875">
        <v>74</v>
      </c>
      <c r="I1875">
        <v>4.9100000000000003E-13</v>
      </c>
      <c r="J1875" t="s">
        <v>3086</v>
      </c>
      <c r="S1875" t="s">
        <v>3071</v>
      </c>
      <c r="T1875" t="s">
        <v>3072</v>
      </c>
      <c r="U1875">
        <v>0.745</v>
      </c>
      <c r="V1875" s="6">
        <v>-456.4</v>
      </c>
      <c r="W1875" s="4">
        <v>264.82</v>
      </c>
      <c r="X1875">
        <v>435</v>
      </c>
      <c r="Y1875">
        <v>74</v>
      </c>
      <c r="Z1875" t="str">
        <f t="shared" si="29"/>
        <v>121</v>
      </c>
      <c r="AA1875" t="s">
        <v>109</v>
      </c>
    </row>
    <row r="1876" spans="1:27" ht="16" thickBot="1" x14ac:dyDescent="0.25">
      <c r="A1876" t="s">
        <v>84</v>
      </c>
      <c r="B1876" t="s">
        <v>109</v>
      </c>
      <c r="C1876" t="s">
        <v>1764</v>
      </c>
      <c r="D1876" t="s">
        <v>2605</v>
      </c>
      <c r="E1876" t="s">
        <v>3762</v>
      </c>
      <c r="F1876">
        <v>31.088000000000001</v>
      </c>
      <c r="H1876">
        <v>59.8</v>
      </c>
      <c r="I1876">
        <v>1.37E-8</v>
      </c>
      <c r="J1876" t="s">
        <v>3086</v>
      </c>
      <c r="S1876" t="s">
        <v>3071</v>
      </c>
      <c r="T1876" t="s">
        <v>3072</v>
      </c>
      <c r="U1876">
        <v>0.745</v>
      </c>
      <c r="V1876" s="6">
        <v>-456.4</v>
      </c>
      <c r="W1876" s="4">
        <v>264.82</v>
      </c>
      <c r="X1876">
        <v>435</v>
      </c>
      <c r="Y1876">
        <v>59.8</v>
      </c>
      <c r="Z1876" t="str">
        <f t="shared" si="29"/>
        <v>193</v>
      </c>
      <c r="AA1876" t="s">
        <v>109</v>
      </c>
    </row>
    <row r="1877" spans="1:27" ht="16" thickBot="1" x14ac:dyDescent="0.25">
      <c r="A1877" t="s">
        <v>84</v>
      </c>
      <c r="B1877" t="s">
        <v>109</v>
      </c>
      <c r="C1877" t="s">
        <v>2606</v>
      </c>
      <c r="D1877" t="s">
        <v>2607</v>
      </c>
      <c r="E1877" t="s">
        <v>3763</v>
      </c>
      <c r="F1877">
        <v>31.771000000000001</v>
      </c>
      <c r="H1877">
        <v>59.4</v>
      </c>
      <c r="I1877">
        <v>1.89E-8</v>
      </c>
      <c r="J1877" t="s">
        <v>3086</v>
      </c>
      <c r="S1877" t="s">
        <v>3071</v>
      </c>
      <c r="T1877" t="s">
        <v>3072</v>
      </c>
      <c r="U1877">
        <v>0.745</v>
      </c>
      <c r="V1877" s="6">
        <v>-456.4</v>
      </c>
      <c r="W1877" s="4">
        <v>264.82</v>
      </c>
      <c r="X1877">
        <v>435</v>
      </c>
      <c r="Y1877">
        <v>59.4</v>
      </c>
      <c r="Z1877" t="str">
        <f t="shared" si="29"/>
        <v>192</v>
      </c>
      <c r="AA1877" t="s">
        <v>109</v>
      </c>
    </row>
    <row r="1878" spans="1:27" ht="16" thickBot="1" x14ac:dyDescent="0.25">
      <c r="A1878" t="s">
        <v>84</v>
      </c>
      <c r="B1878" t="s">
        <v>109</v>
      </c>
      <c r="C1878" t="s">
        <v>2606</v>
      </c>
      <c r="D1878" t="s">
        <v>2608</v>
      </c>
      <c r="E1878" t="s">
        <v>3764</v>
      </c>
      <c r="F1878">
        <v>30.728999999999999</v>
      </c>
      <c r="H1878">
        <v>58.1</v>
      </c>
      <c r="I1878">
        <v>4.0900000000000002E-8</v>
      </c>
      <c r="J1878" t="s">
        <v>3086</v>
      </c>
      <c r="S1878" t="s">
        <v>3071</v>
      </c>
      <c r="T1878" t="s">
        <v>3072</v>
      </c>
      <c r="U1878">
        <v>0.745</v>
      </c>
      <c r="V1878" s="6">
        <v>-456.4</v>
      </c>
      <c r="W1878" s="4">
        <v>264.82</v>
      </c>
      <c r="X1878">
        <v>435</v>
      </c>
      <c r="Y1878">
        <v>58.1</v>
      </c>
      <c r="Z1878" t="str">
        <f t="shared" si="29"/>
        <v>192</v>
      </c>
      <c r="AA1878" t="s">
        <v>109</v>
      </c>
    </row>
    <row r="1879" spans="1:27" ht="16" thickBot="1" x14ac:dyDescent="0.25">
      <c r="A1879" t="s">
        <v>92</v>
      </c>
      <c r="B1879" t="s">
        <v>109</v>
      </c>
      <c r="C1879" t="s">
        <v>969</v>
      </c>
      <c r="D1879" t="s">
        <v>1949</v>
      </c>
      <c r="E1879" t="s">
        <v>3719</v>
      </c>
      <c r="F1879">
        <v>97.17</v>
      </c>
      <c r="H1879">
        <v>774</v>
      </c>
      <c r="I1879">
        <v>0</v>
      </c>
      <c r="J1879" t="s">
        <v>3087</v>
      </c>
      <c r="S1879" t="s">
        <v>3071</v>
      </c>
      <c r="T1879" t="s">
        <v>3072</v>
      </c>
      <c r="U1879">
        <v>0.745</v>
      </c>
      <c r="V1879" s="6">
        <v>-456.4</v>
      </c>
      <c r="W1879" s="4">
        <v>264.82</v>
      </c>
      <c r="X1879">
        <v>435</v>
      </c>
      <c r="Y1879">
        <v>774</v>
      </c>
      <c r="Z1879" t="str">
        <f t="shared" si="29"/>
        <v>424</v>
      </c>
      <c r="AA1879" t="s">
        <v>109</v>
      </c>
    </row>
    <row r="1880" spans="1:27" ht="16" thickBot="1" x14ac:dyDescent="0.25">
      <c r="A1880" t="s">
        <v>92</v>
      </c>
      <c r="B1880" t="s">
        <v>109</v>
      </c>
      <c r="C1880" t="s">
        <v>252</v>
      </c>
      <c r="D1880" t="s">
        <v>2778</v>
      </c>
      <c r="E1880" t="s">
        <v>3765</v>
      </c>
      <c r="F1880">
        <v>98.995000000000005</v>
      </c>
      <c r="H1880">
        <v>425</v>
      </c>
      <c r="I1880">
        <v>3.5400000000000001E-128</v>
      </c>
      <c r="J1880" t="s">
        <v>3087</v>
      </c>
      <c r="S1880" t="s">
        <v>3071</v>
      </c>
      <c r="T1880" t="s">
        <v>3072</v>
      </c>
      <c r="U1880">
        <v>0.745</v>
      </c>
      <c r="V1880" s="6">
        <v>-456.4</v>
      </c>
      <c r="W1880" s="4">
        <v>264.82</v>
      </c>
      <c r="X1880">
        <v>435</v>
      </c>
      <c r="Y1880">
        <v>425</v>
      </c>
      <c r="Z1880" t="str">
        <f t="shared" si="29"/>
        <v>199</v>
      </c>
      <c r="AA1880" t="s">
        <v>109</v>
      </c>
    </row>
    <row r="1881" spans="1:27" ht="16" thickBot="1" x14ac:dyDescent="0.25">
      <c r="A1881" t="s">
        <v>92</v>
      </c>
      <c r="B1881" t="s">
        <v>109</v>
      </c>
      <c r="C1881" t="s">
        <v>252</v>
      </c>
      <c r="D1881" t="s">
        <v>2778</v>
      </c>
      <c r="E1881" t="s">
        <v>3765</v>
      </c>
      <c r="F1881">
        <v>98.995000000000005</v>
      </c>
      <c r="H1881">
        <v>425</v>
      </c>
      <c r="I1881">
        <v>4.0499999999999998E-128</v>
      </c>
      <c r="J1881" t="s">
        <v>3087</v>
      </c>
      <c r="S1881" t="s">
        <v>3071</v>
      </c>
      <c r="T1881" t="s">
        <v>3072</v>
      </c>
      <c r="U1881">
        <v>0.745</v>
      </c>
      <c r="V1881" s="6">
        <v>-456.4</v>
      </c>
      <c r="W1881" s="4">
        <v>264.82</v>
      </c>
      <c r="X1881">
        <v>435</v>
      </c>
      <c r="Y1881">
        <v>425</v>
      </c>
      <c r="Z1881" t="str">
        <f t="shared" si="29"/>
        <v>199</v>
      </c>
      <c r="AA1881" t="s">
        <v>109</v>
      </c>
    </row>
    <row r="1882" spans="1:27" ht="16" thickBot="1" x14ac:dyDescent="0.25">
      <c r="A1882" t="s">
        <v>92</v>
      </c>
      <c r="B1882" t="s">
        <v>109</v>
      </c>
      <c r="C1882" t="s">
        <v>2780</v>
      </c>
      <c r="D1882" t="s">
        <v>2781</v>
      </c>
      <c r="E1882" t="s">
        <v>3766</v>
      </c>
      <c r="F1882">
        <v>98.984999999999999</v>
      </c>
      <c r="H1882">
        <v>420</v>
      </c>
      <c r="I1882">
        <v>3.9300000000000002E-126</v>
      </c>
      <c r="J1882" t="s">
        <v>3087</v>
      </c>
      <c r="S1882" t="s">
        <v>3071</v>
      </c>
      <c r="T1882" t="s">
        <v>3072</v>
      </c>
      <c r="U1882">
        <v>0.745</v>
      </c>
      <c r="V1882" s="6">
        <v>-456.4</v>
      </c>
      <c r="W1882" s="4">
        <v>264.82</v>
      </c>
      <c r="X1882">
        <v>435</v>
      </c>
      <c r="Y1882">
        <v>420</v>
      </c>
      <c r="Z1882" t="str">
        <f t="shared" si="29"/>
        <v>197</v>
      </c>
      <c r="AA1882" t="s">
        <v>109</v>
      </c>
    </row>
    <row r="1883" spans="1:27" ht="16" thickBot="1" x14ac:dyDescent="0.25">
      <c r="A1883" t="s">
        <v>92</v>
      </c>
      <c r="B1883" t="s">
        <v>109</v>
      </c>
      <c r="C1883" t="s">
        <v>258</v>
      </c>
      <c r="D1883" t="s">
        <v>1857</v>
      </c>
      <c r="E1883" t="s">
        <v>3713</v>
      </c>
      <c r="F1883">
        <v>99.468000000000004</v>
      </c>
      <c r="H1883">
        <v>402</v>
      </c>
      <c r="I1883">
        <v>7.2899999999999997E-120</v>
      </c>
      <c r="J1883" t="s">
        <v>3087</v>
      </c>
      <c r="S1883" t="s">
        <v>3071</v>
      </c>
      <c r="T1883" t="s">
        <v>3072</v>
      </c>
      <c r="U1883">
        <v>0.745</v>
      </c>
      <c r="V1883" s="6">
        <v>-456.4</v>
      </c>
      <c r="W1883" s="4">
        <v>264.82</v>
      </c>
      <c r="X1883">
        <v>435</v>
      </c>
      <c r="Y1883">
        <v>402</v>
      </c>
      <c r="Z1883" t="str">
        <f t="shared" si="29"/>
        <v>188</v>
      </c>
      <c r="AA1883" t="s">
        <v>109</v>
      </c>
    </row>
    <row r="1884" spans="1:27" ht="16" thickBot="1" x14ac:dyDescent="0.25">
      <c r="A1884" t="s">
        <v>92</v>
      </c>
      <c r="B1884" t="s">
        <v>109</v>
      </c>
      <c r="C1884" t="s">
        <v>258</v>
      </c>
      <c r="D1884" t="s">
        <v>1857</v>
      </c>
      <c r="E1884" t="s">
        <v>3713</v>
      </c>
      <c r="F1884">
        <v>99.468000000000004</v>
      </c>
      <c r="H1884">
        <v>401</v>
      </c>
      <c r="I1884">
        <v>8.5300000000000003E-120</v>
      </c>
      <c r="J1884" t="s">
        <v>3087</v>
      </c>
      <c r="S1884" t="s">
        <v>3071</v>
      </c>
      <c r="T1884" t="s">
        <v>3072</v>
      </c>
      <c r="U1884">
        <v>0.745</v>
      </c>
      <c r="V1884" s="6">
        <v>-456.4</v>
      </c>
      <c r="W1884" s="4">
        <v>264.82</v>
      </c>
      <c r="X1884">
        <v>435</v>
      </c>
      <c r="Y1884">
        <v>401</v>
      </c>
      <c r="Z1884" t="str">
        <f t="shared" si="29"/>
        <v>188</v>
      </c>
      <c r="AA1884" t="s">
        <v>109</v>
      </c>
    </row>
    <row r="1885" spans="1:27" ht="16" thickBot="1" x14ac:dyDescent="0.25">
      <c r="A1885" t="s">
        <v>92</v>
      </c>
      <c r="B1885" t="s">
        <v>109</v>
      </c>
      <c r="C1885" t="s">
        <v>127</v>
      </c>
      <c r="D1885" t="s">
        <v>1953</v>
      </c>
      <c r="E1885" t="s">
        <v>3720</v>
      </c>
      <c r="F1885">
        <v>91.903000000000006</v>
      </c>
      <c r="H1885">
        <v>374</v>
      </c>
      <c r="I1885">
        <v>1.36E-110</v>
      </c>
      <c r="J1885" t="s">
        <v>3087</v>
      </c>
      <c r="S1885" t="s">
        <v>3071</v>
      </c>
      <c r="T1885" t="s">
        <v>3072</v>
      </c>
      <c r="U1885">
        <v>0.745</v>
      </c>
      <c r="V1885" s="6">
        <v>-456.4</v>
      </c>
      <c r="W1885" s="4">
        <v>264.82</v>
      </c>
      <c r="X1885">
        <v>435</v>
      </c>
      <c r="Y1885">
        <v>374</v>
      </c>
      <c r="Z1885" t="str">
        <f t="shared" si="29"/>
        <v>247</v>
      </c>
      <c r="AA1885" t="s">
        <v>109</v>
      </c>
    </row>
    <row r="1886" spans="1:27" ht="16" thickBot="1" x14ac:dyDescent="0.25">
      <c r="A1886" t="s">
        <v>92</v>
      </c>
      <c r="B1886" t="s">
        <v>109</v>
      </c>
      <c r="C1886" t="s">
        <v>127</v>
      </c>
      <c r="D1886" t="s">
        <v>1953</v>
      </c>
      <c r="E1886" t="s">
        <v>3720</v>
      </c>
      <c r="F1886">
        <v>91.903000000000006</v>
      </c>
      <c r="H1886">
        <v>373</v>
      </c>
      <c r="I1886">
        <v>2.9999999999999999E-110</v>
      </c>
      <c r="J1886" t="s">
        <v>3087</v>
      </c>
      <c r="S1886" t="s">
        <v>3071</v>
      </c>
      <c r="T1886" t="s">
        <v>3072</v>
      </c>
      <c r="U1886">
        <v>0.745</v>
      </c>
      <c r="V1886" s="6">
        <v>-456.4</v>
      </c>
      <c r="W1886" s="4">
        <v>264.82</v>
      </c>
      <c r="X1886">
        <v>435</v>
      </c>
      <c r="Y1886">
        <v>373</v>
      </c>
      <c r="Z1886" t="str">
        <f t="shared" si="29"/>
        <v>247</v>
      </c>
      <c r="AA1886" t="s">
        <v>109</v>
      </c>
    </row>
    <row r="1887" spans="1:27" ht="16" thickBot="1" x14ac:dyDescent="0.25">
      <c r="A1887" t="s">
        <v>92</v>
      </c>
      <c r="B1887" t="s">
        <v>109</v>
      </c>
      <c r="C1887" t="s">
        <v>127</v>
      </c>
      <c r="D1887" t="s">
        <v>1953</v>
      </c>
      <c r="E1887" t="s">
        <v>3720</v>
      </c>
      <c r="F1887">
        <v>91.903000000000006</v>
      </c>
      <c r="H1887">
        <v>373</v>
      </c>
      <c r="I1887">
        <v>3.0299999999999998E-110</v>
      </c>
      <c r="J1887" t="s">
        <v>3087</v>
      </c>
      <c r="S1887" t="s">
        <v>3071</v>
      </c>
      <c r="T1887" t="s">
        <v>3072</v>
      </c>
      <c r="U1887">
        <v>0.745</v>
      </c>
      <c r="V1887" s="6">
        <v>-456.4</v>
      </c>
      <c r="W1887" s="4">
        <v>264.82</v>
      </c>
      <c r="X1887">
        <v>435</v>
      </c>
      <c r="Y1887">
        <v>373</v>
      </c>
      <c r="Z1887" t="str">
        <f t="shared" si="29"/>
        <v>247</v>
      </c>
      <c r="AA1887" t="s">
        <v>109</v>
      </c>
    </row>
    <row r="1888" spans="1:27" ht="16" thickBot="1" x14ac:dyDescent="0.25">
      <c r="A1888" t="s">
        <v>92</v>
      </c>
      <c r="B1888" t="s">
        <v>109</v>
      </c>
      <c r="C1888" t="s">
        <v>127</v>
      </c>
      <c r="D1888" t="s">
        <v>1953</v>
      </c>
      <c r="E1888" t="s">
        <v>3720</v>
      </c>
      <c r="F1888">
        <v>91.903000000000006</v>
      </c>
      <c r="H1888">
        <v>373</v>
      </c>
      <c r="I1888">
        <v>5.4900000000000001E-110</v>
      </c>
      <c r="J1888" t="s">
        <v>3087</v>
      </c>
      <c r="S1888" t="s">
        <v>3071</v>
      </c>
      <c r="T1888" t="s">
        <v>3072</v>
      </c>
      <c r="U1888">
        <v>0.745</v>
      </c>
      <c r="V1888" s="6">
        <v>-456.4</v>
      </c>
      <c r="W1888" s="4">
        <v>264.82</v>
      </c>
      <c r="X1888">
        <v>435</v>
      </c>
      <c r="Y1888">
        <v>373</v>
      </c>
      <c r="Z1888" t="str">
        <f t="shared" si="29"/>
        <v>247</v>
      </c>
      <c r="AA1888" t="s">
        <v>109</v>
      </c>
    </row>
    <row r="1889" spans="1:27" ht="16" thickBot="1" x14ac:dyDescent="0.25">
      <c r="A1889" t="s">
        <v>92</v>
      </c>
      <c r="B1889" t="s">
        <v>109</v>
      </c>
      <c r="C1889" t="s">
        <v>127</v>
      </c>
      <c r="D1889" t="s">
        <v>1953</v>
      </c>
      <c r="E1889" t="s">
        <v>3720</v>
      </c>
      <c r="F1889">
        <v>91.903000000000006</v>
      </c>
      <c r="H1889">
        <v>372</v>
      </c>
      <c r="I1889">
        <v>6.4999999999999996E-110</v>
      </c>
      <c r="J1889" t="s">
        <v>3087</v>
      </c>
      <c r="S1889" t="s">
        <v>3071</v>
      </c>
      <c r="T1889" t="s">
        <v>3072</v>
      </c>
      <c r="U1889">
        <v>0.745</v>
      </c>
      <c r="V1889" s="6">
        <v>-456.4</v>
      </c>
      <c r="W1889" s="4">
        <v>264.82</v>
      </c>
      <c r="X1889">
        <v>435</v>
      </c>
      <c r="Y1889">
        <v>372</v>
      </c>
      <c r="Z1889" t="str">
        <f t="shared" si="29"/>
        <v>247</v>
      </c>
      <c r="AA1889" t="s">
        <v>109</v>
      </c>
    </row>
    <row r="1890" spans="1:27" ht="16" thickBot="1" x14ac:dyDescent="0.25">
      <c r="A1890" t="s">
        <v>92</v>
      </c>
      <c r="B1890" t="s">
        <v>109</v>
      </c>
      <c r="C1890" t="s">
        <v>127</v>
      </c>
      <c r="D1890" t="s">
        <v>1953</v>
      </c>
      <c r="E1890" t="s">
        <v>3720</v>
      </c>
      <c r="F1890">
        <v>91.903000000000006</v>
      </c>
      <c r="H1890">
        <v>372</v>
      </c>
      <c r="I1890">
        <v>7.1200000000000004E-110</v>
      </c>
      <c r="J1890" t="s">
        <v>3087</v>
      </c>
      <c r="S1890" t="s">
        <v>3071</v>
      </c>
      <c r="T1890" t="s">
        <v>3072</v>
      </c>
      <c r="U1890">
        <v>0.745</v>
      </c>
      <c r="V1890" s="6">
        <v>-456.4</v>
      </c>
      <c r="W1890" s="4">
        <v>264.82</v>
      </c>
      <c r="X1890">
        <v>435</v>
      </c>
      <c r="Y1890">
        <v>372</v>
      </c>
      <c r="Z1890" t="str">
        <f t="shared" si="29"/>
        <v>247</v>
      </c>
      <c r="AA1890" t="s">
        <v>109</v>
      </c>
    </row>
    <row r="1891" spans="1:27" ht="16" thickBot="1" x14ac:dyDescent="0.25">
      <c r="A1891" t="s">
        <v>92</v>
      </c>
      <c r="B1891" t="s">
        <v>109</v>
      </c>
      <c r="C1891" t="s">
        <v>512</v>
      </c>
      <c r="D1891" t="s">
        <v>2785</v>
      </c>
      <c r="E1891" t="s">
        <v>3767</v>
      </c>
      <c r="F1891">
        <v>50.732999999999997</v>
      </c>
      <c r="H1891">
        <v>333</v>
      </c>
      <c r="I1891">
        <v>1.13E-97</v>
      </c>
      <c r="J1891" t="s">
        <v>3087</v>
      </c>
      <c r="S1891" t="s">
        <v>3071</v>
      </c>
      <c r="T1891" t="s">
        <v>3072</v>
      </c>
      <c r="U1891">
        <v>0.745</v>
      </c>
      <c r="V1891" s="6">
        <v>-456.4</v>
      </c>
      <c r="W1891" s="4">
        <v>264.82</v>
      </c>
      <c r="X1891">
        <v>435</v>
      </c>
      <c r="Y1891">
        <v>333</v>
      </c>
      <c r="Z1891" t="str">
        <f t="shared" si="29"/>
        <v>341</v>
      </c>
      <c r="AA1891" t="s">
        <v>109</v>
      </c>
    </row>
    <row r="1892" spans="1:27" ht="16" thickBot="1" x14ac:dyDescent="0.25">
      <c r="A1892" t="s">
        <v>92</v>
      </c>
      <c r="B1892" t="s">
        <v>109</v>
      </c>
      <c r="C1892" t="s">
        <v>2787</v>
      </c>
      <c r="D1892" t="s">
        <v>2788</v>
      </c>
      <c r="E1892" t="s">
        <v>3768</v>
      </c>
      <c r="F1892">
        <v>96.478999999999999</v>
      </c>
      <c r="H1892">
        <v>286</v>
      </c>
      <c r="I1892">
        <v>7.2800000000000003E-81</v>
      </c>
      <c r="J1892" t="s">
        <v>3087</v>
      </c>
      <c r="S1892" t="s">
        <v>3071</v>
      </c>
      <c r="T1892" t="s">
        <v>3072</v>
      </c>
      <c r="U1892">
        <v>0.745</v>
      </c>
      <c r="V1892" s="6">
        <v>-456.4</v>
      </c>
      <c r="W1892" s="4">
        <v>264.82</v>
      </c>
      <c r="X1892">
        <v>435</v>
      </c>
      <c r="Y1892">
        <v>286</v>
      </c>
      <c r="Z1892" t="str">
        <f t="shared" si="29"/>
        <v>142</v>
      </c>
      <c r="AA1892" t="s">
        <v>109</v>
      </c>
    </row>
    <row r="1893" spans="1:27" ht="16" thickBot="1" x14ac:dyDescent="0.25">
      <c r="A1893" t="s">
        <v>92</v>
      </c>
      <c r="B1893" t="s">
        <v>109</v>
      </c>
      <c r="C1893" t="s">
        <v>119</v>
      </c>
      <c r="D1893" t="s">
        <v>1961</v>
      </c>
      <c r="E1893" t="s">
        <v>3724</v>
      </c>
      <c r="F1893">
        <v>67.516000000000005</v>
      </c>
      <c r="H1893">
        <v>228</v>
      </c>
      <c r="I1893">
        <v>1.14E-61</v>
      </c>
      <c r="J1893" t="s">
        <v>3087</v>
      </c>
      <c r="S1893" t="s">
        <v>3071</v>
      </c>
      <c r="T1893" t="s">
        <v>3072</v>
      </c>
      <c r="U1893">
        <v>0.745</v>
      </c>
      <c r="V1893" s="6">
        <v>-456.4</v>
      </c>
      <c r="W1893" s="4">
        <v>264.82</v>
      </c>
      <c r="X1893">
        <v>435</v>
      </c>
      <c r="Y1893">
        <v>228</v>
      </c>
      <c r="Z1893" t="str">
        <f t="shared" si="29"/>
        <v>157</v>
      </c>
      <c r="AA1893" t="s">
        <v>109</v>
      </c>
    </row>
    <row r="1894" spans="1:27" ht="16" thickBot="1" x14ac:dyDescent="0.25">
      <c r="A1894" t="s">
        <v>92</v>
      </c>
      <c r="B1894" t="s">
        <v>109</v>
      </c>
      <c r="C1894" t="s">
        <v>119</v>
      </c>
      <c r="D1894" t="s">
        <v>1961</v>
      </c>
      <c r="E1894" t="s">
        <v>3724</v>
      </c>
      <c r="F1894">
        <v>67.516000000000005</v>
      </c>
      <c r="H1894">
        <v>227</v>
      </c>
      <c r="I1894">
        <v>1.33E-61</v>
      </c>
      <c r="J1894" t="s">
        <v>3087</v>
      </c>
      <c r="S1894" t="s">
        <v>3071</v>
      </c>
      <c r="T1894" t="s">
        <v>3072</v>
      </c>
      <c r="U1894">
        <v>0.745</v>
      </c>
      <c r="V1894" s="6">
        <v>-456.4</v>
      </c>
      <c r="W1894" s="4">
        <v>264.82</v>
      </c>
      <c r="X1894">
        <v>435</v>
      </c>
      <c r="Y1894">
        <v>227</v>
      </c>
      <c r="Z1894" t="str">
        <f t="shared" si="29"/>
        <v>157</v>
      </c>
      <c r="AA1894" t="s">
        <v>109</v>
      </c>
    </row>
    <row r="1895" spans="1:27" ht="16" thickBot="1" x14ac:dyDescent="0.25">
      <c r="A1895" t="s">
        <v>92</v>
      </c>
      <c r="B1895" t="s">
        <v>109</v>
      </c>
      <c r="C1895" t="s">
        <v>1475</v>
      </c>
      <c r="D1895" t="s">
        <v>2791</v>
      </c>
      <c r="E1895" t="s">
        <v>3769</v>
      </c>
      <c r="F1895">
        <v>67.948999999999998</v>
      </c>
      <c r="H1895">
        <v>227</v>
      </c>
      <c r="I1895">
        <v>1.87E-61</v>
      </c>
      <c r="J1895" t="s">
        <v>3087</v>
      </c>
      <c r="S1895" t="s">
        <v>3071</v>
      </c>
      <c r="T1895" t="s">
        <v>3072</v>
      </c>
      <c r="U1895">
        <v>0.745</v>
      </c>
      <c r="V1895" s="6">
        <v>-456.4</v>
      </c>
      <c r="W1895" s="4">
        <v>264.82</v>
      </c>
      <c r="X1895">
        <v>435</v>
      </c>
      <c r="Y1895">
        <v>227</v>
      </c>
      <c r="Z1895" t="str">
        <f t="shared" si="29"/>
        <v>156</v>
      </c>
      <c r="AA1895" t="s">
        <v>109</v>
      </c>
    </row>
    <row r="1896" spans="1:27" ht="16" thickBot="1" x14ac:dyDescent="0.25">
      <c r="A1896" t="s">
        <v>92</v>
      </c>
      <c r="B1896" t="s">
        <v>109</v>
      </c>
      <c r="C1896" t="s">
        <v>1963</v>
      </c>
      <c r="D1896" t="s">
        <v>2793</v>
      </c>
      <c r="E1896" t="s">
        <v>3770</v>
      </c>
      <c r="F1896">
        <v>46.295999999999999</v>
      </c>
      <c r="H1896">
        <v>222</v>
      </c>
      <c r="I1896">
        <v>1.11E-59</v>
      </c>
      <c r="J1896" t="s">
        <v>3087</v>
      </c>
      <c r="S1896" t="s">
        <v>3071</v>
      </c>
      <c r="T1896" t="s">
        <v>3072</v>
      </c>
      <c r="U1896">
        <v>0.745</v>
      </c>
      <c r="V1896" s="6">
        <v>-456.4</v>
      </c>
      <c r="W1896" s="4">
        <v>264.82</v>
      </c>
      <c r="X1896">
        <v>435</v>
      </c>
      <c r="Y1896">
        <v>222</v>
      </c>
      <c r="Z1896" t="str">
        <f t="shared" si="29"/>
        <v>216</v>
      </c>
      <c r="AA1896" t="s">
        <v>109</v>
      </c>
    </row>
    <row r="1897" spans="1:27" ht="16" thickBot="1" x14ac:dyDescent="0.25">
      <c r="A1897" t="s">
        <v>92</v>
      </c>
      <c r="B1897" t="s">
        <v>109</v>
      </c>
      <c r="C1897" t="s">
        <v>551</v>
      </c>
      <c r="D1897" t="s">
        <v>1001</v>
      </c>
      <c r="E1897" t="s">
        <v>3656</v>
      </c>
      <c r="F1897">
        <v>67.361000000000004</v>
      </c>
      <c r="H1897">
        <v>217</v>
      </c>
      <c r="I1897">
        <v>6.3E-58</v>
      </c>
      <c r="J1897" t="s">
        <v>3087</v>
      </c>
      <c r="S1897" t="s">
        <v>3071</v>
      </c>
      <c r="T1897" t="s">
        <v>3072</v>
      </c>
      <c r="U1897">
        <v>0.745</v>
      </c>
      <c r="V1897" s="6">
        <v>-456.4</v>
      </c>
      <c r="W1897" s="4">
        <v>264.82</v>
      </c>
      <c r="X1897">
        <v>435</v>
      </c>
      <c r="Y1897">
        <v>217</v>
      </c>
      <c r="Z1897" t="str">
        <f t="shared" si="29"/>
        <v>144</v>
      </c>
      <c r="AA1897" t="s">
        <v>109</v>
      </c>
    </row>
    <row r="1898" spans="1:27" ht="16" thickBot="1" x14ac:dyDescent="0.25">
      <c r="A1898" t="s">
        <v>92</v>
      </c>
      <c r="B1898" t="s">
        <v>109</v>
      </c>
      <c r="C1898" t="s">
        <v>186</v>
      </c>
      <c r="D1898" t="s">
        <v>2796</v>
      </c>
      <c r="E1898" t="s">
        <v>3771</v>
      </c>
      <c r="F1898">
        <v>67.831999999999994</v>
      </c>
      <c r="H1898">
        <v>215</v>
      </c>
      <c r="I1898">
        <v>1.16E-57</v>
      </c>
      <c r="J1898" t="s">
        <v>3087</v>
      </c>
      <c r="S1898" t="s">
        <v>3071</v>
      </c>
      <c r="T1898" t="s">
        <v>3072</v>
      </c>
      <c r="U1898">
        <v>0.745</v>
      </c>
      <c r="V1898" s="6">
        <v>-456.4</v>
      </c>
      <c r="W1898" s="4">
        <v>264.82</v>
      </c>
      <c r="X1898">
        <v>435</v>
      </c>
      <c r="Y1898">
        <v>215</v>
      </c>
      <c r="Z1898" t="str">
        <f t="shared" si="29"/>
        <v>143</v>
      </c>
      <c r="AA1898" t="s">
        <v>109</v>
      </c>
    </row>
    <row r="1899" spans="1:27" ht="16" thickBot="1" x14ac:dyDescent="0.25">
      <c r="A1899" t="s">
        <v>92</v>
      </c>
      <c r="B1899" t="s">
        <v>109</v>
      </c>
      <c r="C1899" t="s">
        <v>130</v>
      </c>
      <c r="D1899" t="s">
        <v>1307</v>
      </c>
      <c r="E1899" t="s">
        <v>3666</v>
      </c>
      <c r="F1899">
        <v>67.346999999999994</v>
      </c>
      <c r="H1899">
        <v>216</v>
      </c>
      <c r="I1899">
        <v>1.6700000000000001E-57</v>
      </c>
      <c r="J1899" t="s">
        <v>3087</v>
      </c>
      <c r="S1899" t="s">
        <v>3071</v>
      </c>
      <c r="T1899" t="s">
        <v>3072</v>
      </c>
      <c r="U1899">
        <v>0.745</v>
      </c>
      <c r="V1899" s="6">
        <v>-456.4</v>
      </c>
      <c r="W1899" s="4">
        <v>264.82</v>
      </c>
      <c r="X1899">
        <v>435</v>
      </c>
      <c r="Y1899">
        <v>216</v>
      </c>
      <c r="Z1899" t="str">
        <f t="shared" si="29"/>
        <v>147</v>
      </c>
      <c r="AA1899" t="s">
        <v>109</v>
      </c>
    </row>
    <row r="1900" spans="1:27" ht="16" thickBot="1" x14ac:dyDescent="0.25">
      <c r="A1900" t="s">
        <v>92</v>
      </c>
      <c r="B1900" t="s">
        <v>109</v>
      </c>
      <c r="C1900" t="s">
        <v>130</v>
      </c>
      <c r="D1900" t="s">
        <v>1307</v>
      </c>
      <c r="E1900" t="s">
        <v>3666</v>
      </c>
      <c r="F1900">
        <v>67.346999999999994</v>
      </c>
      <c r="H1900">
        <v>215</v>
      </c>
      <c r="I1900">
        <v>1.9900000000000001E-57</v>
      </c>
      <c r="J1900" t="s">
        <v>3087</v>
      </c>
      <c r="S1900" t="s">
        <v>3071</v>
      </c>
      <c r="T1900" t="s">
        <v>3072</v>
      </c>
      <c r="U1900">
        <v>0.745</v>
      </c>
      <c r="V1900" s="6">
        <v>-456.4</v>
      </c>
      <c r="W1900" s="4">
        <v>264.82</v>
      </c>
      <c r="X1900">
        <v>435</v>
      </c>
      <c r="Y1900">
        <v>215</v>
      </c>
      <c r="Z1900" t="str">
        <f t="shared" si="29"/>
        <v>147</v>
      </c>
      <c r="AA1900" t="s">
        <v>109</v>
      </c>
    </row>
    <row r="1901" spans="1:27" ht="16" thickBot="1" x14ac:dyDescent="0.25">
      <c r="A1901" t="s">
        <v>92</v>
      </c>
      <c r="B1901" t="s">
        <v>109</v>
      </c>
      <c r="C1901" t="s">
        <v>378</v>
      </c>
      <c r="D1901" t="s">
        <v>2799</v>
      </c>
      <c r="E1901" t="s">
        <v>3772</v>
      </c>
      <c r="F1901">
        <v>72.8</v>
      </c>
      <c r="H1901">
        <v>204</v>
      </c>
      <c r="I1901">
        <v>4.3E-54</v>
      </c>
      <c r="J1901" t="s">
        <v>3087</v>
      </c>
      <c r="S1901" t="s">
        <v>3071</v>
      </c>
      <c r="T1901" t="s">
        <v>3072</v>
      </c>
      <c r="U1901">
        <v>0.745</v>
      </c>
      <c r="V1901" s="6">
        <v>-456.4</v>
      </c>
      <c r="W1901" s="4">
        <v>264.82</v>
      </c>
      <c r="X1901">
        <v>435</v>
      </c>
      <c r="Y1901">
        <v>204</v>
      </c>
      <c r="Z1901" t="str">
        <f t="shared" si="29"/>
        <v>125</v>
      </c>
      <c r="AA1901" t="s">
        <v>109</v>
      </c>
    </row>
    <row r="1902" spans="1:27" ht="16" thickBot="1" x14ac:dyDescent="0.25">
      <c r="A1902" t="s">
        <v>92</v>
      </c>
      <c r="B1902" t="s">
        <v>109</v>
      </c>
      <c r="C1902" t="s">
        <v>270</v>
      </c>
      <c r="D1902" t="s">
        <v>271</v>
      </c>
      <c r="E1902" t="s">
        <v>3611</v>
      </c>
      <c r="F1902">
        <v>66.423000000000002</v>
      </c>
      <c r="H1902">
        <v>199</v>
      </c>
      <c r="I1902">
        <v>3.8899999999999997E-52</v>
      </c>
      <c r="J1902" t="s">
        <v>3087</v>
      </c>
      <c r="S1902" t="s">
        <v>3071</v>
      </c>
      <c r="T1902" t="s">
        <v>3072</v>
      </c>
      <c r="U1902">
        <v>0.745</v>
      </c>
      <c r="V1902" s="6">
        <v>-456.4</v>
      </c>
      <c r="W1902" s="4">
        <v>264.82</v>
      </c>
      <c r="X1902">
        <v>435</v>
      </c>
      <c r="Y1902">
        <v>199</v>
      </c>
      <c r="Z1902" t="str">
        <f t="shared" si="29"/>
        <v>137</v>
      </c>
      <c r="AA1902" t="s">
        <v>109</v>
      </c>
    </row>
    <row r="1903" spans="1:27" ht="16" thickBot="1" x14ac:dyDescent="0.25">
      <c r="A1903" t="s">
        <v>92</v>
      </c>
      <c r="B1903" t="s">
        <v>109</v>
      </c>
      <c r="C1903" t="s">
        <v>996</v>
      </c>
      <c r="D1903" t="s">
        <v>2802</v>
      </c>
      <c r="E1903" t="s">
        <v>3773</v>
      </c>
      <c r="F1903">
        <v>73.635999999999996</v>
      </c>
      <c r="H1903">
        <v>180</v>
      </c>
      <c r="I1903">
        <v>3.1999999999999999E-46</v>
      </c>
      <c r="J1903" t="s">
        <v>3087</v>
      </c>
      <c r="S1903" t="s">
        <v>3071</v>
      </c>
      <c r="T1903" t="s">
        <v>3072</v>
      </c>
      <c r="U1903">
        <v>0.745</v>
      </c>
      <c r="V1903" s="6">
        <v>-456.4</v>
      </c>
      <c r="W1903" s="4">
        <v>264.82</v>
      </c>
      <c r="X1903">
        <v>435</v>
      </c>
      <c r="Y1903">
        <v>180</v>
      </c>
      <c r="Z1903" t="str">
        <f t="shared" si="29"/>
        <v>110</v>
      </c>
      <c r="AA1903" t="s">
        <v>109</v>
      </c>
    </row>
    <row r="1904" spans="1:27" ht="16" thickBot="1" x14ac:dyDescent="0.25">
      <c r="A1904" t="s">
        <v>92</v>
      </c>
      <c r="B1904" t="s">
        <v>109</v>
      </c>
      <c r="C1904" t="s">
        <v>1019</v>
      </c>
      <c r="D1904" t="s">
        <v>1020</v>
      </c>
      <c r="E1904" t="s">
        <v>3661</v>
      </c>
      <c r="F1904">
        <v>46.746000000000002</v>
      </c>
      <c r="H1904">
        <v>176</v>
      </c>
      <c r="I1904">
        <v>1.4299999999999999E-44</v>
      </c>
      <c r="J1904" t="s">
        <v>3087</v>
      </c>
      <c r="S1904" t="s">
        <v>3071</v>
      </c>
      <c r="T1904" t="s">
        <v>3072</v>
      </c>
      <c r="U1904">
        <v>0.745</v>
      </c>
      <c r="V1904" s="6">
        <v>-456.4</v>
      </c>
      <c r="W1904" s="4">
        <v>264.82</v>
      </c>
      <c r="X1904">
        <v>435</v>
      </c>
      <c r="Y1904">
        <v>176</v>
      </c>
      <c r="Z1904" t="str">
        <f t="shared" si="29"/>
        <v>169</v>
      </c>
      <c r="AA1904" t="s">
        <v>109</v>
      </c>
    </row>
    <row r="1905" spans="1:27" ht="16" thickBot="1" x14ac:dyDescent="0.25">
      <c r="A1905" t="s">
        <v>92</v>
      </c>
      <c r="B1905" t="s">
        <v>109</v>
      </c>
      <c r="C1905" t="s">
        <v>706</v>
      </c>
      <c r="D1905" t="s">
        <v>1973</v>
      </c>
      <c r="E1905" t="s">
        <v>3728</v>
      </c>
      <c r="F1905">
        <v>46.61</v>
      </c>
      <c r="H1905">
        <v>161</v>
      </c>
      <c r="I1905">
        <v>5.0200000000000003E-40</v>
      </c>
      <c r="J1905" t="s">
        <v>3087</v>
      </c>
      <c r="S1905" t="s">
        <v>3071</v>
      </c>
      <c r="T1905" t="s">
        <v>3072</v>
      </c>
      <c r="U1905">
        <v>0.745</v>
      </c>
      <c r="V1905" s="6">
        <v>-456.4</v>
      </c>
      <c r="W1905" s="4">
        <v>264.82</v>
      </c>
      <c r="X1905">
        <v>435</v>
      </c>
      <c r="Y1905">
        <v>161</v>
      </c>
      <c r="Z1905" t="str">
        <f t="shared" si="29"/>
        <v>236</v>
      </c>
      <c r="AA1905" t="s">
        <v>109</v>
      </c>
    </row>
    <row r="1906" spans="1:27" ht="16" thickBot="1" x14ac:dyDescent="0.25">
      <c r="A1906" t="s">
        <v>92</v>
      </c>
      <c r="B1906" t="s">
        <v>109</v>
      </c>
      <c r="C1906" t="s">
        <v>1970</v>
      </c>
      <c r="D1906" t="s">
        <v>2806</v>
      </c>
      <c r="E1906" t="s">
        <v>3774</v>
      </c>
      <c r="F1906">
        <v>46.107999999999997</v>
      </c>
      <c r="H1906">
        <v>154</v>
      </c>
      <c r="I1906">
        <v>5.2600000000000004E-38</v>
      </c>
      <c r="J1906" t="s">
        <v>3087</v>
      </c>
      <c r="S1906" t="s">
        <v>3071</v>
      </c>
      <c r="T1906" t="s">
        <v>3072</v>
      </c>
      <c r="U1906">
        <v>0.745</v>
      </c>
      <c r="V1906" s="6">
        <v>-456.4</v>
      </c>
      <c r="W1906" s="4">
        <v>264.82</v>
      </c>
      <c r="X1906">
        <v>435</v>
      </c>
      <c r="Y1906">
        <v>154</v>
      </c>
      <c r="Z1906" t="str">
        <f t="shared" si="29"/>
        <v>167</v>
      </c>
      <c r="AA1906" t="s">
        <v>109</v>
      </c>
    </row>
    <row r="1907" spans="1:27" ht="16" thickBot="1" x14ac:dyDescent="0.25">
      <c r="A1907" t="s">
        <v>92</v>
      </c>
      <c r="B1907" t="s">
        <v>109</v>
      </c>
      <c r="C1907" t="s">
        <v>1970</v>
      </c>
      <c r="D1907" t="s">
        <v>2806</v>
      </c>
      <c r="E1907" t="s">
        <v>3774</v>
      </c>
      <c r="F1907">
        <v>46.107999999999997</v>
      </c>
      <c r="H1907">
        <v>154</v>
      </c>
      <c r="I1907">
        <v>6.3499999999999996E-38</v>
      </c>
      <c r="J1907" t="s">
        <v>3087</v>
      </c>
      <c r="S1907" t="s">
        <v>3071</v>
      </c>
      <c r="T1907" t="s">
        <v>3072</v>
      </c>
      <c r="U1907">
        <v>0.745</v>
      </c>
      <c r="V1907" s="6">
        <v>-456.4</v>
      </c>
      <c r="W1907" s="4">
        <v>264.82</v>
      </c>
      <c r="X1907">
        <v>435</v>
      </c>
      <c r="Y1907">
        <v>154</v>
      </c>
      <c r="Z1907" t="str">
        <f t="shared" si="29"/>
        <v>167</v>
      </c>
      <c r="AA1907" t="s">
        <v>109</v>
      </c>
    </row>
    <row r="1908" spans="1:27" ht="16" thickBot="1" x14ac:dyDescent="0.25">
      <c r="A1908" t="s">
        <v>92</v>
      </c>
      <c r="B1908" t="s">
        <v>109</v>
      </c>
      <c r="C1908" t="s">
        <v>119</v>
      </c>
      <c r="D1908" t="s">
        <v>1975</v>
      </c>
      <c r="E1908" t="s">
        <v>3729</v>
      </c>
      <c r="F1908">
        <v>47.134</v>
      </c>
      <c r="H1908">
        <v>135</v>
      </c>
      <c r="I1908">
        <v>6.1900000000000004E-32</v>
      </c>
      <c r="J1908" t="s">
        <v>3087</v>
      </c>
      <c r="S1908" t="s">
        <v>3071</v>
      </c>
      <c r="T1908" t="s">
        <v>3072</v>
      </c>
      <c r="U1908">
        <v>0.745</v>
      </c>
      <c r="V1908" s="6">
        <v>-456.4</v>
      </c>
      <c r="W1908" s="4">
        <v>264.82</v>
      </c>
      <c r="X1908">
        <v>435</v>
      </c>
      <c r="Y1908">
        <v>135</v>
      </c>
      <c r="Z1908" t="str">
        <f t="shared" si="29"/>
        <v>157</v>
      </c>
      <c r="AA1908" t="s">
        <v>109</v>
      </c>
    </row>
    <row r="1909" spans="1:27" ht="16" thickBot="1" x14ac:dyDescent="0.25">
      <c r="A1909" t="s">
        <v>92</v>
      </c>
      <c r="B1909" t="s">
        <v>109</v>
      </c>
      <c r="C1909" t="s">
        <v>127</v>
      </c>
      <c r="D1909" t="s">
        <v>1497</v>
      </c>
      <c r="E1909" t="s">
        <v>3689</v>
      </c>
      <c r="F1909">
        <v>45.749000000000002</v>
      </c>
      <c r="H1909">
        <v>120</v>
      </c>
      <c r="I1909">
        <v>2.2699999999999999E-27</v>
      </c>
      <c r="J1909" t="s">
        <v>3087</v>
      </c>
      <c r="S1909" t="s">
        <v>3071</v>
      </c>
      <c r="T1909" t="s">
        <v>3072</v>
      </c>
      <c r="U1909">
        <v>0.745</v>
      </c>
      <c r="V1909" s="6">
        <v>-456.4</v>
      </c>
      <c r="W1909" s="4">
        <v>264.82</v>
      </c>
      <c r="X1909">
        <v>435</v>
      </c>
      <c r="Y1909">
        <v>120</v>
      </c>
      <c r="Z1909" t="str">
        <f t="shared" si="29"/>
        <v>247</v>
      </c>
      <c r="AA1909" t="s">
        <v>109</v>
      </c>
    </row>
    <row r="1910" spans="1:27" ht="16" thickBot="1" x14ac:dyDescent="0.25">
      <c r="A1910" t="s">
        <v>92</v>
      </c>
      <c r="B1910" t="s">
        <v>109</v>
      </c>
      <c r="C1910" t="s">
        <v>127</v>
      </c>
      <c r="D1910" t="s">
        <v>1497</v>
      </c>
      <c r="E1910" t="s">
        <v>3689</v>
      </c>
      <c r="F1910">
        <v>45.749000000000002</v>
      </c>
      <c r="H1910">
        <v>120</v>
      </c>
      <c r="I1910">
        <v>2.3500000000000002E-27</v>
      </c>
      <c r="J1910" t="s">
        <v>3087</v>
      </c>
      <c r="S1910" t="s">
        <v>3071</v>
      </c>
      <c r="T1910" t="s">
        <v>3072</v>
      </c>
      <c r="U1910">
        <v>0.745</v>
      </c>
      <c r="V1910" s="6">
        <v>-456.4</v>
      </c>
      <c r="W1910" s="4">
        <v>264.82</v>
      </c>
      <c r="X1910">
        <v>435</v>
      </c>
      <c r="Y1910">
        <v>120</v>
      </c>
      <c r="Z1910" t="str">
        <f t="shared" si="29"/>
        <v>247</v>
      </c>
      <c r="AA1910" t="s">
        <v>109</v>
      </c>
    </row>
    <row r="1911" spans="1:27" ht="16" thickBot="1" x14ac:dyDescent="0.25">
      <c r="A1911" t="s">
        <v>92</v>
      </c>
      <c r="B1911" t="s">
        <v>109</v>
      </c>
      <c r="C1911" t="s">
        <v>127</v>
      </c>
      <c r="D1911" t="s">
        <v>1497</v>
      </c>
      <c r="E1911" t="s">
        <v>3689</v>
      </c>
      <c r="F1911">
        <v>45.749000000000002</v>
      </c>
      <c r="H1911">
        <v>120</v>
      </c>
      <c r="I1911">
        <v>2.58E-27</v>
      </c>
      <c r="J1911" t="s">
        <v>3087</v>
      </c>
      <c r="S1911" t="s">
        <v>3071</v>
      </c>
      <c r="T1911" t="s">
        <v>3072</v>
      </c>
      <c r="U1911">
        <v>0.745</v>
      </c>
      <c r="V1911" s="6">
        <v>-456.4</v>
      </c>
      <c r="W1911" s="4">
        <v>264.82</v>
      </c>
      <c r="X1911">
        <v>435</v>
      </c>
      <c r="Y1911">
        <v>120</v>
      </c>
      <c r="Z1911" t="str">
        <f t="shared" si="29"/>
        <v>247</v>
      </c>
      <c r="AA1911" t="s">
        <v>109</v>
      </c>
    </row>
    <row r="1912" spans="1:27" ht="16" thickBot="1" x14ac:dyDescent="0.25">
      <c r="A1912" t="s">
        <v>92</v>
      </c>
      <c r="B1912" t="s">
        <v>109</v>
      </c>
      <c r="C1912" t="s">
        <v>127</v>
      </c>
      <c r="D1912" t="s">
        <v>1497</v>
      </c>
      <c r="E1912" t="s">
        <v>3689</v>
      </c>
      <c r="F1912">
        <v>45.749000000000002</v>
      </c>
      <c r="H1912">
        <v>120</v>
      </c>
      <c r="I1912">
        <v>2.8E-27</v>
      </c>
      <c r="J1912" t="s">
        <v>3087</v>
      </c>
      <c r="S1912" t="s">
        <v>3071</v>
      </c>
      <c r="T1912" t="s">
        <v>3072</v>
      </c>
      <c r="U1912">
        <v>0.745</v>
      </c>
      <c r="V1912" s="6">
        <v>-456.4</v>
      </c>
      <c r="W1912" s="4">
        <v>264.82</v>
      </c>
      <c r="X1912">
        <v>435</v>
      </c>
      <c r="Y1912">
        <v>120</v>
      </c>
      <c r="Z1912" t="str">
        <f t="shared" si="29"/>
        <v>247</v>
      </c>
      <c r="AA1912" t="s">
        <v>109</v>
      </c>
    </row>
    <row r="1913" spans="1:27" ht="16" thickBot="1" x14ac:dyDescent="0.25">
      <c r="A1913" t="s">
        <v>92</v>
      </c>
      <c r="B1913" t="s">
        <v>109</v>
      </c>
      <c r="C1913" t="s">
        <v>554</v>
      </c>
      <c r="D1913" t="s">
        <v>2809</v>
      </c>
      <c r="E1913" t="s">
        <v>3775</v>
      </c>
      <c r="F1913">
        <v>42.387</v>
      </c>
      <c r="H1913">
        <v>117</v>
      </c>
      <c r="I1913">
        <v>3.24E-26</v>
      </c>
      <c r="J1913" t="s">
        <v>3087</v>
      </c>
      <c r="S1913" t="s">
        <v>3071</v>
      </c>
      <c r="T1913" t="s">
        <v>3072</v>
      </c>
      <c r="U1913">
        <v>0.745</v>
      </c>
      <c r="V1913" s="6">
        <v>-456.4</v>
      </c>
      <c r="W1913" s="4">
        <v>264.82</v>
      </c>
      <c r="X1913">
        <v>435</v>
      </c>
      <c r="Y1913">
        <v>117</v>
      </c>
      <c r="Z1913" t="str">
        <f t="shared" si="29"/>
        <v>243</v>
      </c>
      <c r="AA1913" t="s">
        <v>109</v>
      </c>
    </row>
    <row r="1914" spans="1:27" ht="16" thickBot="1" x14ac:dyDescent="0.25">
      <c r="A1914" t="s">
        <v>92</v>
      </c>
      <c r="B1914" t="s">
        <v>109</v>
      </c>
      <c r="C1914" t="s">
        <v>1745</v>
      </c>
      <c r="D1914" t="s">
        <v>2597</v>
      </c>
      <c r="E1914" t="s">
        <v>3758</v>
      </c>
      <c r="F1914">
        <v>44.444000000000003</v>
      </c>
      <c r="H1914">
        <v>116</v>
      </c>
      <c r="I1914">
        <v>4.5900000000000002E-26</v>
      </c>
      <c r="J1914" t="s">
        <v>3087</v>
      </c>
      <c r="S1914" t="s">
        <v>3071</v>
      </c>
      <c r="T1914" t="s">
        <v>3072</v>
      </c>
      <c r="U1914">
        <v>0.745</v>
      </c>
      <c r="V1914" s="6">
        <v>-456.4</v>
      </c>
      <c r="W1914" s="4">
        <v>264.82</v>
      </c>
      <c r="X1914">
        <v>435</v>
      </c>
      <c r="Y1914">
        <v>116</v>
      </c>
      <c r="Z1914" t="str">
        <f t="shared" si="29"/>
        <v>189</v>
      </c>
      <c r="AA1914" t="s">
        <v>109</v>
      </c>
    </row>
    <row r="1915" spans="1:27" ht="16" thickBot="1" x14ac:dyDescent="0.25">
      <c r="A1915" t="s">
        <v>92</v>
      </c>
      <c r="B1915" t="s">
        <v>109</v>
      </c>
      <c r="C1915" t="s">
        <v>706</v>
      </c>
      <c r="D1915" t="s">
        <v>1981</v>
      </c>
      <c r="E1915" t="s">
        <v>3732</v>
      </c>
      <c r="F1915">
        <v>41.101999999999997</v>
      </c>
      <c r="H1915">
        <v>116</v>
      </c>
      <c r="I1915">
        <v>4.7099999999999999E-26</v>
      </c>
      <c r="J1915" t="s">
        <v>3087</v>
      </c>
      <c r="S1915" t="s">
        <v>3071</v>
      </c>
      <c r="T1915" t="s">
        <v>3072</v>
      </c>
      <c r="U1915">
        <v>0.745</v>
      </c>
      <c r="V1915" s="6">
        <v>-456.4</v>
      </c>
      <c r="W1915" s="4">
        <v>264.82</v>
      </c>
      <c r="X1915">
        <v>435</v>
      </c>
      <c r="Y1915">
        <v>116</v>
      </c>
      <c r="Z1915" t="str">
        <f t="shared" si="29"/>
        <v>236</v>
      </c>
      <c r="AA1915" t="s">
        <v>109</v>
      </c>
    </row>
    <row r="1916" spans="1:27" ht="16" thickBot="1" x14ac:dyDescent="0.25">
      <c r="A1916" t="s">
        <v>92</v>
      </c>
      <c r="B1916" t="s">
        <v>109</v>
      </c>
      <c r="C1916" t="s">
        <v>706</v>
      </c>
      <c r="D1916" t="s">
        <v>2812</v>
      </c>
      <c r="E1916" t="s">
        <v>3776</v>
      </c>
      <c r="F1916">
        <v>38.558999999999997</v>
      </c>
      <c r="H1916">
        <v>104</v>
      </c>
      <c r="I1916">
        <v>3.4200000000000002E-22</v>
      </c>
      <c r="J1916" t="s">
        <v>3087</v>
      </c>
      <c r="S1916" t="s">
        <v>3071</v>
      </c>
      <c r="T1916" t="s">
        <v>3072</v>
      </c>
      <c r="U1916">
        <v>0.745</v>
      </c>
      <c r="V1916" s="6">
        <v>-456.4</v>
      </c>
      <c r="W1916" s="4">
        <v>264.82</v>
      </c>
      <c r="X1916">
        <v>435</v>
      </c>
      <c r="Y1916">
        <v>104</v>
      </c>
      <c r="Z1916" t="str">
        <f t="shared" si="29"/>
        <v>236</v>
      </c>
      <c r="AA1916" t="s">
        <v>109</v>
      </c>
    </row>
    <row r="1917" spans="1:27" ht="16" thickBot="1" x14ac:dyDescent="0.25">
      <c r="A1917" t="s">
        <v>92</v>
      </c>
      <c r="B1917" t="s">
        <v>109</v>
      </c>
      <c r="C1917" t="s">
        <v>300</v>
      </c>
      <c r="D1917" t="s">
        <v>2814</v>
      </c>
      <c r="E1917" t="s">
        <v>3777</v>
      </c>
      <c r="F1917">
        <v>37.238</v>
      </c>
      <c r="H1917">
        <v>87.4</v>
      </c>
      <c r="I1917">
        <v>5.1799999999999999E-17</v>
      </c>
      <c r="J1917" t="s">
        <v>3087</v>
      </c>
      <c r="S1917" t="s">
        <v>3071</v>
      </c>
      <c r="T1917" t="s">
        <v>3072</v>
      </c>
      <c r="U1917">
        <v>0.745</v>
      </c>
      <c r="V1917" s="6">
        <v>-456.4</v>
      </c>
      <c r="W1917" s="4">
        <v>264.82</v>
      </c>
      <c r="X1917">
        <v>435</v>
      </c>
      <c r="Y1917">
        <v>87.4</v>
      </c>
      <c r="Z1917" t="str">
        <f t="shared" si="29"/>
        <v>239</v>
      </c>
      <c r="AA1917" t="s">
        <v>109</v>
      </c>
    </row>
    <row r="1918" spans="1:27" ht="16" thickBot="1" x14ac:dyDescent="0.25">
      <c r="A1918" t="s">
        <v>92</v>
      </c>
      <c r="B1918" t="s">
        <v>109</v>
      </c>
      <c r="C1918" t="s">
        <v>1118</v>
      </c>
      <c r="D1918" t="s">
        <v>2816</v>
      </c>
      <c r="E1918" t="s">
        <v>3778</v>
      </c>
      <c r="F1918">
        <v>35.841000000000001</v>
      </c>
      <c r="H1918">
        <v>83.6</v>
      </c>
      <c r="I1918">
        <v>6.9900000000000002E-16</v>
      </c>
      <c r="J1918" t="s">
        <v>3087</v>
      </c>
      <c r="S1918" t="s">
        <v>3071</v>
      </c>
      <c r="T1918" t="s">
        <v>3072</v>
      </c>
      <c r="U1918">
        <v>0.745</v>
      </c>
      <c r="V1918" s="6">
        <v>-456.4</v>
      </c>
      <c r="W1918" s="4">
        <v>264.82</v>
      </c>
      <c r="X1918">
        <v>435</v>
      </c>
      <c r="Y1918">
        <v>83.6</v>
      </c>
      <c r="Z1918" t="str">
        <f t="shared" si="29"/>
        <v>226</v>
      </c>
      <c r="AA1918" t="s">
        <v>109</v>
      </c>
    </row>
    <row r="1919" spans="1:27" ht="16" thickBot="1" x14ac:dyDescent="0.25">
      <c r="A1919" t="s">
        <v>92</v>
      </c>
      <c r="B1919" t="s">
        <v>109</v>
      </c>
      <c r="C1919" t="s">
        <v>2818</v>
      </c>
      <c r="D1919" t="s">
        <v>2819</v>
      </c>
      <c r="E1919" t="s">
        <v>3779</v>
      </c>
      <c r="F1919">
        <v>34.350999999999999</v>
      </c>
      <c r="H1919">
        <v>71.5</v>
      </c>
      <c r="I1919">
        <v>3.2599999999999998E-12</v>
      </c>
      <c r="J1919" t="s">
        <v>3087</v>
      </c>
      <c r="S1919" t="s">
        <v>3071</v>
      </c>
      <c r="T1919" t="s">
        <v>3072</v>
      </c>
      <c r="U1919">
        <v>0.745</v>
      </c>
      <c r="V1919" s="6">
        <v>-456.4</v>
      </c>
      <c r="W1919" s="4">
        <v>264.82</v>
      </c>
      <c r="X1919">
        <v>435</v>
      </c>
      <c r="Y1919">
        <v>71.5</v>
      </c>
      <c r="Z1919" t="str">
        <f t="shared" si="29"/>
        <v>131</v>
      </c>
      <c r="AA1919" t="s">
        <v>109</v>
      </c>
    </row>
    <row r="1920" spans="1:27" ht="16" thickBot="1" x14ac:dyDescent="0.25">
      <c r="A1920" t="s">
        <v>92</v>
      </c>
      <c r="B1920" t="s">
        <v>109</v>
      </c>
      <c r="C1920" t="s">
        <v>300</v>
      </c>
      <c r="D1920" t="s">
        <v>2820</v>
      </c>
      <c r="E1920" t="s">
        <v>3780</v>
      </c>
      <c r="F1920">
        <v>33.472999999999999</v>
      </c>
      <c r="H1920">
        <v>63.1</v>
      </c>
      <c r="I1920">
        <v>1.44E-9</v>
      </c>
      <c r="J1920" t="s">
        <v>3087</v>
      </c>
      <c r="S1920" t="s">
        <v>3071</v>
      </c>
      <c r="T1920" t="s">
        <v>3072</v>
      </c>
      <c r="U1920">
        <v>0.745</v>
      </c>
      <c r="V1920" s="6">
        <v>-456.4</v>
      </c>
      <c r="W1920" s="4">
        <v>264.82</v>
      </c>
      <c r="X1920">
        <v>435</v>
      </c>
      <c r="Y1920">
        <v>63.1</v>
      </c>
      <c r="Z1920" t="str">
        <f t="shared" si="29"/>
        <v>239</v>
      </c>
      <c r="AA1920" t="s">
        <v>109</v>
      </c>
    </row>
    <row r="1921" spans="1:27" ht="16" thickBot="1" x14ac:dyDescent="0.25">
      <c r="A1921" t="s">
        <v>92</v>
      </c>
      <c r="B1921" t="s">
        <v>109</v>
      </c>
      <c r="C1921" t="s">
        <v>585</v>
      </c>
      <c r="D1921" t="s">
        <v>2822</v>
      </c>
      <c r="E1921" t="s">
        <v>3781</v>
      </c>
      <c r="F1921">
        <v>52.033000000000001</v>
      </c>
      <c r="H1921">
        <v>46.8</v>
      </c>
      <c r="I1921">
        <v>1.3200000000000001E-4</v>
      </c>
      <c r="J1921" t="s">
        <v>3087</v>
      </c>
      <c r="S1921" t="s">
        <v>3071</v>
      </c>
      <c r="T1921" t="s">
        <v>3072</v>
      </c>
      <c r="U1921">
        <v>0.745</v>
      </c>
      <c r="V1921" s="6">
        <v>-456.4</v>
      </c>
      <c r="W1921" s="4">
        <v>264.82</v>
      </c>
      <c r="X1921">
        <v>435</v>
      </c>
      <c r="Y1921">
        <v>46.8</v>
      </c>
      <c r="Z1921" t="str">
        <f t="shared" si="29"/>
        <v>123</v>
      </c>
      <c r="AA1921" t="s">
        <v>109</v>
      </c>
    </row>
    <row r="1922" spans="1:27" ht="16" thickBot="1" x14ac:dyDescent="0.25">
      <c r="A1922" t="s">
        <v>92</v>
      </c>
      <c r="B1922" t="s">
        <v>109</v>
      </c>
      <c r="C1922" t="s">
        <v>582</v>
      </c>
      <c r="D1922" t="s">
        <v>200</v>
      </c>
      <c r="E1922" t="s">
        <v>3340</v>
      </c>
      <c r="F1922">
        <v>42.741999999999997</v>
      </c>
      <c r="H1922">
        <v>45.6</v>
      </c>
      <c r="I1922">
        <v>1.9799999999999999E-4</v>
      </c>
      <c r="J1922" t="s">
        <v>3087</v>
      </c>
      <c r="S1922" t="s">
        <v>3071</v>
      </c>
      <c r="T1922" t="s">
        <v>3072</v>
      </c>
      <c r="U1922">
        <v>0.745</v>
      </c>
      <c r="V1922" s="6">
        <v>-456.4</v>
      </c>
      <c r="W1922" s="4">
        <v>264.82</v>
      </c>
      <c r="X1922">
        <v>435</v>
      </c>
      <c r="Y1922">
        <v>45.6</v>
      </c>
      <c r="Z1922" t="str">
        <f t="shared" si="29"/>
        <v>124</v>
      </c>
      <c r="AA1922" t="s">
        <v>109</v>
      </c>
    </row>
    <row r="1923" spans="1:27" ht="16" thickBot="1" x14ac:dyDescent="0.25">
      <c r="A1923" t="s">
        <v>98</v>
      </c>
      <c r="B1923" t="s">
        <v>109</v>
      </c>
      <c r="C1923" t="s">
        <v>969</v>
      </c>
      <c r="D1923" t="s">
        <v>503</v>
      </c>
      <c r="E1923" t="s">
        <v>3112</v>
      </c>
      <c r="F1923">
        <v>100</v>
      </c>
      <c r="H1923">
        <v>798</v>
      </c>
      <c r="I1923">
        <v>0</v>
      </c>
      <c r="J1923" t="s">
        <v>3088</v>
      </c>
      <c r="S1923" t="s">
        <v>3075</v>
      </c>
      <c r="T1923" t="s">
        <v>3076</v>
      </c>
      <c r="U1923">
        <v>0.745</v>
      </c>
      <c r="V1923" s="6">
        <v>-456.4</v>
      </c>
      <c r="W1923" s="4">
        <v>264.82</v>
      </c>
      <c r="X1923">
        <v>435</v>
      </c>
      <c r="Y1923">
        <v>798</v>
      </c>
      <c r="Z1923" t="str">
        <f t="shared" ref="Z1923:Z1986" si="30">LEFT(C1923,3)</f>
        <v>424</v>
      </c>
      <c r="AA1923" t="s">
        <v>109</v>
      </c>
    </row>
    <row r="1924" spans="1:27" ht="16" thickBot="1" x14ac:dyDescent="0.25">
      <c r="A1924" t="s">
        <v>98</v>
      </c>
      <c r="B1924" t="s">
        <v>109</v>
      </c>
      <c r="C1924" t="s">
        <v>258</v>
      </c>
      <c r="D1924" t="s">
        <v>503</v>
      </c>
      <c r="E1924" t="s">
        <v>3112</v>
      </c>
      <c r="F1924">
        <v>100</v>
      </c>
      <c r="H1924">
        <v>404</v>
      </c>
      <c r="I1924">
        <v>2.4400000000000001E-125</v>
      </c>
      <c r="J1924" t="s">
        <v>3088</v>
      </c>
      <c r="S1924" t="s">
        <v>3075</v>
      </c>
      <c r="T1924" t="s">
        <v>3076</v>
      </c>
      <c r="U1924">
        <v>0.745</v>
      </c>
      <c r="V1924" s="6">
        <v>-456.4</v>
      </c>
      <c r="W1924" s="4">
        <v>264.82</v>
      </c>
      <c r="X1924">
        <v>435</v>
      </c>
      <c r="Y1924">
        <v>404</v>
      </c>
      <c r="Z1924" t="str">
        <f t="shared" si="30"/>
        <v>188</v>
      </c>
      <c r="AA1924" t="s">
        <v>109</v>
      </c>
    </row>
    <row r="1925" spans="1:27" ht="16" thickBot="1" x14ac:dyDescent="0.25">
      <c r="A1925" t="s">
        <v>98</v>
      </c>
      <c r="B1925" t="s">
        <v>109</v>
      </c>
      <c r="C1925" t="s">
        <v>258</v>
      </c>
      <c r="D1925" t="s">
        <v>503</v>
      </c>
      <c r="E1925" t="s">
        <v>3112</v>
      </c>
      <c r="F1925">
        <v>100</v>
      </c>
      <c r="H1925">
        <v>404</v>
      </c>
      <c r="I1925">
        <v>2.4900000000000002E-125</v>
      </c>
      <c r="J1925" t="s">
        <v>3088</v>
      </c>
      <c r="S1925" t="s">
        <v>3075</v>
      </c>
      <c r="T1925" t="s">
        <v>3076</v>
      </c>
      <c r="U1925">
        <v>0.745</v>
      </c>
      <c r="V1925" s="6">
        <v>-456.4</v>
      </c>
      <c r="W1925" s="4">
        <v>264.82</v>
      </c>
      <c r="X1925">
        <v>435</v>
      </c>
      <c r="Y1925">
        <v>404</v>
      </c>
      <c r="Z1925" t="str">
        <f t="shared" si="30"/>
        <v>188</v>
      </c>
      <c r="AA1925" t="s">
        <v>109</v>
      </c>
    </row>
    <row r="1926" spans="1:27" ht="16" thickBot="1" x14ac:dyDescent="0.25">
      <c r="A1926" t="s">
        <v>98</v>
      </c>
      <c r="B1926" t="s">
        <v>109</v>
      </c>
      <c r="C1926" t="s">
        <v>258</v>
      </c>
      <c r="D1926" t="s">
        <v>503</v>
      </c>
      <c r="E1926" t="s">
        <v>3112</v>
      </c>
      <c r="F1926">
        <v>100</v>
      </c>
      <c r="H1926">
        <v>404</v>
      </c>
      <c r="I1926">
        <v>2.97E-125</v>
      </c>
      <c r="J1926" t="s">
        <v>3088</v>
      </c>
      <c r="S1926" t="s">
        <v>3075</v>
      </c>
      <c r="T1926" t="s">
        <v>3076</v>
      </c>
      <c r="U1926">
        <v>0.745</v>
      </c>
      <c r="V1926" s="6">
        <v>-456.4</v>
      </c>
      <c r="W1926" s="4">
        <v>264.82</v>
      </c>
      <c r="X1926">
        <v>435</v>
      </c>
      <c r="Y1926">
        <v>404</v>
      </c>
      <c r="Z1926" t="str">
        <f t="shared" si="30"/>
        <v>188</v>
      </c>
      <c r="AA1926" t="s">
        <v>109</v>
      </c>
    </row>
    <row r="1927" spans="1:27" ht="16" thickBot="1" x14ac:dyDescent="0.25">
      <c r="A1927" t="s">
        <v>98</v>
      </c>
      <c r="B1927" t="s">
        <v>109</v>
      </c>
      <c r="C1927" t="s">
        <v>258</v>
      </c>
      <c r="D1927" t="s">
        <v>503</v>
      </c>
      <c r="E1927" t="s">
        <v>3112</v>
      </c>
      <c r="F1927">
        <v>100</v>
      </c>
      <c r="H1927">
        <v>404</v>
      </c>
      <c r="I1927">
        <v>4.7100000000000002E-125</v>
      </c>
      <c r="J1927" t="s">
        <v>3088</v>
      </c>
      <c r="S1927" t="s">
        <v>3075</v>
      </c>
      <c r="T1927" t="s">
        <v>3076</v>
      </c>
      <c r="U1927">
        <v>0.745</v>
      </c>
      <c r="V1927" s="6">
        <v>-456.4</v>
      </c>
      <c r="W1927" s="4">
        <v>264.82</v>
      </c>
      <c r="X1927">
        <v>435</v>
      </c>
      <c r="Y1927">
        <v>404</v>
      </c>
      <c r="Z1927" t="str">
        <f t="shared" si="30"/>
        <v>188</v>
      </c>
      <c r="AA1927" t="s">
        <v>109</v>
      </c>
    </row>
    <row r="1928" spans="1:27" ht="16" thickBot="1" x14ac:dyDescent="0.25">
      <c r="A1928" t="s">
        <v>98</v>
      </c>
      <c r="B1928" t="s">
        <v>109</v>
      </c>
      <c r="C1928" t="s">
        <v>505</v>
      </c>
      <c r="D1928" t="s">
        <v>506</v>
      </c>
      <c r="E1928" t="s">
        <v>3284</v>
      </c>
      <c r="F1928">
        <v>98.429000000000002</v>
      </c>
      <c r="H1928">
        <v>402</v>
      </c>
      <c r="I1928">
        <v>6.8300000000000004E-125</v>
      </c>
      <c r="J1928" t="s">
        <v>3088</v>
      </c>
      <c r="S1928" t="s">
        <v>3075</v>
      </c>
      <c r="T1928" t="s">
        <v>3076</v>
      </c>
      <c r="U1928">
        <v>0.745</v>
      </c>
      <c r="V1928" s="6">
        <v>-456.4</v>
      </c>
      <c r="W1928" s="4">
        <v>264.82</v>
      </c>
      <c r="X1928">
        <v>435</v>
      </c>
      <c r="Y1928">
        <v>402</v>
      </c>
      <c r="Z1928" t="str">
        <f t="shared" si="30"/>
        <v>191</v>
      </c>
      <c r="AA1928" t="s">
        <v>109</v>
      </c>
    </row>
    <row r="1929" spans="1:27" ht="16" thickBot="1" x14ac:dyDescent="0.25">
      <c r="A1929" t="s">
        <v>98</v>
      </c>
      <c r="B1929" t="s">
        <v>109</v>
      </c>
      <c r="C1929" t="s">
        <v>258</v>
      </c>
      <c r="D1929" t="s">
        <v>503</v>
      </c>
      <c r="E1929" t="s">
        <v>3112</v>
      </c>
      <c r="F1929">
        <v>100</v>
      </c>
      <c r="H1929">
        <v>402</v>
      </c>
      <c r="I1929">
        <v>3.6400000000000002E-124</v>
      </c>
      <c r="J1929" t="s">
        <v>3088</v>
      </c>
      <c r="S1929" t="s">
        <v>3075</v>
      </c>
      <c r="T1929" t="s">
        <v>3076</v>
      </c>
      <c r="U1929">
        <v>0.745</v>
      </c>
      <c r="V1929" s="6">
        <v>-456.4</v>
      </c>
      <c r="W1929" s="4">
        <v>264.82</v>
      </c>
      <c r="X1929">
        <v>435</v>
      </c>
      <c r="Y1929">
        <v>402</v>
      </c>
      <c r="Z1929" t="str">
        <f t="shared" si="30"/>
        <v>188</v>
      </c>
      <c r="AA1929" t="s">
        <v>109</v>
      </c>
    </row>
    <row r="1930" spans="1:27" ht="16" thickBot="1" x14ac:dyDescent="0.25">
      <c r="A1930" t="s">
        <v>98</v>
      </c>
      <c r="B1930" t="s">
        <v>109</v>
      </c>
      <c r="C1930" t="s">
        <v>127</v>
      </c>
      <c r="D1930" t="s">
        <v>510</v>
      </c>
      <c r="E1930" t="s">
        <v>3155</v>
      </c>
      <c r="F1930">
        <v>96.355999999999995</v>
      </c>
      <c r="H1930">
        <v>394</v>
      </c>
      <c r="I1930">
        <v>2.2299999999999999E-122</v>
      </c>
      <c r="J1930" t="s">
        <v>3088</v>
      </c>
      <c r="S1930" t="s">
        <v>3075</v>
      </c>
      <c r="T1930" t="s">
        <v>3076</v>
      </c>
      <c r="U1930">
        <v>0.745</v>
      </c>
      <c r="V1930" s="6">
        <v>-456.4</v>
      </c>
      <c r="W1930" s="4">
        <v>264.82</v>
      </c>
      <c r="X1930">
        <v>435</v>
      </c>
      <c r="Y1930">
        <v>394</v>
      </c>
      <c r="Z1930" t="str">
        <f t="shared" si="30"/>
        <v>247</v>
      </c>
      <c r="AA1930" t="s">
        <v>109</v>
      </c>
    </row>
    <row r="1931" spans="1:27" ht="16" thickBot="1" x14ac:dyDescent="0.25">
      <c r="A1931" t="s">
        <v>98</v>
      </c>
      <c r="B1931" t="s">
        <v>109</v>
      </c>
      <c r="C1931" t="s">
        <v>127</v>
      </c>
      <c r="D1931" t="s">
        <v>510</v>
      </c>
      <c r="E1931" t="s">
        <v>3155</v>
      </c>
      <c r="F1931">
        <v>96.355999999999995</v>
      </c>
      <c r="H1931">
        <v>394</v>
      </c>
      <c r="I1931">
        <v>8.11E-122</v>
      </c>
      <c r="J1931" t="s">
        <v>3088</v>
      </c>
      <c r="S1931" t="s">
        <v>3075</v>
      </c>
      <c r="T1931" t="s">
        <v>3076</v>
      </c>
      <c r="U1931">
        <v>0.745</v>
      </c>
      <c r="V1931" s="6">
        <v>-456.4</v>
      </c>
      <c r="W1931" s="4">
        <v>264.82</v>
      </c>
      <c r="X1931">
        <v>435</v>
      </c>
      <c r="Y1931">
        <v>394</v>
      </c>
      <c r="Z1931" t="str">
        <f t="shared" si="30"/>
        <v>247</v>
      </c>
      <c r="AA1931" t="s">
        <v>109</v>
      </c>
    </row>
    <row r="1932" spans="1:27" ht="16" thickBot="1" x14ac:dyDescent="0.25">
      <c r="A1932" t="s">
        <v>98</v>
      </c>
      <c r="B1932" t="s">
        <v>109</v>
      </c>
      <c r="C1932" t="s">
        <v>127</v>
      </c>
      <c r="D1932" t="s">
        <v>510</v>
      </c>
      <c r="E1932" t="s">
        <v>3155</v>
      </c>
      <c r="F1932">
        <v>96.355999999999995</v>
      </c>
      <c r="H1932">
        <v>394</v>
      </c>
      <c r="I1932">
        <v>9.7000000000000009E-122</v>
      </c>
      <c r="J1932" t="s">
        <v>3088</v>
      </c>
      <c r="S1932" t="s">
        <v>3075</v>
      </c>
      <c r="T1932" t="s">
        <v>3076</v>
      </c>
      <c r="U1932">
        <v>0.745</v>
      </c>
      <c r="V1932" s="6">
        <v>-456.4</v>
      </c>
      <c r="W1932" s="4">
        <v>264.82</v>
      </c>
      <c r="X1932">
        <v>435</v>
      </c>
      <c r="Y1932">
        <v>394</v>
      </c>
      <c r="Z1932" t="str">
        <f t="shared" si="30"/>
        <v>247</v>
      </c>
      <c r="AA1932" t="s">
        <v>109</v>
      </c>
    </row>
    <row r="1933" spans="1:27" ht="16" thickBot="1" x14ac:dyDescent="0.25">
      <c r="A1933" t="s">
        <v>98</v>
      </c>
      <c r="B1933" t="s">
        <v>109</v>
      </c>
      <c r="C1933" t="s">
        <v>127</v>
      </c>
      <c r="D1933" t="s">
        <v>510</v>
      </c>
      <c r="E1933" t="s">
        <v>3155</v>
      </c>
      <c r="F1933">
        <v>96.355999999999995</v>
      </c>
      <c r="H1933">
        <v>394</v>
      </c>
      <c r="I1933">
        <v>9.7299999999999995E-122</v>
      </c>
      <c r="J1933" t="s">
        <v>3088</v>
      </c>
      <c r="S1933" t="s">
        <v>3075</v>
      </c>
      <c r="T1933" t="s">
        <v>3076</v>
      </c>
      <c r="U1933">
        <v>0.745</v>
      </c>
      <c r="V1933" s="6">
        <v>-456.4</v>
      </c>
      <c r="W1933" s="4">
        <v>264.82</v>
      </c>
      <c r="X1933">
        <v>435</v>
      </c>
      <c r="Y1933">
        <v>394</v>
      </c>
      <c r="Z1933" t="str">
        <f t="shared" si="30"/>
        <v>247</v>
      </c>
      <c r="AA1933" t="s">
        <v>109</v>
      </c>
    </row>
    <row r="1934" spans="1:27" ht="16" thickBot="1" x14ac:dyDescent="0.25">
      <c r="A1934" t="s">
        <v>98</v>
      </c>
      <c r="B1934" t="s">
        <v>109</v>
      </c>
      <c r="C1934" t="s">
        <v>127</v>
      </c>
      <c r="D1934" t="s">
        <v>510</v>
      </c>
      <c r="E1934" t="s">
        <v>3155</v>
      </c>
      <c r="F1934">
        <v>96.355999999999995</v>
      </c>
      <c r="H1934">
        <v>394</v>
      </c>
      <c r="I1934">
        <v>1.06E-121</v>
      </c>
      <c r="J1934" t="s">
        <v>3088</v>
      </c>
      <c r="S1934" t="s">
        <v>3075</v>
      </c>
      <c r="T1934" t="s">
        <v>3076</v>
      </c>
      <c r="U1934">
        <v>0.745</v>
      </c>
      <c r="V1934" s="6">
        <v>-456.4</v>
      </c>
      <c r="W1934" s="4">
        <v>264.82</v>
      </c>
      <c r="X1934">
        <v>435</v>
      </c>
      <c r="Y1934">
        <v>394</v>
      </c>
      <c r="Z1934" t="str">
        <f t="shared" si="30"/>
        <v>247</v>
      </c>
      <c r="AA1934" t="s">
        <v>109</v>
      </c>
    </row>
    <row r="1935" spans="1:27" ht="16" thickBot="1" x14ac:dyDescent="0.25">
      <c r="A1935" t="s">
        <v>98</v>
      </c>
      <c r="B1935" t="s">
        <v>109</v>
      </c>
      <c r="C1935" t="s">
        <v>127</v>
      </c>
      <c r="D1935" t="s">
        <v>510</v>
      </c>
      <c r="E1935" t="s">
        <v>3155</v>
      </c>
      <c r="F1935">
        <v>96.355999999999995</v>
      </c>
      <c r="H1935">
        <v>394</v>
      </c>
      <c r="I1935">
        <v>1.75E-121</v>
      </c>
      <c r="J1935" t="s">
        <v>3088</v>
      </c>
      <c r="S1935" t="s">
        <v>3075</v>
      </c>
      <c r="T1935" t="s">
        <v>3076</v>
      </c>
      <c r="U1935">
        <v>0.745</v>
      </c>
      <c r="V1935" s="6">
        <v>-456.4</v>
      </c>
      <c r="W1935" s="4">
        <v>264.82</v>
      </c>
      <c r="X1935">
        <v>435</v>
      </c>
      <c r="Y1935">
        <v>394</v>
      </c>
      <c r="Z1935" t="str">
        <f t="shared" si="30"/>
        <v>247</v>
      </c>
      <c r="AA1935" t="s">
        <v>109</v>
      </c>
    </row>
    <row r="1936" spans="1:27" ht="16" thickBot="1" x14ac:dyDescent="0.25">
      <c r="A1936" t="s">
        <v>98</v>
      </c>
      <c r="B1936" t="s">
        <v>109</v>
      </c>
      <c r="C1936" t="s">
        <v>127</v>
      </c>
      <c r="D1936" t="s">
        <v>510</v>
      </c>
      <c r="E1936" t="s">
        <v>3155</v>
      </c>
      <c r="F1936">
        <v>96.355999999999995</v>
      </c>
      <c r="H1936">
        <v>394</v>
      </c>
      <c r="I1936">
        <v>6.7199999999999998E-121</v>
      </c>
      <c r="J1936" t="s">
        <v>3088</v>
      </c>
      <c r="S1936" t="s">
        <v>3075</v>
      </c>
      <c r="T1936" t="s">
        <v>3076</v>
      </c>
      <c r="U1936">
        <v>0.745</v>
      </c>
      <c r="V1936" s="6">
        <v>-456.4</v>
      </c>
      <c r="W1936" s="4">
        <v>264.82</v>
      </c>
      <c r="X1936">
        <v>435</v>
      </c>
      <c r="Y1936">
        <v>394</v>
      </c>
      <c r="Z1936" t="str">
        <f t="shared" si="30"/>
        <v>247</v>
      </c>
      <c r="AA1936" t="s">
        <v>109</v>
      </c>
    </row>
    <row r="1937" spans="1:27" ht="16" thickBot="1" x14ac:dyDescent="0.25">
      <c r="A1937" t="s">
        <v>98</v>
      </c>
      <c r="B1937" t="s">
        <v>109</v>
      </c>
      <c r="C1937" t="s">
        <v>512</v>
      </c>
      <c r="D1937" t="s">
        <v>1296</v>
      </c>
      <c r="E1937" t="s">
        <v>3662</v>
      </c>
      <c r="F1937">
        <v>51.905999999999999</v>
      </c>
      <c r="H1937">
        <v>337</v>
      </c>
      <c r="I1937">
        <v>8.14E-102</v>
      </c>
      <c r="J1937" t="s">
        <v>3088</v>
      </c>
      <c r="S1937" t="s">
        <v>3075</v>
      </c>
      <c r="T1937" t="s">
        <v>3076</v>
      </c>
      <c r="U1937">
        <v>0.745</v>
      </c>
      <c r="V1937" s="6">
        <v>-456.4</v>
      </c>
      <c r="W1937" s="4">
        <v>264.82</v>
      </c>
      <c r="X1937">
        <v>435</v>
      </c>
      <c r="Y1937">
        <v>337</v>
      </c>
      <c r="Z1937" t="str">
        <f t="shared" si="30"/>
        <v>341</v>
      </c>
      <c r="AA1937" t="s">
        <v>109</v>
      </c>
    </row>
    <row r="1938" spans="1:27" ht="16" thickBot="1" x14ac:dyDescent="0.25">
      <c r="A1938" t="s">
        <v>98</v>
      </c>
      <c r="B1938" t="s">
        <v>109</v>
      </c>
      <c r="C1938" t="s">
        <v>252</v>
      </c>
      <c r="D1938" t="s">
        <v>642</v>
      </c>
      <c r="E1938" t="s">
        <v>3159</v>
      </c>
      <c r="F1938">
        <v>76.884</v>
      </c>
      <c r="H1938">
        <v>318</v>
      </c>
      <c r="I1938">
        <v>2.1900000000000001E-94</v>
      </c>
      <c r="J1938" t="s">
        <v>3088</v>
      </c>
      <c r="S1938" t="s">
        <v>3075</v>
      </c>
      <c r="T1938" t="s">
        <v>3076</v>
      </c>
      <c r="U1938">
        <v>0.745</v>
      </c>
      <c r="V1938" s="6">
        <v>-456.4</v>
      </c>
      <c r="W1938" s="4">
        <v>264.82</v>
      </c>
      <c r="X1938">
        <v>435</v>
      </c>
      <c r="Y1938">
        <v>318</v>
      </c>
      <c r="Z1938" t="str">
        <f t="shared" si="30"/>
        <v>199</v>
      </c>
      <c r="AA1938" t="s">
        <v>109</v>
      </c>
    </row>
    <row r="1939" spans="1:27" ht="16" thickBot="1" x14ac:dyDescent="0.25">
      <c r="A1939" t="s">
        <v>98</v>
      </c>
      <c r="B1939" t="s">
        <v>109</v>
      </c>
      <c r="C1939" t="s">
        <v>360</v>
      </c>
      <c r="D1939" t="s">
        <v>1726</v>
      </c>
      <c r="E1939" t="s">
        <v>3705</v>
      </c>
      <c r="F1939">
        <v>54.143999999999998</v>
      </c>
      <c r="H1939">
        <v>225</v>
      </c>
      <c r="I1939">
        <v>4.1300000000000003E-65</v>
      </c>
      <c r="J1939" t="s">
        <v>3088</v>
      </c>
      <c r="S1939" t="s">
        <v>3075</v>
      </c>
      <c r="T1939" t="s">
        <v>3076</v>
      </c>
      <c r="U1939">
        <v>0.745</v>
      </c>
      <c r="V1939" s="6">
        <v>-456.4</v>
      </c>
      <c r="W1939" s="4">
        <v>264.82</v>
      </c>
      <c r="X1939">
        <v>435</v>
      </c>
      <c r="Y1939">
        <v>225</v>
      </c>
      <c r="Z1939" t="str">
        <f t="shared" si="30"/>
        <v>181</v>
      </c>
      <c r="AA1939" t="s">
        <v>109</v>
      </c>
    </row>
    <row r="1940" spans="1:27" ht="16" thickBot="1" x14ac:dyDescent="0.25">
      <c r="A1940" t="s">
        <v>98</v>
      </c>
      <c r="B1940" t="s">
        <v>109</v>
      </c>
      <c r="C1940" t="s">
        <v>517</v>
      </c>
      <c r="D1940" t="s">
        <v>518</v>
      </c>
      <c r="E1940" t="s">
        <v>3625</v>
      </c>
      <c r="F1940">
        <v>63.218000000000004</v>
      </c>
      <c r="H1940">
        <v>229</v>
      </c>
      <c r="I1940">
        <v>2.4000000000000001E-63</v>
      </c>
      <c r="J1940" t="s">
        <v>3088</v>
      </c>
      <c r="S1940" t="s">
        <v>3075</v>
      </c>
      <c r="T1940" t="s">
        <v>3076</v>
      </c>
      <c r="U1940">
        <v>0.745</v>
      </c>
      <c r="V1940" s="6">
        <v>-456.4</v>
      </c>
      <c r="W1940" s="4">
        <v>264.82</v>
      </c>
      <c r="X1940">
        <v>435</v>
      </c>
      <c r="Y1940">
        <v>229</v>
      </c>
      <c r="Z1940" t="str">
        <f t="shared" si="30"/>
        <v>174</v>
      </c>
      <c r="AA1940" t="s">
        <v>109</v>
      </c>
    </row>
    <row r="1941" spans="1:27" ht="16" thickBot="1" x14ac:dyDescent="0.25">
      <c r="A1941" t="s">
        <v>98</v>
      </c>
      <c r="B1941" t="s">
        <v>109</v>
      </c>
      <c r="C1941" t="s">
        <v>517</v>
      </c>
      <c r="D1941" t="s">
        <v>518</v>
      </c>
      <c r="E1941" t="s">
        <v>3625</v>
      </c>
      <c r="F1941">
        <v>63.218000000000004</v>
      </c>
      <c r="H1941">
        <v>229</v>
      </c>
      <c r="I1941">
        <v>6.4299999999999999E-63</v>
      </c>
      <c r="J1941" t="s">
        <v>3088</v>
      </c>
      <c r="S1941" t="s">
        <v>3075</v>
      </c>
      <c r="T1941" t="s">
        <v>3076</v>
      </c>
      <c r="U1941">
        <v>0.745</v>
      </c>
      <c r="V1941" s="6">
        <v>-456.4</v>
      </c>
      <c r="W1941" s="4">
        <v>264.82</v>
      </c>
      <c r="X1941">
        <v>435</v>
      </c>
      <c r="Y1941">
        <v>229</v>
      </c>
      <c r="Z1941" t="str">
        <f t="shared" si="30"/>
        <v>174</v>
      </c>
      <c r="AA1941" t="s">
        <v>109</v>
      </c>
    </row>
    <row r="1942" spans="1:27" ht="16" thickBot="1" x14ac:dyDescent="0.25">
      <c r="A1942" t="s">
        <v>98</v>
      </c>
      <c r="B1942" t="s">
        <v>109</v>
      </c>
      <c r="C1942" t="s">
        <v>517</v>
      </c>
      <c r="D1942" t="s">
        <v>518</v>
      </c>
      <c r="E1942" t="s">
        <v>3625</v>
      </c>
      <c r="F1942">
        <v>63.218000000000004</v>
      </c>
      <c r="H1942">
        <v>229</v>
      </c>
      <c r="I1942">
        <v>3.6200000000000002E-62</v>
      </c>
      <c r="J1942" t="s">
        <v>3088</v>
      </c>
      <c r="S1942" t="s">
        <v>3075</v>
      </c>
      <c r="T1942" t="s">
        <v>3076</v>
      </c>
      <c r="U1942">
        <v>0.745</v>
      </c>
      <c r="V1942" s="6">
        <v>-456.4</v>
      </c>
      <c r="W1942" s="4">
        <v>264.82</v>
      </c>
      <c r="X1942">
        <v>435</v>
      </c>
      <c r="Y1942">
        <v>229</v>
      </c>
      <c r="Z1942" t="str">
        <f t="shared" si="30"/>
        <v>174</v>
      </c>
      <c r="AA1942" t="s">
        <v>109</v>
      </c>
    </row>
    <row r="1943" spans="1:27" ht="16" thickBot="1" x14ac:dyDescent="0.25">
      <c r="A1943" t="s">
        <v>98</v>
      </c>
      <c r="B1943" t="s">
        <v>109</v>
      </c>
      <c r="C1943" t="s">
        <v>551</v>
      </c>
      <c r="D1943" t="s">
        <v>1001</v>
      </c>
      <c r="E1943" t="s">
        <v>3656</v>
      </c>
      <c r="F1943">
        <v>67.361000000000004</v>
      </c>
      <c r="H1943">
        <v>217</v>
      </c>
      <c r="I1943">
        <v>1.8600000000000001E-58</v>
      </c>
      <c r="J1943" t="s">
        <v>3088</v>
      </c>
      <c r="S1943" t="s">
        <v>3075</v>
      </c>
      <c r="T1943" t="s">
        <v>3076</v>
      </c>
      <c r="U1943">
        <v>0.745</v>
      </c>
      <c r="V1943" s="6">
        <v>-456.4</v>
      </c>
      <c r="W1943" s="4">
        <v>264.82</v>
      </c>
      <c r="X1943">
        <v>435</v>
      </c>
      <c r="Y1943">
        <v>217</v>
      </c>
      <c r="Z1943" t="str">
        <f t="shared" si="30"/>
        <v>144</v>
      </c>
      <c r="AA1943" t="s">
        <v>109</v>
      </c>
    </row>
    <row r="1944" spans="1:27" ht="16" thickBot="1" x14ac:dyDescent="0.25">
      <c r="A1944" t="s">
        <v>98</v>
      </c>
      <c r="B1944" t="s">
        <v>109</v>
      </c>
      <c r="C1944" t="s">
        <v>130</v>
      </c>
      <c r="D1944" t="s">
        <v>1307</v>
      </c>
      <c r="E1944" t="s">
        <v>3666</v>
      </c>
      <c r="F1944">
        <v>67.346999999999994</v>
      </c>
      <c r="H1944">
        <v>216</v>
      </c>
      <c r="I1944">
        <v>1.9100000000000002E-58</v>
      </c>
      <c r="J1944" t="s">
        <v>3088</v>
      </c>
      <c r="S1944" t="s">
        <v>3075</v>
      </c>
      <c r="T1944" t="s">
        <v>3076</v>
      </c>
      <c r="U1944">
        <v>0.745</v>
      </c>
      <c r="V1944" s="6">
        <v>-456.4</v>
      </c>
      <c r="W1944" s="4">
        <v>264.82</v>
      </c>
      <c r="X1944">
        <v>435</v>
      </c>
      <c r="Y1944">
        <v>216</v>
      </c>
      <c r="Z1944" t="str">
        <f t="shared" si="30"/>
        <v>147</v>
      </c>
      <c r="AA1944" t="s">
        <v>109</v>
      </c>
    </row>
    <row r="1945" spans="1:27" ht="16" thickBot="1" x14ac:dyDescent="0.25">
      <c r="A1945" t="s">
        <v>98</v>
      </c>
      <c r="B1945" t="s">
        <v>109</v>
      </c>
      <c r="C1945" t="s">
        <v>551</v>
      </c>
      <c r="D1945" t="s">
        <v>1001</v>
      </c>
      <c r="E1945" t="s">
        <v>3656</v>
      </c>
      <c r="F1945">
        <v>67.361000000000004</v>
      </c>
      <c r="H1945">
        <v>215</v>
      </c>
      <c r="I1945">
        <v>2.7599999999999999E-58</v>
      </c>
      <c r="J1945" t="s">
        <v>3088</v>
      </c>
      <c r="S1945" t="s">
        <v>3075</v>
      </c>
      <c r="T1945" t="s">
        <v>3076</v>
      </c>
      <c r="U1945">
        <v>0.745</v>
      </c>
      <c r="V1945" s="6">
        <v>-456.4</v>
      </c>
      <c r="W1945" s="4">
        <v>264.82</v>
      </c>
      <c r="X1945">
        <v>435</v>
      </c>
      <c r="Y1945">
        <v>215</v>
      </c>
      <c r="Z1945" t="str">
        <f t="shared" si="30"/>
        <v>144</v>
      </c>
      <c r="AA1945" t="s">
        <v>109</v>
      </c>
    </row>
    <row r="1946" spans="1:27" ht="16" thickBot="1" x14ac:dyDescent="0.25">
      <c r="A1946" t="s">
        <v>98</v>
      </c>
      <c r="B1946" t="s">
        <v>109</v>
      </c>
      <c r="C1946" t="s">
        <v>524</v>
      </c>
      <c r="D1946" t="s">
        <v>525</v>
      </c>
      <c r="E1946" t="s">
        <v>3157</v>
      </c>
      <c r="F1946">
        <v>55.134999999999998</v>
      </c>
      <c r="H1946">
        <v>200</v>
      </c>
      <c r="I1946">
        <v>1.9600000000000001E-53</v>
      </c>
      <c r="J1946" t="s">
        <v>3088</v>
      </c>
      <c r="S1946" t="s">
        <v>3075</v>
      </c>
      <c r="T1946" t="s">
        <v>3076</v>
      </c>
      <c r="U1946">
        <v>0.745</v>
      </c>
      <c r="V1946" s="6">
        <v>-456.4</v>
      </c>
      <c r="W1946" s="4">
        <v>264.82</v>
      </c>
      <c r="X1946">
        <v>435</v>
      </c>
      <c r="Y1946">
        <v>200</v>
      </c>
      <c r="Z1946" t="str">
        <f t="shared" si="30"/>
        <v>185</v>
      </c>
      <c r="AA1946" t="s">
        <v>109</v>
      </c>
    </row>
    <row r="1947" spans="1:27" ht="16" thickBot="1" x14ac:dyDescent="0.25">
      <c r="A1947" t="s">
        <v>98</v>
      </c>
      <c r="B1947" t="s">
        <v>109</v>
      </c>
      <c r="C1947" t="s">
        <v>270</v>
      </c>
      <c r="D1947" t="s">
        <v>271</v>
      </c>
      <c r="E1947" t="s">
        <v>3611</v>
      </c>
      <c r="F1947">
        <v>66.423000000000002</v>
      </c>
      <c r="H1947">
        <v>200</v>
      </c>
      <c r="I1947">
        <v>4.7799999999999997E-53</v>
      </c>
      <c r="J1947" t="s">
        <v>3088</v>
      </c>
      <c r="S1947" t="s">
        <v>3075</v>
      </c>
      <c r="T1947" t="s">
        <v>3076</v>
      </c>
      <c r="U1947">
        <v>0.745</v>
      </c>
      <c r="V1947" s="6">
        <v>-456.4</v>
      </c>
      <c r="W1947" s="4">
        <v>264.82</v>
      </c>
      <c r="X1947">
        <v>435</v>
      </c>
      <c r="Y1947">
        <v>200</v>
      </c>
      <c r="Z1947" t="str">
        <f t="shared" si="30"/>
        <v>137</v>
      </c>
      <c r="AA1947" t="s">
        <v>109</v>
      </c>
    </row>
    <row r="1948" spans="1:27" ht="16" thickBot="1" x14ac:dyDescent="0.25">
      <c r="A1948" t="s">
        <v>98</v>
      </c>
      <c r="B1948" t="s">
        <v>109</v>
      </c>
      <c r="C1948" t="s">
        <v>528</v>
      </c>
      <c r="D1948" t="s">
        <v>1310</v>
      </c>
      <c r="E1948" t="s">
        <v>3667</v>
      </c>
      <c r="F1948">
        <v>56.716000000000001</v>
      </c>
      <c r="H1948">
        <v>176</v>
      </c>
      <c r="I1948">
        <v>4.2400000000000001E-45</v>
      </c>
      <c r="J1948" t="s">
        <v>3088</v>
      </c>
      <c r="S1948" t="s">
        <v>3075</v>
      </c>
      <c r="T1948" t="s">
        <v>3076</v>
      </c>
      <c r="U1948">
        <v>0.745</v>
      </c>
      <c r="V1948" s="6">
        <v>-456.4</v>
      </c>
      <c r="W1948" s="4">
        <v>264.82</v>
      </c>
      <c r="X1948">
        <v>435</v>
      </c>
      <c r="Y1948">
        <v>176</v>
      </c>
      <c r="Z1948" t="str">
        <f t="shared" si="30"/>
        <v>134</v>
      </c>
      <c r="AA1948" t="s">
        <v>109</v>
      </c>
    </row>
    <row r="1949" spans="1:27" ht="16" thickBot="1" x14ac:dyDescent="0.25">
      <c r="A1949" t="s">
        <v>98</v>
      </c>
      <c r="B1949" t="s">
        <v>109</v>
      </c>
      <c r="C1949" t="s">
        <v>291</v>
      </c>
      <c r="D1949" t="s">
        <v>534</v>
      </c>
      <c r="E1949" t="s">
        <v>3629</v>
      </c>
      <c r="F1949">
        <v>47.6</v>
      </c>
      <c r="H1949">
        <v>160</v>
      </c>
      <c r="I1949">
        <v>3.02E-40</v>
      </c>
      <c r="J1949" t="s">
        <v>3088</v>
      </c>
      <c r="S1949" t="s">
        <v>3075</v>
      </c>
      <c r="T1949" t="s">
        <v>3076</v>
      </c>
      <c r="U1949">
        <v>0.745</v>
      </c>
      <c r="V1949" s="6">
        <v>-456.4</v>
      </c>
      <c r="W1949" s="4">
        <v>264.82</v>
      </c>
      <c r="X1949">
        <v>435</v>
      </c>
      <c r="Y1949">
        <v>160</v>
      </c>
      <c r="Z1949" t="str">
        <f t="shared" si="30"/>
        <v>250</v>
      </c>
      <c r="AA1949" t="s">
        <v>109</v>
      </c>
    </row>
    <row r="1950" spans="1:27" ht="16" thickBot="1" x14ac:dyDescent="0.25">
      <c r="A1950" t="s">
        <v>98</v>
      </c>
      <c r="B1950" t="s">
        <v>109</v>
      </c>
      <c r="C1950" t="s">
        <v>258</v>
      </c>
      <c r="D1950" t="s">
        <v>2960</v>
      </c>
      <c r="E1950" t="s">
        <v>3782</v>
      </c>
      <c r="F1950">
        <v>40.957000000000001</v>
      </c>
      <c r="H1950">
        <v>151</v>
      </c>
      <c r="I1950">
        <v>3.8600000000000001E-38</v>
      </c>
      <c r="J1950" t="s">
        <v>3088</v>
      </c>
      <c r="S1950" t="s">
        <v>3075</v>
      </c>
      <c r="T1950" t="s">
        <v>3076</v>
      </c>
      <c r="U1950">
        <v>0.745</v>
      </c>
      <c r="V1950" s="6">
        <v>-456.4</v>
      </c>
      <c r="W1950" s="4">
        <v>264.82</v>
      </c>
      <c r="X1950">
        <v>435</v>
      </c>
      <c r="Y1950">
        <v>151</v>
      </c>
      <c r="Z1950" t="str">
        <f t="shared" si="30"/>
        <v>188</v>
      </c>
      <c r="AA1950" t="s">
        <v>109</v>
      </c>
    </row>
    <row r="1951" spans="1:27" ht="16" thickBot="1" x14ac:dyDescent="0.25">
      <c r="A1951" t="s">
        <v>98</v>
      </c>
      <c r="B1951" t="s">
        <v>109</v>
      </c>
      <c r="C1951" t="s">
        <v>540</v>
      </c>
      <c r="D1951" t="s">
        <v>1313</v>
      </c>
      <c r="E1951" t="s">
        <v>3668</v>
      </c>
      <c r="F1951">
        <v>41.398000000000003</v>
      </c>
      <c r="H1951">
        <v>151</v>
      </c>
      <c r="I1951">
        <v>2.1000000000000001E-37</v>
      </c>
      <c r="J1951" t="s">
        <v>3088</v>
      </c>
      <c r="S1951" t="s">
        <v>3075</v>
      </c>
      <c r="T1951" t="s">
        <v>3076</v>
      </c>
      <c r="U1951">
        <v>0.745</v>
      </c>
      <c r="V1951" s="6">
        <v>-456.4</v>
      </c>
      <c r="W1951" s="4">
        <v>264.82</v>
      </c>
      <c r="X1951">
        <v>435</v>
      </c>
      <c r="Y1951">
        <v>151</v>
      </c>
      <c r="Z1951" t="str">
        <f t="shared" si="30"/>
        <v>186</v>
      </c>
      <c r="AA1951" t="s">
        <v>109</v>
      </c>
    </row>
    <row r="1952" spans="1:27" ht="16" thickBot="1" x14ac:dyDescent="0.25">
      <c r="A1952" t="s">
        <v>98</v>
      </c>
      <c r="B1952" t="s">
        <v>109</v>
      </c>
      <c r="C1952" t="s">
        <v>517</v>
      </c>
      <c r="D1952" t="s">
        <v>542</v>
      </c>
      <c r="E1952" t="s">
        <v>3633</v>
      </c>
      <c r="F1952">
        <v>44.828000000000003</v>
      </c>
      <c r="H1952">
        <v>135</v>
      </c>
      <c r="I1952">
        <v>1.3699999999999999E-32</v>
      </c>
      <c r="J1952" t="s">
        <v>3088</v>
      </c>
      <c r="S1952" t="s">
        <v>3075</v>
      </c>
      <c r="T1952" t="s">
        <v>3076</v>
      </c>
      <c r="U1952">
        <v>0.745</v>
      </c>
      <c r="V1952" s="6">
        <v>-456.4</v>
      </c>
      <c r="W1952" s="4">
        <v>264.82</v>
      </c>
      <c r="X1952">
        <v>435</v>
      </c>
      <c r="Y1952">
        <v>135</v>
      </c>
      <c r="Z1952" t="str">
        <f t="shared" si="30"/>
        <v>174</v>
      </c>
      <c r="AA1952" t="s">
        <v>109</v>
      </c>
    </row>
    <row r="1953" spans="1:27" ht="16" thickBot="1" x14ac:dyDescent="0.25">
      <c r="A1953" t="s">
        <v>98</v>
      </c>
      <c r="B1953" t="s">
        <v>109</v>
      </c>
      <c r="C1953" t="s">
        <v>548</v>
      </c>
      <c r="D1953" t="s">
        <v>549</v>
      </c>
      <c r="E1953" t="s">
        <v>3636</v>
      </c>
      <c r="F1953">
        <v>38.35</v>
      </c>
      <c r="H1953">
        <v>120</v>
      </c>
      <c r="I1953">
        <v>1.36E-27</v>
      </c>
      <c r="J1953" t="s">
        <v>3088</v>
      </c>
      <c r="S1953" t="s">
        <v>3075</v>
      </c>
      <c r="T1953" t="s">
        <v>3076</v>
      </c>
      <c r="U1953">
        <v>0.745</v>
      </c>
      <c r="V1953" s="6">
        <v>-456.4</v>
      </c>
      <c r="W1953" s="4">
        <v>264.82</v>
      </c>
      <c r="X1953">
        <v>435</v>
      </c>
      <c r="Y1953">
        <v>120</v>
      </c>
      <c r="Z1953" t="str">
        <f t="shared" si="30"/>
        <v>206</v>
      </c>
      <c r="AA1953" t="s">
        <v>109</v>
      </c>
    </row>
    <row r="1954" spans="1:27" ht="16" thickBot="1" x14ac:dyDescent="0.25">
      <c r="A1954" t="s">
        <v>98</v>
      </c>
      <c r="B1954" t="s">
        <v>109</v>
      </c>
      <c r="C1954" t="s">
        <v>127</v>
      </c>
      <c r="D1954" t="s">
        <v>1320</v>
      </c>
      <c r="E1954" t="s">
        <v>3672</v>
      </c>
      <c r="F1954">
        <v>44.939</v>
      </c>
      <c r="H1954">
        <v>116</v>
      </c>
      <c r="I1954">
        <v>1.8699999999999999E-26</v>
      </c>
      <c r="J1954" t="s">
        <v>3088</v>
      </c>
      <c r="S1954" t="s">
        <v>3075</v>
      </c>
      <c r="T1954" t="s">
        <v>3076</v>
      </c>
      <c r="U1954">
        <v>0.745</v>
      </c>
      <c r="V1954" s="6">
        <v>-456.4</v>
      </c>
      <c r="W1954" s="4">
        <v>264.82</v>
      </c>
      <c r="X1954">
        <v>435</v>
      </c>
      <c r="Y1954">
        <v>116</v>
      </c>
      <c r="Z1954" t="str">
        <f t="shared" si="30"/>
        <v>247</v>
      </c>
      <c r="AA1954" t="s">
        <v>109</v>
      </c>
    </row>
    <row r="1955" spans="1:27" ht="16" thickBot="1" x14ac:dyDescent="0.25">
      <c r="A1955" t="s">
        <v>98</v>
      </c>
      <c r="B1955" t="s">
        <v>109</v>
      </c>
      <c r="C1955" t="s">
        <v>127</v>
      </c>
      <c r="D1955" t="s">
        <v>1320</v>
      </c>
      <c r="E1955" t="s">
        <v>3672</v>
      </c>
      <c r="F1955">
        <v>44.939</v>
      </c>
      <c r="H1955">
        <v>116</v>
      </c>
      <c r="I1955">
        <v>2.23E-26</v>
      </c>
      <c r="J1955" t="s">
        <v>3088</v>
      </c>
      <c r="S1955" t="s">
        <v>3075</v>
      </c>
      <c r="T1955" t="s">
        <v>3076</v>
      </c>
      <c r="U1955">
        <v>0.745</v>
      </c>
      <c r="V1955" s="6">
        <v>-456.4</v>
      </c>
      <c r="W1955" s="4">
        <v>264.82</v>
      </c>
      <c r="X1955">
        <v>435</v>
      </c>
      <c r="Y1955">
        <v>116</v>
      </c>
      <c r="Z1955" t="str">
        <f t="shared" si="30"/>
        <v>247</v>
      </c>
      <c r="AA1955" t="s">
        <v>109</v>
      </c>
    </row>
    <row r="1956" spans="1:27" ht="16" thickBot="1" x14ac:dyDescent="0.25">
      <c r="A1956" t="s">
        <v>98</v>
      </c>
      <c r="B1956" t="s">
        <v>109</v>
      </c>
      <c r="C1956" t="s">
        <v>554</v>
      </c>
      <c r="D1956" t="s">
        <v>1322</v>
      </c>
      <c r="E1956" t="s">
        <v>3673</v>
      </c>
      <c r="F1956">
        <v>41.152000000000001</v>
      </c>
      <c r="H1956">
        <v>114</v>
      </c>
      <c r="I1956">
        <v>8.8300000000000003E-26</v>
      </c>
      <c r="J1956" t="s">
        <v>3088</v>
      </c>
      <c r="S1956" t="s">
        <v>3075</v>
      </c>
      <c r="T1956" t="s">
        <v>3076</v>
      </c>
      <c r="U1956">
        <v>0.745</v>
      </c>
      <c r="V1956" s="6">
        <v>-456.4</v>
      </c>
      <c r="W1956" s="4">
        <v>264.82</v>
      </c>
      <c r="X1956">
        <v>435</v>
      </c>
      <c r="Y1956">
        <v>114</v>
      </c>
      <c r="Z1956" t="str">
        <f t="shared" si="30"/>
        <v>243</v>
      </c>
      <c r="AA1956" t="s">
        <v>109</v>
      </c>
    </row>
    <row r="1957" spans="1:27" ht="16" thickBot="1" x14ac:dyDescent="0.25">
      <c r="A1957" t="s">
        <v>98</v>
      </c>
      <c r="B1957" t="s">
        <v>109</v>
      </c>
      <c r="C1957" t="s">
        <v>1745</v>
      </c>
      <c r="D1957" t="s">
        <v>1746</v>
      </c>
      <c r="E1957" t="s">
        <v>3711</v>
      </c>
      <c r="F1957">
        <v>43.386000000000003</v>
      </c>
      <c r="H1957">
        <v>112</v>
      </c>
      <c r="I1957">
        <v>3.9099999999999999E-25</v>
      </c>
      <c r="J1957" t="s">
        <v>3088</v>
      </c>
      <c r="S1957" t="s">
        <v>3075</v>
      </c>
      <c r="T1957" t="s">
        <v>3076</v>
      </c>
      <c r="U1957">
        <v>0.745</v>
      </c>
      <c r="V1957" s="6">
        <v>-456.4</v>
      </c>
      <c r="W1957" s="4">
        <v>264.82</v>
      </c>
      <c r="X1957">
        <v>435</v>
      </c>
      <c r="Y1957">
        <v>112</v>
      </c>
      <c r="Z1957" t="str">
        <f t="shared" si="30"/>
        <v>189</v>
      </c>
      <c r="AA1957" t="s">
        <v>109</v>
      </c>
    </row>
    <row r="1958" spans="1:27" ht="16" thickBot="1" x14ac:dyDescent="0.25">
      <c r="A1958" t="s">
        <v>98</v>
      </c>
      <c r="B1958" t="s">
        <v>109</v>
      </c>
      <c r="C1958" t="s">
        <v>178</v>
      </c>
      <c r="D1958" t="s">
        <v>1325</v>
      </c>
      <c r="E1958" t="s">
        <v>3675</v>
      </c>
      <c r="F1958">
        <v>36.923000000000002</v>
      </c>
      <c r="H1958">
        <v>79</v>
      </c>
      <c r="I1958">
        <v>7.62E-15</v>
      </c>
      <c r="J1958" t="s">
        <v>3088</v>
      </c>
      <c r="S1958" t="s">
        <v>3075</v>
      </c>
      <c r="T1958" t="s">
        <v>3076</v>
      </c>
      <c r="U1958">
        <v>0.745</v>
      </c>
      <c r="V1958" s="6">
        <v>-456.4</v>
      </c>
      <c r="W1958" s="4">
        <v>264.82</v>
      </c>
      <c r="X1958">
        <v>435</v>
      </c>
      <c r="Y1958">
        <v>79</v>
      </c>
      <c r="Z1958" t="str">
        <f t="shared" si="30"/>
        <v>130</v>
      </c>
      <c r="AA1958" t="s">
        <v>109</v>
      </c>
    </row>
    <row r="1959" spans="1:27" ht="16" thickBot="1" x14ac:dyDescent="0.25">
      <c r="A1959" t="s">
        <v>98</v>
      </c>
      <c r="B1959" t="s">
        <v>109</v>
      </c>
      <c r="C1959" t="s">
        <v>568</v>
      </c>
      <c r="D1959" t="s">
        <v>569</v>
      </c>
      <c r="E1959" t="s">
        <v>3643</v>
      </c>
      <c r="F1959">
        <v>38.249000000000002</v>
      </c>
      <c r="H1959">
        <v>78.2</v>
      </c>
      <c r="I1959">
        <v>1.8200000000000001E-14</v>
      </c>
      <c r="J1959" t="s">
        <v>3088</v>
      </c>
      <c r="S1959" t="s">
        <v>3075</v>
      </c>
      <c r="T1959" t="s">
        <v>3076</v>
      </c>
      <c r="U1959">
        <v>0.745</v>
      </c>
      <c r="V1959" s="6">
        <v>-456.4</v>
      </c>
      <c r="W1959" s="4">
        <v>264.82</v>
      </c>
      <c r="X1959">
        <v>435</v>
      </c>
      <c r="Y1959">
        <v>78.2</v>
      </c>
      <c r="Z1959" t="str">
        <f t="shared" si="30"/>
        <v>217</v>
      </c>
      <c r="AA1959" t="s">
        <v>109</v>
      </c>
    </row>
    <row r="1960" spans="1:27" ht="16" thickBot="1" x14ac:dyDescent="0.25">
      <c r="A1960" t="s">
        <v>98</v>
      </c>
      <c r="B1960" t="s">
        <v>109</v>
      </c>
      <c r="C1960" t="s">
        <v>192</v>
      </c>
      <c r="D1960" t="s">
        <v>574</v>
      </c>
      <c r="E1960" t="s">
        <v>3645</v>
      </c>
      <c r="F1960">
        <v>33.570999999999998</v>
      </c>
      <c r="H1960">
        <v>74</v>
      </c>
      <c r="I1960">
        <v>2.9400000000000001E-13</v>
      </c>
      <c r="J1960" t="s">
        <v>3088</v>
      </c>
      <c r="S1960" t="s">
        <v>3075</v>
      </c>
      <c r="T1960" t="s">
        <v>3076</v>
      </c>
      <c r="U1960">
        <v>0.745</v>
      </c>
      <c r="V1960" s="6">
        <v>-456.4</v>
      </c>
      <c r="W1960" s="4">
        <v>264.82</v>
      </c>
      <c r="X1960">
        <v>435</v>
      </c>
      <c r="Y1960">
        <v>74</v>
      </c>
      <c r="Z1960" t="str">
        <f t="shared" si="30"/>
        <v>140</v>
      </c>
      <c r="AA1960" t="s">
        <v>109</v>
      </c>
    </row>
    <row r="1961" spans="1:27" ht="16" thickBot="1" x14ac:dyDescent="0.25">
      <c r="A1961" t="s">
        <v>98</v>
      </c>
      <c r="B1961" t="s">
        <v>109</v>
      </c>
      <c r="C1961" t="s">
        <v>571</v>
      </c>
      <c r="D1961" t="s">
        <v>2970</v>
      </c>
      <c r="E1961" t="s">
        <v>3783</v>
      </c>
      <c r="F1961">
        <v>36.363999999999997</v>
      </c>
      <c r="H1961">
        <v>71.5</v>
      </c>
      <c r="I1961">
        <v>1.6799999999999999E-12</v>
      </c>
      <c r="J1961" t="s">
        <v>3088</v>
      </c>
      <c r="S1961" t="s">
        <v>3075</v>
      </c>
      <c r="T1961" t="s">
        <v>3076</v>
      </c>
      <c r="U1961">
        <v>0.745</v>
      </c>
      <c r="V1961" s="6">
        <v>-456.4</v>
      </c>
      <c r="W1961" s="4">
        <v>264.82</v>
      </c>
      <c r="X1961">
        <v>435</v>
      </c>
      <c r="Y1961">
        <v>71.5</v>
      </c>
      <c r="Z1961" t="str">
        <f t="shared" si="30"/>
        <v>121</v>
      </c>
      <c r="AA1961" t="s">
        <v>109</v>
      </c>
    </row>
    <row r="1962" spans="1:27" ht="16" thickBot="1" x14ac:dyDescent="0.25">
      <c r="A1962" t="s">
        <v>98</v>
      </c>
      <c r="B1962" t="s">
        <v>109</v>
      </c>
      <c r="C1962" t="s">
        <v>577</v>
      </c>
      <c r="D1962" t="s">
        <v>578</v>
      </c>
      <c r="E1962" t="s">
        <v>3647</v>
      </c>
      <c r="F1962">
        <v>40.58</v>
      </c>
      <c r="H1962">
        <v>55.6</v>
      </c>
      <c r="I1962">
        <v>1.0700000000000001E-7</v>
      </c>
      <c r="J1962" t="s">
        <v>3088</v>
      </c>
      <c r="S1962" t="s">
        <v>3075</v>
      </c>
      <c r="T1962" t="s">
        <v>3076</v>
      </c>
      <c r="U1962">
        <v>0.745</v>
      </c>
      <c r="V1962" s="6">
        <v>-456.4</v>
      </c>
      <c r="W1962" s="4">
        <v>264.82</v>
      </c>
      <c r="X1962">
        <v>435</v>
      </c>
      <c r="Y1962">
        <v>55.6</v>
      </c>
      <c r="Z1962" t="str">
        <f t="shared" si="30"/>
        <v xml:space="preserve">69 </v>
      </c>
      <c r="AA1962" t="s">
        <v>109</v>
      </c>
    </row>
    <row r="1963" spans="1:27" ht="16" thickBot="1" x14ac:dyDescent="0.25">
      <c r="A1963" t="s">
        <v>98</v>
      </c>
      <c r="B1963" t="s">
        <v>109</v>
      </c>
      <c r="C1963" t="s">
        <v>582</v>
      </c>
      <c r="D1963" t="s">
        <v>583</v>
      </c>
      <c r="E1963" t="s">
        <v>3649</v>
      </c>
      <c r="F1963">
        <v>43.548000000000002</v>
      </c>
      <c r="H1963">
        <v>48.9</v>
      </c>
      <c r="I1963">
        <v>5.5999999999999997E-6</v>
      </c>
      <c r="J1963" t="s">
        <v>3088</v>
      </c>
      <c r="S1963" t="s">
        <v>3075</v>
      </c>
      <c r="T1963" t="s">
        <v>3076</v>
      </c>
      <c r="U1963">
        <v>0.745</v>
      </c>
      <c r="V1963" s="6">
        <v>-456.4</v>
      </c>
      <c r="W1963" s="4">
        <v>264.82</v>
      </c>
      <c r="X1963">
        <v>435</v>
      </c>
      <c r="Y1963">
        <v>48.9</v>
      </c>
      <c r="Z1963" t="str">
        <f t="shared" si="30"/>
        <v>124</v>
      </c>
      <c r="AA1963" t="s">
        <v>109</v>
      </c>
    </row>
    <row r="1964" spans="1:27" ht="16" thickBot="1" x14ac:dyDescent="0.25">
      <c r="A1964" t="s">
        <v>98</v>
      </c>
      <c r="B1964" t="s">
        <v>109</v>
      </c>
      <c r="C1964" t="s">
        <v>585</v>
      </c>
      <c r="D1964" t="s">
        <v>586</v>
      </c>
      <c r="E1964" t="s">
        <v>3650</v>
      </c>
      <c r="F1964">
        <v>52.845999999999997</v>
      </c>
      <c r="H1964">
        <v>46.4</v>
      </c>
      <c r="I1964">
        <v>8.1899999999999999E-5</v>
      </c>
      <c r="J1964" t="s">
        <v>3088</v>
      </c>
      <c r="S1964" t="s">
        <v>3075</v>
      </c>
      <c r="T1964" t="s">
        <v>3076</v>
      </c>
      <c r="U1964">
        <v>0.745</v>
      </c>
      <c r="V1964" s="6">
        <v>-456.4</v>
      </c>
      <c r="W1964" s="4">
        <v>264.82</v>
      </c>
      <c r="X1964">
        <v>435</v>
      </c>
      <c r="Y1964">
        <v>46.4</v>
      </c>
      <c r="Z1964" t="str">
        <f t="shared" si="30"/>
        <v>123</v>
      </c>
      <c r="AA1964" t="s">
        <v>109</v>
      </c>
    </row>
    <row r="1965" spans="1:27" ht="16" thickBot="1" x14ac:dyDescent="0.25">
      <c r="A1965" t="s">
        <v>99</v>
      </c>
      <c r="B1965" t="s">
        <v>109</v>
      </c>
      <c r="C1965" t="s">
        <v>969</v>
      </c>
      <c r="D1965" t="s">
        <v>503</v>
      </c>
      <c r="E1965" t="s">
        <v>3112</v>
      </c>
      <c r="F1965">
        <v>100</v>
      </c>
      <c r="H1965">
        <v>798</v>
      </c>
      <c r="I1965">
        <v>0</v>
      </c>
      <c r="J1965" t="s">
        <v>3088</v>
      </c>
      <c r="S1965" t="s">
        <v>3075</v>
      </c>
      <c r="T1965" t="s">
        <v>3076</v>
      </c>
      <c r="U1965">
        <v>0.745</v>
      </c>
      <c r="V1965" s="6">
        <v>-456.4</v>
      </c>
      <c r="W1965" s="4">
        <v>264.82</v>
      </c>
      <c r="X1965">
        <v>435</v>
      </c>
      <c r="Y1965">
        <v>798</v>
      </c>
      <c r="Z1965" t="str">
        <f t="shared" si="30"/>
        <v>424</v>
      </c>
      <c r="AA1965" t="s">
        <v>109</v>
      </c>
    </row>
    <row r="1966" spans="1:27" ht="16" thickBot="1" x14ac:dyDescent="0.25">
      <c r="A1966" t="s">
        <v>99</v>
      </c>
      <c r="B1966" t="s">
        <v>109</v>
      </c>
      <c r="C1966" t="s">
        <v>258</v>
      </c>
      <c r="D1966" t="s">
        <v>503</v>
      </c>
      <c r="E1966" t="s">
        <v>3112</v>
      </c>
      <c r="F1966">
        <v>100</v>
      </c>
      <c r="H1966">
        <v>404</v>
      </c>
      <c r="I1966">
        <v>2.4400000000000001E-125</v>
      </c>
      <c r="J1966" t="s">
        <v>3088</v>
      </c>
      <c r="S1966" t="s">
        <v>3075</v>
      </c>
      <c r="T1966" t="s">
        <v>3076</v>
      </c>
      <c r="U1966">
        <v>0.745</v>
      </c>
      <c r="V1966" s="6">
        <v>-456.4</v>
      </c>
      <c r="W1966" s="4">
        <v>264.82</v>
      </c>
      <c r="X1966">
        <v>435</v>
      </c>
      <c r="Y1966">
        <v>404</v>
      </c>
      <c r="Z1966" t="str">
        <f t="shared" si="30"/>
        <v>188</v>
      </c>
      <c r="AA1966" t="s">
        <v>109</v>
      </c>
    </row>
    <row r="1967" spans="1:27" ht="16" thickBot="1" x14ac:dyDescent="0.25">
      <c r="A1967" t="s">
        <v>99</v>
      </c>
      <c r="B1967" t="s">
        <v>109</v>
      </c>
      <c r="C1967" t="s">
        <v>258</v>
      </c>
      <c r="D1967" t="s">
        <v>503</v>
      </c>
      <c r="E1967" t="s">
        <v>3112</v>
      </c>
      <c r="F1967">
        <v>100</v>
      </c>
      <c r="H1967">
        <v>404</v>
      </c>
      <c r="I1967">
        <v>2.4900000000000002E-125</v>
      </c>
      <c r="J1967" t="s">
        <v>3088</v>
      </c>
      <c r="S1967" t="s">
        <v>3075</v>
      </c>
      <c r="T1967" t="s">
        <v>3076</v>
      </c>
      <c r="U1967">
        <v>0.745</v>
      </c>
      <c r="V1967" s="6">
        <v>-456.4</v>
      </c>
      <c r="W1967" s="4">
        <v>264.82</v>
      </c>
      <c r="X1967">
        <v>435</v>
      </c>
      <c r="Y1967">
        <v>404</v>
      </c>
      <c r="Z1967" t="str">
        <f t="shared" si="30"/>
        <v>188</v>
      </c>
      <c r="AA1967" t="s">
        <v>109</v>
      </c>
    </row>
    <row r="1968" spans="1:27" ht="16" thickBot="1" x14ac:dyDescent="0.25">
      <c r="A1968" t="s">
        <v>99</v>
      </c>
      <c r="B1968" t="s">
        <v>109</v>
      </c>
      <c r="C1968" t="s">
        <v>258</v>
      </c>
      <c r="D1968" t="s">
        <v>503</v>
      </c>
      <c r="E1968" t="s">
        <v>3112</v>
      </c>
      <c r="F1968">
        <v>100</v>
      </c>
      <c r="H1968">
        <v>404</v>
      </c>
      <c r="I1968">
        <v>2.97E-125</v>
      </c>
      <c r="J1968" t="s">
        <v>3088</v>
      </c>
      <c r="S1968" t="s">
        <v>3075</v>
      </c>
      <c r="T1968" t="s">
        <v>3076</v>
      </c>
      <c r="U1968">
        <v>0.745</v>
      </c>
      <c r="V1968" s="6">
        <v>-456.4</v>
      </c>
      <c r="W1968" s="4">
        <v>264.82</v>
      </c>
      <c r="X1968">
        <v>435</v>
      </c>
      <c r="Y1968">
        <v>404</v>
      </c>
      <c r="Z1968" t="str">
        <f t="shared" si="30"/>
        <v>188</v>
      </c>
      <c r="AA1968" t="s">
        <v>109</v>
      </c>
    </row>
    <row r="1969" spans="1:27" ht="16" thickBot="1" x14ac:dyDescent="0.25">
      <c r="A1969" t="s">
        <v>99</v>
      </c>
      <c r="B1969" t="s">
        <v>109</v>
      </c>
      <c r="C1969" t="s">
        <v>258</v>
      </c>
      <c r="D1969" t="s">
        <v>503</v>
      </c>
      <c r="E1969" t="s">
        <v>3112</v>
      </c>
      <c r="F1969">
        <v>100</v>
      </c>
      <c r="H1969">
        <v>404</v>
      </c>
      <c r="I1969">
        <v>4.7100000000000002E-125</v>
      </c>
      <c r="J1969" t="s">
        <v>3088</v>
      </c>
      <c r="S1969" t="s">
        <v>3075</v>
      </c>
      <c r="T1969" t="s">
        <v>3076</v>
      </c>
      <c r="U1969">
        <v>0.745</v>
      </c>
      <c r="V1969" s="6">
        <v>-456.4</v>
      </c>
      <c r="W1969" s="4">
        <v>264.82</v>
      </c>
      <c r="X1969">
        <v>435</v>
      </c>
      <c r="Y1969">
        <v>404</v>
      </c>
      <c r="Z1969" t="str">
        <f t="shared" si="30"/>
        <v>188</v>
      </c>
      <c r="AA1969" t="s">
        <v>109</v>
      </c>
    </row>
    <row r="1970" spans="1:27" ht="16" thickBot="1" x14ac:dyDescent="0.25">
      <c r="A1970" t="s">
        <v>99</v>
      </c>
      <c r="B1970" t="s">
        <v>109</v>
      </c>
      <c r="C1970" t="s">
        <v>505</v>
      </c>
      <c r="D1970" t="s">
        <v>506</v>
      </c>
      <c r="E1970" t="s">
        <v>3284</v>
      </c>
      <c r="F1970">
        <v>98.429000000000002</v>
      </c>
      <c r="H1970">
        <v>402</v>
      </c>
      <c r="I1970">
        <v>6.8300000000000004E-125</v>
      </c>
      <c r="J1970" t="s">
        <v>3088</v>
      </c>
      <c r="S1970" t="s">
        <v>3075</v>
      </c>
      <c r="T1970" t="s">
        <v>3076</v>
      </c>
      <c r="U1970">
        <v>0.745</v>
      </c>
      <c r="V1970" s="6">
        <v>-456.4</v>
      </c>
      <c r="W1970" s="4">
        <v>264.82</v>
      </c>
      <c r="X1970">
        <v>435</v>
      </c>
      <c r="Y1970">
        <v>402</v>
      </c>
      <c r="Z1970" t="str">
        <f t="shared" si="30"/>
        <v>191</v>
      </c>
      <c r="AA1970" t="s">
        <v>109</v>
      </c>
    </row>
    <row r="1971" spans="1:27" ht="16" thickBot="1" x14ac:dyDescent="0.25">
      <c r="A1971" t="s">
        <v>99</v>
      </c>
      <c r="B1971" t="s">
        <v>109</v>
      </c>
      <c r="C1971" t="s">
        <v>258</v>
      </c>
      <c r="D1971" t="s">
        <v>503</v>
      </c>
      <c r="E1971" t="s">
        <v>3112</v>
      </c>
      <c r="F1971">
        <v>100</v>
      </c>
      <c r="H1971">
        <v>402</v>
      </c>
      <c r="I1971">
        <v>3.6400000000000002E-124</v>
      </c>
      <c r="J1971" t="s">
        <v>3088</v>
      </c>
      <c r="S1971" t="s">
        <v>3075</v>
      </c>
      <c r="T1971" t="s">
        <v>3076</v>
      </c>
      <c r="U1971">
        <v>0.745</v>
      </c>
      <c r="V1971" s="6">
        <v>-456.4</v>
      </c>
      <c r="W1971" s="4">
        <v>264.82</v>
      </c>
      <c r="X1971">
        <v>435</v>
      </c>
      <c r="Y1971">
        <v>402</v>
      </c>
      <c r="Z1971" t="str">
        <f t="shared" si="30"/>
        <v>188</v>
      </c>
      <c r="AA1971" t="s">
        <v>109</v>
      </c>
    </row>
    <row r="1972" spans="1:27" ht="16" thickBot="1" x14ac:dyDescent="0.25">
      <c r="A1972" t="s">
        <v>99</v>
      </c>
      <c r="B1972" t="s">
        <v>109</v>
      </c>
      <c r="C1972" t="s">
        <v>127</v>
      </c>
      <c r="D1972" t="s">
        <v>510</v>
      </c>
      <c r="E1972" t="s">
        <v>3155</v>
      </c>
      <c r="F1972">
        <v>96.355999999999995</v>
      </c>
      <c r="H1972">
        <v>394</v>
      </c>
      <c r="I1972">
        <v>2.2299999999999999E-122</v>
      </c>
      <c r="J1972" t="s">
        <v>3088</v>
      </c>
      <c r="S1972" t="s">
        <v>3075</v>
      </c>
      <c r="T1972" t="s">
        <v>3076</v>
      </c>
      <c r="U1972">
        <v>0.745</v>
      </c>
      <c r="V1972" s="6">
        <v>-456.4</v>
      </c>
      <c r="W1972" s="4">
        <v>264.82</v>
      </c>
      <c r="X1972">
        <v>435</v>
      </c>
      <c r="Y1972">
        <v>394</v>
      </c>
      <c r="Z1972" t="str">
        <f t="shared" si="30"/>
        <v>247</v>
      </c>
      <c r="AA1972" t="s">
        <v>109</v>
      </c>
    </row>
    <row r="1973" spans="1:27" ht="16" thickBot="1" x14ac:dyDescent="0.25">
      <c r="A1973" t="s">
        <v>99</v>
      </c>
      <c r="B1973" t="s">
        <v>109</v>
      </c>
      <c r="C1973" t="s">
        <v>127</v>
      </c>
      <c r="D1973" t="s">
        <v>510</v>
      </c>
      <c r="E1973" t="s">
        <v>3155</v>
      </c>
      <c r="F1973">
        <v>96.355999999999995</v>
      </c>
      <c r="H1973">
        <v>394</v>
      </c>
      <c r="I1973">
        <v>8.11E-122</v>
      </c>
      <c r="J1973" t="s">
        <v>3088</v>
      </c>
      <c r="S1973" t="s">
        <v>3075</v>
      </c>
      <c r="T1973" t="s">
        <v>3076</v>
      </c>
      <c r="U1973">
        <v>0.745</v>
      </c>
      <c r="V1973" s="6">
        <v>-456.4</v>
      </c>
      <c r="W1973" s="4">
        <v>264.82</v>
      </c>
      <c r="X1973">
        <v>435</v>
      </c>
      <c r="Y1973">
        <v>394</v>
      </c>
      <c r="Z1973" t="str">
        <f t="shared" si="30"/>
        <v>247</v>
      </c>
      <c r="AA1973" t="s">
        <v>109</v>
      </c>
    </row>
    <row r="1974" spans="1:27" ht="16" thickBot="1" x14ac:dyDescent="0.25">
      <c r="A1974" t="s">
        <v>99</v>
      </c>
      <c r="B1974" t="s">
        <v>109</v>
      </c>
      <c r="C1974" t="s">
        <v>127</v>
      </c>
      <c r="D1974" t="s">
        <v>510</v>
      </c>
      <c r="E1974" t="s">
        <v>3155</v>
      </c>
      <c r="F1974">
        <v>96.355999999999995</v>
      </c>
      <c r="H1974">
        <v>394</v>
      </c>
      <c r="I1974">
        <v>9.7000000000000009E-122</v>
      </c>
      <c r="J1974" t="s">
        <v>3088</v>
      </c>
      <c r="S1974" t="s">
        <v>3075</v>
      </c>
      <c r="T1974" t="s">
        <v>3076</v>
      </c>
      <c r="U1974">
        <v>0.745</v>
      </c>
      <c r="V1974" s="6">
        <v>-456.4</v>
      </c>
      <c r="W1974" s="4">
        <v>264.82</v>
      </c>
      <c r="X1974">
        <v>435</v>
      </c>
      <c r="Y1974">
        <v>394</v>
      </c>
      <c r="Z1974" t="str">
        <f t="shared" si="30"/>
        <v>247</v>
      </c>
      <c r="AA1974" t="s">
        <v>109</v>
      </c>
    </row>
    <row r="1975" spans="1:27" ht="16" thickBot="1" x14ac:dyDescent="0.25">
      <c r="A1975" t="s">
        <v>99</v>
      </c>
      <c r="B1975" t="s">
        <v>109</v>
      </c>
      <c r="C1975" t="s">
        <v>127</v>
      </c>
      <c r="D1975" t="s">
        <v>510</v>
      </c>
      <c r="E1975" t="s">
        <v>3155</v>
      </c>
      <c r="F1975">
        <v>96.355999999999995</v>
      </c>
      <c r="H1975">
        <v>394</v>
      </c>
      <c r="I1975">
        <v>9.7299999999999995E-122</v>
      </c>
      <c r="J1975" t="s">
        <v>3088</v>
      </c>
      <c r="S1975" t="s">
        <v>3075</v>
      </c>
      <c r="T1975" t="s">
        <v>3076</v>
      </c>
      <c r="U1975">
        <v>0.745</v>
      </c>
      <c r="V1975" s="6">
        <v>-456.4</v>
      </c>
      <c r="W1975" s="4">
        <v>264.82</v>
      </c>
      <c r="X1975">
        <v>435</v>
      </c>
      <c r="Y1975">
        <v>394</v>
      </c>
      <c r="Z1975" t="str">
        <f t="shared" si="30"/>
        <v>247</v>
      </c>
      <c r="AA1975" t="s">
        <v>109</v>
      </c>
    </row>
    <row r="1976" spans="1:27" ht="16" thickBot="1" x14ac:dyDescent="0.25">
      <c r="A1976" t="s">
        <v>99</v>
      </c>
      <c r="B1976" t="s">
        <v>109</v>
      </c>
      <c r="C1976" t="s">
        <v>127</v>
      </c>
      <c r="D1976" t="s">
        <v>510</v>
      </c>
      <c r="E1976" t="s">
        <v>3155</v>
      </c>
      <c r="F1976">
        <v>96.355999999999995</v>
      </c>
      <c r="H1976">
        <v>394</v>
      </c>
      <c r="I1976">
        <v>1.06E-121</v>
      </c>
      <c r="J1976" t="s">
        <v>3088</v>
      </c>
      <c r="S1976" t="s">
        <v>3075</v>
      </c>
      <c r="T1976" t="s">
        <v>3076</v>
      </c>
      <c r="U1976">
        <v>0.745</v>
      </c>
      <c r="V1976" s="6">
        <v>-456.4</v>
      </c>
      <c r="W1976" s="4">
        <v>264.82</v>
      </c>
      <c r="X1976">
        <v>435</v>
      </c>
      <c r="Y1976">
        <v>394</v>
      </c>
      <c r="Z1976" t="str">
        <f t="shared" si="30"/>
        <v>247</v>
      </c>
      <c r="AA1976" t="s">
        <v>109</v>
      </c>
    </row>
    <row r="1977" spans="1:27" ht="16" thickBot="1" x14ac:dyDescent="0.25">
      <c r="A1977" t="s">
        <v>99</v>
      </c>
      <c r="B1977" t="s">
        <v>109</v>
      </c>
      <c r="C1977" t="s">
        <v>127</v>
      </c>
      <c r="D1977" t="s">
        <v>510</v>
      </c>
      <c r="E1977" t="s">
        <v>3155</v>
      </c>
      <c r="F1977">
        <v>96.355999999999995</v>
      </c>
      <c r="H1977">
        <v>394</v>
      </c>
      <c r="I1977">
        <v>1.75E-121</v>
      </c>
      <c r="J1977" t="s">
        <v>3088</v>
      </c>
      <c r="S1977" t="s">
        <v>3075</v>
      </c>
      <c r="T1977" t="s">
        <v>3076</v>
      </c>
      <c r="U1977">
        <v>0.745</v>
      </c>
      <c r="V1977" s="6">
        <v>-456.4</v>
      </c>
      <c r="W1977" s="4">
        <v>264.82</v>
      </c>
      <c r="X1977">
        <v>435</v>
      </c>
      <c r="Y1977">
        <v>394</v>
      </c>
      <c r="Z1977" t="str">
        <f t="shared" si="30"/>
        <v>247</v>
      </c>
      <c r="AA1977" t="s">
        <v>109</v>
      </c>
    </row>
    <row r="1978" spans="1:27" ht="16" thickBot="1" x14ac:dyDescent="0.25">
      <c r="A1978" t="s">
        <v>99</v>
      </c>
      <c r="B1978" t="s">
        <v>109</v>
      </c>
      <c r="C1978" t="s">
        <v>127</v>
      </c>
      <c r="D1978" t="s">
        <v>510</v>
      </c>
      <c r="E1978" t="s">
        <v>3155</v>
      </c>
      <c r="F1978">
        <v>96.355999999999995</v>
      </c>
      <c r="H1978">
        <v>394</v>
      </c>
      <c r="I1978">
        <v>6.7199999999999998E-121</v>
      </c>
      <c r="J1978" t="s">
        <v>3088</v>
      </c>
      <c r="S1978" t="s">
        <v>3075</v>
      </c>
      <c r="T1978" t="s">
        <v>3076</v>
      </c>
      <c r="U1978">
        <v>0.745</v>
      </c>
      <c r="V1978" s="6">
        <v>-456.4</v>
      </c>
      <c r="W1978" s="4">
        <v>264.82</v>
      </c>
      <c r="X1978">
        <v>435</v>
      </c>
      <c r="Y1978">
        <v>394</v>
      </c>
      <c r="Z1978" t="str">
        <f t="shared" si="30"/>
        <v>247</v>
      </c>
      <c r="AA1978" t="s">
        <v>109</v>
      </c>
    </row>
    <row r="1979" spans="1:27" ht="16" thickBot="1" x14ac:dyDescent="0.25">
      <c r="A1979" t="s">
        <v>99</v>
      </c>
      <c r="B1979" t="s">
        <v>109</v>
      </c>
      <c r="C1979" t="s">
        <v>512</v>
      </c>
      <c r="D1979" t="s">
        <v>1296</v>
      </c>
      <c r="E1979" t="s">
        <v>3662</v>
      </c>
      <c r="F1979">
        <v>51.905999999999999</v>
      </c>
      <c r="H1979">
        <v>337</v>
      </c>
      <c r="I1979">
        <v>8.14E-102</v>
      </c>
      <c r="J1979" t="s">
        <v>3088</v>
      </c>
      <c r="S1979" t="s">
        <v>3075</v>
      </c>
      <c r="T1979" t="s">
        <v>3076</v>
      </c>
      <c r="U1979">
        <v>0.745</v>
      </c>
      <c r="V1979" s="6">
        <v>-456.4</v>
      </c>
      <c r="W1979" s="4">
        <v>264.82</v>
      </c>
      <c r="X1979">
        <v>435</v>
      </c>
      <c r="Y1979">
        <v>337</v>
      </c>
      <c r="Z1979" t="str">
        <f t="shared" si="30"/>
        <v>341</v>
      </c>
      <c r="AA1979" t="s">
        <v>109</v>
      </c>
    </row>
    <row r="1980" spans="1:27" ht="16" thickBot="1" x14ac:dyDescent="0.25">
      <c r="A1980" t="s">
        <v>99</v>
      </c>
      <c r="B1980" t="s">
        <v>109</v>
      </c>
      <c r="C1980" t="s">
        <v>252</v>
      </c>
      <c r="D1980" t="s">
        <v>642</v>
      </c>
      <c r="E1980" t="s">
        <v>3159</v>
      </c>
      <c r="F1980">
        <v>76.884</v>
      </c>
      <c r="H1980">
        <v>318</v>
      </c>
      <c r="I1980">
        <v>2.1900000000000001E-94</v>
      </c>
      <c r="J1980" t="s">
        <v>3088</v>
      </c>
      <c r="S1980" t="s">
        <v>3075</v>
      </c>
      <c r="T1980" t="s">
        <v>3076</v>
      </c>
      <c r="U1980">
        <v>0.745</v>
      </c>
      <c r="V1980" s="6">
        <v>-456.4</v>
      </c>
      <c r="W1980" s="4">
        <v>264.82</v>
      </c>
      <c r="X1980">
        <v>435</v>
      </c>
      <c r="Y1980">
        <v>318</v>
      </c>
      <c r="Z1980" t="str">
        <f t="shared" si="30"/>
        <v>199</v>
      </c>
      <c r="AA1980" t="s">
        <v>109</v>
      </c>
    </row>
    <row r="1981" spans="1:27" ht="16" thickBot="1" x14ac:dyDescent="0.25">
      <c r="A1981" t="s">
        <v>99</v>
      </c>
      <c r="B1981" t="s">
        <v>109</v>
      </c>
      <c r="C1981" t="s">
        <v>360</v>
      </c>
      <c r="D1981" t="s">
        <v>1726</v>
      </c>
      <c r="E1981" t="s">
        <v>3705</v>
      </c>
      <c r="F1981">
        <v>54.143999999999998</v>
      </c>
      <c r="H1981">
        <v>225</v>
      </c>
      <c r="I1981">
        <v>4.1300000000000003E-65</v>
      </c>
      <c r="J1981" t="s">
        <v>3088</v>
      </c>
      <c r="S1981" t="s">
        <v>3075</v>
      </c>
      <c r="T1981" t="s">
        <v>3076</v>
      </c>
      <c r="U1981">
        <v>0.745</v>
      </c>
      <c r="V1981" s="6">
        <v>-456.4</v>
      </c>
      <c r="W1981" s="4">
        <v>264.82</v>
      </c>
      <c r="X1981">
        <v>435</v>
      </c>
      <c r="Y1981">
        <v>225</v>
      </c>
      <c r="Z1981" t="str">
        <f t="shared" si="30"/>
        <v>181</v>
      </c>
      <c r="AA1981" t="s">
        <v>109</v>
      </c>
    </row>
    <row r="1982" spans="1:27" ht="16" thickBot="1" x14ac:dyDescent="0.25">
      <c r="A1982" t="s">
        <v>99</v>
      </c>
      <c r="B1982" t="s">
        <v>109</v>
      </c>
      <c r="C1982" t="s">
        <v>517</v>
      </c>
      <c r="D1982" t="s">
        <v>518</v>
      </c>
      <c r="E1982" t="s">
        <v>3625</v>
      </c>
      <c r="F1982">
        <v>63.218000000000004</v>
      </c>
      <c r="H1982">
        <v>229</v>
      </c>
      <c r="I1982">
        <v>2.4000000000000001E-63</v>
      </c>
      <c r="J1982" t="s">
        <v>3088</v>
      </c>
      <c r="S1982" t="s">
        <v>3075</v>
      </c>
      <c r="T1982" t="s">
        <v>3076</v>
      </c>
      <c r="U1982">
        <v>0.745</v>
      </c>
      <c r="V1982" s="6">
        <v>-456.4</v>
      </c>
      <c r="W1982" s="4">
        <v>264.82</v>
      </c>
      <c r="X1982">
        <v>435</v>
      </c>
      <c r="Y1982">
        <v>229</v>
      </c>
      <c r="Z1982" t="str">
        <f t="shared" si="30"/>
        <v>174</v>
      </c>
      <c r="AA1982" t="s">
        <v>109</v>
      </c>
    </row>
    <row r="1983" spans="1:27" ht="16" thickBot="1" x14ac:dyDescent="0.25">
      <c r="A1983" t="s">
        <v>99</v>
      </c>
      <c r="B1983" t="s">
        <v>109</v>
      </c>
      <c r="C1983" t="s">
        <v>517</v>
      </c>
      <c r="D1983" t="s">
        <v>518</v>
      </c>
      <c r="E1983" t="s">
        <v>3625</v>
      </c>
      <c r="F1983">
        <v>63.218000000000004</v>
      </c>
      <c r="H1983">
        <v>229</v>
      </c>
      <c r="I1983">
        <v>6.4299999999999999E-63</v>
      </c>
      <c r="J1983" t="s">
        <v>3088</v>
      </c>
      <c r="S1983" t="s">
        <v>3075</v>
      </c>
      <c r="T1983" t="s">
        <v>3076</v>
      </c>
      <c r="U1983">
        <v>0.745</v>
      </c>
      <c r="V1983" s="6">
        <v>-456.4</v>
      </c>
      <c r="W1983" s="4">
        <v>264.82</v>
      </c>
      <c r="X1983">
        <v>435</v>
      </c>
      <c r="Y1983">
        <v>229</v>
      </c>
      <c r="Z1983" t="str">
        <f t="shared" si="30"/>
        <v>174</v>
      </c>
      <c r="AA1983" t="s">
        <v>109</v>
      </c>
    </row>
    <row r="1984" spans="1:27" ht="16" thickBot="1" x14ac:dyDescent="0.25">
      <c r="A1984" t="s">
        <v>99</v>
      </c>
      <c r="B1984" t="s">
        <v>109</v>
      </c>
      <c r="C1984" t="s">
        <v>517</v>
      </c>
      <c r="D1984" t="s">
        <v>518</v>
      </c>
      <c r="E1984" t="s">
        <v>3625</v>
      </c>
      <c r="F1984">
        <v>63.218000000000004</v>
      </c>
      <c r="H1984">
        <v>229</v>
      </c>
      <c r="I1984">
        <v>3.6200000000000002E-62</v>
      </c>
      <c r="J1984" t="s">
        <v>3088</v>
      </c>
      <c r="S1984" t="s">
        <v>3075</v>
      </c>
      <c r="T1984" t="s">
        <v>3076</v>
      </c>
      <c r="U1984">
        <v>0.745</v>
      </c>
      <c r="V1984" s="6">
        <v>-456.4</v>
      </c>
      <c r="W1984" s="4">
        <v>264.82</v>
      </c>
      <c r="X1984">
        <v>435</v>
      </c>
      <c r="Y1984">
        <v>229</v>
      </c>
      <c r="Z1984" t="str">
        <f t="shared" si="30"/>
        <v>174</v>
      </c>
      <c r="AA1984" t="s">
        <v>109</v>
      </c>
    </row>
    <row r="1985" spans="1:27" ht="16" thickBot="1" x14ac:dyDescent="0.25">
      <c r="A1985" t="s">
        <v>99</v>
      </c>
      <c r="B1985" t="s">
        <v>109</v>
      </c>
      <c r="C1985" t="s">
        <v>551</v>
      </c>
      <c r="D1985" t="s">
        <v>1001</v>
      </c>
      <c r="E1985" t="s">
        <v>3656</v>
      </c>
      <c r="F1985">
        <v>67.361000000000004</v>
      </c>
      <c r="H1985">
        <v>217</v>
      </c>
      <c r="I1985">
        <v>1.8600000000000001E-58</v>
      </c>
      <c r="J1985" t="s">
        <v>3088</v>
      </c>
      <c r="S1985" t="s">
        <v>3075</v>
      </c>
      <c r="T1985" t="s">
        <v>3076</v>
      </c>
      <c r="U1985">
        <v>0.745</v>
      </c>
      <c r="V1985" s="6">
        <v>-456.4</v>
      </c>
      <c r="W1985" s="4">
        <v>264.82</v>
      </c>
      <c r="X1985">
        <v>435</v>
      </c>
      <c r="Y1985">
        <v>217</v>
      </c>
      <c r="Z1985" t="str">
        <f t="shared" si="30"/>
        <v>144</v>
      </c>
      <c r="AA1985" t="s">
        <v>109</v>
      </c>
    </row>
    <row r="1986" spans="1:27" ht="16" thickBot="1" x14ac:dyDescent="0.25">
      <c r="A1986" t="s">
        <v>99</v>
      </c>
      <c r="B1986" t="s">
        <v>109</v>
      </c>
      <c r="C1986" t="s">
        <v>130</v>
      </c>
      <c r="D1986" t="s">
        <v>1307</v>
      </c>
      <c r="E1986" t="s">
        <v>3666</v>
      </c>
      <c r="F1986">
        <v>67.346999999999994</v>
      </c>
      <c r="H1986">
        <v>216</v>
      </c>
      <c r="I1986">
        <v>1.9100000000000002E-58</v>
      </c>
      <c r="J1986" t="s">
        <v>3088</v>
      </c>
      <c r="S1986" t="s">
        <v>3075</v>
      </c>
      <c r="T1986" t="s">
        <v>3076</v>
      </c>
      <c r="U1986">
        <v>0.745</v>
      </c>
      <c r="V1986" s="6">
        <v>-456.4</v>
      </c>
      <c r="W1986" s="4">
        <v>264.82</v>
      </c>
      <c r="X1986">
        <v>435</v>
      </c>
      <c r="Y1986">
        <v>216</v>
      </c>
      <c r="Z1986" t="str">
        <f t="shared" si="30"/>
        <v>147</v>
      </c>
      <c r="AA1986" t="s">
        <v>109</v>
      </c>
    </row>
    <row r="1987" spans="1:27" ht="16" thickBot="1" x14ac:dyDescent="0.25">
      <c r="A1987" t="s">
        <v>99</v>
      </c>
      <c r="B1987" t="s">
        <v>109</v>
      </c>
      <c r="C1987" t="s">
        <v>551</v>
      </c>
      <c r="D1987" t="s">
        <v>1001</v>
      </c>
      <c r="E1987" t="s">
        <v>3656</v>
      </c>
      <c r="F1987">
        <v>67.361000000000004</v>
      </c>
      <c r="H1987">
        <v>215</v>
      </c>
      <c r="I1987">
        <v>2.7599999999999999E-58</v>
      </c>
      <c r="J1987" t="s">
        <v>3088</v>
      </c>
      <c r="S1987" t="s">
        <v>3075</v>
      </c>
      <c r="T1987" t="s">
        <v>3076</v>
      </c>
      <c r="U1987">
        <v>0.745</v>
      </c>
      <c r="V1987" s="6">
        <v>-456.4</v>
      </c>
      <c r="W1987" s="4">
        <v>264.82</v>
      </c>
      <c r="X1987">
        <v>435</v>
      </c>
      <c r="Y1987">
        <v>215</v>
      </c>
      <c r="Z1987" t="str">
        <f t="shared" ref="Z1987:Z2050" si="31">LEFT(C1987,3)</f>
        <v>144</v>
      </c>
      <c r="AA1987" t="s">
        <v>109</v>
      </c>
    </row>
    <row r="1988" spans="1:27" ht="16" thickBot="1" x14ac:dyDescent="0.25">
      <c r="A1988" t="s">
        <v>99</v>
      </c>
      <c r="B1988" t="s">
        <v>109</v>
      </c>
      <c r="C1988" t="s">
        <v>524</v>
      </c>
      <c r="D1988" t="s">
        <v>525</v>
      </c>
      <c r="E1988" t="s">
        <v>3157</v>
      </c>
      <c r="F1988">
        <v>55.134999999999998</v>
      </c>
      <c r="H1988">
        <v>200</v>
      </c>
      <c r="I1988">
        <v>1.9600000000000001E-53</v>
      </c>
      <c r="J1988" t="s">
        <v>3088</v>
      </c>
      <c r="S1988" t="s">
        <v>3075</v>
      </c>
      <c r="T1988" t="s">
        <v>3076</v>
      </c>
      <c r="U1988">
        <v>0.745</v>
      </c>
      <c r="V1988" s="6">
        <v>-456.4</v>
      </c>
      <c r="W1988" s="4">
        <v>264.82</v>
      </c>
      <c r="X1988">
        <v>435</v>
      </c>
      <c r="Y1988">
        <v>200</v>
      </c>
      <c r="Z1988" t="str">
        <f t="shared" si="31"/>
        <v>185</v>
      </c>
      <c r="AA1988" t="s">
        <v>109</v>
      </c>
    </row>
    <row r="1989" spans="1:27" ht="16" thickBot="1" x14ac:dyDescent="0.25">
      <c r="A1989" t="s">
        <v>99</v>
      </c>
      <c r="B1989" t="s">
        <v>109</v>
      </c>
      <c r="C1989" t="s">
        <v>270</v>
      </c>
      <c r="D1989" t="s">
        <v>271</v>
      </c>
      <c r="E1989" t="s">
        <v>3611</v>
      </c>
      <c r="F1989">
        <v>66.423000000000002</v>
      </c>
      <c r="H1989">
        <v>200</v>
      </c>
      <c r="I1989">
        <v>4.7799999999999997E-53</v>
      </c>
      <c r="J1989" t="s">
        <v>3088</v>
      </c>
      <c r="S1989" t="s">
        <v>3075</v>
      </c>
      <c r="T1989" t="s">
        <v>3076</v>
      </c>
      <c r="U1989">
        <v>0.745</v>
      </c>
      <c r="V1989" s="6">
        <v>-456.4</v>
      </c>
      <c r="W1989" s="4">
        <v>264.82</v>
      </c>
      <c r="X1989">
        <v>435</v>
      </c>
      <c r="Y1989">
        <v>200</v>
      </c>
      <c r="Z1989" t="str">
        <f t="shared" si="31"/>
        <v>137</v>
      </c>
      <c r="AA1989" t="s">
        <v>109</v>
      </c>
    </row>
    <row r="1990" spans="1:27" ht="16" thickBot="1" x14ac:dyDescent="0.25">
      <c r="A1990" t="s">
        <v>99</v>
      </c>
      <c r="B1990" t="s">
        <v>109</v>
      </c>
      <c r="C1990" t="s">
        <v>528</v>
      </c>
      <c r="D1990" t="s">
        <v>1310</v>
      </c>
      <c r="E1990" t="s">
        <v>3667</v>
      </c>
      <c r="F1990">
        <v>56.716000000000001</v>
      </c>
      <c r="H1990">
        <v>176</v>
      </c>
      <c r="I1990">
        <v>4.2400000000000001E-45</v>
      </c>
      <c r="J1990" t="s">
        <v>3088</v>
      </c>
      <c r="S1990" t="s">
        <v>3075</v>
      </c>
      <c r="T1990" t="s">
        <v>3076</v>
      </c>
      <c r="U1990">
        <v>0.745</v>
      </c>
      <c r="V1990" s="6">
        <v>-456.4</v>
      </c>
      <c r="W1990" s="4">
        <v>264.82</v>
      </c>
      <c r="X1990">
        <v>435</v>
      </c>
      <c r="Y1990">
        <v>176</v>
      </c>
      <c r="Z1990" t="str">
        <f t="shared" si="31"/>
        <v>134</v>
      </c>
      <c r="AA1990" t="s">
        <v>109</v>
      </c>
    </row>
    <row r="1991" spans="1:27" ht="16" thickBot="1" x14ac:dyDescent="0.25">
      <c r="A1991" t="s">
        <v>99</v>
      </c>
      <c r="B1991" t="s">
        <v>109</v>
      </c>
      <c r="C1991" t="s">
        <v>291</v>
      </c>
      <c r="D1991" t="s">
        <v>534</v>
      </c>
      <c r="E1991" t="s">
        <v>3629</v>
      </c>
      <c r="F1991">
        <v>47.6</v>
      </c>
      <c r="H1991">
        <v>160</v>
      </c>
      <c r="I1991">
        <v>3.02E-40</v>
      </c>
      <c r="J1991" t="s">
        <v>3088</v>
      </c>
      <c r="S1991" t="s">
        <v>3075</v>
      </c>
      <c r="T1991" t="s">
        <v>3076</v>
      </c>
      <c r="U1991">
        <v>0.745</v>
      </c>
      <c r="V1991" s="6">
        <v>-456.4</v>
      </c>
      <c r="W1991" s="4">
        <v>264.82</v>
      </c>
      <c r="X1991">
        <v>435</v>
      </c>
      <c r="Y1991">
        <v>160</v>
      </c>
      <c r="Z1991" t="str">
        <f t="shared" si="31"/>
        <v>250</v>
      </c>
      <c r="AA1991" t="s">
        <v>109</v>
      </c>
    </row>
    <row r="1992" spans="1:27" ht="16" thickBot="1" x14ac:dyDescent="0.25">
      <c r="A1992" t="s">
        <v>99</v>
      </c>
      <c r="B1992" t="s">
        <v>109</v>
      </c>
      <c r="C1992" t="s">
        <v>258</v>
      </c>
      <c r="D1992" t="s">
        <v>2960</v>
      </c>
      <c r="E1992" t="s">
        <v>3782</v>
      </c>
      <c r="F1992">
        <v>40.957000000000001</v>
      </c>
      <c r="H1992">
        <v>151</v>
      </c>
      <c r="I1992">
        <v>3.8600000000000001E-38</v>
      </c>
      <c r="J1992" t="s">
        <v>3088</v>
      </c>
      <c r="S1992" t="s">
        <v>3075</v>
      </c>
      <c r="T1992" t="s">
        <v>3076</v>
      </c>
      <c r="U1992">
        <v>0.745</v>
      </c>
      <c r="V1992" s="6">
        <v>-456.4</v>
      </c>
      <c r="W1992" s="4">
        <v>264.82</v>
      </c>
      <c r="X1992">
        <v>435</v>
      </c>
      <c r="Y1992">
        <v>151</v>
      </c>
      <c r="Z1992" t="str">
        <f t="shared" si="31"/>
        <v>188</v>
      </c>
      <c r="AA1992" t="s">
        <v>109</v>
      </c>
    </row>
    <row r="1993" spans="1:27" ht="16" thickBot="1" x14ac:dyDescent="0.25">
      <c r="A1993" t="s">
        <v>99</v>
      </c>
      <c r="B1993" t="s">
        <v>109</v>
      </c>
      <c r="C1993" t="s">
        <v>540</v>
      </c>
      <c r="D1993" t="s">
        <v>1313</v>
      </c>
      <c r="E1993" t="s">
        <v>3668</v>
      </c>
      <c r="F1993">
        <v>41.398000000000003</v>
      </c>
      <c r="H1993">
        <v>151</v>
      </c>
      <c r="I1993">
        <v>2.1000000000000001E-37</v>
      </c>
      <c r="J1993" t="s">
        <v>3088</v>
      </c>
      <c r="S1993" t="s">
        <v>3075</v>
      </c>
      <c r="T1993" t="s">
        <v>3076</v>
      </c>
      <c r="U1993">
        <v>0.745</v>
      </c>
      <c r="V1993" s="6">
        <v>-456.4</v>
      </c>
      <c r="W1993" s="4">
        <v>264.82</v>
      </c>
      <c r="X1993">
        <v>435</v>
      </c>
      <c r="Y1993">
        <v>151</v>
      </c>
      <c r="Z1993" t="str">
        <f t="shared" si="31"/>
        <v>186</v>
      </c>
      <c r="AA1993" t="s">
        <v>109</v>
      </c>
    </row>
    <row r="1994" spans="1:27" ht="16" thickBot="1" x14ac:dyDescent="0.25">
      <c r="A1994" t="s">
        <v>99</v>
      </c>
      <c r="B1994" t="s">
        <v>109</v>
      </c>
      <c r="C1994" t="s">
        <v>517</v>
      </c>
      <c r="D1994" t="s">
        <v>542</v>
      </c>
      <c r="E1994" t="s">
        <v>3633</v>
      </c>
      <c r="F1994">
        <v>44.828000000000003</v>
      </c>
      <c r="H1994">
        <v>135</v>
      </c>
      <c r="I1994">
        <v>1.3699999999999999E-32</v>
      </c>
      <c r="J1994" t="s">
        <v>3088</v>
      </c>
      <c r="S1994" t="s">
        <v>3075</v>
      </c>
      <c r="T1994" t="s">
        <v>3076</v>
      </c>
      <c r="U1994">
        <v>0.745</v>
      </c>
      <c r="V1994" s="6">
        <v>-456.4</v>
      </c>
      <c r="W1994" s="4">
        <v>264.82</v>
      </c>
      <c r="X1994">
        <v>435</v>
      </c>
      <c r="Y1994">
        <v>135</v>
      </c>
      <c r="Z1994" t="str">
        <f t="shared" si="31"/>
        <v>174</v>
      </c>
      <c r="AA1994" t="s">
        <v>109</v>
      </c>
    </row>
    <row r="1995" spans="1:27" ht="16" thickBot="1" x14ac:dyDescent="0.25">
      <c r="A1995" t="s">
        <v>99</v>
      </c>
      <c r="B1995" t="s">
        <v>109</v>
      </c>
      <c r="C1995" t="s">
        <v>548</v>
      </c>
      <c r="D1995" t="s">
        <v>549</v>
      </c>
      <c r="E1995" t="s">
        <v>3636</v>
      </c>
      <c r="F1995">
        <v>38.35</v>
      </c>
      <c r="H1995">
        <v>120</v>
      </c>
      <c r="I1995">
        <v>1.36E-27</v>
      </c>
      <c r="J1995" t="s">
        <v>3088</v>
      </c>
      <c r="S1995" t="s">
        <v>3075</v>
      </c>
      <c r="T1995" t="s">
        <v>3076</v>
      </c>
      <c r="U1995">
        <v>0.745</v>
      </c>
      <c r="V1995" s="6">
        <v>-456.4</v>
      </c>
      <c r="W1995" s="4">
        <v>264.82</v>
      </c>
      <c r="X1995">
        <v>435</v>
      </c>
      <c r="Y1995">
        <v>120</v>
      </c>
      <c r="Z1995" t="str">
        <f t="shared" si="31"/>
        <v>206</v>
      </c>
      <c r="AA1995" t="s">
        <v>109</v>
      </c>
    </row>
    <row r="1996" spans="1:27" ht="16" thickBot="1" x14ac:dyDescent="0.25">
      <c r="A1996" t="s">
        <v>99</v>
      </c>
      <c r="B1996" t="s">
        <v>109</v>
      </c>
      <c r="C1996" t="s">
        <v>127</v>
      </c>
      <c r="D1996" t="s">
        <v>1320</v>
      </c>
      <c r="E1996" t="s">
        <v>3672</v>
      </c>
      <c r="F1996">
        <v>44.939</v>
      </c>
      <c r="H1996">
        <v>116</v>
      </c>
      <c r="I1996">
        <v>1.8699999999999999E-26</v>
      </c>
      <c r="J1996" t="s">
        <v>3088</v>
      </c>
      <c r="S1996" t="s">
        <v>3075</v>
      </c>
      <c r="T1996" t="s">
        <v>3076</v>
      </c>
      <c r="U1996">
        <v>0.745</v>
      </c>
      <c r="V1996" s="6">
        <v>-456.4</v>
      </c>
      <c r="W1996" s="4">
        <v>264.82</v>
      </c>
      <c r="X1996">
        <v>435</v>
      </c>
      <c r="Y1996">
        <v>116</v>
      </c>
      <c r="Z1996" t="str">
        <f t="shared" si="31"/>
        <v>247</v>
      </c>
      <c r="AA1996" t="s">
        <v>109</v>
      </c>
    </row>
    <row r="1997" spans="1:27" ht="16" thickBot="1" x14ac:dyDescent="0.25">
      <c r="A1997" t="s">
        <v>99</v>
      </c>
      <c r="B1997" t="s">
        <v>109</v>
      </c>
      <c r="C1997" t="s">
        <v>127</v>
      </c>
      <c r="D1997" t="s">
        <v>1320</v>
      </c>
      <c r="E1997" t="s">
        <v>3672</v>
      </c>
      <c r="F1997">
        <v>44.939</v>
      </c>
      <c r="H1997">
        <v>116</v>
      </c>
      <c r="I1997">
        <v>2.23E-26</v>
      </c>
      <c r="J1997" t="s">
        <v>3088</v>
      </c>
      <c r="S1997" t="s">
        <v>3075</v>
      </c>
      <c r="T1997" t="s">
        <v>3076</v>
      </c>
      <c r="U1997">
        <v>0.745</v>
      </c>
      <c r="V1997" s="6">
        <v>-456.4</v>
      </c>
      <c r="W1997" s="4">
        <v>264.82</v>
      </c>
      <c r="X1997">
        <v>435</v>
      </c>
      <c r="Y1997">
        <v>116</v>
      </c>
      <c r="Z1997" t="str">
        <f t="shared" si="31"/>
        <v>247</v>
      </c>
      <c r="AA1997" t="s">
        <v>109</v>
      </c>
    </row>
    <row r="1998" spans="1:27" ht="16" thickBot="1" x14ac:dyDescent="0.25">
      <c r="A1998" t="s">
        <v>99</v>
      </c>
      <c r="B1998" t="s">
        <v>109</v>
      </c>
      <c r="C1998" t="s">
        <v>554</v>
      </c>
      <c r="D1998" t="s">
        <v>1322</v>
      </c>
      <c r="E1998" t="s">
        <v>3673</v>
      </c>
      <c r="F1998">
        <v>41.152000000000001</v>
      </c>
      <c r="H1998">
        <v>114</v>
      </c>
      <c r="I1998">
        <v>8.8300000000000003E-26</v>
      </c>
      <c r="J1998" t="s">
        <v>3088</v>
      </c>
      <c r="S1998" t="s">
        <v>3075</v>
      </c>
      <c r="T1998" t="s">
        <v>3076</v>
      </c>
      <c r="U1998">
        <v>0.745</v>
      </c>
      <c r="V1998" s="6">
        <v>-456.4</v>
      </c>
      <c r="W1998" s="4">
        <v>264.82</v>
      </c>
      <c r="X1998">
        <v>435</v>
      </c>
      <c r="Y1998">
        <v>114</v>
      </c>
      <c r="Z1998" t="str">
        <f t="shared" si="31"/>
        <v>243</v>
      </c>
      <c r="AA1998" t="s">
        <v>109</v>
      </c>
    </row>
    <row r="1999" spans="1:27" ht="16" thickBot="1" x14ac:dyDescent="0.25">
      <c r="A1999" t="s">
        <v>99</v>
      </c>
      <c r="B1999" t="s">
        <v>109</v>
      </c>
      <c r="C1999" t="s">
        <v>1745</v>
      </c>
      <c r="D1999" t="s">
        <v>1746</v>
      </c>
      <c r="E1999" t="s">
        <v>3711</v>
      </c>
      <c r="F1999">
        <v>43.386000000000003</v>
      </c>
      <c r="H1999">
        <v>112</v>
      </c>
      <c r="I1999">
        <v>3.9099999999999999E-25</v>
      </c>
      <c r="J1999" t="s">
        <v>3088</v>
      </c>
      <c r="S1999" t="s">
        <v>3075</v>
      </c>
      <c r="T1999" t="s">
        <v>3076</v>
      </c>
      <c r="U1999">
        <v>0.745</v>
      </c>
      <c r="V1999" s="6">
        <v>-456.4</v>
      </c>
      <c r="W1999" s="4">
        <v>264.82</v>
      </c>
      <c r="X1999">
        <v>435</v>
      </c>
      <c r="Y1999">
        <v>112</v>
      </c>
      <c r="Z1999" t="str">
        <f t="shared" si="31"/>
        <v>189</v>
      </c>
      <c r="AA1999" t="s">
        <v>109</v>
      </c>
    </row>
    <row r="2000" spans="1:27" ht="16" thickBot="1" x14ac:dyDescent="0.25">
      <c r="A2000" t="s">
        <v>99</v>
      </c>
      <c r="B2000" t="s">
        <v>109</v>
      </c>
      <c r="C2000" t="s">
        <v>178</v>
      </c>
      <c r="D2000" t="s">
        <v>1325</v>
      </c>
      <c r="E2000" t="s">
        <v>3675</v>
      </c>
      <c r="F2000">
        <v>36.923000000000002</v>
      </c>
      <c r="H2000">
        <v>79</v>
      </c>
      <c r="I2000">
        <v>7.62E-15</v>
      </c>
      <c r="J2000" t="s">
        <v>3088</v>
      </c>
      <c r="S2000" t="s">
        <v>3075</v>
      </c>
      <c r="T2000" t="s">
        <v>3076</v>
      </c>
      <c r="U2000">
        <v>0.745</v>
      </c>
      <c r="V2000" s="6">
        <v>-456.4</v>
      </c>
      <c r="W2000" s="4">
        <v>264.82</v>
      </c>
      <c r="X2000">
        <v>435</v>
      </c>
      <c r="Y2000">
        <v>79</v>
      </c>
      <c r="Z2000" t="str">
        <f t="shared" si="31"/>
        <v>130</v>
      </c>
      <c r="AA2000" t="s">
        <v>109</v>
      </c>
    </row>
    <row r="2001" spans="1:27" ht="16" thickBot="1" x14ac:dyDescent="0.25">
      <c r="A2001" t="s">
        <v>99</v>
      </c>
      <c r="B2001" t="s">
        <v>109</v>
      </c>
      <c r="C2001" t="s">
        <v>568</v>
      </c>
      <c r="D2001" t="s">
        <v>569</v>
      </c>
      <c r="E2001" t="s">
        <v>3643</v>
      </c>
      <c r="F2001">
        <v>38.249000000000002</v>
      </c>
      <c r="H2001">
        <v>78.2</v>
      </c>
      <c r="I2001">
        <v>1.8200000000000001E-14</v>
      </c>
      <c r="J2001" t="s">
        <v>3088</v>
      </c>
      <c r="S2001" t="s">
        <v>3075</v>
      </c>
      <c r="T2001" t="s">
        <v>3076</v>
      </c>
      <c r="U2001">
        <v>0.745</v>
      </c>
      <c r="V2001" s="6">
        <v>-456.4</v>
      </c>
      <c r="W2001" s="4">
        <v>264.82</v>
      </c>
      <c r="X2001">
        <v>435</v>
      </c>
      <c r="Y2001">
        <v>78.2</v>
      </c>
      <c r="Z2001" t="str">
        <f t="shared" si="31"/>
        <v>217</v>
      </c>
      <c r="AA2001" t="s">
        <v>109</v>
      </c>
    </row>
    <row r="2002" spans="1:27" ht="16" thickBot="1" x14ac:dyDescent="0.25">
      <c r="A2002" t="s">
        <v>99</v>
      </c>
      <c r="B2002" t="s">
        <v>109</v>
      </c>
      <c r="C2002" t="s">
        <v>192</v>
      </c>
      <c r="D2002" t="s">
        <v>574</v>
      </c>
      <c r="E2002" t="s">
        <v>3645</v>
      </c>
      <c r="F2002">
        <v>33.570999999999998</v>
      </c>
      <c r="H2002">
        <v>74</v>
      </c>
      <c r="I2002">
        <v>2.9400000000000001E-13</v>
      </c>
      <c r="J2002" t="s">
        <v>3088</v>
      </c>
      <c r="S2002" t="s">
        <v>3075</v>
      </c>
      <c r="T2002" t="s">
        <v>3076</v>
      </c>
      <c r="U2002">
        <v>0.745</v>
      </c>
      <c r="V2002" s="6">
        <v>-456.4</v>
      </c>
      <c r="W2002" s="4">
        <v>264.82</v>
      </c>
      <c r="X2002">
        <v>435</v>
      </c>
      <c r="Y2002">
        <v>74</v>
      </c>
      <c r="Z2002" t="str">
        <f t="shared" si="31"/>
        <v>140</v>
      </c>
      <c r="AA2002" t="s">
        <v>109</v>
      </c>
    </row>
    <row r="2003" spans="1:27" ht="16" thickBot="1" x14ac:dyDescent="0.25">
      <c r="A2003" t="s">
        <v>99</v>
      </c>
      <c r="B2003" t="s">
        <v>109</v>
      </c>
      <c r="C2003" t="s">
        <v>571</v>
      </c>
      <c r="D2003" t="s">
        <v>2970</v>
      </c>
      <c r="E2003" t="s">
        <v>3783</v>
      </c>
      <c r="F2003">
        <v>36.363999999999997</v>
      </c>
      <c r="H2003">
        <v>71.5</v>
      </c>
      <c r="I2003">
        <v>1.6799999999999999E-12</v>
      </c>
      <c r="J2003" t="s">
        <v>3088</v>
      </c>
      <c r="S2003" t="s">
        <v>3075</v>
      </c>
      <c r="T2003" t="s">
        <v>3076</v>
      </c>
      <c r="U2003">
        <v>0.745</v>
      </c>
      <c r="V2003" s="6">
        <v>-456.4</v>
      </c>
      <c r="W2003" s="4">
        <v>264.82</v>
      </c>
      <c r="X2003">
        <v>435</v>
      </c>
      <c r="Y2003">
        <v>71.5</v>
      </c>
      <c r="Z2003" t="str">
        <f t="shared" si="31"/>
        <v>121</v>
      </c>
      <c r="AA2003" t="s">
        <v>109</v>
      </c>
    </row>
    <row r="2004" spans="1:27" ht="16" thickBot="1" x14ac:dyDescent="0.25">
      <c r="A2004" t="s">
        <v>99</v>
      </c>
      <c r="B2004" t="s">
        <v>109</v>
      </c>
      <c r="C2004" t="s">
        <v>577</v>
      </c>
      <c r="D2004" t="s">
        <v>578</v>
      </c>
      <c r="E2004" t="s">
        <v>3647</v>
      </c>
      <c r="F2004">
        <v>40.58</v>
      </c>
      <c r="H2004">
        <v>55.6</v>
      </c>
      <c r="I2004">
        <v>1.0700000000000001E-7</v>
      </c>
      <c r="J2004" t="s">
        <v>3088</v>
      </c>
      <c r="S2004" t="s">
        <v>3075</v>
      </c>
      <c r="T2004" t="s">
        <v>3076</v>
      </c>
      <c r="U2004">
        <v>0.745</v>
      </c>
      <c r="V2004" s="6">
        <v>-456.4</v>
      </c>
      <c r="W2004" s="4">
        <v>264.82</v>
      </c>
      <c r="X2004">
        <v>435</v>
      </c>
      <c r="Y2004">
        <v>55.6</v>
      </c>
      <c r="Z2004" t="str">
        <f t="shared" si="31"/>
        <v xml:space="preserve">69 </v>
      </c>
      <c r="AA2004" t="s">
        <v>109</v>
      </c>
    </row>
    <row r="2005" spans="1:27" ht="16" thickBot="1" x14ac:dyDescent="0.25">
      <c r="A2005" t="s">
        <v>99</v>
      </c>
      <c r="B2005" t="s">
        <v>109</v>
      </c>
      <c r="C2005" t="s">
        <v>582</v>
      </c>
      <c r="D2005" t="s">
        <v>583</v>
      </c>
      <c r="E2005" t="s">
        <v>3649</v>
      </c>
      <c r="F2005">
        <v>43.548000000000002</v>
      </c>
      <c r="H2005">
        <v>48.9</v>
      </c>
      <c r="I2005">
        <v>5.5999999999999997E-6</v>
      </c>
      <c r="J2005" t="s">
        <v>3088</v>
      </c>
      <c r="S2005" t="s">
        <v>3075</v>
      </c>
      <c r="T2005" t="s">
        <v>3076</v>
      </c>
      <c r="U2005">
        <v>0.745</v>
      </c>
      <c r="V2005" s="6">
        <v>-456.4</v>
      </c>
      <c r="W2005" s="4">
        <v>264.82</v>
      </c>
      <c r="X2005">
        <v>435</v>
      </c>
      <c r="Y2005">
        <v>48.9</v>
      </c>
      <c r="Z2005" t="str">
        <f t="shared" si="31"/>
        <v>124</v>
      </c>
      <c r="AA2005" t="s">
        <v>109</v>
      </c>
    </row>
    <row r="2006" spans="1:27" ht="16" thickBot="1" x14ac:dyDescent="0.25">
      <c r="A2006" t="s">
        <v>99</v>
      </c>
      <c r="B2006" t="s">
        <v>109</v>
      </c>
      <c r="C2006" t="s">
        <v>585</v>
      </c>
      <c r="D2006" t="s">
        <v>586</v>
      </c>
      <c r="E2006" t="s">
        <v>3650</v>
      </c>
      <c r="F2006">
        <v>52.845999999999997</v>
      </c>
      <c r="H2006">
        <v>46.4</v>
      </c>
      <c r="I2006">
        <v>8.1899999999999999E-5</v>
      </c>
      <c r="J2006" t="s">
        <v>3088</v>
      </c>
      <c r="S2006" t="s">
        <v>3075</v>
      </c>
      <c r="T2006" t="s">
        <v>3076</v>
      </c>
      <c r="U2006">
        <v>0.745</v>
      </c>
      <c r="V2006" s="6">
        <v>-456.4</v>
      </c>
      <c r="W2006" s="4">
        <v>264.82</v>
      </c>
      <c r="X2006">
        <v>435</v>
      </c>
      <c r="Y2006">
        <v>46.4</v>
      </c>
      <c r="Z2006" t="str">
        <f t="shared" si="31"/>
        <v>123</v>
      </c>
      <c r="AA2006" t="s">
        <v>109</v>
      </c>
    </row>
    <row r="2007" spans="1:27" ht="16" thickBot="1" x14ac:dyDescent="0.25">
      <c r="A2007" t="s">
        <v>3</v>
      </c>
      <c r="B2007" t="s">
        <v>177</v>
      </c>
      <c r="C2007" t="s">
        <v>178</v>
      </c>
      <c r="D2007" t="s">
        <v>179</v>
      </c>
      <c r="E2007" t="s">
        <v>3784</v>
      </c>
      <c r="F2007">
        <v>51.537999999999997</v>
      </c>
      <c r="H2007">
        <v>124</v>
      </c>
      <c r="I2007">
        <v>9.2600000000000004E-32</v>
      </c>
      <c r="J2007" t="s">
        <v>3070</v>
      </c>
      <c r="S2007" t="s">
        <v>3071</v>
      </c>
      <c r="T2007" t="s">
        <v>3072</v>
      </c>
      <c r="U2007" s="10">
        <v>0.59</v>
      </c>
      <c r="V2007" s="6">
        <v>-168</v>
      </c>
      <c r="W2007" s="4">
        <v>155.36000000000001</v>
      </c>
      <c r="X2007">
        <v>155</v>
      </c>
      <c r="Y2007">
        <v>124</v>
      </c>
      <c r="Z2007" t="str">
        <f t="shared" si="31"/>
        <v>130</v>
      </c>
      <c r="AA2007" t="s">
        <v>177</v>
      </c>
    </row>
    <row r="2008" spans="1:27" ht="16" thickBot="1" x14ac:dyDescent="0.25">
      <c r="A2008" t="s">
        <v>3</v>
      </c>
      <c r="B2008" t="s">
        <v>177</v>
      </c>
      <c r="C2008" t="s">
        <v>178</v>
      </c>
      <c r="D2008" t="s">
        <v>179</v>
      </c>
      <c r="E2008" t="s">
        <v>3784</v>
      </c>
      <c r="F2008">
        <v>51.537999999999997</v>
      </c>
      <c r="H2008">
        <v>124</v>
      </c>
      <c r="I2008">
        <v>9.3699999999999998E-32</v>
      </c>
      <c r="J2008" t="s">
        <v>3070</v>
      </c>
      <c r="S2008" t="s">
        <v>3071</v>
      </c>
      <c r="T2008" t="s">
        <v>3072</v>
      </c>
      <c r="U2008" s="10">
        <v>0.59</v>
      </c>
      <c r="V2008" s="6">
        <v>-168</v>
      </c>
      <c r="W2008" s="4">
        <v>155.36000000000001</v>
      </c>
      <c r="X2008">
        <v>155</v>
      </c>
      <c r="Y2008">
        <v>124</v>
      </c>
      <c r="Z2008" t="str">
        <f t="shared" si="31"/>
        <v>130</v>
      </c>
      <c r="AA2008" t="s">
        <v>177</v>
      </c>
    </row>
    <row r="2009" spans="1:27" ht="16" thickBot="1" x14ac:dyDescent="0.25">
      <c r="A2009" t="s">
        <v>3</v>
      </c>
      <c r="B2009" t="s">
        <v>177</v>
      </c>
      <c r="C2009" t="s">
        <v>181</v>
      </c>
      <c r="D2009" t="s">
        <v>182</v>
      </c>
      <c r="E2009" t="s">
        <v>3785</v>
      </c>
      <c r="F2009">
        <v>38.75</v>
      </c>
      <c r="H2009">
        <v>116</v>
      </c>
      <c r="I2009">
        <v>4.8999999999999998E-29</v>
      </c>
      <c r="J2009" t="s">
        <v>3070</v>
      </c>
      <c r="S2009" t="s">
        <v>3071</v>
      </c>
      <c r="T2009" t="s">
        <v>3072</v>
      </c>
      <c r="U2009" s="10">
        <v>0.59</v>
      </c>
      <c r="V2009" s="6">
        <v>-168</v>
      </c>
      <c r="W2009" s="4">
        <v>155.36000000000001</v>
      </c>
      <c r="X2009">
        <v>155</v>
      </c>
      <c r="Y2009">
        <v>116</v>
      </c>
      <c r="Z2009" t="str">
        <f t="shared" si="31"/>
        <v>160</v>
      </c>
      <c r="AA2009" t="s">
        <v>177</v>
      </c>
    </row>
    <row r="2010" spans="1:27" ht="16" thickBot="1" x14ac:dyDescent="0.25">
      <c r="A2010" t="s">
        <v>3</v>
      </c>
      <c r="B2010" t="s">
        <v>177</v>
      </c>
      <c r="C2010" t="s">
        <v>130</v>
      </c>
      <c r="D2010" t="s">
        <v>184</v>
      </c>
      <c r="E2010" t="s">
        <v>3786</v>
      </c>
      <c r="F2010">
        <v>36.734999999999999</v>
      </c>
      <c r="H2010">
        <v>111</v>
      </c>
      <c r="I2010">
        <v>3.0199999999999999E-27</v>
      </c>
      <c r="J2010" t="s">
        <v>3070</v>
      </c>
      <c r="S2010" t="s">
        <v>3071</v>
      </c>
      <c r="T2010" t="s">
        <v>3072</v>
      </c>
      <c r="U2010" s="10">
        <v>0.59</v>
      </c>
      <c r="V2010" s="6">
        <v>-168</v>
      </c>
      <c r="W2010" s="4">
        <v>155.36000000000001</v>
      </c>
      <c r="X2010">
        <v>155</v>
      </c>
      <c r="Y2010">
        <v>111</v>
      </c>
      <c r="Z2010" t="str">
        <f t="shared" si="31"/>
        <v>147</v>
      </c>
      <c r="AA2010" t="s">
        <v>177</v>
      </c>
    </row>
    <row r="2011" spans="1:27" ht="16" thickBot="1" x14ac:dyDescent="0.25">
      <c r="A2011" t="s">
        <v>3</v>
      </c>
      <c r="B2011" t="s">
        <v>177</v>
      </c>
      <c r="C2011" t="s">
        <v>186</v>
      </c>
      <c r="D2011" t="s">
        <v>187</v>
      </c>
      <c r="E2011" t="s">
        <v>3787</v>
      </c>
      <c r="F2011">
        <v>43.356999999999999</v>
      </c>
      <c r="H2011">
        <v>109</v>
      </c>
      <c r="I2011">
        <v>1.05E-26</v>
      </c>
      <c r="J2011" t="s">
        <v>3070</v>
      </c>
      <c r="S2011" t="s">
        <v>3071</v>
      </c>
      <c r="T2011" t="s">
        <v>3072</v>
      </c>
      <c r="U2011" s="10">
        <v>0.59</v>
      </c>
      <c r="V2011" s="6">
        <v>-168</v>
      </c>
      <c r="W2011" s="4">
        <v>155.36000000000001</v>
      </c>
      <c r="X2011">
        <v>155</v>
      </c>
      <c r="Y2011">
        <v>109</v>
      </c>
      <c r="Z2011" t="str">
        <f t="shared" si="31"/>
        <v>143</v>
      </c>
      <c r="AA2011" t="s">
        <v>177</v>
      </c>
    </row>
    <row r="2012" spans="1:27" ht="16" thickBot="1" x14ac:dyDescent="0.25">
      <c r="A2012" t="s">
        <v>3</v>
      </c>
      <c r="B2012" t="s">
        <v>177</v>
      </c>
      <c r="C2012" t="s">
        <v>189</v>
      </c>
      <c r="D2012" t="s">
        <v>190</v>
      </c>
      <c r="E2012" t="s">
        <v>3710</v>
      </c>
      <c r="F2012">
        <v>38.889000000000003</v>
      </c>
      <c r="H2012">
        <v>93.3</v>
      </c>
      <c r="I2012">
        <v>5.0699999999999996E-21</v>
      </c>
      <c r="J2012" t="s">
        <v>3070</v>
      </c>
      <c r="S2012" t="s">
        <v>3071</v>
      </c>
      <c r="T2012" t="s">
        <v>3072</v>
      </c>
      <c r="U2012" s="10">
        <v>0.59</v>
      </c>
      <c r="V2012" s="6">
        <v>-168</v>
      </c>
      <c r="W2012" s="4">
        <v>155.36000000000001</v>
      </c>
      <c r="X2012">
        <v>155</v>
      </c>
      <c r="Y2012">
        <v>93.3</v>
      </c>
      <c r="Z2012" t="str">
        <f t="shared" si="31"/>
        <v>126</v>
      </c>
      <c r="AA2012" t="s">
        <v>177</v>
      </c>
    </row>
    <row r="2013" spans="1:27" ht="16" thickBot="1" x14ac:dyDescent="0.25">
      <c r="A2013" t="s">
        <v>3</v>
      </c>
      <c r="B2013" t="s">
        <v>177</v>
      </c>
      <c r="C2013" t="s">
        <v>189</v>
      </c>
      <c r="D2013" t="s">
        <v>190</v>
      </c>
      <c r="E2013" t="s">
        <v>3710</v>
      </c>
      <c r="F2013">
        <v>38.889000000000003</v>
      </c>
      <c r="H2013">
        <v>77.400000000000006</v>
      </c>
      <c r="I2013">
        <v>1.0399999999999999E-15</v>
      </c>
      <c r="J2013" t="s">
        <v>3070</v>
      </c>
      <c r="S2013" t="s">
        <v>3071</v>
      </c>
      <c r="T2013" t="s">
        <v>3072</v>
      </c>
      <c r="U2013" s="10">
        <v>0.59</v>
      </c>
      <c r="V2013" s="6">
        <v>-168</v>
      </c>
      <c r="W2013" s="4">
        <v>155.36000000000001</v>
      </c>
      <c r="X2013">
        <v>155</v>
      </c>
      <c r="Y2013">
        <v>77.400000000000006</v>
      </c>
      <c r="Z2013" t="str">
        <f t="shared" si="31"/>
        <v>126</v>
      </c>
      <c r="AA2013" t="s">
        <v>177</v>
      </c>
    </row>
    <row r="2014" spans="1:27" ht="16" thickBot="1" x14ac:dyDescent="0.25">
      <c r="A2014" t="s">
        <v>3</v>
      </c>
      <c r="B2014" t="s">
        <v>177</v>
      </c>
      <c r="C2014" t="s">
        <v>192</v>
      </c>
      <c r="D2014" t="s">
        <v>193</v>
      </c>
      <c r="E2014" t="s">
        <v>3788</v>
      </c>
      <c r="F2014">
        <v>30.713999999999999</v>
      </c>
      <c r="H2014">
        <v>75.7</v>
      </c>
      <c r="I2014">
        <v>3.0200000000000002E-15</v>
      </c>
      <c r="J2014" t="s">
        <v>3070</v>
      </c>
      <c r="S2014" t="s">
        <v>3071</v>
      </c>
      <c r="T2014" t="s">
        <v>3072</v>
      </c>
      <c r="U2014" s="10">
        <v>0.59</v>
      </c>
      <c r="V2014" s="6">
        <v>-168</v>
      </c>
      <c r="W2014" s="4">
        <v>155.36000000000001</v>
      </c>
      <c r="X2014">
        <v>155</v>
      </c>
      <c r="Y2014">
        <v>75.7</v>
      </c>
      <c r="Z2014" t="str">
        <f t="shared" si="31"/>
        <v>140</v>
      </c>
      <c r="AA2014" t="s">
        <v>177</v>
      </c>
    </row>
    <row r="2015" spans="1:27" ht="16" thickBot="1" x14ac:dyDescent="0.25">
      <c r="A2015" t="s">
        <v>10</v>
      </c>
      <c r="B2015" t="s">
        <v>177</v>
      </c>
      <c r="C2015" t="s">
        <v>252</v>
      </c>
      <c r="D2015" t="s">
        <v>358</v>
      </c>
      <c r="E2015" t="s">
        <v>3789</v>
      </c>
      <c r="F2015">
        <v>70.352000000000004</v>
      </c>
      <c r="H2015">
        <v>284</v>
      </c>
      <c r="I2015">
        <v>9.7199999999999996E-87</v>
      </c>
      <c r="J2015" t="s">
        <v>3073</v>
      </c>
      <c r="S2015" t="s">
        <v>3071</v>
      </c>
      <c r="T2015" t="s">
        <v>3072</v>
      </c>
      <c r="U2015" s="10">
        <v>0.59</v>
      </c>
      <c r="V2015" s="6">
        <v>-168</v>
      </c>
      <c r="W2015" s="4">
        <v>155.36000000000001</v>
      </c>
      <c r="X2015">
        <v>155</v>
      </c>
      <c r="Y2015">
        <v>284</v>
      </c>
      <c r="Z2015" t="str">
        <f t="shared" si="31"/>
        <v>199</v>
      </c>
      <c r="AA2015" t="s">
        <v>177</v>
      </c>
    </row>
    <row r="2016" spans="1:27" ht="16" thickBot="1" x14ac:dyDescent="0.25">
      <c r="A2016" t="s">
        <v>10</v>
      </c>
      <c r="B2016" t="s">
        <v>177</v>
      </c>
      <c r="C2016" t="s">
        <v>252</v>
      </c>
      <c r="D2016" t="s">
        <v>358</v>
      </c>
      <c r="E2016" t="s">
        <v>3789</v>
      </c>
      <c r="F2016">
        <v>70.352000000000004</v>
      </c>
      <c r="H2016">
        <v>284</v>
      </c>
      <c r="I2016">
        <v>9.7500000000000004E-87</v>
      </c>
      <c r="J2016" t="s">
        <v>3073</v>
      </c>
      <c r="S2016" t="s">
        <v>3071</v>
      </c>
      <c r="T2016" t="s">
        <v>3072</v>
      </c>
      <c r="U2016" s="10">
        <v>0.59</v>
      </c>
      <c r="V2016" s="6">
        <v>-168</v>
      </c>
      <c r="W2016" s="4">
        <v>155.36000000000001</v>
      </c>
      <c r="X2016">
        <v>155</v>
      </c>
      <c r="Y2016">
        <v>284</v>
      </c>
      <c r="Z2016" t="str">
        <f t="shared" si="31"/>
        <v>199</v>
      </c>
      <c r="AA2016" t="s">
        <v>177</v>
      </c>
    </row>
    <row r="2017" spans="1:27" ht="16" thickBot="1" x14ac:dyDescent="0.25">
      <c r="A2017" t="s">
        <v>10</v>
      </c>
      <c r="B2017" t="s">
        <v>177</v>
      </c>
      <c r="C2017" t="s">
        <v>252</v>
      </c>
      <c r="D2017" t="s">
        <v>358</v>
      </c>
      <c r="E2017" t="s">
        <v>3789</v>
      </c>
      <c r="F2017">
        <v>70.352000000000004</v>
      </c>
      <c r="H2017">
        <v>284</v>
      </c>
      <c r="I2017">
        <v>9.8300000000000003E-87</v>
      </c>
      <c r="J2017" t="s">
        <v>3073</v>
      </c>
      <c r="S2017" t="s">
        <v>3071</v>
      </c>
      <c r="T2017" t="s">
        <v>3072</v>
      </c>
      <c r="U2017" s="10">
        <v>0.59</v>
      </c>
      <c r="V2017" s="6">
        <v>-168</v>
      </c>
      <c r="W2017" s="4">
        <v>155.36000000000001</v>
      </c>
      <c r="X2017">
        <v>155</v>
      </c>
      <c r="Y2017">
        <v>284</v>
      </c>
      <c r="Z2017" t="str">
        <f t="shared" si="31"/>
        <v>199</v>
      </c>
      <c r="AA2017" t="s">
        <v>177</v>
      </c>
    </row>
    <row r="2018" spans="1:27" ht="16" thickBot="1" x14ac:dyDescent="0.25">
      <c r="A2018" t="s">
        <v>10</v>
      </c>
      <c r="B2018" t="s">
        <v>177</v>
      </c>
      <c r="C2018" t="s">
        <v>252</v>
      </c>
      <c r="D2018" t="s">
        <v>358</v>
      </c>
      <c r="E2018" t="s">
        <v>3789</v>
      </c>
      <c r="F2018">
        <v>70.352000000000004</v>
      </c>
      <c r="H2018">
        <v>284</v>
      </c>
      <c r="I2018">
        <v>9.8399999999999994E-87</v>
      </c>
      <c r="J2018" t="s">
        <v>3073</v>
      </c>
      <c r="S2018" t="s">
        <v>3071</v>
      </c>
      <c r="T2018" t="s">
        <v>3072</v>
      </c>
      <c r="U2018" s="10">
        <v>0.59</v>
      </c>
      <c r="V2018" s="6">
        <v>-168</v>
      </c>
      <c r="W2018" s="4">
        <v>155.36000000000001</v>
      </c>
      <c r="X2018">
        <v>155</v>
      </c>
      <c r="Y2018">
        <v>284</v>
      </c>
      <c r="Z2018" t="str">
        <f t="shared" si="31"/>
        <v>199</v>
      </c>
      <c r="AA2018" t="s">
        <v>177</v>
      </c>
    </row>
    <row r="2019" spans="1:27" ht="16" thickBot="1" x14ac:dyDescent="0.25">
      <c r="A2019" t="s">
        <v>10</v>
      </c>
      <c r="B2019" t="s">
        <v>177</v>
      </c>
      <c r="C2019" t="s">
        <v>252</v>
      </c>
      <c r="D2019" t="s">
        <v>358</v>
      </c>
      <c r="E2019" t="s">
        <v>3789</v>
      </c>
      <c r="F2019">
        <v>70.352000000000004</v>
      </c>
      <c r="H2019">
        <v>284</v>
      </c>
      <c r="I2019">
        <v>1.0100000000000001E-86</v>
      </c>
      <c r="J2019" t="s">
        <v>3073</v>
      </c>
      <c r="S2019" t="s">
        <v>3071</v>
      </c>
      <c r="T2019" t="s">
        <v>3072</v>
      </c>
      <c r="U2019" s="10">
        <v>0.59</v>
      </c>
      <c r="V2019" s="6">
        <v>-168</v>
      </c>
      <c r="W2019" s="4">
        <v>155.36000000000001</v>
      </c>
      <c r="X2019">
        <v>155</v>
      </c>
      <c r="Y2019">
        <v>284</v>
      </c>
      <c r="Z2019" t="str">
        <f t="shared" si="31"/>
        <v>199</v>
      </c>
      <c r="AA2019" t="s">
        <v>177</v>
      </c>
    </row>
    <row r="2020" spans="1:27" ht="16" thickBot="1" x14ac:dyDescent="0.25">
      <c r="A2020" t="s">
        <v>10</v>
      </c>
      <c r="B2020" t="s">
        <v>177</v>
      </c>
      <c r="C2020" t="s">
        <v>360</v>
      </c>
      <c r="D2020" t="s">
        <v>361</v>
      </c>
      <c r="E2020" t="s">
        <v>3790</v>
      </c>
      <c r="F2020">
        <v>67.403000000000006</v>
      </c>
      <c r="H2020">
        <v>248</v>
      </c>
      <c r="I2020">
        <v>3.1100000000000001E-74</v>
      </c>
      <c r="J2020" t="s">
        <v>3073</v>
      </c>
      <c r="S2020" t="s">
        <v>3071</v>
      </c>
      <c r="T2020" t="s">
        <v>3072</v>
      </c>
      <c r="U2020" s="10">
        <v>0.59</v>
      </c>
      <c r="V2020" s="6">
        <v>-168</v>
      </c>
      <c r="W2020" s="4">
        <v>155.36000000000001</v>
      </c>
      <c r="X2020">
        <v>155</v>
      </c>
      <c r="Y2020">
        <v>248</v>
      </c>
      <c r="Z2020" t="str">
        <f t="shared" si="31"/>
        <v>181</v>
      </c>
      <c r="AA2020" t="s">
        <v>177</v>
      </c>
    </row>
    <row r="2021" spans="1:27" ht="16" thickBot="1" x14ac:dyDescent="0.25">
      <c r="A2021" t="s">
        <v>10</v>
      </c>
      <c r="B2021" t="s">
        <v>177</v>
      </c>
      <c r="C2021" t="s">
        <v>363</v>
      </c>
      <c r="D2021" t="s">
        <v>364</v>
      </c>
      <c r="E2021" t="s">
        <v>3791</v>
      </c>
      <c r="F2021">
        <v>68.156000000000006</v>
      </c>
      <c r="H2021">
        <v>248</v>
      </c>
      <c r="I2021">
        <v>3.4499999999999999E-74</v>
      </c>
      <c r="J2021" t="s">
        <v>3073</v>
      </c>
      <c r="S2021" t="s">
        <v>3071</v>
      </c>
      <c r="T2021" t="s">
        <v>3072</v>
      </c>
      <c r="U2021" s="10">
        <v>0.59</v>
      </c>
      <c r="V2021" s="6">
        <v>-168</v>
      </c>
      <c r="W2021" s="4">
        <v>155.36000000000001</v>
      </c>
      <c r="X2021">
        <v>155</v>
      </c>
      <c r="Y2021">
        <v>248</v>
      </c>
      <c r="Z2021" t="str">
        <f t="shared" si="31"/>
        <v>179</v>
      </c>
      <c r="AA2021" t="s">
        <v>177</v>
      </c>
    </row>
    <row r="2022" spans="1:27" ht="16" thickBot="1" x14ac:dyDescent="0.25">
      <c r="A2022" t="s">
        <v>10</v>
      </c>
      <c r="B2022" t="s">
        <v>177</v>
      </c>
      <c r="C2022" t="s">
        <v>178</v>
      </c>
      <c r="D2022" t="s">
        <v>366</v>
      </c>
      <c r="E2022" t="s">
        <v>3792</v>
      </c>
      <c r="F2022">
        <v>47.692</v>
      </c>
      <c r="H2022">
        <v>135</v>
      </c>
      <c r="I2022">
        <v>3.4499999999999998E-35</v>
      </c>
      <c r="J2022" t="s">
        <v>3073</v>
      </c>
      <c r="S2022" t="s">
        <v>3071</v>
      </c>
      <c r="T2022" t="s">
        <v>3072</v>
      </c>
      <c r="U2022" s="10">
        <v>0.59</v>
      </c>
      <c r="V2022" s="6">
        <v>-168</v>
      </c>
      <c r="W2022" s="4">
        <v>155.36000000000001</v>
      </c>
      <c r="X2022">
        <v>155</v>
      </c>
      <c r="Y2022">
        <v>135</v>
      </c>
      <c r="Z2022" t="str">
        <f t="shared" si="31"/>
        <v>130</v>
      </c>
      <c r="AA2022" t="s">
        <v>177</v>
      </c>
    </row>
    <row r="2023" spans="1:27" ht="16" thickBot="1" x14ac:dyDescent="0.25">
      <c r="A2023" t="s">
        <v>10</v>
      </c>
      <c r="B2023" t="s">
        <v>177</v>
      </c>
      <c r="C2023" t="s">
        <v>178</v>
      </c>
      <c r="D2023" t="s">
        <v>366</v>
      </c>
      <c r="E2023" t="s">
        <v>3792</v>
      </c>
      <c r="F2023">
        <v>47.692</v>
      </c>
      <c r="H2023">
        <v>135</v>
      </c>
      <c r="I2023">
        <v>3.4600000000000001E-35</v>
      </c>
      <c r="J2023" t="s">
        <v>3073</v>
      </c>
      <c r="S2023" t="s">
        <v>3071</v>
      </c>
      <c r="T2023" t="s">
        <v>3072</v>
      </c>
      <c r="U2023" s="10">
        <v>0.59</v>
      </c>
      <c r="V2023" s="6">
        <v>-168</v>
      </c>
      <c r="W2023" s="4">
        <v>155.36000000000001</v>
      </c>
      <c r="X2023">
        <v>155</v>
      </c>
      <c r="Y2023">
        <v>135</v>
      </c>
      <c r="Z2023" t="str">
        <f t="shared" si="31"/>
        <v>130</v>
      </c>
      <c r="AA2023" t="s">
        <v>177</v>
      </c>
    </row>
    <row r="2024" spans="1:27" ht="16" thickBot="1" x14ac:dyDescent="0.25">
      <c r="A2024" t="s">
        <v>10</v>
      </c>
      <c r="B2024" t="s">
        <v>177</v>
      </c>
      <c r="C2024" t="s">
        <v>368</v>
      </c>
      <c r="D2024" t="s">
        <v>369</v>
      </c>
      <c r="E2024" t="s">
        <v>3793</v>
      </c>
      <c r="F2024">
        <v>45.517000000000003</v>
      </c>
      <c r="H2024">
        <v>129</v>
      </c>
      <c r="I2024">
        <v>5.7800000000000001E-33</v>
      </c>
      <c r="J2024" t="s">
        <v>3073</v>
      </c>
      <c r="S2024" t="s">
        <v>3071</v>
      </c>
      <c r="T2024" t="s">
        <v>3072</v>
      </c>
      <c r="U2024" s="10">
        <v>0.59</v>
      </c>
      <c r="V2024" s="6">
        <v>-168</v>
      </c>
      <c r="W2024" s="4">
        <v>155.36000000000001</v>
      </c>
      <c r="X2024">
        <v>155</v>
      </c>
      <c r="Y2024">
        <v>129</v>
      </c>
      <c r="Z2024" t="str">
        <f t="shared" si="31"/>
        <v>145</v>
      </c>
      <c r="AA2024" t="s">
        <v>177</v>
      </c>
    </row>
    <row r="2025" spans="1:27" ht="16" thickBot="1" x14ac:dyDescent="0.25">
      <c r="A2025" t="s">
        <v>10</v>
      </c>
      <c r="B2025" t="s">
        <v>177</v>
      </c>
      <c r="C2025" t="s">
        <v>368</v>
      </c>
      <c r="D2025" t="s">
        <v>369</v>
      </c>
      <c r="E2025" t="s">
        <v>3793</v>
      </c>
      <c r="F2025">
        <v>45.517000000000003</v>
      </c>
      <c r="H2025">
        <v>129</v>
      </c>
      <c r="I2025">
        <v>5.82E-33</v>
      </c>
      <c r="J2025" t="s">
        <v>3073</v>
      </c>
      <c r="S2025" t="s">
        <v>3071</v>
      </c>
      <c r="T2025" t="s">
        <v>3072</v>
      </c>
      <c r="U2025" s="10">
        <v>0.59</v>
      </c>
      <c r="V2025" s="6">
        <v>-168</v>
      </c>
      <c r="W2025" s="4">
        <v>155.36000000000001</v>
      </c>
      <c r="X2025">
        <v>155</v>
      </c>
      <c r="Y2025">
        <v>129</v>
      </c>
      <c r="Z2025" t="str">
        <f t="shared" si="31"/>
        <v>145</v>
      </c>
      <c r="AA2025" t="s">
        <v>177</v>
      </c>
    </row>
    <row r="2026" spans="1:27" ht="16" thickBot="1" x14ac:dyDescent="0.25">
      <c r="A2026" t="s">
        <v>10</v>
      </c>
      <c r="B2026" t="s">
        <v>177</v>
      </c>
      <c r="C2026" t="s">
        <v>178</v>
      </c>
      <c r="D2026" t="s">
        <v>366</v>
      </c>
      <c r="E2026" t="s">
        <v>3792</v>
      </c>
      <c r="F2026">
        <v>47.692</v>
      </c>
      <c r="H2026">
        <v>124</v>
      </c>
      <c r="I2026">
        <v>2.15E-31</v>
      </c>
      <c r="J2026" t="s">
        <v>3073</v>
      </c>
      <c r="S2026" t="s">
        <v>3071</v>
      </c>
      <c r="T2026" t="s">
        <v>3072</v>
      </c>
      <c r="U2026" s="10">
        <v>0.59</v>
      </c>
      <c r="V2026" s="6">
        <v>-168</v>
      </c>
      <c r="W2026" s="4">
        <v>155.36000000000001</v>
      </c>
      <c r="X2026">
        <v>155</v>
      </c>
      <c r="Y2026">
        <v>124</v>
      </c>
      <c r="Z2026" t="str">
        <f t="shared" si="31"/>
        <v>130</v>
      </c>
      <c r="AA2026" t="s">
        <v>177</v>
      </c>
    </row>
    <row r="2027" spans="1:27" ht="16" thickBot="1" x14ac:dyDescent="0.25">
      <c r="A2027" t="s">
        <v>10</v>
      </c>
      <c r="B2027" t="s">
        <v>177</v>
      </c>
      <c r="C2027" t="s">
        <v>372</v>
      </c>
      <c r="D2027" t="s">
        <v>373</v>
      </c>
      <c r="E2027" t="s">
        <v>3648</v>
      </c>
      <c r="F2027">
        <v>45.832999999999998</v>
      </c>
      <c r="H2027">
        <v>112</v>
      </c>
      <c r="I2027">
        <v>2.8399999999999999E-27</v>
      </c>
      <c r="J2027" t="s">
        <v>3073</v>
      </c>
      <c r="S2027" t="s">
        <v>3071</v>
      </c>
      <c r="T2027" t="s">
        <v>3072</v>
      </c>
      <c r="U2027" s="10">
        <v>0.59</v>
      </c>
      <c r="V2027" s="6">
        <v>-168</v>
      </c>
      <c r="W2027" s="4">
        <v>155.36000000000001</v>
      </c>
      <c r="X2027">
        <v>155</v>
      </c>
      <c r="Y2027">
        <v>112</v>
      </c>
      <c r="Z2027" t="str">
        <f t="shared" si="31"/>
        <v>120</v>
      </c>
      <c r="AA2027" t="s">
        <v>177</v>
      </c>
    </row>
    <row r="2028" spans="1:27" ht="16" thickBot="1" x14ac:dyDescent="0.25">
      <c r="A2028" t="s">
        <v>10</v>
      </c>
      <c r="B2028" t="s">
        <v>177</v>
      </c>
      <c r="C2028" t="s">
        <v>375</v>
      </c>
      <c r="D2028" t="s">
        <v>376</v>
      </c>
      <c r="E2028" t="s">
        <v>3794</v>
      </c>
      <c r="F2028">
        <v>46.97</v>
      </c>
      <c r="H2028">
        <v>112</v>
      </c>
      <c r="I2028">
        <v>4.5900000000000003E-27</v>
      </c>
      <c r="J2028" t="s">
        <v>3073</v>
      </c>
      <c r="S2028" t="s">
        <v>3071</v>
      </c>
      <c r="T2028" t="s">
        <v>3072</v>
      </c>
      <c r="U2028" s="10">
        <v>0.59</v>
      </c>
      <c r="V2028" s="6">
        <v>-168</v>
      </c>
      <c r="W2028" s="4">
        <v>155.36000000000001</v>
      </c>
      <c r="X2028">
        <v>155</v>
      </c>
      <c r="Y2028">
        <v>112</v>
      </c>
      <c r="Z2028" t="str">
        <f t="shared" si="31"/>
        <v>132</v>
      </c>
      <c r="AA2028" t="s">
        <v>177</v>
      </c>
    </row>
    <row r="2029" spans="1:27" ht="16" thickBot="1" x14ac:dyDescent="0.25">
      <c r="A2029" t="s">
        <v>10</v>
      </c>
      <c r="B2029" t="s">
        <v>177</v>
      </c>
      <c r="C2029" t="s">
        <v>375</v>
      </c>
      <c r="D2029" t="s">
        <v>376</v>
      </c>
      <c r="E2029" t="s">
        <v>3794</v>
      </c>
      <c r="F2029">
        <v>46.97</v>
      </c>
      <c r="H2029">
        <v>111</v>
      </c>
      <c r="I2029">
        <v>5.8699999999999997E-27</v>
      </c>
      <c r="J2029" t="s">
        <v>3073</v>
      </c>
      <c r="S2029" t="s">
        <v>3071</v>
      </c>
      <c r="T2029" t="s">
        <v>3072</v>
      </c>
      <c r="U2029" s="10">
        <v>0.59</v>
      </c>
      <c r="V2029" s="6">
        <v>-168</v>
      </c>
      <c r="W2029" s="4">
        <v>155.36000000000001</v>
      </c>
      <c r="X2029">
        <v>155</v>
      </c>
      <c r="Y2029">
        <v>111</v>
      </c>
      <c r="Z2029" t="str">
        <f t="shared" si="31"/>
        <v>132</v>
      </c>
      <c r="AA2029" t="s">
        <v>177</v>
      </c>
    </row>
    <row r="2030" spans="1:27" ht="16" thickBot="1" x14ac:dyDescent="0.25">
      <c r="A2030" t="s">
        <v>10</v>
      </c>
      <c r="B2030" t="s">
        <v>177</v>
      </c>
      <c r="C2030" t="s">
        <v>378</v>
      </c>
      <c r="D2030" t="s">
        <v>379</v>
      </c>
      <c r="E2030" t="s">
        <v>3795</v>
      </c>
      <c r="F2030">
        <v>41.6</v>
      </c>
      <c r="H2030">
        <v>109</v>
      </c>
      <c r="I2030">
        <v>4.2799999999999999E-26</v>
      </c>
      <c r="J2030" t="s">
        <v>3073</v>
      </c>
      <c r="S2030" t="s">
        <v>3071</v>
      </c>
      <c r="T2030" t="s">
        <v>3072</v>
      </c>
      <c r="U2030" s="10">
        <v>0.59</v>
      </c>
      <c r="V2030" s="6">
        <v>-168</v>
      </c>
      <c r="W2030" s="4">
        <v>155.36000000000001</v>
      </c>
      <c r="X2030">
        <v>155</v>
      </c>
      <c r="Y2030">
        <v>109</v>
      </c>
      <c r="Z2030" t="str">
        <f t="shared" si="31"/>
        <v>125</v>
      </c>
      <c r="AA2030" t="s">
        <v>177</v>
      </c>
    </row>
    <row r="2031" spans="1:27" ht="16" thickBot="1" x14ac:dyDescent="0.25">
      <c r="A2031" t="s">
        <v>10</v>
      </c>
      <c r="B2031" t="s">
        <v>177</v>
      </c>
      <c r="C2031" t="s">
        <v>381</v>
      </c>
      <c r="D2031" t="s">
        <v>382</v>
      </c>
      <c r="E2031" t="s">
        <v>3796</v>
      </c>
      <c r="F2031">
        <v>46.323999999999998</v>
      </c>
      <c r="H2031">
        <v>107</v>
      </c>
      <c r="I2031">
        <v>1.3E-25</v>
      </c>
      <c r="J2031" t="s">
        <v>3073</v>
      </c>
      <c r="S2031" t="s">
        <v>3071</v>
      </c>
      <c r="T2031" t="s">
        <v>3072</v>
      </c>
      <c r="U2031" s="10">
        <v>0.59</v>
      </c>
      <c r="V2031" s="6">
        <v>-168</v>
      </c>
      <c r="W2031" s="4">
        <v>155.36000000000001</v>
      </c>
      <c r="X2031">
        <v>155</v>
      </c>
      <c r="Y2031">
        <v>107</v>
      </c>
      <c r="Z2031" t="str">
        <f t="shared" si="31"/>
        <v>136</v>
      </c>
      <c r="AA2031" t="s">
        <v>177</v>
      </c>
    </row>
    <row r="2032" spans="1:27" ht="16" thickBot="1" x14ac:dyDescent="0.25">
      <c r="A2032" t="s">
        <v>10</v>
      </c>
      <c r="B2032" t="s">
        <v>177</v>
      </c>
      <c r="C2032" t="s">
        <v>384</v>
      </c>
      <c r="D2032" t="s">
        <v>385</v>
      </c>
      <c r="E2032" t="s">
        <v>3797</v>
      </c>
      <c r="F2032">
        <v>36.066000000000003</v>
      </c>
      <c r="H2032">
        <v>94.5</v>
      </c>
      <c r="I2032">
        <v>5.4299999999999999E-21</v>
      </c>
      <c r="J2032" t="s">
        <v>3073</v>
      </c>
      <c r="S2032" t="s">
        <v>3071</v>
      </c>
      <c r="T2032" t="s">
        <v>3072</v>
      </c>
      <c r="U2032" s="10">
        <v>0.59</v>
      </c>
      <c r="V2032" s="6">
        <v>-168</v>
      </c>
      <c r="W2032" s="4">
        <v>155.36000000000001</v>
      </c>
      <c r="X2032">
        <v>155</v>
      </c>
      <c r="Y2032">
        <v>94.5</v>
      </c>
      <c r="Z2032" t="str">
        <f t="shared" si="31"/>
        <v>122</v>
      </c>
      <c r="AA2032" t="s">
        <v>177</v>
      </c>
    </row>
    <row r="2033" spans="1:27" ht="16" thickBot="1" x14ac:dyDescent="0.25">
      <c r="A2033" t="s">
        <v>10</v>
      </c>
      <c r="B2033" t="s">
        <v>177</v>
      </c>
      <c r="C2033" t="s">
        <v>387</v>
      </c>
      <c r="D2033" t="s">
        <v>388</v>
      </c>
      <c r="E2033" t="s">
        <v>3798</v>
      </c>
      <c r="F2033">
        <v>64.286000000000001</v>
      </c>
      <c r="H2033">
        <v>87.4</v>
      </c>
      <c r="I2033">
        <v>1.2900000000000001E-18</v>
      </c>
      <c r="J2033" t="s">
        <v>3073</v>
      </c>
      <c r="S2033" t="s">
        <v>3071</v>
      </c>
      <c r="T2033" t="s">
        <v>3072</v>
      </c>
      <c r="U2033" s="10">
        <v>0.59</v>
      </c>
      <c r="V2033" s="6">
        <v>-168</v>
      </c>
      <c r="W2033" s="4">
        <v>155.36000000000001</v>
      </c>
      <c r="X2033">
        <v>155</v>
      </c>
      <c r="Y2033">
        <v>87.4</v>
      </c>
      <c r="Z2033" t="str">
        <f t="shared" si="31"/>
        <v xml:space="preserve">70 </v>
      </c>
      <c r="AA2033" t="s">
        <v>177</v>
      </c>
    </row>
    <row r="2034" spans="1:27" ht="16" thickBot="1" x14ac:dyDescent="0.25">
      <c r="A2034" t="s">
        <v>10</v>
      </c>
      <c r="B2034" t="s">
        <v>177</v>
      </c>
      <c r="C2034" t="s">
        <v>390</v>
      </c>
      <c r="D2034" t="s">
        <v>391</v>
      </c>
      <c r="E2034" t="s">
        <v>3799</v>
      </c>
      <c r="F2034">
        <v>53.845999999999997</v>
      </c>
      <c r="H2034">
        <v>52.3</v>
      </c>
      <c r="I2034">
        <v>4.4999999999999998E-7</v>
      </c>
      <c r="J2034" t="s">
        <v>3073</v>
      </c>
      <c r="S2034" t="s">
        <v>3071</v>
      </c>
      <c r="T2034" t="s">
        <v>3072</v>
      </c>
      <c r="U2034" s="10">
        <v>0.59</v>
      </c>
      <c r="V2034" s="6">
        <v>-168</v>
      </c>
      <c r="W2034" s="4">
        <v>155.36000000000001</v>
      </c>
      <c r="X2034">
        <v>155</v>
      </c>
      <c r="Y2034">
        <v>52.3</v>
      </c>
      <c r="Z2034" t="str">
        <f t="shared" si="31"/>
        <v xml:space="preserve">52 </v>
      </c>
      <c r="AA2034" t="s">
        <v>177</v>
      </c>
    </row>
    <row r="2035" spans="1:27" ht="16" thickBot="1" x14ac:dyDescent="0.25">
      <c r="A2035" t="s">
        <v>10</v>
      </c>
      <c r="B2035" t="s">
        <v>177</v>
      </c>
      <c r="C2035" t="s">
        <v>338</v>
      </c>
      <c r="D2035" t="s">
        <v>339</v>
      </c>
      <c r="E2035" t="s">
        <v>3111</v>
      </c>
      <c r="F2035">
        <v>83.332999999999998</v>
      </c>
      <c r="H2035">
        <v>41.4</v>
      </c>
      <c r="I2035">
        <v>1E-3</v>
      </c>
      <c r="J2035" t="s">
        <v>3073</v>
      </c>
      <c r="S2035" t="s">
        <v>3071</v>
      </c>
      <c r="T2035" t="s">
        <v>3072</v>
      </c>
      <c r="U2035" s="10">
        <v>0.59</v>
      </c>
      <c r="V2035" s="6">
        <v>-168</v>
      </c>
      <c r="W2035" s="4">
        <v>155.36000000000001</v>
      </c>
      <c r="X2035">
        <v>155</v>
      </c>
      <c r="Y2035">
        <v>41.4</v>
      </c>
      <c r="Z2035" t="str">
        <f t="shared" si="31"/>
        <v xml:space="preserve">24 </v>
      </c>
      <c r="AA2035" t="s">
        <v>177</v>
      </c>
    </row>
    <row r="2036" spans="1:27" ht="16" thickBot="1" x14ac:dyDescent="0.25">
      <c r="A2036" t="s">
        <v>17</v>
      </c>
      <c r="B2036" t="s">
        <v>177</v>
      </c>
      <c r="C2036" t="s">
        <v>252</v>
      </c>
      <c r="D2036" t="s">
        <v>642</v>
      </c>
      <c r="E2036" t="s">
        <v>3159</v>
      </c>
      <c r="F2036">
        <v>76.884</v>
      </c>
      <c r="H2036">
        <v>315</v>
      </c>
      <c r="I2036">
        <v>2.8500000000000002E-99</v>
      </c>
      <c r="J2036" t="s">
        <v>3074</v>
      </c>
      <c r="S2036" t="s">
        <v>3075</v>
      </c>
      <c r="T2036" t="s">
        <v>3076</v>
      </c>
      <c r="U2036" s="10">
        <v>0.59</v>
      </c>
      <c r="V2036" s="6">
        <v>-168</v>
      </c>
      <c r="W2036" s="4">
        <v>155.36000000000001</v>
      </c>
      <c r="X2036">
        <v>155</v>
      </c>
      <c r="Y2036">
        <v>315</v>
      </c>
      <c r="Z2036" t="str">
        <f t="shared" si="31"/>
        <v>199</v>
      </c>
      <c r="AA2036" t="s">
        <v>177</v>
      </c>
    </row>
    <row r="2037" spans="1:27" ht="16" thickBot="1" x14ac:dyDescent="0.25">
      <c r="A2037" t="s">
        <v>17</v>
      </c>
      <c r="B2037" t="s">
        <v>177</v>
      </c>
      <c r="C2037" t="s">
        <v>252</v>
      </c>
      <c r="D2037" t="s">
        <v>642</v>
      </c>
      <c r="E2037" t="s">
        <v>3159</v>
      </c>
      <c r="F2037">
        <v>76.884</v>
      </c>
      <c r="H2037">
        <v>315</v>
      </c>
      <c r="I2037">
        <v>3.0700000000000001E-99</v>
      </c>
      <c r="J2037" t="s">
        <v>3074</v>
      </c>
      <c r="S2037" t="s">
        <v>3075</v>
      </c>
      <c r="T2037" t="s">
        <v>3076</v>
      </c>
      <c r="U2037" s="10">
        <v>0.59</v>
      </c>
      <c r="V2037" s="6">
        <v>-168</v>
      </c>
      <c r="W2037" s="4">
        <v>155.36000000000001</v>
      </c>
      <c r="X2037">
        <v>155</v>
      </c>
      <c r="Y2037">
        <v>315</v>
      </c>
      <c r="Z2037" t="str">
        <f t="shared" si="31"/>
        <v>199</v>
      </c>
      <c r="AA2037" t="s">
        <v>177</v>
      </c>
    </row>
    <row r="2038" spans="1:27" ht="16" thickBot="1" x14ac:dyDescent="0.25">
      <c r="A2038" t="s">
        <v>17</v>
      </c>
      <c r="B2038" t="s">
        <v>177</v>
      </c>
      <c r="C2038" t="s">
        <v>252</v>
      </c>
      <c r="D2038" t="s">
        <v>642</v>
      </c>
      <c r="E2038" t="s">
        <v>3159</v>
      </c>
      <c r="F2038">
        <v>76.884</v>
      </c>
      <c r="H2038">
        <v>315</v>
      </c>
      <c r="I2038">
        <v>5.9799999999999998E-99</v>
      </c>
      <c r="J2038" t="s">
        <v>3074</v>
      </c>
      <c r="S2038" t="s">
        <v>3075</v>
      </c>
      <c r="T2038" t="s">
        <v>3076</v>
      </c>
      <c r="U2038" s="10">
        <v>0.59</v>
      </c>
      <c r="V2038" s="6">
        <v>-168</v>
      </c>
      <c r="W2038" s="4">
        <v>155.36000000000001</v>
      </c>
      <c r="X2038">
        <v>155</v>
      </c>
      <c r="Y2038">
        <v>315</v>
      </c>
      <c r="Z2038" t="str">
        <f t="shared" si="31"/>
        <v>199</v>
      </c>
      <c r="AA2038" t="s">
        <v>177</v>
      </c>
    </row>
    <row r="2039" spans="1:27" ht="16" thickBot="1" x14ac:dyDescent="0.25">
      <c r="A2039" t="s">
        <v>17</v>
      </c>
      <c r="B2039" t="s">
        <v>177</v>
      </c>
      <c r="C2039" t="s">
        <v>644</v>
      </c>
      <c r="D2039" t="s">
        <v>645</v>
      </c>
      <c r="E2039" t="s">
        <v>3800</v>
      </c>
      <c r="F2039">
        <v>73.864000000000004</v>
      </c>
      <c r="H2039">
        <v>263</v>
      </c>
      <c r="I2039">
        <v>2.2300000000000001E-80</v>
      </c>
      <c r="J2039" t="s">
        <v>3074</v>
      </c>
      <c r="S2039" t="s">
        <v>3075</v>
      </c>
      <c r="T2039" t="s">
        <v>3076</v>
      </c>
      <c r="U2039" s="10">
        <v>0.59</v>
      </c>
      <c r="V2039" s="6">
        <v>-168</v>
      </c>
      <c r="W2039" s="4">
        <v>155.36000000000001</v>
      </c>
      <c r="X2039">
        <v>155</v>
      </c>
      <c r="Y2039">
        <v>263</v>
      </c>
      <c r="Z2039" t="str">
        <f t="shared" si="31"/>
        <v>176</v>
      </c>
      <c r="AA2039" t="s">
        <v>177</v>
      </c>
    </row>
    <row r="2040" spans="1:27" ht="16" thickBot="1" x14ac:dyDescent="0.25">
      <c r="A2040" t="s">
        <v>17</v>
      </c>
      <c r="B2040" t="s">
        <v>177</v>
      </c>
      <c r="C2040" t="s">
        <v>644</v>
      </c>
      <c r="D2040" t="s">
        <v>645</v>
      </c>
      <c r="E2040" t="s">
        <v>3800</v>
      </c>
      <c r="F2040">
        <v>73.864000000000004</v>
      </c>
      <c r="H2040">
        <v>263</v>
      </c>
      <c r="I2040">
        <v>2.8600000000000002E-80</v>
      </c>
      <c r="J2040" t="s">
        <v>3074</v>
      </c>
      <c r="S2040" t="s">
        <v>3075</v>
      </c>
      <c r="T2040" t="s">
        <v>3076</v>
      </c>
      <c r="U2040" s="10">
        <v>0.59</v>
      </c>
      <c r="V2040" s="6">
        <v>-168</v>
      </c>
      <c r="W2040" s="4">
        <v>155.36000000000001</v>
      </c>
      <c r="X2040">
        <v>155</v>
      </c>
      <c r="Y2040">
        <v>263</v>
      </c>
      <c r="Z2040" t="str">
        <f t="shared" si="31"/>
        <v>176</v>
      </c>
      <c r="AA2040" t="s">
        <v>177</v>
      </c>
    </row>
    <row r="2041" spans="1:27" ht="16" thickBot="1" x14ac:dyDescent="0.25">
      <c r="A2041" t="s">
        <v>17</v>
      </c>
      <c r="B2041" t="s">
        <v>177</v>
      </c>
      <c r="C2041" t="s">
        <v>647</v>
      </c>
      <c r="D2041" t="s">
        <v>648</v>
      </c>
      <c r="E2041" t="s">
        <v>3231</v>
      </c>
      <c r="F2041">
        <v>61.537999999999997</v>
      </c>
      <c r="H2041">
        <v>139</v>
      </c>
      <c r="I2041">
        <v>1.1399999999999999E-36</v>
      </c>
      <c r="J2041" t="s">
        <v>3074</v>
      </c>
      <c r="S2041" t="s">
        <v>3075</v>
      </c>
      <c r="T2041" t="s">
        <v>3076</v>
      </c>
      <c r="U2041" s="10">
        <v>0.59</v>
      </c>
      <c r="V2041" s="6">
        <v>-168</v>
      </c>
      <c r="W2041" s="4">
        <v>155.36000000000001</v>
      </c>
      <c r="X2041">
        <v>155</v>
      </c>
      <c r="Y2041">
        <v>139</v>
      </c>
      <c r="Z2041" t="str">
        <f t="shared" si="31"/>
        <v>117</v>
      </c>
      <c r="AA2041" t="s">
        <v>177</v>
      </c>
    </row>
    <row r="2042" spans="1:27" ht="16" thickBot="1" x14ac:dyDescent="0.25">
      <c r="A2042" t="s">
        <v>17</v>
      </c>
      <c r="B2042" t="s">
        <v>177</v>
      </c>
      <c r="C2042" t="s">
        <v>368</v>
      </c>
      <c r="D2042" t="s">
        <v>650</v>
      </c>
      <c r="E2042" t="s">
        <v>3801</v>
      </c>
      <c r="F2042">
        <v>46.207000000000001</v>
      </c>
      <c r="H2042">
        <v>134</v>
      </c>
      <c r="I2042">
        <v>8.9E-35</v>
      </c>
      <c r="J2042" t="s">
        <v>3074</v>
      </c>
      <c r="S2042" t="s">
        <v>3075</v>
      </c>
      <c r="T2042" t="s">
        <v>3076</v>
      </c>
      <c r="U2042" s="10">
        <v>0.59</v>
      </c>
      <c r="V2042" s="6">
        <v>-168</v>
      </c>
      <c r="W2042" s="4">
        <v>155.36000000000001</v>
      </c>
      <c r="X2042">
        <v>155</v>
      </c>
      <c r="Y2042">
        <v>134</v>
      </c>
      <c r="Z2042" t="str">
        <f t="shared" si="31"/>
        <v>145</v>
      </c>
      <c r="AA2042" t="s">
        <v>177</v>
      </c>
    </row>
    <row r="2043" spans="1:27" ht="16" thickBot="1" x14ac:dyDescent="0.25">
      <c r="A2043" t="s">
        <v>17</v>
      </c>
      <c r="B2043" t="s">
        <v>177</v>
      </c>
      <c r="C2043" t="s">
        <v>178</v>
      </c>
      <c r="D2043" t="s">
        <v>652</v>
      </c>
      <c r="E2043" t="s">
        <v>3802</v>
      </c>
      <c r="F2043">
        <v>46.154000000000003</v>
      </c>
      <c r="H2043">
        <v>123</v>
      </c>
      <c r="I2043">
        <v>2.82E-31</v>
      </c>
      <c r="J2043" t="s">
        <v>3074</v>
      </c>
      <c r="S2043" t="s">
        <v>3075</v>
      </c>
      <c r="T2043" t="s">
        <v>3076</v>
      </c>
      <c r="U2043" s="10">
        <v>0.59</v>
      </c>
      <c r="V2043" s="6">
        <v>-168</v>
      </c>
      <c r="W2043" s="4">
        <v>155.36000000000001</v>
      </c>
      <c r="X2043">
        <v>155</v>
      </c>
      <c r="Y2043">
        <v>123</v>
      </c>
      <c r="Z2043" t="str">
        <f t="shared" si="31"/>
        <v>130</v>
      </c>
      <c r="AA2043" t="s">
        <v>177</v>
      </c>
    </row>
    <row r="2044" spans="1:27" ht="16" thickBot="1" x14ac:dyDescent="0.25">
      <c r="A2044" t="s">
        <v>17</v>
      </c>
      <c r="B2044" t="s">
        <v>177</v>
      </c>
      <c r="C2044" t="s">
        <v>654</v>
      </c>
      <c r="D2044" t="s">
        <v>655</v>
      </c>
      <c r="E2044" t="s">
        <v>3803</v>
      </c>
      <c r="F2044">
        <v>67.072999999999993</v>
      </c>
      <c r="H2044">
        <v>123</v>
      </c>
      <c r="I2044">
        <v>3.0600000000000002E-31</v>
      </c>
      <c r="J2044" t="s">
        <v>3074</v>
      </c>
      <c r="S2044" t="s">
        <v>3075</v>
      </c>
      <c r="T2044" t="s">
        <v>3076</v>
      </c>
      <c r="U2044" s="10">
        <v>0.59</v>
      </c>
      <c r="V2044" s="6">
        <v>-168</v>
      </c>
      <c r="W2044" s="4">
        <v>155.36000000000001</v>
      </c>
      <c r="X2044">
        <v>155</v>
      </c>
      <c r="Y2044">
        <v>123</v>
      </c>
      <c r="Z2044" t="str">
        <f t="shared" si="31"/>
        <v xml:space="preserve">82 </v>
      </c>
      <c r="AA2044" t="s">
        <v>177</v>
      </c>
    </row>
    <row r="2045" spans="1:27" ht="16" thickBot="1" x14ac:dyDescent="0.25">
      <c r="A2045" t="s">
        <v>17</v>
      </c>
      <c r="B2045" t="s">
        <v>177</v>
      </c>
      <c r="C2045" t="s">
        <v>654</v>
      </c>
      <c r="D2045" t="s">
        <v>655</v>
      </c>
      <c r="E2045" t="s">
        <v>3803</v>
      </c>
      <c r="F2045">
        <v>67.072999999999993</v>
      </c>
      <c r="H2045">
        <v>122</v>
      </c>
      <c r="I2045">
        <v>4.4399999999999996E-31</v>
      </c>
      <c r="J2045" t="s">
        <v>3074</v>
      </c>
      <c r="S2045" t="s">
        <v>3075</v>
      </c>
      <c r="T2045" t="s">
        <v>3076</v>
      </c>
      <c r="U2045" s="10">
        <v>0.59</v>
      </c>
      <c r="V2045" s="6">
        <v>-168</v>
      </c>
      <c r="W2045" s="4">
        <v>155.36000000000001</v>
      </c>
      <c r="X2045">
        <v>155</v>
      </c>
      <c r="Y2045">
        <v>122</v>
      </c>
      <c r="Z2045" t="str">
        <f t="shared" si="31"/>
        <v xml:space="preserve">82 </v>
      </c>
      <c r="AA2045" t="s">
        <v>177</v>
      </c>
    </row>
    <row r="2046" spans="1:27" ht="16" thickBot="1" x14ac:dyDescent="0.25">
      <c r="A2046" t="s">
        <v>17</v>
      </c>
      <c r="B2046" t="s">
        <v>177</v>
      </c>
      <c r="C2046" t="s">
        <v>656</v>
      </c>
      <c r="D2046" t="s">
        <v>657</v>
      </c>
      <c r="E2046" t="s">
        <v>3804</v>
      </c>
      <c r="F2046">
        <v>43.826999999999998</v>
      </c>
      <c r="H2046">
        <v>113</v>
      </c>
      <c r="I2046">
        <v>8.5899999999999994E-28</v>
      </c>
      <c r="J2046" t="s">
        <v>3074</v>
      </c>
      <c r="S2046" t="s">
        <v>3075</v>
      </c>
      <c r="T2046" t="s">
        <v>3076</v>
      </c>
      <c r="U2046" s="10">
        <v>0.59</v>
      </c>
      <c r="V2046" s="6">
        <v>-168</v>
      </c>
      <c r="W2046" s="4">
        <v>155.36000000000001</v>
      </c>
      <c r="X2046">
        <v>155</v>
      </c>
      <c r="Y2046">
        <v>113</v>
      </c>
      <c r="Z2046" t="str">
        <f t="shared" si="31"/>
        <v>162</v>
      </c>
      <c r="AA2046" t="s">
        <v>177</v>
      </c>
    </row>
    <row r="2047" spans="1:27" ht="16" thickBot="1" x14ac:dyDescent="0.25">
      <c r="A2047" t="s">
        <v>17</v>
      </c>
      <c r="B2047" t="s">
        <v>177</v>
      </c>
      <c r="C2047" t="s">
        <v>656</v>
      </c>
      <c r="D2047" t="s">
        <v>657</v>
      </c>
      <c r="E2047" t="s">
        <v>3804</v>
      </c>
      <c r="F2047">
        <v>43.826999999999998</v>
      </c>
      <c r="H2047">
        <v>112</v>
      </c>
      <c r="I2047">
        <v>1.4E-27</v>
      </c>
      <c r="J2047" t="s">
        <v>3074</v>
      </c>
      <c r="S2047" t="s">
        <v>3075</v>
      </c>
      <c r="T2047" t="s">
        <v>3076</v>
      </c>
      <c r="U2047" s="10">
        <v>0.59</v>
      </c>
      <c r="V2047" s="6">
        <v>-168</v>
      </c>
      <c r="W2047" s="4">
        <v>155.36000000000001</v>
      </c>
      <c r="X2047">
        <v>155</v>
      </c>
      <c r="Y2047">
        <v>112</v>
      </c>
      <c r="Z2047" t="str">
        <f t="shared" si="31"/>
        <v>162</v>
      </c>
      <c r="AA2047" t="s">
        <v>177</v>
      </c>
    </row>
    <row r="2048" spans="1:27" ht="16" thickBot="1" x14ac:dyDescent="0.25">
      <c r="A2048" t="s">
        <v>17</v>
      </c>
      <c r="B2048" t="s">
        <v>177</v>
      </c>
      <c r="C2048" t="s">
        <v>656</v>
      </c>
      <c r="D2048" t="s">
        <v>657</v>
      </c>
      <c r="E2048" t="s">
        <v>3804</v>
      </c>
      <c r="F2048">
        <v>43.826999999999998</v>
      </c>
      <c r="H2048">
        <v>112</v>
      </c>
      <c r="I2048">
        <v>2.2100000000000001E-27</v>
      </c>
      <c r="J2048" t="s">
        <v>3074</v>
      </c>
      <c r="S2048" t="s">
        <v>3075</v>
      </c>
      <c r="T2048" t="s">
        <v>3076</v>
      </c>
      <c r="U2048" s="10">
        <v>0.59</v>
      </c>
      <c r="V2048" s="6">
        <v>-168</v>
      </c>
      <c r="W2048" s="4">
        <v>155.36000000000001</v>
      </c>
      <c r="X2048">
        <v>155</v>
      </c>
      <c r="Y2048">
        <v>112</v>
      </c>
      <c r="Z2048" t="str">
        <f t="shared" si="31"/>
        <v>162</v>
      </c>
      <c r="AA2048" t="s">
        <v>177</v>
      </c>
    </row>
    <row r="2049" spans="1:27" ht="16" thickBot="1" x14ac:dyDescent="0.25">
      <c r="A2049" t="s">
        <v>17</v>
      </c>
      <c r="B2049" t="s">
        <v>177</v>
      </c>
      <c r="C2049" t="s">
        <v>659</v>
      </c>
      <c r="D2049" t="s">
        <v>660</v>
      </c>
      <c r="E2049" t="s">
        <v>3805</v>
      </c>
      <c r="F2049">
        <v>41.86</v>
      </c>
      <c r="H2049">
        <v>110</v>
      </c>
      <c r="I2049">
        <v>1.7800000000000001E-26</v>
      </c>
      <c r="J2049" t="s">
        <v>3074</v>
      </c>
      <c r="S2049" t="s">
        <v>3075</v>
      </c>
      <c r="T2049" t="s">
        <v>3076</v>
      </c>
      <c r="U2049" s="10">
        <v>0.59</v>
      </c>
      <c r="V2049" s="6">
        <v>-168</v>
      </c>
      <c r="W2049" s="4">
        <v>155.36000000000001</v>
      </c>
      <c r="X2049">
        <v>155</v>
      </c>
      <c r="Y2049">
        <v>110</v>
      </c>
      <c r="Z2049" t="str">
        <f t="shared" si="31"/>
        <v>129</v>
      </c>
      <c r="AA2049" t="s">
        <v>177</v>
      </c>
    </row>
    <row r="2050" spans="1:27" ht="16" thickBot="1" x14ac:dyDescent="0.25">
      <c r="A2050" t="s">
        <v>17</v>
      </c>
      <c r="B2050" t="s">
        <v>177</v>
      </c>
      <c r="C2050" t="s">
        <v>659</v>
      </c>
      <c r="D2050" t="s">
        <v>660</v>
      </c>
      <c r="E2050" t="s">
        <v>3805</v>
      </c>
      <c r="F2050">
        <v>41.86</v>
      </c>
      <c r="H2050">
        <v>110</v>
      </c>
      <c r="I2050">
        <v>1.8000000000000001E-26</v>
      </c>
      <c r="J2050" t="s">
        <v>3074</v>
      </c>
      <c r="S2050" t="s">
        <v>3075</v>
      </c>
      <c r="T2050" t="s">
        <v>3076</v>
      </c>
      <c r="U2050" s="10">
        <v>0.59</v>
      </c>
      <c r="V2050" s="6">
        <v>-168</v>
      </c>
      <c r="W2050" s="4">
        <v>155.36000000000001</v>
      </c>
      <c r="X2050">
        <v>155</v>
      </c>
      <c r="Y2050">
        <v>110</v>
      </c>
      <c r="Z2050" t="str">
        <f t="shared" si="31"/>
        <v>129</v>
      </c>
      <c r="AA2050" t="s">
        <v>177</v>
      </c>
    </row>
    <row r="2051" spans="1:27" ht="16" thickBot="1" x14ac:dyDescent="0.25">
      <c r="A2051" t="s">
        <v>17</v>
      </c>
      <c r="B2051" t="s">
        <v>177</v>
      </c>
      <c r="C2051" t="s">
        <v>381</v>
      </c>
      <c r="D2051" t="s">
        <v>662</v>
      </c>
      <c r="E2051" t="s">
        <v>3806</v>
      </c>
      <c r="F2051">
        <v>44.853000000000002</v>
      </c>
      <c r="H2051">
        <v>106</v>
      </c>
      <c r="I2051">
        <v>1.85E-25</v>
      </c>
      <c r="J2051" t="s">
        <v>3074</v>
      </c>
      <c r="S2051" t="s">
        <v>3075</v>
      </c>
      <c r="T2051" t="s">
        <v>3076</v>
      </c>
      <c r="U2051" s="10">
        <v>0.59</v>
      </c>
      <c r="V2051" s="6">
        <v>-168</v>
      </c>
      <c r="W2051" s="4">
        <v>155.36000000000001</v>
      </c>
      <c r="X2051">
        <v>155</v>
      </c>
      <c r="Y2051">
        <v>106</v>
      </c>
      <c r="Z2051" t="str">
        <f t="shared" ref="Z2051:Z2114" si="32">LEFT(C2051,3)</f>
        <v>136</v>
      </c>
      <c r="AA2051" t="s">
        <v>177</v>
      </c>
    </row>
    <row r="2052" spans="1:27" ht="16" thickBot="1" x14ac:dyDescent="0.25">
      <c r="A2052" t="s">
        <v>17</v>
      </c>
      <c r="B2052" t="s">
        <v>177</v>
      </c>
      <c r="C2052" t="s">
        <v>585</v>
      </c>
      <c r="D2052" t="s">
        <v>664</v>
      </c>
      <c r="E2052" t="s">
        <v>3807</v>
      </c>
      <c r="F2052">
        <v>38.210999999999999</v>
      </c>
      <c r="H2052">
        <v>104</v>
      </c>
      <c r="I2052">
        <v>8.7800000000000009E-25</v>
      </c>
      <c r="J2052" t="s">
        <v>3074</v>
      </c>
      <c r="S2052" t="s">
        <v>3075</v>
      </c>
      <c r="T2052" t="s">
        <v>3076</v>
      </c>
      <c r="U2052" s="10">
        <v>0.59</v>
      </c>
      <c r="V2052" s="6">
        <v>-168</v>
      </c>
      <c r="W2052" s="4">
        <v>155.36000000000001</v>
      </c>
      <c r="X2052">
        <v>155</v>
      </c>
      <c r="Y2052">
        <v>104</v>
      </c>
      <c r="Z2052" t="str">
        <f t="shared" si="32"/>
        <v>123</v>
      </c>
      <c r="AA2052" t="s">
        <v>177</v>
      </c>
    </row>
    <row r="2053" spans="1:27" ht="16" thickBot="1" x14ac:dyDescent="0.25">
      <c r="A2053" t="s">
        <v>17</v>
      </c>
      <c r="B2053" t="s">
        <v>177</v>
      </c>
      <c r="C2053" t="s">
        <v>119</v>
      </c>
      <c r="D2053" t="s">
        <v>665</v>
      </c>
      <c r="E2053" t="s">
        <v>3808</v>
      </c>
      <c r="F2053">
        <v>42.037999999999997</v>
      </c>
      <c r="H2053">
        <v>103</v>
      </c>
      <c r="I2053">
        <v>2.61E-24</v>
      </c>
      <c r="J2053" t="s">
        <v>3074</v>
      </c>
      <c r="S2053" t="s">
        <v>3075</v>
      </c>
      <c r="T2053" t="s">
        <v>3076</v>
      </c>
      <c r="U2053" s="10">
        <v>0.59</v>
      </c>
      <c r="V2053" s="6">
        <v>-168</v>
      </c>
      <c r="W2053" s="4">
        <v>155.36000000000001</v>
      </c>
      <c r="X2053">
        <v>155</v>
      </c>
      <c r="Y2053">
        <v>103</v>
      </c>
      <c r="Z2053" t="str">
        <f t="shared" si="32"/>
        <v>157</v>
      </c>
      <c r="AA2053" t="s">
        <v>177</v>
      </c>
    </row>
    <row r="2054" spans="1:27" ht="16" thickBot="1" x14ac:dyDescent="0.25">
      <c r="A2054" t="s">
        <v>17</v>
      </c>
      <c r="B2054" t="s">
        <v>177</v>
      </c>
      <c r="C2054" t="s">
        <v>666</v>
      </c>
      <c r="D2054" t="s">
        <v>159</v>
      </c>
      <c r="E2054" t="s">
        <v>3495</v>
      </c>
      <c r="F2054">
        <v>50.98</v>
      </c>
      <c r="H2054">
        <v>102</v>
      </c>
      <c r="I2054">
        <v>6.48E-24</v>
      </c>
      <c r="J2054" t="s">
        <v>3074</v>
      </c>
      <c r="S2054" t="s">
        <v>3075</v>
      </c>
      <c r="T2054" t="s">
        <v>3076</v>
      </c>
      <c r="U2054" s="10">
        <v>0.59</v>
      </c>
      <c r="V2054" s="6">
        <v>-168</v>
      </c>
      <c r="W2054" s="4">
        <v>155.36000000000001</v>
      </c>
      <c r="X2054">
        <v>155</v>
      </c>
      <c r="Y2054">
        <v>102</v>
      </c>
      <c r="Z2054" t="str">
        <f t="shared" si="32"/>
        <v>102</v>
      </c>
      <c r="AA2054" t="s">
        <v>177</v>
      </c>
    </row>
    <row r="2055" spans="1:27" ht="16" thickBot="1" x14ac:dyDescent="0.25">
      <c r="A2055" t="s">
        <v>17</v>
      </c>
      <c r="B2055" t="s">
        <v>177</v>
      </c>
      <c r="C2055" t="s">
        <v>378</v>
      </c>
      <c r="D2055" t="s">
        <v>379</v>
      </c>
      <c r="E2055" t="s">
        <v>3795</v>
      </c>
      <c r="F2055">
        <v>41.6</v>
      </c>
      <c r="H2055">
        <v>91.2</v>
      </c>
      <c r="I2055">
        <v>3.3999999999999997E-20</v>
      </c>
      <c r="J2055" t="s">
        <v>3074</v>
      </c>
      <c r="S2055" t="s">
        <v>3075</v>
      </c>
      <c r="T2055" t="s">
        <v>3076</v>
      </c>
      <c r="U2055" s="10">
        <v>0.59</v>
      </c>
      <c r="V2055" s="6">
        <v>-168</v>
      </c>
      <c r="W2055" s="4">
        <v>155.36000000000001</v>
      </c>
      <c r="X2055">
        <v>155</v>
      </c>
      <c r="Y2055">
        <v>91.2</v>
      </c>
      <c r="Z2055" t="str">
        <f t="shared" si="32"/>
        <v>125</v>
      </c>
      <c r="AA2055" t="s">
        <v>177</v>
      </c>
    </row>
    <row r="2056" spans="1:27" ht="16" thickBot="1" x14ac:dyDescent="0.25">
      <c r="A2056" t="s">
        <v>17</v>
      </c>
      <c r="B2056" t="s">
        <v>177</v>
      </c>
      <c r="C2056" t="s">
        <v>585</v>
      </c>
      <c r="D2056" t="s">
        <v>664</v>
      </c>
      <c r="E2056" t="s">
        <v>3807</v>
      </c>
      <c r="F2056">
        <v>38.210999999999999</v>
      </c>
      <c r="H2056">
        <v>89.1</v>
      </c>
      <c r="I2056">
        <v>1.2000000000000001E-19</v>
      </c>
      <c r="J2056" t="s">
        <v>3074</v>
      </c>
      <c r="S2056" t="s">
        <v>3075</v>
      </c>
      <c r="T2056" t="s">
        <v>3076</v>
      </c>
      <c r="U2056" s="10">
        <v>0.59</v>
      </c>
      <c r="V2056" s="6">
        <v>-168</v>
      </c>
      <c r="W2056" s="4">
        <v>155.36000000000001</v>
      </c>
      <c r="X2056">
        <v>155</v>
      </c>
      <c r="Y2056">
        <v>89.1</v>
      </c>
      <c r="Z2056" t="str">
        <f t="shared" si="32"/>
        <v>123</v>
      </c>
      <c r="AA2056" t="s">
        <v>177</v>
      </c>
    </row>
    <row r="2057" spans="1:27" ht="16" thickBot="1" x14ac:dyDescent="0.25">
      <c r="A2057" t="s">
        <v>17</v>
      </c>
      <c r="B2057" t="s">
        <v>177</v>
      </c>
      <c r="C2057" t="s">
        <v>577</v>
      </c>
      <c r="D2057" t="s">
        <v>669</v>
      </c>
      <c r="E2057" t="s">
        <v>3809</v>
      </c>
      <c r="F2057">
        <v>63.768000000000001</v>
      </c>
      <c r="H2057">
        <v>85.7</v>
      </c>
      <c r="I2057">
        <v>2.1600000000000001E-18</v>
      </c>
      <c r="J2057" t="s">
        <v>3074</v>
      </c>
      <c r="S2057" t="s">
        <v>3075</v>
      </c>
      <c r="T2057" t="s">
        <v>3076</v>
      </c>
      <c r="U2057" s="10">
        <v>0.59</v>
      </c>
      <c r="V2057" s="6">
        <v>-168</v>
      </c>
      <c r="W2057" s="4">
        <v>155.36000000000001</v>
      </c>
      <c r="X2057">
        <v>155</v>
      </c>
      <c r="Y2057">
        <v>85.7</v>
      </c>
      <c r="Z2057" t="str">
        <f t="shared" si="32"/>
        <v xml:space="preserve">69 </v>
      </c>
      <c r="AA2057" t="s">
        <v>177</v>
      </c>
    </row>
    <row r="2058" spans="1:27" ht="16" thickBot="1" x14ac:dyDescent="0.25">
      <c r="A2058" t="s">
        <v>17</v>
      </c>
      <c r="B2058" t="s">
        <v>177</v>
      </c>
      <c r="C2058" t="s">
        <v>671</v>
      </c>
      <c r="D2058" t="s">
        <v>672</v>
      </c>
      <c r="E2058" t="s">
        <v>3810</v>
      </c>
      <c r="F2058">
        <v>62.264000000000003</v>
      </c>
      <c r="H2058">
        <v>82</v>
      </c>
      <c r="I2058">
        <v>3.9500000000000001E-17</v>
      </c>
      <c r="J2058" t="s">
        <v>3074</v>
      </c>
      <c r="S2058" t="s">
        <v>3075</v>
      </c>
      <c r="T2058" t="s">
        <v>3076</v>
      </c>
      <c r="U2058" s="10">
        <v>0.59</v>
      </c>
      <c r="V2058" s="6">
        <v>-168</v>
      </c>
      <c r="W2058" s="4">
        <v>155.36000000000001</v>
      </c>
      <c r="X2058">
        <v>155</v>
      </c>
      <c r="Y2058">
        <v>82</v>
      </c>
      <c r="Z2058" t="str">
        <f t="shared" si="32"/>
        <v xml:space="preserve">53 </v>
      </c>
      <c r="AA2058" t="s">
        <v>177</v>
      </c>
    </row>
    <row r="2059" spans="1:27" ht="16" thickBot="1" x14ac:dyDescent="0.25">
      <c r="A2059" t="s">
        <v>17</v>
      </c>
      <c r="B2059" t="s">
        <v>177</v>
      </c>
      <c r="C2059" t="s">
        <v>671</v>
      </c>
      <c r="D2059" t="s">
        <v>674</v>
      </c>
      <c r="E2059" t="s">
        <v>3811</v>
      </c>
      <c r="F2059">
        <v>54.716999999999999</v>
      </c>
      <c r="H2059">
        <v>68.599999999999994</v>
      </c>
      <c r="I2059">
        <v>1.1499999999999999E-12</v>
      </c>
      <c r="J2059" t="s">
        <v>3074</v>
      </c>
      <c r="S2059" t="s">
        <v>3075</v>
      </c>
      <c r="T2059" t="s">
        <v>3076</v>
      </c>
      <c r="U2059" s="10">
        <v>0.59</v>
      </c>
      <c r="V2059" s="6">
        <v>-168</v>
      </c>
      <c r="W2059" s="4">
        <v>155.36000000000001</v>
      </c>
      <c r="X2059">
        <v>155</v>
      </c>
      <c r="Y2059">
        <v>68.599999999999994</v>
      </c>
      <c r="Z2059" t="str">
        <f t="shared" si="32"/>
        <v xml:space="preserve">53 </v>
      </c>
      <c r="AA2059" t="s">
        <v>177</v>
      </c>
    </row>
    <row r="2060" spans="1:27" ht="16" thickBot="1" x14ac:dyDescent="0.25">
      <c r="A2060" t="s">
        <v>17</v>
      </c>
      <c r="B2060" t="s">
        <v>177</v>
      </c>
      <c r="C2060" t="s">
        <v>671</v>
      </c>
      <c r="D2060" t="s">
        <v>674</v>
      </c>
      <c r="E2060" t="s">
        <v>3811</v>
      </c>
      <c r="F2060">
        <v>54.716999999999999</v>
      </c>
      <c r="H2060">
        <v>68.599999999999994</v>
      </c>
      <c r="I2060">
        <v>1.2200000000000001E-12</v>
      </c>
      <c r="J2060" t="s">
        <v>3074</v>
      </c>
      <c r="S2060" t="s">
        <v>3075</v>
      </c>
      <c r="T2060" t="s">
        <v>3076</v>
      </c>
      <c r="U2060" s="10">
        <v>0.59</v>
      </c>
      <c r="V2060" s="6">
        <v>-168</v>
      </c>
      <c r="W2060" s="4">
        <v>155.36000000000001</v>
      </c>
      <c r="X2060">
        <v>155</v>
      </c>
      <c r="Y2060">
        <v>68.599999999999994</v>
      </c>
      <c r="Z2060" t="str">
        <f t="shared" si="32"/>
        <v xml:space="preserve">53 </v>
      </c>
      <c r="AA2060" t="s">
        <v>177</v>
      </c>
    </row>
    <row r="2061" spans="1:27" ht="16" thickBot="1" x14ac:dyDescent="0.25">
      <c r="A2061" t="s">
        <v>17</v>
      </c>
      <c r="B2061" t="s">
        <v>177</v>
      </c>
      <c r="C2061" t="s">
        <v>671</v>
      </c>
      <c r="D2061" t="s">
        <v>674</v>
      </c>
      <c r="E2061" t="s">
        <v>3811</v>
      </c>
      <c r="F2061">
        <v>54.716999999999999</v>
      </c>
      <c r="H2061">
        <v>68.2</v>
      </c>
      <c r="I2061">
        <v>1.32E-12</v>
      </c>
      <c r="J2061" t="s">
        <v>3074</v>
      </c>
      <c r="S2061" t="s">
        <v>3075</v>
      </c>
      <c r="T2061" t="s">
        <v>3076</v>
      </c>
      <c r="U2061" s="10">
        <v>0.59</v>
      </c>
      <c r="V2061" s="6">
        <v>-168</v>
      </c>
      <c r="W2061" s="4">
        <v>155.36000000000001</v>
      </c>
      <c r="X2061">
        <v>155</v>
      </c>
      <c r="Y2061">
        <v>68.2</v>
      </c>
      <c r="Z2061" t="str">
        <f t="shared" si="32"/>
        <v xml:space="preserve">53 </v>
      </c>
      <c r="AA2061" t="s">
        <v>177</v>
      </c>
    </row>
    <row r="2062" spans="1:27" ht="16" thickBot="1" x14ac:dyDescent="0.25">
      <c r="A2062" t="s">
        <v>17</v>
      </c>
      <c r="B2062" t="s">
        <v>177</v>
      </c>
      <c r="C2062" t="s">
        <v>676</v>
      </c>
      <c r="D2062" t="s">
        <v>592</v>
      </c>
      <c r="E2062" t="s">
        <v>3507</v>
      </c>
      <c r="F2062">
        <v>60</v>
      </c>
      <c r="H2062">
        <v>36</v>
      </c>
      <c r="I2062">
        <v>4.2000000000000003E-2</v>
      </c>
      <c r="J2062" t="s">
        <v>3074</v>
      </c>
      <c r="S2062" t="s">
        <v>3075</v>
      </c>
      <c r="T2062" t="s">
        <v>3076</v>
      </c>
      <c r="U2062" s="10">
        <v>0.59</v>
      </c>
      <c r="V2062" s="6">
        <v>-168</v>
      </c>
      <c r="W2062" s="4">
        <v>155.36000000000001</v>
      </c>
      <c r="X2062">
        <v>155</v>
      </c>
      <c r="Y2062">
        <v>36</v>
      </c>
      <c r="Z2062" t="str">
        <f t="shared" si="32"/>
        <v xml:space="preserve">25 </v>
      </c>
      <c r="AA2062" t="s">
        <v>177</v>
      </c>
    </row>
    <row r="2063" spans="1:27" ht="16" thickBot="1" x14ac:dyDescent="0.25">
      <c r="A2063" t="s">
        <v>24</v>
      </c>
      <c r="B2063" t="s">
        <v>177</v>
      </c>
      <c r="C2063" t="s">
        <v>116</v>
      </c>
      <c r="D2063" t="s">
        <v>503</v>
      </c>
      <c r="E2063" t="s">
        <v>3112</v>
      </c>
      <c r="F2063">
        <v>100</v>
      </c>
      <c r="H2063">
        <v>335</v>
      </c>
      <c r="I2063">
        <v>8.1299999999999997E-114</v>
      </c>
      <c r="J2063" t="s">
        <v>3077</v>
      </c>
      <c r="S2063" t="s">
        <v>3075</v>
      </c>
      <c r="T2063" t="s">
        <v>3076</v>
      </c>
      <c r="U2063" s="10">
        <v>0.59</v>
      </c>
      <c r="V2063" s="6">
        <v>-168</v>
      </c>
      <c r="W2063" s="4">
        <v>155.36000000000001</v>
      </c>
      <c r="X2063">
        <v>155</v>
      </c>
      <c r="Y2063">
        <v>335</v>
      </c>
      <c r="Z2063" t="str">
        <f t="shared" si="32"/>
        <v>154</v>
      </c>
      <c r="AA2063" t="s">
        <v>177</v>
      </c>
    </row>
    <row r="2064" spans="1:27" ht="16" thickBot="1" x14ac:dyDescent="0.25">
      <c r="A2064" t="s">
        <v>24</v>
      </c>
      <c r="B2064" t="s">
        <v>177</v>
      </c>
      <c r="C2064" t="s">
        <v>252</v>
      </c>
      <c r="D2064" t="s">
        <v>642</v>
      </c>
      <c r="E2064" t="s">
        <v>3159</v>
      </c>
      <c r="F2064">
        <v>76.884</v>
      </c>
      <c r="H2064">
        <v>315</v>
      </c>
      <c r="I2064">
        <v>5.9600000000000002E-98</v>
      </c>
      <c r="J2064" t="s">
        <v>3077</v>
      </c>
      <c r="S2064" t="s">
        <v>3075</v>
      </c>
      <c r="T2064" t="s">
        <v>3076</v>
      </c>
      <c r="U2064" s="10">
        <v>0.59</v>
      </c>
      <c r="V2064" s="6">
        <v>-168</v>
      </c>
      <c r="W2064" s="4">
        <v>155.36000000000001</v>
      </c>
      <c r="X2064">
        <v>155</v>
      </c>
      <c r="Y2064">
        <v>315</v>
      </c>
      <c r="Z2064" t="str">
        <f t="shared" si="32"/>
        <v>199</v>
      </c>
      <c r="AA2064" t="s">
        <v>177</v>
      </c>
    </row>
    <row r="2065" spans="1:27" ht="16" thickBot="1" x14ac:dyDescent="0.25">
      <c r="A2065" t="s">
        <v>24</v>
      </c>
      <c r="B2065" t="s">
        <v>177</v>
      </c>
      <c r="C2065" t="s">
        <v>252</v>
      </c>
      <c r="D2065" t="s">
        <v>642</v>
      </c>
      <c r="E2065" t="s">
        <v>3159</v>
      </c>
      <c r="F2065">
        <v>76.884</v>
      </c>
      <c r="H2065">
        <v>315</v>
      </c>
      <c r="I2065">
        <v>7.4899999999999997E-98</v>
      </c>
      <c r="J2065" t="s">
        <v>3077</v>
      </c>
      <c r="S2065" t="s">
        <v>3075</v>
      </c>
      <c r="T2065" t="s">
        <v>3076</v>
      </c>
      <c r="U2065" s="10">
        <v>0.59</v>
      </c>
      <c r="V2065" s="6">
        <v>-168</v>
      </c>
      <c r="W2065" s="4">
        <v>155.36000000000001</v>
      </c>
      <c r="X2065">
        <v>155</v>
      </c>
      <c r="Y2065">
        <v>315</v>
      </c>
      <c r="Z2065" t="str">
        <f t="shared" si="32"/>
        <v>199</v>
      </c>
      <c r="AA2065" t="s">
        <v>177</v>
      </c>
    </row>
    <row r="2066" spans="1:27" ht="16" thickBot="1" x14ac:dyDescent="0.25">
      <c r="A2066" t="s">
        <v>24</v>
      </c>
      <c r="B2066" t="s">
        <v>177</v>
      </c>
      <c r="C2066" t="s">
        <v>252</v>
      </c>
      <c r="D2066" t="s">
        <v>642</v>
      </c>
      <c r="E2066" t="s">
        <v>3159</v>
      </c>
      <c r="F2066">
        <v>76.884</v>
      </c>
      <c r="H2066">
        <v>315</v>
      </c>
      <c r="I2066">
        <v>2.9700000000000001E-97</v>
      </c>
      <c r="J2066" t="s">
        <v>3077</v>
      </c>
      <c r="S2066" t="s">
        <v>3075</v>
      </c>
      <c r="T2066" t="s">
        <v>3076</v>
      </c>
      <c r="U2066" s="10">
        <v>0.59</v>
      </c>
      <c r="V2066" s="6">
        <v>-168</v>
      </c>
      <c r="W2066" s="4">
        <v>155.36000000000001</v>
      </c>
      <c r="X2066">
        <v>155</v>
      </c>
      <c r="Y2066">
        <v>315</v>
      </c>
      <c r="Z2066" t="str">
        <f t="shared" si="32"/>
        <v>199</v>
      </c>
      <c r="AA2066" t="s">
        <v>177</v>
      </c>
    </row>
    <row r="2067" spans="1:27" ht="16" thickBot="1" x14ac:dyDescent="0.25">
      <c r="A2067" t="s">
        <v>24</v>
      </c>
      <c r="B2067" t="s">
        <v>177</v>
      </c>
      <c r="C2067" t="s">
        <v>252</v>
      </c>
      <c r="D2067" t="s">
        <v>642</v>
      </c>
      <c r="E2067" t="s">
        <v>3159</v>
      </c>
      <c r="F2067">
        <v>76.884</v>
      </c>
      <c r="H2067">
        <v>315</v>
      </c>
      <c r="I2067">
        <v>3.2299999999999999E-97</v>
      </c>
      <c r="J2067" t="s">
        <v>3077</v>
      </c>
      <c r="S2067" t="s">
        <v>3075</v>
      </c>
      <c r="T2067" t="s">
        <v>3076</v>
      </c>
      <c r="U2067" s="10">
        <v>0.59</v>
      </c>
      <c r="V2067" s="6">
        <v>-168</v>
      </c>
      <c r="W2067" s="4">
        <v>155.36000000000001</v>
      </c>
      <c r="X2067">
        <v>155</v>
      </c>
      <c r="Y2067">
        <v>315</v>
      </c>
      <c r="Z2067" t="str">
        <f t="shared" si="32"/>
        <v>199</v>
      </c>
      <c r="AA2067" t="s">
        <v>177</v>
      </c>
    </row>
    <row r="2068" spans="1:27" ht="16" thickBot="1" x14ac:dyDescent="0.25">
      <c r="A2068" t="s">
        <v>24</v>
      </c>
      <c r="B2068" t="s">
        <v>177</v>
      </c>
      <c r="C2068" t="s">
        <v>252</v>
      </c>
      <c r="D2068" t="s">
        <v>642</v>
      </c>
      <c r="E2068" t="s">
        <v>3159</v>
      </c>
      <c r="F2068">
        <v>76.884</v>
      </c>
      <c r="H2068">
        <v>315</v>
      </c>
      <c r="I2068">
        <v>4.05E-97</v>
      </c>
      <c r="J2068" t="s">
        <v>3077</v>
      </c>
      <c r="S2068" t="s">
        <v>3075</v>
      </c>
      <c r="T2068" t="s">
        <v>3076</v>
      </c>
      <c r="U2068" s="10">
        <v>0.59</v>
      </c>
      <c r="V2068" s="6">
        <v>-168</v>
      </c>
      <c r="W2068" s="4">
        <v>155.36000000000001</v>
      </c>
      <c r="X2068">
        <v>155</v>
      </c>
      <c r="Y2068">
        <v>315</v>
      </c>
      <c r="Z2068" t="str">
        <f t="shared" si="32"/>
        <v>199</v>
      </c>
      <c r="AA2068" t="s">
        <v>177</v>
      </c>
    </row>
    <row r="2069" spans="1:27" ht="16" thickBot="1" x14ac:dyDescent="0.25">
      <c r="A2069" t="s">
        <v>24</v>
      </c>
      <c r="B2069" t="s">
        <v>177</v>
      </c>
      <c r="C2069" t="s">
        <v>252</v>
      </c>
      <c r="D2069" t="s">
        <v>642</v>
      </c>
      <c r="E2069" t="s">
        <v>3159</v>
      </c>
      <c r="F2069">
        <v>76.884</v>
      </c>
      <c r="H2069">
        <v>315</v>
      </c>
      <c r="I2069">
        <v>4.18E-97</v>
      </c>
      <c r="J2069" t="s">
        <v>3077</v>
      </c>
      <c r="S2069" t="s">
        <v>3075</v>
      </c>
      <c r="T2069" t="s">
        <v>3076</v>
      </c>
      <c r="U2069" s="10">
        <v>0.59</v>
      </c>
      <c r="V2069" s="6">
        <v>-168</v>
      </c>
      <c r="W2069" s="4">
        <v>155.36000000000001</v>
      </c>
      <c r="X2069">
        <v>155</v>
      </c>
      <c r="Y2069">
        <v>315</v>
      </c>
      <c r="Z2069" t="str">
        <f t="shared" si="32"/>
        <v>199</v>
      </c>
      <c r="AA2069" t="s">
        <v>177</v>
      </c>
    </row>
    <row r="2070" spans="1:27" ht="16" thickBot="1" x14ac:dyDescent="0.25">
      <c r="A2070" t="s">
        <v>24</v>
      </c>
      <c r="B2070" t="s">
        <v>177</v>
      </c>
      <c r="C2070" t="s">
        <v>252</v>
      </c>
      <c r="D2070" t="s">
        <v>642</v>
      </c>
      <c r="E2070" t="s">
        <v>3159</v>
      </c>
      <c r="F2070">
        <v>76.884</v>
      </c>
      <c r="H2070">
        <v>315</v>
      </c>
      <c r="I2070">
        <v>4.1899999999999998E-97</v>
      </c>
      <c r="J2070" t="s">
        <v>3077</v>
      </c>
      <c r="S2070" t="s">
        <v>3075</v>
      </c>
      <c r="T2070" t="s">
        <v>3076</v>
      </c>
      <c r="U2070" s="10">
        <v>0.59</v>
      </c>
      <c r="V2070" s="6">
        <v>-168</v>
      </c>
      <c r="W2070" s="4">
        <v>155.36000000000001</v>
      </c>
      <c r="X2070">
        <v>155</v>
      </c>
      <c r="Y2070">
        <v>315</v>
      </c>
      <c r="Z2070" t="str">
        <f t="shared" si="32"/>
        <v>199</v>
      </c>
      <c r="AA2070" t="s">
        <v>177</v>
      </c>
    </row>
    <row r="2071" spans="1:27" ht="16" thickBot="1" x14ac:dyDescent="0.25">
      <c r="A2071" t="s">
        <v>24</v>
      </c>
      <c r="B2071" t="s">
        <v>177</v>
      </c>
      <c r="C2071" t="s">
        <v>252</v>
      </c>
      <c r="D2071" t="s">
        <v>642</v>
      </c>
      <c r="E2071" t="s">
        <v>3159</v>
      </c>
      <c r="F2071">
        <v>76.884</v>
      </c>
      <c r="H2071">
        <v>315</v>
      </c>
      <c r="I2071">
        <v>4.2100000000000001E-97</v>
      </c>
      <c r="J2071" t="s">
        <v>3077</v>
      </c>
      <c r="S2071" t="s">
        <v>3075</v>
      </c>
      <c r="T2071" t="s">
        <v>3076</v>
      </c>
      <c r="U2071" s="10">
        <v>0.59</v>
      </c>
      <c r="V2071" s="6">
        <v>-168</v>
      </c>
      <c r="W2071" s="4">
        <v>155.36000000000001</v>
      </c>
      <c r="X2071">
        <v>155</v>
      </c>
      <c r="Y2071">
        <v>315</v>
      </c>
      <c r="Z2071" t="str">
        <f t="shared" si="32"/>
        <v>199</v>
      </c>
      <c r="AA2071" t="s">
        <v>177</v>
      </c>
    </row>
    <row r="2072" spans="1:27" ht="16" thickBot="1" x14ac:dyDescent="0.25">
      <c r="A2072" t="s">
        <v>24</v>
      </c>
      <c r="B2072" t="s">
        <v>177</v>
      </c>
      <c r="C2072" t="s">
        <v>252</v>
      </c>
      <c r="D2072" t="s">
        <v>642</v>
      </c>
      <c r="E2072" t="s">
        <v>3159</v>
      </c>
      <c r="F2072">
        <v>76.884</v>
      </c>
      <c r="H2072">
        <v>315</v>
      </c>
      <c r="I2072">
        <v>4.2400000000000002E-97</v>
      </c>
      <c r="J2072" t="s">
        <v>3077</v>
      </c>
      <c r="S2072" t="s">
        <v>3075</v>
      </c>
      <c r="T2072" t="s">
        <v>3076</v>
      </c>
      <c r="U2072" s="10">
        <v>0.59</v>
      </c>
      <c r="V2072" s="6">
        <v>-168</v>
      </c>
      <c r="W2072" s="4">
        <v>155.36000000000001</v>
      </c>
      <c r="X2072">
        <v>155</v>
      </c>
      <c r="Y2072">
        <v>315</v>
      </c>
      <c r="Z2072" t="str">
        <f t="shared" si="32"/>
        <v>199</v>
      </c>
      <c r="AA2072" t="s">
        <v>177</v>
      </c>
    </row>
    <row r="2073" spans="1:27" ht="16" thickBot="1" x14ac:dyDescent="0.25">
      <c r="A2073" t="s">
        <v>24</v>
      </c>
      <c r="B2073" t="s">
        <v>177</v>
      </c>
      <c r="C2073" t="s">
        <v>252</v>
      </c>
      <c r="D2073" t="s">
        <v>642</v>
      </c>
      <c r="E2073" t="s">
        <v>3159</v>
      </c>
      <c r="F2073">
        <v>76.884</v>
      </c>
      <c r="H2073">
        <v>315</v>
      </c>
      <c r="I2073">
        <v>4.2500000000000001E-97</v>
      </c>
      <c r="J2073" t="s">
        <v>3077</v>
      </c>
      <c r="S2073" t="s">
        <v>3075</v>
      </c>
      <c r="T2073" t="s">
        <v>3076</v>
      </c>
      <c r="U2073" s="10">
        <v>0.59</v>
      </c>
      <c r="V2073" s="6">
        <v>-168</v>
      </c>
      <c r="W2073" s="4">
        <v>155.36000000000001</v>
      </c>
      <c r="X2073">
        <v>155</v>
      </c>
      <c r="Y2073">
        <v>315</v>
      </c>
      <c r="Z2073" t="str">
        <f t="shared" si="32"/>
        <v>199</v>
      </c>
      <c r="AA2073" t="s">
        <v>177</v>
      </c>
    </row>
    <row r="2074" spans="1:27" ht="16" thickBot="1" x14ac:dyDescent="0.25">
      <c r="A2074" t="s">
        <v>24</v>
      </c>
      <c r="B2074" t="s">
        <v>177</v>
      </c>
      <c r="C2074" t="s">
        <v>252</v>
      </c>
      <c r="D2074" t="s">
        <v>642</v>
      </c>
      <c r="E2074" t="s">
        <v>3159</v>
      </c>
      <c r="F2074">
        <v>76.884</v>
      </c>
      <c r="H2074">
        <v>315</v>
      </c>
      <c r="I2074">
        <v>4.2800000000000003E-97</v>
      </c>
      <c r="J2074" t="s">
        <v>3077</v>
      </c>
      <c r="S2074" t="s">
        <v>3075</v>
      </c>
      <c r="T2074" t="s">
        <v>3076</v>
      </c>
      <c r="U2074" s="10">
        <v>0.59</v>
      </c>
      <c r="V2074" s="6">
        <v>-168</v>
      </c>
      <c r="W2074" s="4">
        <v>155.36000000000001</v>
      </c>
      <c r="X2074">
        <v>155</v>
      </c>
      <c r="Y2074">
        <v>315</v>
      </c>
      <c r="Z2074" t="str">
        <f t="shared" si="32"/>
        <v>199</v>
      </c>
      <c r="AA2074" t="s">
        <v>177</v>
      </c>
    </row>
    <row r="2075" spans="1:27" ht="16" thickBot="1" x14ac:dyDescent="0.25">
      <c r="A2075" t="s">
        <v>24</v>
      </c>
      <c r="B2075" t="s">
        <v>177</v>
      </c>
      <c r="C2075" t="s">
        <v>252</v>
      </c>
      <c r="D2075" t="s">
        <v>642</v>
      </c>
      <c r="E2075" t="s">
        <v>3159</v>
      </c>
      <c r="F2075">
        <v>76.884</v>
      </c>
      <c r="H2075">
        <v>315</v>
      </c>
      <c r="I2075">
        <v>4.3199999999999998E-97</v>
      </c>
      <c r="J2075" t="s">
        <v>3077</v>
      </c>
      <c r="S2075" t="s">
        <v>3075</v>
      </c>
      <c r="T2075" t="s">
        <v>3076</v>
      </c>
      <c r="U2075" s="10">
        <v>0.59</v>
      </c>
      <c r="V2075" s="6">
        <v>-168</v>
      </c>
      <c r="W2075" s="4">
        <v>155.36000000000001</v>
      </c>
      <c r="X2075">
        <v>155</v>
      </c>
      <c r="Y2075">
        <v>315</v>
      </c>
      <c r="Z2075" t="str">
        <f t="shared" si="32"/>
        <v>199</v>
      </c>
      <c r="AA2075" t="s">
        <v>177</v>
      </c>
    </row>
    <row r="2076" spans="1:27" ht="16" thickBot="1" x14ac:dyDescent="0.25">
      <c r="A2076" t="s">
        <v>24</v>
      </c>
      <c r="B2076" t="s">
        <v>177</v>
      </c>
      <c r="C2076" t="s">
        <v>252</v>
      </c>
      <c r="D2076" t="s">
        <v>642</v>
      </c>
      <c r="E2076" t="s">
        <v>3159</v>
      </c>
      <c r="F2076">
        <v>76.884</v>
      </c>
      <c r="H2076">
        <v>315</v>
      </c>
      <c r="I2076">
        <v>4.34E-97</v>
      </c>
      <c r="J2076" t="s">
        <v>3077</v>
      </c>
      <c r="S2076" t="s">
        <v>3075</v>
      </c>
      <c r="T2076" t="s">
        <v>3076</v>
      </c>
      <c r="U2076" s="10">
        <v>0.59</v>
      </c>
      <c r="V2076" s="6">
        <v>-168</v>
      </c>
      <c r="W2076" s="4">
        <v>155.36000000000001</v>
      </c>
      <c r="X2076">
        <v>155</v>
      </c>
      <c r="Y2076">
        <v>315</v>
      </c>
      <c r="Z2076" t="str">
        <f t="shared" si="32"/>
        <v>199</v>
      </c>
      <c r="AA2076" t="s">
        <v>177</v>
      </c>
    </row>
    <row r="2077" spans="1:27" ht="16" thickBot="1" x14ac:dyDescent="0.25">
      <c r="A2077" t="s">
        <v>24</v>
      </c>
      <c r="B2077" t="s">
        <v>177</v>
      </c>
      <c r="C2077" t="s">
        <v>252</v>
      </c>
      <c r="D2077" t="s">
        <v>642</v>
      </c>
      <c r="E2077" t="s">
        <v>3159</v>
      </c>
      <c r="F2077">
        <v>76.884</v>
      </c>
      <c r="H2077">
        <v>315</v>
      </c>
      <c r="I2077">
        <v>4.34E-97</v>
      </c>
      <c r="J2077" t="s">
        <v>3077</v>
      </c>
      <c r="S2077" t="s">
        <v>3075</v>
      </c>
      <c r="T2077" t="s">
        <v>3076</v>
      </c>
      <c r="U2077" s="10">
        <v>0.59</v>
      </c>
      <c r="V2077" s="6">
        <v>-168</v>
      </c>
      <c r="W2077" s="4">
        <v>155.36000000000001</v>
      </c>
      <c r="X2077">
        <v>155</v>
      </c>
      <c r="Y2077">
        <v>315</v>
      </c>
      <c r="Z2077" t="str">
        <f t="shared" si="32"/>
        <v>199</v>
      </c>
      <c r="AA2077" t="s">
        <v>177</v>
      </c>
    </row>
    <row r="2078" spans="1:27" ht="16" thickBot="1" x14ac:dyDescent="0.25">
      <c r="A2078" t="s">
        <v>24</v>
      </c>
      <c r="B2078" t="s">
        <v>177</v>
      </c>
      <c r="C2078" t="s">
        <v>252</v>
      </c>
      <c r="D2078" t="s">
        <v>642</v>
      </c>
      <c r="E2078" t="s">
        <v>3159</v>
      </c>
      <c r="F2078">
        <v>76.884</v>
      </c>
      <c r="H2078">
        <v>315</v>
      </c>
      <c r="I2078">
        <v>4.4399999999999998E-97</v>
      </c>
      <c r="J2078" t="s">
        <v>3077</v>
      </c>
      <c r="S2078" t="s">
        <v>3075</v>
      </c>
      <c r="T2078" t="s">
        <v>3076</v>
      </c>
      <c r="U2078" s="10">
        <v>0.59</v>
      </c>
      <c r="V2078" s="6">
        <v>-168</v>
      </c>
      <c r="W2078" s="4">
        <v>155.36000000000001</v>
      </c>
      <c r="X2078">
        <v>155</v>
      </c>
      <c r="Y2078">
        <v>315</v>
      </c>
      <c r="Z2078" t="str">
        <f t="shared" si="32"/>
        <v>199</v>
      </c>
      <c r="AA2078" t="s">
        <v>177</v>
      </c>
    </row>
    <row r="2079" spans="1:27" ht="16" thickBot="1" x14ac:dyDescent="0.25">
      <c r="A2079" t="s">
        <v>24</v>
      </c>
      <c r="B2079" t="s">
        <v>177</v>
      </c>
      <c r="C2079" t="s">
        <v>252</v>
      </c>
      <c r="D2079" t="s">
        <v>642</v>
      </c>
      <c r="E2079" t="s">
        <v>3159</v>
      </c>
      <c r="F2079">
        <v>76.884</v>
      </c>
      <c r="H2079">
        <v>314</v>
      </c>
      <c r="I2079">
        <v>7.1000000000000002E-97</v>
      </c>
      <c r="J2079" t="s">
        <v>3077</v>
      </c>
      <c r="S2079" t="s">
        <v>3075</v>
      </c>
      <c r="T2079" t="s">
        <v>3076</v>
      </c>
      <c r="U2079" s="10">
        <v>0.59</v>
      </c>
      <c r="V2079" s="6">
        <v>-168</v>
      </c>
      <c r="W2079" s="4">
        <v>155.36000000000001</v>
      </c>
      <c r="X2079">
        <v>155</v>
      </c>
      <c r="Y2079">
        <v>314</v>
      </c>
      <c r="Z2079" t="str">
        <f t="shared" si="32"/>
        <v>199</v>
      </c>
      <c r="AA2079" t="s">
        <v>177</v>
      </c>
    </row>
    <row r="2080" spans="1:27" ht="16" thickBot="1" x14ac:dyDescent="0.25">
      <c r="A2080" t="s">
        <v>24</v>
      </c>
      <c r="B2080" t="s">
        <v>177</v>
      </c>
      <c r="C2080" t="s">
        <v>375</v>
      </c>
      <c r="D2080" t="s">
        <v>503</v>
      </c>
      <c r="E2080" t="s">
        <v>3112</v>
      </c>
      <c r="F2080">
        <v>100</v>
      </c>
      <c r="H2080">
        <v>288</v>
      </c>
      <c r="I2080">
        <v>5.1E-89</v>
      </c>
      <c r="J2080" t="s">
        <v>3077</v>
      </c>
      <c r="S2080" t="s">
        <v>3075</v>
      </c>
      <c r="T2080" t="s">
        <v>3076</v>
      </c>
      <c r="U2080" s="10">
        <v>0.59</v>
      </c>
      <c r="V2080" s="6">
        <v>-168</v>
      </c>
      <c r="W2080" s="4">
        <v>155.36000000000001</v>
      </c>
      <c r="X2080">
        <v>155</v>
      </c>
      <c r="Y2080">
        <v>288</v>
      </c>
      <c r="Z2080" t="str">
        <f t="shared" si="32"/>
        <v>132</v>
      </c>
      <c r="AA2080" t="s">
        <v>177</v>
      </c>
    </row>
    <row r="2081" spans="1:27" ht="16" thickBot="1" x14ac:dyDescent="0.25">
      <c r="A2081" t="s">
        <v>24</v>
      </c>
      <c r="B2081" t="s">
        <v>177</v>
      </c>
      <c r="C2081" t="s">
        <v>113</v>
      </c>
      <c r="D2081" t="s">
        <v>984</v>
      </c>
      <c r="E2081" t="s">
        <v>3652</v>
      </c>
      <c r="F2081">
        <v>74.010999999999996</v>
      </c>
      <c r="H2081">
        <v>265</v>
      </c>
      <c r="I2081">
        <v>1.5200000000000001E-81</v>
      </c>
      <c r="J2081" t="s">
        <v>3077</v>
      </c>
      <c r="S2081" t="s">
        <v>3075</v>
      </c>
      <c r="T2081" t="s">
        <v>3076</v>
      </c>
      <c r="U2081" s="10">
        <v>0.59</v>
      </c>
      <c r="V2081" s="6">
        <v>-168</v>
      </c>
      <c r="W2081" s="4">
        <v>155.36000000000001</v>
      </c>
      <c r="X2081">
        <v>155</v>
      </c>
      <c r="Y2081">
        <v>265</v>
      </c>
      <c r="Z2081" t="str">
        <f t="shared" si="32"/>
        <v>177</v>
      </c>
      <c r="AA2081" t="s">
        <v>177</v>
      </c>
    </row>
    <row r="2082" spans="1:27" ht="16" thickBot="1" x14ac:dyDescent="0.25">
      <c r="A2082" t="s">
        <v>24</v>
      </c>
      <c r="B2082" t="s">
        <v>177</v>
      </c>
      <c r="C2082" t="s">
        <v>113</v>
      </c>
      <c r="D2082" t="s">
        <v>984</v>
      </c>
      <c r="E2082" t="s">
        <v>3652</v>
      </c>
      <c r="F2082">
        <v>74.010999999999996</v>
      </c>
      <c r="H2082">
        <v>264</v>
      </c>
      <c r="I2082">
        <v>1.05E-79</v>
      </c>
      <c r="J2082" t="s">
        <v>3077</v>
      </c>
      <c r="S2082" t="s">
        <v>3075</v>
      </c>
      <c r="T2082" t="s">
        <v>3076</v>
      </c>
      <c r="U2082" s="10">
        <v>0.59</v>
      </c>
      <c r="V2082" s="6">
        <v>-168</v>
      </c>
      <c r="W2082" s="4">
        <v>155.36000000000001</v>
      </c>
      <c r="X2082">
        <v>155</v>
      </c>
      <c r="Y2082">
        <v>264</v>
      </c>
      <c r="Z2082" t="str">
        <f t="shared" si="32"/>
        <v>177</v>
      </c>
      <c r="AA2082" t="s">
        <v>177</v>
      </c>
    </row>
    <row r="2083" spans="1:27" ht="16" thickBot="1" x14ac:dyDescent="0.25">
      <c r="A2083" t="s">
        <v>24</v>
      </c>
      <c r="B2083" t="s">
        <v>177</v>
      </c>
      <c r="C2083" t="s">
        <v>113</v>
      </c>
      <c r="D2083" t="s">
        <v>984</v>
      </c>
      <c r="E2083" t="s">
        <v>3652</v>
      </c>
      <c r="F2083">
        <v>74.010999999999996</v>
      </c>
      <c r="H2083">
        <v>264</v>
      </c>
      <c r="I2083">
        <v>1.05E-79</v>
      </c>
      <c r="J2083" t="s">
        <v>3077</v>
      </c>
      <c r="S2083" t="s">
        <v>3075</v>
      </c>
      <c r="T2083" t="s">
        <v>3076</v>
      </c>
      <c r="U2083" s="10">
        <v>0.59</v>
      </c>
      <c r="V2083" s="6">
        <v>-168</v>
      </c>
      <c r="W2083" s="4">
        <v>155.36000000000001</v>
      </c>
      <c r="X2083">
        <v>155</v>
      </c>
      <c r="Y2083">
        <v>264</v>
      </c>
      <c r="Z2083" t="str">
        <f t="shared" si="32"/>
        <v>177</v>
      </c>
      <c r="AA2083" t="s">
        <v>177</v>
      </c>
    </row>
    <row r="2084" spans="1:27" ht="16" thickBot="1" x14ac:dyDescent="0.25">
      <c r="A2084" t="s">
        <v>24</v>
      </c>
      <c r="B2084" t="s">
        <v>177</v>
      </c>
      <c r="C2084" t="s">
        <v>113</v>
      </c>
      <c r="D2084" t="s">
        <v>984</v>
      </c>
      <c r="E2084" t="s">
        <v>3652</v>
      </c>
      <c r="F2084">
        <v>74.010999999999996</v>
      </c>
      <c r="H2084">
        <v>264</v>
      </c>
      <c r="I2084">
        <v>1.0999999999999999E-79</v>
      </c>
      <c r="J2084" t="s">
        <v>3077</v>
      </c>
      <c r="S2084" t="s">
        <v>3075</v>
      </c>
      <c r="T2084" t="s">
        <v>3076</v>
      </c>
      <c r="U2084" s="10">
        <v>0.59</v>
      </c>
      <c r="V2084" s="6">
        <v>-168</v>
      </c>
      <c r="W2084" s="4">
        <v>155.36000000000001</v>
      </c>
      <c r="X2084">
        <v>155</v>
      </c>
      <c r="Y2084">
        <v>264</v>
      </c>
      <c r="Z2084" t="str">
        <f t="shared" si="32"/>
        <v>177</v>
      </c>
      <c r="AA2084" t="s">
        <v>177</v>
      </c>
    </row>
    <row r="2085" spans="1:27" ht="16" thickBot="1" x14ac:dyDescent="0.25">
      <c r="A2085" t="s">
        <v>24</v>
      </c>
      <c r="B2085" t="s">
        <v>177</v>
      </c>
      <c r="C2085" t="s">
        <v>113</v>
      </c>
      <c r="D2085" t="s">
        <v>984</v>
      </c>
      <c r="E2085" t="s">
        <v>3652</v>
      </c>
      <c r="F2085">
        <v>74.010999999999996</v>
      </c>
      <c r="H2085">
        <v>264</v>
      </c>
      <c r="I2085">
        <v>1.1899999999999999E-79</v>
      </c>
      <c r="J2085" t="s">
        <v>3077</v>
      </c>
      <c r="S2085" t="s">
        <v>3075</v>
      </c>
      <c r="T2085" t="s">
        <v>3076</v>
      </c>
      <c r="U2085" s="10">
        <v>0.59</v>
      </c>
      <c r="V2085" s="6">
        <v>-168</v>
      </c>
      <c r="W2085" s="4">
        <v>155.36000000000001</v>
      </c>
      <c r="X2085">
        <v>155</v>
      </c>
      <c r="Y2085">
        <v>264</v>
      </c>
      <c r="Z2085" t="str">
        <f t="shared" si="32"/>
        <v>177</v>
      </c>
      <c r="AA2085" t="s">
        <v>177</v>
      </c>
    </row>
    <row r="2086" spans="1:27" ht="16" thickBot="1" x14ac:dyDescent="0.25">
      <c r="A2086" t="s">
        <v>24</v>
      </c>
      <c r="B2086" t="s">
        <v>177</v>
      </c>
      <c r="C2086" t="s">
        <v>113</v>
      </c>
      <c r="D2086" t="s">
        <v>984</v>
      </c>
      <c r="E2086" t="s">
        <v>3652</v>
      </c>
      <c r="F2086">
        <v>74.010999999999996</v>
      </c>
      <c r="H2086">
        <v>264</v>
      </c>
      <c r="I2086">
        <v>1.2400000000000001E-79</v>
      </c>
      <c r="J2086" t="s">
        <v>3077</v>
      </c>
      <c r="S2086" t="s">
        <v>3075</v>
      </c>
      <c r="T2086" t="s">
        <v>3076</v>
      </c>
      <c r="U2086" s="10">
        <v>0.59</v>
      </c>
      <c r="V2086" s="6">
        <v>-168</v>
      </c>
      <c r="W2086" s="4">
        <v>155.36000000000001</v>
      </c>
      <c r="X2086">
        <v>155</v>
      </c>
      <c r="Y2086">
        <v>264</v>
      </c>
      <c r="Z2086" t="str">
        <f t="shared" si="32"/>
        <v>177</v>
      </c>
      <c r="AA2086" t="s">
        <v>177</v>
      </c>
    </row>
    <row r="2087" spans="1:27" ht="16" thickBot="1" x14ac:dyDescent="0.25">
      <c r="A2087" t="s">
        <v>24</v>
      </c>
      <c r="B2087" t="s">
        <v>177</v>
      </c>
      <c r="C2087" t="s">
        <v>1026</v>
      </c>
      <c r="D2087" t="s">
        <v>1027</v>
      </c>
      <c r="E2087" t="s">
        <v>3812</v>
      </c>
      <c r="F2087">
        <v>73.596000000000004</v>
      </c>
      <c r="H2087">
        <v>263</v>
      </c>
      <c r="I2087">
        <v>1.3100000000000001E-79</v>
      </c>
      <c r="J2087" t="s">
        <v>3077</v>
      </c>
      <c r="S2087" t="s">
        <v>3075</v>
      </c>
      <c r="T2087" t="s">
        <v>3076</v>
      </c>
      <c r="U2087" s="10">
        <v>0.59</v>
      </c>
      <c r="V2087" s="6">
        <v>-168</v>
      </c>
      <c r="W2087" s="4">
        <v>155.36000000000001</v>
      </c>
      <c r="X2087">
        <v>155</v>
      </c>
      <c r="Y2087">
        <v>263</v>
      </c>
      <c r="Z2087" t="str">
        <f t="shared" si="32"/>
        <v>178</v>
      </c>
      <c r="AA2087" t="s">
        <v>177</v>
      </c>
    </row>
    <row r="2088" spans="1:27" ht="16" thickBot="1" x14ac:dyDescent="0.25">
      <c r="A2088" t="s">
        <v>24</v>
      </c>
      <c r="B2088" t="s">
        <v>177</v>
      </c>
      <c r="C2088" t="s">
        <v>644</v>
      </c>
      <c r="D2088" t="s">
        <v>645</v>
      </c>
      <c r="E2088" t="s">
        <v>3800</v>
      </c>
      <c r="F2088">
        <v>73.864000000000004</v>
      </c>
      <c r="H2088">
        <v>263</v>
      </c>
      <c r="I2088">
        <v>2.23E-79</v>
      </c>
      <c r="J2088" t="s">
        <v>3077</v>
      </c>
      <c r="S2088" t="s">
        <v>3075</v>
      </c>
      <c r="T2088" t="s">
        <v>3076</v>
      </c>
      <c r="U2088" s="10">
        <v>0.59</v>
      </c>
      <c r="V2088" s="6">
        <v>-168</v>
      </c>
      <c r="W2088" s="4">
        <v>155.36000000000001</v>
      </c>
      <c r="X2088">
        <v>155</v>
      </c>
      <c r="Y2088">
        <v>263</v>
      </c>
      <c r="Z2088" t="str">
        <f t="shared" si="32"/>
        <v>176</v>
      </c>
      <c r="AA2088" t="s">
        <v>177</v>
      </c>
    </row>
    <row r="2089" spans="1:27" ht="16" thickBot="1" x14ac:dyDescent="0.25">
      <c r="A2089" t="s">
        <v>24</v>
      </c>
      <c r="B2089" t="s">
        <v>177</v>
      </c>
      <c r="C2089" t="s">
        <v>644</v>
      </c>
      <c r="D2089" t="s">
        <v>645</v>
      </c>
      <c r="E2089" t="s">
        <v>3800</v>
      </c>
      <c r="F2089">
        <v>73.864000000000004</v>
      </c>
      <c r="H2089">
        <v>263</v>
      </c>
      <c r="I2089">
        <v>2.9600000000000003E-79</v>
      </c>
      <c r="J2089" t="s">
        <v>3077</v>
      </c>
      <c r="S2089" t="s">
        <v>3075</v>
      </c>
      <c r="T2089" t="s">
        <v>3076</v>
      </c>
      <c r="U2089" s="10">
        <v>0.59</v>
      </c>
      <c r="V2089" s="6">
        <v>-168</v>
      </c>
      <c r="W2089" s="4">
        <v>155.36000000000001</v>
      </c>
      <c r="X2089">
        <v>155</v>
      </c>
      <c r="Y2089">
        <v>263</v>
      </c>
      <c r="Z2089" t="str">
        <f t="shared" si="32"/>
        <v>176</v>
      </c>
      <c r="AA2089" t="s">
        <v>177</v>
      </c>
    </row>
    <row r="2090" spans="1:27" ht="16" thickBot="1" x14ac:dyDescent="0.25">
      <c r="A2090" t="s">
        <v>24</v>
      </c>
      <c r="B2090" t="s">
        <v>177</v>
      </c>
      <c r="C2090" t="s">
        <v>644</v>
      </c>
      <c r="D2090" t="s">
        <v>645</v>
      </c>
      <c r="E2090" t="s">
        <v>3800</v>
      </c>
      <c r="F2090">
        <v>73.864000000000004</v>
      </c>
      <c r="H2090">
        <v>263</v>
      </c>
      <c r="I2090">
        <v>4.7900000000000002E-79</v>
      </c>
      <c r="J2090" t="s">
        <v>3077</v>
      </c>
      <c r="S2090" t="s">
        <v>3075</v>
      </c>
      <c r="T2090" t="s">
        <v>3076</v>
      </c>
      <c r="U2090" s="10">
        <v>0.59</v>
      </c>
      <c r="V2090" s="6">
        <v>-168</v>
      </c>
      <c r="W2090" s="4">
        <v>155.36000000000001</v>
      </c>
      <c r="X2090">
        <v>155</v>
      </c>
      <c r="Y2090">
        <v>263</v>
      </c>
      <c r="Z2090" t="str">
        <f t="shared" si="32"/>
        <v>176</v>
      </c>
      <c r="AA2090" t="s">
        <v>177</v>
      </c>
    </row>
    <row r="2091" spans="1:27" ht="16" thickBot="1" x14ac:dyDescent="0.25">
      <c r="A2091" t="s">
        <v>24</v>
      </c>
      <c r="B2091" t="s">
        <v>177</v>
      </c>
      <c r="C2091" t="s">
        <v>644</v>
      </c>
      <c r="D2091" t="s">
        <v>645</v>
      </c>
      <c r="E2091" t="s">
        <v>3800</v>
      </c>
      <c r="F2091">
        <v>73.864000000000004</v>
      </c>
      <c r="H2091">
        <v>263</v>
      </c>
      <c r="I2091">
        <v>4.81E-79</v>
      </c>
      <c r="J2091" t="s">
        <v>3077</v>
      </c>
      <c r="S2091" t="s">
        <v>3075</v>
      </c>
      <c r="T2091" t="s">
        <v>3076</v>
      </c>
      <c r="U2091" s="10">
        <v>0.59</v>
      </c>
      <c r="V2091" s="6">
        <v>-168</v>
      </c>
      <c r="W2091" s="4">
        <v>155.36000000000001</v>
      </c>
      <c r="X2091">
        <v>155</v>
      </c>
      <c r="Y2091">
        <v>263</v>
      </c>
      <c r="Z2091" t="str">
        <f t="shared" si="32"/>
        <v>176</v>
      </c>
      <c r="AA2091" t="s">
        <v>177</v>
      </c>
    </row>
    <row r="2092" spans="1:27" ht="16" thickBot="1" x14ac:dyDescent="0.25">
      <c r="A2092" t="s">
        <v>24</v>
      </c>
      <c r="B2092" t="s">
        <v>177</v>
      </c>
      <c r="C2092" t="s">
        <v>341</v>
      </c>
      <c r="D2092" t="s">
        <v>503</v>
      </c>
      <c r="E2092" t="s">
        <v>3112</v>
      </c>
      <c r="F2092">
        <v>100</v>
      </c>
      <c r="H2092">
        <v>159</v>
      </c>
      <c r="I2092">
        <v>2.52E-45</v>
      </c>
      <c r="J2092" t="s">
        <v>3077</v>
      </c>
      <c r="S2092" t="s">
        <v>3075</v>
      </c>
      <c r="T2092" t="s">
        <v>3076</v>
      </c>
      <c r="U2092" s="10">
        <v>0.59</v>
      </c>
      <c r="V2092" s="6">
        <v>-168</v>
      </c>
      <c r="W2092" s="4">
        <v>155.36000000000001</v>
      </c>
      <c r="X2092">
        <v>155</v>
      </c>
      <c r="Y2092">
        <v>159</v>
      </c>
      <c r="Z2092" t="str">
        <f t="shared" si="32"/>
        <v xml:space="preserve">73 </v>
      </c>
      <c r="AA2092" t="s">
        <v>177</v>
      </c>
    </row>
    <row r="2093" spans="1:27" ht="16" thickBot="1" x14ac:dyDescent="0.25">
      <c r="A2093" t="s">
        <v>24</v>
      </c>
      <c r="B2093" t="s">
        <v>177</v>
      </c>
      <c r="C2093" t="s">
        <v>1030</v>
      </c>
      <c r="D2093" t="s">
        <v>1031</v>
      </c>
      <c r="E2093" t="s">
        <v>3813</v>
      </c>
      <c r="F2093">
        <v>68</v>
      </c>
      <c r="H2093">
        <v>160</v>
      </c>
      <c r="I2093">
        <v>3.3000000000000002E-43</v>
      </c>
      <c r="J2093" t="s">
        <v>3077</v>
      </c>
      <c r="S2093" t="s">
        <v>3075</v>
      </c>
      <c r="T2093" t="s">
        <v>3076</v>
      </c>
      <c r="U2093" s="10">
        <v>0.59</v>
      </c>
      <c r="V2093" s="6">
        <v>-168</v>
      </c>
      <c r="W2093" s="4">
        <v>155.36000000000001</v>
      </c>
      <c r="X2093">
        <v>155</v>
      </c>
      <c r="Y2093">
        <v>160</v>
      </c>
      <c r="Z2093" t="str">
        <f t="shared" si="32"/>
        <v>100</v>
      </c>
      <c r="AA2093" t="s">
        <v>177</v>
      </c>
    </row>
    <row r="2094" spans="1:27" ht="16" thickBot="1" x14ac:dyDescent="0.25">
      <c r="A2094" t="s">
        <v>24</v>
      </c>
      <c r="B2094" t="s">
        <v>177</v>
      </c>
      <c r="C2094" t="s">
        <v>1030</v>
      </c>
      <c r="D2094" t="s">
        <v>1031</v>
      </c>
      <c r="E2094" t="s">
        <v>3813</v>
      </c>
      <c r="F2094">
        <v>68</v>
      </c>
      <c r="H2094">
        <v>160</v>
      </c>
      <c r="I2094">
        <v>3.3000000000000002E-43</v>
      </c>
      <c r="J2094" t="s">
        <v>3077</v>
      </c>
      <c r="S2094" t="s">
        <v>3075</v>
      </c>
      <c r="T2094" t="s">
        <v>3076</v>
      </c>
      <c r="U2094" s="10">
        <v>0.59</v>
      </c>
      <c r="V2094" s="6">
        <v>-168</v>
      </c>
      <c r="W2094" s="4">
        <v>155.36000000000001</v>
      </c>
      <c r="X2094">
        <v>155</v>
      </c>
      <c r="Y2094">
        <v>160</v>
      </c>
      <c r="Z2094" t="str">
        <f t="shared" si="32"/>
        <v>100</v>
      </c>
      <c r="AA2094" t="s">
        <v>177</v>
      </c>
    </row>
    <row r="2095" spans="1:27" ht="16" thickBot="1" x14ac:dyDescent="0.25">
      <c r="A2095" t="s">
        <v>24</v>
      </c>
      <c r="B2095" t="s">
        <v>177</v>
      </c>
      <c r="C2095" t="s">
        <v>1030</v>
      </c>
      <c r="D2095" t="s">
        <v>1031</v>
      </c>
      <c r="E2095" t="s">
        <v>3813</v>
      </c>
      <c r="F2095">
        <v>68</v>
      </c>
      <c r="H2095">
        <v>160</v>
      </c>
      <c r="I2095">
        <v>3.43E-43</v>
      </c>
      <c r="J2095" t="s">
        <v>3077</v>
      </c>
      <c r="S2095" t="s">
        <v>3075</v>
      </c>
      <c r="T2095" t="s">
        <v>3076</v>
      </c>
      <c r="U2095" s="10">
        <v>0.59</v>
      </c>
      <c r="V2095" s="6">
        <v>-168</v>
      </c>
      <c r="W2095" s="4">
        <v>155.36000000000001</v>
      </c>
      <c r="X2095">
        <v>155</v>
      </c>
      <c r="Y2095">
        <v>160</v>
      </c>
      <c r="Z2095" t="str">
        <f t="shared" si="32"/>
        <v>100</v>
      </c>
      <c r="AA2095" t="s">
        <v>177</v>
      </c>
    </row>
    <row r="2096" spans="1:27" ht="16" thickBot="1" x14ac:dyDescent="0.25">
      <c r="A2096" t="s">
        <v>24</v>
      </c>
      <c r="B2096" t="s">
        <v>177</v>
      </c>
      <c r="C2096" t="s">
        <v>368</v>
      </c>
      <c r="D2096" t="s">
        <v>650</v>
      </c>
      <c r="E2096" t="s">
        <v>3801</v>
      </c>
      <c r="F2096">
        <v>46.207000000000001</v>
      </c>
      <c r="H2096">
        <v>135</v>
      </c>
      <c r="I2096">
        <v>1.3500000000000001E-34</v>
      </c>
      <c r="J2096" t="s">
        <v>3077</v>
      </c>
      <c r="S2096" t="s">
        <v>3075</v>
      </c>
      <c r="T2096" t="s">
        <v>3076</v>
      </c>
      <c r="U2096" s="10">
        <v>0.59</v>
      </c>
      <c r="V2096" s="6">
        <v>-168</v>
      </c>
      <c r="W2096" s="4">
        <v>155.36000000000001</v>
      </c>
      <c r="X2096">
        <v>155</v>
      </c>
      <c r="Y2096">
        <v>135</v>
      </c>
      <c r="Z2096" t="str">
        <f t="shared" si="32"/>
        <v>145</v>
      </c>
      <c r="AA2096" t="s">
        <v>177</v>
      </c>
    </row>
    <row r="2097" spans="1:27" ht="16" thickBot="1" x14ac:dyDescent="0.25">
      <c r="A2097" t="s">
        <v>24</v>
      </c>
      <c r="B2097" t="s">
        <v>177</v>
      </c>
      <c r="C2097" t="s">
        <v>368</v>
      </c>
      <c r="D2097" t="s">
        <v>650</v>
      </c>
      <c r="E2097" t="s">
        <v>3801</v>
      </c>
      <c r="F2097">
        <v>46.207000000000001</v>
      </c>
      <c r="H2097">
        <v>135</v>
      </c>
      <c r="I2097">
        <v>1.6400000000000001E-34</v>
      </c>
      <c r="J2097" t="s">
        <v>3077</v>
      </c>
      <c r="S2097" t="s">
        <v>3075</v>
      </c>
      <c r="T2097" t="s">
        <v>3076</v>
      </c>
      <c r="U2097" s="10">
        <v>0.59</v>
      </c>
      <c r="V2097" s="6">
        <v>-168</v>
      </c>
      <c r="W2097" s="4">
        <v>155.36000000000001</v>
      </c>
      <c r="X2097">
        <v>155</v>
      </c>
      <c r="Y2097">
        <v>135</v>
      </c>
      <c r="Z2097" t="str">
        <f t="shared" si="32"/>
        <v>145</v>
      </c>
      <c r="AA2097" t="s">
        <v>177</v>
      </c>
    </row>
    <row r="2098" spans="1:27" ht="16" thickBot="1" x14ac:dyDescent="0.25">
      <c r="A2098" t="s">
        <v>24</v>
      </c>
      <c r="B2098" t="s">
        <v>177</v>
      </c>
      <c r="C2098" t="s">
        <v>946</v>
      </c>
      <c r="D2098" t="s">
        <v>1033</v>
      </c>
      <c r="E2098" t="s">
        <v>3814</v>
      </c>
      <c r="F2098">
        <v>68.132000000000005</v>
      </c>
      <c r="H2098">
        <v>132</v>
      </c>
      <c r="I2098">
        <v>1.6499999999999999E-34</v>
      </c>
      <c r="J2098" t="s">
        <v>3077</v>
      </c>
      <c r="S2098" t="s">
        <v>3075</v>
      </c>
      <c r="T2098" t="s">
        <v>3076</v>
      </c>
      <c r="U2098" s="10">
        <v>0.59</v>
      </c>
      <c r="V2098" s="6">
        <v>-168</v>
      </c>
      <c r="W2098" s="4">
        <v>155.36000000000001</v>
      </c>
      <c r="X2098">
        <v>155</v>
      </c>
      <c r="Y2098">
        <v>132</v>
      </c>
      <c r="Z2098" t="str">
        <f t="shared" si="32"/>
        <v xml:space="preserve">91 </v>
      </c>
      <c r="AA2098" t="s">
        <v>177</v>
      </c>
    </row>
    <row r="2099" spans="1:27" ht="16" thickBot="1" x14ac:dyDescent="0.25">
      <c r="A2099" t="s">
        <v>24</v>
      </c>
      <c r="B2099" t="s">
        <v>177</v>
      </c>
      <c r="C2099" t="s">
        <v>368</v>
      </c>
      <c r="D2099" t="s">
        <v>650</v>
      </c>
      <c r="E2099" t="s">
        <v>3801</v>
      </c>
      <c r="F2099">
        <v>46.207000000000001</v>
      </c>
      <c r="H2099">
        <v>133</v>
      </c>
      <c r="I2099">
        <v>3.7699999999999998E-34</v>
      </c>
      <c r="J2099" t="s">
        <v>3077</v>
      </c>
      <c r="S2099" t="s">
        <v>3075</v>
      </c>
      <c r="T2099" t="s">
        <v>3076</v>
      </c>
      <c r="U2099" s="10">
        <v>0.59</v>
      </c>
      <c r="V2099" s="6">
        <v>-168</v>
      </c>
      <c r="W2099" s="4">
        <v>155.36000000000001</v>
      </c>
      <c r="X2099">
        <v>155</v>
      </c>
      <c r="Y2099">
        <v>133</v>
      </c>
      <c r="Z2099" t="str">
        <f t="shared" si="32"/>
        <v>145</v>
      </c>
      <c r="AA2099" t="s">
        <v>177</v>
      </c>
    </row>
    <row r="2100" spans="1:27" ht="16" thickBot="1" x14ac:dyDescent="0.25">
      <c r="A2100" t="s">
        <v>24</v>
      </c>
      <c r="B2100" t="s">
        <v>177</v>
      </c>
      <c r="C2100" t="s">
        <v>368</v>
      </c>
      <c r="D2100" t="s">
        <v>650</v>
      </c>
      <c r="E2100" t="s">
        <v>3801</v>
      </c>
      <c r="F2100">
        <v>46.207000000000001</v>
      </c>
      <c r="H2100">
        <v>133</v>
      </c>
      <c r="I2100">
        <v>4.0200000000000002E-34</v>
      </c>
      <c r="J2100" t="s">
        <v>3077</v>
      </c>
      <c r="S2100" t="s">
        <v>3075</v>
      </c>
      <c r="T2100" t="s">
        <v>3076</v>
      </c>
      <c r="U2100" s="10">
        <v>0.59</v>
      </c>
      <c r="V2100" s="6">
        <v>-168</v>
      </c>
      <c r="W2100" s="4">
        <v>155.36000000000001</v>
      </c>
      <c r="X2100">
        <v>155</v>
      </c>
      <c r="Y2100">
        <v>133</v>
      </c>
      <c r="Z2100" t="str">
        <f t="shared" si="32"/>
        <v>145</v>
      </c>
      <c r="AA2100" t="s">
        <v>177</v>
      </c>
    </row>
    <row r="2101" spans="1:27" ht="16" thickBot="1" x14ac:dyDescent="0.25">
      <c r="A2101" t="s">
        <v>24</v>
      </c>
      <c r="B2101" t="s">
        <v>177</v>
      </c>
      <c r="C2101" t="s">
        <v>368</v>
      </c>
      <c r="D2101" t="s">
        <v>650</v>
      </c>
      <c r="E2101" t="s">
        <v>3801</v>
      </c>
      <c r="F2101">
        <v>46.207000000000001</v>
      </c>
      <c r="H2101">
        <v>133</v>
      </c>
      <c r="I2101">
        <v>4.0200000000000002E-34</v>
      </c>
      <c r="J2101" t="s">
        <v>3077</v>
      </c>
      <c r="S2101" t="s">
        <v>3075</v>
      </c>
      <c r="T2101" t="s">
        <v>3076</v>
      </c>
      <c r="U2101" s="10">
        <v>0.59</v>
      </c>
      <c r="V2101" s="6">
        <v>-168</v>
      </c>
      <c r="W2101" s="4">
        <v>155.36000000000001</v>
      </c>
      <c r="X2101">
        <v>155</v>
      </c>
      <c r="Y2101">
        <v>133</v>
      </c>
      <c r="Z2101" t="str">
        <f t="shared" si="32"/>
        <v>145</v>
      </c>
      <c r="AA2101" t="s">
        <v>177</v>
      </c>
    </row>
    <row r="2102" spans="1:27" ht="16" thickBot="1" x14ac:dyDescent="0.25">
      <c r="A2102" t="s">
        <v>24</v>
      </c>
      <c r="B2102" t="s">
        <v>177</v>
      </c>
      <c r="C2102" t="s">
        <v>368</v>
      </c>
      <c r="D2102" t="s">
        <v>650</v>
      </c>
      <c r="E2102" t="s">
        <v>3801</v>
      </c>
      <c r="F2102">
        <v>46.207000000000001</v>
      </c>
      <c r="H2102">
        <v>133</v>
      </c>
      <c r="I2102">
        <v>4.03E-34</v>
      </c>
      <c r="J2102" t="s">
        <v>3077</v>
      </c>
      <c r="S2102" t="s">
        <v>3075</v>
      </c>
      <c r="T2102" t="s">
        <v>3076</v>
      </c>
      <c r="U2102" s="10">
        <v>0.59</v>
      </c>
      <c r="V2102" s="6">
        <v>-168</v>
      </c>
      <c r="W2102" s="4">
        <v>155.36000000000001</v>
      </c>
      <c r="X2102">
        <v>155</v>
      </c>
      <c r="Y2102">
        <v>133</v>
      </c>
      <c r="Z2102" t="str">
        <f t="shared" si="32"/>
        <v>145</v>
      </c>
      <c r="AA2102" t="s">
        <v>177</v>
      </c>
    </row>
    <row r="2103" spans="1:27" ht="16" thickBot="1" x14ac:dyDescent="0.25">
      <c r="A2103" t="s">
        <v>24</v>
      </c>
      <c r="B2103" t="s">
        <v>177</v>
      </c>
      <c r="C2103" t="s">
        <v>368</v>
      </c>
      <c r="D2103" t="s">
        <v>650</v>
      </c>
      <c r="E2103" t="s">
        <v>3801</v>
      </c>
      <c r="F2103">
        <v>46.207000000000001</v>
      </c>
      <c r="H2103">
        <v>133</v>
      </c>
      <c r="I2103">
        <v>4.03E-34</v>
      </c>
      <c r="J2103" t="s">
        <v>3077</v>
      </c>
      <c r="S2103" t="s">
        <v>3075</v>
      </c>
      <c r="T2103" t="s">
        <v>3076</v>
      </c>
      <c r="U2103" s="10">
        <v>0.59</v>
      </c>
      <c r="V2103" s="6">
        <v>-168</v>
      </c>
      <c r="W2103" s="4">
        <v>155.36000000000001</v>
      </c>
      <c r="X2103">
        <v>155</v>
      </c>
      <c r="Y2103">
        <v>133</v>
      </c>
      <c r="Z2103" t="str">
        <f t="shared" si="32"/>
        <v>145</v>
      </c>
      <c r="AA2103" t="s">
        <v>177</v>
      </c>
    </row>
    <row r="2104" spans="1:27" ht="16" thickBot="1" x14ac:dyDescent="0.25">
      <c r="A2104" t="s">
        <v>24</v>
      </c>
      <c r="B2104" t="s">
        <v>177</v>
      </c>
      <c r="C2104" t="s">
        <v>368</v>
      </c>
      <c r="D2104" t="s">
        <v>650</v>
      </c>
      <c r="E2104" t="s">
        <v>3801</v>
      </c>
      <c r="F2104">
        <v>46.207000000000001</v>
      </c>
      <c r="H2104">
        <v>133</v>
      </c>
      <c r="I2104">
        <v>4.03E-34</v>
      </c>
      <c r="J2104" t="s">
        <v>3077</v>
      </c>
      <c r="S2104" t="s">
        <v>3075</v>
      </c>
      <c r="T2104" t="s">
        <v>3076</v>
      </c>
      <c r="U2104" s="10">
        <v>0.59</v>
      </c>
      <c r="V2104" s="6">
        <v>-168</v>
      </c>
      <c r="W2104" s="4">
        <v>155.36000000000001</v>
      </c>
      <c r="X2104">
        <v>155</v>
      </c>
      <c r="Y2104">
        <v>133</v>
      </c>
      <c r="Z2104" t="str">
        <f t="shared" si="32"/>
        <v>145</v>
      </c>
      <c r="AA2104" t="s">
        <v>177</v>
      </c>
    </row>
    <row r="2105" spans="1:27" ht="16" thickBot="1" x14ac:dyDescent="0.25">
      <c r="A2105" t="s">
        <v>24</v>
      </c>
      <c r="B2105" t="s">
        <v>177</v>
      </c>
      <c r="C2105" t="s">
        <v>368</v>
      </c>
      <c r="D2105" t="s">
        <v>650</v>
      </c>
      <c r="E2105" t="s">
        <v>3801</v>
      </c>
      <c r="F2105">
        <v>46.207000000000001</v>
      </c>
      <c r="H2105">
        <v>133</v>
      </c>
      <c r="I2105">
        <v>4.0399999999999998E-34</v>
      </c>
      <c r="J2105" t="s">
        <v>3077</v>
      </c>
      <c r="S2105" t="s">
        <v>3075</v>
      </c>
      <c r="T2105" t="s">
        <v>3076</v>
      </c>
      <c r="U2105" s="10">
        <v>0.59</v>
      </c>
      <c r="V2105" s="6">
        <v>-168</v>
      </c>
      <c r="W2105" s="4">
        <v>155.36000000000001</v>
      </c>
      <c r="X2105">
        <v>155</v>
      </c>
      <c r="Y2105">
        <v>133</v>
      </c>
      <c r="Z2105" t="str">
        <f t="shared" si="32"/>
        <v>145</v>
      </c>
      <c r="AA2105" t="s">
        <v>177</v>
      </c>
    </row>
    <row r="2106" spans="1:27" ht="16" thickBot="1" x14ac:dyDescent="0.25">
      <c r="A2106" t="s">
        <v>24</v>
      </c>
      <c r="B2106" t="s">
        <v>177</v>
      </c>
      <c r="C2106" t="s">
        <v>368</v>
      </c>
      <c r="D2106" t="s">
        <v>650</v>
      </c>
      <c r="E2106" t="s">
        <v>3801</v>
      </c>
      <c r="F2106">
        <v>46.207000000000001</v>
      </c>
      <c r="H2106">
        <v>133</v>
      </c>
      <c r="I2106">
        <v>4.0600000000000003E-34</v>
      </c>
      <c r="J2106" t="s">
        <v>3077</v>
      </c>
      <c r="S2106" t="s">
        <v>3075</v>
      </c>
      <c r="T2106" t="s">
        <v>3076</v>
      </c>
      <c r="U2106" s="10">
        <v>0.59</v>
      </c>
      <c r="V2106" s="6">
        <v>-168</v>
      </c>
      <c r="W2106" s="4">
        <v>155.36000000000001</v>
      </c>
      <c r="X2106">
        <v>155</v>
      </c>
      <c r="Y2106">
        <v>133</v>
      </c>
      <c r="Z2106" t="str">
        <f t="shared" si="32"/>
        <v>145</v>
      </c>
      <c r="AA2106" t="s">
        <v>177</v>
      </c>
    </row>
    <row r="2107" spans="1:27" ht="16" thickBot="1" x14ac:dyDescent="0.25">
      <c r="A2107" t="s">
        <v>24</v>
      </c>
      <c r="B2107" t="s">
        <v>177</v>
      </c>
      <c r="C2107" t="s">
        <v>368</v>
      </c>
      <c r="D2107" t="s">
        <v>650</v>
      </c>
      <c r="E2107" t="s">
        <v>3801</v>
      </c>
      <c r="F2107">
        <v>46.207000000000001</v>
      </c>
      <c r="H2107">
        <v>133</v>
      </c>
      <c r="I2107">
        <v>4.0799999999999999E-34</v>
      </c>
      <c r="J2107" t="s">
        <v>3077</v>
      </c>
      <c r="S2107" t="s">
        <v>3075</v>
      </c>
      <c r="T2107" t="s">
        <v>3076</v>
      </c>
      <c r="U2107" s="10">
        <v>0.59</v>
      </c>
      <c r="V2107" s="6">
        <v>-168</v>
      </c>
      <c r="W2107" s="4">
        <v>155.36000000000001</v>
      </c>
      <c r="X2107">
        <v>155</v>
      </c>
      <c r="Y2107">
        <v>133</v>
      </c>
      <c r="Z2107" t="str">
        <f t="shared" si="32"/>
        <v>145</v>
      </c>
      <c r="AA2107" t="s">
        <v>177</v>
      </c>
    </row>
    <row r="2108" spans="1:27" ht="16" thickBot="1" x14ac:dyDescent="0.25">
      <c r="A2108" t="s">
        <v>24</v>
      </c>
      <c r="B2108" t="s">
        <v>177</v>
      </c>
      <c r="C2108" t="s">
        <v>368</v>
      </c>
      <c r="D2108" t="s">
        <v>650</v>
      </c>
      <c r="E2108" t="s">
        <v>3801</v>
      </c>
      <c r="F2108">
        <v>46.207000000000001</v>
      </c>
      <c r="H2108">
        <v>133</v>
      </c>
      <c r="I2108">
        <v>4.1000000000000004E-34</v>
      </c>
      <c r="J2108" t="s">
        <v>3077</v>
      </c>
      <c r="S2108" t="s">
        <v>3075</v>
      </c>
      <c r="T2108" t="s">
        <v>3076</v>
      </c>
      <c r="U2108" s="10">
        <v>0.59</v>
      </c>
      <c r="V2108" s="6">
        <v>-168</v>
      </c>
      <c r="W2108" s="4">
        <v>155.36000000000001</v>
      </c>
      <c r="X2108">
        <v>155</v>
      </c>
      <c r="Y2108">
        <v>133</v>
      </c>
      <c r="Z2108" t="str">
        <f t="shared" si="32"/>
        <v>145</v>
      </c>
      <c r="AA2108" t="s">
        <v>177</v>
      </c>
    </row>
    <row r="2109" spans="1:27" ht="16" thickBot="1" x14ac:dyDescent="0.25">
      <c r="A2109" t="s">
        <v>24</v>
      </c>
      <c r="B2109" t="s">
        <v>177</v>
      </c>
      <c r="C2109" t="s">
        <v>368</v>
      </c>
      <c r="D2109" t="s">
        <v>650</v>
      </c>
      <c r="E2109" t="s">
        <v>3801</v>
      </c>
      <c r="F2109">
        <v>46.207000000000001</v>
      </c>
      <c r="H2109">
        <v>133</v>
      </c>
      <c r="I2109">
        <v>4.1799999999999997E-34</v>
      </c>
      <c r="J2109" t="s">
        <v>3077</v>
      </c>
      <c r="S2109" t="s">
        <v>3075</v>
      </c>
      <c r="T2109" t="s">
        <v>3076</v>
      </c>
      <c r="U2109" s="10">
        <v>0.59</v>
      </c>
      <c r="V2109" s="6">
        <v>-168</v>
      </c>
      <c r="W2109" s="4">
        <v>155.36000000000001</v>
      </c>
      <c r="X2109">
        <v>155</v>
      </c>
      <c r="Y2109">
        <v>133</v>
      </c>
      <c r="Z2109" t="str">
        <f t="shared" si="32"/>
        <v>145</v>
      </c>
      <c r="AA2109" t="s">
        <v>177</v>
      </c>
    </row>
    <row r="2110" spans="1:27" ht="16" thickBot="1" x14ac:dyDescent="0.25">
      <c r="A2110" t="s">
        <v>24</v>
      </c>
      <c r="B2110" t="s">
        <v>177</v>
      </c>
      <c r="C2110" t="s">
        <v>368</v>
      </c>
      <c r="D2110" t="s">
        <v>650</v>
      </c>
      <c r="E2110" t="s">
        <v>3801</v>
      </c>
      <c r="F2110">
        <v>46.207000000000001</v>
      </c>
      <c r="H2110">
        <v>133</v>
      </c>
      <c r="I2110">
        <v>4.1900000000000004E-34</v>
      </c>
      <c r="J2110" t="s">
        <v>3077</v>
      </c>
      <c r="S2110" t="s">
        <v>3075</v>
      </c>
      <c r="T2110" t="s">
        <v>3076</v>
      </c>
      <c r="U2110" s="10">
        <v>0.59</v>
      </c>
      <c r="V2110" s="6">
        <v>-168</v>
      </c>
      <c r="W2110" s="4">
        <v>155.36000000000001</v>
      </c>
      <c r="X2110">
        <v>155</v>
      </c>
      <c r="Y2110">
        <v>133</v>
      </c>
      <c r="Z2110" t="str">
        <f t="shared" si="32"/>
        <v>145</v>
      </c>
      <c r="AA2110" t="s">
        <v>177</v>
      </c>
    </row>
    <row r="2111" spans="1:27" ht="16" thickBot="1" x14ac:dyDescent="0.25">
      <c r="A2111" t="s">
        <v>24</v>
      </c>
      <c r="B2111" t="s">
        <v>177</v>
      </c>
      <c r="C2111" t="s">
        <v>368</v>
      </c>
      <c r="D2111" t="s">
        <v>650</v>
      </c>
      <c r="E2111" t="s">
        <v>3801</v>
      </c>
      <c r="F2111">
        <v>46.207000000000001</v>
      </c>
      <c r="H2111">
        <v>133</v>
      </c>
      <c r="I2111">
        <v>5.2999999999999997E-34</v>
      </c>
      <c r="J2111" t="s">
        <v>3077</v>
      </c>
      <c r="S2111" t="s">
        <v>3075</v>
      </c>
      <c r="T2111" t="s">
        <v>3076</v>
      </c>
      <c r="U2111" s="10">
        <v>0.59</v>
      </c>
      <c r="V2111" s="6">
        <v>-168</v>
      </c>
      <c r="W2111" s="4">
        <v>155.36000000000001</v>
      </c>
      <c r="X2111">
        <v>155</v>
      </c>
      <c r="Y2111">
        <v>133</v>
      </c>
      <c r="Z2111" t="str">
        <f t="shared" si="32"/>
        <v>145</v>
      </c>
      <c r="AA2111" t="s">
        <v>177</v>
      </c>
    </row>
    <row r="2112" spans="1:27" ht="16" thickBot="1" x14ac:dyDescent="0.25">
      <c r="A2112" t="s">
        <v>24</v>
      </c>
      <c r="B2112" t="s">
        <v>177</v>
      </c>
      <c r="C2112" t="s">
        <v>178</v>
      </c>
      <c r="D2112" t="s">
        <v>652</v>
      </c>
      <c r="E2112" t="s">
        <v>3802</v>
      </c>
      <c r="F2112">
        <v>46.154000000000003</v>
      </c>
      <c r="H2112">
        <v>123</v>
      </c>
      <c r="I2112">
        <v>1.1499999999999999E-30</v>
      </c>
      <c r="J2112" t="s">
        <v>3077</v>
      </c>
      <c r="S2112" t="s">
        <v>3075</v>
      </c>
      <c r="T2112" t="s">
        <v>3076</v>
      </c>
      <c r="U2112" s="10">
        <v>0.59</v>
      </c>
      <c r="V2112" s="6">
        <v>-168</v>
      </c>
      <c r="W2112" s="4">
        <v>155.36000000000001</v>
      </c>
      <c r="X2112">
        <v>155</v>
      </c>
      <c r="Y2112">
        <v>123</v>
      </c>
      <c r="Z2112" t="str">
        <f t="shared" si="32"/>
        <v>130</v>
      </c>
      <c r="AA2112" t="s">
        <v>177</v>
      </c>
    </row>
    <row r="2113" spans="1:27" ht="16" thickBot="1" x14ac:dyDescent="0.25">
      <c r="A2113" t="s">
        <v>24</v>
      </c>
      <c r="B2113" t="s">
        <v>177</v>
      </c>
      <c r="C2113" t="s">
        <v>1036</v>
      </c>
      <c r="D2113" t="s">
        <v>503</v>
      </c>
      <c r="E2113" t="s">
        <v>3112</v>
      </c>
      <c r="F2113">
        <v>100</v>
      </c>
      <c r="H2113">
        <v>116</v>
      </c>
      <c r="I2113">
        <v>2.7400000000000001E-28</v>
      </c>
      <c r="J2113" t="s">
        <v>3077</v>
      </c>
      <c r="S2113" t="s">
        <v>3075</v>
      </c>
      <c r="T2113" t="s">
        <v>3076</v>
      </c>
      <c r="U2113" s="10">
        <v>0.59</v>
      </c>
      <c r="V2113" s="6">
        <v>-168</v>
      </c>
      <c r="W2113" s="4">
        <v>155.36000000000001</v>
      </c>
      <c r="X2113">
        <v>155</v>
      </c>
      <c r="Y2113">
        <v>116</v>
      </c>
      <c r="Z2113" t="str">
        <f t="shared" si="32"/>
        <v xml:space="preserve">54 </v>
      </c>
      <c r="AA2113" t="s">
        <v>177</v>
      </c>
    </row>
    <row r="2114" spans="1:27" ht="16" thickBot="1" x14ac:dyDescent="0.25">
      <c r="A2114" t="s">
        <v>24</v>
      </c>
      <c r="B2114" t="s">
        <v>177</v>
      </c>
      <c r="C2114" t="s">
        <v>1036</v>
      </c>
      <c r="D2114" t="s">
        <v>503</v>
      </c>
      <c r="E2114" t="s">
        <v>3112</v>
      </c>
      <c r="F2114">
        <v>100</v>
      </c>
      <c r="H2114">
        <v>116</v>
      </c>
      <c r="I2114">
        <v>2.76E-28</v>
      </c>
      <c r="J2114" t="s">
        <v>3077</v>
      </c>
      <c r="S2114" t="s">
        <v>3075</v>
      </c>
      <c r="T2114" t="s">
        <v>3076</v>
      </c>
      <c r="U2114" s="10">
        <v>0.59</v>
      </c>
      <c r="V2114" s="6">
        <v>-168</v>
      </c>
      <c r="W2114" s="4">
        <v>155.36000000000001</v>
      </c>
      <c r="X2114">
        <v>155</v>
      </c>
      <c r="Y2114">
        <v>116</v>
      </c>
      <c r="Z2114" t="str">
        <f t="shared" si="32"/>
        <v xml:space="preserve">54 </v>
      </c>
      <c r="AA2114" t="s">
        <v>177</v>
      </c>
    </row>
    <row r="2115" spans="1:27" ht="16" thickBot="1" x14ac:dyDescent="0.25">
      <c r="A2115" t="s">
        <v>24</v>
      </c>
      <c r="B2115" t="s">
        <v>177</v>
      </c>
      <c r="C2115" t="s">
        <v>368</v>
      </c>
      <c r="D2115" t="s">
        <v>650</v>
      </c>
      <c r="E2115" t="s">
        <v>3801</v>
      </c>
      <c r="F2115">
        <v>46.207000000000001</v>
      </c>
      <c r="H2115">
        <v>112</v>
      </c>
      <c r="I2115">
        <v>4.8599999999999996E-28</v>
      </c>
      <c r="J2115" t="s">
        <v>3077</v>
      </c>
      <c r="S2115" t="s">
        <v>3075</v>
      </c>
      <c r="T2115" t="s">
        <v>3076</v>
      </c>
      <c r="U2115" s="10">
        <v>0.59</v>
      </c>
      <c r="V2115" s="6">
        <v>-168</v>
      </c>
      <c r="W2115" s="4">
        <v>155.36000000000001</v>
      </c>
      <c r="X2115">
        <v>155</v>
      </c>
      <c r="Y2115">
        <v>112</v>
      </c>
      <c r="Z2115" t="str">
        <f t="shared" ref="Z2115:Z2178" si="33">LEFT(C2115,3)</f>
        <v>145</v>
      </c>
      <c r="AA2115" t="s">
        <v>177</v>
      </c>
    </row>
    <row r="2116" spans="1:27" ht="16" thickBot="1" x14ac:dyDescent="0.25">
      <c r="A2116" t="s">
        <v>24</v>
      </c>
      <c r="B2116" t="s">
        <v>177</v>
      </c>
      <c r="C2116" t="s">
        <v>671</v>
      </c>
      <c r="D2116" t="s">
        <v>503</v>
      </c>
      <c r="E2116" t="s">
        <v>3112</v>
      </c>
      <c r="F2116">
        <v>100</v>
      </c>
      <c r="H2116">
        <v>115</v>
      </c>
      <c r="I2116">
        <v>1.42E-27</v>
      </c>
      <c r="J2116" t="s">
        <v>3077</v>
      </c>
      <c r="S2116" t="s">
        <v>3075</v>
      </c>
      <c r="T2116" t="s">
        <v>3076</v>
      </c>
      <c r="U2116" s="10">
        <v>0.59</v>
      </c>
      <c r="V2116" s="6">
        <v>-168</v>
      </c>
      <c r="W2116" s="4">
        <v>155.36000000000001</v>
      </c>
      <c r="X2116">
        <v>155</v>
      </c>
      <c r="Y2116">
        <v>115</v>
      </c>
      <c r="Z2116" t="str">
        <f t="shared" si="33"/>
        <v xml:space="preserve">53 </v>
      </c>
      <c r="AA2116" t="s">
        <v>177</v>
      </c>
    </row>
    <row r="2117" spans="1:27" ht="16" thickBot="1" x14ac:dyDescent="0.25">
      <c r="A2117" t="s">
        <v>24</v>
      </c>
      <c r="B2117" t="s">
        <v>177</v>
      </c>
      <c r="C2117" t="s">
        <v>659</v>
      </c>
      <c r="D2117" t="s">
        <v>660</v>
      </c>
      <c r="E2117" t="s">
        <v>3805</v>
      </c>
      <c r="F2117">
        <v>41.86</v>
      </c>
      <c r="H2117">
        <v>110</v>
      </c>
      <c r="I2117">
        <v>7.29E-26</v>
      </c>
      <c r="J2117" t="s">
        <v>3077</v>
      </c>
      <c r="S2117" t="s">
        <v>3075</v>
      </c>
      <c r="T2117" t="s">
        <v>3076</v>
      </c>
      <c r="U2117" s="10">
        <v>0.59</v>
      </c>
      <c r="V2117" s="6">
        <v>-168</v>
      </c>
      <c r="W2117" s="4">
        <v>155.36000000000001</v>
      </c>
      <c r="X2117">
        <v>155</v>
      </c>
      <c r="Y2117">
        <v>110</v>
      </c>
      <c r="Z2117" t="str">
        <f t="shared" si="33"/>
        <v>129</v>
      </c>
      <c r="AA2117" t="s">
        <v>177</v>
      </c>
    </row>
    <row r="2118" spans="1:27" ht="16" thickBot="1" x14ac:dyDescent="0.25">
      <c r="A2118" t="s">
        <v>24</v>
      </c>
      <c r="B2118" t="s">
        <v>177</v>
      </c>
      <c r="C2118" t="s">
        <v>659</v>
      </c>
      <c r="D2118" t="s">
        <v>660</v>
      </c>
      <c r="E2118" t="s">
        <v>3805</v>
      </c>
      <c r="F2118">
        <v>41.86</v>
      </c>
      <c r="H2118">
        <v>110</v>
      </c>
      <c r="I2118">
        <v>7.29E-26</v>
      </c>
      <c r="J2118" t="s">
        <v>3077</v>
      </c>
      <c r="S2118" t="s">
        <v>3075</v>
      </c>
      <c r="T2118" t="s">
        <v>3076</v>
      </c>
      <c r="U2118" s="10">
        <v>0.59</v>
      </c>
      <c r="V2118" s="6">
        <v>-168</v>
      </c>
      <c r="W2118" s="4">
        <v>155.36000000000001</v>
      </c>
      <c r="X2118">
        <v>155</v>
      </c>
      <c r="Y2118">
        <v>110</v>
      </c>
      <c r="Z2118" t="str">
        <f t="shared" si="33"/>
        <v>129</v>
      </c>
      <c r="AA2118" t="s">
        <v>177</v>
      </c>
    </row>
    <row r="2119" spans="1:27" ht="16" thickBot="1" x14ac:dyDescent="0.25">
      <c r="A2119" t="s">
        <v>24</v>
      </c>
      <c r="B2119" t="s">
        <v>177</v>
      </c>
      <c r="C2119" t="s">
        <v>659</v>
      </c>
      <c r="D2119" t="s">
        <v>660</v>
      </c>
      <c r="E2119" t="s">
        <v>3805</v>
      </c>
      <c r="F2119">
        <v>41.86</v>
      </c>
      <c r="H2119">
        <v>110</v>
      </c>
      <c r="I2119">
        <v>7.3899999999999997E-26</v>
      </c>
      <c r="J2119" t="s">
        <v>3077</v>
      </c>
      <c r="S2119" t="s">
        <v>3075</v>
      </c>
      <c r="T2119" t="s">
        <v>3076</v>
      </c>
      <c r="U2119" s="10">
        <v>0.59</v>
      </c>
      <c r="V2119" s="6">
        <v>-168</v>
      </c>
      <c r="W2119" s="4">
        <v>155.36000000000001</v>
      </c>
      <c r="X2119">
        <v>155</v>
      </c>
      <c r="Y2119">
        <v>110</v>
      </c>
      <c r="Z2119" t="str">
        <f t="shared" si="33"/>
        <v>129</v>
      </c>
      <c r="AA2119" t="s">
        <v>177</v>
      </c>
    </row>
    <row r="2120" spans="1:27" ht="16" thickBot="1" x14ac:dyDescent="0.25">
      <c r="A2120" t="s">
        <v>24</v>
      </c>
      <c r="B2120" t="s">
        <v>177</v>
      </c>
      <c r="C2120" t="s">
        <v>659</v>
      </c>
      <c r="D2120" t="s">
        <v>660</v>
      </c>
      <c r="E2120" t="s">
        <v>3805</v>
      </c>
      <c r="F2120">
        <v>41.86</v>
      </c>
      <c r="H2120">
        <v>107</v>
      </c>
      <c r="I2120">
        <v>3.6600000000000002E-25</v>
      </c>
      <c r="J2120" t="s">
        <v>3077</v>
      </c>
      <c r="S2120" t="s">
        <v>3075</v>
      </c>
      <c r="T2120" t="s">
        <v>3076</v>
      </c>
      <c r="U2120" s="10">
        <v>0.59</v>
      </c>
      <c r="V2120" s="6">
        <v>-168</v>
      </c>
      <c r="W2120" s="4">
        <v>155.36000000000001</v>
      </c>
      <c r="X2120">
        <v>155</v>
      </c>
      <c r="Y2120">
        <v>107</v>
      </c>
      <c r="Z2120" t="str">
        <f t="shared" si="33"/>
        <v>129</v>
      </c>
      <c r="AA2120" t="s">
        <v>177</v>
      </c>
    </row>
    <row r="2121" spans="1:27" ht="16" thickBot="1" x14ac:dyDescent="0.25">
      <c r="A2121" t="s">
        <v>24</v>
      </c>
      <c r="B2121" t="s">
        <v>177</v>
      </c>
      <c r="C2121" t="s">
        <v>585</v>
      </c>
      <c r="D2121" t="s">
        <v>664</v>
      </c>
      <c r="E2121" t="s">
        <v>3807</v>
      </c>
      <c r="F2121">
        <v>38.210999999999999</v>
      </c>
      <c r="H2121">
        <v>104</v>
      </c>
      <c r="I2121">
        <v>3.4500000000000002E-24</v>
      </c>
      <c r="J2121" t="s">
        <v>3077</v>
      </c>
      <c r="S2121" t="s">
        <v>3075</v>
      </c>
      <c r="T2121" t="s">
        <v>3076</v>
      </c>
      <c r="U2121" s="10">
        <v>0.59</v>
      </c>
      <c r="V2121" s="6">
        <v>-168</v>
      </c>
      <c r="W2121" s="4">
        <v>155.36000000000001</v>
      </c>
      <c r="X2121">
        <v>155</v>
      </c>
      <c r="Y2121">
        <v>104</v>
      </c>
      <c r="Z2121" t="str">
        <f t="shared" si="33"/>
        <v>123</v>
      </c>
      <c r="AA2121" t="s">
        <v>177</v>
      </c>
    </row>
    <row r="2122" spans="1:27" ht="16" thickBot="1" x14ac:dyDescent="0.25">
      <c r="A2122" t="s">
        <v>24</v>
      </c>
      <c r="B2122" t="s">
        <v>177</v>
      </c>
      <c r="C2122" t="s">
        <v>585</v>
      </c>
      <c r="D2122" t="s">
        <v>664</v>
      </c>
      <c r="E2122" t="s">
        <v>3807</v>
      </c>
      <c r="F2122">
        <v>38.210999999999999</v>
      </c>
      <c r="H2122">
        <v>104</v>
      </c>
      <c r="I2122">
        <v>5.6200000000000003E-24</v>
      </c>
      <c r="J2122" t="s">
        <v>3077</v>
      </c>
      <c r="S2122" t="s">
        <v>3075</v>
      </c>
      <c r="T2122" t="s">
        <v>3076</v>
      </c>
      <c r="U2122" s="10">
        <v>0.59</v>
      </c>
      <c r="V2122" s="6">
        <v>-168</v>
      </c>
      <c r="W2122" s="4">
        <v>155.36000000000001</v>
      </c>
      <c r="X2122">
        <v>155</v>
      </c>
      <c r="Y2122">
        <v>104</v>
      </c>
      <c r="Z2122" t="str">
        <f t="shared" si="33"/>
        <v>123</v>
      </c>
      <c r="AA2122" t="s">
        <v>177</v>
      </c>
    </row>
    <row r="2123" spans="1:27" ht="16" thickBot="1" x14ac:dyDescent="0.25">
      <c r="A2123" t="s">
        <v>24</v>
      </c>
      <c r="B2123" t="s">
        <v>177</v>
      </c>
      <c r="C2123" t="s">
        <v>894</v>
      </c>
      <c r="D2123" t="s">
        <v>1041</v>
      </c>
      <c r="E2123" t="s">
        <v>3815</v>
      </c>
      <c r="F2123">
        <v>43.307000000000002</v>
      </c>
      <c r="H2123">
        <v>100</v>
      </c>
      <c r="I2123">
        <v>1.04E-22</v>
      </c>
      <c r="J2123" t="s">
        <v>3077</v>
      </c>
      <c r="S2123" t="s">
        <v>3075</v>
      </c>
      <c r="T2123" t="s">
        <v>3076</v>
      </c>
      <c r="U2123" s="10">
        <v>0.59</v>
      </c>
      <c r="V2123" s="6">
        <v>-168</v>
      </c>
      <c r="W2123" s="4">
        <v>155.36000000000001</v>
      </c>
      <c r="X2123">
        <v>155</v>
      </c>
      <c r="Y2123">
        <v>100</v>
      </c>
      <c r="Z2123" t="str">
        <f t="shared" si="33"/>
        <v>127</v>
      </c>
      <c r="AA2123" t="s">
        <v>177</v>
      </c>
    </row>
    <row r="2124" spans="1:27" ht="16" thickBot="1" x14ac:dyDescent="0.25">
      <c r="A2124" t="s">
        <v>24</v>
      </c>
      <c r="B2124" t="s">
        <v>177</v>
      </c>
      <c r="C2124" t="s">
        <v>894</v>
      </c>
      <c r="D2124" t="s">
        <v>1041</v>
      </c>
      <c r="E2124" t="s">
        <v>3815</v>
      </c>
      <c r="F2124">
        <v>43.307000000000002</v>
      </c>
      <c r="H2124">
        <v>99</v>
      </c>
      <c r="I2124">
        <v>1.39E-22</v>
      </c>
      <c r="J2124" t="s">
        <v>3077</v>
      </c>
      <c r="S2124" t="s">
        <v>3075</v>
      </c>
      <c r="T2124" t="s">
        <v>3076</v>
      </c>
      <c r="U2124" s="10">
        <v>0.59</v>
      </c>
      <c r="V2124" s="6">
        <v>-168</v>
      </c>
      <c r="W2124" s="4">
        <v>155.36000000000001</v>
      </c>
      <c r="X2124">
        <v>155</v>
      </c>
      <c r="Y2124">
        <v>99</v>
      </c>
      <c r="Z2124" t="str">
        <f t="shared" si="33"/>
        <v>127</v>
      </c>
      <c r="AA2124" t="s">
        <v>177</v>
      </c>
    </row>
    <row r="2125" spans="1:27" ht="16" thickBot="1" x14ac:dyDescent="0.25">
      <c r="A2125" t="s">
        <v>24</v>
      </c>
      <c r="B2125" t="s">
        <v>177</v>
      </c>
      <c r="C2125" t="s">
        <v>894</v>
      </c>
      <c r="D2125" t="s">
        <v>1041</v>
      </c>
      <c r="E2125" t="s">
        <v>3815</v>
      </c>
      <c r="F2125">
        <v>43.307000000000002</v>
      </c>
      <c r="H2125">
        <v>99</v>
      </c>
      <c r="I2125">
        <v>1.4500000000000001E-22</v>
      </c>
      <c r="J2125" t="s">
        <v>3077</v>
      </c>
      <c r="S2125" t="s">
        <v>3075</v>
      </c>
      <c r="T2125" t="s">
        <v>3076</v>
      </c>
      <c r="U2125" s="10">
        <v>0.59</v>
      </c>
      <c r="V2125" s="6">
        <v>-168</v>
      </c>
      <c r="W2125" s="4">
        <v>155.36000000000001</v>
      </c>
      <c r="X2125">
        <v>155</v>
      </c>
      <c r="Y2125">
        <v>99</v>
      </c>
      <c r="Z2125" t="str">
        <f t="shared" si="33"/>
        <v>127</v>
      </c>
      <c r="AA2125" t="s">
        <v>177</v>
      </c>
    </row>
    <row r="2126" spans="1:27" ht="16" thickBot="1" x14ac:dyDescent="0.25">
      <c r="A2126" t="s">
        <v>24</v>
      </c>
      <c r="B2126" t="s">
        <v>177</v>
      </c>
      <c r="C2126" t="s">
        <v>894</v>
      </c>
      <c r="D2126" t="s">
        <v>1041</v>
      </c>
      <c r="E2126" t="s">
        <v>3815</v>
      </c>
      <c r="F2126">
        <v>43.307000000000002</v>
      </c>
      <c r="H2126">
        <v>99</v>
      </c>
      <c r="I2126">
        <v>1.53E-22</v>
      </c>
      <c r="J2126" t="s">
        <v>3077</v>
      </c>
      <c r="S2126" t="s">
        <v>3075</v>
      </c>
      <c r="T2126" t="s">
        <v>3076</v>
      </c>
      <c r="U2126" s="10">
        <v>0.59</v>
      </c>
      <c r="V2126" s="6">
        <v>-168</v>
      </c>
      <c r="W2126" s="4">
        <v>155.36000000000001</v>
      </c>
      <c r="X2126">
        <v>155</v>
      </c>
      <c r="Y2126">
        <v>99</v>
      </c>
      <c r="Z2126" t="str">
        <f t="shared" si="33"/>
        <v>127</v>
      </c>
      <c r="AA2126" t="s">
        <v>177</v>
      </c>
    </row>
    <row r="2127" spans="1:27" ht="16" thickBot="1" x14ac:dyDescent="0.25">
      <c r="A2127" t="s">
        <v>24</v>
      </c>
      <c r="B2127" t="s">
        <v>177</v>
      </c>
      <c r="C2127" t="s">
        <v>671</v>
      </c>
      <c r="D2127" t="s">
        <v>1043</v>
      </c>
      <c r="E2127" t="s">
        <v>3816</v>
      </c>
      <c r="F2127">
        <v>79.245000000000005</v>
      </c>
      <c r="H2127">
        <v>92</v>
      </c>
      <c r="I2127">
        <v>2.3999999999999999E-21</v>
      </c>
      <c r="J2127" t="s">
        <v>3077</v>
      </c>
      <c r="S2127" t="s">
        <v>3075</v>
      </c>
      <c r="T2127" t="s">
        <v>3076</v>
      </c>
      <c r="U2127" s="10">
        <v>0.59</v>
      </c>
      <c r="V2127" s="6">
        <v>-168</v>
      </c>
      <c r="W2127" s="4">
        <v>155.36000000000001</v>
      </c>
      <c r="X2127">
        <v>155</v>
      </c>
      <c r="Y2127">
        <v>92</v>
      </c>
      <c r="Z2127" t="str">
        <f t="shared" si="33"/>
        <v xml:space="preserve">53 </v>
      </c>
      <c r="AA2127" t="s">
        <v>177</v>
      </c>
    </row>
    <row r="2128" spans="1:27" ht="16" thickBot="1" x14ac:dyDescent="0.25">
      <c r="A2128" t="s">
        <v>24</v>
      </c>
      <c r="B2128" t="s">
        <v>177</v>
      </c>
      <c r="C2128" t="s">
        <v>1045</v>
      </c>
      <c r="D2128" t="s">
        <v>1046</v>
      </c>
      <c r="E2128" t="s">
        <v>3817</v>
      </c>
      <c r="F2128">
        <v>75.861999999999995</v>
      </c>
      <c r="H2128">
        <v>95.4</v>
      </c>
      <c r="I2128">
        <v>6.0800000000000004E-21</v>
      </c>
      <c r="J2128" t="s">
        <v>3077</v>
      </c>
      <c r="S2128" t="s">
        <v>3075</v>
      </c>
      <c r="T2128" t="s">
        <v>3076</v>
      </c>
      <c r="U2128" s="10">
        <v>0.59</v>
      </c>
      <c r="V2128" s="6">
        <v>-168</v>
      </c>
      <c r="W2128" s="4">
        <v>155.36000000000001</v>
      </c>
      <c r="X2128">
        <v>155</v>
      </c>
      <c r="Y2128">
        <v>95.4</v>
      </c>
      <c r="Z2128" t="str">
        <f t="shared" si="33"/>
        <v xml:space="preserve">58 </v>
      </c>
      <c r="AA2128" t="s">
        <v>177</v>
      </c>
    </row>
    <row r="2129" spans="1:27" ht="16" thickBot="1" x14ac:dyDescent="0.25">
      <c r="A2129" t="s">
        <v>24</v>
      </c>
      <c r="B2129" t="s">
        <v>177</v>
      </c>
      <c r="C2129" t="s">
        <v>671</v>
      </c>
      <c r="D2129" t="s">
        <v>1043</v>
      </c>
      <c r="E2129" t="s">
        <v>3816</v>
      </c>
      <c r="F2129">
        <v>79.245000000000005</v>
      </c>
      <c r="H2129">
        <v>92</v>
      </c>
      <c r="I2129">
        <v>1.07E-20</v>
      </c>
      <c r="J2129" t="s">
        <v>3077</v>
      </c>
      <c r="S2129" t="s">
        <v>3075</v>
      </c>
      <c r="T2129" t="s">
        <v>3076</v>
      </c>
      <c r="U2129" s="10">
        <v>0.59</v>
      </c>
      <c r="V2129" s="6">
        <v>-168</v>
      </c>
      <c r="W2129" s="4">
        <v>155.36000000000001</v>
      </c>
      <c r="X2129">
        <v>155</v>
      </c>
      <c r="Y2129">
        <v>92</v>
      </c>
      <c r="Z2129" t="str">
        <f t="shared" si="33"/>
        <v xml:space="preserve">53 </v>
      </c>
      <c r="AA2129" t="s">
        <v>177</v>
      </c>
    </row>
    <row r="2130" spans="1:27" ht="16" thickBot="1" x14ac:dyDescent="0.25">
      <c r="A2130" t="s">
        <v>24</v>
      </c>
      <c r="B2130" t="s">
        <v>177</v>
      </c>
      <c r="C2130" t="s">
        <v>1045</v>
      </c>
      <c r="D2130" t="s">
        <v>1046</v>
      </c>
      <c r="E2130" t="s">
        <v>3817</v>
      </c>
      <c r="F2130">
        <v>75.861999999999995</v>
      </c>
      <c r="H2130">
        <v>94.5</v>
      </c>
      <c r="I2130">
        <v>1.32E-20</v>
      </c>
      <c r="J2130" t="s">
        <v>3077</v>
      </c>
      <c r="S2130" t="s">
        <v>3075</v>
      </c>
      <c r="T2130" t="s">
        <v>3076</v>
      </c>
      <c r="U2130" s="10">
        <v>0.59</v>
      </c>
      <c r="V2130" s="6">
        <v>-168</v>
      </c>
      <c r="W2130" s="4">
        <v>155.36000000000001</v>
      </c>
      <c r="X2130">
        <v>155</v>
      </c>
      <c r="Y2130">
        <v>94.5</v>
      </c>
      <c r="Z2130" t="str">
        <f t="shared" si="33"/>
        <v xml:space="preserve">58 </v>
      </c>
      <c r="AA2130" t="s">
        <v>177</v>
      </c>
    </row>
    <row r="2131" spans="1:27" ht="16" thickBot="1" x14ac:dyDescent="0.25">
      <c r="A2131" t="s">
        <v>24</v>
      </c>
      <c r="B2131" t="s">
        <v>177</v>
      </c>
      <c r="C2131" t="s">
        <v>387</v>
      </c>
      <c r="D2131" t="s">
        <v>1048</v>
      </c>
      <c r="E2131" t="s">
        <v>3818</v>
      </c>
      <c r="F2131">
        <v>65.713999999999999</v>
      </c>
      <c r="H2131">
        <v>91.6</v>
      </c>
      <c r="I2131">
        <v>6.1700000000000002E-20</v>
      </c>
      <c r="J2131" t="s">
        <v>3077</v>
      </c>
      <c r="S2131" t="s">
        <v>3075</v>
      </c>
      <c r="T2131" t="s">
        <v>3076</v>
      </c>
      <c r="U2131" s="10">
        <v>0.59</v>
      </c>
      <c r="V2131" s="6">
        <v>-168</v>
      </c>
      <c r="W2131" s="4">
        <v>155.36000000000001</v>
      </c>
      <c r="X2131">
        <v>155</v>
      </c>
      <c r="Y2131">
        <v>91.6</v>
      </c>
      <c r="Z2131" t="str">
        <f t="shared" si="33"/>
        <v xml:space="preserve">70 </v>
      </c>
      <c r="AA2131" t="s">
        <v>177</v>
      </c>
    </row>
    <row r="2132" spans="1:27" ht="16" thickBot="1" x14ac:dyDescent="0.25">
      <c r="A2132" t="s">
        <v>24</v>
      </c>
      <c r="B2132" t="s">
        <v>177</v>
      </c>
      <c r="C2132" t="s">
        <v>387</v>
      </c>
      <c r="D2132" t="s">
        <v>1048</v>
      </c>
      <c r="E2132" t="s">
        <v>3818</v>
      </c>
      <c r="F2132">
        <v>65.713999999999999</v>
      </c>
      <c r="H2132">
        <v>90.8</v>
      </c>
      <c r="I2132">
        <v>7.8299999999999999E-20</v>
      </c>
      <c r="J2132" t="s">
        <v>3077</v>
      </c>
      <c r="S2132" t="s">
        <v>3075</v>
      </c>
      <c r="T2132" t="s">
        <v>3076</v>
      </c>
      <c r="U2132" s="10">
        <v>0.59</v>
      </c>
      <c r="V2132" s="6">
        <v>-168</v>
      </c>
      <c r="W2132" s="4">
        <v>155.36000000000001</v>
      </c>
      <c r="X2132">
        <v>155</v>
      </c>
      <c r="Y2132">
        <v>90.8</v>
      </c>
      <c r="Z2132" t="str">
        <f t="shared" si="33"/>
        <v xml:space="preserve">70 </v>
      </c>
      <c r="AA2132" t="s">
        <v>177</v>
      </c>
    </row>
    <row r="2133" spans="1:27" ht="16" thickBot="1" x14ac:dyDescent="0.25">
      <c r="A2133" t="s">
        <v>24</v>
      </c>
      <c r="B2133" t="s">
        <v>177</v>
      </c>
      <c r="C2133" t="s">
        <v>585</v>
      </c>
      <c r="D2133" t="s">
        <v>664</v>
      </c>
      <c r="E2133" t="s">
        <v>3807</v>
      </c>
      <c r="F2133">
        <v>38.210999999999999</v>
      </c>
      <c r="H2133">
        <v>89.1</v>
      </c>
      <c r="I2133">
        <v>6.3799999999999999E-19</v>
      </c>
      <c r="J2133" t="s">
        <v>3077</v>
      </c>
      <c r="S2133" t="s">
        <v>3075</v>
      </c>
      <c r="T2133" t="s">
        <v>3076</v>
      </c>
      <c r="U2133" s="10">
        <v>0.59</v>
      </c>
      <c r="V2133" s="6">
        <v>-168</v>
      </c>
      <c r="W2133" s="4">
        <v>155.36000000000001</v>
      </c>
      <c r="X2133">
        <v>155</v>
      </c>
      <c r="Y2133">
        <v>89.1</v>
      </c>
      <c r="Z2133" t="str">
        <f t="shared" si="33"/>
        <v>123</v>
      </c>
      <c r="AA2133" t="s">
        <v>177</v>
      </c>
    </row>
    <row r="2134" spans="1:27" ht="16" thickBot="1" x14ac:dyDescent="0.25">
      <c r="A2134" t="s">
        <v>24</v>
      </c>
      <c r="B2134" t="s">
        <v>177</v>
      </c>
      <c r="C2134" t="s">
        <v>671</v>
      </c>
      <c r="D2134" t="s">
        <v>1050</v>
      </c>
      <c r="E2134" t="s">
        <v>3819</v>
      </c>
      <c r="F2134">
        <v>77.358000000000004</v>
      </c>
      <c r="H2134">
        <v>88.7</v>
      </c>
      <c r="I2134">
        <v>1.01E-18</v>
      </c>
      <c r="J2134" t="s">
        <v>3077</v>
      </c>
      <c r="S2134" t="s">
        <v>3075</v>
      </c>
      <c r="T2134" t="s">
        <v>3076</v>
      </c>
      <c r="U2134" s="10">
        <v>0.59</v>
      </c>
      <c r="V2134" s="6">
        <v>-168</v>
      </c>
      <c r="W2134" s="4">
        <v>155.36000000000001</v>
      </c>
      <c r="X2134">
        <v>155</v>
      </c>
      <c r="Y2134">
        <v>88.7</v>
      </c>
      <c r="Z2134" t="str">
        <f t="shared" si="33"/>
        <v xml:space="preserve">53 </v>
      </c>
      <c r="AA2134" t="s">
        <v>177</v>
      </c>
    </row>
    <row r="2135" spans="1:27" ht="16" thickBot="1" x14ac:dyDescent="0.25">
      <c r="A2135" t="s">
        <v>24</v>
      </c>
      <c r="B2135" t="s">
        <v>177</v>
      </c>
      <c r="C2135" t="s">
        <v>1052</v>
      </c>
      <c r="D2135" t="s">
        <v>503</v>
      </c>
      <c r="E2135" t="s">
        <v>3112</v>
      </c>
      <c r="F2135">
        <v>100</v>
      </c>
      <c r="H2135">
        <v>75.7</v>
      </c>
      <c r="I2135">
        <v>2.15E-14</v>
      </c>
      <c r="J2135" t="s">
        <v>3077</v>
      </c>
      <c r="S2135" t="s">
        <v>3075</v>
      </c>
      <c r="T2135" t="s">
        <v>3076</v>
      </c>
      <c r="U2135" s="10">
        <v>0.59</v>
      </c>
      <c r="V2135" s="6">
        <v>-168</v>
      </c>
      <c r="W2135" s="4">
        <v>155.36000000000001</v>
      </c>
      <c r="X2135">
        <v>155</v>
      </c>
      <c r="Y2135">
        <v>75.7</v>
      </c>
      <c r="Z2135" t="str">
        <f t="shared" si="33"/>
        <v xml:space="preserve">34 </v>
      </c>
      <c r="AA2135" t="s">
        <v>177</v>
      </c>
    </row>
    <row r="2136" spans="1:27" ht="16" thickBot="1" x14ac:dyDescent="0.25">
      <c r="A2136" t="s">
        <v>24</v>
      </c>
      <c r="B2136" t="s">
        <v>177</v>
      </c>
      <c r="C2136" t="s">
        <v>1052</v>
      </c>
      <c r="D2136" t="s">
        <v>503</v>
      </c>
      <c r="E2136" t="s">
        <v>3112</v>
      </c>
      <c r="F2136">
        <v>100</v>
      </c>
      <c r="H2136">
        <v>75.7</v>
      </c>
      <c r="I2136">
        <v>2.1600000000000001E-14</v>
      </c>
      <c r="J2136" t="s">
        <v>3077</v>
      </c>
      <c r="S2136" t="s">
        <v>3075</v>
      </c>
      <c r="T2136" t="s">
        <v>3076</v>
      </c>
      <c r="U2136" s="10">
        <v>0.59</v>
      </c>
      <c r="V2136" s="6">
        <v>-168</v>
      </c>
      <c r="W2136" s="4">
        <v>155.36000000000001</v>
      </c>
      <c r="X2136">
        <v>155</v>
      </c>
      <c r="Y2136">
        <v>75.7</v>
      </c>
      <c r="Z2136" t="str">
        <f t="shared" si="33"/>
        <v xml:space="preserve">34 </v>
      </c>
      <c r="AA2136" t="s">
        <v>177</v>
      </c>
    </row>
    <row r="2137" spans="1:27" ht="16" thickBot="1" x14ac:dyDescent="0.25">
      <c r="A2137" t="s">
        <v>24</v>
      </c>
      <c r="B2137" t="s">
        <v>177</v>
      </c>
      <c r="C2137" t="s">
        <v>1052</v>
      </c>
      <c r="D2137" t="s">
        <v>503</v>
      </c>
      <c r="E2137" t="s">
        <v>3112</v>
      </c>
      <c r="F2137">
        <v>100</v>
      </c>
      <c r="H2137">
        <v>75.7</v>
      </c>
      <c r="I2137">
        <v>2.2099999999999999E-14</v>
      </c>
      <c r="J2137" t="s">
        <v>3077</v>
      </c>
      <c r="S2137" t="s">
        <v>3075</v>
      </c>
      <c r="T2137" t="s">
        <v>3076</v>
      </c>
      <c r="U2137" s="10">
        <v>0.59</v>
      </c>
      <c r="V2137" s="6">
        <v>-168</v>
      </c>
      <c r="W2137" s="4">
        <v>155.36000000000001</v>
      </c>
      <c r="X2137">
        <v>155</v>
      </c>
      <c r="Y2137">
        <v>75.7</v>
      </c>
      <c r="Z2137" t="str">
        <f t="shared" si="33"/>
        <v xml:space="preserve">34 </v>
      </c>
      <c r="AA2137" t="s">
        <v>177</v>
      </c>
    </row>
    <row r="2138" spans="1:27" ht="16" thickBot="1" x14ac:dyDescent="0.25">
      <c r="A2138" t="s">
        <v>24</v>
      </c>
      <c r="B2138" t="s">
        <v>177</v>
      </c>
      <c r="C2138" t="s">
        <v>1052</v>
      </c>
      <c r="D2138" t="s">
        <v>503</v>
      </c>
      <c r="E2138" t="s">
        <v>3112</v>
      </c>
      <c r="F2138">
        <v>100</v>
      </c>
      <c r="H2138">
        <v>74.900000000000006</v>
      </c>
      <c r="I2138">
        <v>3.92E-14</v>
      </c>
      <c r="J2138" t="s">
        <v>3077</v>
      </c>
      <c r="S2138" t="s">
        <v>3075</v>
      </c>
      <c r="T2138" t="s">
        <v>3076</v>
      </c>
      <c r="U2138" s="10">
        <v>0.59</v>
      </c>
      <c r="V2138" s="6">
        <v>-168</v>
      </c>
      <c r="W2138" s="4">
        <v>155.36000000000001</v>
      </c>
      <c r="X2138">
        <v>155</v>
      </c>
      <c r="Y2138">
        <v>74.900000000000006</v>
      </c>
      <c r="Z2138" t="str">
        <f t="shared" si="33"/>
        <v xml:space="preserve">34 </v>
      </c>
      <c r="AA2138" t="s">
        <v>177</v>
      </c>
    </row>
    <row r="2139" spans="1:27" ht="16" thickBot="1" x14ac:dyDescent="0.25">
      <c r="A2139" t="s">
        <v>24</v>
      </c>
      <c r="B2139" t="s">
        <v>177</v>
      </c>
      <c r="C2139" t="s">
        <v>963</v>
      </c>
      <c r="D2139" t="s">
        <v>503</v>
      </c>
      <c r="E2139" t="s">
        <v>3112</v>
      </c>
      <c r="F2139">
        <v>100</v>
      </c>
      <c r="H2139">
        <v>74</v>
      </c>
      <c r="I2139">
        <v>7.9599999999999997E-14</v>
      </c>
      <c r="J2139" t="s">
        <v>3077</v>
      </c>
      <c r="S2139" t="s">
        <v>3075</v>
      </c>
      <c r="T2139" t="s">
        <v>3076</v>
      </c>
      <c r="U2139" s="10">
        <v>0.59</v>
      </c>
      <c r="V2139" s="6">
        <v>-168</v>
      </c>
      <c r="W2139" s="4">
        <v>155.36000000000001</v>
      </c>
      <c r="X2139">
        <v>155</v>
      </c>
      <c r="Y2139">
        <v>74</v>
      </c>
      <c r="Z2139" t="str">
        <f t="shared" si="33"/>
        <v xml:space="preserve">33 </v>
      </c>
      <c r="AA2139" t="s">
        <v>177</v>
      </c>
    </row>
    <row r="2140" spans="1:27" ht="16" thickBot="1" x14ac:dyDescent="0.25">
      <c r="A2140" t="s">
        <v>24</v>
      </c>
      <c r="B2140" t="s">
        <v>177</v>
      </c>
      <c r="C2140" t="s">
        <v>671</v>
      </c>
      <c r="D2140" t="s">
        <v>674</v>
      </c>
      <c r="E2140" t="s">
        <v>3811</v>
      </c>
      <c r="F2140">
        <v>54.716999999999999</v>
      </c>
      <c r="H2140">
        <v>69</v>
      </c>
      <c r="I2140">
        <v>2.76E-12</v>
      </c>
      <c r="J2140" t="s">
        <v>3077</v>
      </c>
      <c r="S2140" t="s">
        <v>3075</v>
      </c>
      <c r="T2140" t="s">
        <v>3076</v>
      </c>
      <c r="U2140" s="10">
        <v>0.59</v>
      </c>
      <c r="V2140" s="6">
        <v>-168</v>
      </c>
      <c r="W2140" s="4">
        <v>155.36000000000001</v>
      </c>
      <c r="X2140">
        <v>155</v>
      </c>
      <c r="Y2140">
        <v>69</v>
      </c>
      <c r="Z2140" t="str">
        <f t="shared" si="33"/>
        <v xml:space="preserve">53 </v>
      </c>
      <c r="AA2140" t="s">
        <v>177</v>
      </c>
    </row>
    <row r="2141" spans="1:27" ht="16" thickBot="1" x14ac:dyDescent="0.25">
      <c r="A2141" t="s">
        <v>24</v>
      </c>
      <c r="B2141" t="s">
        <v>177</v>
      </c>
      <c r="C2141" t="s">
        <v>671</v>
      </c>
      <c r="D2141" t="s">
        <v>674</v>
      </c>
      <c r="E2141" t="s">
        <v>3811</v>
      </c>
      <c r="F2141">
        <v>54.716999999999999</v>
      </c>
      <c r="H2141">
        <v>69</v>
      </c>
      <c r="I2141">
        <v>3.9200000000000003E-12</v>
      </c>
      <c r="J2141" t="s">
        <v>3077</v>
      </c>
      <c r="S2141" t="s">
        <v>3075</v>
      </c>
      <c r="T2141" t="s">
        <v>3076</v>
      </c>
      <c r="U2141" s="10">
        <v>0.59</v>
      </c>
      <c r="V2141" s="6">
        <v>-168</v>
      </c>
      <c r="W2141" s="4">
        <v>155.36000000000001</v>
      </c>
      <c r="X2141">
        <v>155</v>
      </c>
      <c r="Y2141">
        <v>69</v>
      </c>
      <c r="Z2141" t="str">
        <f t="shared" si="33"/>
        <v xml:space="preserve">53 </v>
      </c>
      <c r="AA2141" t="s">
        <v>177</v>
      </c>
    </row>
    <row r="2142" spans="1:27" ht="16" thickBot="1" x14ac:dyDescent="0.25">
      <c r="A2142" t="s">
        <v>24</v>
      </c>
      <c r="B2142" t="s">
        <v>177</v>
      </c>
      <c r="C2142" t="s">
        <v>671</v>
      </c>
      <c r="D2142" t="s">
        <v>674</v>
      </c>
      <c r="E2142" t="s">
        <v>3811</v>
      </c>
      <c r="F2142">
        <v>54.716999999999999</v>
      </c>
      <c r="H2142">
        <v>68.599999999999994</v>
      </c>
      <c r="I2142">
        <v>5.0300000000000002E-12</v>
      </c>
      <c r="J2142" t="s">
        <v>3077</v>
      </c>
      <c r="S2142" t="s">
        <v>3075</v>
      </c>
      <c r="T2142" t="s">
        <v>3076</v>
      </c>
      <c r="U2142" s="10">
        <v>0.59</v>
      </c>
      <c r="V2142" s="6">
        <v>-168</v>
      </c>
      <c r="W2142" s="4">
        <v>155.36000000000001</v>
      </c>
      <c r="X2142">
        <v>155</v>
      </c>
      <c r="Y2142">
        <v>68.599999999999994</v>
      </c>
      <c r="Z2142" t="str">
        <f t="shared" si="33"/>
        <v xml:space="preserve">53 </v>
      </c>
      <c r="AA2142" t="s">
        <v>177</v>
      </c>
    </row>
    <row r="2143" spans="1:27" ht="16" thickBot="1" x14ac:dyDescent="0.25">
      <c r="A2143" t="s">
        <v>24</v>
      </c>
      <c r="B2143" t="s">
        <v>177</v>
      </c>
      <c r="C2143" t="s">
        <v>671</v>
      </c>
      <c r="D2143" t="s">
        <v>674</v>
      </c>
      <c r="E2143" t="s">
        <v>3811</v>
      </c>
      <c r="F2143">
        <v>54.716999999999999</v>
      </c>
      <c r="H2143">
        <v>68.599999999999994</v>
      </c>
      <c r="I2143">
        <v>5.1900000000000003E-12</v>
      </c>
      <c r="J2143" t="s">
        <v>3077</v>
      </c>
      <c r="S2143" t="s">
        <v>3075</v>
      </c>
      <c r="T2143" t="s">
        <v>3076</v>
      </c>
      <c r="U2143" s="10">
        <v>0.59</v>
      </c>
      <c r="V2143" s="6">
        <v>-168</v>
      </c>
      <c r="W2143" s="4">
        <v>155.36000000000001</v>
      </c>
      <c r="X2143">
        <v>155</v>
      </c>
      <c r="Y2143">
        <v>68.599999999999994</v>
      </c>
      <c r="Z2143" t="str">
        <f t="shared" si="33"/>
        <v xml:space="preserve">53 </v>
      </c>
      <c r="AA2143" t="s">
        <v>177</v>
      </c>
    </row>
    <row r="2144" spans="1:27" ht="16" thickBot="1" x14ac:dyDescent="0.25">
      <c r="A2144" t="s">
        <v>24</v>
      </c>
      <c r="B2144" t="s">
        <v>177</v>
      </c>
      <c r="C2144" t="s">
        <v>671</v>
      </c>
      <c r="D2144" t="s">
        <v>674</v>
      </c>
      <c r="E2144" t="s">
        <v>3811</v>
      </c>
      <c r="F2144">
        <v>54.716999999999999</v>
      </c>
      <c r="H2144">
        <v>68.599999999999994</v>
      </c>
      <c r="I2144">
        <v>5.3599999999999998E-12</v>
      </c>
      <c r="J2144" t="s">
        <v>3077</v>
      </c>
      <c r="S2144" t="s">
        <v>3075</v>
      </c>
      <c r="T2144" t="s">
        <v>3076</v>
      </c>
      <c r="U2144" s="10">
        <v>0.59</v>
      </c>
      <c r="V2144" s="6">
        <v>-168</v>
      </c>
      <c r="W2144" s="4">
        <v>155.36000000000001</v>
      </c>
      <c r="X2144">
        <v>155</v>
      </c>
      <c r="Y2144">
        <v>68.599999999999994</v>
      </c>
      <c r="Z2144" t="str">
        <f t="shared" si="33"/>
        <v xml:space="preserve">53 </v>
      </c>
      <c r="AA2144" t="s">
        <v>177</v>
      </c>
    </row>
    <row r="2145" spans="1:27" ht="16" thickBot="1" x14ac:dyDescent="0.25">
      <c r="A2145" t="s">
        <v>24</v>
      </c>
      <c r="B2145" t="s">
        <v>177</v>
      </c>
      <c r="C2145" t="s">
        <v>963</v>
      </c>
      <c r="D2145" t="s">
        <v>1056</v>
      </c>
      <c r="E2145" t="s">
        <v>3228</v>
      </c>
      <c r="F2145">
        <v>78.787999999999997</v>
      </c>
      <c r="H2145">
        <v>59.8</v>
      </c>
      <c r="I2145">
        <v>2.4800000000000001E-9</v>
      </c>
      <c r="J2145" t="s">
        <v>3077</v>
      </c>
      <c r="S2145" t="s">
        <v>3075</v>
      </c>
      <c r="T2145" t="s">
        <v>3076</v>
      </c>
      <c r="U2145" s="10">
        <v>0.59</v>
      </c>
      <c r="V2145" s="6">
        <v>-168</v>
      </c>
      <c r="W2145" s="4">
        <v>155.36000000000001</v>
      </c>
      <c r="X2145">
        <v>155</v>
      </c>
      <c r="Y2145">
        <v>59.8</v>
      </c>
      <c r="Z2145" t="str">
        <f t="shared" si="33"/>
        <v xml:space="preserve">33 </v>
      </c>
      <c r="AA2145" t="s">
        <v>177</v>
      </c>
    </row>
    <row r="2146" spans="1:27" ht="16" thickBot="1" x14ac:dyDescent="0.25">
      <c r="A2146" t="s">
        <v>24</v>
      </c>
      <c r="B2146" t="s">
        <v>177</v>
      </c>
      <c r="C2146" t="s">
        <v>963</v>
      </c>
      <c r="D2146" t="s">
        <v>1056</v>
      </c>
      <c r="E2146" t="s">
        <v>3228</v>
      </c>
      <c r="F2146">
        <v>78.787999999999997</v>
      </c>
      <c r="H2146">
        <v>59</v>
      </c>
      <c r="I2146">
        <v>8.3500000000000003E-9</v>
      </c>
      <c r="J2146" t="s">
        <v>3077</v>
      </c>
      <c r="S2146" t="s">
        <v>3075</v>
      </c>
      <c r="T2146" t="s">
        <v>3076</v>
      </c>
      <c r="U2146" s="10">
        <v>0.59</v>
      </c>
      <c r="V2146" s="6">
        <v>-168</v>
      </c>
      <c r="W2146" s="4">
        <v>155.36000000000001</v>
      </c>
      <c r="X2146">
        <v>155</v>
      </c>
      <c r="Y2146">
        <v>59</v>
      </c>
      <c r="Z2146" t="str">
        <f t="shared" si="33"/>
        <v xml:space="preserve">33 </v>
      </c>
      <c r="AA2146" t="s">
        <v>177</v>
      </c>
    </row>
    <row r="2147" spans="1:27" ht="16" thickBot="1" x14ac:dyDescent="0.25">
      <c r="A2147" t="s">
        <v>24</v>
      </c>
      <c r="B2147" t="s">
        <v>177</v>
      </c>
      <c r="C2147" t="s">
        <v>963</v>
      </c>
      <c r="D2147" t="s">
        <v>1056</v>
      </c>
      <c r="E2147" t="s">
        <v>3228</v>
      </c>
      <c r="F2147">
        <v>78.787999999999997</v>
      </c>
      <c r="H2147">
        <v>58.5</v>
      </c>
      <c r="I2147">
        <v>1.18E-8</v>
      </c>
      <c r="J2147" t="s">
        <v>3077</v>
      </c>
      <c r="S2147" t="s">
        <v>3075</v>
      </c>
      <c r="T2147" t="s">
        <v>3076</v>
      </c>
      <c r="U2147" s="10">
        <v>0.59</v>
      </c>
      <c r="V2147" s="6">
        <v>-168</v>
      </c>
      <c r="W2147" s="4">
        <v>155.36000000000001</v>
      </c>
      <c r="X2147">
        <v>155</v>
      </c>
      <c r="Y2147">
        <v>58.5</v>
      </c>
      <c r="Z2147" t="str">
        <f t="shared" si="33"/>
        <v xml:space="preserve">33 </v>
      </c>
      <c r="AA2147" t="s">
        <v>177</v>
      </c>
    </row>
    <row r="2148" spans="1:27" ht="16" thickBot="1" x14ac:dyDescent="0.25">
      <c r="A2148" t="s">
        <v>24</v>
      </c>
      <c r="B2148" t="s">
        <v>177</v>
      </c>
      <c r="C2148" t="s">
        <v>963</v>
      </c>
      <c r="D2148" t="s">
        <v>1056</v>
      </c>
      <c r="E2148" t="s">
        <v>3228</v>
      </c>
      <c r="F2148">
        <v>78.787999999999997</v>
      </c>
      <c r="H2148">
        <v>58.5</v>
      </c>
      <c r="I2148">
        <v>1.3200000000000001E-8</v>
      </c>
      <c r="J2148" t="s">
        <v>3077</v>
      </c>
      <c r="S2148" t="s">
        <v>3075</v>
      </c>
      <c r="T2148" t="s">
        <v>3076</v>
      </c>
      <c r="U2148" s="10">
        <v>0.59</v>
      </c>
      <c r="V2148" s="6">
        <v>-168</v>
      </c>
      <c r="W2148" s="4">
        <v>155.36000000000001</v>
      </c>
      <c r="X2148">
        <v>155</v>
      </c>
      <c r="Y2148">
        <v>58.5</v>
      </c>
      <c r="Z2148" t="str">
        <f t="shared" si="33"/>
        <v xml:space="preserve">33 </v>
      </c>
      <c r="AA2148" t="s">
        <v>177</v>
      </c>
    </row>
    <row r="2149" spans="1:27" ht="16" thickBot="1" x14ac:dyDescent="0.25">
      <c r="A2149" t="s">
        <v>24</v>
      </c>
      <c r="B2149" t="s">
        <v>177</v>
      </c>
      <c r="C2149" t="s">
        <v>1058</v>
      </c>
      <c r="D2149" t="s">
        <v>503</v>
      </c>
      <c r="E2149" t="s">
        <v>3112</v>
      </c>
      <c r="F2149">
        <v>100</v>
      </c>
      <c r="H2149">
        <v>51</v>
      </c>
      <c r="I2149">
        <v>3.0699999999999998E-6</v>
      </c>
      <c r="J2149" t="s">
        <v>3077</v>
      </c>
      <c r="S2149" t="s">
        <v>3075</v>
      </c>
      <c r="T2149" t="s">
        <v>3076</v>
      </c>
      <c r="U2149" s="10">
        <v>0.59</v>
      </c>
      <c r="V2149" s="6">
        <v>-168</v>
      </c>
      <c r="W2149" s="4">
        <v>155.36000000000001</v>
      </c>
      <c r="X2149">
        <v>155</v>
      </c>
      <c r="Y2149">
        <v>51</v>
      </c>
      <c r="Z2149" t="str">
        <f t="shared" si="33"/>
        <v xml:space="preserve">22 </v>
      </c>
      <c r="AA2149" t="s">
        <v>177</v>
      </c>
    </row>
    <row r="2150" spans="1:27" ht="16" thickBot="1" x14ac:dyDescent="0.25">
      <c r="A2150" t="s">
        <v>24</v>
      </c>
      <c r="B2150" t="s">
        <v>177</v>
      </c>
      <c r="C2150" t="s">
        <v>1059</v>
      </c>
      <c r="D2150" t="s">
        <v>1060</v>
      </c>
      <c r="E2150" t="s">
        <v>3820</v>
      </c>
      <c r="F2150">
        <v>46.875</v>
      </c>
      <c r="H2150">
        <v>50.6</v>
      </c>
      <c r="I2150">
        <v>4.5700000000000003E-6</v>
      </c>
      <c r="J2150" t="s">
        <v>3077</v>
      </c>
      <c r="S2150" t="s">
        <v>3075</v>
      </c>
      <c r="T2150" t="s">
        <v>3076</v>
      </c>
      <c r="U2150" s="10">
        <v>0.59</v>
      </c>
      <c r="V2150" s="6">
        <v>-168</v>
      </c>
      <c r="W2150" s="4">
        <v>155.36000000000001</v>
      </c>
      <c r="X2150">
        <v>155</v>
      </c>
      <c r="Y2150">
        <v>50.6</v>
      </c>
      <c r="Z2150" t="str">
        <f t="shared" si="33"/>
        <v xml:space="preserve">64 </v>
      </c>
      <c r="AA2150" t="s">
        <v>177</v>
      </c>
    </row>
    <row r="2151" spans="1:27" ht="16" thickBot="1" x14ac:dyDescent="0.25">
      <c r="A2151" t="s">
        <v>24</v>
      </c>
      <c r="B2151" t="s">
        <v>177</v>
      </c>
      <c r="C2151" t="s">
        <v>1062</v>
      </c>
      <c r="D2151" t="s">
        <v>1063</v>
      </c>
      <c r="E2151" t="s">
        <v>3400</v>
      </c>
      <c r="F2151">
        <v>55.319000000000003</v>
      </c>
      <c r="H2151">
        <v>49.8</v>
      </c>
      <c r="I2151">
        <v>7.4200000000000001E-6</v>
      </c>
      <c r="J2151" t="s">
        <v>3077</v>
      </c>
      <c r="S2151" t="s">
        <v>3075</v>
      </c>
      <c r="T2151" t="s">
        <v>3076</v>
      </c>
      <c r="U2151" s="10">
        <v>0.59</v>
      </c>
      <c r="V2151" s="6">
        <v>-168</v>
      </c>
      <c r="W2151" s="4">
        <v>155.36000000000001</v>
      </c>
      <c r="X2151">
        <v>155</v>
      </c>
      <c r="Y2151">
        <v>49.8</v>
      </c>
      <c r="Z2151" t="str">
        <f t="shared" si="33"/>
        <v xml:space="preserve">47 </v>
      </c>
      <c r="AA2151" t="s">
        <v>177</v>
      </c>
    </row>
    <row r="2152" spans="1:27" ht="16" thickBot="1" x14ac:dyDescent="0.25">
      <c r="A2152" t="s">
        <v>24</v>
      </c>
      <c r="B2152" t="s">
        <v>177</v>
      </c>
      <c r="C2152" t="s">
        <v>842</v>
      </c>
      <c r="D2152" t="s">
        <v>848</v>
      </c>
      <c r="E2152" t="s">
        <v>3821</v>
      </c>
      <c r="F2152">
        <v>46.031999999999996</v>
      </c>
      <c r="H2152">
        <v>47.7</v>
      </c>
      <c r="I2152">
        <v>1.27E-5</v>
      </c>
      <c r="J2152" t="s">
        <v>3077</v>
      </c>
      <c r="S2152" t="s">
        <v>3075</v>
      </c>
      <c r="T2152" t="s">
        <v>3076</v>
      </c>
      <c r="U2152" s="10">
        <v>0.59</v>
      </c>
      <c r="V2152" s="6">
        <v>-168</v>
      </c>
      <c r="W2152" s="4">
        <v>155.36000000000001</v>
      </c>
      <c r="X2152">
        <v>155</v>
      </c>
      <c r="Y2152">
        <v>47.7</v>
      </c>
      <c r="Z2152" t="str">
        <f t="shared" si="33"/>
        <v xml:space="preserve">63 </v>
      </c>
      <c r="AA2152" t="s">
        <v>177</v>
      </c>
    </row>
    <row r="2153" spans="1:27" ht="16" thickBot="1" x14ac:dyDescent="0.25">
      <c r="A2153" t="s">
        <v>24</v>
      </c>
      <c r="B2153" t="s">
        <v>177</v>
      </c>
      <c r="C2153" t="s">
        <v>842</v>
      </c>
      <c r="D2153" t="s">
        <v>848</v>
      </c>
      <c r="E2153" t="s">
        <v>3821</v>
      </c>
      <c r="F2153">
        <v>46.031999999999996</v>
      </c>
      <c r="H2153">
        <v>48.5</v>
      </c>
      <c r="I2153">
        <v>1.95E-5</v>
      </c>
      <c r="J2153" t="s">
        <v>3077</v>
      </c>
      <c r="S2153" t="s">
        <v>3075</v>
      </c>
      <c r="T2153" t="s">
        <v>3076</v>
      </c>
      <c r="U2153" s="10">
        <v>0.59</v>
      </c>
      <c r="V2153" s="6">
        <v>-168</v>
      </c>
      <c r="W2153" s="4">
        <v>155.36000000000001</v>
      </c>
      <c r="X2153">
        <v>155</v>
      </c>
      <c r="Y2153">
        <v>48.5</v>
      </c>
      <c r="Z2153" t="str">
        <f t="shared" si="33"/>
        <v xml:space="preserve">63 </v>
      </c>
      <c r="AA2153" t="s">
        <v>177</v>
      </c>
    </row>
    <row r="2154" spans="1:27" ht="16" thickBot="1" x14ac:dyDescent="0.25">
      <c r="A2154" t="s">
        <v>24</v>
      </c>
      <c r="B2154" t="s">
        <v>177</v>
      </c>
      <c r="C2154" t="s">
        <v>1066</v>
      </c>
      <c r="D2154" t="s">
        <v>1067</v>
      </c>
      <c r="E2154" t="s">
        <v>3822</v>
      </c>
      <c r="F2154">
        <v>90.475999999999999</v>
      </c>
      <c r="H2154">
        <v>46</v>
      </c>
      <c r="I2154">
        <v>1.2999999999999999E-4</v>
      </c>
      <c r="J2154" t="s">
        <v>3077</v>
      </c>
      <c r="S2154" t="s">
        <v>3075</v>
      </c>
      <c r="T2154" t="s">
        <v>3076</v>
      </c>
      <c r="U2154" s="10">
        <v>0.59</v>
      </c>
      <c r="V2154" s="6">
        <v>-168</v>
      </c>
      <c r="W2154" s="4">
        <v>155.36000000000001</v>
      </c>
      <c r="X2154">
        <v>155</v>
      </c>
      <c r="Y2154">
        <v>46</v>
      </c>
      <c r="Z2154" t="str">
        <f t="shared" si="33"/>
        <v xml:space="preserve">21 </v>
      </c>
      <c r="AA2154" t="s">
        <v>177</v>
      </c>
    </row>
    <row r="2155" spans="1:27" ht="16" thickBot="1" x14ac:dyDescent="0.25">
      <c r="A2155" t="s">
        <v>31</v>
      </c>
      <c r="B2155" t="s">
        <v>177</v>
      </c>
      <c r="C2155" t="s">
        <v>252</v>
      </c>
      <c r="D2155" t="s">
        <v>642</v>
      </c>
      <c r="E2155" t="s">
        <v>3159</v>
      </c>
      <c r="F2155">
        <v>76.884</v>
      </c>
      <c r="H2155">
        <v>315</v>
      </c>
      <c r="I2155">
        <v>4.6399999999999996E-99</v>
      </c>
      <c r="J2155" t="s">
        <v>3078</v>
      </c>
      <c r="S2155" t="s">
        <v>3071</v>
      </c>
      <c r="T2155" t="s">
        <v>3076</v>
      </c>
      <c r="U2155" s="10">
        <v>0.59</v>
      </c>
      <c r="V2155" s="6">
        <v>-168</v>
      </c>
      <c r="W2155" s="4">
        <v>155.36000000000001</v>
      </c>
      <c r="X2155">
        <v>155</v>
      </c>
      <c r="Y2155">
        <v>315</v>
      </c>
      <c r="Z2155" t="str">
        <f t="shared" si="33"/>
        <v>199</v>
      </c>
      <c r="AA2155" t="s">
        <v>177</v>
      </c>
    </row>
    <row r="2156" spans="1:27" ht="16" thickBot="1" x14ac:dyDescent="0.25">
      <c r="A2156" t="s">
        <v>31</v>
      </c>
      <c r="B2156" t="s">
        <v>177</v>
      </c>
      <c r="C2156" t="s">
        <v>252</v>
      </c>
      <c r="D2156" t="s">
        <v>642</v>
      </c>
      <c r="E2156" t="s">
        <v>3159</v>
      </c>
      <c r="F2156">
        <v>76.884</v>
      </c>
      <c r="H2156">
        <v>315</v>
      </c>
      <c r="I2156">
        <v>5.7599999999999998E-99</v>
      </c>
      <c r="J2156" t="s">
        <v>3078</v>
      </c>
      <c r="S2156" t="s">
        <v>3071</v>
      </c>
      <c r="T2156" t="s">
        <v>3076</v>
      </c>
      <c r="U2156" s="10">
        <v>0.59</v>
      </c>
      <c r="V2156" s="6">
        <v>-168</v>
      </c>
      <c r="W2156" s="4">
        <v>155.36000000000001</v>
      </c>
      <c r="X2156">
        <v>155</v>
      </c>
      <c r="Y2156">
        <v>315</v>
      </c>
      <c r="Z2156" t="str">
        <f t="shared" si="33"/>
        <v>199</v>
      </c>
      <c r="AA2156" t="s">
        <v>177</v>
      </c>
    </row>
    <row r="2157" spans="1:27" ht="16" thickBot="1" x14ac:dyDescent="0.25">
      <c r="A2157" t="s">
        <v>31</v>
      </c>
      <c r="B2157" t="s">
        <v>177</v>
      </c>
      <c r="C2157" t="s">
        <v>252</v>
      </c>
      <c r="D2157" t="s">
        <v>642</v>
      </c>
      <c r="E2157" t="s">
        <v>3159</v>
      </c>
      <c r="F2157">
        <v>76.884</v>
      </c>
      <c r="H2157">
        <v>315</v>
      </c>
      <c r="I2157">
        <v>1.1099999999999999E-98</v>
      </c>
      <c r="J2157" t="s">
        <v>3078</v>
      </c>
      <c r="S2157" t="s">
        <v>3071</v>
      </c>
      <c r="T2157" t="s">
        <v>3076</v>
      </c>
      <c r="U2157" s="10">
        <v>0.59</v>
      </c>
      <c r="V2157" s="6">
        <v>-168</v>
      </c>
      <c r="W2157" s="4">
        <v>155.36000000000001</v>
      </c>
      <c r="X2157">
        <v>155</v>
      </c>
      <c r="Y2157">
        <v>315</v>
      </c>
      <c r="Z2157" t="str">
        <f t="shared" si="33"/>
        <v>199</v>
      </c>
      <c r="AA2157" t="s">
        <v>177</v>
      </c>
    </row>
    <row r="2158" spans="1:27" ht="16" thickBot="1" x14ac:dyDescent="0.25">
      <c r="A2158" t="s">
        <v>31</v>
      </c>
      <c r="B2158" t="s">
        <v>177</v>
      </c>
      <c r="C2158" t="s">
        <v>252</v>
      </c>
      <c r="D2158" t="s">
        <v>642</v>
      </c>
      <c r="E2158" t="s">
        <v>3159</v>
      </c>
      <c r="F2158">
        <v>76.884</v>
      </c>
      <c r="H2158">
        <v>315</v>
      </c>
      <c r="I2158">
        <v>1.9600000000000001E-98</v>
      </c>
      <c r="J2158" t="s">
        <v>3078</v>
      </c>
      <c r="S2158" t="s">
        <v>3071</v>
      </c>
      <c r="T2158" t="s">
        <v>3076</v>
      </c>
      <c r="U2158" s="10">
        <v>0.59</v>
      </c>
      <c r="V2158" s="6">
        <v>-168</v>
      </c>
      <c r="W2158" s="4">
        <v>155.36000000000001</v>
      </c>
      <c r="X2158">
        <v>155</v>
      </c>
      <c r="Y2158">
        <v>315</v>
      </c>
      <c r="Z2158" t="str">
        <f t="shared" si="33"/>
        <v>199</v>
      </c>
      <c r="AA2158" t="s">
        <v>177</v>
      </c>
    </row>
    <row r="2159" spans="1:27" ht="16" thickBot="1" x14ac:dyDescent="0.25">
      <c r="A2159" t="s">
        <v>31</v>
      </c>
      <c r="B2159" t="s">
        <v>177</v>
      </c>
      <c r="C2159" t="s">
        <v>252</v>
      </c>
      <c r="D2159" t="s">
        <v>642</v>
      </c>
      <c r="E2159" t="s">
        <v>3159</v>
      </c>
      <c r="F2159">
        <v>76.884</v>
      </c>
      <c r="H2159">
        <v>315</v>
      </c>
      <c r="I2159">
        <v>2.1300000000000001E-98</v>
      </c>
      <c r="J2159" t="s">
        <v>3078</v>
      </c>
      <c r="S2159" t="s">
        <v>3071</v>
      </c>
      <c r="T2159" t="s">
        <v>3076</v>
      </c>
      <c r="U2159" s="10">
        <v>0.59</v>
      </c>
      <c r="V2159" s="6">
        <v>-168</v>
      </c>
      <c r="W2159" s="4">
        <v>155.36000000000001</v>
      </c>
      <c r="X2159">
        <v>155</v>
      </c>
      <c r="Y2159">
        <v>315</v>
      </c>
      <c r="Z2159" t="str">
        <f t="shared" si="33"/>
        <v>199</v>
      </c>
      <c r="AA2159" t="s">
        <v>177</v>
      </c>
    </row>
    <row r="2160" spans="1:27" ht="16" thickBot="1" x14ac:dyDescent="0.25">
      <c r="A2160" t="s">
        <v>31</v>
      </c>
      <c r="B2160" t="s">
        <v>177</v>
      </c>
      <c r="C2160" t="s">
        <v>252</v>
      </c>
      <c r="D2160" t="s">
        <v>642</v>
      </c>
      <c r="E2160" t="s">
        <v>3159</v>
      </c>
      <c r="F2160">
        <v>76.884</v>
      </c>
      <c r="H2160">
        <v>315</v>
      </c>
      <c r="I2160">
        <v>1.53E-97</v>
      </c>
      <c r="J2160" t="s">
        <v>3078</v>
      </c>
      <c r="S2160" t="s">
        <v>3071</v>
      </c>
      <c r="T2160" t="s">
        <v>3076</v>
      </c>
      <c r="U2160" s="10">
        <v>0.59</v>
      </c>
      <c r="V2160" s="6">
        <v>-168</v>
      </c>
      <c r="W2160" s="4">
        <v>155.36000000000001</v>
      </c>
      <c r="X2160">
        <v>155</v>
      </c>
      <c r="Y2160">
        <v>315</v>
      </c>
      <c r="Z2160" t="str">
        <f t="shared" si="33"/>
        <v>199</v>
      </c>
      <c r="AA2160" t="s">
        <v>177</v>
      </c>
    </row>
    <row r="2161" spans="1:27" ht="16" thickBot="1" x14ac:dyDescent="0.25">
      <c r="A2161" t="s">
        <v>31</v>
      </c>
      <c r="B2161" t="s">
        <v>177</v>
      </c>
      <c r="C2161" t="s">
        <v>706</v>
      </c>
      <c r="D2161" t="s">
        <v>1365</v>
      </c>
      <c r="E2161" t="s">
        <v>3823</v>
      </c>
      <c r="F2161">
        <v>64.831000000000003</v>
      </c>
      <c r="H2161">
        <v>294</v>
      </c>
      <c r="I2161">
        <v>1.7100000000000001E-90</v>
      </c>
      <c r="J2161" t="s">
        <v>3078</v>
      </c>
      <c r="S2161" t="s">
        <v>3071</v>
      </c>
      <c r="T2161" t="s">
        <v>3076</v>
      </c>
      <c r="U2161" s="10">
        <v>0.59</v>
      </c>
      <c r="V2161" s="6">
        <v>-168</v>
      </c>
      <c r="W2161" s="4">
        <v>155.36000000000001</v>
      </c>
      <c r="X2161">
        <v>155</v>
      </c>
      <c r="Y2161">
        <v>294</v>
      </c>
      <c r="Z2161" t="str">
        <f t="shared" si="33"/>
        <v>236</v>
      </c>
      <c r="AA2161" t="s">
        <v>177</v>
      </c>
    </row>
    <row r="2162" spans="1:27" ht="16" thickBot="1" x14ac:dyDescent="0.25">
      <c r="A2162" t="s">
        <v>31</v>
      </c>
      <c r="B2162" t="s">
        <v>177</v>
      </c>
      <c r="C2162" t="s">
        <v>1030</v>
      </c>
      <c r="D2162" t="s">
        <v>1367</v>
      </c>
      <c r="E2162" t="s">
        <v>3824</v>
      </c>
      <c r="F2162">
        <v>69</v>
      </c>
      <c r="H2162">
        <v>162</v>
      </c>
      <c r="I2162">
        <v>1.98E-44</v>
      </c>
      <c r="J2162" t="s">
        <v>3078</v>
      </c>
      <c r="S2162" t="s">
        <v>3071</v>
      </c>
      <c r="T2162" t="s">
        <v>3076</v>
      </c>
      <c r="U2162" s="10">
        <v>0.59</v>
      </c>
      <c r="V2162" s="6">
        <v>-168</v>
      </c>
      <c r="W2162" s="4">
        <v>155.36000000000001</v>
      </c>
      <c r="X2162">
        <v>155</v>
      </c>
      <c r="Y2162">
        <v>162</v>
      </c>
      <c r="Z2162" t="str">
        <f t="shared" si="33"/>
        <v>100</v>
      </c>
      <c r="AA2162" t="s">
        <v>177</v>
      </c>
    </row>
    <row r="2163" spans="1:27" ht="16" thickBot="1" x14ac:dyDescent="0.25">
      <c r="A2163" t="s">
        <v>31</v>
      </c>
      <c r="B2163" t="s">
        <v>177</v>
      </c>
      <c r="C2163" t="s">
        <v>368</v>
      </c>
      <c r="D2163" t="s">
        <v>1368</v>
      </c>
      <c r="E2163" t="s">
        <v>3825</v>
      </c>
      <c r="F2163">
        <v>46.896999999999998</v>
      </c>
      <c r="H2163">
        <v>136</v>
      </c>
      <c r="I2163">
        <v>2.4500000000000002E-35</v>
      </c>
      <c r="J2163" t="s">
        <v>3078</v>
      </c>
      <c r="S2163" t="s">
        <v>3071</v>
      </c>
      <c r="T2163" t="s">
        <v>3076</v>
      </c>
      <c r="U2163" s="10">
        <v>0.59</v>
      </c>
      <c r="V2163" s="6">
        <v>-168</v>
      </c>
      <c r="W2163" s="4">
        <v>155.36000000000001</v>
      </c>
      <c r="X2163">
        <v>155</v>
      </c>
      <c r="Y2163">
        <v>136</v>
      </c>
      <c r="Z2163" t="str">
        <f t="shared" si="33"/>
        <v>145</v>
      </c>
      <c r="AA2163" t="s">
        <v>177</v>
      </c>
    </row>
    <row r="2164" spans="1:27" ht="16" thickBot="1" x14ac:dyDescent="0.25">
      <c r="A2164" t="s">
        <v>31</v>
      </c>
      <c r="B2164" t="s">
        <v>177</v>
      </c>
      <c r="C2164" t="s">
        <v>368</v>
      </c>
      <c r="D2164" t="s">
        <v>1368</v>
      </c>
      <c r="E2164" t="s">
        <v>3825</v>
      </c>
      <c r="F2164">
        <v>46.896999999999998</v>
      </c>
      <c r="H2164">
        <v>136</v>
      </c>
      <c r="I2164">
        <v>2.5400000000000002E-35</v>
      </c>
      <c r="J2164" t="s">
        <v>3078</v>
      </c>
      <c r="S2164" t="s">
        <v>3071</v>
      </c>
      <c r="T2164" t="s">
        <v>3076</v>
      </c>
      <c r="U2164" s="10">
        <v>0.59</v>
      </c>
      <c r="V2164" s="6">
        <v>-168</v>
      </c>
      <c r="W2164" s="4">
        <v>155.36000000000001</v>
      </c>
      <c r="X2164">
        <v>155</v>
      </c>
      <c r="Y2164">
        <v>136</v>
      </c>
      <c r="Z2164" t="str">
        <f t="shared" si="33"/>
        <v>145</v>
      </c>
      <c r="AA2164" t="s">
        <v>177</v>
      </c>
    </row>
    <row r="2165" spans="1:27" ht="16" thickBot="1" x14ac:dyDescent="0.25">
      <c r="A2165" t="s">
        <v>31</v>
      </c>
      <c r="B2165" t="s">
        <v>177</v>
      </c>
      <c r="C2165" t="s">
        <v>946</v>
      </c>
      <c r="D2165" t="s">
        <v>1370</v>
      </c>
      <c r="E2165" t="s">
        <v>3826</v>
      </c>
      <c r="F2165">
        <v>67.033000000000001</v>
      </c>
      <c r="H2165">
        <v>130</v>
      </c>
      <c r="I2165">
        <v>2.0200000000000001E-33</v>
      </c>
      <c r="J2165" t="s">
        <v>3078</v>
      </c>
      <c r="S2165" t="s">
        <v>3071</v>
      </c>
      <c r="T2165" t="s">
        <v>3076</v>
      </c>
      <c r="U2165" s="10">
        <v>0.59</v>
      </c>
      <c r="V2165" s="6">
        <v>-168</v>
      </c>
      <c r="W2165" s="4">
        <v>155.36000000000001</v>
      </c>
      <c r="X2165">
        <v>155</v>
      </c>
      <c r="Y2165">
        <v>130</v>
      </c>
      <c r="Z2165" t="str">
        <f t="shared" si="33"/>
        <v xml:space="preserve">91 </v>
      </c>
      <c r="AA2165" t="s">
        <v>177</v>
      </c>
    </row>
    <row r="2166" spans="1:27" ht="16" thickBot="1" x14ac:dyDescent="0.25">
      <c r="A2166" t="s">
        <v>31</v>
      </c>
      <c r="B2166" t="s">
        <v>177</v>
      </c>
      <c r="C2166" t="s">
        <v>178</v>
      </c>
      <c r="D2166" t="s">
        <v>1372</v>
      </c>
      <c r="E2166" t="s">
        <v>3827</v>
      </c>
      <c r="F2166">
        <v>45.384999999999998</v>
      </c>
      <c r="H2166">
        <v>121</v>
      </c>
      <c r="I2166">
        <v>3.7700000000000002E-30</v>
      </c>
      <c r="J2166" t="s">
        <v>3078</v>
      </c>
      <c r="S2166" t="s">
        <v>3071</v>
      </c>
      <c r="T2166" t="s">
        <v>3076</v>
      </c>
      <c r="U2166" s="10">
        <v>0.59</v>
      </c>
      <c r="V2166" s="6">
        <v>-168</v>
      </c>
      <c r="W2166" s="4">
        <v>155.36000000000001</v>
      </c>
      <c r="X2166">
        <v>155</v>
      </c>
      <c r="Y2166">
        <v>121</v>
      </c>
      <c r="Z2166" t="str">
        <f t="shared" si="33"/>
        <v>130</v>
      </c>
      <c r="AA2166" t="s">
        <v>177</v>
      </c>
    </row>
    <row r="2167" spans="1:27" ht="16" thickBot="1" x14ac:dyDescent="0.25">
      <c r="A2167" t="s">
        <v>31</v>
      </c>
      <c r="B2167" t="s">
        <v>177</v>
      </c>
      <c r="C2167" t="s">
        <v>894</v>
      </c>
      <c r="D2167" t="s">
        <v>1041</v>
      </c>
      <c r="E2167" t="s">
        <v>3815</v>
      </c>
      <c r="F2167">
        <v>43.307000000000002</v>
      </c>
      <c r="H2167">
        <v>120</v>
      </c>
      <c r="I2167">
        <v>6.4599999999999994E-30</v>
      </c>
      <c r="J2167" t="s">
        <v>3078</v>
      </c>
      <c r="S2167" t="s">
        <v>3071</v>
      </c>
      <c r="T2167" t="s">
        <v>3076</v>
      </c>
      <c r="U2167" s="10">
        <v>0.59</v>
      </c>
      <c r="V2167" s="6">
        <v>-168</v>
      </c>
      <c r="W2167" s="4">
        <v>155.36000000000001</v>
      </c>
      <c r="X2167">
        <v>155</v>
      </c>
      <c r="Y2167">
        <v>120</v>
      </c>
      <c r="Z2167" t="str">
        <f t="shared" si="33"/>
        <v>127</v>
      </c>
      <c r="AA2167" t="s">
        <v>177</v>
      </c>
    </row>
    <row r="2168" spans="1:27" ht="16" thickBot="1" x14ac:dyDescent="0.25">
      <c r="A2168" t="s">
        <v>31</v>
      </c>
      <c r="B2168" t="s">
        <v>177</v>
      </c>
      <c r="C2168" t="s">
        <v>116</v>
      </c>
      <c r="D2168" t="s">
        <v>1375</v>
      </c>
      <c r="E2168" t="s">
        <v>3828</v>
      </c>
      <c r="F2168">
        <v>43.506</v>
      </c>
      <c r="H2168">
        <v>110</v>
      </c>
      <c r="I2168">
        <v>1.06E-26</v>
      </c>
      <c r="J2168" t="s">
        <v>3078</v>
      </c>
      <c r="S2168" t="s">
        <v>3071</v>
      </c>
      <c r="T2168" t="s">
        <v>3076</v>
      </c>
      <c r="U2168" s="10">
        <v>0.59</v>
      </c>
      <c r="V2168" s="6">
        <v>-168</v>
      </c>
      <c r="W2168" s="4">
        <v>155.36000000000001</v>
      </c>
      <c r="X2168">
        <v>155</v>
      </c>
      <c r="Y2168">
        <v>110</v>
      </c>
      <c r="Z2168" t="str">
        <f t="shared" si="33"/>
        <v>154</v>
      </c>
      <c r="AA2168" t="s">
        <v>177</v>
      </c>
    </row>
    <row r="2169" spans="1:27" ht="16" thickBot="1" x14ac:dyDescent="0.25">
      <c r="A2169" t="s">
        <v>31</v>
      </c>
      <c r="B2169" t="s">
        <v>177</v>
      </c>
      <c r="C2169" t="s">
        <v>381</v>
      </c>
      <c r="D2169" t="s">
        <v>1376</v>
      </c>
      <c r="E2169" t="s">
        <v>3829</v>
      </c>
      <c r="F2169">
        <v>44.118000000000002</v>
      </c>
      <c r="H2169">
        <v>104</v>
      </c>
      <c r="I2169">
        <v>1.1400000000000001E-24</v>
      </c>
      <c r="J2169" t="s">
        <v>3078</v>
      </c>
      <c r="S2169" t="s">
        <v>3071</v>
      </c>
      <c r="T2169" t="s">
        <v>3076</v>
      </c>
      <c r="U2169" s="10">
        <v>0.59</v>
      </c>
      <c r="V2169" s="6">
        <v>-168</v>
      </c>
      <c r="W2169" s="4">
        <v>155.36000000000001</v>
      </c>
      <c r="X2169">
        <v>155</v>
      </c>
      <c r="Y2169">
        <v>104</v>
      </c>
      <c r="Z2169" t="str">
        <f t="shared" si="33"/>
        <v>136</v>
      </c>
      <c r="AA2169" t="s">
        <v>177</v>
      </c>
    </row>
    <row r="2170" spans="1:27" ht="16" thickBot="1" x14ac:dyDescent="0.25">
      <c r="A2170" t="s">
        <v>31</v>
      </c>
      <c r="B2170" t="s">
        <v>177</v>
      </c>
      <c r="C2170" t="s">
        <v>585</v>
      </c>
      <c r="D2170" t="s">
        <v>664</v>
      </c>
      <c r="E2170" t="s">
        <v>3807</v>
      </c>
      <c r="F2170">
        <v>38.210999999999999</v>
      </c>
      <c r="H2170">
        <v>104</v>
      </c>
      <c r="I2170">
        <v>1.7099999999999999E-24</v>
      </c>
      <c r="J2170" t="s">
        <v>3078</v>
      </c>
      <c r="S2170" t="s">
        <v>3071</v>
      </c>
      <c r="T2170" t="s">
        <v>3076</v>
      </c>
      <c r="U2170" s="10">
        <v>0.59</v>
      </c>
      <c r="V2170" s="6">
        <v>-168</v>
      </c>
      <c r="W2170" s="4">
        <v>155.36000000000001</v>
      </c>
      <c r="X2170">
        <v>155</v>
      </c>
      <c r="Y2170">
        <v>104</v>
      </c>
      <c r="Z2170" t="str">
        <f t="shared" si="33"/>
        <v>123</v>
      </c>
      <c r="AA2170" t="s">
        <v>177</v>
      </c>
    </row>
    <row r="2171" spans="1:27" ht="16" thickBot="1" x14ac:dyDescent="0.25">
      <c r="A2171" t="s">
        <v>31</v>
      </c>
      <c r="B2171" t="s">
        <v>177</v>
      </c>
      <c r="C2171" t="s">
        <v>894</v>
      </c>
      <c r="D2171" t="s">
        <v>1041</v>
      </c>
      <c r="E2171" t="s">
        <v>3815</v>
      </c>
      <c r="F2171">
        <v>43.307000000000002</v>
      </c>
      <c r="H2171">
        <v>99</v>
      </c>
      <c r="I2171">
        <v>4.8400000000000001E-23</v>
      </c>
      <c r="J2171" t="s">
        <v>3078</v>
      </c>
      <c r="S2171" t="s">
        <v>3071</v>
      </c>
      <c r="T2171" t="s">
        <v>3076</v>
      </c>
      <c r="U2171" s="10">
        <v>0.59</v>
      </c>
      <c r="V2171" s="6">
        <v>-168</v>
      </c>
      <c r="W2171" s="4">
        <v>155.36000000000001</v>
      </c>
      <c r="X2171">
        <v>155</v>
      </c>
      <c r="Y2171">
        <v>99</v>
      </c>
      <c r="Z2171" t="str">
        <f t="shared" si="33"/>
        <v>127</v>
      </c>
      <c r="AA2171" t="s">
        <v>177</v>
      </c>
    </row>
    <row r="2172" spans="1:27" ht="16" thickBot="1" x14ac:dyDescent="0.25">
      <c r="A2172" t="s">
        <v>31</v>
      </c>
      <c r="B2172" t="s">
        <v>177</v>
      </c>
      <c r="C2172" t="s">
        <v>894</v>
      </c>
      <c r="D2172" t="s">
        <v>1041</v>
      </c>
      <c r="E2172" t="s">
        <v>3815</v>
      </c>
      <c r="F2172">
        <v>43.307000000000002</v>
      </c>
      <c r="H2172">
        <v>99</v>
      </c>
      <c r="I2172">
        <v>6.0699999999999998E-23</v>
      </c>
      <c r="J2172" t="s">
        <v>3078</v>
      </c>
      <c r="S2172" t="s">
        <v>3071</v>
      </c>
      <c r="T2172" t="s">
        <v>3076</v>
      </c>
      <c r="U2172" s="10">
        <v>0.59</v>
      </c>
      <c r="V2172" s="6">
        <v>-168</v>
      </c>
      <c r="W2172" s="4">
        <v>155.36000000000001</v>
      </c>
      <c r="X2172">
        <v>155</v>
      </c>
      <c r="Y2172">
        <v>99</v>
      </c>
      <c r="Z2172" t="str">
        <f t="shared" si="33"/>
        <v>127</v>
      </c>
      <c r="AA2172" t="s">
        <v>177</v>
      </c>
    </row>
    <row r="2173" spans="1:27" ht="16" thickBot="1" x14ac:dyDescent="0.25">
      <c r="A2173" t="s">
        <v>31</v>
      </c>
      <c r="B2173" t="s">
        <v>177</v>
      </c>
      <c r="C2173" t="s">
        <v>894</v>
      </c>
      <c r="D2173" t="s">
        <v>1041</v>
      </c>
      <c r="E2173" t="s">
        <v>3815</v>
      </c>
      <c r="F2173">
        <v>43.307000000000002</v>
      </c>
      <c r="H2173">
        <v>99</v>
      </c>
      <c r="I2173">
        <v>6.1000000000000005E-23</v>
      </c>
      <c r="J2173" t="s">
        <v>3078</v>
      </c>
      <c r="S2173" t="s">
        <v>3071</v>
      </c>
      <c r="T2173" t="s">
        <v>3076</v>
      </c>
      <c r="U2173" s="10">
        <v>0.59</v>
      </c>
      <c r="V2173" s="6">
        <v>-168</v>
      </c>
      <c r="W2173" s="4">
        <v>155.36000000000001</v>
      </c>
      <c r="X2173">
        <v>155</v>
      </c>
      <c r="Y2173">
        <v>99</v>
      </c>
      <c r="Z2173" t="str">
        <f t="shared" si="33"/>
        <v>127</v>
      </c>
      <c r="AA2173" t="s">
        <v>177</v>
      </c>
    </row>
    <row r="2174" spans="1:27" ht="16" thickBot="1" x14ac:dyDescent="0.25">
      <c r="A2174" t="s">
        <v>31</v>
      </c>
      <c r="B2174" t="s">
        <v>177</v>
      </c>
      <c r="C2174" t="s">
        <v>894</v>
      </c>
      <c r="D2174" t="s">
        <v>1041</v>
      </c>
      <c r="E2174" t="s">
        <v>3815</v>
      </c>
      <c r="F2174">
        <v>43.307000000000002</v>
      </c>
      <c r="H2174">
        <v>99</v>
      </c>
      <c r="I2174">
        <v>6.1399999999999995E-23</v>
      </c>
      <c r="J2174" t="s">
        <v>3078</v>
      </c>
      <c r="S2174" t="s">
        <v>3071</v>
      </c>
      <c r="T2174" t="s">
        <v>3076</v>
      </c>
      <c r="U2174" s="10">
        <v>0.59</v>
      </c>
      <c r="V2174" s="6">
        <v>-168</v>
      </c>
      <c r="W2174" s="4">
        <v>155.36000000000001</v>
      </c>
      <c r="X2174">
        <v>155</v>
      </c>
      <c r="Y2174">
        <v>99</v>
      </c>
      <c r="Z2174" t="str">
        <f t="shared" si="33"/>
        <v>127</v>
      </c>
      <c r="AA2174" t="s">
        <v>177</v>
      </c>
    </row>
    <row r="2175" spans="1:27" ht="16" thickBot="1" x14ac:dyDescent="0.25">
      <c r="A2175" t="s">
        <v>31</v>
      </c>
      <c r="B2175" t="s">
        <v>177</v>
      </c>
      <c r="C2175" t="s">
        <v>894</v>
      </c>
      <c r="D2175" t="s">
        <v>1041</v>
      </c>
      <c r="E2175" t="s">
        <v>3815</v>
      </c>
      <c r="F2175">
        <v>43.307000000000002</v>
      </c>
      <c r="H2175">
        <v>99</v>
      </c>
      <c r="I2175">
        <v>6.1500000000000001E-23</v>
      </c>
      <c r="J2175" t="s">
        <v>3078</v>
      </c>
      <c r="S2175" t="s">
        <v>3071</v>
      </c>
      <c r="T2175" t="s">
        <v>3076</v>
      </c>
      <c r="U2175" s="10">
        <v>0.59</v>
      </c>
      <c r="V2175" s="6">
        <v>-168</v>
      </c>
      <c r="W2175" s="4">
        <v>155.36000000000001</v>
      </c>
      <c r="X2175">
        <v>155</v>
      </c>
      <c r="Y2175">
        <v>99</v>
      </c>
      <c r="Z2175" t="str">
        <f t="shared" si="33"/>
        <v>127</v>
      </c>
      <c r="AA2175" t="s">
        <v>177</v>
      </c>
    </row>
    <row r="2176" spans="1:27" ht="16" thickBot="1" x14ac:dyDescent="0.25">
      <c r="A2176" t="s">
        <v>31</v>
      </c>
      <c r="B2176" t="s">
        <v>177</v>
      </c>
      <c r="C2176" t="s">
        <v>894</v>
      </c>
      <c r="D2176" t="s">
        <v>1041</v>
      </c>
      <c r="E2176" t="s">
        <v>3815</v>
      </c>
      <c r="F2176">
        <v>43.307000000000002</v>
      </c>
      <c r="H2176">
        <v>99</v>
      </c>
      <c r="I2176">
        <v>6.2199999999999999E-23</v>
      </c>
      <c r="J2176" t="s">
        <v>3078</v>
      </c>
      <c r="S2176" t="s">
        <v>3071</v>
      </c>
      <c r="T2176" t="s">
        <v>3076</v>
      </c>
      <c r="U2176" s="10">
        <v>0.59</v>
      </c>
      <c r="V2176" s="6">
        <v>-168</v>
      </c>
      <c r="W2176" s="4">
        <v>155.36000000000001</v>
      </c>
      <c r="X2176">
        <v>155</v>
      </c>
      <c r="Y2176">
        <v>99</v>
      </c>
      <c r="Z2176" t="str">
        <f t="shared" si="33"/>
        <v>127</v>
      </c>
      <c r="AA2176" t="s">
        <v>177</v>
      </c>
    </row>
    <row r="2177" spans="1:27" ht="16" thickBot="1" x14ac:dyDescent="0.25">
      <c r="A2177" t="s">
        <v>31</v>
      </c>
      <c r="B2177" t="s">
        <v>177</v>
      </c>
      <c r="C2177" t="s">
        <v>378</v>
      </c>
      <c r="D2177" t="s">
        <v>379</v>
      </c>
      <c r="E2177" t="s">
        <v>3795</v>
      </c>
      <c r="F2177">
        <v>41.6</v>
      </c>
      <c r="H2177">
        <v>91.6</v>
      </c>
      <c r="I2177">
        <v>4.2199999999999999E-20</v>
      </c>
      <c r="J2177" t="s">
        <v>3078</v>
      </c>
      <c r="S2177" t="s">
        <v>3071</v>
      </c>
      <c r="T2177" t="s">
        <v>3076</v>
      </c>
      <c r="U2177" s="10">
        <v>0.59</v>
      </c>
      <c r="V2177" s="6">
        <v>-168</v>
      </c>
      <c r="W2177" s="4">
        <v>155.36000000000001</v>
      </c>
      <c r="X2177">
        <v>155</v>
      </c>
      <c r="Y2177">
        <v>91.6</v>
      </c>
      <c r="Z2177" t="str">
        <f t="shared" si="33"/>
        <v>125</v>
      </c>
      <c r="AA2177" t="s">
        <v>177</v>
      </c>
    </row>
    <row r="2178" spans="1:27" ht="16" thickBot="1" x14ac:dyDescent="0.25">
      <c r="A2178" t="s">
        <v>31</v>
      </c>
      <c r="B2178" t="s">
        <v>177</v>
      </c>
      <c r="C2178" t="s">
        <v>585</v>
      </c>
      <c r="D2178" t="s">
        <v>664</v>
      </c>
      <c r="E2178" t="s">
        <v>3807</v>
      </c>
      <c r="F2178">
        <v>38.210999999999999</v>
      </c>
      <c r="H2178">
        <v>88.3</v>
      </c>
      <c r="I2178">
        <v>5.8199999999999997E-19</v>
      </c>
      <c r="J2178" t="s">
        <v>3078</v>
      </c>
      <c r="S2178" t="s">
        <v>3071</v>
      </c>
      <c r="T2178" t="s">
        <v>3076</v>
      </c>
      <c r="U2178" s="10">
        <v>0.59</v>
      </c>
      <c r="V2178" s="6">
        <v>-168</v>
      </c>
      <c r="W2178" s="4">
        <v>155.36000000000001</v>
      </c>
      <c r="X2178">
        <v>155</v>
      </c>
      <c r="Y2178">
        <v>88.3</v>
      </c>
      <c r="Z2178" t="str">
        <f t="shared" si="33"/>
        <v>123</v>
      </c>
      <c r="AA2178" t="s">
        <v>177</v>
      </c>
    </row>
    <row r="2179" spans="1:27" ht="16" thickBot="1" x14ac:dyDescent="0.25">
      <c r="A2179" t="s">
        <v>31</v>
      </c>
      <c r="B2179" t="s">
        <v>177</v>
      </c>
      <c r="C2179" t="s">
        <v>622</v>
      </c>
      <c r="D2179" t="s">
        <v>1380</v>
      </c>
      <c r="E2179" t="s">
        <v>3830</v>
      </c>
      <c r="F2179">
        <v>29.193000000000001</v>
      </c>
      <c r="H2179">
        <v>72.8</v>
      </c>
      <c r="I2179">
        <v>7.17E-14</v>
      </c>
      <c r="J2179" t="s">
        <v>3078</v>
      </c>
      <c r="S2179" t="s">
        <v>3071</v>
      </c>
      <c r="T2179" t="s">
        <v>3076</v>
      </c>
      <c r="U2179" s="10">
        <v>0.59</v>
      </c>
      <c r="V2179" s="6">
        <v>-168</v>
      </c>
      <c r="W2179" s="4">
        <v>155.36000000000001</v>
      </c>
      <c r="X2179">
        <v>155</v>
      </c>
      <c r="Y2179">
        <v>72.8</v>
      </c>
      <c r="Z2179" t="str">
        <f t="shared" ref="Z2179:Z2242" si="34">LEFT(C2179,3)</f>
        <v>161</v>
      </c>
      <c r="AA2179" t="s">
        <v>177</v>
      </c>
    </row>
    <row r="2180" spans="1:27" ht="16" thickBot="1" x14ac:dyDescent="0.25">
      <c r="A2180" t="s">
        <v>31</v>
      </c>
      <c r="B2180" t="s">
        <v>177</v>
      </c>
      <c r="C2180" t="s">
        <v>671</v>
      </c>
      <c r="D2180" t="s">
        <v>674</v>
      </c>
      <c r="E2180" t="s">
        <v>3811</v>
      </c>
      <c r="F2180">
        <v>54.716999999999999</v>
      </c>
      <c r="H2180">
        <v>68.599999999999994</v>
      </c>
      <c r="I2180">
        <v>2.0600000000000001E-12</v>
      </c>
      <c r="J2180" t="s">
        <v>3078</v>
      </c>
      <c r="S2180" t="s">
        <v>3071</v>
      </c>
      <c r="T2180" t="s">
        <v>3076</v>
      </c>
      <c r="U2180" s="10">
        <v>0.59</v>
      </c>
      <c r="V2180" s="6">
        <v>-168</v>
      </c>
      <c r="W2180" s="4">
        <v>155.36000000000001</v>
      </c>
      <c r="X2180">
        <v>155</v>
      </c>
      <c r="Y2180">
        <v>68.599999999999994</v>
      </c>
      <c r="Z2180" t="str">
        <f t="shared" si="34"/>
        <v xml:space="preserve">53 </v>
      </c>
      <c r="AA2180" t="s">
        <v>177</v>
      </c>
    </row>
    <row r="2181" spans="1:27" ht="16" thickBot="1" x14ac:dyDescent="0.25">
      <c r="A2181" t="s">
        <v>31</v>
      </c>
      <c r="B2181" t="s">
        <v>177</v>
      </c>
      <c r="C2181" t="s">
        <v>671</v>
      </c>
      <c r="D2181" t="s">
        <v>674</v>
      </c>
      <c r="E2181" t="s">
        <v>3811</v>
      </c>
      <c r="F2181">
        <v>54.716999999999999</v>
      </c>
      <c r="H2181">
        <v>68.599999999999994</v>
      </c>
      <c r="I2181">
        <v>2.0699999999999999E-12</v>
      </c>
      <c r="J2181" t="s">
        <v>3078</v>
      </c>
      <c r="S2181" t="s">
        <v>3071</v>
      </c>
      <c r="T2181" t="s">
        <v>3076</v>
      </c>
      <c r="U2181" s="10">
        <v>0.59</v>
      </c>
      <c r="V2181" s="6">
        <v>-168</v>
      </c>
      <c r="W2181" s="4">
        <v>155.36000000000001</v>
      </c>
      <c r="X2181">
        <v>155</v>
      </c>
      <c r="Y2181">
        <v>68.599999999999994</v>
      </c>
      <c r="Z2181" t="str">
        <f t="shared" si="34"/>
        <v xml:space="preserve">53 </v>
      </c>
      <c r="AA2181" t="s">
        <v>177</v>
      </c>
    </row>
    <row r="2182" spans="1:27" ht="16" thickBot="1" x14ac:dyDescent="0.25">
      <c r="A2182" t="s">
        <v>38</v>
      </c>
      <c r="B2182" t="s">
        <v>177</v>
      </c>
      <c r="C2182" t="s">
        <v>252</v>
      </c>
      <c r="D2182" t="s">
        <v>1582</v>
      </c>
      <c r="E2182" t="s">
        <v>3831</v>
      </c>
      <c r="F2182">
        <v>73.367000000000004</v>
      </c>
      <c r="H2182">
        <v>300</v>
      </c>
      <c r="I2182">
        <v>7.0699999999999996E-93</v>
      </c>
      <c r="J2182" t="s">
        <v>3079</v>
      </c>
      <c r="S2182" t="s">
        <v>3071</v>
      </c>
      <c r="T2182" t="s">
        <v>3072</v>
      </c>
      <c r="U2182" s="10">
        <v>0.59</v>
      </c>
      <c r="V2182" s="6">
        <v>-168</v>
      </c>
      <c r="W2182" s="4">
        <v>155.36000000000001</v>
      </c>
      <c r="X2182">
        <v>155</v>
      </c>
      <c r="Y2182">
        <v>300</v>
      </c>
      <c r="Z2182" t="str">
        <f t="shared" si="34"/>
        <v>199</v>
      </c>
      <c r="AA2182" t="s">
        <v>177</v>
      </c>
    </row>
    <row r="2183" spans="1:27" ht="16" thickBot="1" x14ac:dyDescent="0.25">
      <c r="A2183" t="s">
        <v>38</v>
      </c>
      <c r="B2183" t="s">
        <v>177</v>
      </c>
      <c r="C2183" t="s">
        <v>252</v>
      </c>
      <c r="D2183" t="s">
        <v>1582</v>
      </c>
      <c r="E2183" t="s">
        <v>3831</v>
      </c>
      <c r="F2183">
        <v>73.367000000000004</v>
      </c>
      <c r="H2183">
        <v>300</v>
      </c>
      <c r="I2183">
        <v>3.1499999999999999E-92</v>
      </c>
      <c r="J2183" t="s">
        <v>3079</v>
      </c>
      <c r="S2183" t="s">
        <v>3071</v>
      </c>
      <c r="T2183" t="s">
        <v>3072</v>
      </c>
      <c r="U2183" s="10">
        <v>0.59</v>
      </c>
      <c r="V2183" s="6">
        <v>-168</v>
      </c>
      <c r="W2183" s="4">
        <v>155.36000000000001</v>
      </c>
      <c r="X2183">
        <v>155</v>
      </c>
      <c r="Y2183">
        <v>300</v>
      </c>
      <c r="Z2183" t="str">
        <f t="shared" si="34"/>
        <v>199</v>
      </c>
      <c r="AA2183" t="s">
        <v>177</v>
      </c>
    </row>
    <row r="2184" spans="1:27" ht="16" thickBot="1" x14ac:dyDescent="0.25">
      <c r="A2184" t="s">
        <v>38</v>
      </c>
      <c r="B2184" t="s">
        <v>177</v>
      </c>
      <c r="C2184" t="s">
        <v>282</v>
      </c>
      <c r="D2184" t="s">
        <v>1584</v>
      </c>
      <c r="E2184" t="s">
        <v>3832</v>
      </c>
      <c r="F2184">
        <v>68.888999999999996</v>
      </c>
      <c r="H2184">
        <v>250</v>
      </c>
      <c r="I2184">
        <v>9.0799999999999992E-75</v>
      </c>
      <c r="J2184" t="s">
        <v>3079</v>
      </c>
      <c r="S2184" t="s">
        <v>3071</v>
      </c>
      <c r="T2184" t="s">
        <v>3072</v>
      </c>
      <c r="U2184" s="10">
        <v>0.59</v>
      </c>
      <c r="V2184" s="6">
        <v>-168</v>
      </c>
      <c r="W2184" s="4">
        <v>155.36000000000001</v>
      </c>
      <c r="X2184">
        <v>155</v>
      </c>
      <c r="Y2184">
        <v>250</v>
      </c>
      <c r="Z2184" t="str">
        <f t="shared" si="34"/>
        <v>180</v>
      </c>
      <c r="AA2184" t="s">
        <v>177</v>
      </c>
    </row>
    <row r="2185" spans="1:27" ht="16" thickBot="1" x14ac:dyDescent="0.25">
      <c r="A2185" t="s">
        <v>38</v>
      </c>
      <c r="B2185" t="s">
        <v>177</v>
      </c>
      <c r="C2185" t="s">
        <v>282</v>
      </c>
      <c r="D2185" t="s">
        <v>1584</v>
      </c>
      <c r="E2185" t="s">
        <v>3832</v>
      </c>
      <c r="F2185">
        <v>68.888999999999996</v>
      </c>
      <c r="H2185">
        <v>250</v>
      </c>
      <c r="I2185">
        <v>9.3099999999999993E-75</v>
      </c>
      <c r="J2185" t="s">
        <v>3079</v>
      </c>
      <c r="S2185" t="s">
        <v>3071</v>
      </c>
      <c r="T2185" t="s">
        <v>3072</v>
      </c>
      <c r="U2185" s="10">
        <v>0.59</v>
      </c>
      <c r="V2185" s="6">
        <v>-168</v>
      </c>
      <c r="W2185" s="4">
        <v>155.36000000000001</v>
      </c>
      <c r="X2185">
        <v>155</v>
      </c>
      <c r="Y2185">
        <v>250</v>
      </c>
      <c r="Z2185" t="str">
        <f t="shared" si="34"/>
        <v>180</v>
      </c>
      <c r="AA2185" t="s">
        <v>177</v>
      </c>
    </row>
    <row r="2186" spans="1:27" ht="16" thickBot="1" x14ac:dyDescent="0.25">
      <c r="A2186" t="s">
        <v>38</v>
      </c>
      <c r="B2186" t="s">
        <v>177</v>
      </c>
      <c r="C2186" t="s">
        <v>1586</v>
      </c>
      <c r="D2186" t="s">
        <v>1587</v>
      </c>
      <c r="E2186" t="s">
        <v>3833</v>
      </c>
      <c r="F2186">
        <v>96.19</v>
      </c>
      <c r="H2186">
        <v>220</v>
      </c>
      <c r="I2186">
        <v>4.2699999999999999E-69</v>
      </c>
      <c r="J2186" t="s">
        <v>3079</v>
      </c>
      <c r="S2186" t="s">
        <v>3071</v>
      </c>
      <c r="T2186" t="s">
        <v>3072</v>
      </c>
      <c r="U2186" s="10">
        <v>0.59</v>
      </c>
      <c r="V2186" s="6">
        <v>-168</v>
      </c>
      <c r="W2186" s="4">
        <v>155.36000000000001</v>
      </c>
      <c r="X2186">
        <v>155</v>
      </c>
      <c r="Y2186">
        <v>220</v>
      </c>
      <c r="Z2186" t="str">
        <f t="shared" si="34"/>
        <v>105</v>
      </c>
      <c r="AA2186" t="s">
        <v>177</v>
      </c>
    </row>
    <row r="2187" spans="1:27" ht="16" thickBot="1" x14ac:dyDescent="0.25">
      <c r="A2187" t="s">
        <v>38</v>
      </c>
      <c r="B2187" t="s">
        <v>177</v>
      </c>
      <c r="C2187" t="s">
        <v>1589</v>
      </c>
      <c r="D2187" t="s">
        <v>1590</v>
      </c>
      <c r="E2187" t="s">
        <v>3834</v>
      </c>
      <c r="F2187">
        <v>93.506</v>
      </c>
      <c r="H2187">
        <v>160</v>
      </c>
      <c r="I2187">
        <v>4.4599999999999998E-46</v>
      </c>
      <c r="J2187" t="s">
        <v>3079</v>
      </c>
      <c r="S2187" t="s">
        <v>3071</v>
      </c>
      <c r="T2187" t="s">
        <v>3072</v>
      </c>
      <c r="U2187" s="10">
        <v>0.59</v>
      </c>
      <c r="V2187" s="6">
        <v>-168</v>
      </c>
      <c r="W2187" s="4">
        <v>155.36000000000001</v>
      </c>
      <c r="X2187">
        <v>155</v>
      </c>
      <c r="Y2187">
        <v>160</v>
      </c>
      <c r="Z2187" t="str">
        <f t="shared" si="34"/>
        <v xml:space="preserve">77 </v>
      </c>
      <c r="AA2187" t="s">
        <v>177</v>
      </c>
    </row>
    <row r="2188" spans="1:27" ht="16" thickBot="1" x14ac:dyDescent="0.25">
      <c r="A2188" t="s">
        <v>38</v>
      </c>
      <c r="B2188" t="s">
        <v>177</v>
      </c>
      <c r="C2188" t="s">
        <v>368</v>
      </c>
      <c r="D2188" t="s">
        <v>369</v>
      </c>
      <c r="E2188" t="s">
        <v>3793</v>
      </c>
      <c r="F2188">
        <v>45.517000000000003</v>
      </c>
      <c r="H2188">
        <v>133</v>
      </c>
      <c r="I2188">
        <v>4.61E-34</v>
      </c>
      <c r="J2188" t="s">
        <v>3079</v>
      </c>
      <c r="S2188" t="s">
        <v>3071</v>
      </c>
      <c r="T2188" t="s">
        <v>3072</v>
      </c>
      <c r="U2188" s="10">
        <v>0.59</v>
      </c>
      <c r="V2188" s="6">
        <v>-168</v>
      </c>
      <c r="W2188" s="4">
        <v>155.36000000000001</v>
      </c>
      <c r="X2188">
        <v>155</v>
      </c>
      <c r="Y2188">
        <v>133</v>
      </c>
      <c r="Z2188" t="str">
        <f t="shared" si="34"/>
        <v>145</v>
      </c>
      <c r="AA2188" t="s">
        <v>177</v>
      </c>
    </row>
    <row r="2189" spans="1:27" ht="16" thickBot="1" x14ac:dyDescent="0.25">
      <c r="A2189" t="s">
        <v>38</v>
      </c>
      <c r="B2189" t="s">
        <v>177</v>
      </c>
      <c r="C2189" t="s">
        <v>368</v>
      </c>
      <c r="D2189" t="s">
        <v>369</v>
      </c>
      <c r="E2189" t="s">
        <v>3793</v>
      </c>
      <c r="F2189">
        <v>45.517000000000003</v>
      </c>
      <c r="H2189">
        <v>133</v>
      </c>
      <c r="I2189">
        <v>4.6400000000000003E-34</v>
      </c>
      <c r="J2189" t="s">
        <v>3079</v>
      </c>
      <c r="S2189" t="s">
        <v>3071</v>
      </c>
      <c r="T2189" t="s">
        <v>3072</v>
      </c>
      <c r="U2189" s="10">
        <v>0.59</v>
      </c>
      <c r="V2189" s="6">
        <v>-168</v>
      </c>
      <c r="W2189" s="4">
        <v>155.36000000000001</v>
      </c>
      <c r="X2189">
        <v>155</v>
      </c>
      <c r="Y2189">
        <v>133</v>
      </c>
      <c r="Z2189" t="str">
        <f t="shared" si="34"/>
        <v>145</v>
      </c>
      <c r="AA2189" t="s">
        <v>177</v>
      </c>
    </row>
    <row r="2190" spans="1:27" ht="16" thickBot="1" x14ac:dyDescent="0.25">
      <c r="A2190" t="s">
        <v>38</v>
      </c>
      <c r="B2190" t="s">
        <v>177</v>
      </c>
      <c r="C2190" t="s">
        <v>178</v>
      </c>
      <c r="D2190" t="s">
        <v>1593</v>
      </c>
      <c r="E2190" t="s">
        <v>3835</v>
      </c>
      <c r="F2190">
        <v>46.923000000000002</v>
      </c>
      <c r="H2190">
        <v>126</v>
      </c>
      <c r="I2190">
        <v>9.8800000000000005E-32</v>
      </c>
      <c r="J2190" t="s">
        <v>3079</v>
      </c>
      <c r="S2190" t="s">
        <v>3071</v>
      </c>
      <c r="T2190" t="s">
        <v>3072</v>
      </c>
      <c r="U2190" s="10">
        <v>0.59</v>
      </c>
      <c r="V2190" s="6">
        <v>-168</v>
      </c>
      <c r="W2190" s="4">
        <v>155.36000000000001</v>
      </c>
      <c r="X2190">
        <v>155</v>
      </c>
      <c r="Y2190">
        <v>126</v>
      </c>
      <c r="Z2190" t="str">
        <f t="shared" si="34"/>
        <v>130</v>
      </c>
      <c r="AA2190" t="s">
        <v>177</v>
      </c>
    </row>
    <row r="2191" spans="1:27" ht="16" thickBot="1" x14ac:dyDescent="0.25">
      <c r="A2191" t="s">
        <v>38</v>
      </c>
      <c r="B2191" t="s">
        <v>177</v>
      </c>
      <c r="C2191" t="s">
        <v>178</v>
      </c>
      <c r="D2191" t="s">
        <v>1593</v>
      </c>
      <c r="E2191" t="s">
        <v>3835</v>
      </c>
      <c r="F2191">
        <v>46.923000000000002</v>
      </c>
      <c r="H2191">
        <v>125</v>
      </c>
      <c r="I2191">
        <v>1.2800000000000001E-31</v>
      </c>
      <c r="J2191" t="s">
        <v>3079</v>
      </c>
      <c r="S2191" t="s">
        <v>3071</v>
      </c>
      <c r="T2191" t="s">
        <v>3072</v>
      </c>
      <c r="U2191" s="10">
        <v>0.59</v>
      </c>
      <c r="V2191" s="6">
        <v>-168</v>
      </c>
      <c r="W2191" s="4">
        <v>155.36000000000001</v>
      </c>
      <c r="X2191">
        <v>155</v>
      </c>
      <c r="Y2191">
        <v>125</v>
      </c>
      <c r="Z2191" t="str">
        <f t="shared" si="34"/>
        <v>130</v>
      </c>
      <c r="AA2191" t="s">
        <v>177</v>
      </c>
    </row>
    <row r="2192" spans="1:27" ht="16" thickBot="1" x14ac:dyDescent="0.25">
      <c r="A2192" t="s">
        <v>38</v>
      </c>
      <c r="B2192" t="s">
        <v>177</v>
      </c>
      <c r="C2192" t="s">
        <v>381</v>
      </c>
      <c r="D2192" t="s">
        <v>496</v>
      </c>
      <c r="E2192" t="s">
        <v>3836</v>
      </c>
      <c r="F2192">
        <v>45.588000000000001</v>
      </c>
      <c r="H2192">
        <v>108</v>
      </c>
      <c r="I2192">
        <v>1.38E-25</v>
      </c>
      <c r="J2192" t="s">
        <v>3079</v>
      </c>
      <c r="S2192" t="s">
        <v>3071</v>
      </c>
      <c r="T2192" t="s">
        <v>3072</v>
      </c>
      <c r="U2192" s="10">
        <v>0.59</v>
      </c>
      <c r="V2192" s="6">
        <v>-168</v>
      </c>
      <c r="W2192" s="4">
        <v>155.36000000000001</v>
      </c>
      <c r="X2192">
        <v>155</v>
      </c>
      <c r="Y2192">
        <v>108</v>
      </c>
      <c r="Z2192" t="str">
        <f t="shared" si="34"/>
        <v>136</v>
      </c>
      <c r="AA2192" t="s">
        <v>177</v>
      </c>
    </row>
    <row r="2193" spans="1:27" ht="16" thickBot="1" x14ac:dyDescent="0.25">
      <c r="A2193" t="s">
        <v>38</v>
      </c>
      <c r="B2193" t="s">
        <v>177</v>
      </c>
      <c r="C2193" t="s">
        <v>585</v>
      </c>
      <c r="D2193" t="s">
        <v>664</v>
      </c>
      <c r="E2193" t="s">
        <v>3807</v>
      </c>
      <c r="F2193">
        <v>38.210999999999999</v>
      </c>
      <c r="H2193">
        <v>101</v>
      </c>
      <c r="I2193">
        <v>2.5099999999999999E-23</v>
      </c>
      <c r="J2193" t="s">
        <v>3079</v>
      </c>
      <c r="S2193" t="s">
        <v>3071</v>
      </c>
      <c r="T2193" t="s">
        <v>3072</v>
      </c>
      <c r="U2193" s="10">
        <v>0.59</v>
      </c>
      <c r="V2193" s="6">
        <v>-168</v>
      </c>
      <c r="W2193" s="4">
        <v>155.36000000000001</v>
      </c>
      <c r="X2193">
        <v>155</v>
      </c>
      <c r="Y2193">
        <v>101</v>
      </c>
      <c r="Z2193" t="str">
        <f t="shared" si="34"/>
        <v>123</v>
      </c>
      <c r="AA2193" t="s">
        <v>177</v>
      </c>
    </row>
    <row r="2194" spans="1:27" ht="16" thickBot="1" x14ac:dyDescent="0.25">
      <c r="A2194" t="s">
        <v>38</v>
      </c>
      <c r="B2194" t="s">
        <v>177</v>
      </c>
      <c r="C2194" t="s">
        <v>585</v>
      </c>
      <c r="D2194" t="s">
        <v>664</v>
      </c>
      <c r="E2194" t="s">
        <v>3807</v>
      </c>
      <c r="F2194">
        <v>38.210999999999999</v>
      </c>
      <c r="H2194">
        <v>101</v>
      </c>
      <c r="I2194">
        <v>2.5099999999999999E-23</v>
      </c>
      <c r="J2194" t="s">
        <v>3079</v>
      </c>
      <c r="S2194" t="s">
        <v>3071</v>
      </c>
      <c r="T2194" t="s">
        <v>3072</v>
      </c>
      <c r="U2194" s="10">
        <v>0.59</v>
      </c>
      <c r="V2194" s="6">
        <v>-168</v>
      </c>
      <c r="W2194" s="4">
        <v>155.36000000000001</v>
      </c>
      <c r="X2194">
        <v>155</v>
      </c>
      <c r="Y2194">
        <v>101</v>
      </c>
      <c r="Z2194" t="str">
        <f t="shared" si="34"/>
        <v>123</v>
      </c>
      <c r="AA2194" t="s">
        <v>177</v>
      </c>
    </row>
    <row r="2195" spans="1:27" ht="16" thickBot="1" x14ac:dyDescent="0.25">
      <c r="A2195" t="s">
        <v>38</v>
      </c>
      <c r="B2195" t="s">
        <v>177</v>
      </c>
      <c r="C2195" t="s">
        <v>894</v>
      </c>
      <c r="D2195" t="s">
        <v>1041</v>
      </c>
      <c r="E2195" t="s">
        <v>3815</v>
      </c>
      <c r="F2195">
        <v>43.307000000000002</v>
      </c>
      <c r="H2195">
        <v>99</v>
      </c>
      <c r="I2195">
        <v>8.2500000000000002E-23</v>
      </c>
      <c r="J2195" t="s">
        <v>3079</v>
      </c>
      <c r="S2195" t="s">
        <v>3071</v>
      </c>
      <c r="T2195" t="s">
        <v>3072</v>
      </c>
      <c r="U2195" s="10">
        <v>0.59</v>
      </c>
      <c r="V2195" s="6">
        <v>-168</v>
      </c>
      <c r="W2195" s="4">
        <v>155.36000000000001</v>
      </c>
      <c r="X2195">
        <v>155</v>
      </c>
      <c r="Y2195">
        <v>99</v>
      </c>
      <c r="Z2195" t="str">
        <f t="shared" si="34"/>
        <v>127</v>
      </c>
      <c r="AA2195" t="s">
        <v>177</v>
      </c>
    </row>
    <row r="2196" spans="1:27" ht="16" thickBot="1" x14ac:dyDescent="0.25">
      <c r="A2196" t="s">
        <v>38</v>
      </c>
      <c r="B2196" t="s">
        <v>177</v>
      </c>
      <c r="C2196" t="s">
        <v>378</v>
      </c>
      <c r="D2196" t="s">
        <v>379</v>
      </c>
      <c r="E2196" t="s">
        <v>3795</v>
      </c>
      <c r="F2196">
        <v>41.6</v>
      </c>
      <c r="H2196">
        <v>91.6</v>
      </c>
      <c r="I2196">
        <v>5.6399999999999995E-20</v>
      </c>
      <c r="J2196" t="s">
        <v>3079</v>
      </c>
      <c r="S2196" t="s">
        <v>3071</v>
      </c>
      <c r="T2196" t="s">
        <v>3072</v>
      </c>
      <c r="U2196" s="10">
        <v>0.59</v>
      </c>
      <c r="V2196" s="6">
        <v>-168</v>
      </c>
      <c r="W2196" s="4">
        <v>155.36000000000001</v>
      </c>
      <c r="X2196">
        <v>155</v>
      </c>
      <c r="Y2196">
        <v>91.6</v>
      </c>
      <c r="Z2196" t="str">
        <f t="shared" si="34"/>
        <v>125</v>
      </c>
      <c r="AA2196" t="s">
        <v>177</v>
      </c>
    </row>
    <row r="2197" spans="1:27" ht="16" thickBot="1" x14ac:dyDescent="0.25">
      <c r="A2197" t="s">
        <v>38</v>
      </c>
      <c r="B2197" t="s">
        <v>177</v>
      </c>
      <c r="C2197" t="s">
        <v>378</v>
      </c>
      <c r="D2197" t="s">
        <v>379</v>
      </c>
      <c r="E2197" t="s">
        <v>3795</v>
      </c>
      <c r="F2197">
        <v>41.6</v>
      </c>
      <c r="H2197">
        <v>91.6</v>
      </c>
      <c r="I2197">
        <v>5.6399999999999995E-20</v>
      </c>
      <c r="J2197" t="s">
        <v>3079</v>
      </c>
      <c r="S2197" t="s">
        <v>3071</v>
      </c>
      <c r="T2197" t="s">
        <v>3072</v>
      </c>
      <c r="U2197" s="10">
        <v>0.59</v>
      </c>
      <c r="V2197" s="6">
        <v>-168</v>
      </c>
      <c r="W2197" s="4">
        <v>155.36000000000001</v>
      </c>
      <c r="X2197">
        <v>155</v>
      </c>
      <c r="Y2197">
        <v>91.6</v>
      </c>
      <c r="Z2197" t="str">
        <f t="shared" si="34"/>
        <v>125</v>
      </c>
      <c r="AA2197" t="s">
        <v>177</v>
      </c>
    </row>
    <row r="2198" spans="1:27" ht="16" thickBot="1" x14ac:dyDescent="0.25">
      <c r="A2198" t="s">
        <v>38</v>
      </c>
      <c r="B2198" t="s">
        <v>177</v>
      </c>
      <c r="C2198" t="s">
        <v>1036</v>
      </c>
      <c r="D2198" t="s">
        <v>1599</v>
      </c>
      <c r="E2198" t="s">
        <v>3837</v>
      </c>
      <c r="F2198">
        <v>77.778000000000006</v>
      </c>
      <c r="H2198">
        <v>91.2</v>
      </c>
      <c r="I2198">
        <v>7.9999999999999996E-20</v>
      </c>
      <c r="J2198" t="s">
        <v>3079</v>
      </c>
      <c r="S2198" t="s">
        <v>3071</v>
      </c>
      <c r="T2198" t="s">
        <v>3072</v>
      </c>
      <c r="U2198" s="10">
        <v>0.59</v>
      </c>
      <c r="V2198" s="6">
        <v>-168</v>
      </c>
      <c r="W2198" s="4">
        <v>155.36000000000001</v>
      </c>
      <c r="X2198">
        <v>155</v>
      </c>
      <c r="Y2198">
        <v>91.2</v>
      </c>
      <c r="Z2198" t="str">
        <f t="shared" si="34"/>
        <v xml:space="preserve">54 </v>
      </c>
      <c r="AA2198" t="s">
        <v>177</v>
      </c>
    </row>
    <row r="2199" spans="1:27" ht="16" thickBot="1" x14ac:dyDescent="0.25">
      <c r="A2199" t="s">
        <v>38</v>
      </c>
      <c r="B2199" t="s">
        <v>177</v>
      </c>
      <c r="C2199" t="s">
        <v>671</v>
      </c>
      <c r="D2199" t="s">
        <v>1601</v>
      </c>
      <c r="E2199" t="s">
        <v>3838</v>
      </c>
      <c r="F2199">
        <v>58.491</v>
      </c>
      <c r="H2199">
        <v>75.3</v>
      </c>
      <c r="I2199">
        <v>1.0499999999999999E-14</v>
      </c>
      <c r="J2199" t="s">
        <v>3079</v>
      </c>
      <c r="S2199" t="s">
        <v>3071</v>
      </c>
      <c r="T2199" t="s">
        <v>3072</v>
      </c>
      <c r="U2199" s="10">
        <v>0.59</v>
      </c>
      <c r="V2199" s="6">
        <v>-168</v>
      </c>
      <c r="W2199" s="4">
        <v>155.36000000000001</v>
      </c>
      <c r="X2199">
        <v>155</v>
      </c>
      <c r="Y2199">
        <v>75.3</v>
      </c>
      <c r="Z2199" t="str">
        <f t="shared" si="34"/>
        <v xml:space="preserve">53 </v>
      </c>
      <c r="AA2199" t="s">
        <v>177</v>
      </c>
    </row>
    <row r="2200" spans="1:27" ht="16" thickBot="1" x14ac:dyDescent="0.25">
      <c r="A2200" t="s">
        <v>38</v>
      </c>
      <c r="B2200" t="s">
        <v>177</v>
      </c>
      <c r="C2200" t="s">
        <v>671</v>
      </c>
      <c r="D2200" t="s">
        <v>1601</v>
      </c>
      <c r="E2200" t="s">
        <v>3838</v>
      </c>
      <c r="F2200">
        <v>58.491</v>
      </c>
      <c r="H2200">
        <v>76.099999999999994</v>
      </c>
      <c r="I2200">
        <v>1.13E-14</v>
      </c>
      <c r="J2200" t="s">
        <v>3079</v>
      </c>
      <c r="S2200" t="s">
        <v>3071</v>
      </c>
      <c r="T2200" t="s">
        <v>3072</v>
      </c>
      <c r="U2200" s="10">
        <v>0.59</v>
      </c>
      <c r="V2200" s="6">
        <v>-168</v>
      </c>
      <c r="W2200" s="4">
        <v>155.36000000000001</v>
      </c>
      <c r="X2200">
        <v>155</v>
      </c>
      <c r="Y2200">
        <v>76.099999999999994</v>
      </c>
      <c r="Z2200" t="str">
        <f t="shared" si="34"/>
        <v xml:space="preserve">53 </v>
      </c>
      <c r="AA2200" t="s">
        <v>177</v>
      </c>
    </row>
    <row r="2201" spans="1:27" ht="16" thickBot="1" x14ac:dyDescent="0.25">
      <c r="A2201" t="s">
        <v>38</v>
      </c>
      <c r="B2201" t="s">
        <v>177</v>
      </c>
      <c r="C2201" t="s">
        <v>671</v>
      </c>
      <c r="D2201" t="s">
        <v>1601</v>
      </c>
      <c r="E2201" t="s">
        <v>3838</v>
      </c>
      <c r="F2201">
        <v>58.491</v>
      </c>
      <c r="H2201">
        <v>75.7</v>
      </c>
      <c r="I2201">
        <v>1.43E-14</v>
      </c>
      <c r="J2201" t="s">
        <v>3079</v>
      </c>
      <c r="S2201" t="s">
        <v>3071</v>
      </c>
      <c r="T2201" t="s">
        <v>3072</v>
      </c>
      <c r="U2201" s="10">
        <v>0.59</v>
      </c>
      <c r="V2201" s="6">
        <v>-168</v>
      </c>
      <c r="W2201" s="4">
        <v>155.36000000000001</v>
      </c>
      <c r="X2201">
        <v>155</v>
      </c>
      <c r="Y2201">
        <v>75.7</v>
      </c>
      <c r="Z2201" t="str">
        <f t="shared" si="34"/>
        <v xml:space="preserve">53 </v>
      </c>
      <c r="AA2201" t="s">
        <v>177</v>
      </c>
    </row>
    <row r="2202" spans="1:27" ht="16" thickBot="1" x14ac:dyDescent="0.25">
      <c r="A2202" t="s">
        <v>38</v>
      </c>
      <c r="B2202" t="s">
        <v>177</v>
      </c>
      <c r="C2202" t="s">
        <v>276</v>
      </c>
      <c r="D2202" t="s">
        <v>1603</v>
      </c>
      <c r="E2202" t="s">
        <v>3839</v>
      </c>
      <c r="F2202">
        <v>63.042999999999999</v>
      </c>
      <c r="H2202">
        <v>71.900000000000006</v>
      </c>
      <c r="I2202">
        <v>2.0000000000000001E-13</v>
      </c>
      <c r="J2202" t="s">
        <v>3079</v>
      </c>
      <c r="S2202" t="s">
        <v>3071</v>
      </c>
      <c r="T2202" t="s">
        <v>3072</v>
      </c>
      <c r="U2202" s="10">
        <v>0.59</v>
      </c>
      <c r="V2202" s="6">
        <v>-168</v>
      </c>
      <c r="W2202" s="4">
        <v>155.36000000000001</v>
      </c>
      <c r="X2202">
        <v>155</v>
      </c>
      <c r="Y2202">
        <v>71.900000000000006</v>
      </c>
      <c r="Z2202" t="str">
        <f t="shared" si="34"/>
        <v xml:space="preserve">46 </v>
      </c>
      <c r="AA2202" t="s">
        <v>177</v>
      </c>
    </row>
    <row r="2203" spans="1:27" ht="16" thickBot="1" x14ac:dyDescent="0.25">
      <c r="A2203" t="s">
        <v>38</v>
      </c>
      <c r="B2203" t="s">
        <v>177</v>
      </c>
      <c r="C2203" t="s">
        <v>355</v>
      </c>
      <c r="D2203" t="s">
        <v>850</v>
      </c>
      <c r="E2203" t="s">
        <v>3840</v>
      </c>
      <c r="F2203">
        <v>89.655000000000001</v>
      </c>
      <c r="H2203">
        <v>60.6</v>
      </c>
      <c r="I2203">
        <v>4.6200000000000001E-10</v>
      </c>
      <c r="J2203" t="s">
        <v>3079</v>
      </c>
      <c r="S2203" t="s">
        <v>3071</v>
      </c>
      <c r="T2203" t="s">
        <v>3072</v>
      </c>
      <c r="U2203" s="10">
        <v>0.59</v>
      </c>
      <c r="V2203" s="6">
        <v>-168</v>
      </c>
      <c r="W2203" s="4">
        <v>155.36000000000001</v>
      </c>
      <c r="X2203">
        <v>155</v>
      </c>
      <c r="Y2203">
        <v>60.6</v>
      </c>
      <c r="Z2203" t="str">
        <f t="shared" si="34"/>
        <v xml:space="preserve">29 </v>
      </c>
      <c r="AA2203" t="s">
        <v>177</v>
      </c>
    </row>
    <row r="2204" spans="1:27" ht="16" thickBot="1" x14ac:dyDescent="0.25">
      <c r="A2204" t="s">
        <v>38</v>
      </c>
      <c r="B2204" t="s">
        <v>177</v>
      </c>
      <c r="C2204" t="s">
        <v>963</v>
      </c>
      <c r="D2204" t="s">
        <v>1056</v>
      </c>
      <c r="E2204" t="s">
        <v>3228</v>
      </c>
      <c r="F2204">
        <v>78.787999999999997</v>
      </c>
      <c r="H2204">
        <v>58.5</v>
      </c>
      <c r="I2204">
        <v>3.9000000000000002E-9</v>
      </c>
      <c r="J2204" t="s">
        <v>3079</v>
      </c>
      <c r="S2204" t="s">
        <v>3071</v>
      </c>
      <c r="T2204" t="s">
        <v>3072</v>
      </c>
      <c r="U2204" s="10">
        <v>0.59</v>
      </c>
      <c r="V2204" s="6">
        <v>-168</v>
      </c>
      <c r="W2204" s="4">
        <v>155.36000000000001</v>
      </c>
      <c r="X2204">
        <v>155</v>
      </c>
      <c r="Y2204">
        <v>58.5</v>
      </c>
      <c r="Z2204" t="str">
        <f t="shared" si="34"/>
        <v xml:space="preserve">33 </v>
      </c>
      <c r="AA2204" t="s">
        <v>177</v>
      </c>
    </row>
    <row r="2205" spans="1:27" ht="16" thickBot="1" x14ac:dyDescent="0.25">
      <c r="A2205" t="s">
        <v>44</v>
      </c>
      <c r="B2205" t="s">
        <v>177</v>
      </c>
      <c r="C2205" t="s">
        <v>252</v>
      </c>
      <c r="D2205" t="s">
        <v>642</v>
      </c>
      <c r="E2205" t="s">
        <v>3159</v>
      </c>
      <c r="F2205">
        <v>76.884</v>
      </c>
      <c r="H2205">
        <v>315</v>
      </c>
      <c r="I2205">
        <v>2.82E-99</v>
      </c>
      <c r="J2205" t="s">
        <v>3080</v>
      </c>
      <c r="S2205" t="s">
        <v>3071</v>
      </c>
      <c r="T2205" t="s">
        <v>3076</v>
      </c>
      <c r="U2205" s="10">
        <v>0.59</v>
      </c>
      <c r="V2205" s="6">
        <v>-168</v>
      </c>
      <c r="W2205" s="4">
        <v>155.36000000000001</v>
      </c>
      <c r="X2205">
        <v>155</v>
      </c>
      <c r="Y2205">
        <v>315</v>
      </c>
      <c r="Z2205" t="str">
        <f t="shared" si="34"/>
        <v>199</v>
      </c>
      <c r="AA2205" t="s">
        <v>177</v>
      </c>
    </row>
    <row r="2206" spans="1:27" ht="16" thickBot="1" x14ac:dyDescent="0.25">
      <c r="A2206" t="s">
        <v>44</v>
      </c>
      <c r="B2206" t="s">
        <v>177</v>
      </c>
      <c r="C2206" t="s">
        <v>252</v>
      </c>
      <c r="D2206" t="s">
        <v>642</v>
      </c>
      <c r="E2206" t="s">
        <v>3159</v>
      </c>
      <c r="F2206">
        <v>76.884</v>
      </c>
      <c r="H2206">
        <v>315</v>
      </c>
      <c r="I2206">
        <v>5.0599999999999998E-98</v>
      </c>
      <c r="J2206" t="s">
        <v>3080</v>
      </c>
      <c r="S2206" t="s">
        <v>3071</v>
      </c>
      <c r="T2206" t="s">
        <v>3076</v>
      </c>
      <c r="U2206" s="10">
        <v>0.59</v>
      </c>
      <c r="V2206" s="6">
        <v>-168</v>
      </c>
      <c r="W2206" s="4">
        <v>155.36000000000001</v>
      </c>
      <c r="X2206">
        <v>155</v>
      </c>
      <c r="Y2206">
        <v>315</v>
      </c>
      <c r="Z2206" t="str">
        <f t="shared" si="34"/>
        <v>199</v>
      </c>
      <c r="AA2206" t="s">
        <v>177</v>
      </c>
    </row>
    <row r="2207" spans="1:27" ht="16" thickBot="1" x14ac:dyDescent="0.25">
      <c r="A2207" t="s">
        <v>44</v>
      </c>
      <c r="B2207" t="s">
        <v>177</v>
      </c>
      <c r="C2207" t="s">
        <v>644</v>
      </c>
      <c r="D2207" t="s">
        <v>645</v>
      </c>
      <c r="E2207" t="s">
        <v>3800</v>
      </c>
      <c r="F2207">
        <v>73.864000000000004</v>
      </c>
      <c r="H2207">
        <v>263</v>
      </c>
      <c r="I2207">
        <v>1.9100000000000001E-80</v>
      </c>
      <c r="J2207" t="s">
        <v>3080</v>
      </c>
      <c r="S2207" t="s">
        <v>3071</v>
      </c>
      <c r="T2207" t="s">
        <v>3076</v>
      </c>
      <c r="U2207" s="10">
        <v>0.59</v>
      </c>
      <c r="V2207" s="6">
        <v>-168</v>
      </c>
      <c r="W2207" s="4">
        <v>155.36000000000001</v>
      </c>
      <c r="X2207">
        <v>155</v>
      </c>
      <c r="Y2207">
        <v>263</v>
      </c>
      <c r="Z2207" t="str">
        <f t="shared" si="34"/>
        <v>176</v>
      </c>
      <c r="AA2207" t="s">
        <v>177</v>
      </c>
    </row>
    <row r="2208" spans="1:27" ht="16" thickBot="1" x14ac:dyDescent="0.25">
      <c r="A2208" t="s">
        <v>44</v>
      </c>
      <c r="B2208" t="s">
        <v>177</v>
      </c>
      <c r="C2208" t="s">
        <v>644</v>
      </c>
      <c r="D2208" t="s">
        <v>645</v>
      </c>
      <c r="E2208" t="s">
        <v>3800</v>
      </c>
      <c r="F2208">
        <v>73.864000000000004</v>
      </c>
      <c r="H2208">
        <v>263</v>
      </c>
      <c r="I2208">
        <v>2.55E-80</v>
      </c>
      <c r="J2208" t="s">
        <v>3080</v>
      </c>
      <c r="S2208" t="s">
        <v>3071</v>
      </c>
      <c r="T2208" t="s">
        <v>3076</v>
      </c>
      <c r="U2208" s="10">
        <v>0.59</v>
      </c>
      <c r="V2208" s="6">
        <v>-168</v>
      </c>
      <c r="W2208" s="4">
        <v>155.36000000000001</v>
      </c>
      <c r="X2208">
        <v>155</v>
      </c>
      <c r="Y2208">
        <v>263</v>
      </c>
      <c r="Z2208" t="str">
        <f t="shared" si="34"/>
        <v>176</v>
      </c>
      <c r="AA2208" t="s">
        <v>177</v>
      </c>
    </row>
    <row r="2209" spans="1:27" ht="16" thickBot="1" x14ac:dyDescent="0.25">
      <c r="A2209" t="s">
        <v>44</v>
      </c>
      <c r="B2209" t="s">
        <v>177</v>
      </c>
      <c r="C2209" t="s">
        <v>1030</v>
      </c>
      <c r="D2209" t="s">
        <v>1031</v>
      </c>
      <c r="E2209" t="s">
        <v>3813</v>
      </c>
      <c r="F2209">
        <v>68</v>
      </c>
      <c r="H2209">
        <v>160</v>
      </c>
      <c r="I2209">
        <v>6.6100000000000004E-44</v>
      </c>
      <c r="J2209" t="s">
        <v>3080</v>
      </c>
      <c r="S2209" t="s">
        <v>3071</v>
      </c>
      <c r="T2209" t="s">
        <v>3076</v>
      </c>
      <c r="U2209" s="10">
        <v>0.59</v>
      </c>
      <c r="V2209" s="6">
        <v>-168</v>
      </c>
      <c r="W2209" s="4">
        <v>155.36000000000001</v>
      </c>
      <c r="X2209">
        <v>155</v>
      </c>
      <c r="Y2209">
        <v>160</v>
      </c>
      <c r="Z2209" t="str">
        <f t="shared" si="34"/>
        <v>100</v>
      </c>
      <c r="AA2209" t="s">
        <v>177</v>
      </c>
    </row>
    <row r="2210" spans="1:27" ht="16" thickBot="1" x14ac:dyDescent="0.25">
      <c r="A2210" t="s">
        <v>44</v>
      </c>
      <c r="B2210" t="s">
        <v>177</v>
      </c>
      <c r="C2210" t="s">
        <v>368</v>
      </c>
      <c r="D2210" t="s">
        <v>650</v>
      </c>
      <c r="E2210" t="s">
        <v>3801</v>
      </c>
      <c r="F2210">
        <v>46.207000000000001</v>
      </c>
      <c r="H2210">
        <v>135</v>
      </c>
      <c r="I2210">
        <v>3.4400000000000001E-35</v>
      </c>
      <c r="J2210" t="s">
        <v>3080</v>
      </c>
      <c r="S2210" t="s">
        <v>3071</v>
      </c>
      <c r="T2210" t="s">
        <v>3076</v>
      </c>
      <c r="U2210" s="10">
        <v>0.59</v>
      </c>
      <c r="V2210" s="6">
        <v>-168</v>
      </c>
      <c r="W2210" s="4">
        <v>155.36000000000001</v>
      </c>
      <c r="X2210">
        <v>155</v>
      </c>
      <c r="Y2210">
        <v>135</v>
      </c>
      <c r="Z2210" t="str">
        <f t="shared" si="34"/>
        <v>145</v>
      </c>
      <c r="AA2210" t="s">
        <v>177</v>
      </c>
    </row>
    <row r="2211" spans="1:27" ht="16" thickBot="1" x14ac:dyDescent="0.25">
      <c r="A2211" t="s">
        <v>44</v>
      </c>
      <c r="B2211" t="s">
        <v>177</v>
      </c>
      <c r="C2211" t="s">
        <v>368</v>
      </c>
      <c r="D2211" t="s">
        <v>650</v>
      </c>
      <c r="E2211" t="s">
        <v>3801</v>
      </c>
      <c r="F2211">
        <v>46.207000000000001</v>
      </c>
      <c r="H2211">
        <v>133</v>
      </c>
      <c r="I2211">
        <v>8.0699999999999996E-35</v>
      </c>
      <c r="J2211" t="s">
        <v>3080</v>
      </c>
      <c r="S2211" t="s">
        <v>3071</v>
      </c>
      <c r="T2211" t="s">
        <v>3076</v>
      </c>
      <c r="U2211" s="10">
        <v>0.59</v>
      </c>
      <c r="V2211" s="6">
        <v>-168</v>
      </c>
      <c r="W2211" s="4">
        <v>155.36000000000001</v>
      </c>
      <c r="X2211">
        <v>155</v>
      </c>
      <c r="Y2211">
        <v>133</v>
      </c>
      <c r="Z2211" t="str">
        <f t="shared" si="34"/>
        <v>145</v>
      </c>
      <c r="AA2211" t="s">
        <v>177</v>
      </c>
    </row>
    <row r="2212" spans="1:27" ht="16" thickBot="1" x14ac:dyDescent="0.25">
      <c r="A2212" t="s">
        <v>44</v>
      </c>
      <c r="B2212" t="s">
        <v>177</v>
      </c>
      <c r="C2212" t="s">
        <v>368</v>
      </c>
      <c r="D2212" t="s">
        <v>650</v>
      </c>
      <c r="E2212" t="s">
        <v>3801</v>
      </c>
      <c r="F2212">
        <v>46.207000000000001</v>
      </c>
      <c r="H2212">
        <v>133</v>
      </c>
      <c r="I2212">
        <v>8.1400000000000002E-35</v>
      </c>
      <c r="J2212" t="s">
        <v>3080</v>
      </c>
      <c r="S2212" t="s">
        <v>3071</v>
      </c>
      <c r="T2212" t="s">
        <v>3076</v>
      </c>
      <c r="U2212" s="10">
        <v>0.59</v>
      </c>
      <c r="V2212" s="6">
        <v>-168</v>
      </c>
      <c r="W2212" s="4">
        <v>155.36000000000001</v>
      </c>
      <c r="X2212">
        <v>155</v>
      </c>
      <c r="Y2212">
        <v>133</v>
      </c>
      <c r="Z2212" t="str">
        <f t="shared" si="34"/>
        <v>145</v>
      </c>
      <c r="AA2212" t="s">
        <v>177</v>
      </c>
    </row>
    <row r="2213" spans="1:27" ht="16" thickBot="1" x14ac:dyDescent="0.25">
      <c r="A2213" t="s">
        <v>44</v>
      </c>
      <c r="B2213" t="s">
        <v>177</v>
      </c>
      <c r="C2213" t="s">
        <v>654</v>
      </c>
      <c r="D2213" t="s">
        <v>655</v>
      </c>
      <c r="E2213" t="s">
        <v>3803</v>
      </c>
      <c r="F2213">
        <v>67.072999999999993</v>
      </c>
      <c r="H2213">
        <v>123</v>
      </c>
      <c r="I2213">
        <v>2.5900000000000001E-31</v>
      </c>
      <c r="J2213" t="s">
        <v>3080</v>
      </c>
      <c r="S2213" t="s">
        <v>3071</v>
      </c>
      <c r="T2213" t="s">
        <v>3076</v>
      </c>
      <c r="U2213" s="10">
        <v>0.59</v>
      </c>
      <c r="V2213" s="6">
        <v>-168</v>
      </c>
      <c r="W2213" s="4">
        <v>155.36000000000001</v>
      </c>
      <c r="X2213">
        <v>155</v>
      </c>
      <c r="Y2213">
        <v>123</v>
      </c>
      <c r="Z2213" t="str">
        <f t="shared" si="34"/>
        <v xml:space="preserve">82 </v>
      </c>
      <c r="AA2213" t="s">
        <v>177</v>
      </c>
    </row>
    <row r="2214" spans="1:27" ht="16" thickBot="1" x14ac:dyDescent="0.25">
      <c r="A2214" t="s">
        <v>44</v>
      </c>
      <c r="B2214" t="s">
        <v>177</v>
      </c>
      <c r="C2214" t="s">
        <v>656</v>
      </c>
      <c r="D2214" t="s">
        <v>657</v>
      </c>
      <c r="E2214" t="s">
        <v>3804</v>
      </c>
      <c r="F2214">
        <v>43.826999999999998</v>
      </c>
      <c r="H2214">
        <v>113</v>
      </c>
      <c r="I2214">
        <v>1E-27</v>
      </c>
      <c r="J2214" t="s">
        <v>3080</v>
      </c>
      <c r="S2214" t="s">
        <v>3071</v>
      </c>
      <c r="T2214" t="s">
        <v>3076</v>
      </c>
      <c r="U2214" s="10">
        <v>0.59</v>
      </c>
      <c r="V2214" s="6">
        <v>-168</v>
      </c>
      <c r="W2214" s="4">
        <v>155.36000000000001</v>
      </c>
      <c r="X2214">
        <v>155</v>
      </c>
      <c r="Y2214">
        <v>113</v>
      </c>
      <c r="Z2214" t="str">
        <f t="shared" si="34"/>
        <v>162</v>
      </c>
      <c r="AA2214" t="s">
        <v>177</v>
      </c>
    </row>
    <row r="2215" spans="1:27" ht="16" thickBot="1" x14ac:dyDescent="0.25">
      <c r="A2215" t="s">
        <v>44</v>
      </c>
      <c r="B2215" t="s">
        <v>177</v>
      </c>
      <c r="C2215" t="s">
        <v>659</v>
      </c>
      <c r="D2215" t="s">
        <v>660</v>
      </c>
      <c r="E2215" t="s">
        <v>3805</v>
      </c>
      <c r="F2215">
        <v>41.86</v>
      </c>
      <c r="H2215">
        <v>110</v>
      </c>
      <c r="I2215">
        <v>1.52E-26</v>
      </c>
      <c r="J2215" t="s">
        <v>3080</v>
      </c>
      <c r="S2215" t="s">
        <v>3071</v>
      </c>
      <c r="T2215" t="s">
        <v>3076</v>
      </c>
      <c r="U2215" s="10">
        <v>0.59</v>
      </c>
      <c r="V2215" s="6">
        <v>-168</v>
      </c>
      <c r="W2215" s="4">
        <v>155.36000000000001</v>
      </c>
      <c r="X2215">
        <v>155</v>
      </c>
      <c r="Y2215">
        <v>110</v>
      </c>
      <c r="Z2215" t="str">
        <f t="shared" si="34"/>
        <v>129</v>
      </c>
      <c r="AA2215" t="s">
        <v>177</v>
      </c>
    </row>
    <row r="2216" spans="1:27" ht="16" thickBot="1" x14ac:dyDescent="0.25">
      <c r="A2216" t="s">
        <v>44</v>
      </c>
      <c r="B2216" t="s">
        <v>177</v>
      </c>
      <c r="C2216" t="s">
        <v>659</v>
      </c>
      <c r="D2216" t="s">
        <v>660</v>
      </c>
      <c r="E2216" t="s">
        <v>3805</v>
      </c>
      <c r="F2216">
        <v>41.86</v>
      </c>
      <c r="H2216">
        <v>110</v>
      </c>
      <c r="I2216">
        <v>1.5499999999999999E-26</v>
      </c>
      <c r="J2216" t="s">
        <v>3080</v>
      </c>
      <c r="S2216" t="s">
        <v>3071</v>
      </c>
      <c r="T2216" t="s">
        <v>3076</v>
      </c>
      <c r="U2216" s="10">
        <v>0.59</v>
      </c>
      <c r="V2216" s="6">
        <v>-168</v>
      </c>
      <c r="W2216" s="4">
        <v>155.36000000000001</v>
      </c>
      <c r="X2216">
        <v>155</v>
      </c>
      <c r="Y2216">
        <v>110</v>
      </c>
      <c r="Z2216" t="str">
        <f t="shared" si="34"/>
        <v>129</v>
      </c>
      <c r="AA2216" t="s">
        <v>177</v>
      </c>
    </row>
    <row r="2217" spans="1:27" ht="16" thickBot="1" x14ac:dyDescent="0.25">
      <c r="A2217" t="s">
        <v>44</v>
      </c>
      <c r="B2217" t="s">
        <v>177</v>
      </c>
      <c r="C2217" t="s">
        <v>381</v>
      </c>
      <c r="D2217" t="s">
        <v>662</v>
      </c>
      <c r="E2217" t="s">
        <v>3806</v>
      </c>
      <c r="F2217">
        <v>44.853000000000002</v>
      </c>
      <c r="H2217">
        <v>107</v>
      </c>
      <c r="I2217">
        <v>9.1900000000000004E-26</v>
      </c>
      <c r="J2217" t="s">
        <v>3080</v>
      </c>
      <c r="S2217" t="s">
        <v>3071</v>
      </c>
      <c r="T2217" t="s">
        <v>3076</v>
      </c>
      <c r="U2217" s="10">
        <v>0.59</v>
      </c>
      <c r="V2217" s="6">
        <v>-168</v>
      </c>
      <c r="W2217" s="4">
        <v>155.36000000000001</v>
      </c>
      <c r="X2217">
        <v>155</v>
      </c>
      <c r="Y2217">
        <v>107</v>
      </c>
      <c r="Z2217" t="str">
        <f t="shared" si="34"/>
        <v>136</v>
      </c>
      <c r="AA2217" t="s">
        <v>177</v>
      </c>
    </row>
    <row r="2218" spans="1:27" ht="16" thickBot="1" x14ac:dyDescent="0.25">
      <c r="A2218" t="s">
        <v>44</v>
      </c>
      <c r="B2218" t="s">
        <v>177</v>
      </c>
      <c r="C2218" t="s">
        <v>585</v>
      </c>
      <c r="D2218" t="s">
        <v>664</v>
      </c>
      <c r="E2218" t="s">
        <v>3807</v>
      </c>
      <c r="F2218">
        <v>38.210999999999999</v>
      </c>
      <c r="H2218">
        <v>104</v>
      </c>
      <c r="I2218">
        <v>9.1399999999999998E-25</v>
      </c>
      <c r="J2218" t="s">
        <v>3080</v>
      </c>
      <c r="S2218" t="s">
        <v>3071</v>
      </c>
      <c r="T2218" t="s">
        <v>3076</v>
      </c>
      <c r="U2218" s="10">
        <v>0.59</v>
      </c>
      <c r="V2218" s="6">
        <v>-168</v>
      </c>
      <c r="W2218" s="4">
        <v>155.36000000000001</v>
      </c>
      <c r="X2218">
        <v>155</v>
      </c>
      <c r="Y2218">
        <v>104</v>
      </c>
      <c r="Z2218" t="str">
        <f t="shared" si="34"/>
        <v>123</v>
      </c>
      <c r="AA2218" t="s">
        <v>177</v>
      </c>
    </row>
    <row r="2219" spans="1:27" ht="16" thickBot="1" x14ac:dyDescent="0.25">
      <c r="A2219" t="s">
        <v>44</v>
      </c>
      <c r="B2219" t="s">
        <v>177</v>
      </c>
      <c r="C2219" t="s">
        <v>119</v>
      </c>
      <c r="D2219" t="s">
        <v>665</v>
      </c>
      <c r="E2219" t="s">
        <v>3808</v>
      </c>
      <c r="F2219">
        <v>42.037999999999997</v>
      </c>
      <c r="H2219">
        <v>103</v>
      </c>
      <c r="I2219">
        <v>1.93E-24</v>
      </c>
      <c r="J2219" t="s">
        <v>3080</v>
      </c>
      <c r="S2219" t="s">
        <v>3071</v>
      </c>
      <c r="T2219" t="s">
        <v>3076</v>
      </c>
      <c r="U2219" s="10">
        <v>0.59</v>
      </c>
      <c r="V2219" s="6">
        <v>-168</v>
      </c>
      <c r="W2219" s="4">
        <v>155.36000000000001</v>
      </c>
      <c r="X2219">
        <v>155</v>
      </c>
      <c r="Y2219">
        <v>103</v>
      </c>
      <c r="Z2219" t="str">
        <f t="shared" si="34"/>
        <v>157</v>
      </c>
      <c r="AA2219" t="s">
        <v>177</v>
      </c>
    </row>
    <row r="2220" spans="1:27" ht="16" thickBot="1" x14ac:dyDescent="0.25">
      <c r="A2220" t="s">
        <v>44</v>
      </c>
      <c r="B2220" t="s">
        <v>177</v>
      </c>
      <c r="C2220" t="s">
        <v>585</v>
      </c>
      <c r="D2220" t="s">
        <v>664</v>
      </c>
      <c r="E2220" t="s">
        <v>3807</v>
      </c>
      <c r="F2220">
        <v>38.210999999999999</v>
      </c>
      <c r="H2220">
        <v>89.1</v>
      </c>
      <c r="I2220">
        <v>9.6699999999999996E-20</v>
      </c>
      <c r="J2220" t="s">
        <v>3080</v>
      </c>
      <c r="S2220" t="s">
        <v>3071</v>
      </c>
      <c r="T2220" t="s">
        <v>3076</v>
      </c>
      <c r="U2220" s="10">
        <v>0.59</v>
      </c>
      <c r="V2220" s="6">
        <v>-168</v>
      </c>
      <c r="W2220" s="4">
        <v>155.36000000000001</v>
      </c>
      <c r="X2220">
        <v>155</v>
      </c>
      <c r="Y2220">
        <v>89.1</v>
      </c>
      <c r="Z2220" t="str">
        <f t="shared" si="34"/>
        <v>123</v>
      </c>
      <c r="AA2220" t="s">
        <v>177</v>
      </c>
    </row>
    <row r="2221" spans="1:27" ht="16" thickBot="1" x14ac:dyDescent="0.25">
      <c r="A2221" t="s">
        <v>44</v>
      </c>
      <c r="B2221" t="s">
        <v>177</v>
      </c>
      <c r="C2221" t="s">
        <v>585</v>
      </c>
      <c r="D2221" t="s">
        <v>664</v>
      </c>
      <c r="E2221" t="s">
        <v>3807</v>
      </c>
      <c r="F2221">
        <v>38.210999999999999</v>
      </c>
      <c r="H2221">
        <v>87.8</v>
      </c>
      <c r="I2221">
        <v>4.2700000000000002E-19</v>
      </c>
      <c r="J2221" t="s">
        <v>3080</v>
      </c>
      <c r="S2221" t="s">
        <v>3071</v>
      </c>
      <c r="T2221" t="s">
        <v>3076</v>
      </c>
      <c r="U2221" s="10">
        <v>0.59</v>
      </c>
      <c r="V2221" s="6">
        <v>-168</v>
      </c>
      <c r="W2221" s="4">
        <v>155.36000000000001</v>
      </c>
      <c r="X2221">
        <v>155</v>
      </c>
      <c r="Y2221">
        <v>87.8</v>
      </c>
      <c r="Z2221" t="str">
        <f t="shared" si="34"/>
        <v>123</v>
      </c>
      <c r="AA2221" t="s">
        <v>177</v>
      </c>
    </row>
    <row r="2222" spans="1:27" ht="16" thickBot="1" x14ac:dyDescent="0.25">
      <c r="A2222" t="s">
        <v>52</v>
      </c>
      <c r="B2222" t="s">
        <v>177</v>
      </c>
      <c r="C2222" t="s">
        <v>252</v>
      </c>
      <c r="D2222" t="s">
        <v>1899</v>
      </c>
      <c r="E2222" t="s">
        <v>3841</v>
      </c>
      <c r="F2222">
        <v>76.382000000000005</v>
      </c>
      <c r="H2222">
        <v>312</v>
      </c>
      <c r="I2222">
        <v>1.42E-98</v>
      </c>
      <c r="J2222" t="s">
        <v>3081</v>
      </c>
      <c r="S2222" t="s">
        <v>3071</v>
      </c>
      <c r="T2222" t="s">
        <v>3076</v>
      </c>
      <c r="U2222" s="10">
        <v>0.59</v>
      </c>
      <c r="V2222" s="6">
        <v>-168</v>
      </c>
      <c r="W2222" s="4">
        <v>155.36000000000001</v>
      </c>
      <c r="X2222">
        <v>155</v>
      </c>
      <c r="Y2222">
        <v>312</v>
      </c>
      <c r="Z2222" t="str">
        <f t="shared" si="34"/>
        <v>199</v>
      </c>
      <c r="AA2222" t="s">
        <v>177</v>
      </c>
    </row>
    <row r="2223" spans="1:27" ht="16" thickBot="1" x14ac:dyDescent="0.25">
      <c r="A2223" t="s">
        <v>52</v>
      </c>
      <c r="B2223" t="s">
        <v>177</v>
      </c>
      <c r="C2223" t="s">
        <v>656</v>
      </c>
      <c r="D2223" t="s">
        <v>657</v>
      </c>
      <c r="E2223" t="s">
        <v>3804</v>
      </c>
      <c r="F2223">
        <v>43.826999999999998</v>
      </c>
      <c r="H2223">
        <v>115</v>
      </c>
      <c r="I2223">
        <v>9.6600000000000002E-29</v>
      </c>
      <c r="J2223" t="s">
        <v>3081</v>
      </c>
      <c r="S2223" t="s">
        <v>3071</v>
      </c>
      <c r="T2223" t="s">
        <v>3076</v>
      </c>
      <c r="U2223" s="10">
        <v>0.59</v>
      </c>
      <c r="V2223" s="6">
        <v>-168</v>
      </c>
      <c r="W2223" s="4">
        <v>155.36000000000001</v>
      </c>
      <c r="X2223">
        <v>155</v>
      </c>
      <c r="Y2223">
        <v>115</v>
      </c>
      <c r="Z2223" t="str">
        <f t="shared" si="34"/>
        <v>162</v>
      </c>
      <c r="AA2223" t="s">
        <v>177</v>
      </c>
    </row>
    <row r="2224" spans="1:27" ht="16" thickBot="1" x14ac:dyDescent="0.25">
      <c r="A2224" t="s">
        <v>52</v>
      </c>
      <c r="B2224" t="s">
        <v>177</v>
      </c>
      <c r="C2224" t="s">
        <v>381</v>
      </c>
      <c r="D2224" t="s">
        <v>496</v>
      </c>
      <c r="E2224" t="s">
        <v>3836</v>
      </c>
      <c r="F2224">
        <v>45.588000000000001</v>
      </c>
      <c r="H2224">
        <v>107</v>
      </c>
      <c r="I2224">
        <v>5.06E-26</v>
      </c>
      <c r="J2224" t="s">
        <v>3081</v>
      </c>
      <c r="S2224" t="s">
        <v>3071</v>
      </c>
      <c r="T2224" t="s">
        <v>3076</v>
      </c>
      <c r="U2224" s="10">
        <v>0.59</v>
      </c>
      <c r="V2224" s="6">
        <v>-168</v>
      </c>
      <c r="W2224" s="4">
        <v>155.36000000000001</v>
      </c>
      <c r="X2224">
        <v>155</v>
      </c>
      <c r="Y2224">
        <v>107</v>
      </c>
      <c r="Z2224" t="str">
        <f t="shared" si="34"/>
        <v>136</v>
      </c>
      <c r="AA2224" t="s">
        <v>177</v>
      </c>
    </row>
    <row r="2225" spans="1:27" ht="16" thickBot="1" x14ac:dyDescent="0.25">
      <c r="A2225" t="s">
        <v>52</v>
      </c>
      <c r="B2225" t="s">
        <v>177</v>
      </c>
      <c r="C2225" t="s">
        <v>894</v>
      </c>
      <c r="D2225" t="s">
        <v>1041</v>
      </c>
      <c r="E2225" t="s">
        <v>3815</v>
      </c>
      <c r="F2225">
        <v>43.307000000000002</v>
      </c>
      <c r="H2225">
        <v>99</v>
      </c>
      <c r="I2225">
        <v>1.4600000000000001E-23</v>
      </c>
      <c r="J2225" t="s">
        <v>3081</v>
      </c>
      <c r="S2225" t="s">
        <v>3071</v>
      </c>
      <c r="T2225" t="s">
        <v>3076</v>
      </c>
      <c r="U2225" s="10">
        <v>0.59</v>
      </c>
      <c r="V2225" s="6">
        <v>-168</v>
      </c>
      <c r="W2225" s="4">
        <v>155.36000000000001</v>
      </c>
      <c r="X2225">
        <v>155</v>
      </c>
      <c r="Y2225">
        <v>99</v>
      </c>
      <c r="Z2225" t="str">
        <f t="shared" si="34"/>
        <v>127</v>
      </c>
      <c r="AA2225" t="s">
        <v>177</v>
      </c>
    </row>
    <row r="2226" spans="1:27" ht="16" thickBot="1" x14ac:dyDescent="0.25">
      <c r="A2226" t="s">
        <v>52</v>
      </c>
      <c r="B2226" t="s">
        <v>177</v>
      </c>
      <c r="C2226" t="s">
        <v>378</v>
      </c>
      <c r="D2226" t="s">
        <v>379</v>
      </c>
      <c r="E2226" t="s">
        <v>3795</v>
      </c>
      <c r="F2226">
        <v>41.6</v>
      </c>
      <c r="H2226">
        <v>92</v>
      </c>
      <c r="I2226">
        <v>7.3199999999999999E-21</v>
      </c>
      <c r="J2226" t="s">
        <v>3081</v>
      </c>
      <c r="S2226" t="s">
        <v>3071</v>
      </c>
      <c r="T2226" t="s">
        <v>3076</v>
      </c>
      <c r="U2226" s="10">
        <v>0.59</v>
      </c>
      <c r="V2226" s="6">
        <v>-168</v>
      </c>
      <c r="W2226" s="4">
        <v>155.36000000000001</v>
      </c>
      <c r="X2226">
        <v>155</v>
      </c>
      <c r="Y2226">
        <v>92</v>
      </c>
      <c r="Z2226" t="str">
        <f t="shared" si="34"/>
        <v>125</v>
      </c>
      <c r="AA2226" t="s">
        <v>177</v>
      </c>
    </row>
    <row r="2227" spans="1:27" ht="16" thickBot="1" x14ac:dyDescent="0.25">
      <c r="A2227" t="s">
        <v>52</v>
      </c>
      <c r="B2227" t="s">
        <v>177</v>
      </c>
      <c r="C2227" t="s">
        <v>189</v>
      </c>
      <c r="D2227" t="s">
        <v>1905</v>
      </c>
      <c r="E2227" t="s">
        <v>3842</v>
      </c>
      <c r="F2227">
        <v>37.302</v>
      </c>
      <c r="H2227">
        <v>88.3</v>
      </c>
      <c r="I2227">
        <v>1.1200000000000001E-19</v>
      </c>
      <c r="J2227" t="s">
        <v>3081</v>
      </c>
      <c r="S2227" t="s">
        <v>3071</v>
      </c>
      <c r="T2227" t="s">
        <v>3076</v>
      </c>
      <c r="U2227" s="10">
        <v>0.59</v>
      </c>
      <c r="V2227" s="6">
        <v>-168</v>
      </c>
      <c r="W2227" s="4">
        <v>155.36000000000001</v>
      </c>
      <c r="X2227">
        <v>155</v>
      </c>
      <c r="Y2227">
        <v>88.3</v>
      </c>
      <c r="Z2227" t="str">
        <f t="shared" si="34"/>
        <v>126</v>
      </c>
      <c r="AA2227" t="s">
        <v>177</v>
      </c>
    </row>
    <row r="2228" spans="1:27" ht="16" thickBot="1" x14ac:dyDescent="0.25">
      <c r="A2228" t="s">
        <v>52</v>
      </c>
      <c r="B2228" t="s">
        <v>177</v>
      </c>
      <c r="C2228" t="s">
        <v>671</v>
      </c>
      <c r="D2228" t="s">
        <v>532</v>
      </c>
      <c r="E2228" t="s">
        <v>3628</v>
      </c>
      <c r="F2228">
        <v>56.603999999999999</v>
      </c>
      <c r="H2228">
        <v>71.099999999999994</v>
      </c>
      <c r="I2228">
        <v>6.8400000000000004E-14</v>
      </c>
      <c r="J2228" t="s">
        <v>3081</v>
      </c>
      <c r="S2228" t="s">
        <v>3071</v>
      </c>
      <c r="T2228" t="s">
        <v>3076</v>
      </c>
      <c r="U2228" s="10">
        <v>0.59</v>
      </c>
      <c r="V2228" s="6">
        <v>-168</v>
      </c>
      <c r="W2228" s="4">
        <v>155.36000000000001</v>
      </c>
      <c r="X2228">
        <v>155</v>
      </c>
      <c r="Y2228">
        <v>71.099999999999994</v>
      </c>
      <c r="Z2228" t="str">
        <f t="shared" si="34"/>
        <v xml:space="preserve">53 </v>
      </c>
      <c r="AA2228" t="s">
        <v>177</v>
      </c>
    </row>
    <row r="2229" spans="1:27" ht="16" thickBot="1" x14ac:dyDescent="0.25">
      <c r="A2229" t="s">
        <v>59</v>
      </c>
      <c r="B2229" t="s">
        <v>177</v>
      </c>
      <c r="C2229" t="s">
        <v>252</v>
      </c>
      <c r="D2229" t="s">
        <v>1957</v>
      </c>
      <c r="E2229" t="s">
        <v>3722</v>
      </c>
      <c r="F2229">
        <v>75.879000000000005</v>
      </c>
      <c r="H2229">
        <v>311</v>
      </c>
      <c r="I2229">
        <v>2.3300000000000001E-97</v>
      </c>
      <c r="J2229" t="s">
        <v>3082</v>
      </c>
      <c r="S2229" t="s">
        <v>3071</v>
      </c>
      <c r="T2229" t="s">
        <v>3072</v>
      </c>
      <c r="U2229" s="10">
        <v>0.59</v>
      </c>
      <c r="V2229" s="6">
        <v>-168</v>
      </c>
      <c r="W2229" s="4">
        <v>155.36000000000001</v>
      </c>
      <c r="X2229">
        <v>155</v>
      </c>
      <c r="Y2229">
        <v>311</v>
      </c>
      <c r="Z2229" t="str">
        <f t="shared" si="34"/>
        <v>199</v>
      </c>
      <c r="AA2229" t="s">
        <v>177</v>
      </c>
    </row>
    <row r="2230" spans="1:27" ht="16" thickBot="1" x14ac:dyDescent="0.25">
      <c r="A2230" t="s">
        <v>59</v>
      </c>
      <c r="B2230" t="s">
        <v>177</v>
      </c>
      <c r="C2230" t="s">
        <v>252</v>
      </c>
      <c r="D2230" t="s">
        <v>1957</v>
      </c>
      <c r="E2230" t="s">
        <v>3722</v>
      </c>
      <c r="F2230">
        <v>75.879000000000005</v>
      </c>
      <c r="H2230">
        <v>311</v>
      </c>
      <c r="I2230">
        <v>4.34E-97</v>
      </c>
      <c r="J2230" t="s">
        <v>3082</v>
      </c>
      <c r="S2230" t="s">
        <v>3071</v>
      </c>
      <c r="T2230" t="s">
        <v>3072</v>
      </c>
      <c r="U2230" s="10">
        <v>0.59</v>
      </c>
      <c r="V2230" s="6">
        <v>-168</v>
      </c>
      <c r="W2230" s="4">
        <v>155.36000000000001</v>
      </c>
      <c r="X2230">
        <v>155</v>
      </c>
      <c r="Y2230">
        <v>311</v>
      </c>
      <c r="Z2230" t="str">
        <f t="shared" si="34"/>
        <v>199</v>
      </c>
      <c r="AA2230" t="s">
        <v>177</v>
      </c>
    </row>
    <row r="2231" spans="1:27" ht="16" thickBot="1" x14ac:dyDescent="0.25">
      <c r="A2231" t="s">
        <v>59</v>
      </c>
      <c r="B2231" t="s">
        <v>177</v>
      </c>
      <c r="C2231" t="s">
        <v>252</v>
      </c>
      <c r="D2231" t="s">
        <v>1957</v>
      </c>
      <c r="E2231" t="s">
        <v>3722</v>
      </c>
      <c r="F2231">
        <v>75.879000000000005</v>
      </c>
      <c r="H2231">
        <v>311</v>
      </c>
      <c r="I2231">
        <v>8.0899999999999997E-97</v>
      </c>
      <c r="J2231" t="s">
        <v>3082</v>
      </c>
      <c r="S2231" t="s">
        <v>3071</v>
      </c>
      <c r="T2231" t="s">
        <v>3072</v>
      </c>
      <c r="U2231" s="10">
        <v>0.59</v>
      </c>
      <c r="V2231" s="6">
        <v>-168</v>
      </c>
      <c r="W2231" s="4">
        <v>155.36000000000001</v>
      </c>
      <c r="X2231">
        <v>155</v>
      </c>
      <c r="Y2231">
        <v>311</v>
      </c>
      <c r="Z2231" t="str">
        <f t="shared" si="34"/>
        <v>199</v>
      </c>
      <c r="AA2231" t="s">
        <v>177</v>
      </c>
    </row>
    <row r="2232" spans="1:27" ht="16" thickBot="1" x14ac:dyDescent="0.25">
      <c r="A2232" t="s">
        <v>59</v>
      </c>
      <c r="B2232" t="s">
        <v>177</v>
      </c>
      <c r="C2232" t="s">
        <v>252</v>
      </c>
      <c r="D2232" t="s">
        <v>1957</v>
      </c>
      <c r="E2232" t="s">
        <v>3722</v>
      </c>
      <c r="F2232">
        <v>75.879000000000005</v>
      </c>
      <c r="H2232">
        <v>311</v>
      </c>
      <c r="I2232">
        <v>9.2199999999999995E-97</v>
      </c>
      <c r="J2232" t="s">
        <v>3082</v>
      </c>
      <c r="S2232" t="s">
        <v>3071</v>
      </c>
      <c r="T2232" t="s">
        <v>3072</v>
      </c>
      <c r="U2232" s="10">
        <v>0.59</v>
      </c>
      <c r="V2232" s="6">
        <v>-168</v>
      </c>
      <c r="W2232" s="4">
        <v>155.36000000000001</v>
      </c>
      <c r="X2232">
        <v>155</v>
      </c>
      <c r="Y2232">
        <v>311</v>
      </c>
      <c r="Z2232" t="str">
        <f t="shared" si="34"/>
        <v>199</v>
      </c>
      <c r="AA2232" t="s">
        <v>177</v>
      </c>
    </row>
    <row r="2233" spans="1:27" ht="16" thickBot="1" x14ac:dyDescent="0.25">
      <c r="A2233" t="s">
        <v>59</v>
      </c>
      <c r="B2233" t="s">
        <v>177</v>
      </c>
      <c r="C2233" t="s">
        <v>252</v>
      </c>
      <c r="D2233" t="s">
        <v>1957</v>
      </c>
      <c r="E2233" t="s">
        <v>3722</v>
      </c>
      <c r="F2233">
        <v>75.879000000000005</v>
      </c>
      <c r="H2233">
        <v>311</v>
      </c>
      <c r="I2233">
        <v>1.25E-96</v>
      </c>
      <c r="J2233" t="s">
        <v>3082</v>
      </c>
      <c r="S2233" t="s">
        <v>3071</v>
      </c>
      <c r="T2233" t="s">
        <v>3072</v>
      </c>
      <c r="U2233" s="10">
        <v>0.59</v>
      </c>
      <c r="V2233" s="6">
        <v>-168</v>
      </c>
      <c r="W2233" s="4">
        <v>155.36000000000001</v>
      </c>
      <c r="X2233">
        <v>155</v>
      </c>
      <c r="Y2233">
        <v>311</v>
      </c>
      <c r="Z2233" t="str">
        <f t="shared" si="34"/>
        <v>199</v>
      </c>
      <c r="AA2233" t="s">
        <v>177</v>
      </c>
    </row>
    <row r="2234" spans="1:27" ht="16" thickBot="1" x14ac:dyDescent="0.25">
      <c r="A2234" t="s">
        <v>59</v>
      </c>
      <c r="B2234" t="s">
        <v>177</v>
      </c>
      <c r="C2234" t="s">
        <v>252</v>
      </c>
      <c r="D2234" t="s">
        <v>1957</v>
      </c>
      <c r="E2234" t="s">
        <v>3722</v>
      </c>
      <c r="F2234">
        <v>75.879000000000005</v>
      </c>
      <c r="H2234">
        <v>311</v>
      </c>
      <c r="I2234">
        <v>1.3799999999999999E-96</v>
      </c>
      <c r="J2234" t="s">
        <v>3082</v>
      </c>
      <c r="S2234" t="s">
        <v>3071</v>
      </c>
      <c r="T2234" t="s">
        <v>3072</v>
      </c>
      <c r="U2234" s="10">
        <v>0.59</v>
      </c>
      <c r="V2234" s="6">
        <v>-168</v>
      </c>
      <c r="W2234" s="4">
        <v>155.36000000000001</v>
      </c>
      <c r="X2234">
        <v>155</v>
      </c>
      <c r="Y2234">
        <v>311</v>
      </c>
      <c r="Z2234" t="str">
        <f t="shared" si="34"/>
        <v>199</v>
      </c>
      <c r="AA2234" t="s">
        <v>177</v>
      </c>
    </row>
    <row r="2235" spans="1:27" ht="16" thickBot="1" x14ac:dyDescent="0.25">
      <c r="A2235" t="s">
        <v>59</v>
      </c>
      <c r="B2235" t="s">
        <v>177</v>
      </c>
      <c r="C2235" t="s">
        <v>252</v>
      </c>
      <c r="D2235" t="s">
        <v>1957</v>
      </c>
      <c r="E2235" t="s">
        <v>3722</v>
      </c>
      <c r="F2235">
        <v>75.879000000000005</v>
      </c>
      <c r="H2235">
        <v>311</v>
      </c>
      <c r="I2235">
        <v>1.72E-96</v>
      </c>
      <c r="J2235" t="s">
        <v>3082</v>
      </c>
      <c r="S2235" t="s">
        <v>3071</v>
      </c>
      <c r="T2235" t="s">
        <v>3072</v>
      </c>
      <c r="U2235" s="10">
        <v>0.59</v>
      </c>
      <c r="V2235" s="6">
        <v>-168</v>
      </c>
      <c r="W2235" s="4">
        <v>155.36000000000001</v>
      </c>
      <c r="X2235">
        <v>155</v>
      </c>
      <c r="Y2235">
        <v>311</v>
      </c>
      <c r="Z2235" t="str">
        <f t="shared" si="34"/>
        <v>199</v>
      </c>
      <c r="AA2235" t="s">
        <v>177</v>
      </c>
    </row>
    <row r="2236" spans="1:27" ht="16" thickBot="1" x14ac:dyDescent="0.25">
      <c r="A2236" t="s">
        <v>59</v>
      </c>
      <c r="B2236" t="s">
        <v>177</v>
      </c>
      <c r="C2236" t="s">
        <v>252</v>
      </c>
      <c r="D2236" t="s">
        <v>1957</v>
      </c>
      <c r="E2236" t="s">
        <v>3722</v>
      </c>
      <c r="F2236">
        <v>75.879000000000005</v>
      </c>
      <c r="H2236">
        <v>311</v>
      </c>
      <c r="I2236">
        <v>2.4300000000000001E-96</v>
      </c>
      <c r="J2236" t="s">
        <v>3082</v>
      </c>
      <c r="S2236" t="s">
        <v>3071</v>
      </c>
      <c r="T2236" t="s">
        <v>3072</v>
      </c>
      <c r="U2236" s="10">
        <v>0.59</v>
      </c>
      <c r="V2236" s="6">
        <v>-168</v>
      </c>
      <c r="W2236" s="4">
        <v>155.36000000000001</v>
      </c>
      <c r="X2236">
        <v>155</v>
      </c>
      <c r="Y2236">
        <v>311</v>
      </c>
      <c r="Z2236" t="str">
        <f t="shared" si="34"/>
        <v>199</v>
      </c>
      <c r="AA2236" t="s">
        <v>177</v>
      </c>
    </row>
    <row r="2237" spans="1:27" ht="16" thickBot="1" x14ac:dyDescent="0.25">
      <c r="A2237" t="s">
        <v>59</v>
      </c>
      <c r="B2237" t="s">
        <v>177</v>
      </c>
      <c r="C2237" t="s">
        <v>2029</v>
      </c>
      <c r="D2237" t="s">
        <v>2030</v>
      </c>
      <c r="E2237" t="s">
        <v>3843</v>
      </c>
      <c r="F2237">
        <v>97.037000000000006</v>
      </c>
      <c r="H2237">
        <v>287</v>
      </c>
      <c r="I2237">
        <v>2.9900000000000002E-88</v>
      </c>
      <c r="J2237" t="s">
        <v>3082</v>
      </c>
      <c r="S2237" t="s">
        <v>3071</v>
      </c>
      <c r="T2237" t="s">
        <v>3072</v>
      </c>
      <c r="U2237" s="10">
        <v>0.59</v>
      </c>
      <c r="V2237" s="6">
        <v>-168</v>
      </c>
      <c r="W2237" s="4">
        <v>155.36000000000001</v>
      </c>
      <c r="X2237">
        <v>155</v>
      </c>
      <c r="Y2237">
        <v>287</v>
      </c>
      <c r="Z2237" t="str">
        <f t="shared" si="34"/>
        <v>135</v>
      </c>
      <c r="AA2237" t="s">
        <v>177</v>
      </c>
    </row>
    <row r="2238" spans="1:27" ht="16" thickBot="1" x14ac:dyDescent="0.25">
      <c r="A2238" t="s">
        <v>59</v>
      </c>
      <c r="B2238" t="s">
        <v>177</v>
      </c>
      <c r="C2238" t="s">
        <v>644</v>
      </c>
      <c r="D2238" t="s">
        <v>2032</v>
      </c>
      <c r="E2238" t="s">
        <v>3844</v>
      </c>
      <c r="F2238">
        <v>73.295000000000002</v>
      </c>
      <c r="H2238">
        <v>261</v>
      </c>
      <c r="I2238">
        <v>5.1899999999999999E-79</v>
      </c>
      <c r="J2238" t="s">
        <v>3082</v>
      </c>
      <c r="S2238" t="s">
        <v>3071</v>
      </c>
      <c r="T2238" t="s">
        <v>3072</v>
      </c>
      <c r="U2238" s="10">
        <v>0.59</v>
      </c>
      <c r="V2238" s="6">
        <v>-168</v>
      </c>
      <c r="W2238" s="4">
        <v>155.36000000000001</v>
      </c>
      <c r="X2238">
        <v>155</v>
      </c>
      <c r="Y2238">
        <v>261</v>
      </c>
      <c r="Z2238" t="str">
        <f t="shared" si="34"/>
        <v>176</v>
      </c>
      <c r="AA2238" t="s">
        <v>177</v>
      </c>
    </row>
    <row r="2239" spans="1:27" ht="16" thickBot="1" x14ac:dyDescent="0.25">
      <c r="A2239" t="s">
        <v>59</v>
      </c>
      <c r="B2239" t="s">
        <v>177</v>
      </c>
      <c r="C2239" t="s">
        <v>1030</v>
      </c>
      <c r="D2239" t="s">
        <v>1031</v>
      </c>
      <c r="E2239" t="s">
        <v>3813</v>
      </c>
      <c r="F2239">
        <v>68</v>
      </c>
      <c r="H2239">
        <v>138</v>
      </c>
      <c r="I2239">
        <v>4.0500000000000003E-36</v>
      </c>
      <c r="J2239" t="s">
        <v>3082</v>
      </c>
      <c r="S2239" t="s">
        <v>3071</v>
      </c>
      <c r="T2239" t="s">
        <v>3072</v>
      </c>
      <c r="U2239" s="10">
        <v>0.59</v>
      </c>
      <c r="V2239" s="6">
        <v>-168</v>
      </c>
      <c r="W2239" s="4">
        <v>155.36000000000001</v>
      </c>
      <c r="X2239">
        <v>155</v>
      </c>
      <c r="Y2239">
        <v>138</v>
      </c>
      <c r="Z2239" t="str">
        <f t="shared" si="34"/>
        <v>100</v>
      </c>
      <c r="AA2239" t="s">
        <v>177</v>
      </c>
    </row>
    <row r="2240" spans="1:27" ht="16" thickBot="1" x14ac:dyDescent="0.25">
      <c r="A2240" t="s">
        <v>59</v>
      </c>
      <c r="B2240" t="s">
        <v>177</v>
      </c>
      <c r="C2240" t="s">
        <v>368</v>
      </c>
      <c r="D2240" t="s">
        <v>650</v>
      </c>
      <c r="E2240" t="s">
        <v>3801</v>
      </c>
      <c r="F2240">
        <v>46.207000000000001</v>
      </c>
      <c r="H2240">
        <v>135</v>
      </c>
      <c r="I2240">
        <v>6.1600000000000004E-35</v>
      </c>
      <c r="J2240" t="s">
        <v>3082</v>
      </c>
      <c r="S2240" t="s">
        <v>3071</v>
      </c>
      <c r="T2240" t="s">
        <v>3072</v>
      </c>
      <c r="U2240" s="10">
        <v>0.59</v>
      </c>
      <c r="V2240" s="6">
        <v>-168</v>
      </c>
      <c r="W2240" s="4">
        <v>155.36000000000001</v>
      </c>
      <c r="X2240">
        <v>155</v>
      </c>
      <c r="Y2240">
        <v>135</v>
      </c>
      <c r="Z2240" t="str">
        <f t="shared" si="34"/>
        <v>145</v>
      </c>
      <c r="AA2240" t="s">
        <v>177</v>
      </c>
    </row>
    <row r="2241" spans="1:27" ht="16" thickBot="1" x14ac:dyDescent="0.25">
      <c r="A2241" t="s">
        <v>59</v>
      </c>
      <c r="B2241" t="s">
        <v>177</v>
      </c>
      <c r="C2241" t="s">
        <v>368</v>
      </c>
      <c r="D2241" t="s">
        <v>650</v>
      </c>
      <c r="E2241" t="s">
        <v>3801</v>
      </c>
      <c r="F2241">
        <v>46.207000000000001</v>
      </c>
      <c r="H2241">
        <v>134</v>
      </c>
      <c r="I2241">
        <v>1.0700000000000001E-34</v>
      </c>
      <c r="J2241" t="s">
        <v>3082</v>
      </c>
      <c r="S2241" t="s">
        <v>3071</v>
      </c>
      <c r="T2241" t="s">
        <v>3072</v>
      </c>
      <c r="U2241" s="10">
        <v>0.59</v>
      </c>
      <c r="V2241" s="6">
        <v>-168</v>
      </c>
      <c r="W2241" s="4">
        <v>155.36000000000001</v>
      </c>
      <c r="X2241">
        <v>155</v>
      </c>
      <c r="Y2241">
        <v>134</v>
      </c>
      <c r="Z2241" t="str">
        <f t="shared" si="34"/>
        <v>145</v>
      </c>
      <c r="AA2241" t="s">
        <v>177</v>
      </c>
    </row>
    <row r="2242" spans="1:27" ht="16" thickBot="1" x14ac:dyDescent="0.25">
      <c r="A2242" t="s">
        <v>59</v>
      </c>
      <c r="B2242" t="s">
        <v>177</v>
      </c>
      <c r="C2242" t="s">
        <v>368</v>
      </c>
      <c r="D2242" t="s">
        <v>650</v>
      </c>
      <c r="E2242" t="s">
        <v>3801</v>
      </c>
      <c r="F2242">
        <v>46.207000000000001</v>
      </c>
      <c r="H2242">
        <v>134</v>
      </c>
      <c r="I2242">
        <v>1.0799999999999999E-34</v>
      </c>
      <c r="J2242" t="s">
        <v>3082</v>
      </c>
      <c r="S2242" t="s">
        <v>3071</v>
      </c>
      <c r="T2242" t="s">
        <v>3072</v>
      </c>
      <c r="U2242" s="10">
        <v>0.59</v>
      </c>
      <c r="V2242" s="6">
        <v>-168</v>
      </c>
      <c r="W2242" s="4">
        <v>155.36000000000001</v>
      </c>
      <c r="X2242">
        <v>155</v>
      </c>
      <c r="Y2242">
        <v>134</v>
      </c>
      <c r="Z2242" t="str">
        <f t="shared" si="34"/>
        <v>145</v>
      </c>
      <c r="AA2242" t="s">
        <v>177</v>
      </c>
    </row>
    <row r="2243" spans="1:27" ht="16" thickBot="1" x14ac:dyDescent="0.25">
      <c r="A2243" t="s">
        <v>59</v>
      </c>
      <c r="B2243" t="s">
        <v>177</v>
      </c>
      <c r="C2243" t="s">
        <v>178</v>
      </c>
      <c r="D2243" t="s">
        <v>1372</v>
      </c>
      <c r="E2243" t="s">
        <v>3827</v>
      </c>
      <c r="F2243">
        <v>45.384999999999998</v>
      </c>
      <c r="H2243">
        <v>120</v>
      </c>
      <c r="I2243">
        <v>6.43E-30</v>
      </c>
      <c r="J2243" t="s">
        <v>3082</v>
      </c>
      <c r="S2243" t="s">
        <v>3071</v>
      </c>
      <c r="T2243" t="s">
        <v>3072</v>
      </c>
      <c r="U2243" s="10">
        <v>0.59</v>
      </c>
      <c r="V2243" s="6">
        <v>-168</v>
      </c>
      <c r="W2243" s="4">
        <v>155.36000000000001</v>
      </c>
      <c r="X2243">
        <v>155</v>
      </c>
      <c r="Y2243">
        <v>120</v>
      </c>
      <c r="Z2243" t="str">
        <f t="shared" ref="Z2243:Z2306" si="35">LEFT(C2243,3)</f>
        <v>130</v>
      </c>
      <c r="AA2243" t="s">
        <v>177</v>
      </c>
    </row>
    <row r="2244" spans="1:27" ht="16" thickBot="1" x14ac:dyDescent="0.25">
      <c r="A2244" t="s">
        <v>59</v>
      </c>
      <c r="B2244" t="s">
        <v>177</v>
      </c>
      <c r="C2244" t="s">
        <v>659</v>
      </c>
      <c r="D2244" t="s">
        <v>660</v>
      </c>
      <c r="E2244" t="s">
        <v>3805</v>
      </c>
      <c r="F2244">
        <v>41.86</v>
      </c>
      <c r="H2244">
        <v>108</v>
      </c>
      <c r="I2244">
        <v>6.7900000000000003E-26</v>
      </c>
      <c r="J2244" t="s">
        <v>3082</v>
      </c>
      <c r="S2244" t="s">
        <v>3071</v>
      </c>
      <c r="T2244" t="s">
        <v>3072</v>
      </c>
      <c r="U2244" s="10">
        <v>0.59</v>
      </c>
      <c r="V2244" s="6">
        <v>-168</v>
      </c>
      <c r="W2244" s="4">
        <v>155.36000000000001</v>
      </c>
      <c r="X2244">
        <v>155</v>
      </c>
      <c r="Y2244">
        <v>108</v>
      </c>
      <c r="Z2244" t="str">
        <f t="shared" si="35"/>
        <v>129</v>
      </c>
      <c r="AA2244" t="s">
        <v>177</v>
      </c>
    </row>
    <row r="2245" spans="1:27" ht="16" thickBot="1" x14ac:dyDescent="0.25">
      <c r="A2245" t="s">
        <v>59</v>
      </c>
      <c r="B2245" t="s">
        <v>177</v>
      </c>
      <c r="C2245" t="s">
        <v>189</v>
      </c>
      <c r="D2245" t="s">
        <v>1905</v>
      </c>
      <c r="E2245" t="s">
        <v>3842</v>
      </c>
      <c r="F2245">
        <v>37.302</v>
      </c>
      <c r="H2245">
        <v>103</v>
      </c>
      <c r="I2245">
        <v>4.2599999999999997E-24</v>
      </c>
      <c r="J2245" t="s">
        <v>3082</v>
      </c>
      <c r="S2245" t="s">
        <v>3071</v>
      </c>
      <c r="T2245" t="s">
        <v>3072</v>
      </c>
      <c r="U2245" s="10">
        <v>0.59</v>
      </c>
      <c r="V2245" s="6">
        <v>-168</v>
      </c>
      <c r="W2245" s="4">
        <v>155.36000000000001</v>
      </c>
      <c r="X2245">
        <v>155</v>
      </c>
      <c r="Y2245">
        <v>103</v>
      </c>
      <c r="Z2245" t="str">
        <f t="shared" si="35"/>
        <v>126</v>
      </c>
      <c r="AA2245" t="s">
        <v>177</v>
      </c>
    </row>
    <row r="2246" spans="1:27" ht="16" thickBot="1" x14ac:dyDescent="0.25">
      <c r="A2246" t="s">
        <v>59</v>
      </c>
      <c r="B2246" t="s">
        <v>177</v>
      </c>
      <c r="C2246" t="s">
        <v>894</v>
      </c>
      <c r="D2246" t="s">
        <v>1041</v>
      </c>
      <c r="E2246" t="s">
        <v>3815</v>
      </c>
      <c r="F2246">
        <v>43.307000000000002</v>
      </c>
      <c r="H2246">
        <v>100</v>
      </c>
      <c r="I2246">
        <v>4.6299999999999997E-23</v>
      </c>
      <c r="J2246" t="s">
        <v>3082</v>
      </c>
      <c r="S2246" t="s">
        <v>3071</v>
      </c>
      <c r="T2246" t="s">
        <v>3072</v>
      </c>
      <c r="U2246" s="10">
        <v>0.59</v>
      </c>
      <c r="V2246" s="6">
        <v>-168</v>
      </c>
      <c r="W2246" s="4">
        <v>155.36000000000001</v>
      </c>
      <c r="X2246">
        <v>155</v>
      </c>
      <c r="Y2246">
        <v>100</v>
      </c>
      <c r="Z2246" t="str">
        <f t="shared" si="35"/>
        <v>127</v>
      </c>
      <c r="AA2246" t="s">
        <v>177</v>
      </c>
    </row>
    <row r="2247" spans="1:27" ht="16" thickBot="1" x14ac:dyDescent="0.25">
      <c r="A2247" t="s">
        <v>59</v>
      </c>
      <c r="B2247" t="s">
        <v>177</v>
      </c>
      <c r="C2247" t="s">
        <v>894</v>
      </c>
      <c r="D2247" t="s">
        <v>1041</v>
      </c>
      <c r="E2247" t="s">
        <v>3815</v>
      </c>
      <c r="F2247">
        <v>43.307000000000002</v>
      </c>
      <c r="H2247">
        <v>99</v>
      </c>
      <c r="I2247">
        <v>7.5699999999999995E-23</v>
      </c>
      <c r="J2247" t="s">
        <v>3082</v>
      </c>
      <c r="S2247" t="s">
        <v>3071</v>
      </c>
      <c r="T2247" t="s">
        <v>3072</v>
      </c>
      <c r="U2247" s="10">
        <v>0.59</v>
      </c>
      <c r="V2247" s="6">
        <v>-168</v>
      </c>
      <c r="W2247" s="4">
        <v>155.36000000000001</v>
      </c>
      <c r="X2247">
        <v>155</v>
      </c>
      <c r="Y2247">
        <v>99</v>
      </c>
      <c r="Z2247" t="str">
        <f t="shared" si="35"/>
        <v>127</v>
      </c>
      <c r="AA2247" t="s">
        <v>177</v>
      </c>
    </row>
    <row r="2248" spans="1:27" ht="16" thickBot="1" x14ac:dyDescent="0.25">
      <c r="A2248" t="s">
        <v>59</v>
      </c>
      <c r="B2248" t="s">
        <v>177</v>
      </c>
      <c r="C2248" t="s">
        <v>894</v>
      </c>
      <c r="D2248" t="s">
        <v>1041</v>
      </c>
      <c r="E2248" t="s">
        <v>3815</v>
      </c>
      <c r="F2248">
        <v>43.307000000000002</v>
      </c>
      <c r="H2248">
        <v>99</v>
      </c>
      <c r="I2248">
        <v>7.6200000000000003E-23</v>
      </c>
      <c r="J2248" t="s">
        <v>3082</v>
      </c>
      <c r="S2248" t="s">
        <v>3071</v>
      </c>
      <c r="T2248" t="s">
        <v>3072</v>
      </c>
      <c r="U2248" s="10">
        <v>0.59</v>
      </c>
      <c r="V2248" s="6">
        <v>-168</v>
      </c>
      <c r="W2248" s="4">
        <v>155.36000000000001</v>
      </c>
      <c r="X2248">
        <v>155</v>
      </c>
      <c r="Y2248">
        <v>99</v>
      </c>
      <c r="Z2248" t="str">
        <f t="shared" si="35"/>
        <v>127</v>
      </c>
      <c r="AA2248" t="s">
        <v>177</v>
      </c>
    </row>
    <row r="2249" spans="1:27" ht="16" thickBot="1" x14ac:dyDescent="0.25">
      <c r="A2249" t="s">
        <v>59</v>
      </c>
      <c r="B2249" t="s">
        <v>177</v>
      </c>
      <c r="C2249" t="s">
        <v>189</v>
      </c>
      <c r="D2249" t="s">
        <v>1905</v>
      </c>
      <c r="E2249" t="s">
        <v>3842</v>
      </c>
      <c r="F2249">
        <v>37.302</v>
      </c>
      <c r="H2249">
        <v>87.4</v>
      </c>
      <c r="I2249">
        <v>1.27E-18</v>
      </c>
      <c r="J2249" t="s">
        <v>3082</v>
      </c>
      <c r="S2249" t="s">
        <v>3071</v>
      </c>
      <c r="T2249" t="s">
        <v>3072</v>
      </c>
      <c r="U2249" s="10">
        <v>0.59</v>
      </c>
      <c r="V2249" s="6">
        <v>-168</v>
      </c>
      <c r="W2249" s="4">
        <v>155.36000000000001</v>
      </c>
      <c r="X2249">
        <v>155</v>
      </c>
      <c r="Y2249">
        <v>87.4</v>
      </c>
      <c r="Z2249" t="str">
        <f t="shared" si="35"/>
        <v>126</v>
      </c>
      <c r="AA2249" t="s">
        <v>177</v>
      </c>
    </row>
    <row r="2250" spans="1:27" ht="16" thickBot="1" x14ac:dyDescent="0.25">
      <c r="A2250" t="s">
        <v>59</v>
      </c>
      <c r="B2250" t="s">
        <v>177</v>
      </c>
      <c r="C2250" t="s">
        <v>192</v>
      </c>
      <c r="D2250" t="s">
        <v>2039</v>
      </c>
      <c r="E2250" t="s">
        <v>3744</v>
      </c>
      <c r="F2250">
        <v>32.856999999999999</v>
      </c>
      <c r="H2250">
        <v>69.8</v>
      </c>
      <c r="I2250">
        <v>9.1999999999999992E-13</v>
      </c>
      <c r="J2250" t="s">
        <v>3082</v>
      </c>
      <c r="S2250" t="s">
        <v>3071</v>
      </c>
      <c r="T2250" t="s">
        <v>3072</v>
      </c>
      <c r="U2250" s="10">
        <v>0.59</v>
      </c>
      <c r="V2250" s="6">
        <v>-168</v>
      </c>
      <c r="W2250" s="4">
        <v>155.36000000000001</v>
      </c>
      <c r="X2250">
        <v>155</v>
      </c>
      <c r="Y2250">
        <v>69.8</v>
      </c>
      <c r="Z2250" t="str">
        <f t="shared" si="35"/>
        <v>140</v>
      </c>
      <c r="AA2250" t="s">
        <v>177</v>
      </c>
    </row>
    <row r="2251" spans="1:27" ht="16" thickBot="1" x14ac:dyDescent="0.25">
      <c r="A2251" t="s">
        <v>59</v>
      </c>
      <c r="B2251" t="s">
        <v>177</v>
      </c>
      <c r="C2251" t="s">
        <v>2041</v>
      </c>
      <c r="D2251" t="s">
        <v>2042</v>
      </c>
      <c r="E2251" t="s">
        <v>3845</v>
      </c>
      <c r="F2251">
        <v>71.429000000000002</v>
      </c>
      <c r="H2251">
        <v>47.7</v>
      </c>
      <c r="I2251">
        <v>8.9600000000000006E-6</v>
      </c>
      <c r="J2251" t="s">
        <v>3082</v>
      </c>
      <c r="S2251" t="s">
        <v>3071</v>
      </c>
      <c r="T2251" t="s">
        <v>3072</v>
      </c>
      <c r="U2251" s="10">
        <v>0.59</v>
      </c>
      <c r="V2251" s="6">
        <v>-168</v>
      </c>
      <c r="W2251" s="4">
        <v>155.36000000000001</v>
      </c>
      <c r="X2251">
        <v>155</v>
      </c>
      <c r="Y2251">
        <v>47.7</v>
      </c>
      <c r="Z2251" t="str">
        <f t="shared" si="35"/>
        <v xml:space="preserve">28 </v>
      </c>
      <c r="AA2251" t="s">
        <v>177</v>
      </c>
    </row>
    <row r="2252" spans="1:27" ht="16" thickBot="1" x14ac:dyDescent="0.25">
      <c r="A2252" t="s">
        <v>66</v>
      </c>
      <c r="B2252" t="s">
        <v>177</v>
      </c>
      <c r="C2252" t="s">
        <v>252</v>
      </c>
      <c r="D2252" t="s">
        <v>642</v>
      </c>
      <c r="E2252" t="s">
        <v>3159</v>
      </c>
      <c r="F2252">
        <v>76.884</v>
      </c>
      <c r="H2252">
        <v>314</v>
      </c>
      <c r="I2252">
        <v>2.3600000000000001E-99</v>
      </c>
      <c r="J2252" t="s">
        <v>3083</v>
      </c>
      <c r="S2252" t="s">
        <v>3075</v>
      </c>
      <c r="T2252" t="s">
        <v>3076</v>
      </c>
      <c r="U2252" s="10">
        <v>0.59</v>
      </c>
      <c r="V2252" s="6">
        <v>-168</v>
      </c>
      <c r="W2252" s="4">
        <v>155.36000000000001</v>
      </c>
      <c r="X2252">
        <v>155</v>
      </c>
      <c r="Y2252">
        <v>314</v>
      </c>
      <c r="Z2252" t="str">
        <f t="shared" si="35"/>
        <v>199</v>
      </c>
      <c r="AA2252" t="s">
        <v>177</v>
      </c>
    </row>
    <row r="2253" spans="1:27" ht="16" thickBot="1" x14ac:dyDescent="0.25">
      <c r="A2253" t="s">
        <v>66</v>
      </c>
      <c r="B2253" t="s">
        <v>177</v>
      </c>
      <c r="C2253" t="s">
        <v>252</v>
      </c>
      <c r="D2253" t="s">
        <v>642</v>
      </c>
      <c r="E2253" t="s">
        <v>3159</v>
      </c>
      <c r="F2253">
        <v>76.884</v>
      </c>
      <c r="H2253">
        <v>315</v>
      </c>
      <c r="I2253">
        <v>2.82E-99</v>
      </c>
      <c r="J2253" t="s">
        <v>3083</v>
      </c>
      <c r="S2253" t="s">
        <v>3075</v>
      </c>
      <c r="T2253" t="s">
        <v>3076</v>
      </c>
      <c r="U2253" s="10">
        <v>0.59</v>
      </c>
      <c r="V2253" s="6">
        <v>-168</v>
      </c>
      <c r="W2253" s="4">
        <v>155.36000000000001</v>
      </c>
      <c r="X2253">
        <v>155</v>
      </c>
      <c r="Y2253">
        <v>315</v>
      </c>
      <c r="Z2253" t="str">
        <f t="shared" si="35"/>
        <v>199</v>
      </c>
      <c r="AA2253" t="s">
        <v>177</v>
      </c>
    </row>
    <row r="2254" spans="1:27" ht="16" thickBot="1" x14ac:dyDescent="0.25">
      <c r="A2254" t="s">
        <v>66</v>
      </c>
      <c r="B2254" t="s">
        <v>177</v>
      </c>
      <c r="C2254" t="s">
        <v>252</v>
      </c>
      <c r="D2254" t="s">
        <v>642</v>
      </c>
      <c r="E2254" t="s">
        <v>3159</v>
      </c>
      <c r="F2254">
        <v>76.884</v>
      </c>
      <c r="H2254">
        <v>315</v>
      </c>
      <c r="I2254">
        <v>2.82E-99</v>
      </c>
      <c r="J2254" t="s">
        <v>3083</v>
      </c>
      <c r="S2254" t="s">
        <v>3075</v>
      </c>
      <c r="T2254" t="s">
        <v>3076</v>
      </c>
      <c r="U2254" s="10">
        <v>0.59</v>
      </c>
      <c r="V2254" s="6">
        <v>-168</v>
      </c>
      <c r="W2254" s="4">
        <v>155.36000000000001</v>
      </c>
      <c r="X2254">
        <v>155</v>
      </c>
      <c r="Y2254">
        <v>315</v>
      </c>
      <c r="Z2254" t="str">
        <f t="shared" si="35"/>
        <v>199</v>
      </c>
      <c r="AA2254" t="s">
        <v>177</v>
      </c>
    </row>
    <row r="2255" spans="1:27" ht="16" thickBot="1" x14ac:dyDescent="0.25">
      <c r="A2255" t="s">
        <v>66</v>
      </c>
      <c r="B2255" t="s">
        <v>177</v>
      </c>
      <c r="C2255" t="s">
        <v>252</v>
      </c>
      <c r="D2255" t="s">
        <v>642</v>
      </c>
      <c r="E2255" t="s">
        <v>3159</v>
      </c>
      <c r="F2255">
        <v>76.884</v>
      </c>
      <c r="H2255">
        <v>315</v>
      </c>
      <c r="I2255">
        <v>5.9099999999999997E-99</v>
      </c>
      <c r="J2255" t="s">
        <v>3083</v>
      </c>
      <c r="S2255" t="s">
        <v>3075</v>
      </c>
      <c r="T2255" t="s">
        <v>3076</v>
      </c>
      <c r="U2255" s="10">
        <v>0.59</v>
      </c>
      <c r="V2255" s="6">
        <v>-168</v>
      </c>
      <c r="W2255" s="4">
        <v>155.36000000000001</v>
      </c>
      <c r="X2255">
        <v>155</v>
      </c>
      <c r="Y2255">
        <v>315</v>
      </c>
      <c r="Z2255" t="str">
        <f t="shared" si="35"/>
        <v>199</v>
      </c>
      <c r="AA2255" t="s">
        <v>177</v>
      </c>
    </row>
    <row r="2256" spans="1:27" ht="16" thickBot="1" x14ac:dyDescent="0.25">
      <c r="A2256" t="s">
        <v>66</v>
      </c>
      <c r="B2256" t="s">
        <v>177</v>
      </c>
      <c r="C2256" t="s">
        <v>644</v>
      </c>
      <c r="D2256" t="s">
        <v>645</v>
      </c>
      <c r="E2256" t="s">
        <v>3800</v>
      </c>
      <c r="F2256">
        <v>73.864000000000004</v>
      </c>
      <c r="H2256">
        <v>263</v>
      </c>
      <c r="I2256">
        <v>2.21E-80</v>
      </c>
      <c r="J2256" t="s">
        <v>3083</v>
      </c>
      <c r="S2256" t="s">
        <v>3075</v>
      </c>
      <c r="T2256" t="s">
        <v>3076</v>
      </c>
      <c r="U2256" s="10">
        <v>0.59</v>
      </c>
      <c r="V2256" s="6">
        <v>-168</v>
      </c>
      <c r="W2256" s="4">
        <v>155.36000000000001</v>
      </c>
      <c r="X2256">
        <v>155</v>
      </c>
      <c r="Y2256">
        <v>263</v>
      </c>
      <c r="Z2256" t="str">
        <f t="shared" si="35"/>
        <v>176</v>
      </c>
      <c r="AA2256" t="s">
        <v>177</v>
      </c>
    </row>
    <row r="2257" spans="1:27" ht="16" thickBot="1" x14ac:dyDescent="0.25">
      <c r="A2257" t="s">
        <v>66</v>
      </c>
      <c r="B2257" t="s">
        <v>177</v>
      </c>
      <c r="C2257" t="s">
        <v>644</v>
      </c>
      <c r="D2257" t="s">
        <v>645</v>
      </c>
      <c r="E2257" t="s">
        <v>3800</v>
      </c>
      <c r="F2257">
        <v>73.864000000000004</v>
      </c>
      <c r="H2257">
        <v>263</v>
      </c>
      <c r="I2257">
        <v>2.71E-80</v>
      </c>
      <c r="J2257" t="s">
        <v>3083</v>
      </c>
      <c r="S2257" t="s">
        <v>3075</v>
      </c>
      <c r="T2257" t="s">
        <v>3076</v>
      </c>
      <c r="U2257" s="10">
        <v>0.59</v>
      </c>
      <c r="V2257" s="6">
        <v>-168</v>
      </c>
      <c r="W2257" s="4">
        <v>155.36000000000001</v>
      </c>
      <c r="X2257">
        <v>155</v>
      </c>
      <c r="Y2257">
        <v>263</v>
      </c>
      <c r="Z2257" t="str">
        <f t="shared" si="35"/>
        <v>176</v>
      </c>
      <c r="AA2257" t="s">
        <v>177</v>
      </c>
    </row>
    <row r="2258" spans="1:27" ht="16" thickBot="1" x14ac:dyDescent="0.25">
      <c r="A2258" t="s">
        <v>66</v>
      </c>
      <c r="B2258" t="s">
        <v>177</v>
      </c>
      <c r="C2258" t="s">
        <v>647</v>
      </c>
      <c r="D2258" t="s">
        <v>648</v>
      </c>
      <c r="E2258" t="s">
        <v>3231</v>
      </c>
      <c r="F2258">
        <v>61.537999999999997</v>
      </c>
      <c r="H2258">
        <v>139</v>
      </c>
      <c r="I2258">
        <v>1.1300000000000001E-36</v>
      </c>
      <c r="J2258" t="s">
        <v>3083</v>
      </c>
      <c r="S2258" t="s">
        <v>3075</v>
      </c>
      <c r="T2258" t="s">
        <v>3076</v>
      </c>
      <c r="U2258" s="10">
        <v>0.59</v>
      </c>
      <c r="V2258" s="6">
        <v>-168</v>
      </c>
      <c r="W2258" s="4">
        <v>155.36000000000001</v>
      </c>
      <c r="X2258">
        <v>155</v>
      </c>
      <c r="Y2258">
        <v>139</v>
      </c>
      <c r="Z2258" t="str">
        <f t="shared" si="35"/>
        <v>117</v>
      </c>
      <c r="AA2258" t="s">
        <v>177</v>
      </c>
    </row>
    <row r="2259" spans="1:27" ht="16" thickBot="1" x14ac:dyDescent="0.25">
      <c r="A2259" t="s">
        <v>66</v>
      </c>
      <c r="B2259" t="s">
        <v>177</v>
      </c>
      <c r="C2259" t="s">
        <v>368</v>
      </c>
      <c r="D2259" t="s">
        <v>650</v>
      </c>
      <c r="E2259" t="s">
        <v>3801</v>
      </c>
      <c r="F2259">
        <v>46.207000000000001</v>
      </c>
      <c r="H2259">
        <v>133</v>
      </c>
      <c r="I2259">
        <v>9.76E-35</v>
      </c>
      <c r="J2259" t="s">
        <v>3083</v>
      </c>
      <c r="S2259" t="s">
        <v>3075</v>
      </c>
      <c r="T2259" t="s">
        <v>3076</v>
      </c>
      <c r="U2259" s="10">
        <v>0.59</v>
      </c>
      <c r="V2259" s="6">
        <v>-168</v>
      </c>
      <c r="W2259" s="4">
        <v>155.36000000000001</v>
      </c>
      <c r="X2259">
        <v>155</v>
      </c>
      <c r="Y2259">
        <v>133</v>
      </c>
      <c r="Z2259" t="str">
        <f t="shared" si="35"/>
        <v>145</v>
      </c>
      <c r="AA2259" t="s">
        <v>177</v>
      </c>
    </row>
    <row r="2260" spans="1:27" ht="16" thickBot="1" x14ac:dyDescent="0.25">
      <c r="A2260" t="s">
        <v>66</v>
      </c>
      <c r="B2260" t="s">
        <v>177</v>
      </c>
      <c r="C2260" t="s">
        <v>178</v>
      </c>
      <c r="D2260" t="s">
        <v>652</v>
      </c>
      <c r="E2260" t="s">
        <v>3802</v>
      </c>
      <c r="F2260">
        <v>46.154000000000003</v>
      </c>
      <c r="H2260">
        <v>123</v>
      </c>
      <c r="I2260">
        <v>2.7600000000000001E-31</v>
      </c>
      <c r="J2260" t="s">
        <v>3083</v>
      </c>
      <c r="S2260" t="s">
        <v>3075</v>
      </c>
      <c r="T2260" t="s">
        <v>3076</v>
      </c>
      <c r="U2260" s="10">
        <v>0.59</v>
      </c>
      <c r="V2260" s="6">
        <v>-168</v>
      </c>
      <c r="W2260" s="4">
        <v>155.36000000000001</v>
      </c>
      <c r="X2260">
        <v>155</v>
      </c>
      <c r="Y2260">
        <v>123</v>
      </c>
      <c r="Z2260" t="str">
        <f t="shared" si="35"/>
        <v>130</v>
      </c>
      <c r="AA2260" t="s">
        <v>177</v>
      </c>
    </row>
    <row r="2261" spans="1:27" ht="16" thickBot="1" x14ac:dyDescent="0.25">
      <c r="A2261" t="s">
        <v>66</v>
      </c>
      <c r="B2261" t="s">
        <v>177</v>
      </c>
      <c r="C2261" t="s">
        <v>656</v>
      </c>
      <c r="D2261" t="s">
        <v>657</v>
      </c>
      <c r="E2261" t="s">
        <v>3804</v>
      </c>
      <c r="F2261">
        <v>43.826999999999998</v>
      </c>
      <c r="H2261">
        <v>113</v>
      </c>
      <c r="I2261">
        <v>9.6099999999999996E-28</v>
      </c>
      <c r="J2261" t="s">
        <v>3083</v>
      </c>
      <c r="S2261" t="s">
        <v>3075</v>
      </c>
      <c r="T2261" t="s">
        <v>3076</v>
      </c>
      <c r="U2261" s="10">
        <v>0.59</v>
      </c>
      <c r="V2261" s="6">
        <v>-168</v>
      </c>
      <c r="W2261" s="4">
        <v>155.36000000000001</v>
      </c>
      <c r="X2261">
        <v>155</v>
      </c>
      <c r="Y2261">
        <v>113</v>
      </c>
      <c r="Z2261" t="str">
        <f t="shared" si="35"/>
        <v>162</v>
      </c>
      <c r="AA2261" t="s">
        <v>177</v>
      </c>
    </row>
    <row r="2262" spans="1:27" ht="16" thickBot="1" x14ac:dyDescent="0.25">
      <c r="A2262" t="s">
        <v>66</v>
      </c>
      <c r="B2262" t="s">
        <v>177</v>
      </c>
      <c r="C2262" t="s">
        <v>656</v>
      </c>
      <c r="D2262" t="s">
        <v>657</v>
      </c>
      <c r="E2262" t="s">
        <v>3804</v>
      </c>
      <c r="F2262">
        <v>43.826999999999998</v>
      </c>
      <c r="H2262">
        <v>112</v>
      </c>
      <c r="I2262">
        <v>1.4399999999999999E-27</v>
      </c>
      <c r="J2262" t="s">
        <v>3083</v>
      </c>
      <c r="S2262" t="s">
        <v>3075</v>
      </c>
      <c r="T2262" t="s">
        <v>3076</v>
      </c>
      <c r="U2262" s="10">
        <v>0.59</v>
      </c>
      <c r="V2262" s="6">
        <v>-168</v>
      </c>
      <c r="W2262" s="4">
        <v>155.36000000000001</v>
      </c>
      <c r="X2262">
        <v>155</v>
      </c>
      <c r="Y2262">
        <v>112</v>
      </c>
      <c r="Z2262" t="str">
        <f t="shared" si="35"/>
        <v>162</v>
      </c>
      <c r="AA2262" t="s">
        <v>177</v>
      </c>
    </row>
    <row r="2263" spans="1:27" ht="16" thickBot="1" x14ac:dyDescent="0.25">
      <c r="A2263" t="s">
        <v>66</v>
      </c>
      <c r="B2263" t="s">
        <v>177</v>
      </c>
      <c r="C2263" t="s">
        <v>656</v>
      </c>
      <c r="D2263" t="s">
        <v>657</v>
      </c>
      <c r="E2263" t="s">
        <v>3804</v>
      </c>
      <c r="F2263">
        <v>43.826999999999998</v>
      </c>
      <c r="H2263">
        <v>112</v>
      </c>
      <c r="I2263">
        <v>2.1800000000000001E-27</v>
      </c>
      <c r="J2263" t="s">
        <v>3083</v>
      </c>
      <c r="S2263" t="s">
        <v>3075</v>
      </c>
      <c r="T2263" t="s">
        <v>3076</v>
      </c>
      <c r="U2263" s="10">
        <v>0.59</v>
      </c>
      <c r="V2263" s="6">
        <v>-168</v>
      </c>
      <c r="W2263" s="4">
        <v>155.36000000000001</v>
      </c>
      <c r="X2263">
        <v>155</v>
      </c>
      <c r="Y2263">
        <v>112</v>
      </c>
      <c r="Z2263" t="str">
        <f t="shared" si="35"/>
        <v>162</v>
      </c>
      <c r="AA2263" t="s">
        <v>177</v>
      </c>
    </row>
    <row r="2264" spans="1:27" ht="16" thickBot="1" x14ac:dyDescent="0.25">
      <c r="A2264" t="s">
        <v>66</v>
      </c>
      <c r="B2264" t="s">
        <v>177</v>
      </c>
      <c r="C2264" t="s">
        <v>659</v>
      </c>
      <c r="D2264" t="s">
        <v>660</v>
      </c>
      <c r="E2264" t="s">
        <v>3805</v>
      </c>
      <c r="F2264">
        <v>41.86</v>
      </c>
      <c r="H2264">
        <v>110</v>
      </c>
      <c r="I2264">
        <v>1.7900000000000001E-26</v>
      </c>
      <c r="J2264" t="s">
        <v>3083</v>
      </c>
      <c r="S2264" t="s">
        <v>3075</v>
      </c>
      <c r="T2264" t="s">
        <v>3076</v>
      </c>
      <c r="U2264" s="10">
        <v>0.59</v>
      </c>
      <c r="V2264" s="6">
        <v>-168</v>
      </c>
      <c r="W2264" s="4">
        <v>155.36000000000001</v>
      </c>
      <c r="X2264">
        <v>155</v>
      </c>
      <c r="Y2264">
        <v>110</v>
      </c>
      <c r="Z2264" t="str">
        <f t="shared" si="35"/>
        <v>129</v>
      </c>
      <c r="AA2264" t="s">
        <v>177</v>
      </c>
    </row>
    <row r="2265" spans="1:27" ht="16" thickBot="1" x14ac:dyDescent="0.25">
      <c r="A2265" t="s">
        <v>66</v>
      </c>
      <c r="B2265" t="s">
        <v>177</v>
      </c>
      <c r="C2265" t="s">
        <v>119</v>
      </c>
      <c r="D2265" t="s">
        <v>665</v>
      </c>
      <c r="E2265" t="s">
        <v>3808</v>
      </c>
      <c r="F2265">
        <v>42.037999999999997</v>
      </c>
      <c r="H2265">
        <v>103</v>
      </c>
      <c r="I2265">
        <v>2.5600000000000001E-24</v>
      </c>
      <c r="J2265" t="s">
        <v>3083</v>
      </c>
      <c r="S2265" t="s">
        <v>3075</v>
      </c>
      <c r="T2265" t="s">
        <v>3076</v>
      </c>
      <c r="U2265" s="10">
        <v>0.59</v>
      </c>
      <c r="V2265" s="6">
        <v>-168</v>
      </c>
      <c r="W2265" s="4">
        <v>155.36000000000001</v>
      </c>
      <c r="X2265">
        <v>155</v>
      </c>
      <c r="Y2265">
        <v>103</v>
      </c>
      <c r="Z2265" t="str">
        <f t="shared" si="35"/>
        <v>157</v>
      </c>
      <c r="AA2265" t="s">
        <v>177</v>
      </c>
    </row>
    <row r="2266" spans="1:27" ht="16" thickBot="1" x14ac:dyDescent="0.25">
      <c r="A2266" t="s">
        <v>66</v>
      </c>
      <c r="B2266" t="s">
        <v>177</v>
      </c>
      <c r="C2266" t="s">
        <v>894</v>
      </c>
      <c r="D2266" t="s">
        <v>1041</v>
      </c>
      <c r="E2266" t="s">
        <v>3815</v>
      </c>
      <c r="F2266">
        <v>43.307000000000002</v>
      </c>
      <c r="H2266">
        <v>100</v>
      </c>
      <c r="I2266">
        <v>2.53E-23</v>
      </c>
      <c r="J2266" t="s">
        <v>3083</v>
      </c>
      <c r="S2266" t="s">
        <v>3075</v>
      </c>
      <c r="T2266" t="s">
        <v>3076</v>
      </c>
      <c r="U2266" s="10">
        <v>0.59</v>
      </c>
      <c r="V2266" s="6">
        <v>-168</v>
      </c>
      <c r="W2266" s="4">
        <v>155.36000000000001</v>
      </c>
      <c r="X2266">
        <v>155</v>
      </c>
      <c r="Y2266">
        <v>100</v>
      </c>
      <c r="Z2266" t="str">
        <f t="shared" si="35"/>
        <v>127</v>
      </c>
      <c r="AA2266" t="s">
        <v>177</v>
      </c>
    </row>
    <row r="2267" spans="1:27" ht="16" thickBot="1" x14ac:dyDescent="0.25">
      <c r="A2267" t="s">
        <v>66</v>
      </c>
      <c r="B2267" t="s">
        <v>177</v>
      </c>
      <c r="C2267" t="s">
        <v>894</v>
      </c>
      <c r="D2267" t="s">
        <v>1041</v>
      </c>
      <c r="E2267" t="s">
        <v>3815</v>
      </c>
      <c r="F2267">
        <v>43.307000000000002</v>
      </c>
      <c r="H2267">
        <v>99</v>
      </c>
      <c r="I2267">
        <v>3.5400000000000001E-23</v>
      </c>
      <c r="J2267" t="s">
        <v>3083</v>
      </c>
      <c r="S2267" t="s">
        <v>3075</v>
      </c>
      <c r="T2267" t="s">
        <v>3076</v>
      </c>
      <c r="U2267" s="10">
        <v>0.59</v>
      </c>
      <c r="V2267" s="6">
        <v>-168</v>
      </c>
      <c r="W2267" s="4">
        <v>155.36000000000001</v>
      </c>
      <c r="X2267">
        <v>155</v>
      </c>
      <c r="Y2267">
        <v>99</v>
      </c>
      <c r="Z2267" t="str">
        <f t="shared" si="35"/>
        <v>127</v>
      </c>
      <c r="AA2267" t="s">
        <v>177</v>
      </c>
    </row>
    <row r="2268" spans="1:27" ht="16" thickBot="1" x14ac:dyDescent="0.25">
      <c r="A2268" t="s">
        <v>66</v>
      </c>
      <c r="B2268" t="s">
        <v>177</v>
      </c>
      <c r="C2268" t="s">
        <v>894</v>
      </c>
      <c r="D2268" t="s">
        <v>1041</v>
      </c>
      <c r="E2268" t="s">
        <v>3815</v>
      </c>
      <c r="F2268">
        <v>43.307000000000002</v>
      </c>
      <c r="H2268">
        <v>99</v>
      </c>
      <c r="I2268">
        <v>3.5400000000000001E-23</v>
      </c>
      <c r="J2268" t="s">
        <v>3083</v>
      </c>
      <c r="S2268" t="s">
        <v>3075</v>
      </c>
      <c r="T2268" t="s">
        <v>3076</v>
      </c>
      <c r="U2268" s="10">
        <v>0.59</v>
      </c>
      <c r="V2268" s="6">
        <v>-168</v>
      </c>
      <c r="W2268" s="4">
        <v>155.36000000000001</v>
      </c>
      <c r="X2268">
        <v>155</v>
      </c>
      <c r="Y2268">
        <v>99</v>
      </c>
      <c r="Z2268" t="str">
        <f t="shared" si="35"/>
        <v>127</v>
      </c>
      <c r="AA2268" t="s">
        <v>177</v>
      </c>
    </row>
    <row r="2269" spans="1:27" ht="16" thickBot="1" x14ac:dyDescent="0.25">
      <c r="A2269" t="s">
        <v>66</v>
      </c>
      <c r="B2269" t="s">
        <v>177</v>
      </c>
      <c r="C2269" t="s">
        <v>894</v>
      </c>
      <c r="D2269" t="s">
        <v>1041</v>
      </c>
      <c r="E2269" t="s">
        <v>3815</v>
      </c>
      <c r="F2269">
        <v>43.307000000000002</v>
      </c>
      <c r="H2269">
        <v>99</v>
      </c>
      <c r="I2269">
        <v>3.6299999999999999E-23</v>
      </c>
      <c r="J2269" t="s">
        <v>3083</v>
      </c>
      <c r="S2269" t="s">
        <v>3075</v>
      </c>
      <c r="T2269" t="s">
        <v>3076</v>
      </c>
      <c r="U2269" s="10">
        <v>0.59</v>
      </c>
      <c r="V2269" s="6">
        <v>-168</v>
      </c>
      <c r="W2269" s="4">
        <v>155.36000000000001</v>
      </c>
      <c r="X2269">
        <v>155</v>
      </c>
      <c r="Y2269">
        <v>99</v>
      </c>
      <c r="Z2269" t="str">
        <f t="shared" si="35"/>
        <v>127</v>
      </c>
      <c r="AA2269" t="s">
        <v>177</v>
      </c>
    </row>
    <row r="2270" spans="1:27" ht="16" thickBot="1" x14ac:dyDescent="0.25">
      <c r="A2270" t="s">
        <v>66</v>
      </c>
      <c r="B2270" t="s">
        <v>177</v>
      </c>
      <c r="C2270" t="s">
        <v>894</v>
      </c>
      <c r="D2270" t="s">
        <v>1041</v>
      </c>
      <c r="E2270" t="s">
        <v>3815</v>
      </c>
      <c r="F2270">
        <v>43.307000000000002</v>
      </c>
      <c r="H2270">
        <v>99</v>
      </c>
      <c r="I2270">
        <v>3.7399999999999998E-23</v>
      </c>
      <c r="J2270" t="s">
        <v>3083</v>
      </c>
      <c r="S2270" t="s">
        <v>3075</v>
      </c>
      <c r="T2270" t="s">
        <v>3076</v>
      </c>
      <c r="U2270" s="10">
        <v>0.59</v>
      </c>
      <c r="V2270" s="6">
        <v>-168</v>
      </c>
      <c r="W2270" s="4">
        <v>155.36000000000001</v>
      </c>
      <c r="X2270">
        <v>155</v>
      </c>
      <c r="Y2270">
        <v>99</v>
      </c>
      <c r="Z2270" t="str">
        <f t="shared" si="35"/>
        <v>127</v>
      </c>
      <c r="AA2270" t="s">
        <v>177</v>
      </c>
    </row>
    <row r="2271" spans="1:27" ht="16" thickBot="1" x14ac:dyDescent="0.25">
      <c r="A2271" t="s">
        <v>66</v>
      </c>
      <c r="B2271" t="s">
        <v>177</v>
      </c>
      <c r="C2271" t="s">
        <v>585</v>
      </c>
      <c r="D2271" t="s">
        <v>664</v>
      </c>
      <c r="E2271" t="s">
        <v>3807</v>
      </c>
      <c r="F2271">
        <v>38.210999999999999</v>
      </c>
      <c r="H2271">
        <v>89.1</v>
      </c>
      <c r="I2271">
        <v>1.19E-19</v>
      </c>
      <c r="J2271" t="s">
        <v>3083</v>
      </c>
      <c r="S2271" t="s">
        <v>3075</v>
      </c>
      <c r="T2271" t="s">
        <v>3076</v>
      </c>
      <c r="U2271" s="10">
        <v>0.59</v>
      </c>
      <c r="V2271" s="6">
        <v>-168</v>
      </c>
      <c r="W2271" s="4">
        <v>155.36000000000001</v>
      </c>
      <c r="X2271">
        <v>155</v>
      </c>
      <c r="Y2271">
        <v>89.1</v>
      </c>
      <c r="Z2271" t="str">
        <f t="shared" si="35"/>
        <v>123</v>
      </c>
      <c r="AA2271" t="s">
        <v>177</v>
      </c>
    </row>
    <row r="2272" spans="1:27" ht="16" thickBot="1" x14ac:dyDescent="0.25">
      <c r="A2272" t="s">
        <v>66</v>
      </c>
      <c r="B2272" t="s">
        <v>177</v>
      </c>
      <c r="C2272" t="s">
        <v>585</v>
      </c>
      <c r="D2272" t="s">
        <v>664</v>
      </c>
      <c r="E2272" t="s">
        <v>3807</v>
      </c>
      <c r="F2272">
        <v>38.210999999999999</v>
      </c>
      <c r="H2272">
        <v>88.3</v>
      </c>
      <c r="I2272">
        <v>3.9E-19</v>
      </c>
      <c r="J2272" t="s">
        <v>3083</v>
      </c>
      <c r="S2272" t="s">
        <v>3075</v>
      </c>
      <c r="T2272" t="s">
        <v>3076</v>
      </c>
      <c r="U2272" s="10">
        <v>0.59</v>
      </c>
      <c r="V2272" s="6">
        <v>-168</v>
      </c>
      <c r="W2272" s="4">
        <v>155.36000000000001</v>
      </c>
      <c r="X2272">
        <v>155</v>
      </c>
      <c r="Y2272">
        <v>88.3</v>
      </c>
      <c r="Z2272" t="str">
        <f t="shared" si="35"/>
        <v>123</v>
      </c>
      <c r="AA2272" t="s">
        <v>177</v>
      </c>
    </row>
    <row r="2273" spans="1:27" ht="16" thickBot="1" x14ac:dyDescent="0.25">
      <c r="A2273" t="s">
        <v>66</v>
      </c>
      <c r="B2273" t="s">
        <v>177</v>
      </c>
      <c r="C2273" t="s">
        <v>671</v>
      </c>
      <c r="D2273" t="s">
        <v>674</v>
      </c>
      <c r="E2273" t="s">
        <v>3811</v>
      </c>
      <c r="F2273">
        <v>54.716999999999999</v>
      </c>
      <c r="H2273">
        <v>68.599999999999994</v>
      </c>
      <c r="I2273">
        <v>1.14E-12</v>
      </c>
      <c r="J2273" t="s">
        <v>3083</v>
      </c>
      <c r="S2273" t="s">
        <v>3075</v>
      </c>
      <c r="T2273" t="s">
        <v>3076</v>
      </c>
      <c r="U2273" s="10">
        <v>0.59</v>
      </c>
      <c r="V2273" s="6">
        <v>-168</v>
      </c>
      <c r="W2273" s="4">
        <v>155.36000000000001</v>
      </c>
      <c r="X2273">
        <v>155</v>
      </c>
      <c r="Y2273">
        <v>68.599999999999994</v>
      </c>
      <c r="Z2273" t="str">
        <f t="shared" si="35"/>
        <v xml:space="preserve">53 </v>
      </c>
      <c r="AA2273" t="s">
        <v>177</v>
      </c>
    </row>
    <row r="2274" spans="1:27" ht="16" thickBot="1" x14ac:dyDescent="0.25">
      <c r="A2274" t="s">
        <v>66</v>
      </c>
      <c r="B2274" t="s">
        <v>177</v>
      </c>
      <c r="C2274" t="s">
        <v>671</v>
      </c>
      <c r="D2274" t="s">
        <v>674</v>
      </c>
      <c r="E2274" t="s">
        <v>3811</v>
      </c>
      <c r="F2274">
        <v>54.716999999999999</v>
      </c>
      <c r="H2274">
        <v>68.599999999999994</v>
      </c>
      <c r="I2274">
        <v>1.2600000000000001E-12</v>
      </c>
      <c r="J2274" t="s">
        <v>3083</v>
      </c>
      <c r="S2274" t="s">
        <v>3075</v>
      </c>
      <c r="T2274" t="s">
        <v>3076</v>
      </c>
      <c r="U2274" s="10">
        <v>0.59</v>
      </c>
      <c r="V2274" s="6">
        <v>-168</v>
      </c>
      <c r="W2274" s="4">
        <v>155.36000000000001</v>
      </c>
      <c r="X2274">
        <v>155</v>
      </c>
      <c r="Y2274">
        <v>68.599999999999994</v>
      </c>
      <c r="Z2274" t="str">
        <f t="shared" si="35"/>
        <v xml:space="preserve">53 </v>
      </c>
      <c r="AA2274" t="s">
        <v>177</v>
      </c>
    </row>
    <row r="2275" spans="1:27" ht="16" thickBot="1" x14ac:dyDescent="0.25">
      <c r="A2275" t="s">
        <v>73</v>
      </c>
      <c r="B2275" t="s">
        <v>177</v>
      </c>
      <c r="C2275" t="s">
        <v>252</v>
      </c>
      <c r="D2275" t="s">
        <v>642</v>
      </c>
      <c r="E2275" t="s">
        <v>3159</v>
      </c>
      <c r="F2275">
        <v>76.884</v>
      </c>
      <c r="H2275">
        <v>315</v>
      </c>
      <c r="I2275">
        <v>3.5199999999999998E-99</v>
      </c>
      <c r="J2275" t="s">
        <v>3084</v>
      </c>
      <c r="S2275" t="s">
        <v>3075</v>
      </c>
      <c r="T2275" t="s">
        <v>3076</v>
      </c>
      <c r="U2275" s="10">
        <v>0.59</v>
      </c>
      <c r="V2275" s="6">
        <v>-168</v>
      </c>
      <c r="W2275" s="4">
        <v>155.36000000000001</v>
      </c>
      <c r="X2275">
        <v>155</v>
      </c>
      <c r="Y2275">
        <v>315</v>
      </c>
      <c r="Z2275" t="str">
        <f t="shared" si="35"/>
        <v>199</v>
      </c>
      <c r="AA2275" t="s">
        <v>177</v>
      </c>
    </row>
    <row r="2276" spans="1:27" ht="16" thickBot="1" x14ac:dyDescent="0.25">
      <c r="A2276" t="s">
        <v>73</v>
      </c>
      <c r="B2276" t="s">
        <v>177</v>
      </c>
      <c r="C2276" t="s">
        <v>252</v>
      </c>
      <c r="D2276" t="s">
        <v>642</v>
      </c>
      <c r="E2276" t="s">
        <v>3159</v>
      </c>
      <c r="F2276">
        <v>76.884</v>
      </c>
      <c r="H2276">
        <v>315</v>
      </c>
      <c r="I2276">
        <v>7.3799999999999994E-99</v>
      </c>
      <c r="J2276" t="s">
        <v>3084</v>
      </c>
      <c r="S2276" t="s">
        <v>3075</v>
      </c>
      <c r="T2276" t="s">
        <v>3076</v>
      </c>
      <c r="U2276" s="10">
        <v>0.59</v>
      </c>
      <c r="V2276" s="6">
        <v>-168</v>
      </c>
      <c r="W2276" s="4">
        <v>155.36000000000001</v>
      </c>
      <c r="X2276">
        <v>155</v>
      </c>
      <c r="Y2276">
        <v>315</v>
      </c>
      <c r="Z2276" t="str">
        <f t="shared" si="35"/>
        <v>199</v>
      </c>
      <c r="AA2276" t="s">
        <v>177</v>
      </c>
    </row>
    <row r="2277" spans="1:27" ht="16" thickBot="1" x14ac:dyDescent="0.25">
      <c r="A2277" t="s">
        <v>73</v>
      </c>
      <c r="B2277" t="s">
        <v>177</v>
      </c>
      <c r="C2277" t="s">
        <v>252</v>
      </c>
      <c r="D2277" t="s">
        <v>642</v>
      </c>
      <c r="E2277" t="s">
        <v>3159</v>
      </c>
      <c r="F2277">
        <v>76.884</v>
      </c>
      <c r="H2277">
        <v>315</v>
      </c>
      <c r="I2277">
        <v>7.3499999999999999E-98</v>
      </c>
      <c r="J2277" t="s">
        <v>3084</v>
      </c>
      <c r="S2277" t="s">
        <v>3075</v>
      </c>
      <c r="T2277" t="s">
        <v>3076</v>
      </c>
      <c r="U2277" s="10">
        <v>0.59</v>
      </c>
      <c r="V2277" s="6">
        <v>-168</v>
      </c>
      <c r="W2277" s="4">
        <v>155.36000000000001</v>
      </c>
      <c r="X2277">
        <v>155</v>
      </c>
      <c r="Y2277">
        <v>315</v>
      </c>
      <c r="Z2277" t="str">
        <f t="shared" si="35"/>
        <v>199</v>
      </c>
      <c r="AA2277" t="s">
        <v>177</v>
      </c>
    </row>
    <row r="2278" spans="1:27" ht="16" thickBot="1" x14ac:dyDescent="0.25">
      <c r="A2278" t="s">
        <v>73</v>
      </c>
      <c r="B2278" t="s">
        <v>177</v>
      </c>
      <c r="C2278" t="s">
        <v>644</v>
      </c>
      <c r="D2278" t="s">
        <v>645</v>
      </c>
      <c r="E2278" t="s">
        <v>3800</v>
      </c>
      <c r="F2278">
        <v>73.864000000000004</v>
      </c>
      <c r="H2278">
        <v>263</v>
      </c>
      <c r="I2278">
        <v>2.7499999999999998E-80</v>
      </c>
      <c r="J2278" t="s">
        <v>3084</v>
      </c>
      <c r="S2278" t="s">
        <v>3075</v>
      </c>
      <c r="T2278" t="s">
        <v>3076</v>
      </c>
      <c r="U2278" s="10">
        <v>0.59</v>
      </c>
      <c r="V2278" s="6">
        <v>-168</v>
      </c>
      <c r="W2278" s="4">
        <v>155.36000000000001</v>
      </c>
      <c r="X2278">
        <v>155</v>
      </c>
      <c r="Y2278">
        <v>263</v>
      </c>
      <c r="Z2278" t="str">
        <f t="shared" si="35"/>
        <v>176</v>
      </c>
      <c r="AA2278" t="s">
        <v>177</v>
      </c>
    </row>
    <row r="2279" spans="1:27" ht="16" thickBot="1" x14ac:dyDescent="0.25">
      <c r="A2279" t="s">
        <v>73</v>
      </c>
      <c r="B2279" t="s">
        <v>177</v>
      </c>
      <c r="C2279" t="s">
        <v>644</v>
      </c>
      <c r="D2279" t="s">
        <v>645</v>
      </c>
      <c r="E2279" t="s">
        <v>3800</v>
      </c>
      <c r="F2279">
        <v>73.864000000000004</v>
      </c>
      <c r="H2279">
        <v>263</v>
      </c>
      <c r="I2279">
        <v>3.3800000000000003E-80</v>
      </c>
      <c r="J2279" t="s">
        <v>3084</v>
      </c>
      <c r="S2279" t="s">
        <v>3075</v>
      </c>
      <c r="T2279" t="s">
        <v>3076</v>
      </c>
      <c r="U2279" s="10">
        <v>0.59</v>
      </c>
      <c r="V2279" s="6">
        <v>-168</v>
      </c>
      <c r="W2279" s="4">
        <v>155.36000000000001</v>
      </c>
      <c r="X2279">
        <v>155</v>
      </c>
      <c r="Y2279">
        <v>263</v>
      </c>
      <c r="Z2279" t="str">
        <f t="shared" si="35"/>
        <v>176</v>
      </c>
      <c r="AA2279" t="s">
        <v>177</v>
      </c>
    </row>
    <row r="2280" spans="1:27" ht="16" thickBot="1" x14ac:dyDescent="0.25">
      <c r="A2280" t="s">
        <v>73</v>
      </c>
      <c r="B2280" t="s">
        <v>177</v>
      </c>
      <c r="C2280" t="s">
        <v>1030</v>
      </c>
      <c r="D2280" t="s">
        <v>1031</v>
      </c>
      <c r="E2280" t="s">
        <v>3813</v>
      </c>
      <c r="F2280">
        <v>68</v>
      </c>
      <c r="H2280">
        <v>160</v>
      </c>
      <c r="I2280">
        <v>9.9400000000000009E-44</v>
      </c>
      <c r="J2280" t="s">
        <v>3084</v>
      </c>
      <c r="S2280" t="s">
        <v>3075</v>
      </c>
      <c r="T2280" t="s">
        <v>3076</v>
      </c>
      <c r="U2280" s="10">
        <v>0.59</v>
      </c>
      <c r="V2280" s="6">
        <v>-168</v>
      </c>
      <c r="W2280" s="4">
        <v>155.36000000000001</v>
      </c>
      <c r="X2280">
        <v>155</v>
      </c>
      <c r="Y2280">
        <v>160</v>
      </c>
      <c r="Z2280" t="str">
        <f t="shared" si="35"/>
        <v>100</v>
      </c>
      <c r="AA2280" t="s">
        <v>177</v>
      </c>
    </row>
    <row r="2281" spans="1:27" ht="16" thickBot="1" x14ac:dyDescent="0.25">
      <c r="A2281" t="s">
        <v>73</v>
      </c>
      <c r="B2281" t="s">
        <v>177</v>
      </c>
      <c r="C2281" t="s">
        <v>368</v>
      </c>
      <c r="D2281" t="s">
        <v>650</v>
      </c>
      <c r="E2281" t="s">
        <v>3801</v>
      </c>
      <c r="F2281">
        <v>46.207000000000001</v>
      </c>
      <c r="H2281">
        <v>133</v>
      </c>
      <c r="I2281">
        <v>1.22E-34</v>
      </c>
      <c r="J2281" t="s">
        <v>3084</v>
      </c>
      <c r="S2281" t="s">
        <v>3075</v>
      </c>
      <c r="T2281" t="s">
        <v>3076</v>
      </c>
      <c r="U2281" s="10">
        <v>0.59</v>
      </c>
      <c r="V2281" s="6">
        <v>-168</v>
      </c>
      <c r="W2281" s="4">
        <v>155.36000000000001</v>
      </c>
      <c r="X2281">
        <v>155</v>
      </c>
      <c r="Y2281">
        <v>133</v>
      </c>
      <c r="Z2281" t="str">
        <f t="shared" si="35"/>
        <v>145</v>
      </c>
      <c r="AA2281" t="s">
        <v>177</v>
      </c>
    </row>
    <row r="2282" spans="1:27" ht="16" thickBot="1" x14ac:dyDescent="0.25">
      <c r="A2282" t="s">
        <v>73</v>
      </c>
      <c r="B2282" t="s">
        <v>177</v>
      </c>
      <c r="C2282" t="s">
        <v>178</v>
      </c>
      <c r="D2282" t="s">
        <v>652</v>
      </c>
      <c r="E2282" t="s">
        <v>3802</v>
      </c>
      <c r="F2282">
        <v>46.154000000000003</v>
      </c>
      <c r="H2282">
        <v>123</v>
      </c>
      <c r="I2282">
        <v>3.46E-31</v>
      </c>
      <c r="J2282" t="s">
        <v>3084</v>
      </c>
      <c r="S2282" t="s">
        <v>3075</v>
      </c>
      <c r="T2282" t="s">
        <v>3076</v>
      </c>
      <c r="U2282" s="10">
        <v>0.59</v>
      </c>
      <c r="V2282" s="6">
        <v>-168</v>
      </c>
      <c r="W2282" s="4">
        <v>155.36000000000001</v>
      </c>
      <c r="X2282">
        <v>155</v>
      </c>
      <c r="Y2282">
        <v>123</v>
      </c>
      <c r="Z2282" t="str">
        <f t="shared" si="35"/>
        <v>130</v>
      </c>
      <c r="AA2282" t="s">
        <v>177</v>
      </c>
    </row>
    <row r="2283" spans="1:27" ht="16" thickBot="1" x14ac:dyDescent="0.25">
      <c r="A2283" t="s">
        <v>73</v>
      </c>
      <c r="B2283" t="s">
        <v>177</v>
      </c>
      <c r="C2283" t="s">
        <v>656</v>
      </c>
      <c r="D2283" t="s">
        <v>657</v>
      </c>
      <c r="E2283" t="s">
        <v>3804</v>
      </c>
      <c r="F2283">
        <v>43.826999999999998</v>
      </c>
      <c r="H2283">
        <v>113</v>
      </c>
      <c r="I2283">
        <v>1.2E-27</v>
      </c>
      <c r="J2283" t="s">
        <v>3084</v>
      </c>
      <c r="S2283" t="s">
        <v>3075</v>
      </c>
      <c r="T2283" t="s">
        <v>3076</v>
      </c>
      <c r="U2283" s="10">
        <v>0.59</v>
      </c>
      <c r="V2283" s="6">
        <v>-168</v>
      </c>
      <c r="W2283" s="4">
        <v>155.36000000000001</v>
      </c>
      <c r="X2283">
        <v>155</v>
      </c>
      <c r="Y2283">
        <v>113</v>
      </c>
      <c r="Z2283" t="str">
        <f t="shared" si="35"/>
        <v>162</v>
      </c>
      <c r="AA2283" t="s">
        <v>177</v>
      </c>
    </row>
    <row r="2284" spans="1:27" ht="16" thickBot="1" x14ac:dyDescent="0.25">
      <c r="A2284" t="s">
        <v>73</v>
      </c>
      <c r="B2284" t="s">
        <v>177</v>
      </c>
      <c r="C2284" t="s">
        <v>656</v>
      </c>
      <c r="D2284" t="s">
        <v>657</v>
      </c>
      <c r="E2284" t="s">
        <v>3804</v>
      </c>
      <c r="F2284">
        <v>43.826999999999998</v>
      </c>
      <c r="H2284">
        <v>112</v>
      </c>
      <c r="I2284">
        <v>1.79E-27</v>
      </c>
      <c r="J2284" t="s">
        <v>3084</v>
      </c>
      <c r="S2284" t="s">
        <v>3075</v>
      </c>
      <c r="T2284" t="s">
        <v>3076</v>
      </c>
      <c r="U2284" s="10">
        <v>0.59</v>
      </c>
      <c r="V2284" s="6">
        <v>-168</v>
      </c>
      <c r="W2284" s="4">
        <v>155.36000000000001</v>
      </c>
      <c r="X2284">
        <v>155</v>
      </c>
      <c r="Y2284">
        <v>112</v>
      </c>
      <c r="Z2284" t="str">
        <f t="shared" si="35"/>
        <v>162</v>
      </c>
      <c r="AA2284" t="s">
        <v>177</v>
      </c>
    </row>
    <row r="2285" spans="1:27" ht="16" thickBot="1" x14ac:dyDescent="0.25">
      <c r="A2285" t="s">
        <v>73</v>
      </c>
      <c r="B2285" t="s">
        <v>177</v>
      </c>
      <c r="C2285" t="s">
        <v>656</v>
      </c>
      <c r="D2285" t="s">
        <v>657</v>
      </c>
      <c r="E2285" t="s">
        <v>3804</v>
      </c>
      <c r="F2285">
        <v>43.826999999999998</v>
      </c>
      <c r="H2285">
        <v>112</v>
      </c>
      <c r="I2285">
        <v>2.72E-27</v>
      </c>
      <c r="J2285" t="s">
        <v>3084</v>
      </c>
      <c r="S2285" t="s">
        <v>3075</v>
      </c>
      <c r="T2285" t="s">
        <v>3076</v>
      </c>
      <c r="U2285" s="10">
        <v>0.59</v>
      </c>
      <c r="V2285" s="6">
        <v>-168</v>
      </c>
      <c r="W2285" s="4">
        <v>155.36000000000001</v>
      </c>
      <c r="X2285">
        <v>155</v>
      </c>
      <c r="Y2285">
        <v>112</v>
      </c>
      <c r="Z2285" t="str">
        <f t="shared" si="35"/>
        <v>162</v>
      </c>
      <c r="AA2285" t="s">
        <v>177</v>
      </c>
    </row>
    <row r="2286" spans="1:27" ht="16" thickBot="1" x14ac:dyDescent="0.25">
      <c r="A2286" t="s">
        <v>73</v>
      </c>
      <c r="B2286" t="s">
        <v>177</v>
      </c>
      <c r="C2286" t="s">
        <v>659</v>
      </c>
      <c r="D2286" t="s">
        <v>660</v>
      </c>
      <c r="E2286" t="s">
        <v>3805</v>
      </c>
      <c r="F2286">
        <v>41.86</v>
      </c>
      <c r="H2286">
        <v>110</v>
      </c>
      <c r="I2286">
        <v>2.24E-26</v>
      </c>
      <c r="J2286" t="s">
        <v>3084</v>
      </c>
      <c r="S2286" t="s">
        <v>3075</v>
      </c>
      <c r="T2286" t="s">
        <v>3076</v>
      </c>
      <c r="U2286" s="10">
        <v>0.59</v>
      </c>
      <c r="V2286" s="6">
        <v>-168</v>
      </c>
      <c r="W2286" s="4">
        <v>155.36000000000001</v>
      </c>
      <c r="X2286">
        <v>155</v>
      </c>
      <c r="Y2286">
        <v>110</v>
      </c>
      <c r="Z2286" t="str">
        <f t="shared" si="35"/>
        <v>129</v>
      </c>
      <c r="AA2286" t="s">
        <v>177</v>
      </c>
    </row>
    <row r="2287" spans="1:27" ht="16" thickBot="1" x14ac:dyDescent="0.25">
      <c r="A2287" t="s">
        <v>73</v>
      </c>
      <c r="B2287" t="s">
        <v>177</v>
      </c>
      <c r="C2287" t="s">
        <v>585</v>
      </c>
      <c r="D2287" t="s">
        <v>664</v>
      </c>
      <c r="E2287" t="s">
        <v>3807</v>
      </c>
      <c r="F2287">
        <v>38.210999999999999</v>
      </c>
      <c r="H2287">
        <v>104</v>
      </c>
      <c r="I2287">
        <v>1.04E-24</v>
      </c>
      <c r="J2287" t="s">
        <v>3084</v>
      </c>
      <c r="S2287" t="s">
        <v>3075</v>
      </c>
      <c r="T2287" t="s">
        <v>3076</v>
      </c>
      <c r="U2287" s="10">
        <v>0.59</v>
      </c>
      <c r="V2287" s="6">
        <v>-168</v>
      </c>
      <c r="W2287" s="4">
        <v>155.36000000000001</v>
      </c>
      <c r="X2287">
        <v>155</v>
      </c>
      <c r="Y2287">
        <v>104</v>
      </c>
      <c r="Z2287" t="str">
        <f t="shared" si="35"/>
        <v>123</v>
      </c>
      <c r="AA2287" t="s">
        <v>177</v>
      </c>
    </row>
    <row r="2288" spans="1:27" ht="16" thickBot="1" x14ac:dyDescent="0.25">
      <c r="A2288" t="s">
        <v>73</v>
      </c>
      <c r="B2288" t="s">
        <v>177</v>
      </c>
      <c r="C2288" t="s">
        <v>119</v>
      </c>
      <c r="D2288" t="s">
        <v>665</v>
      </c>
      <c r="E2288" t="s">
        <v>3808</v>
      </c>
      <c r="F2288">
        <v>42.037999999999997</v>
      </c>
      <c r="H2288">
        <v>103</v>
      </c>
      <c r="I2288">
        <v>3.1900000000000002E-24</v>
      </c>
      <c r="J2288" t="s">
        <v>3084</v>
      </c>
      <c r="S2288" t="s">
        <v>3075</v>
      </c>
      <c r="T2288" t="s">
        <v>3076</v>
      </c>
      <c r="U2288" s="10">
        <v>0.59</v>
      </c>
      <c r="V2288" s="6">
        <v>-168</v>
      </c>
      <c r="W2288" s="4">
        <v>155.36000000000001</v>
      </c>
      <c r="X2288">
        <v>155</v>
      </c>
      <c r="Y2288">
        <v>103</v>
      </c>
      <c r="Z2288" t="str">
        <f t="shared" si="35"/>
        <v>157</v>
      </c>
      <c r="AA2288" t="s">
        <v>177</v>
      </c>
    </row>
    <row r="2289" spans="1:27" ht="16" thickBot="1" x14ac:dyDescent="0.25">
      <c r="A2289" t="s">
        <v>73</v>
      </c>
      <c r="B2289" t="s">
        <v>177</v>
      </c>
      <c r="C2289" t="s">
        <v>894</v>
      </c>
      <c r="D2289" t="s">
        <v>1041</v>
      </c>
      <c r="E2289" t="s">
        <v>3815</v>
      </c>
      <c r="F2289">
        <v>43.307000000000002</v>
      </c>
      <c r="H2289">
        <v>100</v>
      </c>
      <c r="I2289">
        <v>3E-23</v>
      </c>
      <c r="J2289" t="s">
        <v>3084</v>
      </c>
      <c r="S2289" t="s">
        <v>3075</v>
      </c>
      <c r="T2289" t="s">
        <v>3076</v>
      </c>
      <c r="U2289" s="10">
        <v>0.59</v>
      </c>
      <c r="V2289" s="6">
        <v>-168</v>
      </c>
      <c r="W2289" s="4">
        <v>155.36000000000001</v>
      </c>
      <c r="X2289">
        <v>155</v>
      </c>
      <c r="Y2289">
        <v>100</v>
      </c>
      <c r="Z2289" t="str">
        <f t="shared" si="35"/>
        <v>127</v>
      </c>
      <c r="AA2289" t="s">
        <v>177</v>
      </c>
    </row>
    <row r="2290" spans="1:27" ht="16" thickBot="1" x14ac:dyDescent="0.25">
      <c r="A2290" t="s">
        <v>73</v>
      </c>
      <c r="B2290" t="s">
        <v>177</v>
      </c>
      <c r="C2290" t="s">
        <v>894</v>
      </c>
      <c r="D2290" t="s">
        <v>1041</v>
      </c>
      <c r="E2290" t="s">
        <v>3815</v>
      </c>
      <c r="F2290">
        <v>43.307000000000002</v>
      </c>
      <c r="H2290">
        <v>99</v>
      </c>
      <c r="I2290">
        <v>4.03E-23</v>
      </c>
      <c r="J2290" t="s">
        <v>3084</v>
      </c>
      <c r="S2290" t="s">
        <v>3075</v>
      </c>
      <c r="T2290" t="s">
        <v>3076</v>
      </c>
      <c r="U2290" s="10">
        <v>0.59</v>
      </c>
      <c r="V2290" s="6">
        <v>-168</v>
      </c>
      <c r="W2290" s="4">
        <v>155.36000000000001</v>
      </c>
      <c r="X2290">
        <v>155</v>
      </c>
      <c r="Y2290">
        <v>99</v>
      </c>
      <c r="Z2290" t="str">
        <f t="shared" si="35"/>
        <v>127</v>
      </c>
      <c r="AA2290" t="s">
        <v>177</v>
      </c>
    </row>
    <row r="2291" spans="1:27" ht="16" thickBot="1" x14ac:dyDescent="0.25">
      <c r="A2291" t="s">
        <v>73</v>
      </c>
      <c r="B2291" t="s">
        <v>177</v>
      </c>
      <c r="C2291" t="s">
        <v>894</v>
      </c>
      <c r="D2291" t="s">
        <v>1041</v>
      </c>
      <c r="E2291" t="s">
        <v>3815</v>
      </c>
      <c r="F2291">
        <v>43.307000000000002</v>
      </c>
      <c r="H2291">
        <v>99</v>
      </c>
      <c r="I2291">
        <v>4.03E-23</v>
      </c>
      <c r="J2291" t="s">
        <v>3084</v>
      </c>
      <c r="S2291" t="s">
        <v>3075</v>
      </c>
      <c r="T2291" t="s">
        <v>3076</v>
      </c>
      <c r="U2291" s="10">
        <v>0.59</v>
      </c>
      <c r="V2291" s="6">
        <v>-168</v>
      </c>
      <c r="W2291" s="4">
        <v>155.36000000000001</v>
      </c>
      <c r="X2291">
        <v>155</v>
      </c>
      <c r="Y2291">
        <v>99</v>
      </c>
      <c r="Z2291" t="str">
        <f t="shared" si="35"/>
        <v>127</v>
      </c>
      <c r="AA2291" t="s">
        <v>177</v>
      </c>
    </row>
    <row r="2292" spans="1:27" ht="16" thickBot="1" x14ac:dyDescent="0.25">
      <c r="A2292" t="s">
        <v>73</v>
      </c>
      <c r="B2292" t="s">
        <v>177</v>
      </c>
      <c r="C2292" t="s">
        <v>894</v>
      </c>
      <c r="D2292" t="s">
        <v>1041</v>
      </c>
      <c r="E2292" t="s">
        <v>3815</v>
      </c>
      <c r="F2292">
        <v>43.307000000000002</v>
      </c>
      <c r="H2292">
        <v>99</v>
      </c>
      <c r="I2292">
        <v>4.1299999999999998E-23</v>
      </c>
      <c r="J2292" t="s">
        <v>3084</v>
      </c>
      <c r="S2292" t="s">
        <v>3075</v>
      </c>
      <c r="T2292" t="s">
        <v>3076</v>
      </c>
      <c r="U2292" s="10">
        <v>0.59</v>
      </c>
      <c r="V2292" s="6">
        <v>-168</v>
      </c>
      <c r="W2292" s="4">
        <v>155.36000000000001</v>
      </c>
      <c r="X2292">
        <v>155</v>
      </c>
      <c r="Y2292">
        <v>99</v>
      </c>
      <c r="Z2292" t="str">
        <f t="shared" si="35"/>
        <v>127</v>
      </c>
      <c r="AA2292" t="s">
        <v>177</v>
      </c>
    </row>
    <row r="2293" spans="1:27" ht="16" thickBot="1" x14ac:dyDescent="0.25">
      <c r="A2293" t="s">
        <v>73</v>
      </c>
      <c r="B2293" t="s">
        <v>177</v>
      </c>
      <c r="C2293" t="s">
        <v>894</v>
      </c>
      <c r="D2293" t="s">
        <v>1041</v>
      </c>
      <c r="E2293" t="s">
        <v>3815</v>
      </c>
      <c r="F2293">
        <v>43.307000000000002</v>
      </c>
      <c r="H2293">
        <v>99</v>
      </c>
      <c r="I2293">
        <v>4.3799999999999998E-23</v>
      </c>
      <c r="J2293" t="s">
        <v>3084</v>
      </c>
      <c r="S2293" t="s">
        <v>3075</v>
      </c>
      <c r="T2293" t="s">
        <v>3076</v>
      </c>
      <c r="U2293" s="10">
        <v>0.59</v>
      </c>
      <c r="V2293" s="6">
        <v>-168</v>
      </c>
      <c r="W2293" s="4">
        <v>155.36000000000001</v>
      </c>
      <c r="X2293">
        <v>155</v>
      </c>
      <c r="Y2293">
        <v>99</v>
      </c>
      <c r="Z2293" t="str">
        <f t="shared" si="35"/>
        <v>127</v>
      </c>
      <c r="AA2293" t="s">
        <v>177</v>
      </c>
    </row>
    <row r="2294" spans="1:27" ht="16" thickBot="1" x14ac:dyDescent="0.25">
      <c r="A2294" t="s">
        <v>73</v>
      </c>
      <c r="B2294" t="s">
        <v>177</v>
      </c>
      <c r="C2294" t="s">
        <v>378</v>
      </c>
      <c r="D2294" t="s">
        <v>379</v>
      </c>
      <c r="E2294" t="s">
        <v>3795</v>
      </c>
      <c r="F2294">
        <v>41.6</v>
      </c>
      <c r="H2294">
        <v>91.6</v>
      </c>
      <c r="I2294">
        <v>2.92E-20</v>
      </c>
      <c r="J2294" t="s">
        <v>3084</v>
      </c>
      <c r="S2294" t="s">
        <v>3075</v>
      </c>
      <c r="T2294" t="s">
        <v>3076</v>
      </c>
      <c r="U2294" s="10">
        <v>0.59</v>
      </c>
      <c r="V2294" s="6">
        <v>-168</v>
      </c>
      <c r="W2294" s="4">
        <v>155.36000000000001</v>
      </c>
      <c r="X2294">
        <v>155</v>
      </c>
      <c r="Y2294">
        <v>91.6</v>
      </c>
      <c r="Z2294" t="str">
        <f t="shared" si="35"/>
        <v>125</v>
      </c>
      <c r="AA2294" t="s">
        <v>177</v>
      </c>
    </row>
    <row r="2295" spans="1:27" ht="16" thickBot="1" x14ac:dyDescent="0.25">
      <c r="A2295" t="s">
        <v>73</v>
      </c>
      <c r="B2295" t="s">
        <v>177</v>
      </c>
      <c r="C2295" t="s">
        <v>585</v>
      </c>
      <c r="D2295" t="s">
        <v>664</v>
      </c>
      <c r="E2295" t="s">
        <v>3807</v>
      </c>
      <c r="F2295">
        <v>38.210999999999999</v>
      </c>
      <c r="H2295">
        <v>89.1</v>
      </c>
      <c r="I2295">
        <v>1.48E-19</v>
      </c>
      <c r="J2295" t="s">
        <v>3084</v>
      </c>
      <c r="S2295" t="s">
        <v>3075</v>
      </c>
      <c r="T2295" t="s">
        <v>3076</v>
      </c>
      <c r="U2295" s="10">
        <v>0.59</v>
      </c>
      <c r="V2295" s="6">
        <v>-168</v>
      </c>
      <c r="W2295" s="4">
        <v>155.36000000000001</v>
      </c>
      <c r="X2295">
        <v>155</v>
      </c>
      <c r="Y2295">
        <v>89.1</v>
      </c>
      <c r="Z2295" t="str">
        <f t="shared" si="35"/>
        <v>123</v>
      </c>
      <c r="AA2295" t="s">
        <v>177</v>
      </c>
    </row>
    <row r="2296" spans="1:27" ht="16" thickBot="1" x14ac:dyDescent="0.25">
      <c r="A2296" t="s">
        <v>73</v>
      </c>
      <c r="B2296" t="s">
        <v>177</v>
      </c>
      <c r="C2296" t="s">
        <v>585</v>
      </c>
      <c r="D2296" t="s">
        <v>664</v>
      </c>
      <c r="E2296" t="s">
        <v>3807</v>
      </c>
      <c r="F2296">
        <v>38.210999999999999</v>
      </c>
      <c r="H2296">
        <v>88.3</v>
      </c>
      <c r="I2296">
        <v>4.7700000000000004E-19</v>
      </c>
      <c r="J2296" t="s">
        <v>3084</v>
      </c>
      <c r="S2296" t="s">
        <v>3075</v>
      </c>
      <c r="T2296" t="s">
        <v>3076</v>
      </c>
      <c r="U2296" s="10">
        <v>0.59</v>
      </c>
      <c r="V2296" s="6">
        <v>-168</v>
      </c>
      <c r="W2296" s="4">
        <v>155.36000000000001</v>
      </c>
      <c r="X2296">
        <v>155</v>
      </c>
      <c r="Y2296">
        <v>88.3</v>
      </c>
      <c r="Z2296" t="str">
        <f t="shared" si="35"/>
        <v>123</v>
      </c>
      <c r="AA2296" t="s">
        <v>177</v>
      </c>
    </row>
    <row r="2297" spans="1:27" ht="16" thickBot="1" x14ac:dyDescent="0.25">
      <c r="A2297" t="s">
        <v>73</v>
      </c>
      <c r="B2297" t="s">
        <v>177</v>
      </c>
      <c r="C2297" t="s">
        <v>671</v>
      </c>
      <c r="D2297" t="s">
        <v>674</v>
      </c>
      <c r="E2297" t="s">
        <v>3811</v>
      </c>
      <c r="F2297">
        <v>54.716999999999999</v>
      </c>
      <c r="H2297">
        <v>68.599999999999994</v>
      </c>
      <c r="I2297">
        <v>1.4500000000000001E-12</v>
      </c>
      <c r="J2297" t="s">
        <v>3084</v>
      </c>
      <c r="S2297" t="s">
        <v>3075</v>
      </c>
      <c r="T2297" t="s">
        <v>3076</v>
      </c>
      <c r="U2297" s="10">
        <v>0.59</v>
      </c>
      <c r="V2297" s="6">
        <v>-168</v>
      </c>
      <c r="W2297" s="4">
        <v>155.36000000000001</v>
      </c>
      <c r="X2297">
        <v>155</v>
      </c>
      <c r="Y2297">
        <v>68.599999999999994</v>
      </c>
      <c r="Z2297" t="str">
        <f t="shared" si="35"/>
        <v xml:space="preserve">53 </v>
      </c>
      <c r="AA2297" t="s">
        <v>177</v>
      </c>
    </row>
    <row r="2298" spans="1:27" ht="16" thickBot="1" x14ac:dyDescent="0.25">
      <c r="A2298" t="s">
        <v>73</v>
      </c>
      <c r="B2298" t="s">
        <v>177</v>
      </c>
      <c r="C2298" t="s">
        <v>671</v>
      </c>
      <c r="D2298" t="s">
        <v>674</v>
      </c>
      <c r="E2298" t="s">
        <v>3811</v>
      </c>
      <c r="F2298">
        <v>54.716999999999999</v>
      </c>
      <c r="H2298">
        <v>68.599999999999994</v>
      </c>
      <c r="I2298">
        <v>1.51E-12</v>
      </c>
      <c r="J2298" t="s">
        <v>3084</v>
      </c>
      <c r="S2298" t="s">
        <v>3075</v>
      </c>
      <c r="T2298" t="s">
        <v>3076</v>
      </c>
      <c r="U2298" s="10">
        <v>0.59</v>
      </c>
      <c r="V2298" s="6">
        <v>-168</v>
      </c>
      <c r="W2298" s="4">
        <v>155.36000000000001</v>
      </c>
      <c r="X2298">
        <v>155</v>
      </c>
      <c r="Y2298">
        <v>68.599999999999994</v>
      </c>
      <c r="Z2298" t="str">
        <f t="shared" si="35"/>
        <v xml:space="preserve">53 </v>
      </c>
      <c r="AA2298" t="s">
        <v>177</v>
      </c>
    </row>
    <row r="2299" spans="1:27" ht="16" thickBot="1" x14ac:dyDescent="0.25">
      <c r="A2299" t="s">
        <v>73</v>
      </c>
      <c r="B2299" t="s">
        <v>177</v>
      </c>
      <c r="C2299" t="s">
        <v>671</v>
      </c>
      <c r="D2299" t="s">
        <v>674</v>
      </c>
      <c r="E2299" t="s">
        <v>3811</v>
      </c>
      <c r="F2299">
        <v>54.716999999999999</v>
      </c>
      <c r="H2299">
        <v>68.2</v>
      </c>
      <c r="I2299">
        <v>1.62E-12</v>
      </c>
      <c r="J2299" t="s">
        <v>3084</v>
      </c>
      <c r="S2299" t="s">
        <v>3075</v>
      </c>
      <c r="T2299" t="s">
        <v>3076</v>
      </c>
      <c r="U2299" s="10">
        <v>0.59</v>
      </c>
      <c r="V2299" s="6">
        <v>-168</v>
      </c>
      <c r="W2299" s="4">
        <v>155.36000000000001</v>
      </c>
      <c r="X2299">
        <v>155</v>
      </c>
      <c r="Y2299">
        <v>68.2</v>
      </c>
      <c r="Z2299" t="str">
        <f t="shared" si="35"/>
        <v xml:space="preserve">53 </v>
      </c>
      <c r="AA2299" t="s">
        <v>177</v>
      </c>
    </row>
    <row r="2300" spans="1:27" ht="16" thickBot="1" x14ac:dyDescent="0.25">
      <c r="A2300" t="s">
        <v>80</v>
      </c>
      <c r="B2300" t="s">
        <v>177</v>
      </c>
      <c r="C2300" t="s">
        <v>252</v>
      </c>
      <c r="D2300" t="s">
        <v>642</v>
      </c>
      <c r="E2300" t="s">
        <v>3159</v>
      </c>
      <c r="F2300">
        <v>76.884</v>
      </c>
      <c r="H2300">
        <v>315</v>
      </c>
      <c r="I2300">
        <v>3.5599999999999998E-100</v>
      </c>
      <c r="J2300" t="s">
        <v>3085</v>
      </c>
      <c r="S2300" t="s">
        <v>3075</v>
      </c>
      <c r="T2300" t="s">
        <v>3076</v>
      </c>
      <c r="U2300" s="10">
        <v>0.59</v>
      </c>
      <c r="V2300" s="6">
        <v>-168</v>
      </c>
      <c r="W2300" s="4">
        <v>155.36000000000001</v>
      </c>
      <c r="X2300">
        <v>155</v>
      </c>
      <c r="Y2300">
        <v>315</v>
      </c>
      <c r="Z2300" t="str">
        <f t="shared" si="35"/>
        <v>199</v>
      </c>
      <c r="AA2300" t="s">
        <v>177</v>
      </c>
    </row>
    <row r="2301" spans="1:27" ht="16" thickBot="1" x14ac:dyDescent="0.25">
      <c r="A2301" t="s">
        <v>80</v>
      </c>
      <c r="B2301" t="s">
        <v>177</v>
      </c>
      <c r="C2301" t="s">
        <v>252</v>
      </c>
      <c r="D2301" t="s">
        <v>642</v>
      </c>
      <c r="E2301" t="s">
        <v>3159</v>
      </c>
      <c r="F2301">
        <v>76.884</v>
      </c>
      <c r="H2301">
        <v>315</v>
      </c>
      <c r="I2301">
        <v>4.1700000000000003E-99</v>
      </c>
      <c r="J2301" t="s">
        <v>3085</v>
      </c>
      <c r="S2301" t="s">
        <v>3075</v>
      </c>
      <c r="T2301" t="s">
        <v>3076</v>
      </c>
      <c r="U2301" s="10">
        <v>0.59</v>
      </c>
      <c r="V2301" s="6">
        <v>-168</v>
      </c>
      <c r="W2301" s="4">
        <v>155.36000000000001</v>
      </c>
      <c r="X2301">
        <v>155</v>
      </c>
      <c r="Y2301">
        <v>315</v>
      </c>
      <c r="Z2301" t="str">
        <f t="shared" si="35"/>
        <v>199</v>
      </c>
      <c r="AA2301" t="s">
        <v>177</v>
      </c>
    </row>
    <row r="2302" spans="1:27" ht="16" thickBot="1" x14ac:dyDescent="0.25">
      <c r="A2302" t="s">
        <v>80</v>
      </c>
      <c r="B2302" t="s">
        <v>177</v>
      </c>
      <c r="C2302" t="s">
        <v>252</v>
      </c>
      <c r="D2302" t="s">
        <v>642</v>
      </c>
      <c r="E2302" t="s">
        <v>3159</v>
      </c>
      <c r="F2302">
        <v>76.884</v>
      </c>
      <c r="H2302">
        <v>315</v>
      </c>
      <c r="I2302">
        <v>4.4600000000000004E-99</v>
      </c>
      <c r="J2302" t="s">
        <v>3085</v>
      </c>
      <c r="S2302" t="s">
        <v>3075</v>
      </c>
      <c r="T2302" t="s">
        <v>3076</v>
      </c>
      <c r="U2302" s="10">
        <v>0.59</v>
      </c>
      <c r="V2302" s="6">
        <v>-168</v>
      </c>
      <c r="W2302" s="4">
        <v>155.36000000000001</v>
      </c>
      <c r="X2302">
        <v>155</v>
      </c>
      <c r="Y2302">
        <v>315</v>
      </c>
      <c r="Z2302" t="str">
        <f t="shared" si="35"/>
        <v>199</v>
      </c>
      <c r="AA2302" t="s">
        <v>177</v>
      </c>
    </row>
    <row r="2303" spans="1:27" ht="16" thickBot="1" x14ac:dyDescent="0.25">
      <c r="A2303" t="s">
        <v>80</v>
      </c>
      <c r="B2303" t="s">
        <v>177</v>
      </c>
      <c r="C2303" t="s">
        <v>252</v>
      </c>
      <c r="D2303" t="s">
        <v>642</v>
      </c>
      <c r="E2303" t="s">
        <v>3159</v>
      </c>
      <c r="F2303">
        <v>76.884</v>
      </c>
      <c r="H2303">
        <v>315</v>
      </c>
      <c r="I2303">
        <v>4.9800000000000001E-99</v>
      </c>
      <c r="J2303" t="s">
        <v>3085</v>
      </c>
      <c r="S2303" t="s">
        <v>3075</v>
      </c>
      <c r="T2303" t="s">
        <v>3076</v>
      </c>
      <c r="U2303" s="10">
        <v>0.59</v>
      </c>
      <c r="V2303" s="6">
        <v>-168</v>
      </c>
      <c r="W2303" s="4">
        <v>155.36000000000001</v>
      </c>
      <c r="X2303">
        <v>155</v>
      </c>
      <c r="Y2303">
        <v>315</v>
      </c>
      <c r="Z2303" t="str">
        <f t="shared" si="35"/>
        <v>199</v>
      </c>
      <c r="AA2303" t="s">
        <v>177</v>
      </c>
    </row>
    <row r="2304" spans="1:27" ht="16" thickBot="1" x14ac:dyDescent="0.25">
      <c r="A2304" t="s">
        <v>80</v>
      </c>
      <c r="B2304" t="s">
        <v>177</v>
      </c>
      <c r="C2304" t="s">
        <v>252</v>
      </c>
      <c r="D2304" t="s">
        <v>642</v>
      </c>
      <c r="E2304" t="s">
        <v>3159</v>
      </c>
      <c r="F2304">
        <v>76.884</v>
      </c>
      <c r="H2304">
        <v>315</v>
      </c>
      <c r="I2304">
        <v>8.7800000000000006E-99</v>
      </c>
      <c r="J2304" t="s">
        <v>3085</v>
      </c>
      <c r="S2304" t="s">
        <v>3075</v>
      </c>
      <c r="T2304" t="s">
        <v>3076</v>
      </c>
      <c r="U2304" s="10">
        <v>0.59</v>
      </c>
      <c r="V2304" s="6">
        <v>-168</v>
      </c>
      <c r="W2304" s="4">
        <v>155.36000000000001</v>
      </c>
      <c r="X2304">
        <v>155</v>
      </c>
      <c r="Y2304">
        <v>315</v>
      </c>
      <c r="Z2304" t="str">
        <f t="shared" si="35"/>
        <v>199</v>
      </c>
      <c r="AA2304" t="s">
        <v>177</v>
      </c>
    </row>
    <row r="2305" spans="1:27" ht="16" thickBot="1" x14ac:dyDescent="0.25">
      <c r="A2305" t="s">
        <v>80</v>
      </c>
      <c r="B2305" t="s">
        <v>177</v>
      </c>
      <c r="C2305" t="s">
        <v>252</v>
      </c>
      <c r="D2305" t="s">
        <v>642</v>
      </c>
      <c r="E2305" t="s">
        <v>3159</v>
      </c>
      <c r="F2305">
        <v>76.884</v>
      </c>
      <c r="H2305">
        <v>315</v>
      </c>
      <c r="I2305">
        <v>9.4600000000000001E-99</v>
      </c>
      <c r="J2305" t="s">
        <v>3085</v>
      </c>
      <c r="S2305" t="s">
        <v>3075</v>
      </c>
      <c r="T2305" t="s">
        <v>3076</v>
      </c>
      <c r="U2305" s="10">
        <v>0.59</v>
      </c>
      <c r="V2305" s="6">
        <v>-168</v>
      </c>
      <c r="W2305" s="4">
        <v>155.36000000000001</v>
      </c>
      <c r="X2305">
        <v>155</v>
      </c>
      <c r="Y2305">
        <v>315</v>
      </c>
      <c r="Z2305" t="str">
        <f t="shared" si="35"/>
        <v>199</v>
      </c>
      <c r="AA2305" t="s">
        <v>177</v>
      </c>
    </row>
    <row r="2306" spans="1:27" ht="16" thickBot="1" x14ac:dyDescent="0.25">
      <c r="A2306" t="s">
        <v>80</v>
      </c>
      <c r="B2306" t="s">
        <v>177</v>
      </c>
      <c r="C2306" t="s">
        <v>375</v>
      </c>
      <c r="D2306" t="s">
        <v>503</v>
      </c>
      <c r="E2306" t="s">
        <v>3112</v>
      </c>
      <c r="F2306">
        <v>100</v>
      </c>
      <c r="H2306">
        <v>288</v>
      </c>
      <c r="I2306">
        <v>4.0099999999999997E-90</v>
      </c>
      <c r="J2306" t="s">
        <v>3085</v>
      </c>
      <c r="S2306" t="s">
        <v>3075</v>
      </c>
      <c r="T2306" t="s">
        <v>3076</v>
      </c>
      <c r="U2306" s="10">
        <v>0.59</v>
      </c>
      <c r="V2306" s="6">
        <v>-168</v>
      </c>
      <c r="W2306" s="4">
        <v>155.36000000000001</v>
      </c>
      <c r="X2306">
        <v>155</v>
      </c>
      <c r="Y2306">
        <v>288</v>
      </c>
      <c r="Z2306" t="str">
        <f t="shared" si="35"/>
        <v>132</v>
      </c>
      <c r="AA2306" t="s">
        <v>177</v>
      </c>
    </row>
    <row r="2307" spans="1:27" ht="16" thickBot="1" x14ac:dyDescent="0.25">
      <c r="A2307" t="s">
        <v>80</v>
      </c>
      <c r="B2307" t="s">
        <v>177</v>
      </c>
      <c r="C2307" t="s">
        <v>644</v>
      </c>
      <c r="D2307" t="s">
        <v>645</v>
      </c>
      <c r="E2307" t="s">
        <v>3800</v>
      </c>
      <c r="F2307">
        <v>73.864000000000004</v>
      </c>
      <c r="H2307">
        <v>263</v>
      </c>
      <c r="I2307">
        <v>2.5E-80</v>
      </c>
      <c r="J2307" t="s">
        <v>3085</v>
      </c>
      <c r="S2307" t="s">
        <v>3075</v>
      </c>
      <c r="T2307" t="s">
        <v>3076</v>
      </c>
      <c r="U2307" s="10">
        <v>0.59</v>
      </c>
      <c r="V2307" s="6">
        <v>-168</v>
      </c>
      <c r="W2307" s="4">
        <v>155.36000000000001</v>
      </c>
      <c r="X2307">
        <v>155</v>
      </c>
      <c r="Y2307">
        <v>263</v>
      </c>
      <c r="Z2307" t="str">
        <f t="shared" ref="Z2307:Z2370" si="36">LEFT(C2307,3)</f>
        <v>176</v>
      </c>
      <c r="AA2307" t="s">
        <v>177</v>
      </c>
    </row>
    <row r="2308" spans="1:27" ht="16" thickBot="1" x14ac:dyDescent="0.25">
      <c r="A2308" t="s">
        <v>80</v>
      </c>
      <c r="B2308" t="s">
        <v>177</v>
      </c>
      <c r="C2308" t="s">
        <v>647</v>
      </c>
      <c r="D2308" t="s">
        <v>648</v>
      </c>
      <c r="E2308" t="s">
        <v>3231</v>
      </c>
      <c r="F2308">
        <v>61.537999999999997</v>
      </c>
      <c r="H2308">
        <v>140</v>
      </c>
      <c r="I2308">
        <v>4.3899999999999998E-37</v>
      </c>
      <c r="J2308" t="s">
        <v>3085</v>
      </c>
      <c r="S2308" t="s">
        <v>3075</v>
      </c>
      <c r="T2308" t="s">
        <v>3076</v>
      </c>
      <c r="U2308" s="10">
        <v>0.59</v>
      </c>
      <c r="V2308" s="6">
        <v>-168</v>
      </c>
      <c r="W2308" s="4">
        <v>155.36000000000001</v>
      </c>
      <c r="X2308">
        <v>155</v>
      </c>
      <c r="Y2308">
        <v>140</v>
      </c>
      <c r="Z2308" t="str">
        <f t="shared" si="36"/>
        <v>117</v>
      </c>
      <c r="AA2308" t="s">
        <v>177</v>
      </c>
    </row>
    <row r="2309" spans="1:27" ht="16" thickBot="1" x14ac:dyDescent="0.25">
      <c r="A2309" t="s">
        <v>80</v>
      </c>
      <c r="B2309" t="s">
        <v>177</v>
      </c>
      <c r="C2309" t="s">
        <v>368</v>
      </c>
      <c r="D2309" t="s">
        <v>650</v>
      </c>
      <c r="E2309" t="s">
        <v>3801</v>
      </c>
      <c r="F2309">
        <v>46.207000000000001</v>
      </c>
      <c r="H2309">
        <v>136</v>
      </c>
      <c r="I2309">
        <v>1.1E-35</v>
      </c>
      <c r="J2309" t="s">
        <v>3085</v>
      </c>
      <c r="S2309" t="s">
        <v>3075</v>
      </c>
      <c r="T2309" t="s">
        <v>3076</v>
      </c>
      <c r="U2309" s="10">
        <v>0.59</v>
      </c>
      <c r="V2309" s="6">
        <v>-168</v>
      </c>
      <c r="W2309" s="4">
        <v>155.36000000000001</v>
      </c>
      <c r="X2309">
        <v>155</v>
      </c>
      <c r="Y2309">
        <v>136</v>
      </c>
      <c r="Z2309" t="str">
        <f t="shared" si="36"/>
        <v>145</v>
      </c>
      <c r="AA2309" t="s">
        <v>177</v>
      </c>
    </row>
    <row r="2310" spans="1:27" ht="16" thickBot="1" x14ac:dyDescent="0.25">
      <c r="A2310" t="s">
        <v>80</v>
      </c>
      <c r="B2310" t="s">
        <v>177</v>
      </c>
      <c r="C2310" t="s">
        <v>368</v>
      </c>
      <c r="D2310" t="s">
        <v>650</v>
      </c>
      <c r="E2310" t="s">
        <v>3801</v>
      </c>
      <c r="F2310">
        <v>46.207000000000001</v>
      </c>
      <c r="H2310">
        <v>135</v>
      </c>
      <c r="I2310">
        <v>2.7400000000000002E-35</v>
      </c>
      <c r="J2310" t="s">
        <v>3085</v>
      </c>
      <c r="S2310" t="s">
        <v>3075</v>
      </c>
      <c r="T2310" t="s">
        <v>3076</v>
      </c>
      <c r="U2310" s="10">
        <v>0.59</v>
      </c>
      <c r="V2310" s="6">
        <v>-168</v>
      </c>
      <c r="W2310" s="4">
        <v>155.36000000000001</v>
      </c>
      <c r="X2310">
        <v>155</v>
      </c>
      <c r="Y2310">
        <v>135</v>
      </c>
      <c r="Z2310" t="str">
        <f t="shared" si="36"/>
        <v>145</v>
      </c>
      <c r="AA2310" t="s">
        <v>177</v>
      </c>
    </row>
    <row r="2311" spans="1:27" ht="16" thickBot="1" x14ac:dyDescent="0.25">
      <c r="A2311" t="s">
        <v>80</v>
      </c>
      <c r="B2311" t="s">
        <v>177</v>
      </c>
      <c r="C2311" t="s">
        <v>368</v>
      </c>
      <c r="D2311" t="s">
        <v>650</v>
      </c>
      <c r="E2311" t="s">
        <v>3801</v>
      </c>
      <c r="F2311">
        <v>46.207000000000001</v>
      </c>
      <c r="H2311">
        <v>135</v>
      </c>
      <c r="I2311">
        <v>2.7699999999999998E-35</v>
      </c>
      <c r="J2311" t="s">
        <v>3085</v>
      </c>
      <c r="S2311" t="s">
        <v>3075</v>
      </c>
      <c r="T2311" t="s">
        <v>3076</v>
      </c>
      <c r="U2311" s="10">
        <v>0.59</v>
      </c>
      <c r="V2311" s="6">
        <v>-168</v>
      </c>
      <c r="W2311" s="4">
        <v>155.36000000000001</v>
      </c>
      <c r="X2311">
        <v>155</v>
      </c>
      <c r="Y2311">
        <v>135</v>
      </c>
      <c r="Z2311" t="str">
        <f t="shared" si="36"/>
        <v>145</v>
      </c>
      <c r="AA2311" t="s">
        <v>177</v>
      </c>
    </row>
    <row r="2312" spans="1:27" ht="16" thickBot="1" x14ac:dyDescent="0.25">
      <c r="A2312" t="s">
        <v>80</v>
      </c>
      <c r="B2312" t="s">
        <v>177</v>
      </c>
      <c r="C2312" t="s">
        <v>381</v>
      </c>
      <c r="D2312" t="s">
        <v>662</v>
      </c>
      <c r="E2312" t="s">
        <v>3806</v>
      </c>
      <c r="F2312">
        <v>44.853000000000002</v>
      </c>
      <c r="H2312">
        <v>106</v>
      </c>
      <c r="I2312">
        <v>1.5900000000000001E-25</v>
      </c>
      <c r="J2312" t="s">
        <v>3085</v>
      </c>
      <c r="S2312" t="s">
        <v>3075</v>
      </c>
      <c r="T2312" t="s">
        <v>3076</v>
      </c>
      <c r="U2312" s="10">
        <v>0.59</v>
      </c>
      <c r="V2312" s="6">
        <v>-168</v>
      </c>
      <c r="W2312" s="4">
        <v>155.36000000000001</v>
      </c>
      <c r="X2312">
        <v>155</v>
      </c>
      <c r="Y2312">
        <v>106</v>
      </c>
      <c r="Z2312" t="str">
        <f t="shared" si="36"/>
        <v>136</v>
      </c>
      <c r="AA2312" t="s">
        <v>177</v>
      </c>
    </row>
    <row r="2313" spans="1:27" ht="16" thickBot="1" x14ac:dyDescent="0.25">
      <c r="A2313" t="s">
        <v>80</v>
      </c>
      <c r="B2313" t="s">
        <v>177</v>
      </c>
      <c r="C2313" t="s">
        <v>585</v>
      </c>
      <c r="D2313" t="s">
        <v>664</v>
      </c>
      <c r="E2313" t="s">
        <v>3807</v>
      </c>
      <c r="F2313">
        <v>38.210999999999999</v>
      </c>
      <c r="H2313">
        <v>104</v>
      </c>
      <c r="I2313">
        <v>7.2799999999999996E-25</v>
      </c>
      <c r="J2313" t="s">
        <v>3085</v>
      </c>
      <c r="S2313" t="s">
        <v>3075</v>
      </c>
      <c r="T2313" t="s">
        <v>3076</v>
      </c>
      <c r="U2313" s="10">
        <v>0.59</v>
      </c>
      <c r="V2313" s="6">
        <v>-168</v>
      </c>
      <c r="W2313" s="4">
        <v>155.36000000000001</v>
      </c>
      <c r="X2313">
        <v>155</v>
      </c>
      <c r="Y2313">
        <v>104</v>
      </c>
      <c r="Z2313" t="str">
        <f t="shared" si="36"/>
        <v>123</v>
      </c>
      <c r="AA2313" t="s">
        <v>177</v>
      </c>
    </row>
    <row r="2314" spans="1:27" ht="16" thickBot="1" x14ac:dyDescent="0.25">
      <c r="A2314" t="s">
        <v>80</v>
      </c>
      <c r="B2314" t="s">
        <v>177</v>
      </c>
      <c r="C2314" t="s">
        <v>894</v>
      </c>
      <c r="D2314" t="s">
        <v>1041</v>
      </c>
      <c r="E2314" t="s">
        <v>3815</v>
      </c>
      <c r="F2314">
        <v>43.307000000000002</v>
      </c>
      <c r="H2314">
        <v>100</v>
      </c>
      <c r="I2314">
        <v>2.28E-23</v>
      </c>
      <c r="J2314" t="s">
        <v>3085</v>
      </c>
      <c r="S2314" t="s">
        <v>3075</v>
      </c>
      <c r="T2314" t="s">
        <v>3076</v>
      </c>
      <c r="U2314" s="10">
        <v>0.59</v>
      </c>
      <c r="V2314" s="6">
        <v>-168</v>
      </c>
      <c r="W2314" s="4">
        <v>155.36000000000001</v>
      </c>
      <c r="X2314">
        <v>155</v>
      </c>
      <c r="Y2314">
        <v>100</v>
      </c>
      <c r="Z2314" t="str">
        <f t="shared" si="36"/>
        <v>127</v>
      </c>
      <c r="AA2314" t="s">
        <v>177</v>
      </c>
    </row>
    <row r="2315" spans="1:27" ht="16" thickBot="1" x14ac:dyDescent="0.25">
      <c r="A2315" t="s">
        <v>80</v>
      </c>
      <c r="B2315" t="s">
        <v>177</v>
      </c>
      <c r="C2315" t="s">
        <v>894</v>
      </c>
      <c r="D2315" t="s">
        <v>1041</v>
      </c>
      <c r="E2315" t="s">
        <v>3815</v>
      </c>
      <c r="F2315">
        <v>43.307000000000002</v>
      </c>
      <c r="H2315">
        <v>99</v>
      </c>
      <c r="I2315">
        <v>3.0599999999999997E-23</v>
      </c>
      <c r="J2315" t="s">
        <v>3085</v>
      </c>
      <c r="S2315" t="s">
        <v>3075</v>
      </c>
      <c r="T2315" t="s">
        <v>3076</v>
      </c>
      <c r="U2315" s="10">
        <v>0.59</v>
      </c>
      <c r="V2315" s="6">
        <v>-168</v>
      </c>
      <c r="W2315" s="4">
        <v>155.36000000000001</v>
      </c>
      <c r="X2315">
        <v>155</v>
      </c>
      <c r="Y2315">
        <v>99</v>
      </c>
      <c r="Z2315" t="str">
        <f t="shared" si="36"/>
        <v>127</v>
      </c>
      <c r="AA2315" t="s">
        <v>177</v>
      </c>
    </row>
    <row r="2316" spans="1:27" ht="16" thickBot="1" x14ac:dyDescent="0.25">
      <c r="A2316" t="s">
        <v>80</v>
      </c>
      <c r="B2316" t="s">
        <v>177</v>
      </c>
      <c r="C2316" t="s">
        <v>894</v>
      </c>
      <c r="D2316" t="s">
        <v>1041</v>
      </c>
      <c r="E2316" t="s">
        <v>3815</v>
      </c>
      <c r="F2316">
        <v>43.307000000000002</v>
      </c>
      <c r="H2316">
        <v>99</v>
      </c>
      <c r="I2316">
        <v>3.1400000000000001E-23</v>
      </c>
      <c r="J2316" t="s">
        <v>3085</v>
      </c>
      <c r="S2316" t="s">
        <v>3075</v>
      </c>
      <c r="T2316" t="s">
        <v>3076</v>
      </c>
      <c r="U2316" s="10">
        <v>0.59</v>
      </c>
      <c r="V2316" s="6">
        <v>-168</v>
      </c>
      <c r="W2316" s="4">
        <v>155.36000000000001</v>
      </c>
      <c r="X2316">
        <v>155</v>
      </c>
      <c r="Y2316">
        <v>99</v>
      </c>
      <c r="Z2316" t="str">
        <f t="shared" si="36"/>
        <v>127</v>
      </c>
      <c r="AA2316" t="s">
        <v>177</v>
      </c>
    </row>
    <row r="2317" spans="1:27" ht="16" thickBot="1" x14ac:dyDescent="0.25">
      <c r="A2317" t="s">
        <v>80</v>
      </c>
      <c r="B2317" t="s">
        <v>177</v>
      </c>
      <c r="C2317" t="s">
        <v>378</v>
      </c>
      <c r="D2317" t="s">
        <v>379</v>
      </c>
      <c r="E2317" t="s">
        <v>3795</v>
      </c>
      <c r="F2317">
        <v>41.6</v>
      </c>
      <c r="H2317">
        <v>91.6</v>
      </c>
      <c r="I2317">
        <v>2.0899999999999999E-20</v>
      </c>
      <c r="J2317" t="s">
        <v>3085</v>
      </c>
      <c r="S2317" t="s">
        <v>3075</v>
      </c>
      <c r="T2317" t="s">
        <v>3076</v>
      </c>
      <c r="U2317" s="10">
        <v>0.59</v>
      </c>
      <c r="V2317" s="6">
        <v>-168</v>
      </c>
      <c r="W2317" s="4">
        <v>155.36000000000001</v>
      </c>
      <c r="X2317">
        <v>155</v>
      </c>
      <c r="Y2317">
        <v>91.6</v>
      </c>
      <c r="Z2317" t="str">
        <f t="shared" si="36"/>
        <v>125</v>
      </c>
      <c r="AA2317" t="s">
        <v>177</v>
      </c>
    </row>
    <row r="2318" spans="1:27" ht="16" thickBot="1" x14ac:dyDescent="0.25">
      <c r="A2318" t="s">
        <v>80</v>
      </c>
      <c r="B2318" t="s">
        <v>177</v>
      </c>
      <c r="C2318" t="s">
        <v>378</v>
      </c>
      <c r="D2318" t="s">
        <v>379</v>
      </c>
      <c r="E2318" t="s">
        <v>3795</v>
      </c>
      <c r="F2318">
        <v>41.6</v>
      </c>
      <c r="H2318">
        <v>91.2</v>
      </c>
      <c r="I2318">
        <v>2.8900000000000002E-20</v>
      </c>
      <c r="J2318" t="s">
        <v>3085</v>
      </c>
      <c r="S2318" t="s">
        <v>3075</v>
      </c>
      <c r="T2318" t="s">
        <v>3076</v>
      </c>
      <c r="U2318" s="10">
        <v>0.59</v>
      </c>
      <c r="V2318" s="6">
        <v>-168</v>
      </c>
      <c r="W2318" s="4">
        <v>155.36000000000001</v>
      </c>
      <c r="X2318">
        <v>155</v>
      </c>
      <c r="Y2318">
        <v>91.2</v>
      </c>
      <c r="Z2318" t="str">
        <f t="shared" si="36"/>
        <v>125</v>
      </c>
      <c r="AA2318" t="s">
        <v>177</v>
      </c>
    </row>
    <row r="2319" spans="1:27" ht="16" thickBot="1" x14ac:dyDescent="0.25">
      <c r="A2319" t="s">
        <v>80</v>
      </c>
      <c r="B2319" t="s">
        <v>177</v>
      </c>
      <c r="C2319" t="s">
        <v>585</v>
      </c>
      <c r="D2319" t="s">
        <v>664</v>
      </c>
      <c r="E2319" t="s">
        <v>3807</v>
      </c>
      <c r="F2319">
        <v>38.210999999999999</v>
      </c>
      <c r="H2319">
        <v>89.1</v>
      </c>
      <c r="I2319">
        <v>1.87E-19</v>
      </c>
      <c r="J2319" t="s">
        <v>3085</v>
      </c>
      <c r="S2319" t="s">
        <v>3075</v>
      </c>
      <c r="T2319" t="s">
        <v>3076</v>
      </c>
      <c r="U2319" s="10">
        <v>0.59</v>
      </c>
      <c r="V2319" s="6">
        <v>-168</v>
      </c>
      <c r="W2319" s="4">
        <v>155.36000000000001</v>
      </c>
      <c r="X2319">
        <v>155</v>
      </c>
      <c r="Y2319">
        <v>89.1</v>
      </c>
      <c r="Z2319" t="str">
        <f t="shared" si="36"/>
        <v>123</v>
      </c>
      <c r="AA2319" t="s">
        <v>177</v>
      </c>
    </row>
    <row r="2320" spans="1:27" ht="16" thickBot="1" x14ac:dyDescent="0.25">
      <c r="A2320" t="s">
        <v>80</v>
      </c>
      <c r="B2320" t="s">
        <v>177</v>
      </c>
      <c r="C2320" t="s">
        <v>671</v>
      </c>
      <c r="D2320" t="s">
        <v>674</v>
      </c>
      <c r="E2320" t="s">
        <v>3811</v>
      </c>
      <c r="F2320">
        <v>54.716999999999999</v>
      </c>
      <c r="H2320">
        <v>68.599999999999994</v>
      </c>
      <c r="I2320">
        <v>1.14E-12</v>
      </c>
      <c r="J2320" t="s">
        <v>3085</v>
      </c>
      <c r="S2320" t="s">
        <v>3075</v>
      </c>
      <c r="T2320" t="s">
        <v>3076</v>
      </c>
      <c r="U2320" s="10">
        <v>0.59</v>
      </c>
      <c r="V2320" s="6">
        <v>-168</v>
      </c>
      <c r="W2320" s="4">
        <v>155.36000000000001</v>
      </c>
      <c r="X2320">
        <v>155</v>
      </c>
      <c r="Y2320">
        <v>68.599999999999994</v>
      </c>
      <c r="Z2320" t="str">
        <f t="shared" si="36"/>
        <v xml:space="preserve">53 </v>
      </c>
      <c r="AA2320" t="s">
        <v>177</v>
      </c>
    </row>
    <row r="2321" spans="1:27" ht="16" thickBot="1" x14ac:dyDescent="0.25">
      <c r="A2321" t="s">
        <v>87</v>
      </c>
      <c r="B2321" t="s">
        <v>177</v>
      </c>
      <c r="C2321" t="s">
        <v>252</v>
      </c>
      <c r="D2321" t="s">
        <v>2642</v>
      </c>
      <c r="E2321" t="s">
        <v>3846</v>
      </c>
      <c r="F2321">
        <v>73.869</v>
      </c>
      <c r="H2321">
        <v>306</v>
      </c>
      <c r="I2321">
        <v>3.23E-95</v>
      </c>
      <c r="J2321" t="s">
        <v>3086</v>
      </c>
      <c r="S2321" t="s">
        <v>3071</v>
      </c>
      <c r="T2321" t="s">
        <v>3072</v>
      </c>
      <c r="U2321" s="10">
        <v>0.59</v>
      </c>
      <c r="V2321" s="6">
        <v>-168</v>
      </c>
      <c r="W2321" s="4">
        <v>155.36000000000001</v>
      </c>
      <c r="X2321">
        <v>155</v>
      </c>
      <c r="Y2321">
        <v>306</v>
      </c>
      <c r="Z2321" t="str">
        <f t="shared" si="36"/>
        <v>199</v>
      </c>
      <c r="AA2321" t="s">
        <v>177</v>
      </c>
    </row>
    <row r="2322" spans="1:27" ht="16" thickBot="1" x14ac:dyDescent="0.25">
      <c r="A2322" t="s">
        <v>87</v>
      </c>
      <c r="B2322" t="s">
        <v>177</v>
      </c>
      <c r="C2322" t="s">
        <v>282</v>
      </c>
      <c r="D2322" t="s">
        <v>2644</v>
      </c>
      <c r="E2322" t="s">
        <v>3847</v>
      </c>
      <c r="F2322">
        <v>69.444000000000003</v>
      </c>
      <c r="H2322">
        <v>256</v>
      </c>
      <c r="I2322">
        <v>3.0700000000000002E-77</v>
      </c>
      <c r="J2322" t="s">
        <v>3086</v>
      </c>
      <c r="S2322" t="s">
        <v>3071</v>
      </c>
      <c r="T2322" t="s">
        <v>3072</v>
      </c>
      <c r="U2322" s="10">
        <v>0.59</v>
      </c>
      <c r="V2322" s="6">
        <v>-168</v>
      </c>
      <c r="W2322" s="4">
        <v>155.36000000000001</v>
      </c>
      <c r="X2322">
        <v>155</v>
      </c>
      <c r="Y2322">
        <v>256</v>
      </c>
      <c r="Z2322" t="str">
        <f t="shared" si="36"/>
        <v>180</v>
      </c>
      <c r="AA2322" t="s">
        <v>177</v>
      </c>
    </row>
    <row r="2323" spans="1:27" ht="16" thickBot="1" x14ac:dyDescent="0.25">
      <c r="A2323" t="s">
        <v>87</v>
      </c>
      <c r="B2323" t="s">
        <v>177</v>
      </c>
      <c r="C2323" t="s">
        <v>282</v>
      </c>
      <c r="D2323" t="s">
        <v>2644</v>
      </c>
      <c r="E2323" t="s">
        <v>3847</v>
      </c>
      <c r="F2323">
        <v>69.444000000000003</v>
      </c>
      <c r="H2323">
        <v>256</v>
      </c>
      <c r="I2323">
        <v>3.08E-77</v>
      </c>
      <c r="J2323" t="s">
        <v>3086</v>
      </c>
      <c r="S2323" t="s">
        <v>3071</v>
      </c>
      <c r="T2323" t="s">
        <v>3072</v>
      </c>
      <c r="U2323" s="10">
        <v>0.59</v>
      </c>
      <c r="V2323" s="6">
        <v>-168</v>
      </c>
      <c r="W2323" s="4">
        <v>155.36000000000001</v>
      </c>
      <c r="X2323">
        <v>155</v>
      </c>
      <c r="Y2323">
        <v>256</v>
      </c>
      <c r="Z2323" t="str">
        <f t="shared" si="36"/>
        <v>180</v>
      </c>
      <c r="AA2323" t="s">
        <v>177</v>
      </c>
    </row>
    <row r="2324" spans="1:27" ht="16" thickBot="1" x14ac:dyDescent="0.25">
      <c r="A2324" t="s">
        <v>87</v>
      </c>
      <c r="B2324" t="s">
        <v>177</v>
      </c>
      <c r="C2324" t="s">
        <v>282</v>
      </c>
      <c r="D2324" t="s">
        <v>2644</v>
      </c>
      <c r="E2324" t="s">
        <v>3847</v>
      </c>
      <c r="F2324">
        <v>69.444000000000003</v>
      </c>
      <c r="H2324">
        <v>256</v>
      </c>
      <c r="I2324">
        <v>3.3100000000000001E-77</v>
      </c>
      <c r="J2324" t="s">
        <v>3086</v>
      </c>
      <c r="S2324" t="s">
        <v>3071</v>
      </c>
      <c r="T2324" t="s">
        <v>3072</v>
      </c>
      <c r="U2324" s="10">
        <v>0.59</v>
      </c>
      <c r="V2324" s="6">
        <v>-168</v>
      </c>
      <c r="W2324" s="4">
        <v>155.36000000000001</v>
      </c>
      <c r="X2324">
        <v>155</v>
      </c>
      <c r="Y2324">
        <v>256</v>
      </c>
      <c r="Z2324" t="str">
        <f t="shared" si="36"/>
        <v>180</v>
      </c>
      <c r="AA2324" t="s">
        <v>177</v>
      </c>
    </row>
    <row r="2325" spans="1:27" ht="16" thickBot="1" x14ac:dyDescent="0.25">
      <c r="A2325" t="s">
        <v>87</v>
      </c>
      <c r="B2325" t="s">
        <v>177</v>
      </c>
      <c r="C2325" t="s">
        <v>282</v>
      </c>
      <c r="D2325" t="s">
        <v>2644</v>
      </c>
      <c r="E2325" t="s">
        <v>3847</v>
      </c>
      <c r="F2325">
        <v>69.444000000000003</v>
      </c>
      <c r="H2325">
        <v>256</v>
      </c>
      <c r="I2325">
        <v>3.46E-77</v>
      </c>
      <c r="J2325" t="s">
        <v>3086</v>
      </c>
      <c r="S2325" t="s">
        <v>3071</v>
      </c>
      <c r="T2325" t="s">
        <v>3072</v>
      </c>
      <c r="U2325" s="10">
        <v>0.59</v>
      </c>
      <c r="V2325" s="6">
        <v>-168</v>
      </c>
      <c r="W2325" s="4">
        <v>155.36000000000001</v>
      </c>
      <c r="X2325">
        <v>155</v>
      </c>
      <c r="Y2325">
        <v>256</v>
      </c>
      <c r="Z2325" t="str">
        <f t="shared" si="36"/>
        <v>180</v>
      </c>
      <c r="AA2325" t="s">
        <v>177</v>
      </c>
    </row>
    <row r="2326" spans="1:27" ht="16" thickBot="1" x14ac:dyDescent="0.25">
      <c r="A2326" t="s">
        <v>87</v>
      </c>
      <c r="B2326" t="s">
        <v>177</v>
      </c>
      <c r="C2326" t="s">
        <v>1026</v>
      </c>
      <c r="D2326" t="s">
        <v>2646</v>
      </c>
      <c r="E2326" t="s">
        <v>3848</v>
      </c>
      <c r="F2326">
        <v>70.224999999999994</v>
      </c>
      <c r="H2326">
        <v>255</v>
      </c>
      <c r="I2326">
        <v>4.3499999999999998E-77</v>
      </c>
      <c r="J2326" t="s">
        <v>3086</v>
      </c>
      <c r="S2326" t="s">
        <v>3071</v>
      </c>
      <c r="T2326" t="s">
        <v>3072</v>
      </c>
      <c r="U2326" s="10">
        <v>0.59</v>
      </c>
      <c r="V2326" s="6">
        <v>-168</v>
      </c>
      <c r="W2326" s="4">
        <v>155.36000000000001</v>
      </c>
      <c r="X2326">
        <v>155</v>
      </c>
      <c r="Y2326">
        <v>255</v>
      </c>
      <c r="Z2326" t="str">
        <f t="shared" si="36"/>
        <v>178</v>
      </c>
      <c r="AA2326" t="s">
        <v>177</v>
      </c>
    </row>
    <row r="2327" spans="1:27" ht="16" thickBot="1" x14ac:dyDescent="0.25">
      <c r="A2327" t="s">
        <v>87</v>
      </c>
      <c r="B2327" t="s">
        <v>177</v>
      </c>
      <c r="C2327" t="s">
        <v>644</v>
      </c>
      <c r="D2327" t="s">
        <v>2648</v>
      </c>
      <c r="E2327" t="s">
        <v>3849</v>
      </c>
      <c r="F2327">
        <v>70.454999999999998</v>
      </c>
      <c r="H2327">
        <v>254</v>
      </c>
      <c r="I2327">
        <v>1.06E-76</v>
      </c>
      <c r="J2327" t="s">
        <v>3086</v>
      </c>
      <c r="S2327" t="s">
        <v>3071</v>
      </c>
      <c r="T2327" t="s">
        <v>3072</v>
      </c>
      <c r="U2327" s="10">
        <v>0.59</v>
      </c>
      <c r="V2327" s="6">
        <v>-168</v>
      </c>
      <c r="W2327" s="4">
        <v>155.36000000000001</v>
      </c>
      <c r="X2327">
        <v>155</v>
      </c>
      <c r="Y2327">
        <v>254</v>
      </c>
      <c r="Z2327" t="str">
        <f t="shared" si="36"/>
        <v>176</v>
      </c>
      <c r="AA2327" t="s">
        <v>177</v>
      </c>
    </row>
    <row r="2328" spans="1:27" ht="16" thickBot="1" x14ac:dyDescent="0.25">
      <c r="A2328" t="s">
        <v>87</v>
      </c>
      <c r="B2328" t="s">
        <v>177</v>
      </c>
      <c r="C2328" t="s">
        <v>1030</v>
      </c>
      <c r="D2328" t="s">
        <v>2650</v>
      </c>
      <c r="E2328" t="s">
        <v>3850</v>
      </c>
      <c r="F2328">
        <v>67</v>
      </c>
      <c r="H2328">
        <v>159</v>
      </c>
      <c r="I2328">
        <v>2.1000000000000001E-43</v>
      </c>
      <c r="J2328" t="s">
        <v>3086</v>
      </c>
      <c r="S2328" t="s">
        <v>3071</v>
      </c>
      <c r="T2328" t="s">
        <v>3072</v>
      </c>
      <c r="U2328" s="10">
        <v>0.59</v>
      </c>
      <c r="V2328" s="6">
        <v>-168</v>
      </c>
      <c r="W2328" s="4">
        <v>155.36000000000001</v>
      </c>
      <c r="X2328">
        <v>155</v>
      </c>
      <c r="Y2328">
        <v>159</v>
      </c>
      <c r="Z2328" t="str">
        <f t="shared" si="36"/>
        <v>100</v>
      </c>
      <c r="AA2328" t="s">
        <v>177</v>
      </c>
    </row>
    <row r="2329" spans="1:27" ht="16" thickBot="1" x14ac:dyDescent="0.25">
      <c r="A2329" t="s">
        <v>87</v>
      </c>
      <c r="B2329" t="s">
        <v>177</v>
      </c>
      <c r="C2329" t="s">
        <v>368</v>
      </c>
      <c r="D2329" t="s">
        <v>369</v>
      </c>
      <c r="E2329" t="s">
        <v>3793</v>
      </c>
      <c r="F2329">
        <v>45.517000000000003</v>
      </c>
      <c r="H2329">
        <v>134</v>
      </c>
      <c r="I2329">
        <v>1.05E-34</v>
      </c>
      <c r="J2329" t="s">
        <v>3086</v>
      </c>
      <c r="S2329" t="s">
        <v>3071</v>
      </c>
      <c r="T2329" t="s">
        <v>3072</v>
      </c>
      <c r="U2329" s="10">
        <v>0.59</v>
      </c>
      <c r="V2329" s="6">
        <v>-168</v>
      </c>
      <c r="W2329" s="4">
        <v>155.36000000000001</v>
      </c>
      <c r="X2329">
        <v>155</v>
      </c>
      <c r="Y2329">
        <v>134</v>
      </c>
      <c r="Z2329" t="str">
        <f t="shared" si="36"/>
        <v>145</v>
      </c>
      <c r="AA2329" t="s">
        <v>177</v>
      </c>
    </row>
    <row r="2330" spans="1:27" ht="16" thickBot="1" x14ac:dyDescent="0.25">
      <c r="A2330" t="s">
        <v>87</v>
      </c>
      <c r="B2330" t="s">
        <v>177</v>
      </c>
      <c r="C2330" t="s">
        <v>368</v>
      </c>
      <c r="D2330" t="s">
        <v>369</v>
      </c>
      <c r="E2330" t="s">
        <v>3793</v>
      </c>
      <c r="F2330">
        <v>45.517000000000003</v>
      </c>
      <c r="H2330">
        <v>133</v>
      </c>
      <c r="I2330">
        <v>2.7000000000000002E-34</v>
      </c>
      <c r="J2330" t="s">
        <v>3086</v>
      </c>
      <c r="S2330" t="s">
        <v>3071</v>
      </c>
      <c r="T2330" t="s">
        <v>3072</v>
      </c>
      <c r="U2330" s="10">
        <v>0.59</v>
      </c>
      <c r="V2330" s="6">
        <v>-168</v>
      </c>
      <c r="W2330" s="4">
        <v>155.36000000000001</v>
      </c>
      <c r="X2330">
        <v>155</v>
      </c>
      <c r="Y2330">
        <v>133</v>
      </c>
      <c r="Z2330" t="str">
        <f t="shared" si="36"/>
        <v>145</v>
      </c>
      <c r="AA2330" t="s">
        <v>177</v>
      </c>
    </row>
    <row r="2331" spans="1:27" ht="16" thickBot="1" x14ac:dyDescent="0.25">
      <c r="A2331" t="s">
        <v>87</v>
      </c>
      <c r="B2331" t="s">
        <v>177</v>
      </c>
      <c r="C2331" t="s">
        <v>368</v>
      </c>
      <c r="D2331" t="s">
        <v>369</v>
      </c>
      <c r="E2331" t="s">
        <v>3793</v>
      </c>
      <c r="F2331">
        <v>45.517000000000003</v>
      </c>
      <c r="H2331">
        <v>133</v>
      </c>
      <c r="I2331">
        <v>2.7200000000000002E-34</v>
      </c>
      <c r="J2331" t="s">
        <v>3086</v>
      </c>
      <c r="S2331" t="s">
        <v>3071</v>
      </c>
      <c r="T2331" t="s">
        <v>3072</v>
      </c>
      <c r="U2331" s="10">
        <v>0.59</v>
      </c>
      <c r="V2331" s="6">
        <v>-168</v>
      </c>
      <c r="W2331" s="4">
        <v>155.36000000000001</v>
      </c>
      <c r="X2331">
        <v>155</v>
      </c>
      <c r="Y2331">
        <v>133</v>
      </c>
      <c r="Z2331" t="str">
        <f t="shared" si="36"/>
        <v>145</v>
      </c>
      <c r="AA2331" t="s">
        <v>177</v>
      </c>
    </row>
    <row r="2332" spans="1:27" ht="16" thickBot="1" x14ac:dyDescent="0.25">
      <c r="A2332" t="s">
        <v>87</v>
      </c>
      <c r="B2332" t="s">
        <v>177</v>
      </c>
      <c r="C2332" t="s">
        <v>368</v>
      </c>
      <c r="D2332" t="s">
        <v>369</v>
      </c>
      <c r="E2332" t="s">
        <v>3793</v>
      </c>
      <c r="F2332">
        <v>45.517000000000003</v>
      </c>
      <c r="H2332">
        <v>133</v>
      </c>
      <c r="I2332">
        <v>2.73E-34</v>
      </c>
      <c r="J2332" t="s">
        <v>3086</v>
      </c>
      <c r="S2332" t="s">
        <v>3071</v>
      </c>
      <c r="T2332" t="s">
        <v>3072</v>
      </c>
      <c r="U2332" s="10">
        <v>0.59</v>
      </c>
      <c r="V2332" s="6">
        <v>-168</v>
      </c>
      <c r="W2332" s="4">
        <v>155.36000000000001</v>
      </c>
      <c r="X2332">
        <v>155</v>
      </c>
      <c r="Y2332">
        <v>133</v>
      </c>
      <c r="Z2332" t="str">
        <f t="shared" si="36"/>
        <v>145</v>
      </c>
      <c r="AA2332" t="s">
        <v>177</v>
      </c>
    </row>
    <row r="2333" spans="1:27" ht="16" thickBot="1" x14ac:dyDescent="0.25">
      <c r="A2333" t="s">
        <v>87</v>
      </c>
      <c r="B2333" t="s">
        <v>177</v>
      </c>
      <c r="C2333" t="s">
        <v>178</v>
      </c>
      <c r="D2333" t="s">
        <v>652</v>
      </c>
      <c r="E2333" t="s">
        <v>3802</v>
      </c>
      <c r="F2333">
        <v>46.154000000000003</v>
      </c>
      <c r="H2333">
        <v>125</v>
      </c>
      <c r="I2333">
        <v>1.2E-31</v>
      </c>
      <c r="J2333" t="s">
        <v>3086</v>
      </c>
      <c r="S2333" t="s">
        <v>3071</v>
      </c>
      <c r="T2333" t="s">
        <v>3072</v>
      </c>
      <c r="U2333" s="10">
        <v>0.59</v>
      </c>
      <c r="V2333" s="6">
        <v>-168</v>
      </c>
      <c r="W2333" s="4">
        <v>155.36000000000001</v>
      </c>
      <c r="X2333">
        <v>155</v>
      </c>
      <c r="Y2333">
        <v>125</v>
      </c>
      <c r="Z2333" t="str">
        <f t="shared" si="36"/>
        <v>130</v>
      </c>
      <c r="AA2333" t="s">
        <v>177</v>
      </c>
    </row>
    <row r="2334" spans="1:27" ht="16" thickBot="1" x14ac:dyDescent="0.25">
      <c r="A2334" t="s">
        <v>87</v>
      </c>
      <c r="B2334" t="s">
        <v>177</v>
      </c>
      <c r="C2334" t="s">
        <v>178</v>
      </c>
      <c r="D2334" t="s">
        <v>652</v>
      </c>
      <c r="E2334" t="s">
        <v>3802</v>
      </c>
      <c r="F2334">
        <v>46.154000000000003</v>
      </c>
      <c r="H2334">
        <v>125</v>
      </c>
      <c r="I2334">
        <v>1.2199999999999999E-31</v>
      </c>
      <c r="J2334" t="s">
        <v>3086</v>
      </c>
      <c r="S2334" t="s">
        <v>3071</v>
      </c>
      <c r="T2334" t="s">
        <v>3072</v>
      </c>
      <c r="U2334" s="10">
        <v>0.59</v>
      </c>
      <c r="V2334" s="6">
        <v>-168</v>
      </c>
      <c r="W2334" s="4">
        <v>155.36000000000001</v>
      </c>
      <c r="X2334">
        <v>155</v>
      </c>
      <c r="Y2334">
        <v>125</v>
      </c>
      <c r="Z2334" t="str">
        <f t="shared" si="36"/>
        <v>130</v>
      </c>
      <c r="AA2334" t="s">
        <v>177</v>
      </c>
    </row>
    <row r="2335" spans="1:27" ht="16" thickBot="1" x14ac:dyDescent="0.25">
      <c r="A2335" t="s">
        <v>87</v>
      </c>
      <c r="B2335" t="s">
        <v>177</v>
      </c>
      <c r="C2335" t="s">
        <v>927</v>
      </c>
      <c r="D2335" t="s">
        <v>2653</v>
      </c>
      <c r="E2335" t="s">
        <v>3851</v>
      </c>
      <c r="F2335">
        <v>66.25</v>
      </c>
      <c r="H2335">
        <v>117</v>
      </c>
      <c r="I2335">
        <v>4.0300000000000001E-29</v>
      </c>
      <c r="J2335" t="s">
        <v>3086</v>
      </c>
      <c r="S2335" t="s">
        <v>3071</v>
      </c>
      <c r="T2335" t="s">
        <v>3072</v>
      </c>
      <c r="U2335" s="10">
        <v>0.59</v>
      </c>
      <c r="V2335" s="6">
        <v>-168</v>
      </c>
      <c r="W2335" s="4">
        <v>155.36000000000001</v>
      </c>
      <c r="X2335">
        <v>155</v>
      </c>
      <c r="Y2335">
        <v>117</v>
      </c>
      <c r="Z2335" t="str">
        <f t="shared" si="36"/>
        <v xml:space="preserve">80 </v>
      </c>
      <c r="AA2335" t="s">
        <v>177</v>
      </c>
    </row>
    <row r="2336" spans="1:27" ht="16" thickBot="1" x14ac:dyDescent="0.25">
      <c r="A2336" t="s">
        <v>87</v>
      </c>
      <c r="B2336" t="s">
        <v>177</v>
      </c>
      <c r="C2336" t="s">
        <v>378</v>
      </c>
      <c r="D2336" t="s">
        <v>379</v>
      </c>
      <c r="E2336" t="s">
        <v>3795</v>
      </c>
      <c r="F2336">
        <v>41.6</v>
      </c>
      <c r="H2336">
        <v>108</v>
      </c>
      <c r="I2336">
        <v>7.1400000000000004E-26</v>
      </c>
      <c r="J2336" t="s">
        <v>3086</v>
      </c>
      <c r="S2336" t="s">
        <v>3071</v>
      </c>
      <c r="T2336" t="s">
        <v>3072</v>
      </c>
      <c r="U2336" s="10">
        <v>0.59</v>
      </c>
      <c r="V2336" s="6">
        <v>-168</v>
      </c>
      <c r="W2336" s="4">
        <v>155.36000000000001</v>
      </c>
      <c r="X2336">
        <v>155</v>
      </c>
      <c r="Y2336">
        <v>108</v>
      </c>
      <c r="Z2336" t="str">
        <f t="shared" si="36"/>
        <v>125</v>
      </c>
      <c r="AA2336" t="s">
        <v>177</v>
      </c>
    </row>
    <row r="2337" spans="1:27" ht="16" thickBot="1" x14ac:dyDescent="0.25">
      <c r="A2337" t="s">
        <v>87</v>
      </c>
      <c r="B2337" t="s">
        <v>177</v>
      </c>
      <c r="C2337" t="s">
        <v>585</v>
      </c>
      <c r="D2337" t="s">
        <v>664</v>
      </c>
      <c r="E2337" t="s">
        <v>3807</v>
      </c>
      <c r="F2337">
        <v>38.210999999999999</v>
      </c>
      <c r="H2337">
        <v>102</v>
      </c>
      <c r="I2337">
        <v>1.2899999999999999E-23</v>
      </c>
      <c r="J2337" t="s">
        <v>3086</v>
      </c>
      <c r="S2337" t="s">
        <v>3071</v>
      </c>
      <c r="T2337" t="s">
        <v>3072</v>
      </c>
      <c r="U2337" s="10">
        <v>0.59</v>
      </c>
      <c r="V2337" s="6">
        <v>-168</v>
      </c>
      <c r="W2337" s="4">
        <v>155.36000000000001</v>
      </c>
      <c r="X2337">
        <v>155</v>
      </c>
      <c r="Y2337">
        <v>102</v>
      </c>
      <c r="Z2337" t="str">
        <f t="shared" si="36"/>
        <v>123</v>
      </c>
      <c r="AA2337" t="s">
        <v>177</v>
      </c>
    </row>
    <row r="2338" spans="1:27" ht="16" thickBot="1" x14ac:dyDescent="0.25">
      <c r="A2338" t="s">
        <v>87</v>
      </c>
      <c r="B2338" t="s">
        <v>177</v>
      </c>
      <c r="C2338" t="s">
        <v>894</v>
      </c>
      <c r="D2338" t="s">
        <v>1041</v>
      </c>
      <c r="E2338" t="s">
        <v>3815</v>
      </c>
      <c r="F2338">
        <v>43.307000000000002</v>
      </c>
      <c r="H2338">
        <v>99</v>
      </c>
      <c r="I2338">
        <v>5.1000000000000001E-23</v>
      </c>
      <c r="J2338" t="s">
        <v>3086</v>
      </c>
      <c r="S2338" t="s">
        <v>3071</v>
      </c>
      <c r="T2338" t="s">
        <v>3072</v>
      </c>
      <c r="U2338" s="10">
        <v>0.59</v>
      </c>
      <c r="V2338" s="6">
        <v>-168</v>
      </c>
      <c r="W2338" s="4">
        <v>155.36000000000001</v>
      </c>
      <c r="X2338">
        <v>155</v>
      </c>
      <c r="Y2338">
        <v>99</v>
      </c>
      <c r="Z2338" t="str">
        <f t="shared" si="36"/>
        <v>127</v>
      </c>
      <c r="AA2338" t="s">
        <v>177</v>
      </c>
    </row>
    <row r="2339" spans="1:27" ht="16" thickBot="1" x14ac:dyDescent="0.25">
      <c r="A2339" t="s">
        <v>87</v>
      </c>
      <c r="B2339" t="s">
        <v>177</v>
      </c>
      <c r="C2339" t="s">
        <v>894</v>
      </c>
      <c r="D2339" t="s">
        <v>1041</v>
      </c>
      <c r="E2339" t="s">
        <v>3815</v>
      </c>
      <c r="F2339">
        <v>43.307000000000002</v>
      </c>
      <c r="H2339">
        <v>99</v>
      </c>
      <c r="I2339">
        <v>5.1000000000000001E-23</v>
      </c>
      <c r="J2339" t="s">
        <v>3086</v>
      </c>
      <c r="S2339" t="s">
        <v>3071</v>
      </c>
      <c r="T2339" t="s">
        <v>3072</v>
      </c>
      <c r="U2339" s="10">
        <v>0.59</v>
      </c>
      <c r="V2339" s="6">
        <v>-168</v>
      </c>
      <c r="W2339" s="4">
        <v>155.36000000000001</v>
      </c>
      <c r="X2339">
        <v>155</v>
      </c>
      <c r="Y2339">
        <v>99</v>
      </c>
      <c r="Z2339" t="str">
        <f t="shared" si="36"/>
        <v>127</v>
      </c>
      <c r="AA2339" t="s">
        <v>177</v>
      </c>
    </row>
    <row r="2340" spans="1:27" ht="16" thickBot="1" x14ac:dyDescent="0.25">
      <c r="A2340" t="s">
        <v>87</v>
      </c>
      <c r="B2340" t="s">
        <v>177</v>
      </c>
      <c r="C2340" t="s">
        <v>378</v>
      </c>
      <c r="D2340" t="s">
        <v>379</v>
      </c>
      <c r="E2340" t="s">
        <v>3795</v>
      </c>
      <c r="F2340">
        <v>41.6</v>
      </c>
      <c r="H2340">
        <v>91.6</v>
      </c>
      <c r="I2340">
        <v>3.21E-20</v>
      </c>
      <c r="J2340" t="s">
        <v>3086</v>
      </c>
      <c r="S2340" t="s">
        <v>3071</v>
      </c>
      <c r="T2340" t="s">
        <v>3072</v>
      </c>
      <c r="U2340" s="10">
        <v>0.59</v>
      </c>
      <c r="V2340" s="6">
        <v>-168</v>
      </c>
      <c r="W2340" s="4">
        <v>155.36000000000001</v>
      </c>
      <c r="X2340">
        <v>155</v>
      </c>
      <c r="Y2340">
        <v>91.6</v>
      </c>
      <c r="Z2340" t="str">
        <f t="shared" si="36"/>
        <v>125</v>
      </c>
      <c r="AA2340" t="s">
        <v>177</v>
      </c>
    </row>
    <row r="2341" spans="1:27" ht="16" thickBot="1" x14ac:dyDescent="0.25">
      <c r="A2341" t="s">
        <v>87</v>
      </c>
      <c r="B2341" t="s">
        <v>177</v>
      </c>
      <c r="C2341" t="s">
        <v>577</v>
      </c>
      <c r="D2341" t="s">
        <v>669</v>
      </c>
      <c r="E2341" t="s">
        <v>3809</v>
      </c>
      <c r="F2341">
        <v>63.768000000000001</v>
      </c>
      <c r="H2341">
        <v>84.9</v>
      </c>
      <c r="I2341">
        <v>6.0100000000000004E-18</v>
      </c>
      <c r="J2341" t="s">
        <v>3086</v>
      </c>
      <c r="S2341" t="s">
        <v>3071</v>
      </c>
      <c r="T2341" t="s">
        <v>3072</v>
      </c>
      <c r="U2341" s="10">
        <v>0.59</v>
      </c>
      <c r="V2341" s="6">
        <v>-168</v>
      </c>
      <c r="W2341" s="4">
        <v>155.36000000000001</v>
      </c>
      <c r="X2341">
        <v>155</v>
      </c>
      <c r="Y2341">
        <v>84.9</v>
      </c>
      <c r="Z2341" t="str">
        <f t="shared" si="36"/>
        <v xml:space="preserve">69 </v>
      </c>
      <c r="AA2341" t="s">
        <v>177</v>
      </c>
    </row>
    <row r="2342" spans="1:27" ht="16" thickBot="1" x14ac:dyDescent="0.25">
      <c r="A2342" t="s">
        <v>87</v>
      </c>
      <c r="B2342" t="s">
        <v>177</v>
      </c>
      <c r="C2342" t="s">
        <v>671</v>
      </c>
      <c r="D2342" t="s">
        <v>532</v>
      </c>
      <c r="E2342" t="s">
        <v>3628</v>
      </c>
      <c r="F2342">
        <v>56.603999999999999</v>
      </c>
      <c r="H2342">
        <v>74</v>
      </c>
      <c r="I2342">
        <v>3.0400000000000002E-14</v>
      </c>
      <c r="J2342" t="s">
        <v>3086</v>
      </c>
      <c r="S2342" t="s">
        <v>3071</v>
      </c>
      <c r="T2342" t="s">
        <v>3072</v>
      </c>
      <c r="U2342" s="10">
        <v>0.59</v>
      </c>
      <c r="V2342" s="6">
        <v>-168</v>
      </c>
      <c r="W2342" s="4">
        <v>155.36000000000001</v>
      </c>
      <c r="X2342">
        <v>155</v>
      </c>
      <c r="Y2342">
        <v>74</v>
      </c>
      <c r="Z2342" t="str">
        <f t="shared" si="36"/>
        <v xml:space="preserve">53 </v>
      </c>
      <c r="AA2342" t="s">
        <v>177</v>
      </c>
    </row>
    <row r="2343" spans="1:27" ht="16" thickBot="1" x14ac:dyDescent="0.25">
      <c r="A2343" t="s">
        <v>87</v>
      </c>
      <c r="B2343" t="s">
        <v>177</v>
      </c>
      <c r="C2343" t="s">
        <v>671</v>
      </c>
      <c r="D2343" t="s">
        <v>532</v>
      </c>
      <c r="E2343" t="s">
        <v>3628</v>
      </c>
      <c r="F2343">
        <v>56.603999999999999</v>
      </c>
      <c r="H2343">
        <v>74</v>
      </c>
      <c r="I2343">
        <v>3.0599999999999997E-14</v>
      </c>
      <c r="J2343" t="s">
        <v>3086</v>
      </c>
      <c r="S2343" t="s">
        <v>3071</v>
      </c>
      <c r="T2343" t="s">
        <v>3072</v>
      </c>
      <c r="U2343" s="10">
        <v>0.59</v>
      </c>
      <c r="V2343" s="6">
        <v>-168</v>
      </c>
      <c r="W2343" s="4">
        <v>155.36000000000001</v>
      </c>
      <c r="X2343">
        <v>155</v>
      </c>
      <c r="Y2343">
        <v>74</v>
      </c>
      <c r="Z2343" t="str">
        <f t="shared" si="36"/>
        <v xml:space="preserve">53 </v>
      </c>
      <c r="AA2343" t="s">
        <v>177</v>
      </c>
    </row>
    <row r="2344" spans="1:27" ht="16" thickBot="1" x14ac:dyDescent="0.25">
      <c r="A2344" t="s">
        <v>87</v>
      </c>
      <c r="B2344" t="s">
        <v>177</v>
      </c>
      <c r="C2344" t="s">
        <v>671</v>
      </c>
      <c r="D2344" t="s">
        <v>532</v>
      </c>
      <c r="E2344" t="s">
        <v>3628</v>
      </c>
      <c r="F2344">
        <v>56.603999999999999</v>
      </c>
      <c r="H2344">
        <v>74</v>
      </c>
      <c r="I2344">
        <v>3.2899999999999997E-14</v>
      </c>
      <c r="J2344" t="s">
        <v>3086</v>
      </c>
      <c r="S2344" t="s">
        <v>3071</v>
      </c>
      <c r="T2344" t="s">
        <v>3072</v>
      </c>
      <c r="U2344" s="10">
        <v>0.59</v>
      </c>
      <c r="V2344" s="6">
        <v>-168</v>
      </c>
      <c r="W2344" s="4">
        <v>155.36000000000001</v>
      </c>
      <c r="X2344">
        <v>155</v>
      </c>
      <c r="Y2344">
        <v>74</v>
      </c>
      <c r="Z2344" t="str">
        <f t="shared" si="36"/>
        <v xml:space="preserve">53 </v>
      </c>
      <c r="AA2344" t="s">
        <v>177</v>
      </c>
    </row>
    <row r="2345" spans="1:27" ht="16" thickBot="1" x14ac:dyDescent="0.25">
      <c r="A2345" t="s">
        <v>87</v>
      </c>
      <c r="B2345" t="s">
        <v>177</v>
      </c>
      <c r="C2345" t="s">
        <v>963</v>
      </c>
      <c r="D2345" t="s">
        <v>1056</v>
      </c>
      <c r="E2345" t="s">
        <v>3228</v>
      </c>
      <c r="F2345">
        <v>78.787999999999997</v>
      </c>
      <c r="H2345">
        <v>58.5</v>
      </c>
      <c r="I2345">
        <v>4.0700000000000002E-9</v>
      </c>
      <c r="J2345" t="s">
        <v>3086</v>
      </c>
      <c r="S2345" t="s">
        <v>3071</v>
      </c>
      <c r="T2345" t="s">
        <v>3072</v>
      </c>
      <c r="U2345" s="10">
        <v>0.59</v>
      </c>
      <c r="V2345" s="6">
        <v>-168</v>
      </c>
      <c r="W2345" s="4">
        <v>155.36000000000001</v>
      </c>
      <c r="X2345">
        <v>155</v>
      </c>
      <c r="Y2345">
        <v>58.5</v>
      </c>
      <c r="Z2345" t="str">
        <f t="shared" si="36"/>
        <v xml:space="preserve">33 </v>
      </c>
      <c r="AA2345" t="s">
        <v>177</v>
      </c>
    </row>
    <row r="2346" spans="1:27" ht="16" thickBot="1" x14ac:dyDescent="0.25">
      <c r="A2346" t="s">
        <v>87</v>
      </c>
      <c r="B2346" t="s">
        <v>177</v>
      </c>
      <c r="C2346" t="s">
        <v>349</v>
      </c>
      <c r="D2346" t="s">
        <v>700</v>
      </c>
      <c r="E2346" t="s">
        <v>3224</v>
      </c>
      <c r="F2346">
        <v>50</v>
      </c>
      <c r="H2346">
        <v>38.9</v>
      </c>
      <c r="I2346">
        <v>2E-3</v>
      </c>
      <c r="J2346" t="s">
        <v>3086</v>
      </c>
      <c r="S2346" t="s">
        <v>3071</v>
      </c>
      <c r="T2346" t="s">
        <v>3072</v>
      </c>
      <c r="U2346" s="10">
        <v>0.59</v>
      </c>
      <c r="V2346" s="6">
        <v>-168</v>
      </c>
      <c r="W2346" s="4">
        <v>155.36000000000001</v>
      </c>
      <c r="X2346">
        <v>155</v>
      </c>
      <c r="Y2346">
        <v>38.9</v>
      </c>
      <c r="Z2346" t="str">
        <f t="shared" si="36"/>
        <v xml:space="preserve">42 </v>
      </c>
      <c r="AA2346" t="s">
        <v>177</v>
      </c>
    </row>
    <row r="2347" spans="1:27" ht="16" thickBot="1" x14ac:dyDescent="0.25">
      <c r="A2347" t="s">
        <v>95</v>
      </c>
      <c r="B2347" t="s">
        <v>177</v>
      </c>
      <c r="C2347" t="s">
        <v>252</v>
      </c>
      <c r="D2347" t="s">
        <v>1957</v>
      </c>
      <c r="E2347" t="s">
        <v>3722</v>
      </c>
      <c r="F2347">
        <v>75.879000000000005</v>
      </c>
      <c r="H2347">
        <v>309</v>
      </c>
      <c r="I2347">
        <v>9.2E-96</v>
      </c>
      <c r="J2347" t="s">
        <v>3087</v>
      </c>
      <c r="S2347" t="s">
        <v>3071</v>
      </c>
      <c r="T2347" t="s">
        <v>3072</v>
      </c>
      <c r="U2347" s="10">
        <v>0.59</v>
      </c>
      <c r="V2347" s="6">
        <v>-168</v>
      </c>
      <c r="W2347" s="4">
        <v>155.36000000000001</v>
      </c>
      <c r="X2347">
        <v>155</v>
      </c>
      <c r="Y2347">
        <v>309</v>
      </c>
      <c r="Z2347" t="str">
        <f t="shared" si="36"/>
        <v>199</v>
      </c>
      <c r="AA2347" t="s">
        <v>177</v>
      </c>
    </row>
    <row r="2348" spans="1:27" ht="16" thickBot="1" x14ac:dyDescent="0.25">
      <c r="A2348" t="s">
        <v>95</v>
      </c>
      <c r="B2348" t="s">
        <v>177</v>
      </c>
      <c r="C2348" t="s">
        <v>252</v>
      </c>
      <c r="D2348" t="s">
        <v>1957</v>
      </c>
      <c r="E2348" t="s">
        <v>3722</v>
      </c>
      <c r="F2348">
        <v>75.879000000000005</v>
      </c>
      <c r="H2348">
        <v>309</v>
      </c>
      <c r="I2348">
        <v>1.29E-95</v>
      </c>
      <c r="J2348" t="s">
        <v>3087</v>
      </c>
      <c r="S2348" t="s">
        <v>3071</v>
      </c>
      <c r="T2348" t="s">
        <v>3072</v>
      </c>
      <c r="U2348" s="10">
        <v>0.59</v>
      </c>
      <c r="V2348" s="6">
        <v>-168</v>
      </c>
      <c r="W2348" s="4">
        <v>155.36000000000001</v>
      </c>
      <c r="X2348">
        <v>155</v>
      </c>
      <c r="Y2348">
        <v>309</v>
      </c>
      <c r="Z2348" t="str">
        <f t="shared" si="36"/>
        <v>199</v>
      </c>
      <c r="AA2348" t="s">
        <v>177</v>
      </c>
    </row>
    <row r="2349" spans="1:27" ht="16" thickBot="1" x14ac:dyDescent="0.25">
      <c r="A2349" t="s">
        <v>95</v>
      </c>
      <c r="B2349" t="s">
        <v>177</v>
      </c>
      <c r="C2349" t="s">
        <v>252</v>
      </c>
      <c r="D2349" t="s">
        <v>1957</v>
      </c>
      <c r="E2349" t="s">
        <v>3722</v>
      </c>
      <c r="F2349">
        <v>75.879000000000005</v>
      </c>
      <c r="H2349">
        <v>309</v>
      </c>
      <c r="I2349">
        <v>1.31E-95</v>
      </c>
      <c r="J2349" t="s">
        <v>3087</v>
      </c>
      <c r="S2349" t="s">
        <v>3071</v>
      </c>
      <c r="T2349" t="s">
        <v>3072</v>
      </c>
      <c r="U2349" s="10">
        <v>0.59</v>
      </c>
      <c r="V2349" s="6">
        <v>-168</v>
      </c>
      <c r="W2349" s="4">
        <v>155.36000000000001</v>
      </c>
      <c r="X2349">
        <v>155</v>
      </c>
      <c r="Y2349">
        <v>309</v>
      </c>
      <c r="Z2349" t="str">
        <f t="shared" si="36"/>
        <v>199</v>
      </c>
      <c r="AA2349" t="s">
        <v>177</v>
      </c>
    </row>
    <row r="2350" spans="1:27" ht="16" thickBot="1" x14ac:dyDescent="0.25">
      <c r="A2350" t="s">
        <v>95</v>
      </c>
      <c r="B2350" t="s">
        <v>177</v>
      </c>
      <c r="C2350" t="s">
        <v>282</v>
      </c>
      <c r="D2350" t="s">
        <v>2871</v>
      </c>
      <c r="E2350" t="s">
        <v>3852</v>
      </c>
      <c r="F2350">
        <v>72.221999999999994</v>
      </c>
      <c r="H2350">
        <v>263</v>
      </c>
      <c r="I2350">
        <v>1.9199999999999999E-79</v>
      </c>
      <c r="J2350" t="s">
        <v>3087</v>
      </c>
      <c r="S2350" t="s">
        <v>3071</v>
      </c>
      <c r="T2350" t="s">
        <v>3072</v>
      </c>
      <c r="U2350" s="10">
        <v>0.59</v>
      </c>
      <c r="V2350" s="6">
        <v>-168</v>
      </c>
      <c r="W2350" s="4">
        <v>155.36000000000001</v>
      </c>
      <c r="X2350">
        <v>155</v>
      </c>
      <c r="Y2350">
        <v>263</v>
      </c>
      <c r="Z2350" t="str">
        <f t="shared" si="36"/>
        <v>180</v>
      </c>
      <c r="AA2350" t="s">
        <v>177</v>
      </c>
    </row>
    <row r="2351" spans="1:27" ht="16" thickBot="1" x14ac:dyDescent="0.25">
      <c r="A2351" t="s">
        <v>95</v>
      </c>
      <c r="B2351" t="s">
        <v>177</v>
      </c>
      <c r="C2351" t="s">
        <v>282</v>
      </c>
      <c r="D2351" t="s">
        <v>2871</v>
      </c>
      <c r="E2351" t="s">
        <v>3852</v>
      </c>
      <c r="F2351">
        <v>72.221999999999994</v>
      </c>
      <c r="H2351">
        <v>263</v>
      </c>
      <c r="I2351">
        <v>1.9299999999999999E-79</v>
      </c>
      <c r="J2351" t="s">
        <v>3087</v>
      </c>
      <c r="S2351" t="s">
        <v>3071</v>
      </c>
      <c r="T2351" t="s">
        <v>3072</v>
      </c>
      <c r="U2351" s="10">
        <v>0.59</v>
      </c>
      <c r="V2351" s="6">
        <v>-168</v>
      </c>
      <c r="W2351" s="4">
        <v>155.36000000000001</v>
      </c>
      <c r="X2351">
        <v>155</v>
      </c>
      <c r="Y2351">
        <v>263</v>
      </c>
      <c r="Z2351" t="str">
        <f t="shared" si="36"/>
        <v>180</v>
      </c>
      <c r="AA2351" t="s">
        <v>177</v>
      </c>
    </row>
    <row r="2352" spans="1:27" ht="16" thickBot="1" x14ac:dyDescent="0.25">
      <c r="A2352" t="s">
        <v>95</v>
      </c>
      <c r="B2352" t="s">
        <v>177</v>
      </c>
      <c r="C2352" t="s">
        <v>282</v>
      </c>
      <c r="D2352" t="s">
        <v>2871</v>
      </c>
      <c r="E2352" t="s">
        <v>3852</v>
      </c>
      <c r="F2352">
        <v>72.221999999999994</v>
      </c>
      <c r="H2352">
        <v>262</v>
      </c>
      <c r="I2352">
        <v>2.7900000000000002E-79</v>
      </c>
      <c r="J2352" t="s">
        <v>3087</v>
      </c>
      <c r="S2352" t="s">
        <v>3071</v>
      </c>
      <c r="T2352" t="s">
        <v>3072</v>
      </c>
      <c r="U2352" s="10">
        <v>0.59</v>
      </c>
      <c r="V2352" s="6">
        <v>-168</v>
      </c>
      <c r="W2352" s="4">
        <v>155.36000000000001</v>
      </c>
      <c r="X2352">
        <v>155</v>
      </c>
      <c r="Y2352">
        <v>262</v>
      </c>
      <c r="Z2352" t="str">
        <f t="shared" si="36"/>
        <v>180</v>
      </c>
      <c r="AA2352" t="s">
        <v>177</v>
      </c>
    </row>
    <row r="2353" spans="1:27" ht="16" thickBot="1" x14ac:dyDescent="0.25">
      <c r="A2353" t="s">
        <v>95</v>
      </c>
      <c r="B2353" t="s">
        <v>177</v>
      </c>
      <c r="C2353" t="s">
        <v>2818</v>
      </c>
      <c r="D2353" t="s">
        <v>2873</v>
      </c>
      <c r="E2353" t="s">
        <v>3853</v>
      </c>
      <c r="F2353">
        <v>61.069000000000003</v>
      </c>
      <c r="H2353">
        <v>181</v>
      </c>
      <c r="I2353">
        <v>7.67E-51</v>
      </c>
      <c r="J2353" t="s">
        <v>3087</v>
      </c>
      <c r="S2353" t="s">
        <v>3071</v>
      </c>
      <c r="T2353" t="s">
        <v>3072</v>
      </c>
      <c r="U2353" s="10">
        <v>0.59</v>
      </c>
      <c r="V2353" s="6">
        <v>-168</v>
      </c>
      <c r="W2353" s="4">
        <v>155.36000000000001</v>
      </c>
      <c r="X2353">
        <v>155</v>
      </c>
      <c r="Y2353">
        <v>181</v>
      </c>
      <c r="Z2353" t="str">
        <f t="shared" si="36"/>
        <v>131</v>
      </c>
      <c r="AA2353" t="s">
        <v>177</v>
      </c>
    </row>
    <row r="2354" spans="1:27" ht="16" thickBot="1" x14ac:dyDescent="0.25">
      <c r="A2354" t="s">
        <v>95</v>
      </c>
      <c r="B2354" t="s">
        <v>177</v>
      </c>
      <c r="C2354" t="s">
        <v>1030</v>
      </c>
      <c r="D2354" t="s">
        <v>1031</v>
      </c>
      <c r="E2354" t="s">
        <v>3813</v>
      </c>
      <c r="F2354">
        <v>68</v>
      </c>
      <c r="H2354">
        <v>138</v>
      </c>
      <c r="I2354">
        <v>3.5100000000000003E-36</v>
      </c>
      <c r="J2354" t="s">
        <v>3087</v>
      </c>
      <c r="S2354" t="s">
        <v>3071</v>
      </c>
      <c r="T2354" t="s">
        <v>3072</v>
      </c>
      <c r="U2354" s="10">
        <v>0.59</v>
      </c>
      <c r="V2354" s="6">
        <v>-168</v>
      </c>
      <c r="W2354" s="4">
        <v>155.36000000000001</v>
      </c>
      <c r="X2354">
        <v>155</v>
      </c>
      <c r="Y2354">
        <v>138</v>
      </c>
      <c r="Z2354" t="str">
        <f t="shared" si="36"/>
        <v>100</v>
      </c>
      <c r="AA2354" t="s">
        <v>177</v>
      </c>
    </row>
    <row r="2355" spans="1:27" ht="16" thickBot="1" x14ac:dyDescent="0.25">
      <c r="A2355" t="s">
        <v>95</v>
      </c>
      <c r="B2355" t="s">
        <v>177</v>
      </c>
      <c r="C2355" t="s">
        <v>368</v>
      </c>
      <c r="D2355" t="s">
        <v>650</v>
      </c>
      <c r="E2355" t="s">
        <v>3801</v>
      </c>
      <c r="F2355">
        <v>46.207000000000001</v>
      </c>
      <c r="H2355">
        <v>135</v>
      </c>
      <c r="I2355">
        <v>5.2000000000000001E-35</v>
      </c>
      <c r="J2355" t="s">
        <v>3087</v>
      </c>
      <c r="S2355" t="s">
        <v>3071</v>
      </c>
      <c r="T2355" t="s">
        <v>3072</v>
      </c>
      <c r="U2355" s="10">
        <v>0.59</v>
      </c>
      <c r="V2355" s="6">
        <v>-168</v>
      </c>
      <c r="W2355" s="4">
        <v>155.36000000000001</v>
      </c>
      <c r="X2355">
        <v>155</v>
      </c>
      <c r="Y2355">
        <v>135</v>
      </c>
      <c r="Z2355" t="str">
        <f t="shared" si="36"/>
        <v>145</v>
      </c>
      <c r="AA2355" t="s">
        <v>177</v>
      </c>
    </row>
    <row r="2356" spans="1:27" ht="16" thickBot="1" x14ac:dyDescent="0.25">
      <c r="A2356" t="s">
        <v>95</v>
      </c>
      <c r="B2356" t="s">
        <v>177</v>
      </c>
      <c r="C2356" t="s">
        <v>368</v>
      </c>
      <c r="D2356" t="s">
        <v>650</v>
      </c>
      <c r="E2356" t="s">
        <v>3801</v>
      </c>
      <c r="F2356">
        <v>46.207000000000001</v>
      </c>
      <c r="H2356">
        <v>134</v>
      </c>
      <c r="I2356">
        <v>9.7000000000000007E-35</v>
      </c>
      <c r="J2356" t="s">
        <v>3087</v>
      </c>
      <c r="S2356" t="s">
        <v>3071</v>
      </c>
      <c r="T2356" t="s">
        <v>3072</v>
      </c>
      <c r="U2356" s="10">
        <v>0.59</v>
      </c>
      <c r="V2356" s="6">
        <v>-168</v>
      </c>
      <c r="W2356" s="4">
        <v>155.36000000000001</v>
      </c>
      <c r="X2356">
        <v>155</v>
      </c>
      <c r="Y2356">
        <v>134</v>
      </c>
      <c r="Z2356" t="str">
        <f t="shared" si="36"/>
        <v>145</v>
      </c>
      <c r="AA2356" t="s">
        <v>177</v>
      </c>
    </row>
    <row r="2357" spans="1:27" ht="16" thickBot="1" x14ac:dyDescent="0.25">
      <c r="A2357" t="s">
        <v>95</v>
      </c>
      <c r="B2357" t="s">
        <v>177</v>
      </c>
      <c r="C2357" t="s">
        <v>368</v>
      </c>
      <c r="D2357" t="s">
        <v>650</v>
      </c>
      <c r="E2357" t="s">
        <v>3801</v>
      </c>
      <c r="F2357">
        <v>46.207000000000001</v>
      </c>
      <c r="H2357">
        <v>134</v>
      </c>
      <c r="I2357">
        <v>1.03E-34</v>
      </c>
      <c r="J2357" t="s">
        <v>3087</v>
      </c>
      <c r="S2357" t="s">
        <v>3071</v>
      </c>
      <c r="T2357" t="s">
        <v>3072</v>
      </c>
      <c r="U2357" s="10">
        <v>0.59</v>
      </c>
      <c r="V2357" s="6">
        <v>-168</v>
      </c>
      <c r="W2357" s="4">
        <v>155.36000000000001</v>
      </c>
      <c r="X2357">
        <v>155</v>
      </c>
      <c r="Y2357">
        <v>134</v>
      </c>
      <c r="Z2357" t="str">
        <f t="shared" si="36"/>
        <v>145</v>
      </c>
      <c r="AA2357" t="s">
        <v>177</v>
      </c>
    </row>
    <row r="2358" spans="1:27" ht="16" thickBot="1" x14ac:dyDescent="0.25">
      <c r="A2358" t="s">
        <v>95</v>
      </c>
      <c r="B2358" t="s">
        <v>177</v>
      </c>
      <c r="C2358" t="s">
        <v>178</v>
      </c>
      <c r="D2358" t="s">
        <v>1372</v>
      </c>
      <c r="E2358" t="s">
        <v>3827</v>
      </c>
      <c r="F2358">
        <v>45.384999999999998</v>
      </c>
      <c r="H2358">
        <v>120</v>
      </c>
      <c r="I2358">
        <v>5.9100000000000001E-30</v>
      </c>
      <c r="J2358" t="s">
        <v>3087</v>
      </c>
      <c r="S2358" t="s">
        <v>3071</v>
      </c>
      <c r="T2358" t="s">
        <v>3072</v>
      </c>
      <c r="U2358" s="10">
        <v>0.59</v>
      </c>
      <c r="V2358" s="6">
        <v>-168</v>
      </c>
      <c r="W2358" s="4">
        <v>155.36000000000001</v>
      </c>
      <c r="X2358">
        <v>155</v>
      </c>
      <c r="Y2358">
        <v>120</v>
      </c>
      <c r="Z2358" t="str">
        <f t="shared" si="36"/>
        <v>130</v>
      </c>
      <c r="AA2358" t="s">
        <v>177</v>
      </c>
    </row>
    <row r="2359" spans="1:27" ht="16" thickBot="1" x14ac:dyDescent="0.25">
      <c r="A2359" t="s">
        <v>95</v>
      </c>
      <c r="B2359" t="s">
        <v>177</v>
      </c>
      <c r="C2359" t="s">
        <v>178</v>
      </c>
      <c r="D2359" t="s">
        <v>1372</v>
      </c>
      <c r="E2359" t="s">
        <v>3827</v>
      </c>
      <c r="F2359">
        <v>45.384999999999998</v>
      </c>
      <c r="H2359">
        <v>119</v>
      </c>
      <c r="I2359">
        <v>1.7599999999999999E-29</v>
      </c>
      <c r="J2359" t="s">
        <v>3087</v>
      </c>
      <c r="S2359" t="s">
        <v>3071</v>
      </c>
      <c r="T2359" t="s">
        <v>3072</v>
      </c>
      <c r="U2359" s="10">
        <v>0.59</v>
      </c>
      <c r="V2359" s="6">
        <v>-168</v>
      </c>
      <c r="W2359" s="4">
        <v>155.36000000000001</v>
      </c>
      <c r="X2359">
        <v>155</v>
      </c>
      <c r="Y2359">
        <v>119</v>
      </c>
      <c r="Z2359" t="str">
        <f t="shared" si="36"/>
        <v>130</v>
      </c>
      <c r="AA2359" t="s">
        <v>177</v>
      </c>
    </row>
    <row r="2360" spans="1:27" ht="16" thickBot="1" x14ac:dyDescent="0.25">
      <c r="A2360" t="s">
        <v>95</v>
      </c>
      <c r="B2360" t="s">
        <v>177</v>
      </c>
      <c r="C2360" t="s">
        <v>659</v>
      </c>
      <c r="D2360" t="s">
        <v>660</v>
      </c>
      <c r="E2360" t="s">
        <v>3805</v>
      </c>
      <c r="F2360">
        <v>41.86</v>
      </c>
      <c r="H2360">
        <v>108</v>
      </c>
      <c r="I2360">
        <v>6.7700000000000003E-26</v>
      </c>
      <c r="J2360" t="s">
        <v>3087</v>
      </c>
      <c r="S2360" t="s">
        <v>3071</v>
      </c>
      <c r="T2360" t="s">
        <v>3072</v>
      </c>
      <c r="U2360" s="10">
        <v>0.59</v>
      </c>
      <c r="V2360" s="6">
        <v>-168</v>
      </c>
      <c r="W2360" s="4">
        <v>155.36000000000001</v>
      </c>
      <c r="X2360">
        <v>155</v>
      </c>
      <c r="Y2360">
        <v>108</v>
      </c>
      <c r="Z2360" t="str">
        <f t="shared" si="36"/>
        <v>129</v>
      </c>
      <c r="AA2360" t="s">
        <v>177</v>
      </c>
    </row>
    <row r="2361" spans="1:27" ht="16" thickBot="1" x14ac:dyDescent="0.25">
      <c r="A2361" t="s">
        <v>95</v>
      </c>
      <c r="B2361" t="s">
        <v>177</v>
      </c>
      <c r="C2361" t="s">
        <v>189</v>
      </c>
      <c r="D2361" t="s">
        <v>2878</v>
      </c>
      <c r="E2361" t="s">
        <v>3854</v>
      </c>
      <c r="F2361">
        <v>36.508000000000003</v>
      </c>
      <c r="H2361">
        <v>102</v>
      </c>
      <c r="I2361">
        <v>1.43E-23</v>
      </c>
      <c r="J2361" t="s">
        <v>3087</v>
      </c>
      <c r="S2361" t="s">
        <v>3071</v>
      </c>
      <c r="T2361" t="s">
        <v>3072</v>
      </c>
      <c r="U2361" s="10">
        <v>0.59</v>
      </c>
      <c r="V2361" s="6">
        <v>-168</v>
      </c>
      <c r="W2361" s="4">
        <v>155.36000000000001</v>
      </c>
      <c r="X2361">
        <v>155</v>
      </c>
      <c r="Y2361">
        <v>102</v>
      </c>
      <c r="Z2361" t="str">
        <f t="shared" si="36"/>
        <v>126</v>
      </c>
      <c r="AA2361" t="s">
        <v>177</v>
      </c>
    </row>
    <row r="2362" spans="1:27" ht="16" thickBot="1" x14ac:dyDescent="0.25">
      <c r="A2362" t="s">
        <v>95</v>
      </c>
      <c r="B2362" t="s">
        <v>177</v>
      </c>
      <c r="C2362" t="s">
        <v>894</v>
      </c>
      <c r="D2362" t="s">
        <v>1041</v>
      </c>
      <c r="E2362" t="s">
        <v>3815</v>
      </c>
      <c r="F2362">
        <v>43.307000000000002</v>
      </c>
      <c r="H2362">
        <v>100</v>
      </c>
      <c r="I2362">
        <v>3.78E-23</v>
      </c>
      <c r="J2362" t="s">
        <v>3087</v>
      </c>
      <c r="S2362" t="s">
        <v>3071</v>
      </c>
      <c r="T2362" t="s">
        <v>3072</v>
      </c>
      <c r="U2362" s="10">
        <v>0.59</v>
      </c>
      <c r="V2362" s="6">
        <v>-168</v>
      </c>
      <c r="W2362" s="4">
        <v>155.36000000000001</v>
      </c>
      <c r="X2362">
        <v>155</v>
      </c>
      <c r="Y2362">
        <v>100</v>
      </c>
      <c r="Z2362" t="str">
        <f t="shared" si="36"/>
        <v>127</v>
      </c>
      <c r="AA2362" t="s">
        <v>177</v>
      </c>
    </row>
    <row r="2363" spans="1:27" ht="16" thickBot="1" x14ac:dyDescent="0.25">
      <c r="A2363" t="s">
        <v>95</v>
      </c>
      <c r="B2363" t="s">
        <v>177</v>
      </c>
      <c r="C2363" t="s">
        <v>894</v>
      </c>
      <c r="D2363" t="s">
        <v>1041</v>
      </c>
      <c r="E2363" t="s">
        <v>3815</v>
      </c>
      <c r="F2363">
        <v>43.307000000000002</v>
      </c>
      <c r="H2363">
        <v>99</v>
      </c>
      <c r="I2363">
        <v>5.5299999999999997E-23</v>
      </c>
      <c r="J2363" t="s">
        <v>3087</v>
      </c>
      <c r="S2363" t="s">
        <v>3071</v>
      </c>
      <c r="T2363" t="s">
        <v>3072</v>
      </c>
      <c r="U2363" s="10">
        <v>0.59</v>
      </c>
      <c r="V2363" s="6">
        <v>-168</v>
      </c>
      <c r="W2363" s="4">
        <v>155.36000000000001</v>
      </c>
      <c r="X2363">
        <v>155</v>
      </c>
      <c r="Y2363">
        <v>99</v>
      </c>
      <c r="Z2363" t="str">
        <f t="shared" si="36"/>
        <v>127</v>
      </c>
      <c r="AA2363" t="s">
        <v>177</v>
      </c>
    </row>
    <row r="2364" spans="1:27" ht="16" thickBot="1" x14ac:dyDescent="0.25">
      <c r="A2364" t="s">
        <v>95</v>
      </c>
      <c r="B2364" t="s">
        <v>177</v>
      </c>
      <c r="C2364" t="s">
        <v>894</v>
      </c>
      <c r="D2364" t="s">
        <v>1041</v>
      </c>
      <c r="E2364" t="s">
        <v>3815</v>
      </c>
      <c r="F2364">
        <v>43.307000000000002</v>
      </c>
      <c r="H2364">
        <v>99</v>
      </c>
      <c r="I2364">
        <v>5.9199999999999997E-23</v>
      </c>
      <c r="J2364" t="s">
        <v>3087</v>
      </c>
      <c r="S2364" t="s">
        <v>3071</v>
      </c>
      <c r="T2364" t="s">
        <v>3072</v>
      </c>
      <c r="U2364" s="10">
        <v>0.59</v>
      </c>
      <c r="V2364" s="6">
        <v>-168</v>
      </c>
      <c r="W2364" s="4">
        <v>155.36000000000001</v>
      </c>
      <c r="X2364">
        <v>155</v>
      </c>
      <c r="Y2364">
        <v>99</v>
      </c>
      <c r="Z2364" t="str">
        <f t="shared" si="36"/>
        <v>127</v>
      </c>
      <c r="AA2364" t="s">
        <v>177</v>
      </c>
    </row>
    <row r="2365" spans="1:27" ht="16" thickBot="1" x14ac:dyDescent="0.25">
      <c r="A2365" t="s">
        <v>95</v>
      </c>
      <c r="B2365" t="s">
        <v>177</v>
      </c>
      <c r="C2365" t="s">
        <v>721</v>
      </c>
      <c r="D2365" t="s">
        <v>2881</v>
      </c>
      <c r="E2365" t="s">
        <v>3855</v>
      </c>
      <c r="F2365">
        <v>45.613999999999997</v>
      </c>
      <c r="H2365">
        <v>92</v>
      </c>
      <c r="I2365">
        <v>2.5899999999999999E-20</v>
      </c>
      <c r="J2365" t="s">
        <v>3087</v>
      </c>
      <c r="S2365" t="s">
        <v>3071</v>
      </c>
      <c r="T2365" t="s">
        <v>3072</v>
      </c>
      <c r="U2365" s="10">
        <v>0.59</v>
      </c>
      <c r="V2365" s="6">
        <v>-168</v>
      </c>
      <c r="W2365" s="4">
        <v>155.36000000000001</v>
      </c>
      <c r="X2365">
        <v>155</v>
      </c>
      <c r="Y2365">
        <v>92</v>
      </c>
      <c r="Z2365" t="str">
        <f t="shared" si="36"/>
        <v>114</v>
      </c>
      <c r="AA2365" t="s">
        <v>177</v>
      </c>
    </row>
    <row r="2366" spans="1:27" ht="16" thickBot="1" x14ac:dyDescent="0.25">
      <c r="A2366" t="s">
        <v>95</v>
      </c>
      <c r="B2366" t="s">
        <v>177</v>
      </c>
      <c r="C2366" t="s">
        <v>387</v>
      </c>
      <c r="D2366" t="s">
        <v>1048</v>
      </c>
      <c r="E2366" t="s">
        <v>3818</v>
      </c>
      <c r="F2366">
        <v>65.713999999999999</v>
      </c>
      <c r="H2366">
        <v>91.2</v>
      </c>
      <c r="I2366">
        <v>4.75E-20</v>
      </c>
      <c r="J2366" t="s">
        <v>3087</v>
      </c>
      <c r="S2366" t="s">
        <v>3071</v>
      </c>
      <c r="T2366" t="s">
        <v>3072</v>
      </c>
      <c r="U2366" s="10">
        <v>0.59</v>
      </c>
      <c r="V2366" s="6">
        <v>-168</v>
      </c>
      <c r="W2366" s="4">
        <v>155.36000000000001</v>
      </c>
      <c r="X2366">
        <v>155</v>
      </c>
      <c r="Y2366">
        <v>91.2</v>
      </c>
      <c r="Z2366" t="str">
        <f t="shared" si="36"/>
        <v xml:space="preserve">70 </v>
      </c>
      <c r="AA2366" t="s">
        <v>177</v>
      </c>
    </row>
    <row r="2367" spans="1:27" ht="16" thickBot="1" x14ac:dyDescent="0.25">
      <c r="A2367" t="s">
        <v>95</v>
      </c>
      <c r="B2367" t="s">
        <v>177</v>
      </c>
      <c r="C2367" t="s">
        <v>189</v>
      </c>
      <c r="D2367" t="s">
        <v>2878</v>
      </c>
      <c r="E2367" t="s">
        <v>3854</v>
      </c>
      <c r="F2367">
        <v>36.508000000000003</v>
      </c>
      <c r="H2367">
        <v>86.2</v>
      </c>
      <c r="I2367">
        <v>3.0499999999999999E-18</v>
      </c>
      <c r="J2367" t="s">
        <v>3087</v>
      </c>
      <c r="S2367" t="s">
        <v>3071</v>
      </c>
      <c r="T2367" t="s">
        <v>3072</v>
      </c>
      <c r="U2367" s="10">
        <v>0.59</v>
      </c>
      <c r="V2367" s="6">
        <v>-168</v>
      </c>
      <c r="W2367" s="4">
        <v>155.36000000000001</v>
      </c>
      <c r="X2367">
        <v>155</v>
      </c>
      <c r="Y2367">
        <v>86.2</v>
      </c>
      <c r="Z2367" t="str">
        <f t="shared" si="36"/>
        <v>126</v>
      </c>
      <c r="AA2367" t="s">
        <v>177</v>
      </c>
    </row>
    <row r="2368" spans="1:27" ht="16" thickBot="1" x14ac:dyDescent="0.25">
      <c r="A2368" t="s">
        <v>95</v>
      </c>
      <c r="B2368" t="s">
        <v>177</v>
      </c>
      <c r="C2368" t="s">
        <v>671</v>
      </c>
      <c r="D2368" t="s">
        <v>674</v>
      </c>
      <c r="E2368" t="s">
        <v>3811</v>
      </c>
      <c r="F2368">
        <v>54.716999999999999</v>
      </c>
      <c r="H2368">
        <v>67.7</v>
      </c>
      <c r="I2368">
        <v>3.47E-12</v>
      </c>
      <c r="J2368" t="s">
        <v>3087</v>
      </c>
      <c r="S2368" t="s">
        <v>3071</v>
      </c>
      <c r="T2368" t="s">
        <v>3072</v>
      </c>
      <c r="U2368" s="10">
        <v>0.59</v>
      </c>
      <c r="V2368" s="6">
        <v>-168</v>
      </c>
      <c r="W2368" s="4">
        <v>155.36000000000001</v>
      </c>
      <c r="X2368">
        <v>155</v>
      </c>
      <c r="Y2368">
        <v>67.7</v>
      </c>
      <c r="Z2368" t="str">
        <f t="shared" si="36"/>
        <v xml:space="preserve">53 </v>
      </c>
      <c r="AA2368" t="s">
        <v>177</v>
      </c>
    </row>
    <row r="2369" spans="1:27" ht="16" thickBot="1" x14ac:dyDescent="0.25">
      <c r="A2369" t="s">
        <v>95</v>
      </c>
      <c r="B2369" t="s">
        <v>177</v>
      </c>
      <c r="C2369" t="s">
        <v>671</v>
      </c>
      <c r="D2369" t="s">
        <v>674</v>
      </c>
      <c r="E2369" t="s">
        <v>3811</v>
      </c>
      <c r="F2369">
        <v>54.716999999999999</v>
      </c>
      <c r="H2369">
        <v>67.7</v>
      </c>
      <c r="I2369">
        <v>3.5800000000000001E-12</v>
      </c>
      <c r="J2369" t="s">
        <v>3087</v>
      </c>
      <c r="S2369" t="s">
        <v>3071</v>
      </c>
      <c r="T2369" t="s">
        <v>3072</v>
      </c>
      <c r="U2369" s="10">
        <v>0.59</v>
      </c>
      <c r="V2369" s="6">
        <v>-168</v>
      </c>
      <c r="W2369" s="4">
        <v>155.36000000000001</v>
      </c>
      <c r="X2369">
        <v>155</v>
      </c>
      <c r="Y2369">
        <v>67.7</v>
      </c>
      <c r="Z2369" t="str">
        <f t="shared" si="36"/>
        <v xml:space="preserve">53 </v>
      </c>
      <c r="AA2369" t="s">
        <v>177</v>
      </c>
    </row>
    <row r="2370" spans="1:27" ht="16" thickBot="1" x14ac:dyDescent="0.25">
      <c r="A2370" t="s">
        <v>101</v>
      </c>
      <c r="B2370" t="s">
        <v>177</v>
      </c>
      <c r="C2370" t="s">
        <v>252</v>
      </c>
      <c r="D2370" t="s">
        <v>642</v>
      </c>
      <c r="E2370" t="s">
        <v>3159</v>
      </c>
      <c r="F2370">
        <v>76.884</v>
      </c>
      <c r="H2370">
        <v>315</v>
      </c>
      <c r="I2370">
        <v>1.5E-100</v>
      </c>
      <c r="J2370" t="s">
        <v>3088</v>
      </c>
      <c r="S2370" t="s">
        <v>3075</v>
      </c>
      <c r="T2370" t="s">
        <v>3076</v>
      </c>
      <c r="U2370" s="10">
        <v>0.59</v>
      </c>
      <c r="V2370" s="6">
        <v>-168</v>
      </c>
      <c r="W2370" s="4">
        <v>155.36000000000001</v>
      </c>
      <c r="X2370">
        <v>155</v>
      </c>
      <c r="Y2370">
        <v>315</v>
      </c>
      <c r="Z2370" t="str">
        <f t="shared" si="36"/>
        <v>199</v>
      </c>
      <c r="AA2370" t="s">
        <v>177</v>
      </c>
    </row>
    <row r="2371" spans="1:27" ht="16" thickBot="1" x14ac:dyDescent="0.25">
      <c r="A2371" t="s">
        <v>101</v>
      </c>
      <c r="B2371" t="s">
        <v>177</v>
      </c>
      <c r="C2371" t="s">
        <v>252</v>
      </c>
      <c r="D2371" t="s">
        <v>642</v>
      </c>
      <c r="E2371" t="s">
        <v>3159</v>
      </c>
      <c r="F2371">
        <v>76.884</v>
      </c>
      <c r="H2371">
        <v>315</v>
      </c>
      <c r="I2371">
        <v>1.8999999999999998E-99</v>
      </c>
      <c r="J2371" t="s">
        <v>3088</v>
      </c>
      <c r="S2371" t="s">
        <v>3075</v>
      </c>
      <c r="T2371" t="s">
        <v>3076</v>
      </c>
      <c r="U2371" s="10">
        <v>0.59</v>
      </c>
      <c r="V2371" s="6">
        <v>-168</v>
      </c>
      <c r="W2371" s="4">
        <v>155.36000000000001</v>
      </c>
      <c r="X2371">
        <v>155</v>
      </c>
      <c r="Y2371">
        <v>315</v>
      </c>
      <c r="Z2371" t="str">
        <f t="shared" ref="Z2371:Z2434" si="37">LEFT(C2371,3)</f>
        <v>199</v>
      </c>
      <c r="AA2371" t="s">
        <v>177</v>
      </c>
    </row>
    <row r="2372" spans="1:27" ht="16" thickBot="1" x14ac:dyDescent="0.25">
      <c r="A2372" t="s">
        <v>101</v>
      </c>
      <c r="B2372" t="s">
        <v>177</v>
      </c>
      <c r="C2372" t="s">
        <v>252</v>
      </c>
      <c r="D2372" t="s">
        <v>642</v>
      </c>
      <c r="E2372" t="s">
        <v>3159</v>
      </c>
      <c r="F2372">
        <v>76.884</v>
      </c>
      <c r="H2372">
        <v>315</v>
      </c>
      <c r="I2372">
        <v>1.9499999999999999E-99</v>
      </c>
      <c r="J2372" t="s">
        <v>3088</v>
      </c>
      <c r="S2372" t="s">
        <v>3075</v>
      </c>
      <c r="T2372" t="s">
        <v>3076</v>
      </c>
      <c r="U2372" s="10">
        <v>0.59</v>
      </c>
      <c r="V2372" s="6">
        <v>-168</v>
      </c>
      <c r="W2372" s="4">
        <v>155.36000000000001</v>
      </c>
      <c r="X2372">
        <v>155</v>
      </c>
      <c r="Y2372">
        <v>315</v>
      </c>
      <c r="Z2372" t="str">
        <f t="shared" si="37"/>
        <v>199</v>
      </c>
      <c r="AA2372" t="s">
        <v>177</v>
      </c>
    </row>
    <row r="2373" spans="1:27" ht="16" thickBot="1" x14ac:dyDescent="0.25">
      <c r="A2373" t="s">
        <v>101</v>
      </c>
      <c r="B2373" t="s">
        <v>177</v>
      </c>
      <c r="C2373" t="s">
        <v>252</v>
      </c>
      <c r="D2373" t="s">
        <v>642</v>
      </c>
      <c r="E2373" t="s">
        <v>3159</v>
      </c>
      <c r="F2373">
        <v>76.884</v>
      </c>
      <c r="H2373">
        <v>315</v>
      </c>
      <c r="I2373">
        <v>2.0999999999999998E-99</v>
      </c>
      <c r="J2373" t="s">
        <v>3088</v>
      </c>
      <c r="S2373" t="s">
        <v>3075</v>
      </c>
      <c r="T2373" t="s">
        <v>3076</v>
      </c>
      <c r="U2373" s="10">
        <v>0.59</v>
      </c>
      <c r="V2373" s="6">
        <v>-168</v>
      </c>
      <c r="W2373" s="4">
        <v>155.36000000000001</v>
      </c>
      <c r="X2373">
        <v>155</v>
      </c>
      <c r="Y2373">
        <v>315</v>
      </c>
      <c r="Z2373" t="str">
        <f t="shared" si="37"/>
        <v>199</v>
      </c>
      <c r="AA2373" t="s">
        <v>177</v>
      </c>
    </row>
    <row r="2374" spans="1:27" ht="16" thickBot="1" x14ac:dyDescent="0.25">
      <c r="A2374" t="s">
        <v>101</v>
      </c>
      <c r="B2374" t="s">
        <v>177</v>
      </c>
      <c r="C2374" t="s">
        <v>252</v>
      </c>
      <c r="D2374" t="s">
        <v>642</v>
      </c>
      <c r="E2374" t="s">
        <v>3159</v>
      </c>
      <c r="F2374">
        <v>76.884</v>
      </c>
      <c r="H2374">
        <v>315</v>
      </c>
      <c r="I2374">
        <v>2.3800000000000001E-99</v>
      </c>
      <c r="J2374" t="s">
        <v>3088</v>
      </c>
      <c r="S2374" t="s">
        <v>3075</v>
      </c>
      <c r="T2374" t="s">
        <v>3076</v>
      </c>
      <c r="U2374" s="10">
        <v>0.59</v>
      </c>
      <c r="V2374" s="6">
        <v>-168</v>
      </c>
      <c r="W2374" s="4">
        <v>155.36000000000001</v>
      </c>
      <c r="X2374">
        <v>155</v>
      </c>
      <c r="Y2374">
        <v>315</v>
      </c>
      <c r="Z2374" t="str">
        <f t="shared" si="37"/>
        <v>199</v>
      </c>
      <c r="AA2374" t="s">
        <v>177</v>
      </c>
    </row>
    <row r="2375" spans="1:27" ht="16" thickBot="1" x14ac:dyDescent="0.25">
      <c r="A2375" t="s">
        <v>101</v>
      </c>
      <c r="B2375" t="s">
        <v>177</v>
      </c>
      <c r="C2375" t="s">
        <v>252</v>
      </c>
      <c r="D2375" t="s">
        <v>642</v>
      </c>
      <c r="E2375" t="s">
        <v>3159</v>
      </c>
      <c r="F2375">
        <v>76.884</v>
      </c>
      <c r="H2375">
        <v>315</v>
      </c>
      <c r="I2375">
        <v>4.8000000000000001E-99</v>
      </c>
      <c r="J2375" t="s">
        <v>3088</v>
      </c>
      <c r="S2375" t="s">
        <v>3075</v>
      </c>
      <c r="T2375" t="s">
        <v>3076</v>
      </c>
      <c r="U2375" s="10">
        <v>0.59</v>
      </c>
      <c r="V2375" s="6">
        <v>-168</v>
      </c>
      <c r="W2375" s="4">
        <v>155.36000000000001</v>
      </c>
      <c r="X2375">
        <v>155</v>
      </c>
      <c r="Y2375">
        <v>315</v>
      </c>
      <c r="Z2375" t="str">
        <f t="shared" si="37"/>
        <v>199</v>
      </c>
      <c r="AA2375" t="s">
        <v>177</v>
      </c>
    </row>
    <row r="2376" spans="1:27" ht="16" thickBot="1" x14ac:dyDescent="0.25">
      <c r="A2376" t="s">
        <v>101</v>
      </c>
      <c r="B2376" t="s">
        <v>177</v>
      </c>
      <c r="C2376" t="s">
        <v>375</v>
      </c>
      <c r="D2376" t="s">
        <v>503</v>
      </c>
      <c r="E2376" t="s">
        <v>3112</v>
      </c>
      <c r="F2376">
        <v>100</v>
      </c>
      <c r="H2376">
        <v>288</v>
      </c>
      <c r="I2376">
        <v>3.2899999999999999E-90</v>
      </c>
      <c r="J2376" t="s">
        <v>3088</v>
      </c>
      <c r="S2376" t="s">
        <v>3075</v>
      </c>
      <c r="T2376" t="s">
        <v>3076</v>
      </c>
      <c r="U2376" s="10">
        <v>0.59</v>
      </c>
      <c r="V2376" s="6">
        <v>-168</v>
      </c>
      <c r="W2376" s="4">
        <v>155.36000000000001</v>
      </c>
      <c r="X2376">
        <v>155</v>
      </c>
      <c r="Y2376">
        <v>288</v>
      </c>
      <c r="Z2376" t="str">
        <f t="shared" si="37"/>
        <v>132</v>
      </c>
      <c r="AA2376" t="s">
        <v>177</v>
      </c>
    </row>
    <row r="2377" spans="1:27" ht="16" thickBot="1" x14ac:dyDescent="0.25">
      <c r="A2377" t="s">
        <v>101</v>
      </c>
      <c r="B2377" t="s">
        <v>177</v>
      </c>
      <c r="C2377" t="s">
        <v>644</v>
      </c>
      <c r="D2377" t="s">
        <v>645</v>
      </c>
      <c r="E2377" t="s">
        <v>3800</v>
      </c>
      <c r="F2377">
        <v>73.864000000000004</v>
      </c>
      <c r="H2377">
        <v>263</v>
      </c>
      <c r="I2377">
        <v>1.8999999999999998E-80</v>
      </c>
      <c r="J2377" t="s">
        <v>3088</v>
      </c>
      <c r="S2377" t="s">
        <v>3075</v>
      </c>
      <c r="T2377" t="s">
        <v>3076</v>
      </c>
      <c r="U2377" s="10">
        <v>0.59</v>
      </c>
      <c r="V2377" s="6">
        <v>-168</v>
      </c>
      <c r="W2377" s="4">
        <v>155.36000000000001</v>
      </c>
      <c r="X2377">
        <v>155</v>
      </c>
      <c r="Y2377">
        <v>263</v>
      </c>
      <c r="Z2377" t="str">
        <f t="shared" si="37"/>
        <v>176</v>
      </c>
      <c r="AA2377" t="s">
        <v>177</v>
      </c>
    </row>
    <row r="2378" spans="1:27" ht="16" thickBot="1" x14ac:dyDescent="0.25">
      <c r="A2378" t="s">
        <v>101</v>
      </c>
      <c r="B2378" t="s">
        <v>177</v>
      </c>
      <c r="C2378" t="s">
        <v>647</v>
      </c>
      <c r="D2378" t="s">
        <v>648</v>
      </c>
      <c r="E2378" t="s">
        <v>3231</v>
      </c>
      <c r="F2378">
        <v>61.537999999999997</v>
      </c>
      <c r="H2378">
        <v>139</v>
      </c>
      <c r="I2378">
        <v>8.9399999999999996E-37</v>
      </c>
      <c r="J2378" t="s">
        <v>3088</v>
      </c>
      <c r="S2378" t="s">
        <v>3075</v>
      </c>
      <c r="T2378" t="s">
        <v>3076</v>
      </c>
      <c r="U2378" s="10">
        <v>0.59</v>
      </c>
      <c r="V2378" s="6">
        <v>-168</v>
      </c>
      <c r="W2378" s="4">
        <v>155.36000000000001</v>
      </c>
      <c r="X2378">
        <v>155</v>
      </c>
      <c r="Y2378">
        <v>139</v>
      </c>
      <c r="Z2378" t="str">
        <f t="shared" si="37"/>
        <v>117</v>
      </c>
      <c r="AA2378" t="s">
        <v>177</v>
      </c>
    </row>
    <row r="2379" spans="1:27" ht="16" thickBot="1" x14ac:dyDescent="0.25">
      <c r="A2379" t="s">
        <v>101</v>
      </c>
      <c r="B2379" t="s">
        <v>177</v>
      </c>
      <c r="C2379" t="s">
        <v>368</v>
      </c>
      <c r="D2379" t="s">
        <v>650</v>
      </c>
      <c r="E2379" t="s">
        <v>3801</v>
      </c>
      <c r="F2379">
        <v>46.207000000000001</v>
      </c>
      <c r="H2379">
        <v>133</v>
      </c>
      <c r="I2379">
        <v>6.7500000000000004E-35</v>
      </c>
      <c r="J2379" t="s">
        <v>3088</v>
      </c>
      <c r="S2379" t="s">
        <v>3075</v>
      </c>
      <c r="T2379" t="s">
        <v>3076</v>
      </c>
      <c r="U2379" s="10">
        <v>0.59</v>
      </c>
      <c r="V2379" s="6">
        <v>-168</v>
      </c>
      <c r="W2379" s="4">
        <v>155.36000000000001</v>
      </c>
      <c r="X2379">
        <v>155</v>
      </c>
      <c r="Y2379">
        <v>133</v>
      </c>
      <c r="Z2379" t="str">
        <f t="shared" si="37"/>
        <v>145</v>
      </c>
      <c r="AA2379" t="s">
        <v>177</v>
      </c>
    </row>
    <row r="2380" spans="1:27" ht="16" thickBot="1" x14ac:dyDescent="0.25">
      <c r="A2380" t="s">
        <v>101</v>
      </c>
      <c r="B2380" t="s">
        <v>177</v>
      </c>
      <c r="C2380" t="s">
        <v>656</v>
      </c>
      <c r="D2380" t="s">
        <v>657</v>
      </c>
      <c r="E2380" t="s">
        <v>3804</v>
      </c>
      <c r="F2380">
        <v>43.826999999999998</v>
      </c>
      <c r="H2380">
        <v>113</v>
      </c>
      <c r="I2380">
        <v>7.5400000000000001E-28</v>
      </c>
      <c r="J2380" t="s">
        <v>3088</v>
      </c>
      <c r="S2380" t="s">
        <v>3075</v>
      </c>
      <c r="T2380" t="s">
        <v>3076</v>
      </c>
      <c r="U2380" s="10">
        <v>0.59</v>
      </c>
      <c r="V2380" s="6">
        <v>-168</v>
      </c>
      <c r="W2380" s="4">
        <v>155.36000000000001</v>
      </c>
      <c r="X2380">
        <v>155</v>
      </c>
      <c r="Y2380">
        <v>113</v>
      </c>
      <c r="Z2380" t="str">
        <f t="shared" si="37"/>
        <v>162</v>
      </c>
      <c r="AA2380" t="s">
        <v>177</v>
      </c>
    </row>
    <row r="2381" spans="1:27" ht="16" thickBot="1" x14ac:dyDescent="0.25">
      <c r="A2381" t="s">
        <v>101</v>
      </c>
      <c r="B2381" t="s">
        <v>177</v>
      </c>
      <c r="C2381" t="s">
        <v>656</v>
      </c>
      <c r="D2381" t="s">
        <v>657</v>
      </c>
      <c r="E2381" t="s">
        <v>3804</v>
      </c>
      <c r="F2381">
        <v>43.826999999999998</v>
      </c>
      <c r="H2381">
        <v>112</v>
      </c>
      <c r="I2381">
        <v>1.7500000000000001E-27</v>
      </c>
      <c r="J2381" t="s">
        <v>3088</v>
      </c>
      <c r="S2381" t="s">
        <v>3075</v>
      </c>
      <c r="T2381" t="s">
        <v>3076</v>
      </c>
      <c r="U2381" s="10">
        <v>0.59</v>
      </c>
      <c r="V2381" s="6">
        <v>-168</v>
      </c>
      <c r="W2381" s="4">
        <v>155.36000000000001</v>
      </c>
      <c r="X2381">
        <v>155</v>
      </c>
      <c r="Y2381">
        <v>112</v>
      </c>
      <c r="Z2381" t="str">
        <f t="shared" si="37"/>
        <v>162</v>
      </c>
      <c r="AA2381" t="s">
        <v>177</v>
      </c>
    </row>
    <row r="2382" spans="1:27" ht="16" thickBot="1" x14ac:dyDescent="0.25">
      <c r="A2382" t="s">
        <v>101</v>
      </c>
      <c r="B2382" t="s">
        <v>177</v>
      </c>
      <c r="C2382" t="s">
        <v>585</v>
      </c>
      <c r="D2382" t="s">
        <v>664</v>
      </c>
      <c r="E2382" t="s">
        <v>3807</v>
      </c>
      <c r="F2382">
        <v>38.210999999999999</v>
      </c>
      <c r="H2382">
        <v>104</v>
      </c>
      <c r="I2382">
        <v>7.5299999999999998E-25</v>
      </c>
      <c r="J2382" t="s">
        <v>3088</v>
      </c>
      <c r="S2382" t="s">
        <v>3075</v>
      </c>
      <c r="T2382" t="s">
        <v>3076</v>
      </c>
      <c r="U2382" s="10">
        <v>0.59</v>
      </c>
      <c r="V2382" s="6">
        <v>-168</v>
      </c>
      <c r="W2382" s="4">
        <v>155.36000000000001</v>
      </c>
      <c r="X2382">
        <v>155</v>
      </c>
      <c r="Y2382">
        <v>104</v>
      </c>
      <c r="Z2382" t="str">
        <f t="shared" si="37"/>
        <v>123</v>
      </c>
      <c r="AA2382" t="s">
        <v>177</v>
      </c>
    </row>
    <row r="2383" spans="1:27" ht="16" thickBot="1" x14ac:dyDescent="0.25">
      <c r="A2383" t="s">
        <v>101</v>
      </c>
      <c r="B2383" t="s">
        <v>177</v>
      </c>
      <c r="C2383" t="s">
        <v>381</v>
      </c>
      <c r="D2383" t="s">
        <v>1376</v>
      </c>
      <c r="E2383" t="s">
        <v>3829</v>
      </c>
      <c r="F2383">
        <v>44.118000000000002</v>
      </c>
      <c r="H2383">
        <v>104</v>
      </c>
      <c r="I2383">
        <v>7.9600000000000004E-25</v>
      </c>
      <c r="J2383" t="s">
        <v>3088</v>
      </c>
      <c r="S2383" t="s">
        <v>3075</v>
      </c>
      <c r="T2383" t="s">
        <v>3076</v>
      </c>
      <c r="U2383" s="10">
        <v>0.59</v>
      </c>
      <c r="V2383" s="6">
        <v>-168</v>
      </c>
      <c r="W2383" s="4">
        <v>155.36000000000001</v>
      </c>
      <c r="X2383">
        <v>155</v>
      </c>
      <c r="Y2383">
        <v>104</v>
      </c>
      <c r="Z2383" t="str">
        <f t="shared" si="37"/>
        <v>136</v>
      </c>
      <c r="AA2383" t="s">
        <v>177</v>
      </c>
    </row>
    <row r="2384" spans="1:27" ht="16" thickBot="1" x14ac:dyDescent="0.25">
      <c r="A2384" t="s">
        <v>101</v>
      </c>
      <c r="B2384" t="s">
        <v>177</v>
      </c>
      <c r="C2384" t="s">
        <v>894</v>
      </c>
      <c r="D2384" t="s">
        <v>1041</v>
      </c>
      <c r="E2384" t="s">
        <v>3815</v>
      </c>
      <c r="F2384">
        <v>43.307000000000002</v>
      </c>
      <c r="H2384">
        <v>100</v>
      </c>
      <c r="I2384">
        <v>2.1800000000000001E-23</v>
      </c>
      <c r="J2384" t="s">
        <v>3088</v>
      </c>
      <c r="S2384" t="s">
        <v>3075</v>
      </c>
      <c r="T2384" t="s">
        <v>3076</v>
      </c>
      <c r="U2384" s="10">
        <v>0.59</v>
      </c>
      <c r="V2384" s="6">
        <v>-168</v>
      </c>
      <c r="W2384" s="4">
        <v>155.36000000000001</v>
      </c>
      <c r="X2384">
        <v>155</v>
      </c>
      <c r="Y2384">
        <v>100</v>
      </c>
      <c r="Z2384" t="str">
        <f t="shared" si="37"/>
        <v>127</v>
      </c>
      <c r="AA2384" t="s">
        <v>177</v>
      </c>
    </row>
    <row r="2385" spans="1:27" ht="16" thickBot="1" x14ac:dyDescent="0.25">
      <c r="A2385" t="s">
        <v>101</v>
      </c>
      <c r="B2385" t="s">
        <v>177</v>
      </c>
      <c r="C2385" t="s">
        <v>894</v>
      </c>
      <c r="D2385" t="s">
        <v>1041</v>
      </c>
      <c r="E2385" t="s">
        <v>3815</v>
      </c>
      <c r="F2385">
        <v>43.307000000000002</v>
      </c>
      <c r="H2385">
        <v>99</v>
      </c>
      <c r="I2385">
        <v>3.1400000000000001E-23</v>
      </c>
      <c r="J2385" t="s">
        <v>3088</v>
      </c>
      <c r="S2385" t="s">
        <v>3075</v>
      </c>
      <c r="T2385" t="s">
        <v>3076</v>
      </c>
      <c r="U2385" s="10">
        <v>0.59</v>
      </c>
      <c r="V2385" s="6">
        <v>-168</v>
      </c>
      <c r="W2385" s="4">
        <v>155.36000000000001</v>
      </c>
      <c r="X2385">
        <v>155</v>
      </c>
      <c r="Y2385">
        <v>99</v>
      </c>
      <c r="Z2385" t="str">
        <f t="shared" si="37"/>
        <v>127</v>
      </c>
      <c r="AA2385" t="s">
        <v>177</v>
      </c>
    </row>
    <row r="2386" spans="1:27" ht="16" thickBot="1" x14ac:dyDescent="0.25">
      <c r="A2386" t="s">
        <v>101</v>
      </c>
      <c r="B2386" t="s">
        <v>177</v>
      </c>
      <c r="C2386" t="s">
        <v>894</v>
      </c>
      <c r="D2386" t="s">
        <v>1041</v>
      </c>
      <c r="E2386" t="s">
        <v>3815</v>
      </c>
      <c r="F2386">
        <v>43.307000000000002</v>
      </c>
      <c r="H2386">
        <v>99</v>
      </c>
      <c r="I2386">
        <v>3.2399999999999999E-23</v>
      </c>
      <c r="J2386" t="s">
        <v>3088</v>
      </c>
      <c r="S2386" t="s">
        <v>3075</v>
      </c>
      <c r="T2386" t="s">
        <v>3076</v>
      </c>
      <c r="U2386" s="10">
        <v>0.59</v>
      </c>
      <c r="V2386" s="6">
        <v>-168</v>
      </c>
      <c r="W2386" s="4">
        <v>155.36000000000001</v>
      </c>
      <c r="X2386">
        <v>155</v>
      </c>
      <c r="Y2386">
        <v>99</v>
      </c>
      <c r="Z2386" t="str">
        <f t="shared" si="37"/>
        <v>127</v>
      </c>
      <c r="AA2386" t="s">
        <v>177</v>
      </c>
    </row>
    <row r="2387" spans="1:27" ht="16" thickBot="1" x14ac:dyDescent="0.25">
      <c r="A2387" t="s">
        <v>101</v>
      </c>
      <c r="B2387" t="s">
        <v>177</v>
      </c>
      <c r="C2387" t="s">
        <v>378</v>
      </c>
      <c r="D2387" t="s">
        <v>379</v>
      </c>
      <c r="E2387" t="s">
        <v>3795</v>
      </c>
      <c r="F2387">
        <v>41.6</v>
      </c>
      <c r="H2387">
        <v>91.6</v>
      </c>
      <c r="I2387">
        <v>1.73E-20</v>
      </c>
      <c r="J2387" t="s">
        <v>3088</v>
      </c>
      <c r="S2387" t="s">
        <v>3075</v>
      </c>
      <c r="T2387" t="s">
        <v>3076</v>
      </c>
      <c r="U2387" s="10">
        <v>0.59</v>
      </c>
      <c r="V2387" s="6">
        <v>-168</v>
      </c>
      <c r="W2387" s="4">
        <v>155.36000000000001</v>
      </c>
      <c r="X2387">
        <v>155</v>
      </c>
      <c r="Y2387">
        <v>91.6</v>
      </c>
      <c r="Z2387" t="str">
        <f t="shared" si="37"/>
        <v>125</v>
      </c>
      <c r="AA2387" t="s">
        <v>177</v>
      </c>
    </row>
    <row r="2388" spans="1:27" ht="16" thickBot="1" x14ac:dyDescent="0.25">
      <c r="A2388" t="s">
        <v>101</v>
      </c>
      <c r="B2388" t="s">
        <v>177</v>
      </c>
      <c r="C2388" t="s">
        <v>378</v>
      </c>
      <c r="D2388" t="s">
        <v>379</v>
      </c>
      <c r="E2388" t="s">
        <v>3795</v>
      </c>
      <c r="F2388">
        <v>41.6</v>
      </c>
      <c r="H2388">
        <v>91.6</v>
      </c>
      <c r="I2388">
        <v>2.22E-20</v>
      </c>
      <c r="J2388" t="s">
        <v>3088</v>
      </c>
      <c r="S2388" t="s">
        <v>3075</v>
      </c>
      <c r="T2388" t="s">
        <v>3076</v>
      </c>
      <c r="U2388" s="10">
        <v>0.59</v>
      </c>
      <c r="V2388" s="6">
        <v>-168</v>
      </c>
      <c r="W2388" s="4">
        <v>155.36000000000001</v>
      </c>
      <c r="X2388">
        <v>155</v>
      </c>
      <c r="Y2388">
        <v>91.6</v>
      </c>
      <c r="Z2388" t="str">
        <f t="shared" si="37"/>
        <v>125</v>
      </c>
      <c r="AA2388" t="s">
        <v>177</v>
      </c>
    </row>
    <row r="2389" spans="1:27" ht="16" thickBot="1" x14ac:dyDescent="0.25">
      <c r="A2389" t="s">
        <v>101</v>
      </c>
      <c r="B2389" t="s">
        <v>177</v>
      </c>
      <c r="C2389" t="s">
        <v>585</v>
      </c>
      <c r="D2389" t="s">
        <v>664</v>
      </c>
      <c r="E2389" t="s">
        <v>3807</v>
      </c>
      <c r="F2389">
        <v>38.210999999999999</v>
      </c>
      <c r="H2389">
        <v>89.1</v>
      </c>
      <c r="I2389">
        <v>8.5099999999999996E-20</v>
      </c>
      <c r="J2389" t="s">
        <v>3088</v>
      </c>
      <c r="S2389" t="s">
        <v>3075</v>
      </c>
      <c r="T2389" t="s">
        <v>3076</v>
      </c>
      <c r="U2389" s="10">
        <v>0.59</v>
      </c>
      <c r="V2389" s="6">
        <v>-168</v>
      </c>
      <c r="W2389" s="4">
        <v>155.36000000000001</v>
      </c>
      <c r="X2389">
        <v>155</v>
      </c>
      <c r="Y2389">
        <v>89.1</v>
      </c>
      <c r="Z2389" t="str">
        <f t="shared" si="37"/>
        <v>123</v>
      </c>
      <c r="AA2389" t="s">
        <v>177</v>
      </c>
    </row>
    <row r="2390" spans="1:27" ht="16" thickBot="1" x14ac:dyDescent="0.25">
      <c r="A2390" t="s">
        <v>101</v>
      </c>
      <c r="B2390" t="s">
        <v>177</v>
      </c>
      <c r="C2390" t="s">
        <v>671</v>
      </c>
      <c r="D2390" t="s">
        <v>674</v>
      </c>
      <c r="E2390" t="s">
        <v>3811</v>
      </c>
      <c r="F2390">
        <v>54.716999999999999</v>
      </c>
      <c r="H2390">
        <v>68.599999999999994</v>
      </c>
      <c r="I2390">
        <v>9.7299999999999999E-13</v>
      </c>
      <c r="J2390" t="s">
        <v>3088</v>
      </c>
      <c r="S2390" t="s">
        <v>3075</v>
      </c>
      <c r="T2390" t="s">
        <v>3076</v>
      </c>
      <c r="U2390" s="10">
        <v>0.59</v>
      </c>
      <c r="V2390" s="6">
        <v>-168</v>
      </c>
      <c r="W2390" s="4">
        <v>155.36000000000001</v>
      </c>
      <c r="X2390">
        <v>155</v>
      </c>
      <c r="Y2390">
        <v>68.599999999999994</v>
      </c>
      <c r="Z2390" t="str">
        <f t="shared" si="37"/>
        <v xml:space="preserve">53 </v>
      </c>
      <c r="AA2390" t="s">
        <v>177</v>
      </c>
    </row>
    <row r="2391" spans="1:27" ht="16" thickBot="1" x14ac:dyDescent="0.25">
      <c r="A2391" t="s">
        <v>101</v>
      </c>
      <c r="B2391" t="s">
        <v>177</v>
      </c>
      <c r="C2391" t="s">
        <v>671</v>
      </c>
      <c r="D2391" t="s">
        <v>674</v>
      </c>
      <c r="E2391" t="s">
        <v>3811</v>
      </c>
      <c r="F2391">
        <v>54.716999999999999</v>
      </c>
      <c r="H2391">
        <v>68.2</v>
      </c>
      <c r="I2391">
        <v>1.0700000000000001E-12</v>
      </c>
      <c r="J2391" t="s">
        <v>3088</v>
      </c>
      <c r="S2391" t="s">
        <v>3075</v>
      </c>
      <c r="T2391" t="s">
        <v>3076</v>
      </c>
      <c r="U2391" s="10">
        <v>0.59</v>
      </c>
      <c r="V2391" s="6">
        <v>-168</v>
      </c>
      <c r="W2391" s="4">
        <v>155.36000000000001</v>
      </c>
      <c r="X2391">
        <v>155</v>
      </c>
      <c r="Y2391">
        <v>68.2</v>
      </c>
      <c r="Z2391" t="str">
        <f t="shared" si="37"/>
        <v xml:space="preserve">53 </v>
      </c>
      <c r="AA2391" t="s">
        <v>177</v>
      </c>
    </row>
    <row r="2392" spans="1:27" ht="16" thickBot="1" x14ac:dyDescent="0.25">
      <c r="A2392" t="s">
        <v>6</v>
      </c>
      <c r="B2392" t="s">
        <v>235</v>
      </c>
      <c r="C2392" t="s">
        <v>236</v>
      </c>
      <c r="D2392" t="s">
        <v>237</v>
      </c>
      <c r="E2392" t="s">
        <v>3856</v>
      </c>
      <c r="F2392">
        <v>58.582999999999998</v>
      </c>
      <c r="H2392">
        <v>352</v>
      </c>
      <c r="I2392">
        <v>1.92E-106</v>
      </c>
      <c r="J2392" t="s">
        <v>3070</v>
      </c>
      <c r="S2392" t="s">
        <v>3071</v>
      </c>
      <c r="T2392" t="s">
        <v>3072</v>
      </c>
      <c r="U2392">
        <v>0.44800000000000001</v>
      </c>
      <c r="V2392" s="6">
        <v>-482</v>
      </c>
      <c r="W2392" s="4">
        <v>294.18</v>
      </c>
      <c r="X2392">
        <v>409</v>
      </c>
      <c r="Y2392">
        <v>352</v>
      </c>
      <c r="Z2392" t="str">
        <f t="shared" si="37"/>
        <v>367</v>
      </c>
      <c r="AA2392" t="s">
        <v>235</v>
      </c>
    </row>
    <row r="2393" spans="1:27" ht="16" thickBot="1" x14ac:dyDescent="0.25">
      <c r="A2393" t="s">
        <v>6</v>
      </c>
      <c r="B2393" t="s">
        <v>235</v>
      </c>
      <c r="C2393" t="s">
        <v>236</v>
      </c>
      <c r="D2393" t="s">
        <v>237</v>
      </c>
      <c r="E2393" t="s">
        <v>3856</v>
      </c>
      <c r="F2393">
        <v>58.582999999999998</v>
      </c>
      <c r="H2393">
        <v>352</v>
      </c>
      <c r="I2393">
        <v>5.1299999999999996E-106</v>
      </c>
      <c r="J2393" t="s">
        <v>3070</v>
      </c>
      <c r="S2393" t="s">
        <v>3071</v>
      </c>
      <c r="T2393" t="s">
        <v>3072</v>
      </c>
      <c r="U2393">
        <v>0.44800000000000001</v>
      </c>
      <c r="V2393" s="6">
        <v>-482</v>
      </c>
      <c r="W2393" s="4">
        <v>294.18</v>
      </c>
      <c r="X2393">
        <v>409</v>
      </c>
      <c r="Y2393">
        <v>352</v>
      </c>
      <c r="Z2393" t="str">
        <f t="shared" si="37"/>
        <v>367</v>
      </c>
      <c r="AA2393" t="s">
        <v>235</v>
      </c>
    </row>
    <row r="2394" spans="1:27" ht="16" thickBot="1" x14ac:dyDescent="0.25">
      <c r="A2394" t="s">
        <v>6</v>
      </c>
      <c r="B2394" t="s">
        <v>235</v>
      </c>
      <c r="C2394" t="s">
        <v>239</v>
      </c>
      <c r="D2394" t="s">
        <v>240</v>
      </c>
      <c r="E2394" t="s">
        <v>3857</v>
      </c>
      <c r="F2394">
        <v>44.125</v>
      </c>
      <c r="H2394">
        <v>278</v>
      </c>
      <c r="I2394">
        <v>1.3E-79</v>
      </c>
      <c r="J2394" t="s">
        <v>3070</v>
      </c>
      <c r="S2394" t="s">
        <v>3071</v>
      </c>
      <c r="T2394" t="s">
        <v>3072</v>
      </c>
      <c r="U2394">
        <v>0.44800000000000001</v>
      </c>
      <c r="V2394" s="6">
        <v>-482</v>
      </c>
      <c r="W2394" s="4">
        <v>294.18</v>
      </c>
      <c r="X2394">
        <v>409</v>
      </c>
      <c r="Y2394">
        <v>278</v>
      </c>
      <c r="Z2394" t="str">
        <f t="shared" si="37"/>
        <v>383</v>
      </c>
      <c r="AA2394" t="s">
        <v>235</v>
      </c>
    </row>
    <row r="2395" spans="1:27" ht="16" thickBot="1" x14ac:dyDescent="0.25">
      <c r="A2395" t="s">
        <v>6</v>
      </c>
      <c r="B2395" t="s">
        <v>235</v>
      </c>
      <c r="C2395" t="s">
        <v>242</v>
      </c>
      <c r="D2395" t="s">
        <v>243</v>
      </c>
      <c r="E2395" t="s">
        <v>3858</v>
      </c>
      <c r="F2395">
        <v>50.265999999999998</v>
      </c>
      <c r="H2395">
        <v>270</v>
      </c>
      <c r="I2395">
        <v>7.68E-77</v>
      </c>
      <c r="J2395" t="s">
        <v>3070</v>
      </c>
      <c r="S2395" t="s">
        <v>3071</v>
      </c>
      <c r="T2395" t="s">
        <v>3072</v>
      </c>
      <c r="U2395">
        <v>0.44800000000000001</v>
      </c>
      <c r="V2395" s="6">
        <v>-482</v>
      </c>
      <c r="W2395" s="4">
        <v>294.18</v>
      </c>
      <c r="X2395">
        <v>409</v>
      </c>
      <c r="Y2395">
        <v>270</v>
      </c>
      <c r="Z2395" t="str">
        <f t="shared" si="37"/>
        <v>376</v>
      </c>
      <c r="AA2395" t="s">
        <v>235</v>
      </c>
    </row>
    <row r="2396" spans="1:27" ht="16" thickBot="1" x14ac:dyDescent="0.25">
      <c r="A2396" t="s">
        <v>6</v>
      </c>
      <c r="B2396" t="s">
        <v>235</v>
      </c>
      <c r="C2396" t="s">
        <v>242</v>
      </c>
      <c r="D2396" t="s">
        <v>245</v>
      </c>
      <c r="E2396" t="s">
        <v>3859</v>
      </c>
      <c r="F2396">
        <v>46.542999999999999</v>
      </c>
      <c r="H2396">
        <v>266</v>
      </c>
      <c r="I2396">
        <v>1.1399999999999999E-75</v>
      </c>
      <c r="J2396" t="s">
        <v>3070</v>
      </c>
      <c r="S2396" t="s">
        <v>3071</v>
      </c>
      <c r="T2396" t="s">
        <v>3072</v>
      </c>
      <c r="U2396">
        <v>0.44800000000000001</v>
      </c>
      <c r="V2396" s="6">
        <v>-482</v>
      </c>
      <c r="W2396" s="4">
        <v>294.18</v>
      </c>
      <c r="X2396">
        <v>409</v>
      </c>
      <c r="Y2396">
        <v>266</v>
      </c>
      <c r="Z2396" t="str">
        <f t="shared" si="37"/>
        <v>376</v>
      </c>
      <c r="AA2396" t="s">
        <v>235</v>
      </c>
    </row>
    <row r="2397" spans="1:27" ht="16" thickBot="1" x14ac:dyDescent="0.25">
      <c r="A2397" t="s">
        <v>6</v>
      </c>
      <c r="B2397" t="s">
        <v>235</v>
      </c>
      <c r="C2397" t="s">
        <v>247</v>
      </c>
      <c r="D2397" t="s">
        <v>248</v>
      </c>
      <c r="E2397" t="s">
        <v>3860</v>
      </c>
      <c r="F2397">
        <v>43.651000000000003</v>
      </c>
      <c r="H2397">
        <v>214</v>
      </c>
      <c r="I2397">
        <v>8.9899999999999999E-58</v>
      </c>
      <c r="J2397" t="s">
        <v>3070</v>
      </c>
      <c r="S2397" t="s">
        <v>3071</v>
      </c>
      <c r="T2397" t="s">
        <v>3072</v>
      </c>
      <c r="U2397">
        <v>0.44800000000000001</v>
      </c>
      <c r="V2397" s="6">
        <v>-482</v>
      </c>
      <c r="W2397" s="4">
        <v>294.18</v>
      </c>
      <c r="X2397">
        <v>409</v>
      </c>
      <c r="Y2397">
        <v>214</v>
      </c>
      <c r="Z2397" t="str">
        <f t="shared" si="37"/>
        <v>378</v>
      </c>
      <c r="AA2397" t="s">
        <v>235</v>
      </c>
    </row>
    <row r="2398" spans="1:27" ht="16" thickBot="1" x14ac:dyDescent="0.25">
      <c r="A2398" t="s">
        <v>6</v>
      </c>
      <c r="B2398" t="s">
        <v>235</v>
      </c>
      <c r="C2398" t="s">
        <v>247</v>
      </c>
      <c r="D2398" t="s">
        <v>248</v>
      </c>
      <c r="E2398" t="s">
        <v>3860</v>
      </c>
      <c r="F2398">
        <v>43.651000000000003</v>
      </c>
      <c r="H2398">
        <v>214</v>
      </c>
      <c r="I2398">
        <v>9.1900000000000003E-58</v>
      </c>
      <c r="J2398" t="s">
        <v>3070</v>
      </c>
      <c r="S2398" t="s">
        <v>3071</v>
      </c>
      <c r="T2398" t="s">
        <v>3072</v>
      </c>
      <c r="U2398">
        <v>0.44800000000000001</v>
      </c>
      <c r="V2398" s="6">
        <v>-482</v>
      </c>
      <c r="W2398" s="4">
        <v>294.18</v>
      </c>
      <c r="X2398">
        <v>409</v>
      </c>
      <c r="Y2398">
        <v>214</v>
      </c>
      <c r="Z2398" t="str">
        <f t="shared" si="37"/>
        <v>378</v>
      </c>
      <c r="AA2398" t="s">
        <v>235</v>
      </c>
    </row>
    <row r="2399" spans="1:27" ht="16" thickBot="1" x14ac:dyDescent="0.25">
      <c r="A2399" t="s">
        <v>6</v>
      </c>
      <c r="B2399" t="s">
        <v>235</v>
      </c>
      <c r="C2399" t="s">
        <v>242</v>
      </c>
      <c r="D2399" t="s">
        <v>250</v>
      </c>
      <c r="E2399" t="s">
        <v>3861</v>
      </c>
      <c r="F2399">
        <v>37.765999999999998</v>
      </c>
      <c r="H2399">
        <v>206</v>
      </c>
      <c r="I2399">
        <v>3.2199999999999999E-55</v>
      </c>
      <c r="J2399" t="s">
        <v>3070</v>
      </c>
      <c r="S2399" t="s">
        <v>3071</v>
      </c>
      <c r="T2399" t="s">
        <v>3072</v>
      </c>
      <c r="U2399">
        <v>0.44800000000000001</v>
      </c>
      <c r="V2399" s="6">
        <v>-482</v>
      </c>
      <c r="W2399" s="4">
        <v>294.18</v>
      </c>
      <c r="X2399">
        <v>409</v>
      </c>
      <c r="Y2399">
        <v>206</v>
      </c>
      <c r="Z2399" t="str">
        <f t="shared" si="37"/>
        <v>376</v>
      </c>
      <c r="AA2399" t="s">
        <v>235</v>
      </c>
    </row>
    <row r="2400" spans="1:27" ht="16" thickBot="1" x14ac:dyDescent="0.25">
      <c r="A2400" t="s">
        <v>13</v>
      </c>
      <c r="B2400" t="s">
        <v>235</v>
      </c>
      <c r="C2400" t="s">
        <v>470</v>
      </c>
      <c r="D2400" t="s">
        <v>471</v>
      </c>
      <c r="E2400" t="s">
        <v>3862</v>
      </c>
      <c r="F2400">
        <v>87.531000000000006</v>
      </c>
      <c r="H2400">
        <v>614</v>
      </c>
      <c r="I2400">
        <v>0</v>
      </c>
      <c r="J2400" t="s">
        <v>3073</v>
      </c>
      <c r="S2400" t="s">
        <v>3071</v>
      </c>
      <c r="T2400" t="s">
        <v>3072</v>
      </c>
      <c r="U2400">
        <v>0.44800000000000001</v>
      </c>
      <c r="V2400" s="6">
        <v>-482</v>
      </c>
      <c r="W2400" s="4">
        <v>294.18</v>
      </c>
      <c r="X2400">
        <v>409</v>
      </c>
      <c r="Y2400">
        <v>614</v>
      </c>
      <c r="Z2400" t="str">
        <f t="shared" si="37"/>
        <v>409</v>
      </c>
      <c r="AA2400" t="s">
        <v>235</v>
      </c>
    </row>
    <row r="2401" spans="1:27" ht="16" thickBot="1" x14ac:dyDescent="0.25">
      <c r="A2401" t="s">
        <v>13</v>
      </c>
      <c r="B2401" t="s">
        <v>235</v>
      </c>
      <c r="C2401" t="s">
        <v>470</v>
      </c>
      <c r="D2401" t="s">
        <v>471</v>
      </c>
      <c r="E2401" t="s">
        <v>3862</v>
      </c>
      <c r="F2401">
        <v>87.531000000000006</v>
      </c>
      <c r="H2401">
        <v>614</v>
      </c>
      <c r="I2401">
        <v>0</v>
      </c>
      <c r="J2401" t="s">
        <v>3073</v>
      </c>
      <c r="S2401" t="s">
        <v>3071</v>
      </c>
      <c r="T2401" t="s">
        <v>3072</v>
      </c>
      <c r="U2401">
        <v>0.44800000000000001</v>
      </c>
      <c r="V2401" s="6">
        <v>-482</v>
      </c>
      <c r="W2401" s="4">
        <v>294.18</v>
      </c>
      <c r="X2401">
        <v>409</v>
      </c>
      <c r="Y2401">
        <v>614</v>
      </c>
      <c r="Z2401" t="str">
        <f t="shared" si="37"/>
        <v>409</v>
      </c>
      <c r="AA2401" t="s">
        <v>235</v>
      </c>
    </row>
    <row r="2402" spans="1:27" ht="16" thickBot="1" x14ac:dyDescent="0.25">
      <c r="A2402" t="s">
        <v>13</v>
      </c>
      <c r="B2402" t="s">
        <v>235</v>
      </c>
      <c r="C2402" t="s">
        <v>473</v>
      </c>
      <c r="D2402" t="s">
        <v>474</v>
      </c>
      <c r="E2402" t="s">
        <v>3863</v>
      </c>
      <c r="F2402">
        <v>86.977999999999994</v>
      </c>
      <c r="H2402">
        <v>605</v>
      </c>
      <c r="I2402">
        <v>0</v>
      </c>
      <c r="J2402" t="s">
        <v>3073</v>
      </c>
      <c r="S2402" t="s">
        <v>3071</v>
      </c>
      <c r="T2402" t="s">
        <v>3072</v>
      </c>
      <c r="U2402">
        <v>0.44800000000000001</v>
      </c>
      <c r="V2402" s="6">
        <v>-482</v>
      </c>
      <c r="W2402" s="4">
        <v>294.18</v>
      </c>
      <c r="X2402">
        <v>409</v>
      </c>
      <c r="Y2402">
        <v>605</v>
      </c>
      <c r="Z2402" t="str">
        <f t="shared" si="37"/>
        <v>407</v>
      </c>
      <c r="AA2402" t="s">
        <v>235</v>
      </c>
    </row>
    <row r="2403" spans="1:27" ht="16" thickBot="1" x14ac:dyDescent="0.25">
      <c r="A2403" t="s">
        <v>13</v>
      </c>
      <c r="B2403" t="s">
        <v>235</v>
      </c>
      <c r="C2403" t="s">
        <v>476</v>
      </c>
      <c r="D2403" t="s">
        <v>477</v>
      </c>
      <c r="E2403" t="s">
        <v>3864</v>
      </c>
      <c r="F2403">
        <v>86.7</v>
      </c>
      <c r="H2403">
        <v>604</v>
      </c>
      <c r="I2403">
        <v>0</v>
      </c>
      <c r="J2403" t="s">
        <v>3073</v>
      </c>
      <c r="S2403" t="s">
        <v>3071</v>
      </c>
      <c r="T2403" t="s">
        <v>3072</v>
      </c>
      <c r="U2403">
        <v>0.44800000000000001</v>
      </c>
      <c r="V2403" s="6">
        <v>-482</v>
      </c>
      <c r="W2403" s="4">
        <v>294.18</v>
      </c>
      <c r="X2403">
        <v>409</v>
      </c>
      <c r="Y2403">
        <v>604</v>
      </c>
      <c r="Z2403" t="str">
        <f t="shared" si="37"/>
        <v>406</v>
      </c>
      <c r="AA2403" t="s">
        <v>235</v>
      </c>
    </row>
    <row r="2404" spans="1:27" ht="16" thickBot="1" x14ac:dyDescent="0.25">
      <c r="A2404" t="s">
        <v>13</v>
      </c>
      <c r="B2404" t="s">
        <v>235</v>
      </c>
      <c r="C2404" t="s">
        <v>479</v>
      </c>
      <c r="D2404" t="s">
        <v>480</v>
      </c>
      <c r="E2404" t="s">
        <v>3865</v>
      </c>
      <c r="F2404">
        <v>86.52</v>
      </c>
      <c r="H2404">
        <v>604</v>
      </c>
      <c r="I2404">
        <v>0</v>
      </c>
      <c r="J2404" t="s">
        <v>3073</v>
      </c>
      <c r="S2404" t="s">
        <v>3071</v>
      </c>
      <c r="T2404" t="s">
        <v>3072</v>
      </c>
      <c r="U2404">
        <v>0.44800000000000001</v>
      </c>
      <c r="V2404" s="6">
        <v>-482</v>
      </c>
      <c r="W2404" s="4">
        <v>294.18</v>
      </c>
      <c r="X2404">
        <v>409</v>
      </c>
      <c r="Y2404">
        <v>604</v>
      </c>
      <c r="Z2404" t="str">
        <f t="shared" si="37"/>
        <v>408</v>
      </c>
      <c r="AA2404" t="s">
        <v>235</v>
      </c>
    </row>
    <row r="2405" spans="1:27" ht="16" thickBot="1" x14ac:dyDescent="0.25">
      <c r="A2405" t="s">
        <v>13</v>
      </c>
      <c r="B2405" t="s">
        <v>235</v>
      </c>
      <c r="C2405" t="s">
        <v>479</v>
      </c>
      <c r="D2405" t="s">
        <v>480</v>
      </c>
      <c r="E2405" t="s">
        <v>3865</v>
      </c>
      <c r="F2405">
        <v>86.52</v>
      </c>
      <c r="H2405">
        <v>603</v>
      </c>
      <c r="I2405">
        <v>0</v>
      </c>
      <c r="J2405" t="s">
        <v>3073</v>
      </c>
      <c r="S2405" t="s">
        <v>3071</v>
      </c>
      <c r="T2405" t="s">
        <v>3072</v>
      </c>
      <c r="U2405">
        <v>0.44800000000000001</v>
      </c>
      <c r="V2405" s="6">
        <v>-482</v>
      </c>
      <c r="W2405" s="4">
        <v>294.18</v>
      </c>
      <c r="X2405">
        <v>409</v>
      </c>
      <c r="Y2405">
        <v>603</v>
      </c>
      <c r="Z2405" t="str">
        <f t="shared" si="37"/>
        <v>408</v>
      </c>
      <c r="AA2405" t="s">
        <v>235</v>
      </c>
    </row>
    <row r="2406" spans="1:27" ht="16" thickBot="1" x14ac:dyDescent="0.25">
      <c r="A2406" t="s">
        <v>13</v>
      </c>
      <c r="B2406" t="s">
        <v>235</v>
      </c>
      <c r="C2406" t="s">
        <v>479</v>
      </c>
      <c r="D2406" t="s">
        <v>480</v>
      </c>
      <c r="E2406" t="s">
        <v>3865</v>
      </c>
      <c r="F2406">
        <v>86.52</v>
      </c>
      <c r="H2406">
        <v>600</v>
      </c>
      <c r="I2406">
        <v>0</v>
      </c>
      <c r="J2406" t="s">
        <v>3073</v>
      </c>
      <c r="S2406" t="s">
        <v>3071</v>
      </c>
      <c r="T2406" t="s">
        <v>3072</v>
      </c>
      <c r="U2406">
        <v>0.44800000000000001</v>
      </c>
      <c r="V2406" s="6">
        <v>-482</v>
      </c>
      <c r="W2406" s="4">
        <v>294.18</v>
      </c>
      <c r="X2406">
        <v>409</v>
      </c>
      <c r="Y2406">
        <v>600</v>
      </c>
      <c r="Z2406" t="str">
        <f t="shared" si="37"/>
        <v>408</v>
      </c>
      <c r="AA2406" t="s">
        <v>235</v>
      </c>
    </row>
    <row r="2407" spans="1:27" ht="16" thickBot="1" x14ac:dyDescent="0.25">
      <c r="A2407" t="s">
        <v>13</v>
      </c>
      <c r="B2407" t="s">
        <v>235</v>
      </c>
      <c r="C2407" t="s">
        <v>483</v>
      </c>
      <c r="D2407" t="s">
        <v>484</v>
      </c>
      <c r="E2407" t="s">
        <v>3866</v>
      </c>
      <c r="F2407">
        <v>53.332999999999998</v>
      </c>
      <c r="H2407">
        <v>298</v>
      </c>
      <c r="I2407">
        <v>2.6000000000000001E-85</v>
      </c>
      <c r="J2407" t="s">
        <v>3073</v>
      </c>
      <c r="S2407" t="s">
        <v>3071</v>
      </c>
      <c r="T2407" t="s">
        <v>3072</v>
      </c>
      <c r="U2407">
        <v>0.44800000000000001</v>
      </c>
      <c r="V2407" s="6">
        <v>-482</v>
      </c>
      <c r="W2407" s="4">
        <v>294.18</v>
      </c>
      <c r="X2407">
        <v>409</v>
      </c>
      <c r="Y2407">
        <v>298</v>
      </c>
      <c r="Z2407" t="str">
        <f t="shared" si="37"/>
        <v>375</v>
      </c>
      <c r="AA2407" t="s">
        <v>235</v>
      </c>
    </row>
    <row r="2408" spans="1:27" ht="16" thickBot="1" x14ac:dyDescent="0.25">
      <c r="A2408" t="s">
        <v>13</v>
      </c>
      <c r="B2408" t="s">
        <v>235</v>
      </c>
      <c r="C2408" t="s">
        <v>485</v>
      </c>
      <c r="D2408" t="s">
        <v>486</v>
      </c>
      <c r="E2408" t="s">
        <v>3867</v>
      </c>
      <c r="F2408">
        <v>51.917999999999999</v>
      </c>
      <c r="H2408">
        <v>295</v>
      </c>
      <c r="I2408">
        <v>2.7199999999999998E-84</v>
      </c>
      <c r="J2408" t="s">
        <v>3073</v>
      </c>
      <c r="S2408" t="s">
        <v>3071</v>
      </c>
      <c r="T2408" t="s">
        <v>3072</v>
      </c>
      <c r="U2408">
        <v>0.44800000000000001</v>
      </c>
      <c r="V2408" s="6">
        <v>-482</v>
      </c>
      <c r="W2408" s="4">
        <v>294.18</v>
      </c>
      <c r="X2408">
        <v>409</v>
      </c>
      <c r="Y2408">
        <v>295</v>
      </c>
      <c r="Z2408" t="str">
        <f t="shared" si="37"/>
        <v>391</v>
      </c>
      <c r="AA2408" t="s">
        <v>235</v>
      </c>
    </row>
    <row r="2409" spans="1:27" ht="16" thickBot="1" x14ac:dyDescent="0.25">
      <c r="A2409" t="s">
        <v>13</v>
      </c>
      <c r="B2409" t="s">
        <v>235</v>
      </c>
      <c r="C2409" t="s">
        <v>488</v>
      </c>
      <c r="D2409" t="s">
        <v>489</v>
      </c>
      <c r="E2409" t="s">
        <v>3868</v>
      </c>
      <c r="F2409">
        <v>54.155000000000001</v>
      </c>
      <c r="H2409">
        <v>294</v>
      </c>
      <c r="I2409">
        <v>4.8100000000000003E-84</v>
      </c>
      <c r="J2409" t="s">
        <v>3073</v>
      </c>
      <c r="S2409" t="s">
        <v>3071</v>
      </c>
      <c r="T2409" t="s">
        <v>3072</v>
      </c>
      <c r="U2409">
        <v>0.44800000000000001</v>
      </c>
      <c r="V2409" s="6">
        <v>-482</v>
      </c>
      <c r="W2409" s="4">
        <v>294.18</v>
      </c>
      <c r="X2409">
        <v>409</v>
      </c>
      <c r="Y2409">
        <v>294</v>
      </c>
      <c r="Z2409" t="str">
        <f t="shared" si="37"/>
        <v>373</v>
      </c>
      <c r="AA2409" t="s">
        <v>235</v>
      </c>
    </row>
    <row r="2410" spans="1:27" ht="16" thickBot="1" x14ac:dyDescent="0.25">
      <c r="A2410" t="s">
        <v>13</v>
      </c>
      <c r="B2410" t="s">
        <v>235</v>
      </c>
      <c r="C2410" t="s">
        <v>488</v>
      </c>
      <c r="D2410" t="s">
        <v>489</v>
      </c>
      <c r="E2410" t="s">
        <v>3868</v>
      </c>
      <c r="F2410">
        <v>54.155000000000001</v>
      </c>
      <c r="H2410">
        <v>294</v>
      </c>
      <c r="I2410">
        <v>6.2E-84</v>
      </c>
      <c r="J2410" t="s">
        <v>3073</v>
      </c>
      <c r="S2410" t="s">
        <v>3071</v>
      </c>
      <c r="T2410" t="s">
        <v>3072</v>
      </c>
      <c r="U2410">
        <v>0.44800000000000001</v>
      </c>
      <c r="V2410" s="6">
        <v>-482</v>
      </c>
      <c r="W2410" s="4">
        <v>294.18</v>
      </c>
      <c r="X2410">
        <v>409</v>
      </c>
      <c r="Y2410">
        <v>294</v>
      </c>
      <c r="Z2410" t="str">
        <f t="shared" si="37"/>
        <v>373</v>
      </c>
      <c r="AA2410" t="s">
        <v>235</v>
      </c>
    </row>
    <row r="2411" spans="1:27" ht="16" thickBot="1" x14ac:dyDescent="0.25">
      <c r="A2411" t="s">
        <v>13</v>
      </c>
      <c r="B2411" t="s">
        <v>235</v>
      </c>
      <c r="C2411" t="s">
        <v>491</v>
      </c>
      <c r="D2411" t="s">
        <v>492</v>
      </c>
      <c r="E2411" t="s">
        <v>3869</v>
      </c>
      <c r="F2411">
        <v>47.667999999999999</v>
      </c>
      <c r="H2411">
        <v>285</v>
      </c>
      <c r="I2411">
        <v>2.2199999999999998E-81</v>
      </c>
      <c r="J2411" t="s">
        <v>3073</v>
      </c>
      <c r="S2411" t="s">
        <v>3071</v>
      </c>
      <c r="T2411" t="s">
        <v>3072</v>
      </c>
      <c r="U2411">
        <v>0.44800000000000001</v>
      </c>
      <c r="V2411" s="6">
        <v>-482</v>
      </c>
      <c r="W2411" s="4">
        <v>294.18</v>
      </c>
      <c r="X2411">
        <v>409</v>
      </c>
      <c r="Y2411">
        <v>285</v>
      </c>
      <c r="Z2411" t="str">
        <f t="shared" si="37"/>
        <v>386</v>
      </c>
      <c r="AA2411" t="s">
        <v>235</v>
      </c>
    </row>
    <row r="2412" spans="1:27" ht="16" thickBot="1" x14ac:dyDescent="0.25">
      <c r="A2412" t="s">
        <v>13</v>
      </c>
      <c r="B2412" t="s">
        <v>235</v>
      </c>
      <c r="C2412" t="s">
        <v>491</v>
      </c>
      <c r="D2412" t="s">
        <v>492</v>
      </c>
      <c r="E2412" t="s">
        <v>3869</v>
      </c>
      <c r="F2412">
        <v>47.667999999999999</v>
      </c>
      <c r="H2412">
        <v>285</v>
      </c>
      <c r="I2412">
        <v>5.5799999999999999E-81</v>
      </c>
      <c r="J2412" t="s">
        <v>3073</v>
      </c>
      <c r="S2412" t="s">
        <v>3071</v>
      </c>
      <c r="T2412" t="s">
        <v>3072</v>
      </c>
      <c r="U2412">
        <v>0.44800000000000001</v>
      </c>
      <c r="V2412" s="6">
        <v>-482</v>
      </c>
      <c r="W2412" s="4">
        <v>294.18</v>
      </c>
      <c r="X2412">
        <v>409</v>
      </c>
      <c r="Y2412">
        <v>285</v>
      </c>
      <c r="Z2412" t="str">
        <f t="shared" si="37"/>
        <v>386</v>
      </c>
      <c r="AA2412" t="s">
        <v>235</v>
      </c>
    </row>
    <row r="2413" spans="1:27" ht="16" thickBot="1" x14ac:dyDescent="0.25">
      <c r="A2413" t="s">
        <v>13</v>
      </c>
      <c r="B2413" t="s">
        <v>235</v>
      </c>
      <c r="C2413" t="s">
        <v>491</v>
      </c>
      <c r="D2413" t="s">
        <v>492</v>
      </c>
      <c r="E2413" t="s">
        <v>3869</v>
      </c>
      <c r="F2413">
        <v>47.667999999999999</v>
      </c>
      <c r="H2413">
        <v>285</v>
      </c>
      <c r="I2413">
        <v>6.5900000000000003E-81</v>
      </c>
      <c r="J2413" t="s">
        <v>3073</v>
      </c>
      <c r="S2413" t="s">
        <v>3071</v>
      </c>
      <c r="T2413" t="s">
        <v>3072</v>
      </c>
      <c r="U2413">
        <v>0.44800000000000001</v>
      </c>
      <c r="V2413" s="6">
        <v>-482</v>
      </c>
      <c r="W2413" s="4">
        <v>294.18</v>
      </c>
      <c r="X2413">
        <v>409</v>
      </c>
      <c r="Y2413">
        <v>285</v>
      </c>
      <c r="Z2413" t="str">
        <f t="shared" si="37"/>
        <v>386</v>
      </c>
      <c r="AA2413" t="s">
        <v>235</v>
      </c>
    </row>
    <row r="2414" spans="1:27" ht="16" thickBot="1" x14ac:dyDescent="0.25">
      <c r="A2414" t="s">
        <v>13</v>
      </c>
      <c r="B2414" t="s">
        <v>235</v>
      </c>
      <c r="C2414" t="s">
        <v>491</v>
      </c>
      <c r="D2414" t="s">
        <v>492</v>
      </c>
      <c r="E2414" t="s">
        <v>3869</v>
      </c>
      <c r="F2414">
        <v>47.667999999999999</v>
      </c>
      <c r="H2414">
        <v>285</v>
      </c>
      <c r="I2414">
        <v>6.6100000000000002E-81</v>
      </c>
      <c r="J2414" t="s">
        <v>3073</v>
      </c>
      <c r="S2414" t="s">
        <v>3071</v>
      </c>
      <c r="T2414" t="s">
        <v>3072</v>
      </c>
      <c r="U2414">
        <v>0.44800000000000001</v>
      </c>
      <c r="V2414" s="6">
        <v>-482</v>
      </c>
      <c r="W2414" s="4">
        <v>294.18</v>
      </c>
      <c r="X2414">
        <v>409</v>
      </c>
      <c r="Y2414">
        <v>285</v>
      </c>
      <c r="Z2414" t="str">
        <f t="shared" si="37"/>
        <v>386</v>
      </c>
      <c r="AA2414" t="s">
        <v>235</v>
      </c>
    </row>
    <row r="2415" spans="1:27" ht="16" thickBot="1" x14ac:dyDescent="0.25">
      <c r="A2415" t="s">
        <v>13</v>
      </c>
      <c r="B2415" t="s">
        <v>235</v>
      </c>
      <c r="C2415" t="s">
        <v>314</v>
      </c>
      <c r="D2415" t="s">
        <v>494</v>
      </c>
      <c r="E2415" t="s">
        <v>3870</v>
      </c>
      <c r="F2415">
        <v>55.7</v>
      </c>
      <c r="H2415">
        <v>285</v>
      </c>
      <c r="I2415">
        <v>8.8699999999999998E-81</v>
      </c>
      <c r="J2415" t="s">
        <v>3073</v>
      </c>
      <c r="S2415" t="s">
        <v>3071</v>
      </c>
      <c r="T2415" t="s">
        <v>3072</v>
      </c>
      <c r="U2415">
        <v>0.44800000000000001</v>
      </c>
      <c r="V2415" s="6">
        <v>-482</v>
      </c>
      <c r="W2415" s="4">
        <v>294.18</v>
      </c>
      <c r="X2415">
        <v>409</v>
      </c>
      <c r="Y2415">
        <v>285</v>
      </c>
      <c r="Z2415" t="str">
        <f t="shared" si="37"/>
        <v>307</v>
      </c>
      <c r="AA2415" t="s">
        <v>235</v>
      </c>
    </row>
    <row r="2416" spans="1:27" ht="16" thickBot="1" x14ac:dyDescent="0.25">
      <c r="A2416" t="s">
        <v>13</v>
      </c>
      <c r="B2416" t="s">
        <v>235</v>
      </c>
      <c r="C2416" t="s">
        <v>479</v>
      </c>
      <c r="D2416" t="s">
        <v>496</v>
      </c>
      <c r="E2416" t="s">
        <v>3836</v>
      </c>
      <c r="F2416">
        <v>45.588000000000001</v>
      </c>
      <c r="H2416">
        <v>255</v>
      </c>
      <c r="I2416">
        <v>7.1000000000000001E-71</v>
      </c>
      <c r="J2416" t="s">
        <v>3073</v>
      </c>
      <c r="S2416" t="s">
        <v>3071</v>
      </c>
      <c r="T2416" t="s">
        <v>3072</v>
      </c>
      <c r="U2416">
        <v>0.44800000000000001</v>
      </c>
      <c r="V2416" s="6">
        <v>-482</v>
      </c>
      <c r="W2416" s="4">
        <v>294.18</v>
      </c>
      <c r="X2416">
        <v>409</v>
      </c>
      <c r="Y2416">
        <v>255</v>
      </c>
      <c r="Z2416" t="str">
        <f t="shared" si="37"/>
        <v>408</v>
      </c>
      <c r="AA2416" t="s">
        <v>235</v>
      </c>
    </row>
    <row r="2417" spans="1:27" ht="16" thickBot="1" x14ac:dyDescent="0.25">
      <c r="A2417" t="s">
        <v>13</v>
      </c>
      <c r="B2417" t="s">
        <v>235</v>
      </c>
      <c r="C2417" t="s">
        <v>498</v>
      </c>
      <c r="D2417" t="s">
        <v>499</v>
      </c>
      <c r="E2417" t="s">
        <v>3871</v>
      </c>
      <c r="F2417">
        <v>45.026000000000003</v>
      </c>
      <c r="H2417">
        <v>253</v>
      </c>
      <c r="I2417">
        <v>4.4300000000000001E-70</v>
      </c>
      <c r="J2417" t="s">
        <v>3073</v>
      </c>
      <c r="S2417" t="s">
        <v>3071</v>
      </c>
      <c r="T2417" t="s">
        <v>3072</v>
      </c>
      <c r="U2417">
        <v>0.44800000000000001</v>
      </c>
      <c r="V2417" s="6">
        <v>-482</v>
      </c>
      <c r="W2417" s="4">
        <v>294.18</v>
      </c>
      <c r="X2417">
        <v>409</v>
      </c>
      <c r="Y2417">
        <v>253</v>
      </c>
      <c r="Z2417" t="str">
        <f t="shared" si="37"/>
        <v>382</v>
      </c>
      <c r="AA2417" t="s">
        <v>235</v>
      </c>
    </row>
    <row r="2418" spans="1:27" ht="16" thickBot="1" x14ac:dyDescent="0.25">
      <c r="A2418" t="s">
        <v>13</v>
      </c>
      <c r="B2418" t="s">
        <v>235</v>
      </c>
      <c r="C2418" t="s">
        <v>413</v>
      </c>
      <c r="D2418" t="s">
        <v>501</v>
      </c>
      <c r="E2418" t="s">
        <v>3872</v>
      </c>
      <c r="F2418">
        <v>41.444000000000003</v>
      </c>
      <c r="H2418">
        <v>217</v>
      </c>
      <c r="I2418">
        <v>3.2399999999999999E-58</v>
      </c>
      <c r="J2418" t="s">
        <v>3073</v>
      </c>
      <c r="S2418" t="s">
        <v>3071</v>
      </c>
      <c r="T2418" t="s">
        <v>3072</v>
      </c>
      <c r="U2418">
        <v>0.44800000000000001</v>
      </c>
      <c r="V2418" s="6">
        <v>-482</v>
      </c>
      <c r="W2418" s="4">
        <v>294.18</v>
      </c>
      <c r="X2418">
        <v>409</v>
      </c>
      <c r="Y2418">
        <v>217</v>
      </c>
      <c r="Z2418" t="str">
        <f t="shared" si="37"/>
        <v>374</v>
      </c>
      <c r="AA2418" t="s">
        <v>235</v>
      </c>
    </row>
    <row r="2419" spans="1:27" ht="16" thickBot="1" x14ac:dyDescent="0.25">
      <c r="A2419" t="s">
        <v>20</v>
      </c>
      <c r="B2419" t="s">
        <v>235</v>
      </c>
      <c r="C2419" t="s">
        <v>470</v>
      </c>
      <c r="D2419" t="s">
        <v>503</v>
      </c>
      <c r="E2419" t="s">
        <v>3112</v>
      </c>
      <c r="F2419">
        <v>100</v>
      </c>
      <c r="H2419">
        <v>735</v>
      </c>
      <c r="I2419">
        <v>0</v>
      </c>
      <c r="J2419" t="s">
        <v>3074</v>
      </c>
      <c r="S2419" t="s">
        <v>3075</v>
      </c>
      <c r="T2419" t="s">
        <v>3076</v>
      </c>
      <c r="U2419">
        <v>0.44800000000000001</v>
      </c>
      <c r="V2419" s="6">
        <v>-482</v>
      </c>
      <c r="W2419" s="4">
        <v>294.18</v>
      </c>
      <c r="X2419">
        <v>409</v>
      </c>
      <c r="Y2419">
        <v>735</v>
      </c>
      <c r="Z2419" t="str">
        <f t="shared" si="37"/>
        <v>409</v>
      </c>
      <c r="AA2419" t="s">
        <v>235</v>
      </c>
    </row>
    <row r="2420" spans="1:27" ht="16" thickBot="1" x14ac:dyDescent="0.25">
      <c r="A2420" t="s">
        <v>20</v>
      </c>
      <c r="B2420" t="s">
        <v>235</v>
      </c>
      <c r="C2420" t="s">
        <v>801</v>
      </c>
      <c r="D2420" t="s">
        <v>802</v>
      </c>
      <c r="E2420" t="s">
        <v>3873</v>
      </c>
      <c r="F2420">
        <v>99.027000000000001</v>
      </c>
      <c r="H2420">
        <v>725</v>
      </c>
      <c r="I2420">
        <v>0</v>
      </c>
      <c r="J2420" t="s">
        <v>3074</v>
      </c>
      <c r="S2420" t="s">
        <v>3075</v>
      </c>
      <c r="T2420" t="s">
        <v>3076</v>
      </c>
      <c r="U2420">
        <v>0.44800000000000001</v>
      </c>
      <c r="V2420" s="6">
        <v>-482</v>
      </c>
      <c r="W2420" s="4">
        <v>294.18</v>
      </c>
      <c r="X2420">
        <v>409</v>
      </c>
      <c r="Y2420">
        <v>725</v>
      </c>
      <c r="Z2420" t="str">
        <f t="shared" si="37"/>
        <v>411</v>
      </c>
      <c r="AA2420" t="s">
        <v>235</v>
      </c>
    </row>
    <row r="2421" spans="1:27" ht="16" thickBot="1" x14ac:dyDescent="0.25">
      <c r="A2421" t="s">
        <v>20</v>
      </c>
      <c r="B2421" t="s">
        <v>235</v>
      </c>
      <c r="C2421" t="s">
        <v>801</v>
      </c>
      <c r="D2421" t="s">
        <v>802</v>
      </c>
      <c r="E2421" t="s">
        <v>3873</v>
      </c>
      <c r="F2421">
        <v>99.027000000000001</v>
      </c>
      <c r="H2421">
        <v>725</v>
      </c>
      <c r="I2421">
        <v>0</v>
      </c>
      <c r="J2421" t="s">
        <v>3074</v>
      </c>
      <c r="S2421" t="s">
        <v>3075</v>
      </c>
      <c r="T2421" t="s">
        <v>3076</v>
      </c>
      <c r="U2421">
        <v>0.44800000000000001</v>
      </c>
      <c r="V2421" s="6">
        <v>-482</v>
      </c>
      <c r="W2421" s="4">
        <v>294.18</v>
      </c>
      <c r="X2421">
        <v>409</v>
      </c>
      <c r="Y2421">
        <v>725</v>
      </c>
      <c r="Z2421" t="str">
        <f t="shared" si="37"/>
        <v>411</v>
      </c>
      <c r="AA2421" t="s">
        <v>235</v>
      </c>
    </row>
    <row r="2422" spans="1:27" ht="16" thickBot="1" x14ac:dyDescent="0.25">
      <c r="A2422" t="s">
        <v>20</v>
      </c>
      <c r="B2422" t="s">
        <v>235</v>
      </c>
      <c r="C2422" t="s">
        <v>804</v>
      </c>
      <c r="D2422" t="s">
        <v>805</v>
      </c>
      <c r="E2422" t="s">
        <v>3874</v>
      </c>
      <c r="F2422">
        <v>99.506</v>
      </c>
      <c r="H2422">
        <v>722</v>
      </c>
      <c r="I2422">
        <v>0</v>
      </c>
      <c r="J2422" t="s">
        <v>3074</v>
      </c>
      <c r="S2422" t="s">
        <v>3075</v>
      </c>
      <c r="T2422" t="s">
        <v>3076</v>
      </c>
      <c r="U2422">
        <v>0.44800000000000001</v>
      </c>
      <c r="V2422" s="6">
        <v>-482</v>
      </c>
      <c r="W2422" s="4">
        <v>294.18</v>
      </c>
      <c r="X2422">
        <v>409</v>
      </c>
      <c r="Y2422">
        <v>722</v>
      </c>
      <c r="Z2422" t="str">
        <f t="shared" si="37"/>
        <v>405</v>
      </c>
      <c r="AA2422" t="s">
        <v>235</v>
      </c>
    </row>
    <row r="2423" spans="1:27" ht="16" thickBot="1" x14ac:dyDescent="0.25">
      <c r="A2423" t="s">
        <v>20</v>
      </c>
      <c r="B2423" t="s">
        <v>235</v>
      </c>
      <c r="C2423" t="s">
        <v>807</v>
      </c>
      <c r="D2423" t="s">
        <v>503</v>
      </c>
      <c r="E2423" t="s">
        <v>3112</v>
      </c>
      <c r="F2423">
        <v>100</v>
      </c>
      <c r="H2423">
        <v>716</v>
      </c>
      <c r="I2423">
        <v>0</v>
      </c>
      <c r="J2423" t="s">
        <v>3074</v>
      </c>
      <c r="S2423" t="s">
        <v>3075</v>
      </c>
      <c r="T2423" t="s">
        <v>3076</v>
      </c>
      <c r="U2423">
        <v>0.44800000000000001</v>
      </c>
      <c r="V2423" s="6">
        <v>-482</v>
      </c>
      <c r="W2423" s="4">
        <v>294.18</v>
      </c>
      <c r="X2423">
        <v>409</v>
      </c>
      <c r="Y2423">
        <v>716</v>
      </c>
      <c r="Z2423" t="str">
        <f t="shared" si="37"/>
        <v>400</v>
      </c>
      <c r="AA2423" t="s">
        <v>235</v>
      </c>
    </row>
    <row r="2424" spans="1:27" ht="16" thickBot="1" x14ac:dyDescent="0.25">
      <c r="A2424" t="s">
        <v>20</v>
      </c>
      <c r="B2424" t="s">
        <v>235</v>
      </c>
      <c r="C2424" t="s">
        <v>483</v>
      </c>
      <c r="D2424" t="s">
        <v>809</v>
      </c>
      <c r="E2424" t="s">
        <v>3875</v>
      </c>
      <c r="F2424">
        <v>54.133000000000003</v>
      </c>
      <c r="H2424">
        <v>312</v>
      </c>
      <c r="I2424">
        <v>2.6500000000000002E-90</v>
      </c>
      <c r="J2424" t="s">
        <v>3074</v>
      </c>
      <c r="S2424" t="s">
        <v>3075</v>
      </c>
      <c r="T2424" t="s">
        <v>3076</v>
      </c>
      <c r="U2424">
        <v>0.44800000000000001</v>
      </c>
      <c r="V2424" s="6">
        <v>-482</v>
      </c>
      <c r="W2424" s="4">
        <v>294.18</v>
      </c>
      <c r="X2424">
        <v>409</v>
      </c>
      <c r="Y2424">
        <v>312</v>
      </c>
      <c r="Z2424" t="str">
        <f t="shared" si="37"/>
        <v>375</v>
      </c>
      <c r="AA2424" t="s">
        <v>235</v>
      </c>
    </row>
    <row r="2425" spans="1:27" ht="16" thickBot="1" x14ac:dyDescent="0.25">
      <c r="A2425" t="s">
        <v>20</v>
      </c>
      <c r="B2425" t="s">
        <v>235</v>
      </c>
      <c r="C2425" t="s">
        <v>413</v>
      </c>
      <c r="D2425" t="s">
        <v>811</v>
      </c>
      <c r="E2425" t="s">
        <v>3876</v>
      </c>
      <c r="F2425">
        <v>53.743000000000002</v>
      </c>
      <c r="H2425">
        <v>286</v>
      </c>
      <c r="I2425">
        <v>1.8300000000000001E-83</v>
      </c>
      <c r="J2425" t="s">
        <v>3074</v>
      </c>
      <c r="S2425" t="s">
        <v>3075</v>
      </c>
      <c r="T2425" t="s">
        <v>3076</v>
      </c>
      <c r="U2425">
        <v>0.44800000000000001</v>
      </c>
      <c r="V2425" s="6">
        <v>-482</v>
      </c>
      <c r="W2425" s="4">
        <v>294.18</v>
      </c>
      <c r="X2425">
        <v>409</v>
      </c>
      <c r="Y2425">
        <v>286</v>
      </c>
      <c r="Z2425" t="str">
        <f t="shared" si="37"/>
        <v>374</v>
      </c>
      <c r="AA2425" t="s">
        <v>235</v>
      </c>
    </row>
    <row r="2426" spans="1:27" ht="16" thickBot="1" x14ac:dyDescent="0.25">
      <c r="A2426" t="s">
        <v>20</v>
      </c>
      <c r="B2426" t="s">
        <v>235</v>
      </c>
      <c r="C2426" t="s">
        <v>813</v>
      </c>
      <c r="D2426" t="s">
        <v>814</v>
      </c>
      <c r="E2426" t="s">
        <v>3476</v>
      </c>
      <c r="F2426">
        <v>48.579000000000001</v>
      </c>
      <c r="H2426">
        <v>286</v>
      </c>
      <c r="I2426">
        <v>1.16E-82</v>
      </c>
      <c r="J2426" t="s">
        <v>3074</v>
      </c>
      <c r="S2426" t="s">
        <v>3075</v>
      </c>
      <c r="T2426" t="s">
        <v>3076</v>
      </c>
      <c r="U2426">
        <v>0.44800000000000001</v>
      </c>
      <c r="V2426" s="6">
        <v>-482</v>
      </c>
      <c r="W2426" s="4">
        <v>294.18</v>
      </c>
      <c r="X2426">
        <v>409</v>
      </c>
      <c r="Y2426">
        <v>286</v>
      </c>
      <c r="Z2426" t="str">
        <f t="shared" si="37"/>
        <v>387</v>
      </c>
      <c r="AA2426" t="s">
        <v>235</v>
      </c>
    </row>
    <row r="2427" spans="1:27" ht="16" thickBot="1" x14ac:dyDescent="0.25">
      <c r="A2427" t="s">
        <v>20</v>
      </c>
      <c r="B2427" t="s">
        <v>235</v>
      </c>
      <c r="C2427" t="s">
        <v>413</v>
      </c>
      <c r="D2427" t="s">
        <v>811</v>
      </c>
      <c r="E2427" t="s">
        <v>3876</v>
      </c>
      <c r="F2427">
        <v>53.743000000000002</v>
      </c>
      <c r="H2427">
        <v>286</v>
      </c>
      <c r="I2427">
        <v>1.5099999999999999E-81</v>
      </c>
      <c r="J2427" t="s">
        <v>3074</v>
      </c>
      <c r="S2427" t="s">
        <v>3075</v>
      </c>
      <c r="T2427" t="s">
        <v>3076</v>
      </c>
      <c r="U2427">
        <v>0.44800000000000001</v>
      </c>
      <c r="V2427" s="6">
        <v>-482</v>
      </c>
      <c r="W2427" s="4">
        <v>294.18</v>
      </c>
      <c r="X2427">
        <v>409</v>
      </c>
      <c r="Y2427">
        <v>286</v>
      </c>
      <c r="Z2427" t="str">
        <f t="shared" si="37"/>
        <v>374</v>
      </c>
      <c r="AA2427" t="s">
        <v>235</v>
      </c>
    </row>
    <row r="2428" spans="1:27" ht="16" thickBot="1" x14ac:dyDescent="0.25">
      <c r="A2428" t="s">
        <v>20</v>
      </c>
      <c r="B2428" t="s">
        <v>235</v>
      </c>
      <c r="C2428" t="s">
        <v>590</v>
      </c>
      <c r="D2428" t="s">
        <v>816</v>
      </c>
      <c r="E2428" t="s">
        <v>3877</v>
      </c>
      <c r="F2428">
        <v>54.902000000000001</v>
      </c>
      <c r="H2428">
        <v>276</v>
      </c>
      <c r="I2428">
        <v>9.68E-80</v>
      </c>
      <c r="J2428" t="s">
        <v>3074</v>
      </c>
      <c r="S2428" t="s">
        <v>3075</v>
      </c>
      <c r="T2428" t="s">
        <v>3076</v>
      </c>
      <c r="U2428">
        <v>0.44800000000000001</v>
      </c>
      <c r="V2428" s="6">
        <v>-482</v>
      </c>
      <c r="W2428" s="4">
        <v>294.18</v>
      </c>
      <c r="X2428">
        <v>409</v>
      </c>
      <c r="Y2428">
        <v>276</v>
      </c>
      <c r="Z2428" t="str">
        <f t="shared" si="37"/>
        <v>306</v>
      </c>
      <c r="AA2428" t="s">
        <v>235</v>
      </c>
    </row>
    <row r="2429" spans="1:27" ht="16" thickBot="1" x14ac:dyDescent="0.25">
      <c r="A2429" t="s">
        <v>20</v>
      </c>
      <c r="B2429" t="s">
        <v>235</v>
      </c>
      <c r="C2429" t="s">
        <v>817</v>
      </c>
      <c r="D2429" t="s">
        <v>818</v>
      </c>
      <c r="E2429" t="s">
        <v>3454</v>
      </c>
      <c r="F2429">
        <v>50.948999999999998</v>
      </c>
      <c r="H2429">
        <v>276</v>
      </c>
      <c r="I2429">
        <v>1.4400000000000001E-79</v>
      </c>
      <c r="J2429" t="s">
        <v>3074</v>
      </c>
      <c r="S2429" t="s">
        <v>3075</v>
      </c>
      <c r="T2429" t="s">
        <v>3076</v>
      </c>
      <c r="U2429">
        <v>0.44800000000000001</v>
      </c>
      <c r="V2429" s="6">
        <v>-482</v>
      </c>
      <c r="W2429" s="4">
        <v>294.18</v>
      </c>
      <c r="X2429">
        <v>409</v>
      </c>
      <c r="Y2429">
        <v>276</v>
      </c>
      <c r="Z2429" t="str">
        <f t="shared" si="37"/>
        <v>369</v>
      </c>
      <c r="AA2429" t="s">
        <v>235</v>
      </c>
    </row>
    <row r="2430" spans="1:27" ht="16" thickBot="1" x14ac:dyDescent="0.25">
      <c r="A2430" t="s">
        <v>20</v>
      </c>
      <c r="B2430" t="s">
        <v>235</v>
      </c>
      <c r="C2430" t="s">
        <v>820</v>
      </c>
      <c r="D2430" t="s">
        <v>224</v>
      </c>
      <c r="E2430" t="s">
        <v>3092</v>
      </c>
      <c r="F2430">
        <v>47.531999999999996</v>
      </c>
      <c r="H2430">
        <v>264</v>
      </c>
      <c r="I2430">
        <v>3.4999999999999999E-75</v>
      </c>
      <c r="J2430" t="s">
        <v>3074</v>
      </c>
      <c r="S2430" t="s">
        <v>3075</v>
      </c>
      <c r="T2430" t="s">
        <v>3076</v>
      </c>
      <c r="U2430">
        <v>0.44800000000000001</v>
      </c>
      <c r="V2430" s="6">
        <v>-482</v>
      </c>
      <c r="W2430" s="4">
        <v>294.18</v>
      </c>
      <c r="X2430">
        <v>409</v>
      </c>
      <c r="Y2430">
        <v>264</v>
      </c>
      <c r="Z2430" t="str">
        <f t="shared" si="37"/>
        <v>385</v>
      </c>
      <c r="AA2430" t="s">
        <v>235</v>
      </c>
    </row>
    <row r="2431" spans="1:27" ht="16" thickBot="1" x14ac:dyDescent="0.25">
      <c r="A2431" t="s">
        <v>20</v>
      </c>
      <c r="B2431" t="s">
        <v>235</v>
      </c>
      <c r="C2431" t="s">
        <v>498</v>
      </c>
      <c r="D2431" t="s">
        <v>822</v>
      </c>
      <c r="E2431" t="s">
        <v>3878</v>
      </c>
      <c r="F2431">
        <v>47.643999999999998</v>
      </c>
      <c r="H2431">
        <v>264</v>
      </c>
      <c r="I2431">
        <v>3.3900000000000001E-74</v>
      </c>
      <c r="J2431" t="s">
        <v>3074</v>
      </c>
      <c r="S2431" t="s">
        <v>3075</v>
      </c>
      <c r="T2431" t="s">
        <v>3076</v>
      </c>
      <c r="U2431">
        <v>0.44800000000000001</v>
      </c>
      <c r="V2431" s="6">
        <v>-482</v>
      </c>
      <c r="W2431" s="4">
        <v>294.18</v>
      </c>
      <c r="X2431">
        <v>409</v>
      </c>
      <c r="Y2431">
        <v>264</v>
      </c>
      <c r="Z2431" t="str">
        <f t="shared" si="37"/>
        <v>382</v>
      </c>
      <c r="AA2431" t="s">
        <v>235</v>
      </c>
    </row>
    <row r="2432" spans="1:27" ht="16" thickBot="1" x14ac:dyDescent="0.25">
      <c r="A2432" t="s">
        <v>20</v>
      </c>
      <c r="B2432" t="s">
        <v>235</v>
      </c>
      <c r="C2432" t="s">
        <v>413</v>
      </c>
      <c r="D2432" t="s">
        <v>823</v>
      </c>
      <c r="E2432" t="s">
        <v>3879</v>
      </c>
      <c r="F2432">
        <v>51.337000000000003</v>
      </c>
      <c r="H2432">
        <v>255</v>
      </c>
      <c r="I2432">
        <v>9.5100000000000001E-72</v>
      </c>
      <c r="J2432" t="s">
        <v>3074</v>
      </c>
      <c r="S2432" t="s">
        <v>3075</v>
      </c>
      <c r="T2432" t="s">
        <v>3076</v>
      </c>
      <c r="U2432">
        <v>0.44800000000000001</v>
      </c>
      <c r="V2432" s="6">
        <v>-482</v>
      </c>
      <c r="W2432" s="4">
        <v>294.18</v>
      </c>
      <c r="X2432">
        <v>409</v>
      </c>
      <c r="Y2432">
        <v>255</v>
      </c>
      <c r="Z2432" t="str">
        <f t="shared" si="37"/>
        <v>374</v>
      </c>
      <c r="AA2432" t="s">
        <v>235</v>
      </c>
    </row>
    <row r="2433" spans="1:27" ht="16" thickBot="1" x14ac:dyDescent="0.25">
      <c r="A2433" t="s">
        <v>20</v>
      </c>
      <c r="B2433" t="s">
        <v>235</v>
      </c>
      <c r="C2433" t="s">
        <v>158</v>
      </c>
      <c r="D2433" t="s">
        <v>825</v>
      </c>
      <c r="E2433" t="s">
        <v>3880</v>
      </c>
      <c r="F2433">
        <v>50.588000000000001</v>
      </c>
      <c r="H2433">
        <v>233</v>
      </c>
      <c r="I2433">
        <v>7.3200000000000003E-65</v>
      </c>
      <c r="J2433" t="s">
        <v>3074</v>
      </c>
      <c r="S2433" t="s">
        <v>3075</v>
      </c>
      <c r="T2433" t="s">
        <v>3076</v>
      </c>
      <c r="U2433">
        <v>0.44800000000000001</v>
      </c>
      <c r="V2433" s="6">
        <v>-482</v>
      </c>
      <c r="W2433" s="4">
        <v>294.18</v>
      </c>
      <c r="X2433">
        <v>409</v>
      </c>
      <c r="Y2433">
        <v>233</v>
      </c>
      <c r="Z2433" t="str">
        <f t="shared" si="37"/>
        <v>255</v>
      </c>
      <c r="AA2433" t="s">
        <v>235</v>
      </c>
    </row>
    <row r="2434" spans="1:27" ht="16" thickBot="1" x14ac:dyDescent="0.25">
      <c r="A2434" t="s">
        <v>20</v>
      </c>
      <c r="B2434" t="s">
        <v>235</v>
      </c>
      <c r="C2434" t="s">
        <v>133</v>
      </c>
      <c r="D2434" t="s">
        <v>827</v>
      </c>
      <c r="E2434" t="s">
        <v>3881</v>
      </c>
      <c r="F2434">
        <v>48.79</v>
      </c>
      <c r="H2434">
        <v>212</v>
      </c>
      <c r="I2434">
        <v>6.4100000000000003E-57</v>
      </c>
      <c r="J2434" t="s">
        <v>3074</v>
      </c>
      <c r="S2434" t="s">
        <v>3075</v>
      </c>
      <c r="T2434" t="s">
        <v>3076</v>
      </c>
      <c r="U2434">
        <v>0.44800000000000001</v>
      </c>
      <c r="V2434" s="6">
        <v>-482</v>
      </c>
      <c r="W2434" s="4">
        <v>294.18</v>
      </c>
      <c r="X2434">
        <v>409</v>
      </c>
      <c r="Y2434">
        <v>212</v>
      </c>
      <c r="Z2434" t="str">
        <f t="shared" si="37"/>
        <v>248</v>
      </c>
      <c r="AA2434" t="s">
        <v>235</v>
      </c>
    </row>
    <row r="2435" spans="1:27" ht="16" thickBot="1" x14ac:dyDescent="0.25">
      <c r="A2435" t="s">
        <v>20</v>
      </c>
      <c r="B2435" t="s">
        <v>235</v>
      </c>
      <c r="C2435" t="s">
        <v>590</v>
      </c>
      <c r="D2435" t="s">
        <v>829</v>
      </c>
      <c r="E2435" t="s">
        <v>3882</v>
      </c>
      <c r="F2435">
        <v>41.83</v>
      </c>
      <c r="H2435">
        <v>205</v>
      </c>
      <c r="I2435">
        <v>1.25E-54</v>
      </c>
      <c r="J2435" t="s">
        <v>3074</v>
      </c>
      <c r="S2435" t="s">
        <v>3075</v>
      </c>
      <c r="T2435" t="s">
        <v>3076</v>
      </c>
      <c r="U2435">
        <v>0.44800000000000001</v>
      </c>
      <c r="V2435" s="6">
        <v>-482</v>
      </c>
      <c r="W2435" s="4">
        <v>294.18</v>
      </c>
      <c r="X2435">
        <v>409</v>
      </c>
      <c r="Y2435">
        <v>205</v>
      </c>
      <c r="Z2435" t="str">
        <f t="shared" ref="Z2435:Z2498" si="38">LEFT(C2435,3)</f>
        <v>306</v>
      </c>
      <c r="AA2435" t="s">
        <v>235</v>
      </c>
    </row>
    <row r="2436" spans="1:27" ht="16" thickBot="1" x14ac:dyDescent="0.25">
      <c r="A2436" t="s">
        <v>20</v>
      </c>
      <c r="B2436" t="s">
        <v>235</v>
      </c>
      <c r="C2436" t="s">
        <v>831</v>
      </c>
      <c r="D2436" t="s">
        <v>832</v>
      </c>
      <c r="E2436" t="s">
        <v>3883</v>
      </c>
      <c r="F2436">
        <v>43.420999999999999</v>
      </c>
      <c r="H2436">
        <v>200</v>
      </c>
      <c r="I2436">
        <v>9.4599999999999999E-53</v>
      </c>
      <c r="J2436" t="s">
        <v>3074</v>
      </c>
      <c r="S2436" t="s">
        <v>3075</v>
      </c>
      <c r="T2436" t="s">
        <v>3076</v>
      </c>
      <c r="U2436">
        <v>0.44800000000000001</v>
      </c>
      <c r="V2436" s="6">
        <v>-482</v>
      </c>
      <c r="W2436" s="4">
        <v>294.18</v>
      </c>
      <c r="X2436">
        <v>409</v>
      </c>
      <c r="Y2436">
        <v>200</v>
      </c>
      <c r="Z2436" t="str">
        <f t="shared" si="38"/>
        <v>380</v>
      </c>
      <c r="AA2436" t="s">
        <v>235</v>
      </c>
    </row>
    <row r="2437" spans="1:27" ht="16" thickBot="1" x14ac:dyDescent="0.25">
      <c r="A2437" t="s">
        <v>20</v>
      </c>
      <c r="B2437" t="s">
        <v>235</v>
      </c>
      <c r="C2437" t="s">
        <v>709</v>
      </c>
      <c r="D2437" t="s">
        <v>710</v>
      </c>
      <c r="E2437" t="s">
        <v>3368</v>
      </c>
      <c r="F2437">
        <v>43.451999999999998</v>
      </c>
      <c r="H2437">
        <v>186</v>
      </c>
      <c r="I2437">
        <v>1.23E-48</v>
      </c>
      <c r="J2437" t="s">
        <v>3074</v>
      </c>
      <c r="S2437" t="s">
        <v>3075</v>
      </c>
      <c r="T2437" t="s">
        <v>3076</v>
      </c>
      <c r="U2437">
        <v>0.44800000000000001</v>
      </c>
      <c r="V2437" s="6">
        <v>-482</v>
      </c>
      <c r="W2437" s="4">
        <v>294.18</v>
      </c>
      <c r="X2437">
        <v>409</v>
      </c>
      <c r="Y2437">
        <v>186</v>
      </c>
      <c r="Z2437" t="str">
        <f t="shared" si="38"/>
        <v>336</v>
      </c>
      <c r="AA2437" t="s">
        <v>235</v>
      </c>
    </row>
    <row r="2438" spans="1:27" ht="16" thickBot="1" x14ac:dyDescent="0.25">
      <c r="A2438" t="s">
        <v>20</v>
      </c>
      <c r="B2438" t="s">
        <v>235</v>
      </c>
      <c r="C2438" t="s">
        <v>590</v>
      </c>
      <c r="D2438" t="s">
        <v>833</v>
      </c>
      <c r="E2438" t="s">
        <v>3884</v>
      </c>
      <c r="F2438">
        <v>39.216000000000001</v>
      </c>
      <c r="H2438">
        <v>178</v>
      </c>
      <c r="I2438">
        <v>5.9400000000000002E-46</v>
      </c>
      <c r="J2438" t="s">
        <v>3074</v>
      </c>
      <c r="S2438" t="s">
        <v>3075</v>
      </c>
      <c r="T2438" t="s">
        <v>3076</v>
      </c>
      <c r="U2438">
        <v>0.44800000000000001</v>
      </c>
      <c r="V2438" s="6">
        <v>-482</v>
      </c>
      <c r="W2438" s="4">
        <v>294.18</v>
      </c>
      <c r="X2438">
        <v>409</v>
      </c>
      <c r="Y2438">
        <v>178</v>
      </c>
      <c r="Z2438" t="str">
        <f t="shared" si="38"/>
        <v>306</v>
      </c>
      <c r="AA2438" t="s">
        <v>235</v>
      </c>
    </row>
    <row r="2439" spans="1:27" ht="16" thickBot="1" x14ac:dyDescent="0.25">
      <c r="A2439" t="s">
        <v>20</v>
      </c>
      <c r="B2439" t="s">
        <v>235</v>
      </c>
      <c r="C2439" t="s">
        <v>835</v>
      </c>
      <c r="D2439" t="s">
        <v>836</v>
      </c>
      <c r="E2439" t="s">
        <v>3885</v>
      </c>
      <c r="F2439">
        <v>48.37</v>
      </c>
      <c r="H2439">
        <v>174</v>
      </c>
      <c r="I2439">
        <v>1.06E-45</v>
      </c>
      <c r="J2439" t="s">
        <v>3074</v>
      </c>
      <c r="S2439" t="s">
        <v>3075</v>
      </c>
      <c r="T2439" t="s">
        <v>3076</v>
      </c>
      <c r="U2439">
        <v>0.44800000000000001</v>
      </c>
      <c r="V2439" s="6">
        <v>-482</v>
      </c>
      <c r="W2439" s="4">
        <v>294.18</v>
      </c>
      <c r="X2439">
        <v>409</v>
      </c>
      <c r="Y2439">
        <v>174</v>
      </c>
      <c r="Z2439" t="str">
        <f t="shared" si="38"/>
        <v>184</v>
      </c>
      <c r="AA2439" t="s">
        <v>235</v>
      </c>
    </row>
    <row r="2440" spans="1:27" ht="16" thickBot="1" x14ac:dyDescent="0.25">
      <c r="A2440" t="s">
        <v>20</v>
      </c>
      <c r="B2440" t="s">
        <v>235</v>
      </c>
      <c r="C2440" t="s">
        <v>716</v>
      </c>
      <c r="D2440" t="s">
        <v>838</v>
      </c>
      <c r="E2440" t="s">
        <v>3886</v>
      </c>
      <c r="F2440">
        <v>51.744</v>
      </c>
      <c r="H2440">
        <v>171</v>
      </c>
      <c r="I2440">
        <v>1.0200000000000001E-43</v>
      </c>
      <c r="J2440" t="s">
        <v>3074</v>
      </c>
      <c r="S2440" t="s">
        <v>3075</v>
      </c>
      <c r="T2440" t="s">
        <v>3076</v>
      </c>
      <c r="U2440">
        <v>0.44800000000000001</v>
      </c>
      <c r="V2440" s="6">
        <v>-482</v>
      </c>
      <c r="W2440" s="4">
        <v>294.18</v>
      </c>
      <c r="X2440">
        <v>409</v>
      </c>
      <c r="Y2440">
        <v>171</v>
      </c>
      <c r="Z2440" t="str">
        <f t="shared" si="38"/>
        <v>172</v>
      </c>
      <c r="AA2440" t="s">
        <v>235</v>
      </c>
    </row>
    <row r="2441" spans="1:27" ht="16" thickBot="1" x14ac:dyDescent="0.25">
      <c r="A2441" t="s">
        <v>20</v>
      </c>
      <c r="B2441" t="s">
        <v>235</v>
      </c>
      <c r="C2441" t="s">
        <v>189</v>
      </c>
      <c r="D2441" t="s">
        <v>840</v>
      </c>
      <c r="E2441" t="s">
        <v>3887</v>
      </c>
      <c r="F2441">
        <v>67.459999999999994</v>
      </c>
      <c r="H2441">
        <v>164</v>
      </c>
      <c r="I2441">
        <v>8.9900000000000006E-42</v>
      </c>
      <c r="J2441" t="s">
        <v>3074</v>
      </c>
      <c r="S2441" t="s">
        <v>3075</v>
      </c>
      <c r="T2441" t="s">
        <v>3076</v>
      </c>
      <c r="U2441">
        <v>0.44800000000000001</v>
      </c>
      <c r="V2441" s="6">
        <v>-482</v>
      </c>
      <c r="W2441" s="4">
        <v>294.18</v>
      </c>
      <c r="X2441">
        <v>409</v>
      </c>
      <c r="Y2441">
        <v>164</v>
      </c>
      <c r="Z2441" t="str">
        <f t="shared" si="38"/>
        <v>126</v>
      </c>
      <c r="AA2441" t="s">
        <v>235</v>
      </c>
    </row>
    <row r="2442" spans="1:27" ht="16" thickBot="1" x14ac:dyDescent="0.25">
      <c r="A2442" t="s">
        <v>20</v>
      </c>
      <c r="B2442" t="s">
        <v>235</v>
      </c>
      <c r="C2442" t="s">
        <v>724</v>
      </c>
      <c r="D2442" t="s">
        <v>725</v>
      </c>
      <c r="E2442" t="s">
        <v>3374</v>
      </c>
      <c r="F2442">
        <v>39.286000000000001</v>
      </c>
      <c r="H2442">
        <v>126</v>
      </c>
      <c r="I2442">
        <v>1.15E-29</v>
      </c>
      <c r="J2442" t="s">
        <v>3074</v>
      </c>
      <c r="S2442" t="s">
        <v>3075</v>
      </c>
      <c r="T2442" t="s">
        <v>3076</v>
      </c>
      <c r="U2442">
        <v>0.44800000000000001</v>
      </c>
      <c r="V2442" s="6">
        <v>-482</v>
      </c>
      <c r="W2442" s="4">
        <v>294.18</v>
      </c>
      <c r="X2442">
        <v>409</v>
      </c>
      <c r="Y2442">
        <v>126</v>
      </c>
      <c r="Z2442" t="str">
        <f t="shared" si="38"/>
        <v>280</v>
      </c>
      <c r="AA2442" t="s">
        <v>235</v>
      </c>
    </row>
    <row r="2443" spans="1:27" ht="16" thickBot="1" x14ac:dyDescent="0.25">
      <c r="A2443" t="s">
        <v>20</v>
      </c>
      <c r="B2443" t="s">
        <v>235</v>
      </c>
      <c r="C2443" t="s">
        <v>842</v>
      </c>
      <c r="D2443" t="s">
        <v>843</v>
      </c>
      <c r="E2443" t="s">
        <v>3888</v>
      </c>
      <c r="F2443">
        <v>63.491999999999997</v>
      </c>
      <c r="H2443">
        <v>91.6</v>
      </c>
      <c r="I2443">
        <v>1.1800000000000001E-18</v>
      </c>
      <c r="J2443" t="s">
        <v>3074</v>
      </c>
      <c r="S2443" t="s">
        <v>3075</v>
      </c>
      <c r="T2443" t="s">
        <v>3076</v>
      </c>
      <c r="U2443">
        <v>0.44800000000000001</v>
      </c>
      <c r="V2443" s="6">
        <v>-482</v>
      </c>
      <c r="W2443" s="4">
        <v>294.18</v>
      </c>
      <c r="X2443">
        <v>409</v>
      </c>
      <c r="Y2443">
        <v>91.6</v>
      </c>
      <c r="Z2443" t="str">
        <f t="shared" si="38"/>
        <v xml:space="preserve">63 </v>
      </c>
      <c r="AA2443" t="s">
        <v>235</v>
      </c>
    </row>
    <row r="2444" spans="1:27" ht="16" thickBot="1" x14ac:dyDescent="0.25">
      <c r="A2444" t="s">
        <v>20</v>
      </c>
      <c r="B2444" t="s">
        <v>235</v>
      </c>
      <c r="C2444" t="s">
        <v>282</v>
      </c>
      <c r="D2444" t="s">
        <v>727</v>
      </c>
      <c r="E2444" t="s">
        <v>3375</v>
      </c>
      <c r="F2444">
        <v>49.444000000000003</v>
      </c>
      <c r="H2444">
        <v>84.9</v>
      </c>
      <c r="I2444">
        <v>1.2999999999999999E-16</v>
      </c>
      <c r="J2444" t="s">
        <v>3074</v>
      </c>
      <c r="S2444" t="s">
        <v>3075</v>
      </c>
      <c r="T2444" t="s">
        <v>3076</v>
      </c>
      <c r="U2444">
        <v>0.44800000000000001</v>
      </c>
      <c r="V2444" s="6">
        <v>-482</v>
      </c>
      <c r="W2444" s="4">
        <v>294.18</v>
      </c>
      <c r="X2444">
        <v>409</v>
      </c>
      <c r="Y2444">
        <v>84.9</v>
      </c>
      <c r="Z2444" t="str">
        <f t="shared" si="38"/>
        <v>180</v>
      </c>
      <c r="AA2444" t="s">
        <v>235</v>
      </c>
    </row>
    <row r="2445" spans="1:27" ht="16" thickBot="1" x14ac:dyDescent="0.25">
      <c r="A2445" t="s">
        <v>20</v>
      </c>
      <c r="B2445" t="s">
        <v>235</v>
      </c>
      <c r="C2445" t="s">
        <v>845</v>
      </c>
      <c r="D2445" t="s">
        <v>846</v>
      </c>
      <c r="E2445" t="s">
        <v>3889</v>
      </c>
      <c r="F2445">
        <v>67.272999999999996</v>
      </c>
      <c r="H2445">
        <v>82.4</v>
      </c>
      <c r="I2445">
        <v>8.0599999999999998E-16</v>
      </c>
      <c r="J2445" t="s">
        <v>3074</v>
      </c>
      <c r="S2445" t="s">
        <v>3075</v>
      </c>
      <c r="T2445" t="s">
        <v>3076</v>
      </c>
      <c r="U2445">
        <v>0.44800000000000001</v>
      </c>
      <c r="V2445" s="6">
        <v>-482</v>
      </c>
      <c r="W2445" s="4">
        <v>294.18</v>
      </c>
      <c r="X2445">
        <v>409</v>
      </c>
      <c r="Y2445">
        <v>82.4</v>
      </c>
      <c r="Z2445" t="str">
        <f t="shared" si="38"/>
        <v xml:space="preserve">55 </v>
      </c>
      <c r="AA2445" t="s">
        <v>235</v>
      </c>
    </row>
    <row r="2446" spans="1:27" ht="16" thickBot="1" x14ac:dyDescent="0.25">
      <c r="A2446" t="s">
        <v>20</v>
      </c>
      <c r="B2446" t="s">
        <v>235</v>
      </c>
      <c r="C2446" t="s">
        <v>842</v>
      </c>
      <c r="D2446" t="s">
        <v>848</v>
      </c>
      <c r="E2446" t="s">
        <v>3821</v>
      </c>
      <c r="F2446">
        <v>46.031999999999996</v>
      </c>
      <c r="H2446">
        <v>70.7</v>
      </c>
      <c r="I2446">
        <v>1.61E-12</v>
      </c>
      <c r="J2446" t="s">
        <v>3074</v>
      </c>
      <c r="S2446" t="s">
        <v>3075</v>
      </c>
      <c r="T2446" t="s">
        <v>3076</v>
      </c>
      <c r="U2446">
        <v>0.44800000000000001</v>
      </c>
      <c r="V2446" s="6">
        <v>-482</v>
      </c>
      <c r="W2446" s="4">
        <v>294.18</v>
      </c>
      <c r="X2446">
        <v>409</v>
      </c>
      <c r="Y2446">
        <v>70.7</v>
      </c>
      <c r="Z2446" t="str">
        <f t="shared" si="38"/>
        <v xml:space="preserve">63 </v>
      </c>
      <c r="AA2446" t="s">
        <v>235</v>
      </c>
    </row>
    <row r="2447" spans="1:27" ht="16" thickBot="1" x14ac:dyDescent="0.25">
      <c r="A2447" t="s">
        <v>20</v>
      </c>
      <c r="B2447" t="s">
        <v>235</v>
      </c>
      <c r="C2447" t="s">
        <v>355</v>
      </c>
      <c r="D2447" t="s">
        <v>850</v>
      </c>
      <c r="E2447" t="s">
        <v>3840</v>
      </c>
      <c r="F2447">
        <v>89.655000000000001</v>
      </c>
      <c r="H2447">
        <v>58.5</v>
      </c>
      <c r="I2447">
        <v>1.7100000000000001E-8</v>
      </c>
      <c r="J2447" t="s">
        <v>3074</v>
      </c>
      <c r="S2447" t="s">
        <v>3075</v>
      </c>
      <c r="T2447" t="s">
        <v>3076</v>
      </c>
      <c r="U2447">
        <v>0.44800000000000001</v>
      </c>
      <c r="V2447" s="6">
        <v>-482</v>
      </c>
      <c r="W2447" s="4">
        <v>294.18</v>
      </c>
      <c r="X2447">
        <v>409</v>
      </c>
      <c r="Y2447">
        <v>58.5</v>
      </c>
      <c r="Z2447" t="str">
        <f t="shared" si="38"/>
        <v xml:space="preserve">29 </v>
      </c>
      <c r="AA2447" t="s">
        <v>235</v>
      </c>
    </row>
    <row r="2448" spans="1:27" ht="16" thickBot="1" x14ac:dyDescent="0.25">
      <c r="A2448" t="s">
        <v>20</v>
      </c>
      <c r="B2448" t="s">
        <v>235</v>
      </c>
      <c r="C2448" t="s">
        <v>381</v>
      </c>
      <c r="D2448" t="s">
        <v>734</v>
      </c>
      <c r="E2448" t="s">
        <v>3140</v>
      </c>
      <c r="F2448">
        <v>43.381999999999998</v>
      </c>
      <c r="H2448">
        <v>56.9</v>
      </c>
      <c r="I2448">
        <v>5.1100000000000001E-8</v>
      </c>
      <c r="J2448" t="s">
        <v>3074</v>
      </c>
      <c r="S2448" t="s">
        <v>3075</v>
      </c>
      <c r="T2448" t="s">
        <v>3076</v>
      </c>
      <c r="U2448">
        <v>0.44800000000000001</v>
      </c>
      <c r="V2448" s="6">
        <v>-482</v>
      </c>
      <c r="W2448" s="4">
        <v>294.18</v>
      </c>
      <c r="X2448">
        <v>409</v>
      </c>
      <c r="Y2448">
        <v>56.9</v>
      </c>
      <c r="Z2448" t="str">
        <f t="shared" si="38"/>
        <v>136</v>
      </c>
      <c r="AA2448" t="s">
        <v>235</v>
      </c>
    </row>
    <row r="2449" spans="1:27" ht="16" thickBot="1" x14ac:dyDescent="0.25">
      <c r="A2449" t="s">
        <v>20</v>
      </c>
      <c r="B2449" t="s">
        <v>235</v>
      </c>
      <c r="C2449" t="s">
        <v>738</v>
      </c>
      <c r="D2449" t="s">
        <v>739</v>
      </c>
      <c r="E2449" t="s">
        <v>3141</v>
      </c>
      <c r="F2449">
        <v>51.88</v>
      </c>
      <c r="H2449">
        <v>52.3</v>
      </c>
      <c r="I2449">
        <v>1.5600000000000001E-6</v>
      </c>
      <c r="J2449" t="s">
        <v>3074</v>
      </c>
      <c r="S2449" t="s">
        <v>3075</v>
      </c>
      <c r="T2449" t="s">
        <v>3076</v>
      </c>
      <c r="U2449">
        <v>0.44800000000000001</v>
      </c>
      <c r="V2449" s="6">
        <v>-482</v>
      </c>
      <c r="W2449" s="4">
        <v>294.18</v>
      </c>
      <c r="X2449">
        <v>409</v>
      </c>
      <c r="Y2449">
        <v>52.3</v>
      </c>
      <c r="Z2449" t="str">
        <f t="shared" si="38"/>
        <v>133</v>
      </c>
      <c r="AA2449" t="s">
        <v>235</v>
      </c>
    </row>
    <row r="2450" spans="1:27" ht="16" thickBot="1" x14ac:dyDescent="0.25">
      <c r="A2450" t="s">
        <v>20</v>
      </c>
      <c r="B2450" t="s">
        <v>235</v>
      </c>
      <c r="C2450" t="s">
        <v>729</v>
      </c>
      <c r="D2450" t="s">
        <v>736</v>
      </c>
      <c r="E2450" t="s">
        <v>3142</v>
      </c>
      <c r="F2450">
        <v>43.137</v>
      </c>
      <c r="H2450">
        <v>46.8</v>
      </c>
      <c r="I2450">
        <v>6.0099999999999997E-5</v>
      </c>
      <c r="J2450" t="s">
        <v>3074</v>
      </c>
      <c r="S2450" t="s">
        <v>3075</v>
      </c>
      <c r="T2450" t="s">
        <v>3076</v>
      </c>
      <c r="U2450">
        <v>0.44800000000000001</v>
      </c>
      <c r="V2450" s="6">
        <v>-482</v>
      </c>
      <c r="W2450" s="4">
        <v>294.18</v>
      </c>
      <c r="X2450">
        <v>409</v>
      </c>
      <c r="Y2450">
        <v>46.8</v>
      </c>
      <c r="Z2450" t="str">
        <f t="shared" si="38"/>
        <v xml:space="preserve">51 </v>
      </c>
      <c r="AA2450" t="s">
        <v>235</v>
      </c>
    </row>
    <row r="2451" spans="1:27" ht="16" thickBot="1" x14ac:dyDescent="0.25">
      <c r="A2451" t="s">
        <v>27</v>
      </c>
      <c r="B2451" t="s">
        <v>235</v>
      </c>
      <c r="C2451" t="s">
        <v>470</v>
      </c>
      <c r="D2451" t="s">
        <v>503</v>
      </c>
      <c r="E2451" t="s">
        <v>3112</v>
      </c>
      <c r="F2451">
        <v>100</v>
      </c>
      <c r="H2451">
        <v>735</v>
      </c>
      <c r="I2451">
        <v>0</v>
      </c>
      <c r="J2451" t="s">
        <v>3077</v>
      </c>
      <c r="S2451" t="s">
        <v>3075</v>
      </c>
      <c r="T2451" t="s">
        <v>3076</v>
      </c>
      <c r="U2451">
        <v>0.44800000000000001</v>
      </c>
      <c r="V2451" s="6">
        <v>-482</v>
      </c>
      <c r="W2451" s="4">
        <v>294.18</v>
      </c>
      <c r="X2451">
        <v>409</v>
      </c>
      <c r="Y2451">
        <v>735</v>
      </c>
      <c r="Z2451" t="str">
        <f t="shared" si="38"/>
        <v>409</v>
      </c>
      <c r="AA2451" t="s">
        <v>235</v>
      </c>
    </row>
    <row r="2452" spans="1:27" ht="16" thickBot="1" x14ac:dyDescent="0.25">
      <c r="A2452" t="s">
        <v>27</v>
      </c>
      <c r="B2452" t="s">
        <v>235</v>
      </c>
      <c r="C2452" t="s">
        <v>470</v>
      </c>
      <c r="D2452" t="s">
        <v>503</v>
      </c>
      <c r="E2452" t="s">
        <v>3112</v>
      </c>
      <c r="F2452">
        <v>100</v>
      </c>
      <c r="H2452">
        <v>735</v>
      </c>
      <c r="I2452">
        <v>0</v>
      </c>
      <c r="J2452" t="s">
        <v>3077</v>
      </c>
      <c r="S2452" t="s">
        <v>3075</v>
      </c>
      <c r="T2452" t="s">
        <v>3076</v>
      </c>
      <c r="U2452">
        <v>0.44800000000000001</v>
      </c>
      <c r="V2452" s="6">
        <v>-482</v>
      </c>
      <c r="W2452" s="4">
        <v>294.18</v>
      </c>
      <c r="X2452">
        <v>409</v>
      </c>
      <c r="Y2452">
        <v>735</v>
      </c>
      <c r="Z2452" t="str">
        <f t="shared" si="38"/>
        <v>409</v>
      </c>
      <c r="AA2452" t="s">
        <v>235</v>
      </c>
    </row>
    <row r="2453" spans="1:27" ht="16" thickBot="1" x14ac:dyDescent="0.25">
      <c r="A2453" t="s">
        <v>27</v>
      </c>
      <c r="B2453" t="s">
        <v>235</v>
      </c>
      <c r="C2453" t="s">
        <v>470</v>
      </c>
      <c r="D2453" t="s">
        <v>503</v>
      </c>
      <c r="E2453" t="s">
        <v>3112</v>
      </c>
      <c r="F2453">
        <v>100</v>
      </c>
      <c r="H2453">
        <v>735</v>
      </c>
      <c r="I2453">
        <v>0</v>
      </c>
      <c r="J2453" t="s">
        <v>3077</v>
      </c>
      <c r="S2453" t="s">
        <v>3075</v>
      </c>
      <c r="T2453" t="s">
        <v>3076</v>
      </c>
      <c r="U2453">
        <v>0.44800000000000001</v>
      </c>
      <c r="V2453" s="6">
        <v>-482</v>
      </c>
      <c r="W2453" s="4">
        <v>294.18</v>
      </c>
      <c r="X2453">
        <v>409</v>
      </c>
      <c r="Y2453">
        <v>735</v>
      </c>
      <c r="Z2453" t="str">
        <f t="shared" si="38"/>
        <v>409</v>
      </c>
      <c r="AA2453" t="s">
        <v>235</v>
      </c>
    </row>
    <row r="2454" spans="1:27" ht="16" thickBot="1" x14ac:dyDescent="0.25">
      <c r="A2454" t="s">
        <v>27</v>
      </c>
      <c r="B2454" t="s">
        <v>235</v>
      </c>
      <c r="C2454" t="s">
        <v>470</v>
      </c>
      <c r="D2454" t="s">
        <v>503</v>
      </c>
      <c r="E2454" t="s">
        <v>3112</v>
      </c>
      <c r="F2454">
        <v>100</v>
      </c>
      <c r="H2454">
        <v>735</v>
      </c>
      <c r="I2454">
        <v>0</v>
      </c>
      <c r="J2454" t="s">
        <v>3077</v>
      </c>
      <c r="S2454" t="s">
        <v>3075</v>
      </c>
      <c r="T2454" t="s">
        <v>3076</v>
      </c>
      <c r="U2454">
        <v>0.44800000000000001</v>
      </c>
      <c r="V2454" s="6">
        <v>-482</v>
      </c>
      <c r="W2454" s="4">
        <v>294.18</v>
      </c>
      <c r="X2454">
        <v>409</v>
      </c>
      <c r="Y2454">
        <v>735</v>
      </c>
      <c r="Z2454" t="str">
        <f t="shared" si="38"/>
        <v>409</v>
      </c>
      <c r="AA2454" t="s">
        <v>235</v>
      </c>
    </row>
    <row r="2455" spans="1:27" ht="16" thickBot="1" x14ac:dyDescent="0.25">
      <c r="A2455" t="s">
        <v>27</v>
      </c>
      <c r="B2455" t="s">
        <v>235</v>
      </c>
      <c r="C2455" t="s">
        <v>470</v>
      </c>
      <c r="D2455" t="s">
        <v>503</v>
      </c>
      <c r="E2455" t="s">
        <v>3112</v>
      </c>
      <c r="F2455">
        <v>100</v>
      </c>
      <c r="H2455">
        <v>734</v>
      </c>
      <c r="I2455">
        <v>0</v>
      </c>
      <c r="J2455" t="s">
        <v>3077</v>
      </c>
      <c r="S2455" t="s">
        <v>3075</v>
      </c>
      <c r="T2455" t="s">
        <v>3076</v>
      </c>
      <c r="U2455">
        <v>0.44800000000000001</v>
      </c>
      <c r="V2455" s="6">
        <v>-482</v>
      </c>
      <c r="W2455" s="4">
        <v>294.18</v>
      </c>
      <c r="X2455">
        <v>409</v>
      </c>
      <c r="Y2455">
        <v>734</v>
      </c>
      <c r="Z2455" t="str">
        <f t="shared" si="38"/>
        <v>409</v>
      </c>
      <c r="AA2455" t="s">
        <v>235</v>
      </c>
    </row>
    <row r="2456" spans="1:27" ht="16" thickBot="1" x14ac:dyDescent="0.25">
      <c r="A2456" t="s">
        <v>27</v>
      </c>
      <c r="B2456" t="s">
        <v>235</v>
      </c>
      <c r="C2456" t="s">
        <v>470</v>
      </c>
      <c r="D2456" t="s">
        <v>503</v>
      </c>
      <c r="E2456" t="s">
        <v>3112</v>
      </c>
      <c r="F2456">
        <v>100</v>
      </c>
      <c r="H2456">
        <v>734</v>
      </c>
      <c r="I2456">
        <v>0</v>
      </c>
      <c r="J2456" t="s">
        <v>3077</v>
      </c>
      <c r="S2456" t="s">
        <v>3075</v>
      </c>
      <c r="T2456" t="s">
        <v>3076</v>
      </c>
      <c r="U2456">
        <v>0.44800000000000001</v>
      </c>
      <c r="V2456" s="6">
        <v>-482</v>
      </c>
      <c r="W2456" s="4">
        <v>294.18</v>
      </c>
      <c r="X2456">
        <v>409</v>
      </c>
      <c r="Y2456">
        <v>734</v>
      </c>
      <c r="Z2456" t="str">
        <f t="shared" si="38"/>
        <v>409</v>
      </c>
      <c r="AA2456" t="s">
        <v>235</v>
      </c>
    </row>
    <row r="2457" spans="1:27" ht="16" thickBot="1" x14ac:dyDescent="0.25">
      <c r="A2457" t="s">
        <v>27</v>
      </c>
      <c r="B2457" t="s">
        <v>235</v>
      </c>
      <c r="C2457" t="s">
        <v>470</v>
      </c>
      <c r="D2457" t="s">
        <v>503</v>
      </c>
      <c r="E2457" t="s">
        <v>3112</v>
      </c>
      <c r="F2457">
        <v>100</v>
      </c>
      <c r="H2457">
        <v>734</v>
      </c>
      <c r="I2457">
        <v>0</v>
      </c>
      <c r="J2457" t="s">
        <v>3077</v>
      </c>
      <c r="S2457" t="s">
        <v>3075</v>
      </c>
      <c r="T2457" t="s">
        <v>3076</v>
      </c>
      <c r="U2457">
        <v>0.44800000000000001</v>
      </c>
      <c r="V2457" s="6">
        <v>-482</v>
      </c>
      <c r="W2457" s="4">
        <v>294.18</v>
      </c>
      <c r="X2457">
        <v>409</v>
      </c>
      <c r="Y2457">
        <v>734</v>
      </c>
      <c r="Z2457" t="str">
        <f t="shared" si="38"/>
        <v>409</v>
      </c>
      <c r="AA2457" t="s">
        <v>235</v>
      </c>
    </row>
    <row r="2458" spans="1:27" ht="16" thickBot="1" x14ac:dyDescent="0.25">
      <c r="A2458" t="s">
        <v>27</v>
      </c>
      <c r="B2458" t="s">
        <v>235</v>
      </c>
      <c r="C2458" t="s">
        <v>470</v>
      </c>
      <c r="D2458" t="s">
        <v>503</v>
      </c>
      <c r="E2458" t="s">
        <v>3112</v>
      </c>
      <c r="F2458">
        <v>100</v>
      </c>
      <c r="H2458">
        <v>733</v>
      </c>
      <c r="I2458">
        <v>0</v>
      </c>
      <c r="J2458" t="s">
        <v>3077</v>
      </c>
      <c r="S2458" t="s">
        <v>3075</v>
      </c>
      <c r="T2458" t="s">
        <v>3076</v>
      </c>
      <c r="U2458">
        <v>0.44800000000000001</v>
      </c>
      <c r="V2458" s="6">
        <v>-482</v>
      </c>
      <c r="W2458" s="4">
        <v>294.18</v>
      </c>
      <c r="X2458">
        <v>409</v>
      </c>
      <c r="Y2458">
        <v>733</v>
      </c>
      <c r="Z2458" t="str">
        <f t="shared" si="38"/>
        <v>409</v>
      </c>
      <c r="AA2458" t="s">
        <v>235</v>
      </c>
    </row>
    <row r="2459" spans="1:27" ht="16" thickBot="1" x14ac:dyDescent="0.25">
      <c r="A2459" t="s">
        <v>27</v>
      </c>
      <c r="B2459" t="s">
        <v>235</v>
      </c>
      <c r="C2459" t="s">
        <v>470</v>
      </c>
      <c r="D2459" t="s">
        <v>503</v>
      </c>
      <c r="E2459" t="s">
        <v>3112</v>
      </c>
      <c r="F2459">
        <v>100</v>
      </c>
      <c r="H2459">
        <v>732</v>
      </c>
      <c r="I2459">
        <v>0</v>
      </c>
      <c r="J2459" t="s">
        <v>3077</v>
      </c>
      <c r="S2459" t="s">
        <v>3075</v>
      </c>
      <c r="T2459" t="s">
        <v>3076</v>
      </c>
      <c r="U2459">
        <v>0.44800000000000001</v>
      </c>
      <c r="V2459" s="6">
        <v>-482</v>
      </c>
      <c r="W2459" s="4">
        <v>294.18</v>
      </c>
      <c r="X2459">
        <v>409</v>
      </c>
      <c r="Y2459">
        <v>732</v>
      </c>
      <c r="Z2459" t="str">
        <f t="shared" si="38"/>
        <v>409</v>
      </c>
      <c r="AA2459" t="s">
        <v>235</v>
      </c>
    </row>
    <row r="2460" spans="1:27" ht="16" thickBot="1" x14ac:dyDescent="0.25">
      <c r="A2460" t="s">
        <v>27</v>
      </c>
      <c r="B2460" t="s">
        <v>235</v>
      </c>
      <c r="C2460" t="s">
        <v>1240</v>
      </c>
      <c r="D2460" t="s">
        <v>503</v>
      </c>
      <c r="E2460" t="s">
        <v>3112</v>
      </c>
      <c r="F2460">
        <v>100</v>
      </c>
      <c r="H2460">
        <v>725</v>
      </c>
      <c r="I2460">
        <v>0</v>
      </c>
      <c r="J2460" t="s">
        <v>3077</v>
      </c>
      <c r="S2460" t="s">
        <v>3075</v>
      </c>
      <c r="T2460" t="s">
        <v>3076</v>
      </c>
      <c r="U2460">
        <v>0.44800000000000001</v>
      </c>
      <c r="V2460" s="6">
        <v>-482</v>
      </c>
      <c r="W2460" s="4">
        <v>294.18</v>
      </c>
      <c r="X2460">
        <v>409</v>
      </c>
      <c r="Y2460">
        <v>725</v>
      </c>
      <c r="Z2460" t="str">
        <f t="shared" si="38"/>
        <v>404</v>
      </c>
      <c r="AA2460" t="s">
        <v>235</v>
      </c>
    </row>
    <row r="2461" spans="1:27" ht="16" thickBot="1" x14ac:dyDescent="0.25">
      <c r="A2461" t="s">
        <v>27</v>
      </c>
      <c r="B2461" t="s">
        <v>235</v>
      </c>
      <c r="C2461" t="s">
        <v>1240</v>
      </c>
      <c r="D2461" t="s">
        <v>503</v>
      </c>
      <c r="E2461" t="s">
        <v>3112</v>
      </c>
      <c r="F2461">
        <v>100</v>
      </c>
      <c r="H2461">
        <v>724</v>
      </c>
      <c r="I2461">
        <v>0</v>
      </c>
      <c r="J2461" t="s">
        <v>3077</v>
      </c>
      <c r="S2461" t="s">
        <v>3075</v>
      </c>
      <c r="T2461" t="s">
        <v>3076</v>
      </c>
      <c r="U2461">
        <v>0.44800000000000001</v>
      </c>
      <c r="V2461" s="6">
        <v>-482</v>
      </c>
      <c r="W2461" s="4">
        <v>294.18</v>
      </c>
      <c r="X2461">
        <v>409</v>
      </c>
      <c r="Y2461">
        <v>724</v>
      </c>
      <c r="Z2461" t="str">
        <f t="shared" si="38"/>
        <v>404</v>
      </c>
      <c r="AA2461" t="s">
        <v>235</v>
      </c>
    </row>
    <row r="2462" spans="1:27" ht="16" thickBot="1" x14ac:dyDescent="0.25">
      <c r="A2462" t="s">
        <v>27</v>
      </c>
      <c r="B2462" t="s">
        <v>235</v>
      </c>
      <c r="C2462" t="s">
        <v>1240</v>
      </c>
      <c r="D2462" t="s">
        <v>503</v>
      </c>
      <c r="E2462" t="s">
        <v>3112</v>
      </c>
      <c r="F2462">
        <v>100</v>
      </c>
      <c r="H2462">
        <v>724</v>
      </c>
      <c r="I2462">
        <v>0</v>
      </c>
      <c r="J2462" t="s">
        <v>3077</v>
      </c>
      <c r="S2462" t="s">
        <v>3075</v>
      </c>
      <c r="T2462" t="s">
        <v>3076</v>
      </c>
      <c r="U2462">
        <v>0.44800000000000001</v>
      </c>
      <c r="V2462" s="6">
        <v>-482</v>
      </c>
      <c r="W2462" s="4">
        <v>294.18</v>
      </c>
      <c r="X2462">
        <v>409</v>
      </c>
      <c r="Y2462">
        <v>724</v>
      </c>
      <c r="Z2462" t="str">
        <f t="shared" si="38"/>
        <v>404</v>
      </c>
      <c r="AA2462" t="s">
        <v>235</v>
      </c>
    </row>
    <row r="2463" spans="1:27" ht="16" thickBot="1" x14ac:dyDescent="0.25">
      <c r="A2463" t="s">
        <v>27</v>
      </c>
      <c r="B2463" t="s">
        <v>235</v>
      </c>
      <c r="C2463" t="s">
        <v>1240</v>
      </c>
      <c r="D2463" t="s">
        <v>503</v>
      </c>
      <c r="E2463" t="s">
        <v>3112</v>
      </c>
      <c r="F2463">
        <v>100</v>
      </c>
      <c r="H2463">
        <v>723</v>
      </c>
      <c r="I2463">
        <v>0</v>
      </c>
      <c r="J2463" t="s">
        <v>3077</v>
      </c>
      <c r="S2463" t="s">
        <v>3075</v>
      </c>
      <c r="T2463" t="s">
        <v>3076</v>
      </c>
      <c r="U2463">
        <v>0.44800000000000001</v>
      </c>
      <c r="V2463" s="6">
        <v>-482</v>
      </c>
      <c r="W2463" s="4">
        <v>294.18</v>
      </c>
      <c r="X2463">
        <v>409</v>
      </c>
      <c r="Y2463">
        <v>723</v>
      </c>
      <c r="Z2463" t="str">
        <f t="shared" si="38"/>
        <v>404</v>
      </c>
      <c r="AA2463" t="s">
        <v>235</v>
      </c>
    </row>
    <row r="2464" spans="1:27" ht="16" thickBot="1" x14ac:dyDescent="0.25">
      <c r="A2464" t="s">
        <v>27</v>
      </c>
      <c r="B2464" t="s">
        <v>235</v>
      </c>
      <c r="C2464" t="s">
        <v>1194</v>
      </c>
      <c r="D2464" t="s">
        <v>503</v>
      </c>
      <c r="E2464" t="s">
        <v>3112</v>
      </c>
      <c r="F2464">
        <v>100</v>
      </c>
      <c r="H2464">
        <v>722</v>
      </c>
      <c r="I2464">
        <v>0</v>
      </c>
      <c r="J2464" t="s">
        <v>3077</v>
      </c>
      <c r="S2464" t="s">
        <v>3075</v>
      </c>
      <c r="T2464" t="s">
        <v>3076</v>
      </c>
      <c r="U2464">
        <v>0.44800000000000001</v>
      </c>
      <c r="V2464" s="6">
        <v>-482</v>
      </c>
      <c r="W2464" s="4">
        <v>294.18</v>
      </c>
      <c r="X2464">
        <v>409</v>
      </c>
      <c r="Y2464">
        <v>722</v>
      </c>
      <c r="Z2464" t="str">
        <f t="shared" si="38"/>
        <v>403</v>
      </c>
      <c r="AA2464" t="s">
        <v>235</v>
      </c>
    </row>
    <row r="2465" spans="1:27" ht="16" thickBot="1" x14ac:dyDescent="0.25">
      <c r="A2465" t="s">
        <v>27</v>
      </c>
      <c r="B2465" t="s">
        <v>235</v>
      </c>
      <c r="C2465" t="s">
        <v>1194</v>
      </c>
      <c r="D2465" t="s">
        <v>503</v>
      </c>
      <c r="E2465" t="s">
        <v>3112</v>
      </c>
      <c r="F2465">
        <v>100</v>
      </c>
      <c r="H2465">
        <v>722</v>
      </c>
      <c r="I2465">
        <v>0</v>
      </c>
      <c r="J2465" t="s">
        <v>3077</v>
      </c>
      <c r="S2465" t="s">
        <v>3075</v>
      </c>
      <c r="T2465" t="s">
        <v>3076</v>
      </c>
      <c r="U2465">
        <v>0.44800000000000001</v>
      </c>
      <c r="V2465" s="6">
        <v>-482</v>
      </c>
      <c r="W2465" s="4">
        <v>294.18</v>
      </c>
      <c r="X2465">
        <v>409</v>
      </c>
      <c r="Y2465">
        <v>722</v>
      </c>
      <c r="Z2465" t="str">
        <f t="shared" si="38"/>
        <v>403</v>
      </c>
      <c r="AA2465" t="s">
        <v>235</v>
      </c>
    </row>
    <row r="2466" spans="1:27" ht="16" thickBot="1" x14ac:dyDescent="0.25">
      <c r="A2466" t="s">
        <v>27</v>
      </c>
      <c r="B2466" t="s">
        <v>235</v>
      </c>
      <c r="C2466" t="s">
        <v>1194</v>
      </c>
      <c r="D2466" t="s">
        <v>503</v>
      </c>
      <c r="E2466" t="s">
        <v>3112</v>
      </c>
      <c r="F2466">
        <v>100</v>
      </c>
      <c r="H2466">
        <v>722</v>
      </c>
      <c r="I2466">
        <v>0</v>
      </c>
      <c r="J2466" t="s">
        <v>3077</v>
      </c>
      <c r="S2466" t="s">
        <v>3075</v>
      </c>
      <c r="T2466" t="s">
        <v>3076</v>
      </c>
      <c r="U2466">
        <v>0.44800000000000001</v>
      </c>
      <c r="V2466" s="6">
        <v>-482</v>
      </c>
      <c r="W2466" s="4">
        <v>294.18</v>
      </c>
      <c r="X2466">
        <v>409</v>
      </c>
      <c r="Y2466">
        <v>722</v>
      </c>
      <c r="Z2466" t="str">
        <f t="shared" si="38"/>
        <v>403</v>
      </c>
      <c r="AA2466" t="s">
        <v>235</v>
      </c>
    </row>
    <row r="2467" spans="1:27" ht="16" thickBot="1" x14ac:dyDescent="0.25">
      <c r="A2467" t="s">
        <v>27</v>
      </c>
      <c r="B2467" t="s">
        <v>235</v>
      </c>
      <c r="C2467" t="s">
        <v>1194</v>
      </c>
      <c r="D2467" t="s">
        <v>503</v>
      </c>
      <c r="E2467" t="s">
        <v>3112</v>
      </c>
      <c r="F2467">
        <v>100</v>
      </c>
      <c r="H2467">
        <v>722</v>
      </c>
      <c r="I2467">
        <v>0</v>
      </c>
      <c r="J2467" t="s">
        <v>3077</v>
      </c>
      <c r="S2467" t="s">
        <v>3075</v>
      </c>
      <c r="T2467" t="s">
        <v>3076</v>
      </c>
      <c r="U2467">
        <v>0.44800000000000001</v>
      </c>
      <c r="V2467" s="6">
        <v>-482</v>
      </c>
      <c r="W2467" s="4">
        <v>294.18</v>
      </c>
      <c r="X2467">
        <v>409</v>
      </c>
      <c r="Y2467">
        <v>722</v>
      </c>
      <c r="Z2467" t="str">
        <f t="shared" si="38"/>
        <v>403</v>
      </c>
      <c r="AA2467" t="s">
        <v>235</v>
      </c>
    </row>
    <row r="2468" spans="1:27" ht="16" thickBot="1" x14ac:dyDescent="0.25">
      <c r="A2468" t="s">
        <v>27</v>
      </c>
      <c r="B2468" t="s">
        <v>235</v>
      </c>
      <c r="C2468" t="s">
        <v>1194</v>
      </c>
      <c r="D2468" t="s">
        <v>503</v>
      </c>
      <c r="E2468" t="s">
        <v>3112</v>
      </c>
      <c r="F2468">
        <v>100</v>
      </c>
      <c r="H2468">
        <v>722</v>
      </c>
      <c r="I2468">
        <v>0</v>
      </c>
      <c r="J2468" t="s">
        <v>3077</v>
      </c>
      <c r="S2468" t="s">
        <v>3075</v>
      </c>
      <c r="T2468" t="s">
        <v>3076</v>
      </c>
      <c r="U2468">
        <v>0.44800000000000001</v>
      </c>
      <c r="V2468" s="6">
        <v>-482</v>
      </c>
      <c r="W2468" s="4">
        <v>294.18</v>
      </c>
      <c r="X2468">
        <v>409</v>
      </c>
      <c r="Y2468">
        <v>722</v>
      </c>
      <c r="Z2468" t="str">
        <f t="shared" si="38"/>
        <v>403</v>
      </c>
      <c r="AA2468" t="s">
        <v>235</v>
      </c>
    </row>
    <row r="2469" spans="1:27" ht="16" thickBot="1" x14ac:dyDescent="0.25">
      <c r="A2469" t="s">
        <v>27</v>
      </c>
      <c r="B2469" t="s">
        <v>235</v>
      </c>
      <c r="C2469" t="s">
        <v>1194</v>
      </c>
      <c r="D2469" t="s">
        <v>503</v>
      </c>
      <c r="E2469" t="s">
        <v>3112</v>
      </c>
      <c r="F2469">
        <v>100</v>
      </c>
      <c r="H2469">
        <v>722</v>
      </c>
      <c r="I2469">
        <v>0</v>
      </c>
      <c r="J2469" t="s">
        <v>3077</v>
      </c>
      <c r="S2469" t="s">
        <v>3075</v>
      </c>
      <c r="T2469" t="s">
        <v>3076</v>
      </c>
      <c r="U2469">
        <v>0.44800000000000001</v>
      </c>
      <c r="V2469" s="6">
        <v>-482</v>
      </c>
      <c r="W2469" s="4">
        <v>294.18</v>
      </c>
      <c r="X2469">
        <v>409</v>
      </c>
      <c r="Y2469">
        <v>722</v>
      </c>
      <c r="Z2469" t="str">
        <f t="shared" si="38"/>
        <v>403</v>
      </c>
      <c r="AA2469" t="s">
        <v>235</v>
      </c>
    </row>
    <row r="2470" spans="1:27" ht="16" thickBot="1" x14ac:dyDescent="0.25">
      <c r="A2470" t="s">
        <v>27</v>
      </c>
      <c r="B2470" t="s">
        <v>235</v>
      </c>
      <c r="C2470" t="s">
        <v>804</v>
      </c>
      <c r="D2470" t="s">
        <v>805</v>
      </c>
      <c r="E2470" t="s">
        <v>3874</v>
      </c>
      <c r="F2470">
        <v>99.506</v>
      </c>
      <c r="H2470">
        <v>722</v>
      </c>
      <c r="I2470">
        <v>0</v>
      </c>
      <c r="J2470" t="s">
        <v>3077</v>
      </c>
      <c r="S2470" t="s">
        <v>3075</v>
      </c>
      <c r="T2470" t="s">
        <v>3076</v>
      </c>
      <c r="U2470">
        <v>0.44800000000000001</v>
      </c>
      <c r="V2470" s="6">
        <v>-482</v>
      </c>
      <c r="W2470" s="4">
        <v>294.18</v>
      </c>
      <c r="X2470">
        <v>409</v>
      </c>
      <c r="Y2470">
        <v>722</v>
      </c>
      <c r="Z2470" t="str">
        <f t="shared" si="38"/>
        <v>405</v>
      </c>
      <c r="AA2470" t="s">
        <v>235</v>
      </c>
    </row>
    <row r="2471" spans="1:27" ht="16" thickBot="1" x14ac:dyDescent="0.25">
      <c r="A2471" t="s">
        <v>27</v>
      </c>
      <c r="B2471" t="s">
        <v>235</v>
      </c>
      <c r="C2471" t="s">
        <v>804</v>
      </c>
      <c r="D2471" t="s">
        <v>805</v>
      </c>
      <c r="E2471" t="s">
        <v>3874</v>
      </c>
      <c r="F2471">
        <v>99.506</v>
      </c>
      <c r="H2471">
        <v>722</v>
      </c>
      <c r="I2471">
        <v>0</v>
      </c>
      <c r="J2471" t="s">
        <v>3077</v>
      </c>
      <c r="S2471" t="s">
        <v>3075</v>
      </c>
      <c r="T2471" t="s">
        <v>3076</v>
      </c>
      <c r="U2471">
        <v>0.44800000000000001</v>
      </c>
      <c r="V2471" s="6">
        <v>-482</v>
      </c>
      <c r="W2471" s="4">
        <v>294.18</v>
      </c>
      <c r="X2471">
        <v>409</v>
      </c>
      <c r="Y2471">
        <v>722</v>
      </c>
      <c r="Z2471" t="str">
        <f t="shared" si="38"/>
        <v>405</v>
      </c>
      <c r="AA2471" t="s">
        <v>235</v>
      </c>
    </row>
    <row r="2472" spans="1:27" ht="16" thickBot="1" x14ac:dyDescent="0.25">
      <c r="A2472" t="s">
        <v>27</v>
      </c>
      <c r="B2472" t="s">
        <v>235</v>
      </c>
      <c r="C2472" t="s">
        <v>1194</v>
      </c>
      <c r="D2472" t="s">
        <v>503</v>
      </c>
      <c r="E2472" t="s">
        <v>3112</v>
      </c>
      <c r="F2472">
        <v>100</v>
      </c>
      <c r="H2472">
        <v>722</v>
      </c>
      <c r="I2472">
        <v>0</v>
      </c>
      <c r="J2472" t="s">
        <v>3077</v>
      </c>
      <c r="S2472" t="s">
        <v>3075</v>
      </c>
      <c r="T2472" t="s">
        <v>3076</v>
      </c>
      <c r="U2472">
        <v>0.44800000000000001</v>
      </c>
      <c r="V2472" s="6">
        <v>-482</v>
      </c>
      <c r="W2472" s="4">
        <v>294.18</v>
      </c>
      <c r="X2472">
        <v>409</v>
      </c>
      <c r="Y2472">
        <v>722</v>
      </c>
      <c r="Z2472" t="str">
        <f t="shared" si="38"/>
        <v>403</v>
      </c>
      <c r="AA2472" t="s">
        <v>235</v>
      </c>
    </row>
    <row r="2473" spans="1:27" ht="16" thickBot="1" x14ac:dyDescent="0.25">
      <c r="A2473" t="s">
        <v>27</v>
      </c>
      <c r="B2473" t="s">
        <v>235</v>
      </c>
      <c r="C2473" t="s">
        <v>804</v>
      </c>
      <c r="D2473" t="s">
        <v>805</v>
      </c>
      <c r="E2473" t="s">
        <v>3874</v>
      </c>
      <c r="F2473">
        <v>99.506</v>
      </c>
      <c r="H2473">
        <v>722</v>
      </c>
      <c r="I2473">
        <v>0</v>
      </c>
      <c r="J2473" t="s">
        <v>3077</v>
      </c>
      <c r="S2473" t="s">
        <v>3075</v>
      </c>
      <c r="T2473" t="s">
        <v>3076</v>
      </c>
      <c r="U2473">
        <v>0.44800000000000001</v>
      </c>
      <c r="V2473" s="6">
        <v>-482</v>
      </c>
      <c r="W2473" s="4">
        <v>294.18</v>
      </c>
      <c r="X2473">
        <v>409</v>
      </c>
      <c r="Y2473">
        <v>722</v>
      </c>
      <c r="Z2473" t="str">
        <f t="shared" si="38"/>
        <v>405</v>
      </c>
      <c r="AA2473" t="s">
        <v>235</v>
      </c>
    </row>
    <row r="2474" spans="1:27" ht="16" thickBot="1" x14ac:dyDescent="0.25">
      <c r="A2474" t="s">
        <v>27</v>
      </c>
      <c r="B2474" t="s">
        <v>235</v>
      </c>
      <c r="C2474" t="s">
        <v>479</v>
      </c>
      <c r="D2474" t="s">
        <v>1244</v>
      </c>
      <c r="E2474" t="s">
        <v>3890</v>
      </c>
      <c r="F2474">
        <v>99.02</v>
      </c>
      <c r="H2474">
        <v>722</v>
      </c>
      <c r="I2474">
        <v>0</v>
      </c>
      <c r="J2474" t="s">
        <v>3077</v>
      </c>
      <c r="S2474" t="s">
        <v>3075</v>
      </c>
      <c r="T2474" t="s">
        <v>3076</v>
      </c>
      <c r="U2474">
        <v>0.44800000000000001</v>
      </c>
      <c r="V2474" s="6">
        <v>-482</v>
      </c>
      <c r="W2474" s="4">
        <v>294.18</v>
      </c>
      <c r="X2474">
        <v>409</v>
      </c>
      <c r="Y2474">
        <v>722</v>
      </c>
      <c r="Z2474" t="str">
        <f t="shared" si="38"/>
        <v>408</v>
      </c>
      <c r="AA2474" t="s">
        <v>235</v>
      </c>
    </row>
    <row r="2475" spans="1:27" ht="16" thickBot="1" x14ac:dyDescent="0.25">
      <c r="A2475" t="s">
        <v>27</v>
      </c>
      <c r="B2475" t="s">
        <v>235</v>
      </c>
      <c r="C2475" t="s">
        <v>1194</v>
      </c>
      <c r="D2475" t="s">
        <v>503</v>
      </c>
      <c r="E2475" t="s">
        <v>3112</v>
      </c>
      <c r="F2475">
        <v>100</v>
      </c>
      <c r="H2475">
        <v>721</v>
      </c>
      <c r="I2475">
        <v>0</v>
      </c>
      <c r="J2475" t="s">
        <v>3077</v>
      </c>
      <c r="S2475" t="s">
        <v>3075</v>
      </c>
      <c r="T2475" t="s">
        <v>3076</v>
      </c>
      <c r="U2475">
        <v>0.44800000000000001</v>
      </c>
      <c r="V2475" s="6">
        <v>-482</v>
      </c>
      <c r="W2475" s="4">
        <v>294.18</v>
      </c>
      <c r="X2475">
        <v>409</v>
      </c>
      <c r="Y2475">
        <v>721</v>
      </c>
      <c r="Z2475" t="str">
        <f t="shared" si="38"/>
        <v>403</v>
      </c>
      <c r="AA2475" t="s">
        <v>235</v>
      </c>
    </row>
    <row r="2476" spans="1:27" ht="16" thickBot="1" x14ac:dyDescent="0.25">
      <c r="A2476" t="s">
        <v>27</v>
      </c>
      <c r="B2476" t="s">
        <v>235</v>
      </c>
      <c r="C2476" t="s">
        <v>1194</v>
      </c>
      <c r="D2476" t="s">
        <v>503</v>
      </c>
      <c r="E2476" t="s">
        <v>3112</v>
      </c>
      <c r="F2476">
        <v>100</v>
      </c>
      <c r="H2476">
        <v>720</v>
      </c>
      <c r="I2476">
        <v>0</v>
      </c>
      <c r="J2476" t="s">
        <v>3077</v>
      </c>
      <c r="S2476" t="s">
        <v>3075</v>
      </c>
      <c r="T2476" t="s">
        <v>3076</v>
      </c>
      <c r="U2476">
        <v>0.44800000000000001</v>
      </c>
      <c r="V2476" s="6">
        <v>-482</v>
      </c>
      <c r="W2476" s="4">
        <v>294.18</v>
      </c>
      <c r="X2476">
        <v>409</v>
      </c>
      <c r="Y2476">
        <v>720</v>
      </c>
      <c r="Z2476" t="str">
        <f t="shared" si="38"/>
        <v>403</v>
      </c>
      <c r="AA2476" t="s">
        <v>235</v>
      </c>
    </row>
    <row r="2477" spans="1:27" ht="16" thickBot="1" x14ac:dyDescent="0.25">
      <c r="A2477" t="s">
        <v>27</v>
      </c>
      <c r="B2477" t="s">
        <v>235</v>
      </c>
      <c r="C2477" t="s">
        <v>1194</v>
      </c>
      <c r="D2477" t="s">
        <v>503</v>
      </c>
      <c r="E2477" t="s">
        <v>3112</v>
      </c>
      <c r="F2477">
        <v>100</v>
      </c>
      <c r="H2477">
        <v>720</v>
      </c>
      <c r="I2477">
        <v>0</v>
      </c>
      <c r="J2477" t="s">
        <v>3077</v>
      </c>
      <c r="S2477" t="s">
        <v>3075</v>
      </c>
      <c r="T2477" t="s">
        <v>3076</v>
      </c>
      <c r="U2477">
        <v>0.44800000000000001</v>
      </c>
      <c r="V2477" s="6">
        <v>-482</v>
      </c>
      <c r="W2477" s="4">
        <v>294.18</v>
      </c>
      <c r="X2477">
        <v>409</v>
      </c>
      <c r="Y2477">
        <v>720</v>
      </c>
      <c r="Z2477" t="str">
        <f t="shared" si="38"/>
        <v>403</v>
      </c>
      <c r="AA2477" t="s">
        <v>235</v>
      </c>
    </row>
    <row r="2478" spans="1:27" ht="16" thickBot="1" x14ac:dyDescent="0.25">
      <c r="A2478" t="s">
        <v>27</v>
      </c>
      <c r="B2478" t="s">
        <v>235</v>
      </c>
      <c r="C2478" t="s">
        <v>1194</v>
      </c>
      <c r="D2478" t="s">
        <v>503</v>
      </c>
      <c r="E2478" t="s">
        <v>3112</v>
      </c>
      <c r="F2478">
        <v>100</v>
      </c>
      <c r="H2478">
        <v>720</v>
      </c>
      <c r="I2478">
        <v>0</v>
      </c>
      <c r="J2478" t="s">
        <v>3077</v>
      </c>
      <c r="S2478" t="s">
        <v>3075</v>
      </c>
      <c r="T2478" t="s">
        <v>3076</v>
      </c>
      <c r="U2478">
        <v>0.44800000000000001</v>
      </c>
      <c r="V2478" s="6">
        <v>-482</v>
      </c>
      <c r="W2478" s="4">
        <v>294.18</v>
      </c>
      <c r="X2478">
        <v>409</v>
      </c>
      <c r="Y2478">
        <v>720</v>
      </c>
      <c r="Z2478" t="str">
        <f t="shared" si="38"/>
        <v>403</v>
      </c>
      <c r="AA2478" t="s">
        <v>235</v>
      </c>
    </row>
    <row r="2479" spans="1:27" ht="16" thickBot="1" x14ac:dyDescent="0.25">
      <c r="A2479" t="s">
        <v>27</v>
      </c>
      <c r="B2479" t="s">
        <v>235</v>
      </c>
      <c r="C2479" t="s">
        <v>393</v>
      </c>
      <c r="D2479" t="s">
        <v>503</v>
      </c>
      <c r="E2479" t="s">
        <v>3112</v>
      </c>
      <c r="F2479">
        <v>100</v>
      </c>
      <c r="H2479">
        <v>709</v>
      </c>
      <c r="I2479">
        <v>0</v>
      </c>
      <c r="J2479" t="s">
        <v>3077</v>
      </c>
      <c r="S2479" t="s">
        <v>3075</v>
      </c>
      <c r="T2479" t="s">
        <v>3076</v>
      </c>
      <c r="U2479">
        <v>0.44800000000000001</v>
      </c>
      <c r="V2479" s="6">
        <v>-482</v>
      </c>
      <c r="W2479" s="4">
        <v>294.18</v>
      </c>
      <c r="X2479">
        <v>409</v>
      </c>
      <c r="Y2479">
        <v>709</v>
      </c>
      <c r="Z2479" t="str">
        <f t="shared" si="38"/>
        <v>397</v>
      </c>
      <c r="AA2479" t="s">
        <v>235</v>
      </c>
    </row>
    <row r="2480" spans="1:27" ht="16" thickBot="1" x14ac:dyDescent="0.25">
      <c r="A2480" t="s">
        <v>27</v>
      </c>
      <c r="B2480" t="s">
        <v>235</v>
      </c>
      <c r="C2480" t="s">
        <v>199</v>
      </c>
      <c r="D2480" t="s">
        <v>1078</v>
      </c>
      <c r="E2480" t="s">
        <v>3146</v>
      </c>
      <c r="F2480">
        <v>98.387</v>
      </c>
      <c r="H2480">
        <v>639</v>
      </c>
      <c r="I2480">
        <v>0</v>
      </c>
      <c r="J2480" t="s">
        <v>3077</v>
      </c>
      <c r="S2480" t="s">
        <v>3075</v>
      </c>
      <c r="T2480" t="s">
        <v>3076</v>
      </c>
      <c r="U2480">
        <v>0.44800000000000001</v>
      </c>
      <c r="V2480" s="6">
        <v>-482</v>
      </c>
      <c r="W2480" s="4">
        <v>294.18</v>
      </c>
      <c r="X2480">
        <v>409</v>
      </c>
      <c r="Y2480">
        <v>639</v>
      </c>
      <c r="Z2480" t="str">
        <f t="shared" si="38"/>
        <v>372</v>
      </c>
      <c r="AA2480" t="s">
        <v>235</v>
      </c>
    </row>
    <row r="2481" spans="1:27" ht="16" thickBot="1" x14ac:dyDescent="0.25">
      <c r="A2481" t="s">
        <v>27</v>
      </c>
      <c r="B2481" t="s">
        <v>235</v>
      </c>
      <c r="C2481" t="s">
        <v>712</v>
      </c>
      <c r="D2481" t="s">
        <v>1080</v>
      </c>
      <c r="E2481" t="s">
        <v>3147</v>
      </c>
      <c r="F2481">
        <v>98.097999999999999</v>
      </c>
      <c r="H2481">
        <v>626</v>
      </c>
      <c r="I2481">
        <v>0</v>
      </c>
      <c r="J2481" t="s">
        <v>3077</v>
      </c>
      <c r="S2481" t="s">
        <v>3075</v>
      </c>
      <c r="T2481" t="s">
        <v>3076</v>
      </c>
      <c r="U2481">
        <v>0.44800000000000001</v>
      </c>
      <c r="V2481" s="6">
        <v>-482</v>
      </c>
      <c r="W2481" s="4">
        <v>294.18</v>
      </c>
      <c r="X2481">
        <v>409</v>
      </c>
      <c r="Y2481">
        <v>626</v>
      </c>
      <c r="Z2481" t="str">
        <f t="shared" si="38"/>
        <v>368</v>
      </c>
      <c r="AA2481" t="s">
        <v>235</v>
      </c>
    </row>
    <row r="2482" spans="1:27" ht="16" thickBot="1" x14ac:dyDescent="0.25">
      <c r="A2482" t="s">
        <v>27</v>
      </c>
      <c r="B2482" t="s">
        <v>235</v>
      </c>
      <c r="C2482" t="s">
        <v>146</v>
      </c>
      <c r="D2482" t="s">
        <v>1082</v>
      </c>
      <c r="E2482" t="s">
        <v>3148</v>
      </c>
      <c r="F2482">
        <v>96.906999999999996</v>
      </c>
      <c r="H2482">
        <v>491</v>
      </c>
      <c r="I2482">
        <v>8.9699999999999995E-162</v>
      </c>
      <c r="J2482" t="s">
        <v>3077</v>
      </c>
      <c r="S2482" t="s">
        <v>3075</v>
      </c>
      <c r="T2482" t="s">
        <v>3076</v>
      </c>
      <c r="U2482">
        <v>0.44800000000000001</v>
      </c>
      <c r="V2482" s="6">
        <v>-482</v>
      </c>
      <c r="W2482" s="4">
        <v>294.18</v>
      </c>
      <c r="X2482">
        <v>409</v>
      </c>
      <c r="Y2482">
        <v>491</v>
      </c>
      <c r="Z2482" t="str">
        <f t="shared" si="38"/>
        <v>291</v>
      </c>
      <c r="AA2482" t="s">
        <v>235</v>
      </c>
    </row>
    <row r="2483" spans="1:27" ht="16" thickBot="1" x14ac:dyDescent="0.25">
      <c r="A2483" t="s">
        <v>27</v>
      </c>
      <c r="B2483" t="s">
        <v>235</v>
      </c>
      <c r="C2483" t="s">
        <v>1084</v>
      </c>
      <c r="D2483" t="s">
        <v>1085</v>
      </c>
      <c r="E2483" t="s">
        <v>3149</v>
      </c>
      <c r="F2483">
        <v>96.97</v>
      </c>
      <c r="H2483">
        <v>504</v>
      </c>
      <c r="I2483">
        <v>9.7799999999999993E-156</v>
      </c>
      <c r="J2483" t="s">
        <v>3077</v>
      </c>
      <c r="S2483" t="s">
        <v>3075</v>
      </c>
      <c r="T2483" t="s">
        <v>3076</v>
      </c>
      <c r="U2483">
        <v>0.44800000000000001</v>
      </c>
      <c r="V2483" s="6">
        <v>-482</v>
      </c>
      <c r="W2483" s="4">
        <v>294.18</v>
      </c>
      <c r="X2483">
        <v>409</v>
      </c>
      <c r="Y2483">
        <v>504</v>
      </c>
      <c r="Z2483" t="str">
        <f t="shared" si="38"/>
        <v>297</v>
      </c>
      <c r="AA2483" t="s">
        <v>235</v>
      </c>
    </row>
    <row r="2484" spans="1:27" ht="16" thickBot="1" x14ac:dyDescent="0.25">
      <c r="A2484" t="s">
        <v>27</v>
      </c>
      <c r="B2484" t="s">
        <v>235</v>
      </c>
      <c r="C2484" t="s">
        <v>1246</v>
      </c>
      <c r="D2484" t="s">
        <v>503</v>
      </c>
      <c r="E2484" t="s">
        <v>3112</v>
      </c>
      <c r="F2484">
        <v>100</v>
      </c>
      <c r="H2484">
        <v>437</v>
      </c>
      <c r="I2484">
        <v>6.0999999999999998E-139</v>
      </c>
      <c r="J2484" t="s">
        <v>3077</v>
      </c>
      <c r="S2484" t="s">
        <v>3075</v>
      </c>
      <c r="T2484" t="s">
        <v>3076</v>
      </c>
      <c r="U2484">
        <v>0.44800000000000001</v>
      </c>
      <c r="V2484" s="6">
        <v>-482</v>
      </c>
      <c r="W2484" s="4">
        <v>294.18</v>
      </c>
      <c r="X2484">
        <v>409</v>
      </c>
      <c r="Y2484">
        <v>437</v>
      </c>
      <c r="Z2484" t="str">
        <f t="shared" si="38"/>
        <v>223</v>
      </c>
      <c r="AA2484" t="s">
        <v>235</v>
      </c>
    </row>
    <row r="2485" spans="1:27" ht="16" thickBot="1" x14ac:dyDescent="0.25">
      <c r="A2485" t="s">
        <v>27</v>
      </c>
      <c r="B2485" t="s">
        <v>235</v>
      </c>
      <c r="C2485" t="s">
        <v>1246</v>
      </c>
      <c r="D2485" t="s">
        <v>503</v>
      </c>
      <c r="E2485" t="s">
        <v>3112</v>
      </c>
      <c r="F2485">
        <v>100</v>
      </c>
      <c r="H2485">
        <v>440</v>
      </c>
      <c r="I2485">
        <v>1.61E-133</v>
      </c>
      <c r="J2485" t="s">
        <v>3077</v>
      </c>
      <c r="S2485" t="s">
        <v>3075</v>
      </c>
      <c r="T2485" t="s">
        <v>3076</v>
      </c>
      <c r="U2485">
        <v>0.44800000000000001</v>
      </c>
      <c r="V2485" s="6">
        <v>-482</v>
      </c>
      <c r="W2485" s="4">
        <v>294.18</v>
      </c>
      <c r="X2485">
        <v>409</v>
      </c>
      <c r="Y2485">
        <v>440</v>
      </c>
      <c r="Z2485" t="str">
        <f t="shared" si="38"/>
        <v>223</v>
      </c>
      <c r="AA2485" t="s">
        <v>235</v>
      </c>
    </row>
    <row r="2486" spans="1:27" ht="16" thickBot="1" x14ac:dyDescent="0.25">
      <c r="A2486" t="s">
        <v>27</v>
      </c>
      <c r="B2486" t="s">
        <v>235</v>
      </c>
      <c r="C2486" t="s">
        <v>1089</v>
      </c>
      <c r="D2486" t="s">
        <v>503</v>
      </c>
      <c r="E2486" t="s">
        <v>3112</v>
      </c>
      <c r="F2486">
        <v>100</v>
      </c>
      <c r="H2486">
        <v>406</v>
      </c>
      <c r="I2486">
        <v>6.9900000000000005E-128</v>
      </c>
      <c r="J2486" t="s">
        <v>3077</v>
      </c>
      <c r="S2486" t="s">
        <v>3075</v>
      </c>
      <c r="T2486" t="s">
        <v>3076</v>
      </c>
      <c r="U2486">
        <v>0.44800000000000001</v>
      </c>
      <c r="V2486" s="6">
        <v>-482</v>
      </c>
      <c r="W2486" s="4">
        <v>294.18</v>
      </c>
      <c r="X2486">
        <v>409</v>
      </c>
      <c r="Y2486">
        <v>406</v>
      </c>
      <c r="Z2486" t="str">
        <f t="shared" si="38"/>
        <v>238</v>
      </c>
      <c r="AA2486" t="s">
        <v>235</v>
      </c>
    </row>
    <row r="2487" spans="1:27" ht="16" thickBot="1" x14ac:dyDescent="0.25">
      <c r="A2487" t="s">
        <v>27</v>
      </c>
      <c r="B2487" t="s">
        <v>235</v>
      </c>
      <c r="C2487" t="s">
        <v>127</v>
      </c>
      <c r="D2487" t="s">
        <v>510</v>
      </c>
      <c r="E2487" t="s">
        <v>3155</v>
      </c>
      <c r="F2487">
        <v>96.355999999999995</v>
      </c>
      <c r="H2487">
        <v>392</v>
      </c>
      <c r="I2487">
        <v>5.0000000000000003E-123</v>
      </c>
      <c r="J2487" t="s">
        <v>3077</v>
      </c>
      <c r="S2487" t="s">
        <v>3075</v>
      </c>
      <c r="T2487" t="s">
        <v>3076</v>
      </c>
      <c r="U2487">
        <v>0.44800000000000001</v>
      </c>
      <c r="V2487" s="6">
        <v>-482</v>
      </c>
      <c r="W2487" s="4">
        <v>294.18</v>
      </c>
      <c r="X2487">
        <v>409</v>
      </c>
      <c r="Y2487">
        <v>392</v>
      </c>
      <c r="Z2487" t="str">
        <f t="shared" si="38"/>
        <v>247</v>
      </c>
      <c r="AA2487" t="s">
        <v>235</v>
      </c>
    </row>
    <row r="2488" spans="1:27" ht="16" thickBot="1" x14ac:dyDescent="0.25">
      <c r="A2488" t="s">
        <v>27</v>
      </c>
      <c r="B2488" t="s">
        <v>235</v>
      </c>
      <c r="C2488" t="s">
        <v>868</v>
      </c>
      <c r="D2488" t="s">
        <v>503</v>
      </c>
      <c r="E2488" t="s">
        <v>3112</v>
      </c>
      <c r="F2488">
        <v>100</v>
      </c>
      <c r="H2488">
        <v>317</v>
      </c>
      <c r="I2488">
        <v>2.0299999999999999E-91</v>
      </c>
      <c r="J2488" t="s">
        <v>3077</v>
      </c>
      <c r="S2488" t="s">
        <v>3075</v>
      </c>
      <c r="T2488" t="s">
        <v>3076</v>
      </c>
      <c r="U2488">
        <v>0.44800000000000001</v>
      </c>
      <c r="V2488" s="6">
        <v>-482</v>
      </c>
      <c r="W2488" s="4">
        <v>294.18</v>
      </c>
      <c r="X2488">
        <v>409</v>
      </c>
      <c r="Y2488">
        <v>317</v>
      </c>
      <c r="Z2488" t="str">
        <f t="shared" si="38"/>
        <v>164</v>
      </c>
      <c r="AA2488" t="s">
        <v>235</v>
      </c>
    </row>
    <row r="2489" spans="1:27" ht="16" thickBot="1" x14ac:dyDescent="0.25">
      <c r="A2489" t="s">
        <v>27</v>
      </c>
      <c r="B2489" t="s">
        <v>235</v>
      </c>
      <c r="C2489" t="s">
        <v>483</v>
      </c>
      <c r="D2489" t="s">
        <v>809</v>
      </c>
      <c r="E2489" t="s">
        <v>3875</v>
      </c>
      <c r="F2489">
        <v>54.133000000000003</v>
      </c>
      <c r="H2489">
        <v>312</v>
      </c>
      <c r="I2489">
        <v>1.1500000000000001E-89</v>
      </c>
      <c r="J2489" t="s">
        <v>3077</v>
      </c>
      <c r="S2489" t="s">
        <v>3075</v>
      </c>
      <c r="T2489" t="s">
        <v>3076</v>
      </c>
      <c r="U2489">
        <v>0.44800000000000001</v>
      </c>
      <c r="V2489" s="6">
        <v>-482</v>
      </c>
      <c r="W2489" s="4">
        <v>294.18</v>
      </c>
      <c r="X2489">
        <v>409</v>
      </c>
      <c r="Y2489">
        <v>312</v>
      </c>
      <c r="Z2489" t="str">
        <f t="shared" si="38"/>
        <v>375</v>
      </c>
      <c r="AA2489" t="s">
        <v>235</v>
      </c>
    </row>
    <row r="2490" spans="1:27" ht="16" thickBot="1" x14ac:dyDescent="0.25">
      <c r="A2490" t="s">
        <v>27</v>
      </c>
      <c r="B2490" t="s">
        <v>235</v>
      </c>
      <c r="C2490" t="s">
        <v>199</v>
      </c>
      <c r="D2490" t="s">
        <v>1249</v>
      </c>
      <c r="E2490" t="s">
        <v>3891</v>
      </c>
      <c r="F2490">
        <v>53.762999999999998</v>
      </c>
      <c r="H2490">
        <v>286</v>
      </c>
      <c r="I2490">
        <v>2.99E-82</v>
      </c>
      <c r="J2490" t="s">
        <v>3077</v>
      </c>
      <c r="S2490" t="s">
        <v>3075</v>
      </c>
      <c r="T2490" t="s">
        <v>3076</v>
      </c>
      <c r="U2490">
        <v>0.44800000000000001</v>
      </c>
      <c r="V2490" s="6">
        <v>-482</v>
      </c>
      <c r="W2490" s="4">
        <v>294.18</v>
      </c>
      <c r="X2490">
        <v>409</v>
      </c>
      <c r="Y2490">
        <v>286</v>
      </c>
      <c r="Z2490" t="str">
        <f t="shared" si="38"/>
        <v>372</v>
      </c>
      <c r="AA2490" t="s">
        <v>235</v>
      </c>
    </row>
    <row r="2491" spans="1:27" ht="16" thickBot="1" x14ac:dyDescent="0.25">
      <c r="A2491" t="s">
        <v>27</v>
      </c>
      <c r="B2491" t="s">
        <v>235</v>
      </c>
      <c r="C2491" t="s">
        <v>813</v>
      </c>
      <c r="D2491" t="s">
        <v>1251</v>
      </c>
      <c r="E2491" t="s">
        <v>3892</v>
      </c>
      <c r="F2491">
        <v>48.32</v>
      </c>
      <c r="H2491">
        <v>284</v>
      </c>
      <c r="I2491">
        <v>3.76E-81</v>
      </c>
      <c r="J2491" t="s">
        <v>3077</v>
      </c>
      <c r="S2491" t="s">
        <v>3075</v>
      </c>
      <c r="T2491" t="s">
        <v>3076</v>
      </c>
      <c r="U2491">
        <v>0.44800000000000001</v>
      </c>
      <c r="V2491" s="6">
        <v>-482</v>
      </c>
      <c r="W2491" s="4">
        <v>294.18</v>
      </c>
      <c r="X2491">
        <v>409</v>
      </c>
      <c r="Y2491">
        <v>284</v>
      </c>
      <c r="Z2491" t="str">
        <f t="shared" si="38"/>
        <v>387</v>
      </c>
      <c r="AA2491" t="s">
        <v>235</v>
      </c>
    </row>
    <row r="2492" spans="1:27" ht="16" thickBot="1" x14ac:dyDescent="0.25">
      <c r="A2492" t="s">
        <v>27</v>
      </c>
      <c r="B2492" t="s">
        <v>235</v>
      </c>
      <c r="C2492" t="s">
        <v>199</v>
      </c>
      <c r="D2492" t="s">
        <v>1249</v>
      </c>
      <c r="E2492" t="s">
        <v>3891</v>
      </c>
      <c r="F2492">
        <v>53.762999999999998</v>
      </c>
      <c r="H2492">
        <v>286</v>
      </c>
      <c r="I2492">
        <v>6.6899999999999998E-81</v>
      </c>
      <c r="J2492" t="s">
        <v>3077</v>
      </c>
      <c r="S2492" t="s">
        <v>3075</v>
      </c>
      <c r="T2492" t="s">
        <v>3076</v>
      </c>
      <c r="U2492">
        <v>0.44800000000000001</v>
      </c>
      <c r="V2492" s="6">
        <v>-482</v>
      </c>
      <c r="W2492" s="4">
        <v>294.18</v>
      </c>
      <c r="X2492">
        <v>409</v>
      </c>
      <c r="Y2492">
        <v>286</v>
      </c>
      <c r="Z2492" t="str">
        <f t="shared" si="38"/>
        <v>372</v>
      </c>
      <c r="AA2492" t="s">
        <v>235</v>
      </c>
    </row>
    <row r="2493" spans="1:27" ht="16" thickBot="1" x14ac:dyDescent="0.25">
      <c r="A2493" t="s">
        <v>27</v>
      </c>
      <c r="B2493" t="s">
        <v>235</v>
      </c>
      <c r="C2493" t="s">
        <v>199</v>
      </c>
      <c r="D2493" t="s">
        <v>1249</v>
      </c>
      <c r="E2493" t="s">
        <v>3891</v>
      </c>
      <c r="F2493">
        <v>53.762999999999998</v>
      </c>
      <c r="H2493">
        <v>286</v>
      </c>
      <c r="I2493">
        <v>6.7299999999999996E-81</v>
      </c>
      <c r="J2493" t="s">
        <v>3077</v>
      </c>
      <c r="S2493" t="s">
        <v>3075</v>
      </c>
      <c r="T2493" t="s">
        <v>3076</v>
      </c>
      <c r="U2493">
        <v>0.44800000000000001</v>
      </c>
      <c r="V2493" s="6">
        <v>-482</v>
      </c>
      <c r="W2493" s="4">
        <v>294.18</v>
      </c>
      <c r="X2493">
        <v>409</v>
      </c>
      <c r="Y2493">
        <v>286</v>
      </c>
      <c r="Z2493" t="str">
        <f t="shared" si="38"/>
        <v>372</v>
      </c>
      <c r="AA2493" t="s">
        <v>235</v>
      </c>
    </row>
    <row r="2494" spans="1:27" ht="16" thickBot="1" x14ac:dyDescent="0.25">
      <c r="A2494" t="s">
        <v>27</v>
      </c>
      <c r="B2494" t="s">
        <v>235</v>
      </c>
      <c r="C2494" t="s">
        <v>199</v>
      </c>
      <c r="D2494" t="s">
        <v>1249</v>
      </c>
      <c r="E2494" t="s">
        <v>3891</v>
      </c>
      <c r="F2494">
        <v>53.762999999999998</v>
      </c>
      <c r="H2494">
        <v>286</v>
      </c>
      <c r="I2494">
        <v>8.2600000000000003E-81</v>
      </c>
      <c r="J2494" t="s">
        <v>3077</v>
      </c>
      <c r="S2494" t="s">
        <v>3075</v>
      </c>
      <c r="T2494" t="s">
        <v>3076</v>
      </c>
      <c r="U2494">
        <v>0.44800000000000001</v>
      </c>
      <c r="V2494" s="6">
        <v>-482</v>
      </c>
      <c r="W2494" s="4">
        <v>294.18</v>
      </c>
      <c r="X2494">
        <v>409</v>
      </c>
      <c r="Y2494">
        <v>286</v>
      </c>
      <c r="Z2494" t="str">
        <f t="shared" si="38"/>
        <v>372</v>
      </c>
      <c r="AA2494" t="s">
        <v>235</v>
      </c>
    </row>
    <row r="2495" spans="1:27" ht="16" thickBot="1" x14ac:dyDescent="0.25">
      <c r="A2495" t="s">
        <v>27</v>
      </c>
      <c r="B2495" t="s">
        <v>235</v>
      </c>
      <c r="C2495" t="s">
        <v>199</v>
      </c>
      <c r="D2495" t="s">
        <v>1249</v>
      </c>
      <c r="E2495" t="s">
        <v>3891</v>
      </c>
      <c r="F2495">
        <v>53.762999999999998</v>
      </c>
      <c r="H2495">
        <v>286</v>
      </c>
      <c r="I2495">
        <v>8.3000000000000001E-81</v>
      </c>
      <c r="J2495" t="s">
        <v>3077</v>
      </c>
      <c r="S2495" t="s">
        <v>3075</v>
      </c>
      <c r="T2495" t="s">
        <v>3076</v>
      </c>
      <c r="U2495">
        <v>0.44800000000000001</v>
      </c>
      <c r="V2495" s="6">
        <v>-482</v>
      </c>
      <c r="W2495" s="4">
        <v>294.18</v>
      </c>
      <c r="X2495">
        <v>409</v>
      </c>
      <c r="Y2495">
        <v>286</v>
      </c>
      <c r="Z2495" t="str">
        <f t="shared" si="38"/>
        <v>372</v>
      </c>
      <c r="AA2495" t="s">
        <v>235</v>
      </c>
    </row>
    <row r="2496" spans="1:27" ht="16" thickBot="1" x14ac:dyDescent="0.25">
      <c r="A2496" t="s">
        <v>27</v>
      </c>
      <c r="B2496" t="s">
        <v>235</v>
      </c>
      <c r="C2496" t="s">
        <v>199</v>
      </c>
      <c r="D2496" t="s">
        <v>1249</v>
      </c>
      <c r="E2496" t="s">
        <v>3891</v>
      </c>
      <c r="F2496">
        <v>53.762999999999998</v>
      </c>
      <c r="H2496">
        <v>286</v>
      </c>
      <c r="I2496">
        <v>8.3200000000000001E-81</v>
      </c>
      <c r="J2496" t="s">
        <v>3077</v>
      </c>
      <c r="S2496" t="s">
        <v>3075</v>
      </c>
      <c r="T2496" t="s">
        <v>3076</v>
      </c>
      <c r="U2496">
        <v>0.44800000000000001</v>
      </c>
      <c r="V2496" s="6">
        <v>-482</v>
      </c>
      <c r="W2496" s="4">
        <v>294.18</v>
      </c>
      <c r="X2496">
        <v>409</v>
      </c>
      <c r="Y2496">
        <v>286</v>
      </c>
      <c r="Z2496" t="str">
        <f t="shared" si="38"/>
        <v>372</v>
      </c>
      <c r="AA2496" t="s">
        <v>235</v>
      </c>
    </row>
    <row r="2497" spans="1:27" ht="16" thickBot="1" x14ac:dyDescent="0.25">
      <c r="A2497" t="s">
        <v>27</v>
      </c>
      <c r="B2497" t="s">
        <v>235</v>
      </c>
      <c r="C2497" t="s">
        <v>199</v>
      </c>
      <c r="D2497" t="s">
        <v>1249</v>
      </c>
      <c r="E2497" t="s">
        <v>3891</v>
      </c>
      <c r="F2497">
        <v>53.762999999999998</v>
      </c>
      <c r="H2497">
        <v>286</v>
      </c>
      <c r="I2497">
        <v>8.3300000000000005E-81</v>
      </c>
      <c r="J2497" t="s">
        <v>3077</v>
      </c>
      <c r="S2497" t="s">
        <v>3075</v>
      </c>
      <c r="T2497" t="s">
        <v>3076</v>
      </c>
      <c r="U2497">
        <v>0.44800000000000001</v>
      </c>
      <c r="V2497" s="6">
        <v>-482</v>
      </c>
      <c r="W2497" s="4">
        <v>294.18</v>
      </c>
      <c r="X2497">
        <v>409</v>
      </c>
      <c r="Y2497">
        <v>286</v>
      </c>
      <c r="Z2497" t="str">
        <f t="shared" si="38"/>
        <v>372</v>
      </c>
      <c r="AA2497" t="s">
        <v>235</v>
      </c>
    </row>
    <row r="2498" spans="1:27" ht="16" thickBot="1" x14ac:dyDescent="0.25">
      <c r="A2498" t="s">
        <v>27</v>
      </c>
      <c r="B2498" t="s">
        <v>235</v>
      </c>
      <c r="C2498" t="s">
        <v>199</v>
      </c>
      <c r="D2498" t="s">
        <v>1249</v>
      </c>
      <c r="E2498" t="s">
        <v>3891</v>
      </c>
      <c r="F2498">
        <v>53.762999999999998</v>
      </c>
      <c r="H2498">
        <v>286</v>
      </c>
      <c r="I2498">
        <v>8.6899999999999997E-81</v>
      </c>
      <c r="J2498" t="s">
        <v>3077</v>
      </c>
      <c r="S2498" t="s">
        <v>3075</v>
      </c>
      <c r="T2498" t="s">
        <v>3076</v>
      </c>
      <c r="U2498">
        <v>0.44800000000000001</v>
      </c>
      <c r="V2498" s="6">
        <v>-482</v>
      </c>
      <c r="W2498" s="4">
        <v>294.18</v>
      </c>
      <c r="X2498">
        <v>409</v>
      </c>
      <c r="Y2498">
        <v>286</v>
      </c>
      <c r="Z2498" t="str">
        <f t="shared" si="38"/>
        <v>372</v>
      </c>
      <c r="AA2498" t="s">
        <v>235</v>
      </c>
    </row>
    <row r="2499" spans="1:27" ht="16" thickBot="1" x14ac:dyDescent="0.25">
      <c r="A2499" t="s">
        <v>27</v>
      </c>
      <c r="B2499" t="s">
        <v>235</v>
      </c>
      <c r="C2499" t="s">
        <v>813</v>
      </c>
      <c r="D2499" t="s">
        <v>1251</v>
      </c>
      <c r="E2499" t="s">
        <v>3892</v>
      </c>
      <c r="F2499">
        <v>48.32</v>
      </c>
      <c r="H2499">
        <v>284</v>
      </c>
      <c r="I2499">
        <v>3.0200000000000002E-80</v>
      </c>
      <c r="J2499" t="s">
        <v>3077</v>
      </c>
      <c r="S2499" t="s">
        <v>3075</v>
      </c>
      <c r="T2499" t="s">
        <v>3076</v>
      </c>
      <c r="U2499">
        <v>0.44800000000000001</v>
      </c>
      <c r="V2499" s="6">
        <v>-482</v>
      </c>
      <c r="W2499" s="4">
        <v>294.18</v>
      </c>
      <c r="X2499">
        <v>409</v>
      </c>
      <c r="Y2499">
        <v>284</v>
      </c>
      <c r="Z2499" t="str">
        <f t="shared" ref="Z2499:Z2562" si="39">LEFT(C2499,3)</f>
        <v>387</v>
      </c>
      <c r="AA2499" t="s">
        <v>235</v>
      </c>
    </row>
    <row r="2500" spans="1:27" ht="16" thickBot="1" x14ac:dyDescent="0.25">
      <c r="A2500" t="s">
        <v>27</v>
      </c>
      <c r="B2500" t="s">
        <v>235</v>
      </c>
      <c r="C2500" t="s">
        <v>1253</v>
      </c>
      <c r="D2500" t="s">
        <v>1254</v>
      </c>
      <c r="E2500" t="s">
        <v>3893</v>
      </c>
      <c r="F2500">
        <v>54.933999999999997</v>
      </c>
      <c r="H2500">
        <v>276</v>
      </c>
      <c r="I2500">
        <v>1.7399999999999998E-77</v>
      </c>
      <c r="J2500" t="s">
        <v>3077</v>
      </c>
      <c r="S2500" t="s">
        <v>3075</v>
      </c>
      <c r="T2500" t="s">
        <v>3076</v>
      </c>
      <c r="U2500">
        <v>0.44800000000000001</v>
      </c>
      <c r="V2500" s="6">
        <v>-482</v>
      </c>
      <c r="W2500" s="4">
        <v>294.18</v>
      </c>
      <c r="X2500">
        <v>409</v>
      </c>
      <c r="Y2500">
        <v>276</v>
      </c>
      <c r="Z2500" t="str">
        <f t="shared" si="39"/>
        <v>304</v>
      </c>
      <c r="AA2500" t="s">
        <v>235</v>
      </c>
    </row>
    <row r="2501" spans="1:27" ht="16" thickBot="1" x14ac:dyDescent="0.25">
      <c r="A2501" t="s">
        <v>27</v>
      </c>
      <c r="B2501" t="s">
        <v>235</v>
      </c>
      <c r="C2501" t="s">
        <v>1253</v>
      </c>
      <c r="D2501" t="s">
        <v>1254</v>
      </c>
      <c r="E2501" t="s">
        <v>3893</v>
      </c>
      <c r="F2501">
        <v>54.933999999999997</v>
      </c>
      <c r="H2501">
        <v>276</v>
      </c>
      <c r="I2501">
        <v>2.56E-77</v>
      </c>
      <c r="J2501" t="s">
        <v>3077</v>
      </c>
      <c r="S2501" t="s">
        <v>3075</v>
      </c>
      <c r="T2501" t="s">
        <v>3076</v>
      </c>
      <c r="U2501">
        <v>0.44800000000000001</v>
      </c>
      <c r="V2501" s="6">
        <v>-482</v>
      </c>
      <c r="W2501" s="4">
        <v>294.18</v>
      </c>
      <c r="X2501">
        <v>409</v>
      </c>
      <c r="Y2501">
        <v>276</v>
      </c>
      <c r="Z2501" t="str">
        <f t="shared" si="39"/>
        <v>304</v>
      </c>
      <c r="AA2501" t="s">
        <v>235</v>
      </c>
    </row>
    <row r="2502" spans="1:27" ht="16" thickBot="1" x14ac:dyDescent="0.25">
      <c r="A2502" t="s">
        <v>27</v>
      </c>
      <c r="B2502" t="s">
        <v>235</v>
      </c>
      <c r="C2502" t="s">
        <v>1253</v>
      </c>
      <c r="D2502" t="s">
        <v>1254</v>
      </c>
      <c r="E2502" t="s">
        <v>3893</v>
      </c>
      <c r="F2502">
        <v>54.933999999999997</v>
      </c>
      <c r="H2502">
        <v>276</v>
      </c>
      <c r="I2502">
        <v>2.8100000000000002E-77</v>
      </c>
      <c r="J2502" t="s">
        <v>3077</v>
      </c>
      <c r="S2502" t="s">
        <v>3075</v>
      </c>
      <c r="T2502" t="s">
        <v>3076</v>
      </c>
      <c r="U2502">
        <v>0.44800000000000001</v>
      </c>
      <c r="V2502" s="6">
        <v>-482</v>
      </c>
      <c r="W2502" s="4">
        <v>294.18</v>
      </c>
      <c r="X2502">
        <v>409</v>
      </c>
      <c r="Y2502">
        <v>276</v>
      </c>
      <c r="Z2502" t="str">
        <f t="shared" si="39"/>
        <v>304</v>
      </c>
      <c r="AA2502" t="s">
        <v>235</v>
      </c>
    </row>
    <row r="2503" spans="1:27" ht="16" thickBot="1" x14ac:dyDescent="0.25">
      <c r="A2503" t="s">
        <v>27</v>
      </c>
      <c r="B2503" t="s">
        <v>235</v>
      </c>
      <c r="C2503" t="s">
        <v>1253</v>
      </c>
      <c r="D2503" t="s">
        <v>1254</v>
      </c>
      <c r="E2503" t="s">
        <v>3893</v>
      </c>
      <c r="F2503">
        <v>54.933999999999997</v>
      </c>
      <c r="H2503">
        <v>275</v>
      </c>
      <c r="I2503">
        <v>3.6199999999999997E-77</v>
      </c>
      <c r="J2503" t="s">
        <v>3077</v>
      </c>
      <c r="S2503" t="s">
        <v>3075</v>
      </c>
      <c r="T2503" t="s">
        <v>3076</v>
      </c>
      <c r="U2503">
        <v>0.44800000000000001</v>
      </c>
      <c r="V2503" s="6">
        <v>-482</v>
      </c>
      <c r="W2503" s="4">
        <v>294.18</v>
      </c>
      <c r="X2503">
        <v>409</v>
      </c>
      <c r="Y2503">
        <v>275</v>
      </c>
      <c r="Z2503" t="str">
        <f t="shared" si="39"/>
        <v>304</v>
      </c>
      <c r="AA2503" t="s">
        <v>235</v>
      </c>
    </row>
    <row r="2504" spans="1:27" ht="16" thickBot="1" x14ac:dyDescent="0.25">
      <c r="A2504" t="s">
        <v>27</v>
      </c>
      <c r="B2504" t="s">
        <v>235</v>
      </c>
      <c r="C2504" t="s">
        <v>1253</v>
      </c>
      <c r="D2504" t="s">
        <v>1254</v>
      </c>
      <c r="E2504" t="s">
        <v>3893</v>
      </c>
      <c r="F2504">
        <v>54.933999999999997</v>
      </c>
      <c r="H2504">
        <v>275</v>
      </c>
      <c r="I2504">
        <v>3.7500000000000003E-77</v>
      </c>
      <c r="J2504" t="s">
        <v>3077</v>
      </c>
      <c r="S2504" t="s">
        <v>3075</v>
      </c>
      <c r="T2504" t="s">
        <v>3076</v>
      </c>
      <c r="U2504">
        <v>0.44800000000000001</v>
      </c>
      <c r="V2504" s="6">
        <v>-482</v>
      </c>
      <c r="W2504" s="4">
        <v>294.18</v>
      </c>
      <c r="X2504">
        <v>409</v>
      </c>
      <c r="Y2504">
        <v>275</v>
      </c>
      <c r="Z2504" t="str">
        <f t="shared" si="39"/>
        <v>304</v>
      </c>
      <c r="AA2504" t="s">
        <v>235</v>
      </c>
    </row>
    <row r="2505" spans="1:27" ht="16" thickBot="1" x14ac:dyDescent="0.25">
      <c r="A2505" t="s">
        <v>27</v>
      </c>
      <c r="B2505" t="s">
        <v>235</v>
      </c>
      <c r="C2505" t="s">
        <v>1253</v>
      </c>
      <c r="D2505" t="s">
        <v>1254</v>
      </c>
      <c r="E2505" t="s">
        <v>3893</v>
      </c>
      <c r="F2505">
        <v>54.933999999999997</v>
      </c>
      <c r="H2505">
        <v>275</v>
      </c>
      <c r="I2505">
        <v>6.3899999999999998E-77</v>
      </c>
      <c r="J2505" t="s">
        <v>3077</v>
      </c>
      <c r="S2505" t="s">
        <v>3075</v>
      </c>
      <c r="T2505" t="s">
        <v>3076</v>
      </c>
      <c r="U2505">
        <v>0.44800000000000001</v>
      </c>
      <c r="V2505" s="6">
        <v>-482</v>
      </c>
      <c r="W2505" s="4">
        <v>294.18</v>
      </c>
      <c r="X2505">
        <v>409</v>
      </c>
      <c r="Y2505">
        <v>275</v>
      </c>
      <c r="Z2505" t="str">
        <f t="shared" si="39"/>
        <v>304</v>
      </c>
      <c r="AA2505" t="s">
        <v>235</v>
      </c>
    </row>
    <row r="2506" spans="1:27" ht="16" thickBot="1" x14ac:dyDescent="0.25">
      <c r="A2506" t="s">
        <v>27</v>
      </c>
      <c r="B2506" t="s">
        <v>235</v>
      </c>
      <c r="C2506" t="s">
        <v>498</v>
      </c>
      <c r="D2506" t="s">
        <v>822</v>
      </c>
      <c r="E2506" t="s">
        <v>3878</v>
      </c>
      <c r="F2506">
        <v>47.643999999999998</v>
      </c>
      <c r="H2506">
        <v>264</v>
      </c>
      <c r="I2506">
        <v>1.39E-73</v>
      </c>
      <c r="J2506" t="s">
        <v>3077</v>
      </c>
      <c r="S2506" t="s">
        <v>3075</v>
      </c>
      <c r="T2506" t="s">
        <v>3076</v>
      </c>
      <c r="U2506">
        <v>0.44800000000000001</v>
      </c>
      <c r="V2506" s="6">
        <v>-482</v>
      </c>
      <c r="W2506" s="4">
        <v>294.18</v>
      </c>
      <c r="X2506">
        <v>409</v>
      </c>
      <c r="Y2506">
        <v>264</v>
      </c>
      <c r="Z2506" t="str">
        <f t="shared" si="39"/>
        <v>382</v>
      </c>
      <c r="AA2506" t="s">
        <v>235</v>
      </c>
    </row>
    <row r="2507" spans="1:27" ht="16" thickBot="1" x14ac:dyDescent="0.25">
      <c r="A2507" t="s">
        <v>27</v>
      </c>
      <c r="B2507" t="s">
        <v>235</v>
      </c>
      <c r="C2507" t="s">
        <v>1256</v>
      </c>
      <c r="D2507" t="s">
        <v>1257</v>
      </c>
      <c r="E2507" t="s">
        <v>3894</v>
      </c>
      <c r="F2507">
        <v>47.732999999999997</v>
      </c>
      <c r="H2507">
        <v>262</v>
      </c>
      <c r="I2507">
        <v>9.9400000000000003E-73</v>
      </c>
      <c r="J2507" t="s">
        <v>3077</v>
      </c>
      <c r="S2507" t="s">
        <v>3075</v>
      </c>
      <c r="T2507" t="s">
        <v>3076</v>
      </c>
      <c r="U2507">
        <v>0.44800000000000001</v>
      </c>
      <c r="V2507" s="6">
        <v>-482</v>
      </c>
      <c r="W2507" s="4">
        <v>294.18</v>
      </c>
      <c r="X2507">
        <v>409</v>
      </c>
      <c r="Y2507">
        <v>262</v>
      </c>
      <c r="Z2507" t="str">
        <f t="shared" si="39"/>
        <v>419</v>
      </c>
      <c r="AA2507" t="s">
        <v>235</v>
      </c>
    </row>
    <row r="2508" spans="1:27" ht="16" thickBot="1" x14ac:dyDescent="0.25">
      <c r="A2508" t="s">
        <v>27</v>
      </c>
      <c r="B2508" t="s">
        <v>235</v>
      </c>
      <c r="C2508" t="s">
        <v>1197</v>
      </c>
      <c r="D2508" t="s">
        <v>1259</v>
      </c>
      <c r="E2508" t="s">
        <v>3895</v>
      </c>
      <c r="F2508">
        <v>54.959000000000003</v>
      </c>
      <c r="H2508">
        <v>240</v>
      </c>
      <c r="I2508">
        <v>2.4799999999999998E-65</v>
      </c>
      <c r="J2508" t="s">
        <v>3077</v>
      </c>
      <c r="S2508" t="s">
        <v>3075</v>
      </c>
      <c r="T2508" t="s">
        <v>3076</v>
      </c>
      <c r="U2508">
        <v>0.44800000000000001</v>
      </c>
      <c r="V2508" s="6">
        <v>-482</v>
      </c>
      <c r="W2508" s="4">
        <v>294.18</v>
      </c>
      <c r="X2508">
        <v>409</v>
      </c>
      <c r="Y2508">
        <v>240</v>
      </c>
      <c r="Z2508" t="str">
        <f t="shared" si="39"/>
        <v>242</v>
      </c>
      <c r="AA2508" t="s">
        <v>235</v>
      </c>
    </row>
    <row r="2509" spans="1:27" ht="16" thickBot="1" x14ac:dyDescent="0.25">
      <c r="A2509" t="s">
        <v>27</v>
      </c>
      <c r="B2509" t="s">
        <v>235</v>
      </c>
      <c r="C2509" t="s">
        <v>1197</v>
      </c>
      <c r="D2509" t="s">
        <v>1259</v>
      </c>
      <c r="E2509" t="s">
        <v>3895</v>
      </c>
      <c r="F2509">
        <v>54.959000000000003</v>
      </c>
      <c r="H2509">
        <v>240</v>
      </c>
      <c r="I2509">
        <v>3.2700000000000001E-65</v>
      </c>
      <c r="J2509" t="s">
        <v>3077</v>
      </c>
      <c r="S2509" t="s">
        <v>3075</v>
      </c>
      <c r="T2509" t="s">
        <v>3076</v>
      </c>
      <c r="U2509">
        <v>0.44800000000000001</v>
      </c>
      <c r="V2509" s="6">
        <v>-482</v>
      </c>
      <c r="W2509" s="4">
        <v>294.18</v>
      </c>
      <c r="X2509">
        <v>409</v>
      </c>
      <c r="Y2509">
        <v>240</v>
      </c>
      <c r="Z2509" t="str">
        <f t="shared" si="39"/>
        <v>242</v>
      </c>
      <c r="AA2509" t="s">
        <v>235</v>
      </c>
    </row>
    <row r="2510" spans="1:27" ht="16" thickBot="1" x14ac:dyDescent="0.25">
      <c r="A2510" t="s">
        <v>27</v>
      </c>
      <c r="B2510" t="s">
        <v>235</v>
      </c>
      <c r="C2510" t="s">
        <v>158</v>
      </c>
      <c r="D2510" t="s">
        <v>1261</v>
      </c>
      <c r="E2510" t="s">
        <v>3896</v>
      </c>
      <c r="F2510">
        <v>50.195999999999998</v>
      </c>
      <c r="H2510">
        <v>232</v>
      </c>
      <c r="I2510">
        <v>6.46E-63</v>
      </c>
      <c r="J2510" t="s">
        <v>3077</v>
      </c>
      <c r="S2510" t="s">
        <v>3075</v>
      </c>
      <c r="T2510" t="s">
        <v>3076</v>
      </c>
      <c r="U2510">
        <v>0.44800000000000001</v>
      </c>
      <c r="V2510" s="6">
        <v>-482</v>
      </c>
      <c r="W2510" s="4">
        <v>294.18</v>
      </c>
      <c r="X2510">
        <v>409</v>
      </c>
      <c r="Y2510">
        <v>232</v>
      </c>
      <c r="Z2510" t="str">
        <f t="shared" si="39"/>
        <v>255</v>
      </c>
      <c r="AA2510" t="s">
        <v>235</v>
      </c>
    </row>
    <row r="2511" spans="1:27" ht="16" thickBot="1" x14ac:dyDescent="0.25">
      <c r="A2511" t="s">
        <v>27</v>
      </c>
      <c r="B2511" t="s">
        <v>235</v>
      </c>
      <c r="C2511" t="s">
        <v>585</v>
      </c>
      <c r="D2511" t="s">
        <v>503</v>
      </c>
      <c r="E2511" t="s">
        <v>3112</v>
      </c>
      <c r="F2511">
        <v>100</v>
      </c>
      <c r="H2511">
        <v>226</v>
      </c>
      <c r="I2511">
        <v>1.2E-61</v>
      </c>
      <c r="J2511" t="s">
        <v>3077</v>
      </c>
      <c r="S2511" t="s">
        <v>3075</v>
      </c>
      <c r="T2511" t="s">
        <v>3076</v>
      </c>
      <c r="U2511">
        <v>0.44800000000000001</v>
      </c>
      <c r="V2511" s="6">
        <v>-482</v>
      </c>
      <c r="W2511" s="4">
        <v>294.18</v>
      </c>
      <c r="X2511">
        <v>409</v>
      </c>
      <c r="Y2511">
        <v>226</v>
      </c>
      <c r="Z2511" t="str">
        <f t="shared" si="39"/>
        <v>123</v>
      </c>
      <c r="AA2511" t="s">
        <v>235</v>
      </c>
    </row>
    <row r="2512" spans="1:27" ht="16" thickBot="1" x14ac:dyDescent="0.25">
      <c r="A2512" t="s">
        <v>27</v>
      </c>
      <c r="B2512" t="s">
        <v>235</v>
      </c>
      <c r="C2512" t="s">
        <v>1105</v>
      </c>
      <c r="D2512" t="s">
        <v>503</v>
      </c>
      <c r="E2512" t="s">
        <v>3112</v>
      </c>
      <c r="F2512">
        <v>100</v>
      </c>
      <c r="H2512">
        <v>207</v>
      </c>
      <c r="I2512">
        <v>9.4500000000000003E-58</v>
      </c>
      <c r="J2512" t="s">
        <v>3077</v>
      </c>
      <c r="S2512" t="s">
        <v>3075</v>
      </c>
      <c r="T2512" t="s">
        <v>3076</v>
      </c>
      <c r="U2512">
        <v>0.44800000000000001</v>
      </c>
      <c r="V2512" s="6">
        <v>-482</v>
      </c>
      <c r="W2512" s="4">
        <v>294.18</v>
      </c>
      <c r="X2512">
        <v>409</v>
      </c>
      <c r="Y2512">
        <v>207</v>
      </c>
      <c r="Z2512" t="str">
        <f t="shared" si="39"/>
        <v xml:space="preserve">99 </v>
      </c>
      <c r="AA2512" t="s">
        <v>235</v>
      </c>
    </row>
    <row r="2513" spans="1:27" ht="16" thickBot="1" x14ac:dyDescent="0.25">
      <c r="A2513" t="s">
        <v>27</v>
      </c>
      <c r="B2513" t="s">
        <v>235</v>
      </c>
      <c r="C2513" t="s">
        <v>133</v>
      </c>
      <c r="D2513" t="s">
        <v>827</v>
      </c>
      <c r="E2513" t="s">
        <v>3881</v>
      </c>
      <c r="F2513">
        <v>48.79</v>
      </c>
      <c r="H2513">
        <v>212</v>
      </c>
      <c r="I2513">
        <v>2.5399999999999999E-56</v>
      </c>
      <c r="J2513" t="s">
        <v>3077</v>
      </c>
      <c r="S2513" t="s">
        <v>3075</v>
      </c>
      <c r="T2513" t="s">
        <v>3076</v>
      </c>
      <c r="U2513">
        <v>0.44800000000000001</v>
      </c>
      <c r="V2513" s="6">
        <v>-482</v>
      </c>
      <c r="W2513" s="4">
        <v>294.18</v>
      </c>
      <c r="X2513">
        <v>409</v>
      </c>
      <c r="Y2513">
        <v>212</v>
      </c>
      <c r="Z2513" t="str">
        <f t="shared" si="39"/>
        <v>248</v>
      </c>
      <c r="AA2513" t="s">
        <v>235</v>
      </c>
    </row>
    <row r="2514" spans="1:27" ht="16" thickBot="1" x14ac:dyDescent="0.25">
      <c r="A2514" t="s">
        <v>27</v>
      </c>
      <c r="B2514" t="s">
        <v>235</v>
      </c>
      <c r="C2514" t="s">
        <v>1105</v>
      </c>
      <c r="D2514" t="s">
        <v>503</v>
      </c>
      <c r="E2514" t="s">
        <v>3112</v>
      </c>
      <c r="F2514">
        <v>100</v>
      </c>
      <c r="H2514">
        <v>207</v>
      </c>
      <c r="I2514">
        <v>2.1399999999999999E-54</v>
      </c>
      <c r="J2514" t="s">
        <v>3077</v>
      </c>
      <c r="S2514" t="s">
        <v>3075</v>
      </c>
      <c r="T2514" t="s">
        <v>3076</v>
      </c>
      <c r="U2514">
        <v>0.44800000000000001</v>
      </c>
      <c r="V2514" s="6">
        <v>-482</v>
      </c>
      <c r="W2514" s="4">
        <v>294.18</v>
      </c>
      <c r="X2514">
        <v>409</v>
      </c>
      <c r="Y2514">
        <v>207</v>
      </c>
      <c r="Z2514" t="str">
        <f t="shared" si="39"/>
        <v xml:space="preserve">99 </v>
      </c>
      <c r="AA2514" t="s">
        <v>235</v>
      </c>
    </row>
    <row r="2515" spans="1:27" ht="16" thickBot="1" x14ac:dyDescent="0.25">
      <c r="A2515" t="s">
        <v>27</v>
      </c>
      <c r="B2515" t="s">
        <v>235</v>
      </c>
      <c r="C2515" t="s">
        <v>590</v>
      </c>
      <c r="D2515" t="s">
        <v>829</v>
      </c>
      <c r="E2515" t="s">
        <v>3882</v>
      </c>
      <c r="F2515">
        <v>41.83</v>
      </c>
      <c r="H2515">
        <v>205</v>
      </c>
      <c r="I2515">
        <v>4.6100000000000001E-54</v>
      </c>
      <c r="J2515" t="s">
        <v>3077</v>
      </c>
      <c r="S2515" t="s">
        <v>3075</v>
      </c>
      <c r="T2515" t="s">
        <v>3076</v>
      </c>
      <c r="U2515">
        <v>0.44800000000000001</v>
      </c>
      <c r="V2515" s="6">
        <v>-482</v>
      </c>
      <c r="W2515" s="4">
        <v>294.18</v>
      </c>
      <c r="X2515">
        <v>409</v>
      </c>
      <c r="Y2515">
        <v>205</v>
      </c>
      <c r="Z2515" t="str">
        <f t="shared" si="39"/>
        <v>306</v>
      </c>
      <c r="AA2515" t="s">
        <v>235</v>
      </c>
    </row>
    <row r="2516" spans="1:27" ht="16" thickBot="1" x14ac:dyDescent="0.25">
      <c r="A2516" t="s">
        <v>27</v>
      </c>
      <c r="B2516" t="s">
        <v>235</v>
      </c>
      <c r="C2516" t="s">
        <v>1009</v>
      </c>
      <c r="D2516" t="s">
        <v>1010</v>
      </c>
      <c r="E2516" t="s">
        <v>3175</v>
      </c>
      <c r="F2516">
        <v>94.594999999999999</v>
      </c>
      <c r="H2516">
        <v>189</v>
      </c>
      <c r="I2516">
        <v>1.21E-53</v>
      </c>
      <c r="J2516" t="s">
        <v>3077</v>
      </c>
      <c r="S2516" t="s">
        <v>3075</v>
      </c>
      <c r="T2516" t="s">
        <v>3076</v>
      </c>
      <c r="U2516">
        <v>0.44800000000000001</v>
      </c>
      <c r="V2516" s="6">
        <v>-482</v>
      </c>
      <c r="W2516" s="4">
        <v>294.18</v>
      </c>
      <c r="X2516">
        <v>409</v>
      </c>
      <c r="Y2516">
        <v>189</v>
      </c>
      <c r="Z2516" t="str">
        <f t="shared" si="39"/>
        <v>148</v>
      </c>
      <c r="AA2516" t="s">
        <v>235</v>
      </c>
    </row>
    <row r="2517" spans="1:27" ht="16" thickBot="1" x14ac:dyDescent="0.25">
      <c r="A2517" t="s">
        <v>27</v>
      </c>
      <c r="B2517" t="s">
        <v>235</v>
      </c>
      <c r="C2517" t="s">
        <v>831</v>
      </c>
      <c r="D2517" t="s">
        <v>832</v>
      </c>
      <c r="E2517" t="s">
        <v>3883</v>
      </c>
      <c r="F2517">
        <v>43.420999999999999</v>
      </c>
      <c r="H2517">
        <v>199</v>
      </c>
      <c r="I2517">
        <v>4.9199999999999997E-52</v>
      </c>
      <c r="J2517" t="s">
        <v>3077</v>
      </c>
      <c r="S2517" t="s">
        <v>3075</v>
      </c>
      <c r="T2517" t="s">
        <v>3076</v>
      </c>
      <c r="U2517">
        <v>0.44800000000000001</v>
      </c>
      <c r="V2517" s="6">
        <v>-482</v>
      </c>
      <c r="W2517" s="4">
        <v>294.18</v>
      </c>
      <c r="X2517">
        <v>409</v>
      </c>
      <c r="Y2517">
        <v>199</v>
      </c>
      <c r="Z2517" t="str">
        <f t="shared" si="39"/>
        <v>380</v>
      </c>
      <c r="AA2517" t="s">
        <v>235</v>
      </c>
    </row>
    <row r="2518" spans="1:27" ht="16" thickBot="1" x14ac:dyDescent="0.25">
      <c r="A2518" t="s">
        <v>27</v>
      </c>
      <c r="B2518" t="s">
        <v>235</v>
      </c>
      <c r="C2518" t="s">
        <v>1089</v>
      </c>
      <c r="D2518" t="s">
        <v>1266</v>
      </c>
      <c r="E2518" t="s">
        <v>3897</v>
      </c>
      <c r="F2518">
        <v>43.277000000000001</v>
      </c>
      <c r="H2518">
        <v>185</v>
      </c>
      <c r="I2518">
        <v>8.6699999999999999E-50</v>
      </c>
      <c r="J2518" t="s">
        <v>3077</v>
      </c>
      <c r="S2518" t="s">
        <v>3075</v>
      </c>
      <c r="T2518" t="s">
        <v>3076</v>
      </c>
      <c r="U2518">
        <v>0.44800000000000001</v>
      </c>
      <c r="V2518" s="6">
        <v>-482</v>
      </c>
      <c r="W2518" s="4">
        <v>294.18</v>
      </c>
      <c r="X2518">
        <v>409</v>
      </c>
      <c r="Y2518">
        <v>185</v>
      </c>
      <c r="Z2518" t="str">
        <f t="shared" si="39"/>
        <v>238</v>
      </c>
      <c r="AA2518" t="s">
        <v>235</v>
      </c>
    </row>
    <row r="2519" spans="1:27" ht="16" thickBot="1" x14ac:dyDescent="0.25">
      <c r="A2519" t="s">
        <v>27</v>
      </c>
      <c r="B2519" t="s">
        <v>235</v>
      </c>
      <c r="C2519" t="s">
        <v>1111</v>
      </c>
      <c r="D2519" t="s">
        <v>1112</v>
      </c>
      <c r="E2519" t="s">
        <v>3385</v>
      </c>
      <c r="F2519">
        <v>43.786999999999999</v>
      </c>
      <c r="H2519">
        <v>189</v>
      </c>
      <c r="I2519">
        <v>6.9299999999999998E-49</v>
      </c>
      <c r="J2519" t="s">
        <v>3077</v>
      </c>
      <c r="S2519" t="s">
        <v>3075</v>
      </c>
      <c r="T2519" t="s">
        <v>3076</v>
      </c>
      <c r="U2519">
        <v>0.44800000000000001</v>
      </c>
      <c r="V2519" s="6">
        <v>-482</v>
      </c>
      <c r="W2519" s="4">
        <v>294.18</v>
      </c>
      <c r="X2519">
        <v>409</v>
      </c>
      <c r="Y2519">
        <v>189</v>
      </c>
      <c r="Z2519" t="str">
        <f t="shared" si="39"/>
        <v>338</v>
      </c>
      <c r="AA2519" t="s">
        <v>235</v>
      </c>
    </row>
    <row r="2520" spans="1:27" ht="16" thickBot="1" x14ac:dyDescent="0.25">
      <c r="A2520" t="s">
        <v>27</v>
      </c>
      <c r="B2520" t="s">
        <v>235</v>
      </c>
      <c r="C2520" t="s">
        <v>300</v>
      </c>
      <c r="D2520" t="s">
        <v>1268</v>
      </c>
      <c r="E2520" t="s">
        <v>3898</v>
      </c>
      <c r="F2520">
        <v>43.515000000000001</v>
      </c>
      <c r="H2520">
        <v>186</v>
      </c>
      <c r="I2520">
        <v>6.6699999999999998E-48</v>
      </c>
      <c r="J2520" t="s">
        <v>3077</v>
      </c>
      <c r="S2520" t="s">
        <v>3075</v>
      </c>
      <c r="T2520" t="s">
        <v>3076</v>
      </c>
      <c r="U2520">
        <v>0.44800000000000001</v>
      </c>
      <c r="V2520" s="6">
        <v>-482</v>
      </c>
      <c r="W2520" s="4">
        <v>294.18</v>
      </c>
      <c r="X2520">
        <v>409</v>
      </c>
      <c r="Y2520">
        <v>186</v>
      </c>
      <c r="Z2520" t="str">
        <f t="shared" si="39"/>
        <v>239</v>
      </c>
      <c r="AA2520" t="s">
        <v>235</v>
      </c>
    </row>
    <row r="2521" spans="1:27" ht="16" thickBot="1" x14ac:dyDescent="0.25">
      <c r="A2521" t="s">
        <v>27</v>
      </c>
      <c r="B2521" t="s">
        <v>235</v>
      </c>
      <c r="C2521" t="s">
        <v>709</v>
      </c>
      <c r="D2521" t="s">
        <v>710</v>
      </c>
      <c r="E2521" t="s">
        <v>3368</v>
      </c>
      <c r="F2521">
        <v>43.451999999999998</v>
      </c>
      <c r="H2521">
        <v>186</v>
      </c>
      <c r="I2521">
        <v>7.28E-48</v>
      </c>
      <c r="J2521" t="s">
        <v>3077</v>
      </c>
      <c r="S2521" t="s">
        <v>3075</v>
      </c>
      <c r="T2521" t="s">
        <v>3076</v>
      </c>
      <c r="U2521">
        <v>0.44800000000000001</v>
      </c>
      <c r="V2521" s="6">
        <v>-482</v>
      </c>
      <c r="W2521" s="4">
        <v>294.18</v>
      </c>
      <c r="X2521">
        <v>409</v>
      </c>
      <c r="Y2521">
        <v>186</v>
      </c>
      <c r="Z2521" t="str">
        <f t="shared" si="39"/>
        <v>336</v>
      </c>
      <c r="AA2521" t="s">
        <v>235</v>
      </c>
    </row>
    <row r="2522" spans="1:27" ht="16" thickBot="1" x14ac:dyDescent="0.25">
      <c r="A2522" t="s">
        <v>27</v>
      </c>
      <c r="B2522" t="s">
        <v>235</v>
      </c>
      <c r="C2522" t="s">
        <v>1270</v>
      </c>
      <c r="D2522" t="s">
        <v>1271</v>
      </c>
      <c r="E2522" t="s">
        <v>3899</v>
      </c>
      <c r="F2522">
        <v>45.57</v>
      </c>
      <c r="H2522">
        <v>183</v>
      </c>
      <c r="I2522">
        <v>9.1900000000000008E-47</v>
      </c>
      <c r="J2522" t="s">
        <v>3077</v>
      </c>
      <c r="S2522" t="s">
        <v>3075</v>
      </c>
      <c r="T2522" t="s">
        <v>3076</v>
      </c>
      <c r="U2522">
        <v>0.44800000000000001</v>
      </c>
      <c r="V2522" s="6">
        <v>-482</v>
      </c>
      <c r="W2522" s="4">
        <v>294.18</v>
      </c>
      <c r="X2522">
        <v>409</v>
      </c>
      <c r="Y2522">
        <v>183</v>
      </c>
      <c r="Z2522" t="str">
        <f t="shared" si="39"/>
        <v>237</v>
      </c>
      <c r="AA2522" t="s">
        <v>235</v>
      </c>
    </row>
    <row r="2523" spans="1:27" ht="16" thickBot="1" x14ac:dyDescent="0.25">
      <c r="A2523" t="s">
        <v>27</v>
      </c>
      <c r="B2523" t="s">
        <v>235</v>
      </c>
      <c r="C2523" t="s">
        <v>706</v>
      </c>
      <c r="D2523" t="s">
        <v>1273</v>
      </c>
      <c r="E2523" t="s">
        <v>3900</v>
      </c>
      <c r="F2523">
        <v>43.22</v>
      </c>
      <c r="H2523">
        <v>182</v>
      </c>
      <c r="I2523">
        <v>1.13E-46</v>
      </c>
      <c r="J2523" t="s">
        <v>3077</v>
      </c>
      <c r="S2523" t="s">
        <v>3075</v>
      </c>
      <c r="T2523" t="s">
        <v>3076</v>
      </c>
      <c r="U2523">
        <v>0.44800000000000001</v>
      </c>
      <c r="V2523" s="6">
        <v>-482</v>
      </c>
      <c r="W2523" s="4">
        <v>294.18</v>
      </c>
      <c r="X2523">
        <v>409</v>
      </c>
      <c r="Y2523">
        <v>182</v>
      </c>
      <c r="Z2523" t="str">
        <f t="shared" si="39"/>
        <v>236</v>
      </c>
      <c r="AA2523" t="s">
        <v>235</v>
      </c>
    </row>
    <row r="2524" spans="1:27" ht="16" thickBot="1" x14ac:dyDescent="0.25">
      <c r="A2524" t="s">
        <v>27</v>
      </c>
      <c r="B2524" t="s">
        <v>235</v>
      </c>
      <c r="C2524" t="s">
        <v>1275</v>
      </c>
      <c r="D2524" t="s">
        <v>1276</v>
      </c>
      <c r="E2524" t="s">
        <v>3901</v>
      </c>
      <c r="F2524">
        <v>65.248000000000005</v>
      </c>
      <c r="H2524">
        <v>170</v>
      </c>
      <c r="I2524">
        <v>8.6099999999999998E-45</v>
      </c>
      <c r="J2524" t="s">
        <v>3077</v>
      </c>
      <c r="S2524" t="s">
        <v>3075</v>
      </c>
      <c r="T2524" t="s">
        <v>3076</v>
      </c>
      <c r="U2524">
        <v>0.44800000000000001</v>
      </c>
      <c r="V2524" s="6">
        <v>-482</v>
      </c>
      <c r="W2524" s="4">
        <v>294.18</v>
      </c>
      <c r="X2524">
        <v>409</v>
      </c>
      <c r="Y2524">
        <v>170</v>
      </c>
      <c r="Z2524" t="str">
        <f t="shared" si="39"/>
        <v>141</v>
      </c>
      <c r="AA2524" t="s">
        <v>235</v>
      </c>
    </row>
    <row r="2525" spans="1:27" ht="16" thickBot="1" x14ac:dyDescent="0.25">
      <c r="A2525" t="s">
        <v>27</v>
      </c>
      <c r="B2525" t="s">
        <v>235</v>
      </c>
      <c r="C2525" t="s">
        <v>835</v>
      </c>
      <c r="D2525" t="s">
        <v>836</v>
      </c>
      <c r="E2525" t="s">
        <v>3885</v>
      </c>
      <c r="F2525">
        <v>48.37</v>
      </c>
      <c r="H2525">
        <v>175</v>
      </c>
      <c r="I2525">
        <v>3.0000000000000002E-44</v>
      </c>
      <c r="J2525" t="s">
        <v>3077</v>
      </c>
      <c r="S2525" t="s">
        <v>3075</v>
      </c>
      <c r="T2525" t="s">
        <v>3076</v>
      </c>
      <c r="U2525">
        <v>0.44800000000000001</v>
      </c>
      <c r="V2525" s="6">
        <v>-482</v>
      </c>
      <c r="W2525" s="4">
        <v>294.18</v>
      </c>
      <c r="X2525">
        <v>409</v>
      </c>
      <c r="Y2525">
        <v>175</v>
      </c>
      <c r="Z2525" t="str">
        <f t="shared" si="39"/>
        <v>184</v>
      </c>
      <c r="AA2525" t="s">
        <v>235</v>
      </c>
    </row>
    <row r="2526" spans="1:27" ht="16" thickBot="1" x14ac:dyDescent="0.25">
      <c r="A2526" t="s">
        <v>27</v>
      </c>
      <c r="B2526" t="s">
        <v>235</v>
      </c>
      <c r="C2526" t="s">
        <v>585</v>
      </c>
      <c r="D2526" t="s">
        <v>1279</v>
      </c>
      <c r="E2526" t="s">
        <v>3902</v>
      </c>
      <c r="F2526">
        <v>69.105999999999995</v>
      </c>
      <c r="H2526">
        <v>163</v>
      </c>
      <c r="I2526">
        <v>2.2200000000000002E-43</v>
      </c>
      <c r="J2526" t="s">
        <v>3077</v>
      </c>
      <c r="S2526" t="s">
        <v>3075</v>
      </c>
      <c r="T2526" t="s">
        <v>3076</v>
      </c>
      <c r="U2526">
        <v>0.44800000000000001</v>
      </c>
      <c r="V2526" s="6">
        <v>-482</v>
      </c>
      <c r="W2526" s="4">
        <v>294.18</v>
      </c>
      <c r="X2526">
        <v>409</v>
      </c>
      <c r="Y2526">
        <v>163</v>
      </c>
      <c r="Z2526" t="str">
        <f t="shared" si="39"/>
        <v>123</v>
      </c>
      <c r="AA2526" t="s">
        <v>235</v>
      </c>
    </row>
    <row r="2527" spans="1:27" ht="16" thickBot="1" x14ac:dyDescent="0.25">
      <c r="A2527" t="s">
        <v>27</v>
      </c>
      <c r="B2527" t="s">
        <v>235</v>
      </c>
      <c r="C2527" t="s">
        <v>381</v>
      </c>
      <c r="D2527" t="s">
        <v>1281</v>
      </c>
      <c r="E2527" t="s">
        <v>3903</v>
      </c>
      <c r="F2527">
        <v>64.706000000000003</v>
      </c>
      <c r="H2527">
        <v>167</v>
      </c>
      <c r="I2527">
        <v>1.4999999999999999E-41</v>
      </c>
      <c r="J2527" t="s">
        <v>3077</v>
      </c>
      <c r="S2527" t="s">
        <v>3075</v>
      </c>
      <c r="T2527" t="s">
        <v>3076</v>
      </c>
      <c r="U2527">
        <v>0.44800000000000001</v>
      </c>
      <c r="V2527" s="6">
        <v>-482</v>
      </c>
      <c r="W2527" s="4">
        <v>294.18</v>
      </c>
      <c r="X2527">
        <v>409</v>
      </c>
      <c r="Y2527">
        <v>167</v>
      </c>
      <c r="Z2527" t="str">
        <f t="shared" si="39"/>
        <v>136</v>
      </c>
      <c r="AA2527" t="s">
        <v>235</v>
      </c>
    </row>
    <row r="2528" spans="1:27" ht="16" thickBot="1" x14ac:dyDescent="0.25">
      <c r="A2528" t="s">
        <v>27</v>
      </c>
      <c r="B2528" t="s">
        <v>235</v>
      </c>
      <c r="C2528" t="s">
        <v>381</v>
      </c>
      <c r="D2528" t="s">
        <v>1281</v>
      </c>
      <c r="E2528" t="s">
        <v>3903</v>
      </c>
      <c r="F2528">
        <v>64.706000000000003</v>
      </c>
      <c r="H2528">
        <v>166</v>
      </c>
      <c r="I2528">
        <v>2.2200000000000001E-41</v>
      </c>
      <c r="J2528" t="s">
        <v>3077</v>
      </c>
      <c r="S2528" t="s">
        <v>3075</v>
      </c>
      <c r="T2528" t="s">
        <v>3076</v>
      </c>
      <c r="U2528">
        <v>0.44800000000000001</v>
      </c>
      <c r="V2528" s="6">
        <v>-482</v>
      </c>
      <c r="W2528" s="4">
        <v>294.18</v>
      </c>
      <c r="X2528">
        <v>409</v>
      </c>
      <c r="Y2528">
        <v>166</v>
      </c>
      <c r="Z2528" t="str">
        <f t="shared" si="39"/>
        <v>136</v>
      </c>
      <c r="AA2528" t="s">
        <v>235</v>
      </c>
    </row>
    <row r="2529" spans="1:27" ht="16" thickBot="1" x14ac:dyDescent="0.25">
      <c r="A2529" t="s">
        <v>27</v>
      </c>
      <c r="B2529" t="s">
        <v>235</v>
      </c>
      <c r="C2529" t="s">
        <v>189</v>
      </c>
      <c r="D2529" t="s">
        <v>840</v>
      </c>
      <c r="E2529" t="s">
        <v>3887</v>
      </c>
      <c r="F2529">
        <v>67.459999999999994</v>
      </c>
      <c r="H2529">
        <v>164</v>
      </c>
      <c r="I2529">
        <v>1.1E-40</v>
      </c>
      <c r="J2529" t="s">
        <v>3077</v>
      </c>
      <c r="S2529" t="s">
        <v>3075</v>
      </c>
      <c r="T2529" t="s">
        <v>3076</v>
      </c>
      <c r="U2529">
        <v>0.44800000000000001</v>
      </c>
      <c r="V2529" s="6">
        <v>-482</v>
      </c>
      <c r="W2529" s="4">
        <v>294.18</v>
      </c>
      <c r="X2529">
        <v>409</v>
      </c>
      <c r="Y2529">
        <v>164</v>
      </c>
      <c r="Z2529" t="str">
        <f t="shared" si="39"/>
        <v>126</v>
      </c>
      <c r="AA2529" t="s">
        <v>235</v>
      </c>
    </row>
    <row r="2530" spans="1:27" ht="16" thickBot="1" x14ac:dyDescent="0.25">
      <c r="A2530" t="s">
        <v>27</v>
      </c>
      <c r="B2530" t="s">
        <v>235</v>
      </c>
      <c r="C2530" t="s">
        <v>950</v>
      </c>
      <c r="D2530" t="s">
        <v>1131</v>
      </c>
      <c r="E2530" t="s">
        <v>3180</v>
      </c>
      <c r="F2530">
        <v>89.156999999999996</v>
      </c>
      <c r="H2530">
        <v>149</v>
      </c>
      <c r="I2530">
        <v>3.7500000000000002E-37</v>
      </c>
      <c r="J2530" t="s">
        <v>3077</v>
      </c>
      <c r="S2530" t="s">
        <v>3075</v>
      </c>
      <c r="T2530" t="s">
        <v>3076</v>
      </c>
      <c r="U2530">
        <v>0.44800000000000001</v>
      </c>
      <c r="V2530" s="6">
        <v>-482</v>
      </c>
      <c r="W2530" s="4">
        <v>294.18</v>
      </c>
      <c r="X2530">
        <v>409</v>
      </c>
      <c r="Y2530">
        <v>149</v>
      </c>
      <c r="Z2530" t="str">
        <f t="shared" si="39"/>
        <v xml:space="preserve">83 </v>
      </c>
      <c r="AA2530" t="s">
        <v>235</v>
      </c>
    </row>
    <row r="2531" spans="1:27" ht="16" thickBot="1" x14ac:dyDescent="0.25">
      <c r="A2531" t="s">
        <v>27</v>
      </c>
      <c r="B2531" t="s">
        <v>235</v>
      </c>
      <c r="C2531" t="s">
        <v>282</v>
      </c>
      <c r="D2531" t="s">
        <v>1138</v>
      </c>
      <c r="E2531" t="s">
        <v>3181</v>
      </c>
      <c r="F2531">
        <v>45.555999999999997</v>
      </c>
      <c r="H2531">
        <v>127</v>
      </c>
      <c r="I2531">
        <v>6.0499999999999999E-34</v>
      </c>
      <c r="J2531" t="s">
        <v>3077</v>
      </c>
      <c r="S2531" t="s">
        <v>3075</v>
      </c>
      <c r="T2531" t="s">
        <v>3076</v>
      </c>
      <c r="U2531">
        <v>0.44800000000000001</v>
      </c>
      <c r="V2531" s="6">
        <v>-482</v>
      </c>
      <c r="W2531" s="4">
        <v>294.18</v>
      </c>
      <c r="X2531">
        <v>409</v>
      </c>
      <c r="Y2531">
        <v>127</v>
      </c>
      <c r="Z2531" t="str">
        <f t="shared" si="39"/>
        <v>180</v>
      </c>
      <c r="AA2531" t="s">
        <v>235</v>
      </c>
    </row>
    <row r="2532" spans="1:27" ht="16" thickBot="1" x14ac:dyDescent="0.25">
      <c r="A2532" t="s">
        <v>27</v>
      </c>
      <c r="B2532" t="s">
        <v>235</v>
      </c>
      <c r="C2532" t="s">
        <v>1059</v>
      </c>
      <c r="D2532" t="s">
        <v>1140</v>
      </c>
      <c r="E2532" t="s">
        <v>3182</v>
      </c>
      <c r="F2532">
        <v>54.688000000000002</v>
      </c>
      <c r="H2532">
        <v>39.299999999999997</v>
      </c>
      <c r="I2532">
        <v>6.0499999999999999E-34</v>
      </c>
      <c r="J2532" t="s">
        <v>3077</v>
      </c>
      <c r="S2532" t="s">
        <v>3075</v>
      </c>
      <c r="T2532" t="s">
        <v>3076</v>
      </c>
      <c r="U2532">
        <v>0.44800000000000001</v>
      </c>
      <c r="V2532" s="6">
        <v>-482</v>
      </c>
      <c r="W2532" s="4">
        <v>294.18</v>
      </c>
      <c r="X2532">
        <v>409</v>
      </c>
      <c r="Y2532">
        <v>39.299999999999997</v>
      </c>
      <c r="Z2532" t="str">
        <f t="shared" si="39"/>
        <v xml:space="preserve">64 </v>
      </c>
      <c r="AA2532" t="s">
        <v>235</v>
      </c>
    </row>
    <row r="2533" spans="1:27" ht="16" thickBot="1" x14ac:dyDescent="0.25">
      <c r="A2533" t="s">
        <v>27</v>
      </c>
      <c r="B2533" t="s">
        <v>235</v>
      </c>
      <c r="C2533" t="s">
        <v>948</v>
      </c>
      <c r="D2533" t="s">
        <v>1284</v>
      </c>
      <c r="E2533" t="s">
        <v>3904</v>
      </c>
      <c r="F2533">
        <v>78.378</v>
      </c>
      <c r="H2533">
        <v>130</v>
      </c>
      <c r="I2533">
        <v>1.3999999999999999E-33</v>
      </c>
      <c r="J2533" t="s">
        <v>3077</v>
      </c>
      <c r="S2533" t="s">
        <v>3075</v>
      </c>
      <c r="T2533" t="s">
        <v>3076</v>
      </c>
      <c r="U2533">
        <v>0.44800000000000001</v>
      </c>
      <c r="V2533" s="6">
        <v>-482</v>
      </c>
      <c r="W2533" s="4">
        <v>294.18</v>
      </c>
      <c r="X2533">
        <v>409</v>
      </c>
      <c r="Y2533">
        <v>130</v>
      </c>
      <c r="Z2533" t="str">
        <f t="shared" si="39"/>
        <v xml:space="preserve">74 </v>
      </c>
      <c r="AA2533" t="s">
        <v>235</v>
      </c>
    </row>
    <row r="2534" spans="1:27" ht="16" thickBot="1" x14ac:dyDescent="0.25">
      <c r="A2534" t="s">
        <v>27</v>
      </c>
      <c r="B2534" t="s">
        <v>235</v>
      </c>
      <c r="C2534" t="s">
        <v>948</v>
      </c>
      <c r="D2534" t="s">
        <v>1284</v>
      </c>
      <c r="E2534" t="s">
        <v>3904</v>
      </c>
      <c r="F2534">
        <v>78.378</v>
      </c>
      <c r="H2534">
        <v>131</v>
      </c>
      <c r="I2534">
        <v>1.5300000000000001E-31</v>
      </c>
      <c r="J2534" t="s">
        <v>3077</v>
      </c>
      <c r="S2534" t="s">
        <v>3075</v>
      </c>
      <c r="T2534" t="s">
        <v>3076</v>
      </c>
      <c r="U2534">
        <v>0.44800000000000001</v>
      </c>
      <c r="V2534" s="6">
        <v>-482</v>
      </c>
      <c r="W2534" s="4">
        <v>294.18</v>
      </c>
      <c r="X2534">
        <v>409</v>
      </c>
      <c r="Y2534">
        <v>131</v>
      </c>
      <c r="Z2534" t="str">
        <f t="shared" si="39"/>
        <v xml:space="preserve">74 </v>
      </c>
      <c r="AA2534" t="s">
        <v>235</v>
      </c>
    </row>
    <row r="2535" spans="1:27" ht="16" thickBot="1" x14ac:dyDescent="0.25">
      <c r="A2535" t="s">
        <v>27</v>
      </c>
      <c r="B2535" t="s">
        <v>235</v>
      </c>
      <c r="C2535" t="s">
        <v>1143</v>
      </c>
      <c r="D2535" t="s">
        <v>1144</v>
      </c>
      <c r="E2535" t="s">
        <v>3183</v>
      </c>
      <c r="F2535">
        <v>44.726999999999997</v>
      </c>
      <c r="H2535">
        <v>130</v>
      </c>
      <c r="I2535">
        <v>6.4099999999999994E-30</v>
      </c>
      <c r="J2535" t="s">
        <v>3077</v>
      </c>
      <c r="S2535" t="s">
        <v>3075</v>
      </c>
      <c r="T2535" t="s">
        <v>3076</v>
      </c>
      <c r="U2535">
        <v>0.44800000000000001</v>
      </c>
      <c r="V2535" s="6">
        <v>-482</v>
      </c>
      <c r="W2535" s="4">
        <v>294.18</v>
      </c>
      <c r="X2535">
        <v>409</v>
      </c>
      <c r="Y2535">
        <v>130</v>
      </c>
      <c r="Z2535" t="str">
        <f t="shared" si="39"/>
        <v>275</v>
      </c>
      <c r="AA2535" t="s">
        <v>235</v>
      </c>
    </row>
    <row r="2536" spans="1:27" ht="16" thickBot="1" x14ac:dyDescent="0.25">
      <c r="A2536" t="s">
        <v>27</v>
      </c>
      <c r="B2536" t="s">
        <v>235</v>
      </c>
      <c r="C2536" t="s">
        <v>1143</v>
      </c>
      <c r="D2536" t="s">
        <v>1144</v>
      </c>
      <c r="E2536" t="s">
        <v>3183</v>
      </c>
      <c r="F2536">
        <v>44.726999999999997</v>
      </c>
      <c r="H2536">
        <v>130</v>
      </c>
      <c r="I2536">
        <v>6.88E-30</v>
      </c>
      <c r="J2536" t="s">
        <v>3077</v>
      </c>
      <c r="S2536" t="s">
        <v>3075</v>
      </c>
      <c r="T2536" t="s">
        <v>3076</v>
      </c>
      <c r="U2536">
        <v>0.44800000000000001</v>
      </c>
      <c r="V2536" s="6">
        <v>-482</v>
      </c>
      <c r="W2536" s="4">
        <v>294.18</v>
      </c>
      <c r="X2536">
        <v>409</v>
      </c>
      <c r="Y2536">
        <v>130</v>
      </c>
      <c r="Z2536" t="str">
        <f t="shared" si="39"/>
        <v>275</v>
      </c>
      <c r="AA2536" t="s">
        <v>235</v>
      </c>
    </row>
    <row r="2537" spans="1:27" ht="16" thickBot="1" x14ac:dyDescent="0.25">
      <c r="A2537" t="s">
        <v>27</v>
      </c>
      <c r="B2537" t="s">
        <v>235</v>
      </c>
      <c r="C2537" t="s">
        <v>323</v>
      </c>
      <c r="D2537" t="s">
        <v>1146</v>
      </c>
      <c r="E2537" t="s">
        <v>3393</v>
      </c>
      <c r="F2537">
        <v>40.225999999999999</v>
      </c>
      <c r="H2537">
        <v>127</v>
      </c>
      <c r="I2537">
        <v>4.1799999999999998E-29</v>
      </c>
      <c r="J2537" t="s">
        <v>3077</v>
      </c>
      <c r="S2537" t="s">
        <v>3075</v>
      </c>
      <c r="T2537" t="s">
        <v>3076</v>
      </c>
      <c r="U2537">
        <v>0.44800000000000001</v>
      </c>
      <c r="V2537" s="6">
        <v>-482</v>
      </c>
      <c r="W2537" s="4">
        <v>294.18</v>
      </c>
      <c r="X2537">
        <v>409</v>
      </c>
      <c r="Y2537">
        <v>127</v>
      </c>
      <c r="Z2537" t="str">
        <f t="shared" si="39"/>
        <v>266</v>
      </c>
      <c r="AA2537" t="s">
        <v>235</v>
      </c>
    </row>
    <row r="2538" spans="1:27" ht="16" thickBot="1" x14ac:dyDescent="0.25">
      <c r="A2538" t="s">
        <v>27</v>
      </c>
      <c r="B2538" t="s">
        <v>235</v>
      </c>
      <c r="C2538" t="s">
        <v>332</v>
      </c>
      <c r="D2538" t="s">
        <v>1147</v>
      </c>
      <c r="E2538" t="s">
        <v>3186</v>
      </c>
      <c r="F2538">
        <v>39.924999999999997</v>
      </c>
      <c r="H2538">
        <v>127</v>
      </c>
      <c r="I2538">
        <v>6.4000000000000005E-29</v>
      </c>
      <c r="J2538" t="s">
        <v>3077</v>
      </c>
      <c r="S2538" t="s">
        <v>3075</v>
      </c>
      <c r="T2538" t="s">
        <v>3076</v>
      </c>
      <c r="U2538">
        <v>0.44800000000000001</v>
      </c>
      <c r="V2538" s="6">
        <v>-482</v>
      </c>
      <c r="W2538" s="4">
        <v>294.18</v>
      </c>
      <c r="X2538">
        <v>409</v>
      </c>
      <c r="Y2538">
        <v>127</v>
      </c>
      <c r="Z2538" t="str">
        <f t="shared" si="39"/>
        <v>268</v>
      </c>
      <c r="AA2538" t="s">
        <v>235</v>
      </c>
    </row>
    <row r="2539" spans="1:27" ht="16" thickBot="1" x14ac:dyDescent="0.25">
      <c r="A2539" t="s">
        <v>27</v>
      </c>
      <c r="B2539" t="s">
        <v>235</v>
      </c>
      <c r="C2539" t="s">
        <v>1143</v>
      </c>
      <c r="D2539" t="s">
        <v>1149</v>
      </c>
      <c r="E2539" t="s">
        <v>3268</v>
      </c>
      <c r="F2539">
        <v>38.545000000000002</v>
      </c>
      <c r="H2539">
        <v>124</v>
      </c>
      <c r="I2539">
        <v>3.6200000000000002E-28</v>
      </c>
      <c r="J2539" t="s">
        <v>3077</v>
      </c>
      <c r="S2539" t="s">
        <v>3075</v>
      </c>
      <c r="T2539" t="s">
        <v>3076</v>
      </c>
      <c r="U2539">
        <v>0.44800000000000001</v>
      </c>
      <c r="V2539" s="6">
        <v>-482</v>
      </c>
      <c r="W2539" s="4">
        <v>294.18</v>
      </c>
      <c r="X2539">
        <v>409</v>
      </c>
      <c r="Y2539">
        <v>124</v>
      </c>
      <c r="Z2539" t="str">
        <f t="shared" si="39"/>
        <v>275</v>
      </c>
      <c r="AA2539" t="s">
        <v>235</v>
      </c>
    </row>
    <row r="2540" spans="1:27" ht="16" thickBot="1" x14ac:dyDescent="0.25">
      <c r="A2540" t="s">
        <v>27</v>
      </c>
      <c r="B2540" t="s">
        <v>235</v>
      </c>
      <c r="C2540" t="s">
        <v>729</v>
      </c>
      <c r="D2540" t="s">
        <v>1154</v>
      </c>
      <c r="E2540" t="s">
        <v>3395</v>
      </c>
      <c r="F2540">
        <v>96.078000000000003</v>
      </c>
      <c r="H2540">
        <v>110</v>
      </c>
      <c r="I2540">
        <v>7.8799999999999997E-24</v>
      </c>
      <c r="J2540" t="s">
        <v>3077</v>
      </c>
      <c r="S2540" t="s">
        <v>3075</v>
      </c>
      <c r="T2540" t="s">
        <v>3076</v>
      </c>
      <c r="U2540">
        <v>0.44800000000000001</v>
      </c>
      <c r="V2540" s="6">
        <v>-482</v>
      </c>
      <c r="W2540" s="4">
        <v>294.18</v>
      </c>
      <c r="X2540">
        <v>409</v>
      </c>
      <c r="Y2540">
        <v>110</v>
      </c>
      <c r="Z2540" t="str">
        <f t="shared" si="39"/>
        <v xml:space="preserve">51 </v>
      </c>
      <c r="AA2540" t="s">
        <v>235</v>
      </c>
    </row>
    <row r="2541" spans="1:27" ht="16" thickBot="1" x14ac:dyDescent="0.25">
      <c r="A2541" t="s">
        <v>27</v>
      </c>
      <c r="B2541" t="s">
        <v>235</v>
      </c>
      <c r="C2541" t="s">
        <v>171</v>
      </c>
      <c r="D2541" t="s">
        <v>503</v>
      </c>
      <c r="E2541" t="s">
        <v>3112</v>
      </c>
      <c r="F2541">
        <v>100</v>
      </c>
      <c r="H2541">
        <v>99</v>
      </c>
      <c r="I2541">
        <v>1.1800000000000001E-20</v>
      </c>
      <c r="J2541" t="s">
        <v>3077</v>
      </c>
      <c r="S2541" t="s">
        <v>3075</v>
      </c>
      <c r="T2541" t="s">
        <v>3076</v>
      </c>
      <c r="U2541">
        <v>0.44800000000000001</v>
      </c>
      <c r="V2541" s="6">
        <v>-482</v>
      </c>
      <c r="W2541" s="4">
        <v>294.18</v>
      </c>
      <c r="X2541">
        <v>409</v>
      </c>
      <c r="Y2541">
        <v>99</v>
      </c>
      <c r="Z2541" t="str">
        <f t="shared" si="39"/>
        <v xml:space="preserve">45 </v>
      </c>
      <c r="AA2541" t="s">
        <v>235</v>
      </c>
    </row>
    <row r="2542" spans="1:27" ht="16" thickBot="1" x14ac:dyDescent="0.25">
      <c r="A2542" t="s">
        <v>27</v>
      </c>
      <c r="B2542" t="s">
        <v>235</v>
      </c>
      <c r="C2542" t="s">
        <v>171</v>
      </c>
      <c r="D2542" t="s">
        <v>503</v>
      </c>
      <c r="E2542" t="s">
        <v>3112</v>
      </c>
      <c r="F2542">
        <v>100</v>
      </c>
      <c r="H2542">
        <v>99.1</v>
      </c>
      <c r="I2542">
        <v>1.27E-20</v>
      </c>
      <c r="J2542" t="s">
        <v>3077</v>
      </c>
      <c r="S2542" t="s">
        <v>3075</v>
      </c>
      <c r="T2542" t="s">
        <v>3076</v>
      </c>
      <c r="U2542">
        <v>0.44800000000000001</v>
      </c>
      <c r="V2542" s="6">
        <v>-482</v>
      </c>
      <c r="W2542" s="4">
        <v>294.18</v>
      </c>
      <c r="X2542">
        <v>409</v>
      </c>
      <c r="Y2542">
        <v>99.1</v>
      </c>
      <c r="Z2542" t="str">
        <f t="shared" si="39"/>
        <v xml:space="preserve">45 </v>
      </c>
      <c r="AA2542" t="s">
        <v>235</v>
      </c>
    </row>
    <row r="2543" spans="1:27" ht="16" thickBot="1" x14ac:dyDescent="0.25">
      <c r="A2543" t="s">
        <v>27</v>
      </c>
      <c r="B2543" t="s">
        <v>235</v>
      </c>
      <c r="C2543" t="s">
        <v>171</v>
      </c>
      <c r="D2543" t="s">
        <v>503</v>
      </c>
      <c r="E2543" t="s">
        <v>3112</v>
      </c>
      <c r="F2543">
        <v>100</v>
      </c>
      <c r="H2543">
        <v>99.5</v>
      </c>
      <c r="I2543">
        <v>1.5299999999999999E-20</v>
      </c>
      <c r="J2543" t="s">
        <v>3077</v>
      </c>
      <c r="S2543" t="s">
        <v>3075</v>
      </c>
      <c r="T2543" t="s">
        <v>3076</v>
      </c>
      <c r="U2543">
        <v>0.44800000000000001</v>
      </c>
      <c r="V2543" s="6">
        <v>-482</v>
      </c>
      <c r="W2543" s="4">
        <v>294.18</v>
      </c>
      <c r="X2543">
        <v>409</v>
      </c>
      <c r="Y2543">
        <v>99.5</v>
      </c>
      <c r="Z2543" t="str">
        <f t="shared" si="39"/>
        <v xml:space="preserve">45 </v>
      </c>
      <c r="AA2543" t="s">
        <v>235</v>
      </c>
    </row>
    <row r="2544" spans="1:27" ht="16" thickBot="1" x14ac:dyDescent="0.25">
      <c r="A2544" t="s">
        <v>27</v>
      </c>
      <c r="B2544" t="s">
        <v>235</v>
      </c>
      <c r="C2544" t="s">
        <v>171</v>
      </c>
      <c r="D2544" t="s">
        <v>503</v>
      </c>
      <c r="E2544" t="s">
        <v>3112</v>
      </c>
      <c r="F2544">
        <v>100</v>
      </c>
      <c r="H2544">
        <v>99.5</v>
      </c>
      <c r="I2544">
        <v>2.6799999999999999E-20</v>
      </c>
      <c r="J2544" t="s">
        <v>3077</v>
      </c>
      <c r="S2544" t="s">
        <v>3075</v>
      </c>
      <c r="T2544" t="s">
        <v>3076</v>
      </c>
      <c r="U2544">
        <v>0.44800000000000001</v>
      </c>
      <c r="V2544" s="6">
        <v>-482</v>
      </c>
      <c r="W2544" s="4">
        <v>294.18</v>
      </c>
      <c r="X2544">
        <v>409</v>
      </c>
      <c r="Y2544">
        <v>99.5</v>
      </c>
      <c r="Z2544" t="str">
        <f t="shared" si="39"/>
        <v xml:space="preserve">45 </v>
      </c>
      <c r="AA2544" t="s">
        <v>235</v>
      </c>
    </row>
    <row r="2545" spans="1:27" ht="16" thickBot="1" x14ac:dyDescent="0.25">
      <c r="A2545" t="s">
        <v>27</v>
      </c>
      <c r="B2545" t="s">
        <v>235</v>
      </c>
      <c r="C2545" t="s">
        <v>273</v>
      </c>
      <c r="D2545" t="s">
        <v>936</v>
      </c>
      <c r="E2545" t="s">
        <v>3396</v>
      </c>
      <c r="F2545">
        <v>49.55</v>
      </c>
      <c r="H2545">
        <v>95.4</v>
      </c>
      <c r="I2545">
        <v>4.99E-19</v>
      </c>
      <c r="J2545" t="s">
        <v>3077</v>
      </c>
      <c r="S2545" t="s">
        <v>3075</v>
      </c>
      <c r="T2545" t="s">
        <v>3076</v>
      </c>
      <c r="U2545">
        <v>0.44800000000000001</v>
      </c>
      <c r="V2545" s="6">
        <v>-482</v>
      </c>
      <c r="W2545" s="4">
        <v>294.18</v>
      </c>
      <c r="X2545">
        <v>409</v>
      </c>
      <c r="Y2545">
        <v>95.4</v>
      </c>
      <c r="Z2545" t="str">
        <f t="shared" si="39"/>
        <v>111</v>
      </c>
      <c r="AA2545" t="s">
        <v>235</v>
      </c>
    </row>
    <row r="2546" spans="1:27" ht="16" thickBot="1" x14ac:dyDescent="0.25">
      <c r="A2546" t="s">
        <v>27</v>
      </c>
      <c r="B2546" t="s">
        <v>235</v>
      </c>
      <c r="C2546" t="s">
        <v>842</v>
      </c>
      <c r="D2546" t="s">
        <v>1286</v>
      </c>
      <c r="E2546" t="s">
        <v>3905</v>
      </c>
      <c r="F2546">
        <v>65.078999999999994</v>
      </c>
      <c r="H2546">
        <v>90.3</v>
      </c>
      <c r="I2546">
        <v>7.31E-19</v>
      </c>
      <c r="J2546" t="s">
        <v>3077</v>
      </c>
      <c r="S2546" t="s">
        <v>3075</v>
      </c>
      <c r="T2546" t="s">
        <v>3076</v>
      </c>
      <c r="U2546">
        <v>0.44800000000000001</v>
      </c>
      <c r="V2546" s="6">
        <v>-482</v>
      </c>
      <c r="W2546" s="4">
        <v>294.18</v>
      </c>
      <c r="X2546">
        <v>409</v>
      </c>
      <c r="Y2546">
        <v>90.3</v>
      </c>
      <c r="Z2546" t="str">
        <f t="shared" si="39"/>
        <v xml:space="preserve">63 </v>
      </c>
      <c r="AA2546" t="s">
        <v>235</v>
      </c>
    </row>
    <row r="2547" spans="1:27" ht="16" thickBot="1" x14ac:dyDescent="0.25">
      <c r="A2547" t="s">
        <v>27</v>
      </c>
      <c r="B2547" t="s">
        <v>235</v>
      </c>
      <c r="C2547" t="s">
        <v>1288</v>
      </c>
      <c r="D2547" t="s">
        <v>1289</v>
      </c>
      <c r="E2547" t="s">
        <v>3906</v>
      </c>
      <c r="F2547">
        <v>81.632999999999996</v>
      </c>
      <c r="H2547">
        <v>90.8</v>
      </c>
      <c r="I2547">
        <v>1.1699999999999999E-18</v>
      </c>
      <c r="J2547" t="s">
        <v>3077</v>
      </c>
      <c r="S2547" t="s">
        <v>3075</v>
      </c>
      <c r="T2547" t="s">
        <v>3076</v>
      </c>
      <c r="U2547">
        <v>0.44800000000000001</v>
      </c>
      <c r="V2547" s="6">
        <v>-482</v>
      </c>
      <c r="W2547" s="4">
        <v>294.18</v>
      </c>
      <c r="X2547">
        <v>409</v>
      </c>
      <c r="Y2547">
        <v>90.8</v>
      </c>
      <c r="Z2547" t="str">
        <f t="shared" si="39"/>
        <v xml:space="preserve">49 </v>
      </c>
      <c r="AA2547" t="s">
        <v>235</v>
      </c>
    </row>
    <row r="2548" spans="1:27" ht="16" thickBot="1" x14ac:dyDescent="0.25">
      <c r="A2548" t="s">
        <v>27</v>
      </c>
      <c r="B2548" t="s">
        <v>235</v>
      </c>
      <c r="C2548" t="s">
        <v>531</v>
      </c>
      <c r="D2548" t="s">
        <v>1156</v>
      </c>
      <c r="E2548" t="s">
        <v>3397</v>
      </c>
      <c r="F2548">
        <v>44.654000000000003</v>
      </c>
      <c r="H2548">
        <v>90.3</v>
      </c>
      <c r="I2548">
        <v>1.5100000000000001E-18</v>
      </c>
      <c r="J2548" t="s">
        <v>3077</v>
      </c>
      <c r="S2548" t="s">
        <v>3075</v>
      </c>
      <c r="T2548" t="s">
        <v>3076</v>
      </c>
      <c r="U2548">
        <v>0.44800000000000001</v>
      </c>
      <c r="V2548" s="6">
        <v>-482</v>
      </c>
      <c r="W2548" s="4">
        <v>294.18</v>
      </c>
      <c r="X2548">
        <v>409</v>
      </c>
      <c r="Y2548">
        <v>90.3</v>
      </c>
      <c r="Z2548" t="str">
        <f t="shared" si="39"/>
        <v>159</v>
      </c>
      <c r="AA2548" t="s">
        <v>235</v>
      </c>
    </row>
    <row r="2549" spans="1:27" ht="16" thickBot="1" x14ac:dyDescent="0.25">
      <c r="A2549" t="s">
        <v>27</v>
      </c>
      <c r="B2549" t="s">
        <v>235</v>
      </c>
      <c r="C2549" t="s">
        <v>842</v>
      </c>
      <c r="D2549" t="s">
        <v>843</v>
      </c>
      <c r="E2549" t="s">
        <v>3888</v>
      </c>
      <c r="F2549">
        <v>63.491999999999997</v>
      </c>
      <c r="H2549">
        <v>91.2</v>
      </c>
      <c r="I2549">
        <v>6.5599999999999998E-18</v>
      </c>
      <c r="J2549" t="s">
        <v>3077</v>
      </c>
      <c r="S2549" t="s">
        <v>3075</v>
      </c>
      <c r="T2549" t="s">
        <v>3076</v>
      </c>
      <c r="U2549">
        <v>0.44800000000000001</v>
      </c>
      <c r="V2549" s="6">
        <v>-482</v>
      </c>
      <c r="W2549" s="4">
        <v>294.18</v>
      </c>
      <c r="X2549">
        <v>409</v>
      </c>
      <c r="Y2549">
        <v>91.2</v>
      </c>
      <c r="Z2549" t="str">
        <f t="shared" si="39"/>
        <v xml:space="preserve">63 </v>
      </c>
      <c r="AA2549" t="s">
        <v>235</v>
      </c>
    </row>
    <row r="2550" spans="1:27" ht="16" thickBot="1" x14ac:dyDescent="0.25">
      <c r="A2550" t="s">
        <v>27</v>
      </c>
      <c r="B2550" t="s">
        <v>235</v>
      </c>
      <c r="C2550" t="s">
        <v>942</v>
      </c>
      <c r="D2550" t="s">
        <v>943</v>
      </c>
      <c r="E2550" t="s">
        <v>3398</v>
      </c>
      <c r="F2550">
        <v>60.256</v>
      </c>
      <c r="H2550">
        <v>79.5</v>
      </c>
      <c r="I2550">
        <v>2.1300000000000001E-16</v>
      </c>
      <c r="J2550" t="s">
        <v>3077</v>
      </c>
      <c r="S2550" t="s">
        <v>3075</v>
      </c>
      <c r="T2550" t="s">
        <v>3076</v>
      </c>
      <c r="U2550">
        <v>0.44800000000000001</v>
      </c>
      <c r="V2550" s="6">
        <v>-482</v>
      </c>
      <c r="W2550" s="4">
        <v>294.18</v>
      </c>
      <c r="X2550">
        <v>409</v>
      </c>
      <c r="Y2550">
        <v>79.5</v>
      </c>
      <c r="Z2550" t="str">
        <f t="shared" si="39"/>
        <v xml:space="preserve">78 </v>
      </c>
      <c r="AA2550" t="s">
        <v>235</v>
      </c>
    </row>
    <row r="2551" spans="1:27" ht="16" thickBot="1" x14ac:dyDescent="0.25">
      <c r="A2551" t="s">
        <v>34</v>
      </c>
      <c r="B2551" t="s">
        <v>235</v>
      </c>
      <c r="C2551" t="s">
        <v>470</v>
      </c>
      <c r="D2551" t="s">
        <v>1441</v>
      </c>
      <c r="E2551" t="s">
        <v>3907</v>
      </c>
      <c r="F2551">
        <v>99.756</v>
      </c>
      <c r="H2551">
        <v>734</v>
      </c>
      <c r="I2551">
        <v>0</v>
      </c>
      <c r="J2551" t="s">
        <v>3078</v>
      </c>
      <c r="S2551" t="s">
        <v>3071</v>
      </c>
      <c r="T2551" t="s">
        <v>3076</v>
      </c>
      <c r="U2551">
        <v>0.44800000000000001</v>
      </c>
      <c r="V2551" s="6">
        <v>-482</v>
      </c>
      <c r="W2551" s="4">
        <v>294.18</v>
      </c>
      <c r="X2551">
        <v>409</v>
      </c>
      <c r="Y2551">
        <v>734</v>
      </c>
      <c r="Z2551" t="str">
        <f t="shared" si="39"/>
        <v>409</v>
      </c>
      <c r="AA2551" t="s">
        <v>235</v>
      </c>
    </row>
    <row r="2552" spans="1:27" ht="16" thickBot="1" x14ac:dyDescent="0.25">
      <c r="A2552" t="s">
        <v>34</v>
      </c>
      <c r="B2552" t="s">
        <v>235</v>
      </c>
      <c r="C2552" t="s">
        <v>470</v>
      </c>
      <c r="D2552" t="s">
        <v>1441</v>
      </c>
      <c r="E2552" t="s">
        <v>3907</v>
      </c>
      <c r="F2552">
        <v>99.756</v>
      </c>
      <c r="H2552">
        <v>733</v>
      </c>
      <c r="I2552">
        <v>0</v>
      </c>
      <c r="J2552" t="s">
        <v>3078</v>
      </c>
      <c r="S2552" t="s">
        <v>3071</v>
      </c>
      <c r="T2552" t="s">
        <v>3076</v>
      </c>
      <c r="U2552">
        <v>0.44800000000000001</v>
      </c>
      <c r="V2552" s="6">
        <v>-482</v>
      </c>
      <c r="W2552" s="4">
        <v>294.18</v>
      </c>
      <c r="X2552">
        <v>409</v>
      </c>
      <c r="Y2552">
        <v>733</v>
      </c>
      <c r="Z2552" t="str">
        <f t="shared" si="39"/>
        <v>409</v>
      </c>
      <c r="AA2552" t="s">
        <v>235</v>
      </c>
    </row>
    <row r="2553" spans="1:27" ht="16" thickBot="1" x14ac:dyDescent="0.25">
      <c r="A2553" t="s">
        <v>34</v>
      </c>
      <c r="B2553" t="s">
        <v>235</v>
      </c>
      <c r="C2553" t="s">
        <v>1240</v>
      </c>
      <c r="D2553" t="s">
        <v>1443</v>
      </c>
      <c r="E2553" t="s">
        <v>3908</v>
      </c>
      <c r="F2553">
        <v>99.751999999999995</v>
      </c>
      <c r="H2553">
        <v>722</v>
      </c>
      <c r="I2553">
        <v>0</v>
      </c>
      <c r="J2553" t="s">
        <v>3078</v>
      </c>
      <c r="S2553" t="s">
        <v>3071</v>
      </c>
      <c r="T2553" t="s">
        <v>3076</v>
      </c>
      <c r="U2553">
        <v>0.44800000000000001</v>
      </c>
      <c r="V2553" s="6">
        <v>-482</v>
      </c>
      <c r="W2553" s="4">
        <v>294.18</v>
      </c>
      <c r="X2553">
        <v>409</v>
      </c>
      <c r="Y2553">
        <v>722</v>
      </c>
      <c r="Z2553" t="str">
        <f t="shared" si="39"/>
        <v>404</v>
      </c>
      <c r="AA2553" t="s">
        <v>235</v>
      </c>
    </row>
    <row r="2554" spans="1:27" ht="16" thickBot="1" x14ac:dyDescent="0.25">
      <c r="A2554" t="s">
        <v>34</v>
      </c>
      <c r="B2554" t="s">
        <v>235</v>
      </c>
      <c r="C2554" t="s">
        <v>473</v>
      </c>
      <c r="D2554" t="s">
        <v>1445</v>
      </c>
      <c r="E2554" t="s">
        <v>3909</v>
      </c>
      <c r="F2554">
        <v>99.016999999999996</v>
      </c>
      <c r="H2554">
        <v>722</v>
      </c>
      <c r="I2554">
        <v>0</v>
      </c>
      <c r="J2554" t="s">
        <v>3078</v>
      </c>
      <c r="S2554" t="s">
        <v>3071</v>
      </c>
      <c r="T2554" t="s">
        <v>3076</v>
      </c>
      <c r="U2554">
        <v>0.44800000000000001</v>
      </c>
      <c r="V2554" s="6">
        <v>-482</v>
      </c>
      <c r="W2554" s="4">
        <v>294.18</v>
      </c>
      <c r="X2554">
        <v>409</v>
      </c>
      <c r="Y2554">
        <v>722</v>
      </c>
      <c r="Z2554" t="str">
        <f t="shared" si="39"/>
        <v>407</v>
      </c>
      <c r="AA2554" t="s">
        <v>235</v>
      </c>
    </row>
    <row r="2555" spans="1:27" ht="16" thickBot="1" x14ac:dyDescent="0.25">
      <c r="A2555" t="s">
        <v>34</v>
      </c>
      <c r="B2555" t="s">
        <v>235</v>
      </c>
      <c r="C2555" t="s">
        <v>1194</v>
      </c>
      <c r="D2555" t="s">
        <v>1443</v>
      </c>
      <c r="E2555" t="s">
        <v>3908</v>
      </c>
      <c r="F2555">
        <v>99.751999999999995</v>
      </c>
      <c r="H2555">
        <v>721</v>
      </c>
      <c r="I2555">
        <v>0</v>
      </c>
      <c r="J2555" t="s">
        <v>3078</v>
      </c>
      <c r="S2555" t="s">
        <v>3071</v>
      </c>
      <c r="T2555" t="s">
        <v>3076</v>
      </c>
      <c r="U2555">
        <v>0.44800000000000001</v>
      </c>
      <c r="V2555" s="6">
        <v>-482</v>
      </c>
      <c r="W2555" s="4">
        <v>294.18</v>
      </c>
      <c r="X2555">
        <v>409</v>
      </c>
      <c r="Y2555">
        <v>721</v>
      </c>
      <c r="Z2555" t="str">
        <f t="shared" si="39"/>
        <v>403</v>
      </c>
      <c r="AA2555" t="s">
        <v>235</v>
      </c>
    </row>
    <row r="2556" spans="1:27" ht="16" thickBot="1" x14ac:dyDescent="0.25">
      <c r="A2556" t="s">
        <v>34</v>
      </c>
      <c r="B2556" t="s">
        <v>235</v>
      </c>
      <c r="C2556" t="s">
        <v>1194</v>
      </c>
      <c r="D2556" t="s">
        <v>1443</v>
      </c>
      <c r="E2556" t="s">
        <v>3908</v>
      </c>
      <c r="F2556">
        <v>99.751999999999995</v>
      </c>
      <c r="H2556">
        <v>720</v>
      </c>
      <c r="I2556">
        <v>0</v>
      </c>
      <c r="J2556" t="s">
        <v>3078</v>
      </c>
      <c r="S2556" t="s">
        <v>3071</v>
      </c>
      <c r="T2556" t="s">
        <v>3076</v>
      </c>
      <c r="U2556">
        <v>0.44800000000000001</v>
      </c>
      <c r="V2556" s="6">
        <v>-482</v>
      </c>
      <c r="W2556" s="4">
        <v>294.18</v>
      </c>
      <c r="X2556">
        <v>409</v>
      </c>
      <c r="Y2556">
        <v>720</v>
      </c>
      <c r="Z2556" t="str">
        <f t="shared" si="39"/>
        <v>403</v>
      </c>
      <c r="AA2556" t="s">
        <v>235</v>
      </c>
    </row>
    <row r="2557" spans="1:27" ht="16" thickBot="1" x14ac:dyDescent="0.25">
      <c r="A2557" t="s">
        <v>34</v>
      </c>
      <c r="B2557" t="s">
        <v>235</v>
      </c>
      <c r="C2557" t="s">
        <v>1084</v>
      </c>
      <c r="D2557" t="s">
        <v>1391</v>
      </c>
      <c r="E2557" t="s">
        <v>3191</v>
      </c>
      <c r="F2557">
        <v>96.632999999999996</v>
      </c>
      <c r="H2557">
        <v>504</v>
      </c>
      <c r="I2557">
        <v>9.040000000000001E-162</v>
      </c>
      <c r="J2557" t="s">
        <v>3078</v>
      </c>
      <c r="S2557" t="s">
        <v>3071</v>
      </c>
      <c r="T2557" t="s">
        <v>3076</v>
      </c>
      <c r="U2557">
        <v>0.44800000000000001</v>
      </c>
      <c r="V2557" s="6">
        <v>-482</v>
      </c>
      <c r="W2557" s="4">
        <v>294.18</v>
      </c>
      <c r="X2557">
        <v>409</v>
      </c>
      <c r="Y2557">
        <v>504</v>
      </c>
      <c r="Z2557" t="str">
        <f t="shared" si="39"/>
        <v>297</v>
      </c>
      <c r="AA2557" t="s">
        <v>235</v>
      </c>
    </row>
    <row r="2558" spans="1:27" ht="16" thickBot="1" x14ac:dyDescent="0.25">
      <c r="A2558" t="s">
        <v>34</v>
      </c>
      <c r="B2558" t="s">
        <v>235</v>
      </c>
      <c r="C2558" t="s">
        <v>483</v>
      </c>
      <c r="D2558" t="s">
        <v>809</v>
      </c>
      <c r="E2558" t="s">
        <v>3875</v>
      </c>
      <c r="F2558">
        <v>54.133000000000003</v>
      </c>
      <c r="H2558">
        <v>312</v>
      </c>
      <c r="I2558">
        <v>9.8499999999999994E-93</v>
      </c>
      <c r="J2558" t="s">
        <v>3078</v>
      </c>
      <c r="S2558" t="s">
        <v>3071</v>
      </c>
      <c r="T2558" t="s">
        <v>3076</v>
      </c>
      <c r="U2558">
        <v>0.44800000000000001</v>
      </c>
      <c r="V2558" s="6">
        <v>-482</v>
      </c>
      <c r="W2558" s="4">
        <v>294.18</v>
      </c>
      <c r="X2558">
        <v>409</v>
      </c>
      <c r="Y2558">
        <v>312</v>
      </c>
      <c r="Z2558" t="str">
        <f t="shared" si="39"/>
        <v>375</v>
      </c>
      <c r="AA2558" t="s">
        <v>235</v>
      </c>
    </row>
    <row r="2559" spans="1:27" ht="16" thickBot="1" x14ac:dyDescent="0.25">
      <c r="A2559" t="s">
        <v>34</v>
      </c>
      <c r="B2559" t="s">
        <v>235</v>
      </c>
      <c r="C2559" t="s">
        <v>483</v>
      </c>
      <c r="D2559" t="s">
        <v>809</v>
      </c>
      <c r="E2559" t="s">
        <v>3875</v>
      </c>
      <c r="F2559">
        <v>54.133000000000003</v>
      </c>
      <c r="H2559">
        <v>312</v>
      </c>
      <c r="I2559">
        <v>6.9600000000000001E-90</v>
      </c>
      <c r="J2559" t="s">
        <v>3078</v>
      </c>
      <c r="S2559" t="s">
        <v>3071</v>
      </c>
      <c r="T2559" t="s">
        <v>3076</v>
      </c>
      <c r="U2559">
        <v>0.44800000000000001</v>
      </c>
      <c r="V2559" s="6">
        <v>-482</v>
      </c>
      <c r="W2559" s="4">
        <v>294.18</v>
      </c>
      <c r="X2559">
        <v>409</v>
      </c>
      <c r="Y2559">
        <v>312</v>
      </c>
      <c r="Z2559" t="str">
        <f t="shared" si="39"/>
        <v>375</v>
      </c>
      <c r="AA2559" t="s">
        <v>235</v>
      </c>
    </row>
    <row r="2560" spans="1:27" ht="16" thickBot="1" x14ac:dyDescent="0.25">
      <c r="A2560" t="s">
        <v>34</v>
      </c>
      <c r="B2560" t="s">
        <v>235</v>
      </c>
      <c r="C2560" t="s">
        <v>199</v>
      </c>
      <c r="D2560" t="s">
        <v>1249</v>
      </c>
      <c r="E2560" t="s">
        <v>3891</v>
      </c>
      <c r="F2560">
        <v>53.762999999999998</v>
      </c>
      <c r="H2560">
        <v>286</v>
      </c>
      <c r="I2560">
        <v>8.6399999999999997E-82</v>
      </c>
      <c r="J2560" t="s">
        <v>3078</v>
      </c>
      <c r="S2560" t="s">
        <v>3071</v>
      </c>
      <c r="T2560" t="s">
        <v>3076</v>
      </c>
      <c r="U2560">
        <v>0.44800000000000001</v>
      </c>
      <c r="V2560" s="6">
        <v>-482</v>
      </c>
      <c r="W2560" s="4">
        <v>294.18</v>
      </c>
      <c r="X2560">
        <v>409</v>
      </c>
      <c r="Y2560">
        <v>286</v>
      </c>
      <c r="Z2560" t="str">
        <f t="shared" si="39"/>
        <v>372</v>
      </c>
      <c r="AA2560" t="s">
        <v>235</v>
      </c>
    </row>
    <row r="2561" spans="1:27" ht="16" thickBot="1" x14ac:dyDescent="0.25">
      <c r="A2561" t="s">
        <v>34</v>
      </c>
      <c r="B2561" t="s">
        <v>235</v>
      </c>
      <c r="C2561" t="s">
        <v>199</v>
      </c>
      <c r="D2561" t="s">
        <v>1249</v>
      </c>
      <c r="E2561" t="s">
        <v>3891</v>
      </c>
      <c r="F2561">
        <v>53.762999999999998</v>
      </c>
      <c r="H2561">
        <v>287</v>
      </c>
      <c r="I2561">
        <v>1.9600000000000001E-81</v>
      </c>
      <c r="J2561" t="s">
        <v>3078</v>
      </c>
      <c r="S2561" t="s">
        <v>3071</v>
      </c>
      <c r="T2561" t="s">
        <v>3076</v>
      </c>
      <c r="U2561">
        <v>0.44800000000000001</v>
      </c>
      <c r="V2561" s="6">
        <v>-482</v>
      </c>
      <c r="W2561" s="4">
        <v>294.18</v>
      </c>
      <c r="X2561">
        <v>409</v>
      </c>
      <c r="Y2561">
        <v>287</v>
      </c>
      <c r="Z2561" t="str">
        <f t="shared" si="39"/>
        <v>372</v>
      </c>
      <c r="AA2561" t="s">
        <v>235</v>
      </c>
    </row>
    <row r="2562" spans="1:27" ht="16" thickBot="1" x14ac:dyDescent="0.25">
      <c r="A2562" t="s">
        <v>34</v>
      </c>
      <c r="B2562" t="s">
        <v>235</v>
      </c>
      <c r="C2562" t="s">
        <v>199</v>
      </c>
      <c r="D2562" t="s">
        <v>1249</v>
      </c>
      <c r="E2562" t="s">
        <v>3891</v>
      </c>
      <c r="F2562">
        <v>53.762999999999998</v>
      </c>
      <c r="H2562">
        <v>286</v>
      </c>
      <c r="I2562">
        <v>2.1700000000000001E-81</v>
      </c>
      <c r="J2562" t="s">
        <v>3078</v>
      </c>
      <c r="S2562" t="s">
        <v>3071</v>
      </c>
      <c r="T2562" t="s">
        <v>3076</v>
      </c>
      <c r="U2562">
        <v>0.44800000000000001</v>
      </c>
      <c r="V2562" s="6">
        <v>-482</v>
      </c>
      <c r="W2562" s="4">
        <v>294.18</v>
      </c>
      <c r="X2562">
        <v>409</v>
      </c>
      <c r="Y2562">
        <v>286</v>
      </c>
      <c r="Z2562" t="str">
        <f t="shared" si="39"/>
        <v>372</v>
      </c>
      <c r="AA2562" t="s">
        <v>235</v>
      </c>
    </row>
    <row r="2563" spans="1:27" ht="16" thickBot="1" x14ac:dyDescent="0.25">
      <c r="A2563" t="s">
        <v>34</v>
      </c>
      <c r="B2563" t="s">
        <v>235</v>
      </c>
      <c r="C2563" t="s">
        <v>813</v>
      </c>
      <c r="D2563" t="s">
        <v>1450</v>
      </c>
      <c r="E2563" t="s">
        <v>3910</v>
      </c>
      <c r="F2563">
        <v>48.061999999999998</v>
      </c>
      <c r="H2563">
        <v>285</v>
      </c>
      <c r="I2563">
        <v>2.47E-81</v>
      </c>
      <c r="J2563" t="s">
        <v>3078</v>
      </c>
      <c r="S2563" t="s">
        <v>3071</v>
      </c>
      <c r="T2563" t="s">
        <v>3076</v>
      </c>
      <c r="U2563">
        <v>0.44800000000000001</v>
      </c>
      <c r="V2563" s="6">
        <v>-482</v>
      </c>
      <c r="W2563" s="4">
        <v>294.18</v>
      </c>
      <c r="X2563">
        <v>409</v>
      </c>
      <c r="Y2563">
        <v>285</v>
      </c>
      <c r="Z2563" t="str">
        <f t="shared" ref="Z2563:Z2626" si="40">LEFT(C2563,3)</f>
        <v>387</v>
      </c>
      <c r="AA2563" t="s">
        <v>235</v>
      </c>
    </row>
    <row r="2564" spans="1:27" ht="16" thickBot="1" x14ac:dyDescent="0.25">
      <c r="A2564" t="s">
        <v>34</v>
      </c>
      <c r="B2564" t="s">
        <v>235</v>
      </c>
      <c r="C2564" t="s">
        <v>199</v>
      </c>
      <c r="D2564" t="s">
        <v>1249</v>
      </c>
      <c r="E2564" t="s">
        <v>3891</v>
      </c>
      <c r="F2564">
        <v>53.762999999999998</v>
      </c>
      <c r="H2564">
        <v>286</v>
      </c>
      <c r="I2564">
        <v>2.48E-81</v>
      </c>
      <c r="J2564" t="s">
        <v>3078</v>
      </c>
      <c r="S2564" t="s">
        <v>3071</v>
      </c>
      <c r="T2564" t="s">
        <v>3076</v>
      </c>
      <c r="U2564">
        <v>0.44800000000000001</v>
      </c>
      <c r="V2564" s="6">
        <v>-482</v>
      </c>
      <c r="W2564" s="4">
        <v>294.18</v>
      </c>
      <c r="X2564">
        <v>409</v>
      </c>
      <c r="Y2564">
        <v>286</v>
      </c>
      <c r="Z2564" t="str">
        <f t="shared" si="40"/>
        <v>372</v>
      </c>
      <c r="AA2564" t="s">
        <v>235</v>
      </c>
    </row>
    <row r="2565" spans="1:27" ht="16" thickBot="1" x14ac:dyDescent="0.25">
      <c r="A2565" t="s">
        <v>34</v>
      </c>
      <c r="B2565" t="s">
        <v>235</v>
      </c>
      <c r="C2565" t="s">
        <v>813</v>
      </c>
      <c r="D2565" t="s">
        <v>1450</v>
      </c>
      <c r="E2565" t="s">
        <v>3910</v>
      </c>
      <c r="F2565">
        <v>48.061999999999998</v>
      </c>
      <c r="H2565">
        <v>285</v>
      </c>
      <c r="I2565">
        <v>2.97E-81</v>
      </c>
      <c r="J2565" t="s">
        <v>3078</v>
      </c>
      <c r="S2565" t="s">
        <v>3071</v>
      </c>
      <c r="T2565" t="s">
        <v>3076</v>
      </c>
      <c r="U2565">
        <v>0.44800000000000001</v>
      </c>
      <c r="V2565" s="6">
        <v>-482</v>
      </c>
      <c r="W2565" s="4">
        <v>294.18</v>
      </c>
      <c r="X2565">
        <v>409</v>
      </c>
      <c r="Y2565">
        <v>285</v>
      </c>
      <c r="Z2565" t="str">
        <f t="shared" si="40"/>
        <v>387</v>
      </c>
      <c r="AA2565" t="s">
        <v>235</v>
      </c>
    </row>
    <row r="2566" spans="1:27" ht="16" thickBot="1" x14ac:dyDescent="0.25">
      <c r="A2566" t="s">
        <v>34</v>
      </c>
      <c r="B2566" t="s">
        <v>235</v>
      </c>
      <c r="C2566" t="s">
        <v>813</v>
      </c>
      <c r="D2566" t="s">
        <v>1450</v>
      </c>
      <c r="E2566" t="s">
        <v>3910</v>
      </c>
      <c r="F2566">
        <v>48.061999999999998</v>
      </c>
      <c r="H2566">
        <v>285</v>
      </c>
      <c r="I2566">
        <v>3.4899999999999999E-81</v>
      </c>
      <c r="J2566" t="s">
        <v>3078</v>
      </c>
      <c r="S2566" t="s">
        <v>3071</v>
      </c>
      <c r="T2566" t="s">
        <v>3076</v>
      </c>
      <c r="U2566">
        <v>0.44800000000000001</v>
      </c>
      <c r="V2566" s="6">
        <v>-482</v>
      </c>
      <c r="W2566" s="4">
        <v>294.18</v>
      </c>
      <c r="X2566">
        <v>409</v>
      </c>
      <c r="Y2566">
        <v>285</v>
      </c>
      <c r="Z2566" t="str">
        <f t="shared" si="40"/>
        <v>387</v>
      </c>
      <c r="AA2566" t="s">
        <v>235</v>
      </c>
    </row>
    <row r="2567" spans="1:27" ht="16" thickBot="1" x14ac:dyDescent="0.25">
      <c r="A2567" t="s">
        <v>34</v>
      </c>
      <c r="B2567" t="s">
        <v>235</v>
      </c>
      <c r="C2567" t="s">
        <v>813</v>
      </c>
      <c r="D2567" t="s">
        <v>1450</v>
      </c>
      <c r="E2567" t="s">
        <v>3910</v>
      </c>
      <c r="F2567">
        <v>48.061999999999998</v>
      </c>
      <c r="H2567">
        <v>285</v>
      </c>
      <c r="I2567">
        <v>3.68E-81</v>
      </c>
      <c r="J2567" t="s">
        <v>3078</v>
      </c>
      <c r="S2567" t="s">
        <v>3071</v>
      </c>
      <c r="T2567" t="s">
        <v>3076</v>
      </c>
      <c r="U2567">
        <v>0.44800000000000001</v>
      </c>
      <c r="V2567" s="6">
        <v>-482</v>
      </c>
      <c r="W2567" s="4">
        <v>294.18</v>
      </c>
      <c r="X2567">
        <v>409</v>
      </c>
      <c r="Y2567">
        <v>285</v>
      </c>
      <c r="Z2567" t="str">
        <f t="shared" si="40"/>
        <v>387</v>
      </c>
      <c r="AA2567" t="s">
        <v>235</v>
      </c>
    </row>
    <row r="2568" spans="1:27" ht="16" thickBot="1" x14ac:dyDescent="0.25">
      <c r="A2568" t="s">
        <v>34</v>
      </c>
      <c r="B2568" t="s">
        <v>235</v>
      </c>
      <c r="C2568" t="s">
        <v>813</v>
      </c>
      <c r="D2568" t="s">
        <v>1450</v>
      </c>
      <c r="E2568" t="s">
        <v>3910</v>
      </c>
      <c r="F2568">
        <v>48.061999999999998</v>
      </c>
      <c r="H2568">
        <v>285</v>
      </c>
      <c r="I2568">
        <v>4.6399999999999996E-81</v>
      </c>
      <c r="J2568" t="s">
        <v>3078</v>
      </c>
      <c r="S2568" t="s">
        <v>3071</v>
      </c>
      <c r="T2568" t="s">
        <v>3076</v>
      </c>
      <c r="U2568">
        <v>0.44800000000000001</v>
      </c>
      <c r="V2568" s="6">
        <v>-482</v>
      </c>
      <c r="W2568" s="4">
        <v>294.18</v>
      </c>
      <c r="X2568">
        <v>409</v>
      </c>
      <c r="Y2568">
        <v>285</v>
      </c>
      <c r="Z2568" t="str">
        <f t="shared" si="40"/>
        <v>387</v>
      </c>
      <c r="AA2568" t="s">
        <v>235</v>
      </c>
    </row>
    <row r="2569" spans="1:27" ht="16" thickBot="1" x14ac:dyDescent="0.25">
      <c r="A2569" t="s">
        <v>34</v>
      </c>
      <c r="B2569" t="s">
        <v>235</v>
      </c>
      <c r="C2569" t="s">
        <v>813</v>
      </c>
      <c r="D2569" t="s">
        <v>1450</v>
      </c>
      <c r="E2569" t="s">
        <v>3910</v>
      </c>
      <c r="F2569">
        <v>48.061999999999998</v>
      </c>
      <c r="H2569">
        <v>285</v>
      </c>
      <c r="I2569">
        <v>6.7200000000000001E-81</v>
      </c>
      <c r="J2569" t="s">
        <v>3078</v>
      </c>
      <c r="S2569" t="s">
        <v>3071</v>
      </c>
      <c r="T2569" t="s">
        <v>3076</v>
      </c>
      <c r="U2569">
        <v>0.44800000000000001</v>
      </c>
      <c r="V2569" s="6">
        <v>-482</v>
      </c>
      <c r="W2569" s="4">
        <v>294.18</v>
      </c>
      <c r="X2569">
        <v>409</v>
      </c>
      <c r="Y2569">
        <v>285</v>
      </c>
      <c r="Z2569" t="str">
        <f t="shared" si="40"/>
        <v>387</v>
      </c>
      <c r="AA2569" t="s">
        <v>235</v>
      </c>
    </row>
    <row r="2570" spans="1:27" ht="16" thickBot="1" x14ac:dyDescent="0.25">
      <c r="A2570" t="s">
        <v>34</v>
      </c>
      <c r="B2570" t="s">
        <v>235</v>
      </c>
      <c r="C2570" t="s">
        <v>1452</v>
      </c>
      <c r="D2570" t="s">
        <v>1453</v>
      </c>
      <c r="E2570" t="s">
        <v>3911</v>
      </c>
      <c r="F2570">
        <v>48.293999999999997</v>
      </c>
      <c r="H2570">
        <v>244</v>
      </c>
      <c r="I2570">
        <v>2.17E-68</v>
      </c>
      <c r="J2570" t="s">
        <v>3078</v>
      </c>
      <c r="S2570" t="s">
        <v>3071</v>
      </c>
      <c r="T2570" t="s">
        <v>3076</v>
      </c>
      <c r="U2570">
        <v>0.44800000000000001</v>
      </c>
      <c r="V2570" s="6">
        <v>-482</v>
      </c>
      <c r="W2570" s="4">
        <v>294.18</v>
      </c>
      <c r="X2570">
        <v>409</v>
      </c>
      <c r="Y2570">
        <v>244</v>
      </c>
      <c r="Z2570" t="str">
        <f t="shared" si="40"/>
        <v>381</v>
      </c>
      <c r="AA2570" t="s">
        <v>235</v>
      </c>
    </row>
    <row r="2571" spans="1:27" ht="16" thickBot="1" x14ac:dyDescent="0.25">
      <c r="A2571" t="s">
        <v>34</v>
      </c>
      <c r="B2571" t="s">
        <v>235</v>
      </c>
      <c r="C2571" t="s">
        <v>831</v>
      </c>
      <c r="D2571" t="s">
        <v>832</v>
      </c>
      <c r="E2571" t="s">
        <v>3883</v>
      </c>
      <c r="F2571">
        <v>43.420999999999999</v>
      </c>
      <c r="H2571">
        <v>200</v>
      </c>
      <c r="I2571">
        <v>9.5399999999999999E-53</v>
      </c>
      <c r="J2571" t="s">
        <v>3078</v>
      </c>
      <c r="S2571" t="s">
        <v>3071</v>
      </c>
      <c r="T2571" t="s">
        <v>3076</v>
      </c>
      <c r="U2571">
        <v>0.44800000000000001</v>
      </c>
      <c r="V2571" s="6">
        <v>-482</v>
      </c>
      <c r="W2571" s="4">
        <v>294.18</v>
      </c>
      <c r="X2571">
        <v>409</v>
      </c>
      <c r="Y2571">
        <v>200</v>
      </c>
      <c r="Z2571" t="str">
        <f t="shared" si="40"/>
        <v>380</v>
      </c>
      <c r="AA2571" t="s">
        <v>235</v>
      </c>
    </row>
    <row r="2572" spans="1:27" ht="16" thickBot="1" x14ac:dyDescent="0.25">
      <c r="A2572" t="s">
        <v>34</v>
      </c>
      <c r="B2572" t="s">
        <v>235</v>
      </c>
      <c r="C2572" t="s">
        <v>1341</v>
      </c>
      <c r="D2572" t="s">
        <v>1456</v>
      </c>
      <c r="E2572" t="s">
        <v>3912</v>
      </c>
      <c r="F2572">
        <v>44.49</v>
      </c>
      <c r="H2572">
        <v>197</v>
      </c>
      <c r="I2572">
        <v>7.7499999999999993E-52</v>
      </c>
      <c r="J2572" t="s">
        <v>3078</v>
      </c>
      <c r="S2572" t="s">
        <v>3071</v>
      </c>
      <c r="T2572" t="s">
        <v>3076</v>
      </c>
      <c r="U2572">
        <v>0.44800000000000001</v>
      </c>
      <c r="V2572" s="6">
        <v>-482</v>
      </c>
      <c r="W2572" s="4">
        <v>294.18</v>
      </c>
      <c r="X2572">
        <v>409</v>
      </c>
      <c r="Y2572">
        <v>197</v>
      </c>
      <c r="Z2572" t="str">
        <f t="shared" si="40"/>
        <v>245</v>
      </c>
      <c r="AA2572" t="s">
        <v>235</v>
      </c>
    </row>
    <row r="2573" spans="1:27" ht="16" thickBot="1" x14ac:dyDescent="0.25">
      <c r="A2573" t="s">
        <v>34</v>
      </c>
      <c r="B2573" t="s">
        <v>235</v>
      </c>
      <c r="C2573" t="s">
        <v>1341</v>
      </c>
      <c r="D2573" t="s">
        <v>1456</v>
      </c>
      <c r="E2573" t="s">
        <v>3912</v>
      </c>
      <c r="F2573">
        <v>44.49</v>
      </c>
      <c r="H2573">
        <v>197</v>
      </c>
      <c r="I2573">
        <v>9.9599999999999995E-52</v>
      </c>
      <c r="J2573" t="s">
        <v>3078</v>
      </c>
      <c r="S2573" t="s">
        <v>3071</v>
      </c>
      <c r="T2573" t="s">
        <v>3076</v>
      </c>
      <c r="U2573">
        <v>0.44800000000000001</v>
      </c>
      <c r="V2573" s="6">
        <v>-482</v>
      </c>
      <c r="W2573" s="4">
        <v>294.18</v>
      </c>
      <c r="X2573">
        <v>409</v>
      </c>
      <c r="Y2573">
        <v>197</v>
      </c>
      <c r="Z2573" t="str">
        <f t="shared" si="40"/>
        <v>245</v>
      </c>
      <c r="AA2573" t="s">
        <v>235</v>
      </c>
    </row>
    <row r="2574" spans="1:27" ht="16" thickBot="1" x14ac:dyDescent="0.25">
      <c r="A2574" t="s">
        <v>34</v>
      </c>
      <c r="B2574" t="s">
        <v>235</v>
      </c>
      <c r="C2574" t="s">
        <v>709</v>
      </c>
      <c r="D2574" t="s">
        <v>1399</v>
      </c>
      <c r="E2574" t="s">
        <v>3409</v>
      </c>
      <c r="F2574">
        <v>42.856999999999999</v>
      </c>
      <c r="H2574">
        <v>183</v>
      </c>
      <c r="I2574">
        <v>2.26E-47</v>
      </c>
      <c r="J2574" t="s">
        <v>3078</v>
      </c>
      <c r="S2574" t="s">
        <v>3071</v>
      </c>
      <c r="T2574" t="s">
        <v>3076</v>
      </c>
      <c r="U2574">
        <v>0.44800000000000001</v>
      </c>
      <c r="V2574" s="6">
        <v>-482</v>
      </c>
      <c r="W2574" s="4">
        <v>294.18</v>
      </c>
      <c r="X2574">
        <v>409</v>
      </c>
      <c r="Y2574">
        <v>183</v>
      </c>
      <c r="Z2574" t="str">
        <f t="shared" si="40"/>
        <v>336</v>
      </c>
      <c r="AA2574" t="s">
        <v>235</v>
      </c>
    </row>
    <row r="2575" spans="1:27" ht="16" thickBot="1" x14ac:dyDescent="0.25">
      <c r="A2575" t="s">
        <v>34</v>
      </c>
      <c r="B2575" t="s">
        <v>235</v>
      </c>
      <c r="C2575" t="s">
        <v>831</v>
      </c>
      <c r="D2575" t="s">
        <v>1457</v>
      </c>
      <c r="E2575" t="s">
        <v>3913</v>
      </c>
      <c r="F2575">
        <v>41.316000000000003</v>
      </c>
      <c r="H2575">
        <v>180</v>
      </c>
      <c r="I2575">
        <v>1.32E-46</v>
      </c>
      <c r="J2575" t="s">
        <v>3078</v>
      </c>
      <c r="S2575" t="s">
        <v>3071</v>
      </c>
      <c r="T2575" t="s">
        <v>3076</v>
      </c>
      <c r="U2575">
        <v>0.44800000000000001</v>
      </c>
      <c r="V2575" s="6">
        <v>-482</v>
      </c>
      <c r="W2575" s="4">
        <v>294.18</v>
      </c>
      <c r="X2575">
        <v>409</v>
      </c>
      <c r="Y2575">
        <v>180</v>
      </c>
      <c r="Z2575" t="str">
        <f t="shared" si="40"/>
        <v>380</v>
      </c>
      <c r="AA2575" t="s">
        <v>235</v>
      </c>
    </row>
    <row r="2576" spans="1:27" ht="16" thickBot="1" x14ac:dyDescent="0.25">
      <c r="A2576" t="s">
        <v>34</v>
      </c>
      <c r="B2576" t="s">
        <v>235</v>
      </c>
      <c r="C2576" t="s">
        <v>835</v>
      </c>
      <c r="D2576" t="s">
        <v>836</v>
      </c>
      <c r="E2576" t="s">
        <v>3885</v>
      </c>
      <c r="F2576">
        <v>48.37</v>
      </c>
      <c r="H2576">
        <v>174</v>
      </c>
      <c r="I2576">
        <v>1.1399999999999999E-44</v>
      </c>
      <c r="J2576" t="s">
        <v>3078</v>
      </c>
      <c r="S2576" t="s">
        <v>3071</v>
      </c>
      <c r="T2576" t="s">
        <v>3076</v>
      </c>
      <c r="U2576">
        <v>0.44800000000000001</v>
      </c>
      <c r="V2576" s="6">
        <v>-482</v>
      </c>
      <c r="W2576" s="4">
        <v>294.18</v>
      </c>
      <c r="X2576">
        <v>409</v>
      </c>
      <c r="Y2576">
        <v>174</v>
      </c>
      <c r="Z2576" t="str">
        <f t="shared" si="40"/>
        <v>184</v>
      </c>
      <c r="AA2576" t="s">
        <v>235</v>
      </c>
    </row>
    <row r="2577" spans="1:27" ht="16" thickBot="1" x14ac:dyDescent="0.25">
      <c r="A2577" t="s">
        <v>34</v>
      </c>
      <c r="B2577" t="s">
        <v>235</v>
      </c>
      <c r="C2577" t="s">
        <v>1143</v>
      </c>
      <c r="D2577" t="s">
        <v>1406</v>
      </c>
      <c r="E2577" t="s">
        <v>3412</v>
      </c>
      <c r="F2577">
        <v>38.908999999999999</v>
      </c>
      <c r="H2577">
        <v>126</v>
      </c>
      <c r="I2577">
        <v>3.59E-29</v>
      </c>
      <c r="J2577" t="s">
        <v>3078</v>
      </c>
      <c r="S2577" t="s">
        <v>3071</v>
      </c>
      <c r="T2577" t="s">
        <v>3076</v>
      </c>
      <c r="U2577">
        <v>0.44800000000000001</v>
      </c>
      <c r="V2577" s="6">
        <v>-482</v>
      </c>
      <c r="W2577" s="4">
        <v>294.18</v>
      </c>
      <c r="X2577">
        <v>409</v>
      </c>
      <c r="Y2577">
        <v>126</v>
      </c>
      <c r="Z2577" t="str">
        <f t="shared" si="40"/>
        <v>275</v>
      </c>
      <c r="AA2577" t="s">
        <v>235</v>
      </c>
    </row>
    <row r="2578" spans="1:27" ht="16" thickBot="1" x14ac:dyDescent="0.25">
      <c r="A2578" t="s">
        <v>34</v>
      </c>
      <c r="B2578" t="s">
        <v>235</v>
      </c>
      <c r="C2578" t="s">
        <v>171</v>
      </c>
      <c r="D2578" t="s">
        <v>503</v>
      </c>
      <c r="E2578" t="s">
        <v>3112</v>
      </c>
      <c r="F2578">
        <v>100</v>
      </c>
      <c r="H2578">
        <v>99</v>
      </c>
      <c r="I2578">
        <v>5.6999999999999996E-21</v>
      </c>
      <c r="J2578" t="s">
        <v>3078</v>
      </c>
      <c r="S2578" t="s">
        <v>3071</v>
      </c>
      <c r="T2578" t="s">
        <v>3076</v>
      </c>
      <c r="U2578">
        <v>0.44800000000000001</v>
      </c>
      <c r="V2578" s="6">
        <v>-482</v>
      </c>
      <c r="W2578" s="4">
        <v>294.18</v>
      </c>
      <c r="X2578">
        <v>409</v>
      </c>
      <c r="Y2578">
        <v>99</v>
      </c>
      <c r="Z2578" t="str">
        <f t="shared" si="40"/>
        <v xml:space="preserve">45 </v>
      </c>
      <c r="AA2578" t="s">
        <v>235</v>
      </c>
    </row>
    <row r="2579" spans="1:27" ht="16" thickBot="1" x14ac:dyDescent="0.25">
      <c r="A2579" t="s">
        <v>34</v>
      </c>
      <c r="B2579" t="s">
        <v>235</v>
      </c>
      <c r="C2579" t="s">
        <v>842</v>
      </c>
      <c r="D2579" t="s">
        <v>843</v>
      </c>
      <c r="E2579" t="s">
        <v>3888</v>
      </c>
      <c r="F2579">
        <v>63.491999999999997</v>
      </c>
      <c r="H2579">
        <v>90.8</v>
      </c>
      <c r="I2579">
        <v>3.7300000000000002E-18</v>
      </c>
      <c r="J2579" t="s">
        <v>3078</v>
      </c>
      <c r="S2579" t="s">
        <v>3071</v>
      </c>
      <c r="T2579" t="s">
        <v>3076</v>
      </c>
      <c r="U2579">
        <v>0.44800000000000001</v>
      </c>
      <c r="V2579" s="6">
        <v>-482</v>
      </c>
      <c r="W2579" s="4">
        <v>294.18</v>
      </c>
      <c r="X2579">
        <v>409</v>
      </c>
      <c r="Y2579">
        <v>90.8</v>
      </c>
      <c r="Z2579" t="str">
        <f t="shared" si="40"/>
        <v xml:space="preserve">63 </v>
      </c>
      <c r="AA2579" t="s">
        <v>235</v>
      </c>
    </row>
    <row r="2580" spans="1:27" ht="16" thickBot="1" x14ac:dyDescent="0.25">
      <c r="A2580" t="s">
        <v>34</v>
      </c>
      <c r="B2580" t="s">
        <v>235</v>
      </c>
      <c r="C2580" t="s">
        <v>845</v>
      </c>
      <c r="D2580" t="s">
        <v>846</v>
      </c>
      <c r="E2580" t="s">
        <v>3889</v>
      </c>
      <c r="F2580">
        <v>67.272999999999996</v>
      </c>
      <c r="H2580">
        <v>82.4</v>
      </c>
      <c r="I2580">
        <v>1.3799999999999999E-15</v>
      </c>
      <c r="J2580" t="s">
        <v>3078</v>
      </c>
      <c r="S2580" t="s">
        <v>3071</v>
      </c>
      <c r="T2580" t="s">
        <v>3076</v>
      </c>
      <c r="U2580">
        <v>0.44800000000000001</v>
      </c>
      <c r="V2580" s="6">
        <v>-482</v>
      </c>
      <c r="W2580" s="4">
        <v>294.18</v>
      </c>
      <c r="X2580">
        <v>409</v>
      </c>
      <c r="Y2580">
        <v>82.4</v>
      </c>
      <c r="Z2580" t="str">
        <f t="shared" si="40"/>
        <v xml:space="preserve">55 </v>
      </c>
      <c r="AA2580" t="s">
        <v>235</v>
      </c>
    </row>
    <row r="2581" spans="1:27" ht="16" thickBot="1" x14ac:dyDescent="0.25">
      <c r="A2581" t="s">
        <v>41</v>
      </c>
      <c r="B2581" t="s">
        <v>235</v>
      </c>
      <c r="C2581" t="s">
        <v>470</v>
      </c>
      <c r="D2581" t="s">
        <v>1684</v>
      </c>
      <c r="E2581" t="s">
        <v>3914</v>
      </c>
      <c r="F2581">
        <v>94.866</v>
      </c>
      <c r="H2581">
        <v>696</v>
      </c>
      <c r="I2581">
        <v>0</v>
      </c>
      <c r="J2581" t="s">
        <v>3079</v>
      </c>
      <c r="S2581" t="s">
        <v>3071</v>
      </c>
      <c r="T2581" t="s">
        <v>3072</v>
      </c>
      <c r="U2581">
        <v>0.44800000000000001</v>
      </c>
      <c r="V2581" s="6">
        <v>-482</v>
      </c>
      <c r="W2581" s="4">
        <v>294.18</v>
      </c>
      <c r="X2581">
        <v>409</v>
      </c>
      <c r="Y2581">
        <v>696</v>
      </c>
      <c r="Z2581" t="str">
        <f t="shared" si="40"/>
        <v>409</v>
      </c>
      <c r="AA2581" t="s">
        <v>235</v>
      </c>
    </row>
    <row r="2582" spans="1:27" ht="16" thickBot="1" x14ac:dyDescent="0.25">
      <c r="A2582" t="s">
        <v>41</v>
      </c>
      <c r="B2582" t="s">
        <v>235</v>
      </c>
      <c r="C2582" t="s">
        <v>470</v>
      </c>
      <c r="D2582" t="s">
        <v>1684</v>
      </c>
      <c r="E2582" t="s">
        <v>3914</v>
      </c>
      <c r="F2582">
        <v>94.866</v>
      </c>
      <c r="H2582">
        <v>694</v>
      </c>
      <c r="I2582">
        <v>0</v>
      </c>
      <c r="J2582" t="s">
        <v>3079</v>
      </c>
      <c r="S2582" t="s">
        <v>3071</v>
      </c>
      <c r="T2582" t="s">
        <v>3072</v>
      </c>
      <c r="U2582">
        <v>0.44800000000000001</v>
      </c>
      <c r="V2582" s="6">
        <v>-482</v>
      </c>
      <c r="W2582" s="4">
        <v>294.18</v>
      </c>
      <c r="X2582">
        <v>409</v>
      </c>
      <c r="Y2582">
        <v>694</v>
      </c>
      <c r="Z2582" t="str">
        <f t="shared" si="40"/>
        <v>409</v>
      </c>
      <c r="AA2582" t="s">
        <v>235</v>
      </c>
    </row>
    <row r="2583" spans="1:27" ht="16" thickBot="1" x14ac:dyDescent="0.25">
      <c r="A2583" t="s">
        <v>41</v>
      </c>
      <c r="B2583" t="s">
        <v>235</v>
      </c>
      <c r="C2583" t="s">
        <v>1194</v>
      </c>
      <c r="D2583" t="s">
        <v>1686</v>
      </c>
      <c r="E2583" t="s">
        <v>3915</v>
      </c>
      <c r="F2583">
        <v>94.789000000000001</v>
      </c>
      <c r="H2583">
        <v>683</v>
      </c>
      <c r="I2583">
        <v>0</v>
      </c>
      <c r="J2583" t="s">
        <v>3079</v>
      </c>
      <c r="S2583" t="s">
        <v>3071</v>
      </c>
      <c r="T2583" t="s">
        <v>3072</v>
      </c>
      <c r="U2583">
        <v>0.44800000000000001</v>
      </c>
      <c r="V2583" s="6">
        <v>-482</v>
      </c>
      <c r="W2583" s="4">
        <v>294.18</v>
      </c>
      <c r="X2583">
        <v>409</v>
      </c>
      <c r="Y2583">
        <v>683</v>
      </c>
      <c r="Z2583" t="str">
        <f t="shared" si="40"/>
        <v>403</v>
      </c>
      <c r="AA2583" t="s">
        <v>235</v>
      </c>
    </row>
    <row r="2584" spans="1:27" ht="16" thickBot="1" x14ac:dyDescent="0.25">
      <c r="A2584" t="s">
        <v>41</v>
      </c>
      <c r="B2584" t="s">
        <v>235</v>
      </c>
      <c r="C2584" t="s">
        <v>1194</v>
      </c>
      <c r="D2584" t="s">
        <v>1686</v>
      </c>
      <c r="E2584" t="s">
        <v>3915</v>
      </c>
      <c r="F2584">
        <v>94.789000000000001</v>
      </c>
      <c r="H2584">
        <v>683</v>
      </c>
      <c r="I2584">
        <v>0</v>
      </c>
      <c r="J2584" t="s">
        <v>3079</v>
      </c>
      <c r="S2584" t="s">
        <v>3071</v>
      </c>
      <c r="T2584" t="s">
        <v>3072</v>
      </c>
      <c r="U2584">
        <v>0.44800000000000001</v>
      </c>
      <c r="V2584" s="6">
        <v>-482</v>
      </c>
      <c r="W2584" s="4">
        <v>294.18</v>
      </c>
      <c r="X2584">
        <v>409</v>
      </c>
      <c r="Y2584">
        <v>683</v>
      </c>
      <c r="Z2584" t="str">
        <f t="shared" si="40"/>
        <v>403</v>
      </c>
      <c r="AA2584" t="s">
        <v>235</v>
      </c>
    </row>
    <row r="2585" spans="1:27" ht="16" thickBot="1" x14ac:dyDescent="0.25">
      <c r="A2585" t="s">
        <v>41</v>
      </c>
      <c r="B2585" t="s">
        <v>235</v>
      </c>
      <c r="C2585" t="s">
        <v>1688</v>
      </c>
      <c r="D2585" t="s">
        <v>1689</v>
      </c>
      <c r="E2585" t="s">
        <v>3916</v>
      </c>
      <c r="F2585">
        <v>57.228999999999999</v>
      </c>
      <c r="H2585">
        <v>301</v>
      </c>
      <c r="I2585">
        <v>2.3300000000000001E-87</v>
      </c>
      <c r="J2585" t="s">
        <v>3079</v>
      </c>
      <c r="S2585" t="s">
        <v>3071</v>
      </c>
      <c r="T2585" t="s">
        <v>3072</v>
      </c>
      <c r="U2585">
        <v>0.44800000000000001</v>
      </c>
      <c r="V2585" s="6">
        <v>-482</v>
      </c>
      <c r="W2585" s="4">
        <v>294.18</v>
      </c>
      <c r="X2585">
        <v>409</v>
      </c>
      <c r="Y2585">
        <v>301</v>
      </c>
      <c r="Z2585" t="str">
        <f t="shared" si="40"/>
        <v>332</v>
      </c>
      <c r="AA2585" t="s">
        <v>235</v>
      </c>
    </row>
    <row r="2586" spans="1:27" ht="16" thickBot="1" x14ac:dyDescent="0.25">
      <c r="A2586" t="s">
        <v>41</v>
      </c>
      <c r="B2586" t="s">
        <v>235</v>
      </c>
      <c r="C2586" t="s">
        <v>1690</v>
      </c>
      <c r="D2586" t="s">
        <v>1691</v>
      </c>
      <c r="E2586" t="s">
        <v>3917</v>
      </c>
      <c r="F2586">
        <v>57.1</v>
      </c>
      <c r="H2586">
        <v>301</v>
      </c>
      <c r="I2586">
        <v>4.4999999999999998E-86</v>
      </c>
      <c r="J2586" t="s">
        <v>3079</v>
      </c>
      <c r="S2586" t="s">
        <v>3071</v>
      </c>
      <c r="T2586" t="s">
        <v>3072</v>
      </c>
      <c r="U2586">
        <v>0.44800000000000001</v>
      </c>
      <c r="V2586" s="6">
        <v>-482</v>
      </c>
      <c r="W2586" s="4">
        <v>294.18</v>
      </c>
      <c r="X2586">
        <v>409</v>
      </c>
      <c r="Y2586">
        <v>301</v>
      </c>
      <c r="Z2586" t="str">
        <f t="shared" si="40"/>
        <v>331</v>
      </c>
      <c r="AA2586" t="s">
        <v>235</v>
      </c>
    </row>
    <row r="2587" spans="1:27" ht="16" thickBot="1" x14ac:dyDescent="0.25">
      <c r="A2587" t="s">
        <v>41</v>
      </c>
      <c r="B2587" t="s">
        <v>235</v>
      </c>
      <c r="C2587" t="s">
        <v>199</v>
      </c>
      <c r="D2587" t="s">
        <v>1693</v>
      </c>
      <c r="E2587" t="s">
        <v>3918</v>
      </c>
      <c r="F2587">
        <v>54.031999999999996</v>
      </c>
      <c r="H2587">
        <v>289</v>
      </c>
      <c r="I2587">
        <v>4.0900000000000001E-82</v>
      </c>
      <c r="J2587" t="s">
        <v>3079</v>
      </c>
      <c r="S2587" t="s">
        <v>3071</v>
      </c>
      <c r="T2587" t="s">
        <v>3072</v>
      </c>
      <c r="U2587">
        <v>0.44800000000000001</v>
      </c>
      <c r="V2587" s="6">
        <v>-482</v>
      </c>
      <c r="W2587" s="4">
        <v>294.18</v>
      </c>
      <c r="X2587">
        <v>409</v>
      </c>
      <c r="Y2587">
        <v>289</v>
      </c>
      <c r="Z2587" t="str">
        <f t="shared" si="40"/>
        <v>372</v>
      </c>
      <c r="AA2587" t="s">
        <v>235</v>
      </c>
    </row>
    <row r="2588" spans="1:27" ht="16" thickBot="1" x14ac:dyDescent="0.25">
      <c r="A2588" t="s">
        <v>41</v>
      </c>
      <c r="B2588" t="s">
        <v>235</v>
      </c>
      <c r="C2588" t="s">
        <v>820</v>
      </c>
      <c r="D2588" t="s">
        <v>1695</v>
      </c>
      <c r="E2588" t="s">
        <v>3919</v>
      </c>
      <c r="F2588">
        <v>47.792000000000002</v>
      </c>
      <c r="H2588">
        <v>284</v>
      </c>
      <c r="I2588">
        <v>6.3999999999999998E-81</v>
      </c>
      <c r="J2588" t="s">
        <v>3079</v>
      </c>
      <c r="S2588" t="s">
        <v>3071</v>
      </c>
      <c r="T2588" t="s">
        <v>3072</v>
      </c>
      <c r="U2588">
        <v>0.44800000000000001</v>
      </c>
      <c r="V2588" s="6">
        <v>-482</v>
      </c>
      <c r="W2588" s="4">
        <v>294.18</v>
      </c>
      <c r="X2588">
        <v>409</v>
      </c>
      <c r="Y2588">
        <v>284</v>
      </c>
      <c r="Z2588" t="str">
        <f t="shared" si="40"/>
        <v>385</v>
      </c>
      <c r="AA2588" t="s">
        <v>235</v>
      </c>
    </row>
    <row r="2589" spans="1:27" ht="16" thickBot="1" x14ac:dyDescent="0.25">
      <c r="A2589" t="s">
        <v>41</v>
      </c>
      <c r="B2589" t="s">
        <v>235</v>
      </c>
      <c r="C2589" t="s">
        <v>1697</v>
      </c>
      <c r="D2589" t="s">
        <v>1698</v>
      </c>
      <c r="E2589" t="s">
        <v>3920</v>
      </c>
      <c r="F2589">
        <v>53</v>
      </c>
      <c r="H2589">
        <v>267</v>
      </c>
      <c r="I2589">
        <v>7.7800000000000001E-75</v>
      </c>
      <c r="J2589" t="s">
        <v>3079</v>
      </c>
      <c r="S2589" t="s">
        <v>3071</v>
      </c>
      <c r="T2589" t="s">
        <v>3072</v>
      </c>
      <c r="U2589">
        <v>0.44800000000000001</v>
      </c>
      <c r="V2589" s="6">
        <v>-482</v>
      </c>
      <c r="W2589" s="4">
        <v>294.18</v>
      </c>
      <c r="X2589">
        <v>409</v>
      </c>
      <c r="Y2589">
        <v>267</v>
      </c>
      <c r="Z2589" t="str">
        <f t="shared" si="40"/>
        <v>300</v>
      </c>
      <c r="AA2589" t="s">
        <v>235</v>
      </c>
    </row>
    <row r="2590" spans="1:27" ht="16" thickBot="1" x14ac:dyDescent="0.25">
      <c r="A2590" t="s">
        <v>41</v>
      </c>
      <c r="B2590" t="s">
        <v>235</v>
      </c>
      <c r="C2590" t="s">
        <v>1700</v>
      </c>
      <c r="D2590" t="s">
        <v>1701</v>
      </c>
      <c r="E2590" t="s">
        <v>3921</v>
      </c>
      <c r="F2590">
        <v>48.276000000000003</v>
      </c>
      <c r="H2590">
        <v>256</v>
      </c>
      <c r="I2590">
        <v>3.25E-71</v>
      </c>
      <c r="J2590" t="s">
        <v>3079</v>
      </c>
      <c r="S2590" t="s">
        <v>3071</v>
      </c>
      <c r="T2590" t="s">
        <v>3072</v>
      </c>
      <c r="U2590">
        <v>0.44800000000000001</v>
      </c>
      <c r="V2590" s="6">
        <v>-482</v>
      </c>
      <c r="W2590" s="4">
        <v>294.18</v>
      </c>
      <c r="X2590">
        <v>409</v>
      </c>
      <c r="Y2590">
        <v>256</v>
      </c>
      <c r="Z2590" t="str">
        <f t="shared" si="40"/>
        <v>377</v>
      </c>
      <c r="AA2590" t="s">
        <v>235</v>
      </c>
    </row>
    <row r="2591" spans="1:27" ht="16" thickBot="1" x14ac:dyDescent="0.25">
      <c r="A2591" t="s">
        <v>41</v>
      </c>
      <c r="B2591" t="s">
        <v>235</v>
      </c>
      <c r="C2591" t="s">
        <v>1700</v>
      </c>
      <c r="D2591" t="s">
        <v>1701</v>
      </c>
      <c r="E2591" t="s">
        <v>3921</v>
      </c>
      <c r="F2591">
        <v>48.276000000000003</v>
      </c>
      <c r="H2591">
        <v>256</v>
      </c>
      <c r="I2591">
        <v>3.25E-71</v>
      </c>
      <c r="J2591" t="s">
        <v>3079</v>
      </c>
      <c r="S2591" t="s">
        <v>3071</v>
      </c>
      <c r="T2591" t="s">
        <v>3072</v>
      </c>
      <c r="U2591">
        <v>0.44800000000000001</v>
      </c>
      <c r="V2591" s="6">
        <v>-482</v>
      </c>
      <c r="W2591" s="4">
        <v>294.18</v>
      </c>
      <c r="X2591">
        <v>409</v>
      </c>
      <c r="Y2591">
        <v>256</v>
      </c>
      <c r="Z2591" t="str">
        <f t="shared" si="40"/>
        <v>377</v>
      </c>
      <c r="AA2591" t="s">
        <v>235</v>
      </c>
    </row>
    <row r="2592" spans="1:27" ht="16" thickBot="1" x14ac:dyDescent="0.25">
      <c r="A2592" t="s">
        <v>41</v>
      </c>
      <c r="B2592" t="s">
        <v>235</v>
      </c>
      <c r="C2592" t="s">
        <v>656</v>
      </c>
      <c r="D2592" t="s">
        <v>1618</v>
      </c>
      <c r="E2592" t="s">
        <v>3221</v>
      </c>
      <c r="F2592">
        <v>95.061999999999998</v>
      </c>
      <c r="H2592">
        <v>230</v>
      </c>
      <c r="I2592">
        <v>3.0199999999999999E-68</v>
      </c>
      <c r="J2592" t="s">
        <v>3079</v>
      </c>
      <c r="S2592" t="s">
        <v>3071</v>
      </c>
      <c r="T2592" t="s">
        <v>3072</v>
      </c>
      <c r="U2592">
        <v>0.44800000000000001</v>
      </c>
      <c r="V2592" s="6">
        <v>-482</v>
      </c>
      <c r="W2592" s="4">
        <v>294.18</v>
      </c>
      <c r="X2592">
        <v>409</v>
      </c>
      <c r="Y2592">
        <v>230</v>
      </c>
      <c r="Z2592" t="str">
        <f t="shared" si="40"/>
        <v>162</v>
      </c>
      <c r="AA2592" t="s">
        <v>235</v>
      </c>
    </row>
    <row r="2593" spans="1:27" ht="16" thickBot="1" x14ac:dyDescent="0.25">
      <c r="A2593" t="s">
        <v>41</v>
      </c>
      <c r="B2593" t="s">
        <v>235</v>
      </c>
      <c r="C2593" t="s">
        <v>1089</v>
      </c>
      <c r="D2593" t="s">
        <v>1703</v>
      </c>
      <c r="E2593" t="s">
        <v>3922</v>
      </c>
      <c r="F2593">
        <v>57.563000000000002</v>
      </c>
      <c r="H2593">
        <v>245</v>
      </c>
      <c r="I2593">
        <v>1.3500000000000001E-67</v>
      </c>
      <c r="J2593" t="s">
        <v>3079</v>
      </c>
      <c r="S2593" t="s">
        <v>3071</v>
      </c>
      <c r="T2593" t="s">
        <v>3072</v>
      </c>
      <c r="U2593">
        <v>0.44800000000000001</v>
      </c>
      <c r="V2593" s="6">
        <v>-482</v>
      </c>
      <c r="W2593" s="4">
        <v>294.18</v>
      </c>
      <c r="X2593">
        <v>409</v>
      </c>
      <c r="Y2593">
        <v>245</v>
      </c>
      <c r="Z2593" t="str">
        <f t="shared" si="40"/>
        <v>238</v>
      </c>
      <c r="AA2593" t="s">
        <v>235</v>
      </c>
    </row>
    <row r="2594" spans="1:27" ht="16" thickBot="1" x14ac:dyDescent="0.25">
      <c r="A2594" t="s">
        <v>41</v>
      </c>
      <c r="B2594" t="s">
        <v>235</v>
      </c>
      <c r="C2594" t="s">
        <v>1197</v>
      </c>
      <c r="D2594" t="s">
        <v>1705</v>
      </c>
      <c r="E2594" t="s">
        <v>3923</v>
      </c>
      <c r="F2594">
        <v>55.372</v>
      </c>
      <c r="H2594">
        <v>243</v>
      </c>
      <c r="I2594">
        <v>1.09E-66</v>
      </c>
      <c r="J2594" t="s">
        <v>3079</v>
      </c>
      <c r="S2594" t="s">
        <v>3071</v>
      </c>
      <c r="T2594" t="s">
        <v>3072</v>
      </c>
      <c r="U2594">
        <v>0.44800000000000001</v>
      </c>
      <c r="V2594" s="6">
        <v>-482</v>
      </c>
      <c r="W2594" s="4">
        <v>294.18</v>
      </c>
      <c r="X2594">
        <v>409</v>
      </c>
      <c r="Y2594">
        <v>243</v>
      </c>
      <c r="Z2594" t="str">
        <f t="shared" si="40"/>
        <v>242</v>
      </c>
      <c r="AA2594" t="s">
        <v>235</v>
      </c>
    </row>
    <row r="2595" spans="1:27" ht="16" thickBot="1" x14ac:dyDescent="0.25">
      <c r="A2595" t="s">
        <v>41</v>
      </c>
      <c r="B2595" t="s">
        <v>235</v>
      </c>
      <c r="C2595" t="s">
        <v>585</v>
      </c>
      <c r="D2595" t="s">
        <v>1707</v>
      </c>
      <c r="E2595" t="s">
        <v>3924</v>
      </c>
      <c r="F2595">
        <v>97.561000000000007</v>
      </c>
      <c r="H2595">
        <v>226</v>
      </c>
      <c r="I2595">
        <v>3.4300000000000002E-66</v>
      </c>
      <c r="J2595" t="s">
        <v>3079</v>
      </c>
      <c r="S2595" t="s">
        <v>3071</v>
      </c>
      <c r="T2595" t="s">
        <v>3072</v>
      </c>
      <c r="U2595">
        <v>0.44800000000000001</v>
      </c>
      <c r="V2595" s="6">
        <v>-482</v>
      </c>
      <c r="W2595" s="4">
        <v>294.18</v>
      </c>
      <c r="X2595">
        <v>409</v>
      </c>
      <c r="Y2595">
        <v>226</v>
      </c>
      <c r="Z2595" t="str">
        <f t="shared" si="40"/>
        <v>123</v>
      </c>
      <c r="AA2595" t="s">
        <v>235</v>
      </c>
    </row>
    <row r="2596" spans="1:27" ht="16" thickBot="1" x14ac:dyDescent="0.25">
      <c r="A2596" t="s">
        <v>41</v>
      </c>
      <c r="B2596" t="s">
        <v>235</v>
      </c>
      <c r="C2596" t="s">
        <v>989</v>
      </c>
      <c r="D2596" t="s">
        <v>1709</v>
      </c>
      <c r="E2596" t="s">
        <v>3925</v>
      </c>
      <c r="F2596">
        <v>39.268000000000001</v>
      </c>
      <c r="H2596">
        <v>208</v>
      </c>
      <c r="I2596">
        <v>2.7300000000000001E-55</v>
      </c>
      <c r="J2596" t="s">
        <v>3079</v>
      </c>
      <c r="S2596" t="s">
        <v>3071</v>
      </c>
      <c r="T2596" t="s">
        <v>3072</v>
      </c>
      <c r="U2596">
        <v>0.44800000000000001</v>
      </c>
      <c r="V2596" s="6">
        <v>-482</v>
      </c>
      <c r="W2596" s="4">
        <v>294.18</v>
      </c>
      <c r="X2596">
        <v>409</v>
      </c>
      <c r="Y2596">
        <v>208</v>
      </c>
      <c r="Z2596" t="str">
        <f t="shared" si="40"/>
        <v>410</v>
      </c>
      <c r="AA2596" t="s">
        <v>235</v>
      </c>
    </row>
    <row r="2597" spans="1:27" ht="16" thickBot="1" x14ac:dyDescent="0.25">
      <c r="A2597" t="s">
        <v>41</v>
      </c>
      <c r="B2597" t="s">
        <v>235</v>
      </c>
      <c r="C2597" t="s">
        <v>989</v>
      </c>
      <c r="D2597" t="s">
        <v>1709</v>
      </c>
      <c r="E2597" t="s">
        <v>3925</v>
      </c>
      <c r="F2597">
        <v>39.268000000000001</v>
      </c>
      <c r="H2597">
        <v>208</v>
      </c>
      <c r="I2597">
        <v>3.0100000000000001E-55</v>
      </c>
      <c r="J2597" t="s">
        <v>3079</v>
      </c>
      <c r="S2597" t="s">
        <v>3071</v>
      </c>
      <c r="T2597" t="s">
        <v>3072</v>
      </c>
      <c r="U2597">
        <v>0.44800000000000001</v>
      </c>
      <c r="V2597" s="6">
        <v>-482</v>
      </c>
      <c r="W2597" s="4">
        <v>294.18</v>
      </c>
      <c r="X2597">
        <v>409</v>
      </c>
      <c r="Y2597">
        <v>208</v>
      </c>
      <c r="Z2597" t="str">
        <f t="shared" si="40"/>
        <v>410</v>
      </c>
      <c r="AA2597" t="s">
        <v>235</v>
      </c>
    </row>
    <row r="2598" spans="1:27" ht="16" thickBot="1" x14ac:dyDescent="0.25">
      <c r="A2598" t="s">
        <v>41</v>
      </c>
      <c r="B2598" t="s">
        <v>235</v>
      </c>
      <c r="C2598" t="s">
        <v>831</v>
      </c>
      <c r="D2598" t="s">
        <v>1457</v>
      </c>
      <c r="E2598" t="s">
        <v>3913</v>
      </c>
      <c r="F2598">
        <v>41.316000000000003</v>
      </c>
      <c r="H2598">
        <v>202</v>
      </c>
      <c r="I2598">
        <v>5.9099999999999998E-53</v>
      </c>
      <c r="J2598" t="s">
        <v>3079</v>
      </c>
      <c r="S2598" t="s">
        <v>3071</v>
      </c>
      <c r="T2598" t="s">
        <v>3072</v>
      </c>
      <c r="U2598">
        <v>0.44800000000000001</v>
      </c>
      <c r="V2598" s="6">
        <v>-482</v>
      </c>
      <c r="W2598" s="4">
        <v>294.18</v>
      </c>
      <c r="X2598">
        <v>409</v>
      </c>
      <c r="Y2598">
        <v>202</v>
      </c>
      <c r="Z2598" t="str">
        <f t="shared" si="40"/>
        <v>380</v>
      </c>
      <c r="AA2598" t="s">
        <v>235</v>
      </c>
    </row>
    <row r="2599" spans="1:27" ht="16" thickBot="1" x14ac:dyDescent="0.25">
      <c r="A2599" t="s">
        <v>41</v>
      </c>
      <c r="B2599" t="s">
        <v>235</v>
      </c>
      <c r="C2599" t="s">
        <v>831</v>
      </c>
      <c r="D2599" t="s">
        <v>1457</v>
      </c>
      <c r="E2599" t="s">
        <v>3913</v>
      </c>
      <c r="F2599">
        <v>41.316000000000003</v>
      </c>
      <c r="H2599">
        <v>202</v>
      </c>
      <c r="I2599">
        <v>5.94E-53</v>
      </c>
      <c r="J2599" t="s">
        <v>3079</v>
      </c>
      <c r="S2599" t="s">
        <v>3071</v>
      </c>
      <c r="T2599" t="s">
        <v>3072</v>
      </c>
      <c r="U2599">
        <v>0.44800000000000001</v>
      </c>
      <c r="V2599" s="6">
        <v>-482</v>
      </c>
      <c r="W2599" s="4">
        <v>294.18</v>
      </c>
      <c r="X2599">
        <v>409</v>
      </c>
      <c r="Y2599">
        <v>202</v>
      </c>
      <c r="Z2599" t="str">
        <f t="shared" si="40"/>
        <v>380</v>
      </c>
      <c r="AA2599" t="s">
        <v>235</v>
      </c>
    </row>
    <row r="2600" spans="1:27" ht="16" thickBot="1" x14ac:dyDescent="0.25">
      <c r="A2600" t="s">
        <v>41</v>
      </c>
      <c r="B2600" t="s">
        <v>235</v>
      </c>
      <c r="C2600" t="s">
        <v>1561</v>
      </c>
      <c r="D2600" t="s">
        <v>1562</v>
      </c>
      <c r="E2600" t="s">
        <v>3223</v>
      </c>
      <c r="F2600">
        <v>68.644000000000005</v>
      </c>
      <c r="H2600">
        <v>156</v>
      </c>
      <c r="I2600">
        <v>5.2199999999999997E-42</v>
      </c>
      <c r="J2600" t="s">
        <v>3079</v>
      </c>
      <c r="S2600" t="s">
        <v>3071</v>
      </c>
      <c r="T2600" t="s">
        <v>3072</v>
      </c>
      <c r="U2600">
        <v>0.44800000000000001</v>
      </c>
      <c r="V2600" s="6">
        <v>-482</v>
      </c>
      <c r="W2600" s="4">
        <v>294.18</v>
      </c>
      <c r="X2600">
        <v>409</v>
      </c>
      <c r="Y2600">
        <v>156</v>
      </c>
      <c r="Z2600" t="str">
        <f t="shared" si="40"/>
        <v>118</v>
      </c>
      <c r="AA2600" t="s">
        <v>235</v>
      </c>
    </row>
    <row r="2601" spans="1:27" ht="16" thickBot="1" x14ac:dyDescent="0.25">
      <c r="A2601" t="s">
        <v>41</v>
      </c>
      <c r="B2601" t="s">
        <v>235</v>
      </c>
      <c r="C2601" t="s">
        <v>1712</v>
      </c>
      <c r="D2601" t="s">
        <v>1713</v>
      </c>
      <c r="E2601" t="s">
        <v>3262</v>
      </c>
      <c r="F2601">
        <v>47.655999999999999</v>
      </c>
      <c r="H2601">
        <v>117</v>
      </c>
      <c r="I2601">
        <v>5.9400000000000001E-27</v>
      </c>
      <c r="J2601" t="s">
        <v>3079</v>
      </c>
      <c r="S2601" t="s">
        <v>3071</v>
      </c>
      <c r="T2601" t="s">
        <v>3072</v>
      </c>
      <c r="U2601">
        <v>0.44800000000000001</v>
      </c>
      <c r="V2601" s="6">
        <v>-482</v>
      </c>
      <c r="W2601" s="4">
        <v>294.18</v>
      </c>
      <c r="X2601">
        <v>409</v>
      </c>
      <c r="Y2601">
        <v>117</v>
      </c>
      <c r="Z2601" t="str">
        <f t="shared" si="40"/>
        <v>128</v>
      </c>
      <c r="AA2601" t="s">
        <v>235</v>
      </c>
    </row>
    <row r="2602" spans="1:27" ht="16" thickBot="1" x14ac:dyDescent="0.25">
      <c r="A2602" t="s">
        <v>41</v>
      </c>
      <c r="B2602" t="s">
        <v>235</v>
      </c>
      <c r="C2602" t="s">
        <v>585</v>
      </c>
      <c r="D2602" t="s">
        <v>1715</v>
      </c>
      <c r="E2602" t="s">
        <v>3926</v>
      </c>
      <c r="F2602">
        <v>48.78</v>
      </c>
      <c r="H2602">
        <v>115</v>
      </c>
      <c r="I2602">
        <v>7.9400000000000002E-27</v>
      </c>
      <c r="J2602" t="s">
        <v>3079</v>
      </c>
      <c r="S2602" t="s">
        <v>3071</v>
      </c>
      <c r="T2602" t="s">
        <v>3072</v>
      </c>
      <c r="U2602">
        <v>0.44800000000000001</v>
      </c>
      <c r="V2602" s="6">
        <v>-482</v>
      </c>
      <c r="W2602" s="4">
        <v>294.18</v>
      </c>
      <c r="X2602">
        <v>409</v>
      </c>
      <c r="Y2602">
        <v>115</v>
      </c>
      <c r="Z2602" t="str">
        <f t="shared" si="40"/>
        <v>123</v>
      </c>
      <c r="AA2602" t="s">
        <v>235</v>
      </c>
    </row>
    <row r="2603" spans="1:27" ht="16" thickBot="1" x14ac:dyDescent="0.25">
      <c r="A2603" t="s">
        <v>41</v>
      </c>
      <c r="B2603" t="s">
        <v>235</v>
      </c>
      <c r="C2603" t="s">
        <v>738</v>
      </c>
      <c r="D2603" t="s">
        <v>1640</v>
      </c>
      <c r="E2603" t="s">
        <v>3226</v>
      </c>
      <c r="F2603">
        <v>36.090000000000003</v>
      </c>
      <c r="H2603">
        <v>86.6</v>
      </c>
      <c r="I2603">
        <v>4.2900000000000003E-18</v>
      </c>
      <c r="J2603" t="s">
        <v>3079</v>
      </c>
      <c r="S2603" t="s">
        <v>3071</v>
      </c>
      <c r="T2603" t="s">
        <v>3072</v>
      </c>
      <c r="U2603">
        <v>0.44800000000000001</v>
      </c>
      <c r="V2603" s="6">
        <v>-482</v>
      </c>
      <c r="W2603" s="4">
        <v>294.18</v>
      </c>
      <c r="X2603">
        <v>409</v>
      </c>
      <c r="Y2603">
        <v>86.6</v>
      </c>
      <c r="Z2603" t="str">
        <f t="shared" si="40"/>
        <v>133</v>
      </c>
      <c r="AA2603" t="s">
        <v>235</v>
      </c>
    </row>
    <row r="2604" spans="1:27" ht="16" thickBot="1" x14ac:dyDescent="0.25">
      <c r="A2604" t="s">
        <v>41</v>
      </c>
      <c r="B2604" t="s">
        <v>235</v>
      </c>
      <c r="C2604" t="s">
        <v>654</v>
      </c>
      <c r="D2604" t="s">
        <v>1642</v>
      </c>
      <c r="E2604" t="s">
        <v>3227</v>
      </c>
      <c r="F2604">
        <v>43.902000000000001</v>
      </c>
      <c r="H2604">
        <v>77.8</v>
      </c>
      <c r="I2604">
        <v>3.2899999999999997E-14</v>
      </c>
      <c r="J2604" t="s">
        <v>3079</v>
      </c>
      <c r="S2604" t="s">
        <v>3071</v>
      </c>
      <c r="T2604" t="s">
        <v>3072</v>
      </c>
      <c r="U2604">
        <v>0.44800000000000001</v>
      </c>
      <c r="V2604" s="6">
        <v>-482</v>
      </c>
      <c r="W2604" s="4">
        <v>294.18</v>
      </c>
      <c r="X2604">
        <v>409</v>
      </c>
      <c r="Y2604">
        <v>77.8</v>
      </c>
      <c r="Z2604" t="str">
        <f t="shared" si="40"/>
        <v xml:space="preserve">82 </v>
      </c>
      <c r="AA2604" t="s">
        <v>235</v>
      </c>
    </row>
    <row r="2605" spans="1:27" ht="16" thickBot="1" x14ac:dyDescent="0.25">
      <c r="A2605" t="s">
        <v>41</v>
      </c>
      <c r="B2605" t="s">
        <v>235</v>
      </c>
      <c r="C2605" t="s">
        <v>1644</v>
      </c>
      <c r="D2605" t="s">
        <v>1567</v>
      </c>
      <c r="E2605" t="s">
        <v>3229</v>
      </c>
      <c r="F2605">
        <v>41.667000000000002</v>
      </c>
      <c r="H2605">
        <v>68.599999999999994</v>
      </c>
      <c r="I2605">
        <v>3.2899999999999998E-11</v>
      </c>
      <c r="J2605" t="s">
        <v>3079</v>
      </c>
      <c r="S2605" t="s">
        <v>3071</v>
      </c>
      <c r="T2605" t="s">
        <v>3072</v>
      </c>
      <c r="U2605">
        <v>0.44800000000000001</v>
      </c>
      <c r="V2605" s="6">
        <v>-482</v>
      </c>
      <c r="W2605" s="4">
        <v>294.18</v>
      </c>
      <c r="X2605">
        <v>409</v>
      </c>
      <c r="Y2605">
        <v>68.599999999999994</v>
      </c>
      <c r="Z2605" t="str">
        <f t="shared" si="40"/>
        <v xml:space="preserve">84 </v>
      </c>
      <c r="AA2605" t="s">
        <v>235</v>
      </c>
    </row>
    <row r="2606" spans="1:27" ht="16" thickBot="1" x14ac:dyDescent="0.25">
      <c r="A2606" t="s">
        <v>41</v>
      </c>
      <c r="B2606" t="s">
        <v>235</v>
      </c>
      <c r="C2606" t="s">
        <v>1646</v>
      </c>
      <c r="D2606" t="s">
        <v>1647</v>
      </c>
      <c r="E2606" t="s">
        <v>3230</v>
      </c>
      <c r="F2606">
        <v>48.543999999999997</v>
      </c>
      <c r="H2606">
        <v>53.1</v>
      </c>
      <c r="I2606">
        <v>1.42E-6</v>
      </c>
      <c r="J2606" t="s">
        <v>3079</v>
      </c>
      <c r="S2606" t="s">
        <v>3071</v>
      </c>
      <c r="T2606" t="s">
        <v>3072</v>
      </c>
      <c r="U2606">
        <v>0.44800000000000001</v>
      </c>
      <c r="V2606" s="6">
        <v>-482</v>
      </c>
      <c r="W2606" s="4">
        <v>294.18</v>
      </c>
      <c r="X2606">
        <v>409</v>
      </c>
      <c r="Y2606">
        <v>53.1</v>
      </c>
      <c r="Z2606" t="str">
        <f t="shared" si="40"/>
        <v>103</v>
      </c>
      <c r="AA2606" t="s">
        <v>235</v>
      </c>
    </row>
    <row r="2607" spans="1:27" ht="16" thickBot="1" x14ac:dyDescent="0.25">
      <c r="A2607" t="s">
        <v>41</v>
      </c>
      <c r="B2607" t="s">
        <v>235</v>
      </c>
      <c r="C2607" t="s">
        <v>1528</v>
      </c>
      <c r="D2607" t="s">
        <v>1529</v>
      </c>
      <c r="E2607" t="s">
        <v>3232</v>
      </c>
      <c r="F2607">
        <v>51.389000000000003</v>
      </c>
      <c r="H2607">
        <v>43.9</v>
      </c>
      <c r="I2607">
        <v>1E-3</v>
      </c>
      <c r="J2607" t="s">
        <v>3079</v>
      </c>
      <c r="S2607" t="s">
        <v>3071</v>
      </c>
      <c r="T2607" t="s">
        <v>3072</v>
      </c>
      <c r="U2607">
        <v>0.44800000000000001</v>
      </c>
      <c r="V2607" s="6">
        <v>-482</v>
      </c>
      <c r="W2607" s="4">
        <v>294.18</v>
      </c>
      <c r="X2607">
        <v>409</v>
      </c>
      <c r="Y2607">
        <v>43.9</v>
      </c>
      <c r="Z2607" t="str">
        <f t="shared" si="40"/>
        <v xml:space="preserve">72 </v>
      </c>
      <c r="AA2607" t="s">
        <v>235</v>
      </c>
    </row>
    <row r="2608" spans="1:27" ht="16" thickBot="1" x14ac:dyDescent="0.25">
      <c r="A2608" t="s">
        <v>41</v>
      </c>
      <c r="B2608" t="s">
        <v>235</v>
      </c>
      <c r="C2608" t="s">
        <v>1533</v>
      </c>
      <c r="D2608" t="s">
        <v>648</v>
      </c>
      <c r="E2608" t="s">
        <v>3231</v>
      </c>
      <c r="F2608">
        <v>61.537999999999997</v>
      </c>
      <c r="H2608">
        <v>39.700000000000003</v>
      </c>
      <c r="I2608">
        <v>1.7999999999999999E-2</v>
      </c>
      <c r="J2608" t="s">
        <v>3079</v>
      </c>
      <c r="S2608" t="s">
        <v>3071</v>
      </c>
      <c r="T2608" t="s">
        <v>3072</v>
      </c>
      <c r="U2608">
        <v>0.44800000000000001</v>
      </c>
      <c r="V2608" s="6">
        <v>-482</v>
      </c>
      <c r="W2608" s="4">
        <v>294.18</v>
      </c>
      <c r="X2608">
        <v>409</v>
      </c>
      <c r="Y2608">
        <v>39.700000000000003</v>
      </c>
      <c r="Z2608" t="str">
        <f t="shared" si="40"/>
        <v xml:space="preserve">26 </v>
      </c>
      <c r="AA2608" t="s">
        <v>235</v>
      </c>
    </row>
    <row r="2609" spans="1:27" ht="16" thickBot="1" x14ac:dyDescent="0.25">
      <c r="A2609" t="s">
        <v>48</v>
      </c>
      <c r="B2609" t="s">
        <v>235</v>
      </c>
      <c r="C2609" t="s">
        <v>470</v>
      </c>
      <c r="D2609" t="s">
        <v>1441</v>
      </c>
      <c r="E2609" t="s">
        <v>3907</v>
      </c>
      <c r="F2609">
        <v>99.756</v>
      </c>
      <c r="H2609">
        <v>733</v>
      </c>
      <c r="I2609">
        <v>0</v>
      </c>
      <c r="J2609" t="s">
        <v>3080</v>
      </c>
      <c r="S2609" t="s">
        <v>3071</v>
      </c>
      <c r="T2609" t="s">
        <v>3076</v>
      </c>
      <c r="U2609">
        <v>0.44800000000000001</v>
      </c>
      <c r="V2609" s="6">
        <v>-482</v>
      </c>
      <c r="W2609" s="4">
        <v>294.18</v>
      </c>
      <c r="X2609">
        <v>409</v>
      </c>
      <c r="Y2609">
        <v>733</v>
      </c>
      <c r="Z2609" t="str">
        <f t="shared" si="40"/>
        <v>409</v>
      </c>
      <c r="AA2609" t="s">
        <v>235</v>
      </c>
    </row>
    <row r="2610" spans="1:27" ht="16" thickBot="1" x14ac:dyDescent="0.25">
      <c r="A2610" t="s">
        <v>48</v>
      </c>
      <c r="B2610" t="s">
        <v>235</v>
      </c>
      <c r="C2610" t="s">
        <v>470</v>
      </c>
      <c r="D2610" t="s">
        <v>1840</v>
      </c>
      <c r="E2610" t="s">
        <v>3927</v>
      </c>
      <c r="F2610">
        <v>99.022000000000006</v>
      </c>
      <c r="H2610">
        <v>721</v>
      </c>
      <c r="I2610">
        <v>0</v>
      </c>
      <c r="J2610" t="s">
        <v>3080</v>
      </c>
      <c r="S2610" t="s">
        <v>3071</v>
      </c>
      <c r="T2610" t="s">
        <v>3076</v>
      </c>
      <c r="U2610">
        <v>0.44800000000000001</v>
      </c>
      <c r="V2610" s="6">
        <v>-482</v>
      </c>
      <c r="W2610" s="4">
        <v>294.18</v>
      </c>
      <c r="X2610">
        <v>409</v>
      </c>
      <c r="Y2610">
        <v>721</v>
      </c>
      <c r="Z2610" t="str">
        <f t="shared" si="40"/>
        <v>409</v>
      </c>
      <c r="AA2610" t="s">
        <v>235</v>
      </c>
    </row>
    <row r="2611" spans="1:27" ht="16" thickBot="1" x14ac:dyDescent="0.25">
      <c r="A2611" t="s">
        <v>48</v>
      </c>
      <c r="B2611" t="s">
        <v>235</v>
      </c>
      <c r="C2611" t="s">
        <v>470</v>
      </c>
      <c r="D2611" t="s">
        <v>1840</v>
      </c>
      <c r="E2611" t="s">
        <v>3927</v>
      </c>
      <c r="F2611">
        <v>99.022000000000006</v>
      </c>
      <c r="H2611">
        <v>721</v>
      </c>
      <c r="I2611">
        <v>0</v>
      </c>
      <c r="J2611" t="s">
        <v>3080</v>
      </c>
      <c r="S2611" t="s">
        <v>3071</v>
      </c>
      <c r="T2611" t="s">
        <v>3076</v>
      </c>
      <c r="U2611">
        <v>0.44800000000000001</v>
      </c>
      <c r="V2611" s="6">
        <v>-482</v>
      </c>
      <c r="W2611" s="4">
        <v>294.18</v>
      </c>
      <c r="X2611">
        <v>409</v>
      </c>
      <c r="Y2611">
        <v>721</v>
      </c>
      <c r="Z2611" t="str">
        <f t="shared" si="40"/>
        <v>409</v>
      </c>
      <c r="AA2611" t="s">
        <v>235</v>
      </c>
    </row>
    <row r="2612" spans="1:27" ht="16" thickBot="1" x14ac:dyDescent="0.25">
      <c r="A2612" t="s">
        <v>48</v>
      </c>
      <c r="B2612" t="s">
        <v>235</v>
      </c>
      <c r="C2612" t="s">
        <v>807</v>
      </c>
      <c r="D2612" t="s">
        <v>1842</v>
      </c>
      <c r="E2612" t="s">
        <v>3928</v>
      </c>
      <c r="F2612">
        <v>99.75</v>
      </c>
      <c r="H2612">
        <v>714</v>
      </c>
      <c r="I2612">
        <v>0</v>
      </c>
      <c r="J2612" t="s">
        <v>3080</v>
      </c>
      <c r="S2612" t="s">
        <v>3071</v>
      </c>
      <c r="T2612" t="s">
        <v>3076</v>
      </c>
      <c r="U2612">
        <v>0.44800000000000001</v>
      </c>
      <c r="V2612" s="6">
        <v>-482</v>
      </c>
      <c r="W2612" s="4">
        <v>294.18</v>
      </c>
      <c r="X2612">
        <v>409</v>
      </c>
      <c r="Y2612">
        <v>714</v>
      </c>
      <c r="Z2612" t="str">
        <f t="shared" si="40"/>
        <v>400</v>
      </c>
      <c r="AA2612" t="s">
        <v>235</v>
      </c>
    </row>
    <row r="2613" spans="1:27" ht="16" thickBot="1" x14ac:dyDescent="0.25">
      <c r="A2613" t="s">
        <v>48</v>
      </c>
      <c r="B2613" t="s">
        <v>235</v>
      </c>
      <c r="C2613" t="s">
        <v>505</v>
      </c>
      <c r="D2613" t="s">
        <v>1797</v>
      </c>
      <c r="E2613" t="s">
        <v>3238</v>
      </c>
      <c r="F2613">
        <v>97.906000000000006</v>
      </c>
      <c r="H2613">
        <v>296</v>
      </c>
      <c r="I2613">
        <v>6.38E-93</v>
      </c>
      <c r="J2613" t="s">
        <v>3080</v>
      </c>
      <c r="S2613" t="s">
        <v>3071</v>
      </c>
      <c r="T2613" t="s">
        <v>3076</v>
      </c>
      <c r="U2613">
        <v>0.44800000000000001</v>
      </c>
      <c r="V2613" s="6">
        <v>-482</v>
      </c>
      <c r="W2613" s="4">
        <v>294.18</v>
      </c>
      <c r="X2613">
        <v>409</v>
      </c>
      <c r="Y2613">
        <v>296</v>
      </c>
      <c r="Z2613" t="str">
        <f t="shared" si="40"/>
        <v>191</v>
      </c>
      <c r="AA2613" t="s">
        <v>235</v>
      </c>
    </row>
    <row r="2614" spans="1:27" ht="16" thickBot="1" x14ac:dyDescent="0.25">
      <c r="A2614" t="s">
        <v>48</v>
      </c>
      <c r="B2614" t="s">
        <v>235</v>
      </c>
      <c r="C2614" t="s">
        <v>199</v>
      </c>
      <c r="D2614" t="s">
        <v>1249</v>
      </c>
      <c r="E2614" t="s">
        <v>3891</v>
      </c>
      <c r="F2614">
        <v>53.762999999999998</v>
      </c>
      <c r="H2614">
        <v>286</v>
      </c>
      <c r="I2614">
        <v>1.8200000000000001E-81</v>
      </c>
      <c r="J2614" t="s">
        <v>3080</v>
      </c>
      <c r="S2614" t="s">
        <v>3071</v>
      </c>
      <c r="T2614" t="s">
        <v>3076</v>
      </c>
      <c r="U2614">
        <v>0.44800000000000001</v>
      </c>
      <c r="V2614" s="6">
        <v>-482</v>
      </c>
      <c r="W2614" s="4">
        <v>294.18</v>
      </c>
      <c r="X2614">
        <v>409</v>
      </c>
      <c r="Y2614">
        <v>286</v>
      </c>
      <c r="Z2614" t="str">
        <f t="shared" si="40"/>
        <v>372</v>
      </c>
      <c r="AA2614" t="s">
        <v>235</v>
      </c>
    </row>
    <row r="2615" spans="1:27" ht="16" thickBot="1" x14ac:dyDescent="0.25">
      <c r="A2615" t="s">
        <v>48</v>
      </c>
      <c r="B2615" t="s">
        <v>235</v>
      </c>
      <c r="C2615" t="s">
        <v>199</v>
      </c>
      <c r="D2615" t="s">
        <v>1249</v>
      </c>
      <c r="E2615" t="s">
        <v>3891</v>
      </c>
      <c r="F2615">
        <v>53.762999999999998</v>
      </c>
      <c r="H2615">
        <v>286</v>
      </c>
      <c r="I2615">
        <v>1.94E-81</v>
      </c>
      <c r="J2615" t="s">
        <v>3080</v>
      </c>
      <c r="S2615" t="s">
        <v>3071</v>
      </c>
      <c r="T2615" t="s">
        <v>3076</v>
      </c>
      <c r="U2615">
        <v>0.44800000000000001</v>
      </c>
      <c r="V2615" s="6">
        <v>-482</v>
      </c>
      <c r="W2615" s="4">
        <v>294.18</v>
      </c>
      <c r="X2615">
        <v>409</v>
      </c>
      <c r="Y2615">
        <v>286</v>
      </c>
      <c r="Z2615" t="str">
        <f t="shared" si="40"/>
        <v>372</v>
      </c>
      <c r="AA2615" t="s">
        <v>235</v>
      </c>
    </row>
    <row r="2616" spans="1:27" ht="16" thickBot="1" x14ac:dyDescent="0.25">
      <c r="A2616" t="s">
        <v>48</v>
      </c>
      <c r="B2616" t="s">
        <v>235</v>
      </c>
      <c r="C2616" t="s">
        <v>1253</v>
      </c>
      <c r="D2616" t="s">
        <v>1254</v>
      </c>
      <c r="E2616" t="s">
        <v>3893</v>
      </c>
      <c r="F2616">
        <v>54.933999999999997</v>
      </c>
      <c r="H2616">
        <v>276</v>
      </c>
      <c r="I2616">
        <v>4.1200000000000002E-78</v>
      </c>
      <c r="J2616" t="s">
        <v>3080</v>
      </c>
      <c r="S2616" t="s">
        <v>3071</v>
      </c>
      <c r="T2616" t="s">
        <v>3076</v>
      </c>
      <c r="U2616">
        <v>0.44800000000000001</v>
      </c>
      <c r="V2616" s="6">
        <v>-482</v>
      </c>
      <c r="W2616" s="4">
        <v>294.18</v>
      </c>
      <c r="X2616">
        <v>409</v>
      </c>
      <c r="Y2616">
        <v>276</v>
      </c>
      <c r="Z2616" t="str">
        <f t="shared" si="40"/>
        <v>304</v>
      </c>
      <c r="AA2616" t="s">
        <v>235</v>
      </c>
    </row>
    <row r="2617" spans="1:27" ht="16" thickBot="1" x14ac:dyDescent="0.25">
      <c r="A2617" t="s">
        <v>48</v>
      </c>
      <c r="B2617" t="s">
        <v>235</v>
      </c>
      <c r="C2617" t="s">
        <v>196</v>
      </c>
      <c r="D2617" t="s">
        <v>1846</v>
      </c>
      <c r="E2617" t="s">
        <v>3929</v>
      </c>
      <c r="F2617">
        <v>47.887</v>
      </c>
      <c r="H2617">
        <v>256</v>
      </c>
      <c r="I2617">
        <v>5.1400000000000002E-73</v>
      </c>
      <c r="J2617" t="s">
        <v>3080</v>
      </c>
      <c r="S2617" t="s">
        <v>3071</v>
      </c>
      <c r="T2617" t="s">
        <v>3076</v>
      </c>
      <c r="U2617">
        <v>0.44800000000000001</v>
      </c>
      <c r="V2617" s="6">
        <v>-482</v>
      </c>
      <c r="W2617" s="4">
        <v>294.18</v>
      </c>
      <c r="X2617">
        <v>409</v>
      </c>
      <c r="Y2617">
        <v>256</v>
      </c>
      <c r="Z2617" t="str">
        <f t="shared" si="40"/>
        <v>355</v>
      </c>
      <c r="AA2617" t="s">
        <v>235</v>
      </c>
    </row>
    <row r="2618" spans="1:27" ht="16" thickBot="1" x14ac:dyDescent="0.25">
      <c r="A2618" t="s">
        <v>48</v>
      </c>
      <c r="B2618" t="s">
        <v>235</v>
      </c>
      <c r="C2618" t="s">
        <v>1847</v>
      </c>
      <c r="D2618" t="s">
        <v>1848</v>
      </c>
      <c r="E2618" t="s">
        <v>3930</v>
      </c>
      <c r="F2618">
        <v>51.213000000000001</v>
      </c>
      <c r="H2618">
        <v>253</v>
      </c>
      <c r="I2618">
        <v>2.5800000000000001E-71</v>
      </c>
      <c r="J2618" t="s">
        <v>3080</v>
      </c>
      <c r="S2618" t="s">
        <v>3071</v>
      </c>
      <c r="T2618" t="s">
        <v>3076</v>
      </c>
      <c r="U2618">
        <v>0.44800000000000001</v>
      </c>
      <c r="V2618" s="6">
        <v>-482</v>
      </c>
      <c r="W2618" s="4">
        <v>294.18</v>
      </c>
      <c r="X2618">
        <v>409</v>
      </c>
      <c r="Y2618">
        <v>253</v>
      </c>
      <c r="Z2618" t="str">
        <f t="shared" si="40"/>
        <v>371</v>
      </c>
      <c r="AA2618" t="s">
        <v>235</v>
      </c>
    </row>
    <row r="2619" spans="1:27" ht="16" thickBot="1" x14ac:dyDescent="0.25">
      <c r="A2619" t="s">
        <v>48</v>
      </c>
      <c r="B2619" t="s">
        <v>235</v>
      </c>
      <c r="C2619" t="s">
        <v>133</v>
      </c>
      <c r="D2619" t="s">
        <v>827</v>
      </c>
      <c r="E2619" t="s">
        <v>3881</v>
      </c>
      <c r="F2619">
        <v>48.79</v>
      </c>
      <c r="H2619">
        <v>213</v>
      </c>
      <c r="I2619">
        <v>2.94E-57</v>
      </c>
      <c r="J2619" t="s">
        <v>3080</v>
      </c>
      <c r="S2619" t="s">
        <v>3071</v>
      </c>
      <c r="T2619" t="s">
        <v>3076</v>
      </c>
      <c r="U2619">
        <v>0.44800000000000001</v>
      </c>
      <c r="V2619" s="6">
        <v>-482</v>
      </c>
      <c r="W2619" s="4">
        <v>294.18</v>
      </c>
      <c r="X2619">
        <v>409</v>
      </c>
      <c r="Y2619">
        <v>213</v>
      </c>
      <c r="Z2619" t="str">
        <f t="shared" si="40"/>
        <v>248</v>
      </c>
      <c r="AA2619" t="s">
        <v>235</v>
      </c>
    </row>
    <row r="2620" spans="1:27" ht="16" thickBot="1" x14ac:dyDescent="0.25">
      <c r="A2620" t="s">
        <v>48</v>
      </c>
      <c r="B2620" t="s">
        <v>235</v>
      </c>
      <c r="C2620" t="s">
        <v>831</v>
      </c>
      <c r="D2620" t="s">
        <v>832</v>
      </c>
      <c r="E2620" t="s">
        <v>3883</v>
      </c>
      <c r="F2620">
        <v>43.420999999999999</v>
      </c>
      <c r="H2620">
        <v>200</v>
      </c>
      <c r="I2620">
        <v>6.2800000000000003E-53</v>
      </c>
      <c r="J2620" t="s">
        <v>3080</v>
      </c>
      <c r="S2620" t="s">
        <v>3071</v>
      </c>
      <c r="T2620" t="s">
        <v>3076</v>
      </c>
      <c r="U2620">
        <v>0.44800000000000001</v>
      </c>
      <c r="V2620" s="6">
        <v>-482</v>
      </c>
      <c r="W2620" s="4">
        <v>294.18</v>
      </c>
      <c r="X2620">
        <v>409</v>
      </c>
      <c r="Y2620">
        <v>200</v>
      </c>
      <c r="Z2620" t="str">
        <f t="shared" si="40"/>
        <v>380</v>
      </c>
      <c r="AA2620" t="s">
        <v>235</v>
      </c>
    </row>
    <row r="2621" spans="1:27" ht="16" thickBot="1" x14ac:dyDescent="0.25">
      <c r="A2621" t="s">
        <v>48</v>
      </c>
      <c r="B2621" t="s">
        <v>235</v>
      </c>
      <c r="C2621" t="s">
        <v>709</v>
      </c>
      <c r="D2621" t="s">
        <v>710</v>
      </c>
      <c r="E2621" t="s">
        <v>3368</v>
      </c>
      <c r="F2621">
        <v>43.451999999999998</v>
      </c>
      <c r="H2621">
        <v>186</v>
      </c>
      <c r="I2621">
        <v>1.73E-48</v>
      </c>
      <c r="J2621" t="s">
        <v>3080</v>
      </c>
      <c r="S2621" t="s">
        <v>3071</v>
      </c>
      <c r="T2621" t="s">
        <v>3076</v>
      </c>
      <c r="U2621">
        <v>0.44800000000000001</v>
      </c>
      <c r="V2621" s="6">
        <v>-482</v>
      </c>
      <c r="W2621" s="4">
        <v>294.18</v>
      </c>
      <c r="X2621">
        <v>409</v>
      </c>
      <c r="Y2621">
        <v>186</v>
      </c>
      <c r="Z2621" t="str">
        <f t="shared" si="40"/>
        <v>336</v>
      </c>
      <c r="AA2621" t="s">
        <v>235</v>
      </c>
    </row>
    <row r="2622" spans="1:27" ht="16" thickBot="1" x14ac:dyDescent="0.25">
      <c r="A2622" t="s">
        <v>48</v>
      </c>
      <c r="B2622" t="s">
        <v>235</v>
      </c>
      <c r="C2622" t="s">
        <v>831</v>
      </c>
      <c r="D2622" t="s">
        <v>1457</v>
      </c>
      <c r="E2622" t="s">
        <v>3913</v>
      </c>
      <c r="F2622">
        <v>41.316000000000003</v>
      </c>
      <c r="H2622">
        <v>180</v>
      </c>
      <c r="I2622">
        <v>8.4499999999999996E-47</v>
      </c>
      <c r="J2622" t="s">
        <v>3080</v>
      </c>
      <c r="S2622" t="s">
        <v>3071</v>
      </c>
      <c r="T2622" t="s">
        <v>3076</v>
      </c>
      <c r="U2622">
        <v>0.44800000000000001</v>
      </c>
      <c r="V2622" s="6">
        <v>-482</v>
      </c>
      <c r="W2622" s="4">
        <v>294.18</v>
      </c>
      <c r="X2622">
        <v>409</v>
      </c>
      <c r="Y2622">
        <v>180</v>
      </c>
      <c r="Z2622" t="str">
        <f t="shared" si="40"/>
        <v>380</v>
      </c>
      <c r="AA2622" t="s">
        <v>235</v>
      </c>
    </row>
    <row r="2623" spans="1:27" ht="16" thickBot="1" x14ac:dyDescent="0.25">
      <c r="A2623" t="s">
        <v>48</v>
      </c>
      <c r="B2623" t="s">
        <v>235</v>
      </c>
      <c r="C2623" t="s">
        <v>189</v>
      </c>
      <c r="D2623" t="s">
        <v>840</v>
      </c>
      <c r="E2623" t="s">
        <v>3887</v>
      </c>
      <c r="F2623">
        <v>67.459999999999994</v>
      </c>
      <c r="H2623">
        <v>164</v>
      </c>
      <c r="I2623">
        <v>2.25E-41</v>
      </c>
      <c r="J2623" t="s">
        <v>3080</v>
      </c>
      <c r="S2623" t="s">
        <v>3071</v>
      </c>
      <c r="T2623" t="s">
        <v>3076</v>
      </c>
      <c r="U2623">
        <v>0.44800000000000001</v>
      </c>
      <c r="V2623" s="6">
        <v>-482</v>
      </c>
      <c r="W2623" s="4">
        <v>294.18</v>
      </c>
      <c r="X2623">
        <v>409</v>
      </c>
      <c r="Y2623">
        <v>164</v>
      </c>
      <c r="Z2623" t="str">
        <f t="shared" si="40"/>
        <v>126</v>
      </c>
      <c r="AA2623" t="s">
        <v>235</v>
      </c>
    </row>
    <row r="2624" spans="1:27" ht="16" thickBot="1" x14ac:dyDescent="0.25">
      <c r="A2624" t="s">
        <v>48</v>
      </c>
      <c r="B2624" t="s">
        <v>235</v>
      </c>
      <c r="C2624" t="s">
        <v>323</v>
      </c>
      <c r="D2624" t="s">
        <v>1146</v>
      </c>
      <c r="E2624" t="s">
        <v>3393</v>
      </c>
      <c r="F2624">
        <v>40.225999999999999</v>
      </c>
      <c r="H2624">
        <v>128</v>
      </c>
      <c r="I2624">
        <v>5.16E-30</v>
      </c>
      <c r="J2624" t="s">
        <v>3080</v>
      </c>
      <c r="S2624" t="s">
        <v>3071</v>
      </c>
      <c r="T2624" t="s">
        <v>3076</v>
      </c>
      <c r="U2624">
        <v>0.44800000000000001</v>
      </c>
      <c r="V2624" s="6">
        <v>-482</v>
      </c>
      <c r="W2624" s="4">
        <v>294.18</v>
      </c>
      <c r="X2624">
        <v>409</v>
      </c>
      <c r="Y2624">
        <v>128</v>
      </c>
      <c r="Z2624" t="str">
        <f t="shared" si="40"/>
        <v>266</v>
      </c>
      <c r="AA2624" t="s">
        <v>235</v>
      </c>
    </row>
    <row r="2625" spans="1:27" ht="16" thickBot="1" x14ac:dyDescent="0.25">
      <c r="A2625" t="s">
        <v>48</v>
      </c>
      <c r="B2625" t="s">
        <v>235</v>
      </c>
      <c r="C2625" t="s">
        <v>724</v>
      </c>
      <c r="D2625" t="s">
        <v>1811</v>
      </c>
      <c r="E2625" t="s">
        <v>3430</v>
      </c>
      <c r="F2625">
        <v>38.929000000000002</v>
      </c>
      <c r="H2625">
        <v>125</v>
      </c>
      <c r="I2625">
        <v>2.1899999999999999E-29</v>
      </c>
      <c r="J2625" t="s">
        <v>3080</v>
      </c>
      <c r="S2625" t="s">
        <v>3071</v>
      </c>
      <c r="T2625" t="s">
        <v>3076</v>
      </c>
      <c r="U2625">
        <v>0.44800000000000001</v>
      </c>
      <c r="V2625" s="6">
        <v>-482</v>
      </c>
      <c r="W2625" s="4">
        <v>294.18</v>
      </c>
      <c r="X2625">
        <v>409</v>
      </c>
      <c r="Y2625">
        <v>125</v>
      </c>
      <c r="Z2625" t="str">
        <f t="shared" si="40"/>
        <v>280</v>
      </c>
      <c r="AA2625" t="s">
        <v>235</v>
      </c>
    </row>
    <row r="2626" spans="1:27" ht="16" thickBot="1" x14ac:dyDescent="0.25">
      <c r="A2626" t="s">
        <v>48</v>
      </c>
      <c r="B2626" t="s">
        <v>235</v>
      </c>
      <c r="C2626" t="s">
        <v>835</v>
      </c>
      <c r="D2626" t="s">
        <v>1813</v>
      </c>
      <c r="E2626" t="s">
        <v>3242</v>
      </c>
      <c r="F2626">
        <v>36.957000000000001</v>
      </c>
      <c r="H2626">
        <v>94.1</v>
      </c>
      <c r="I2626">
        <v>1.5499999999999999E-19</v>
      </c>
      <c r="J2626" t="s">
        <v>3080</v>
      </c>
      <c r="S2626" t="s">
        <v>3071</v>
      </c>
      <c r="T2626" t="s">
        <v>3076</v>
      </c>
      <c r="U2626">
        <v>0.44800000000000001</v>
      </c>
      <c r="V2626" s="6">
        <v>-482</v>
      </c>
      <c r="W2626" s="4">
        <v>294.18</v>
      </c>
      <c r="X2626">
        <v>409</v>
      </c>
      <c r="Y2626">
        <v>94.1</v>
      </c>
      <c r="Z2626" t="str">
        <f t="shared" si="40"/>
        <v>184</v>
      </c>
      <c r="AA2626" t="s">
        <v>235</v>
      </c>
    </row>
    <row r="2627" spans="1:27" ht="16" thickBot="1" x14ac:dyDescent="0.25">
      <c r="A2627" t="s">
        <v>48</v>
      </c>
      <c r="B2627" t="s">
        <v>235</v>
      </c>
      <c r="C2627" t="s">
        <v>842</v>
      </c>
      <c r="D2627" t="s">
        <v>843</v>
      </c>
      <c r="E2627" t="s">
        <v>3888</v>
      </c>
      <c r="F2627">
        <v>63.491999999999997</v>
      </c>
      <c r="H2627">
        <v>91.6</v>
      </c>
      <c r="I2627">
        <v>9.4899999999999992E-19</v>
      </c>
      <c r="J2627" t="s">
        <v>3080</v>
      </c>
      <c r="S2627" t="s">
        <v>3071</v>
      </c>
      <c r="T2627" t="s">
        <v>3076</v>
      </c>
      <c r="U2627">
        <v>0.44800000000000001</v>
      </c>
      <c r="V2627" s="6">
        <v>-482</v>
      </c>
      <c r="W2627" s="4">
        <v>294.18</v>
      </c>
      <c r="X2627">
        <v>409</v>
      </c>
      <c r="Y2627">
        <v>91.6</v>
      </c>
      <c r="Z2627" t="str">
        <f t="shared" ref="Z2627:Z2690" si="41">LEFT(C2627,3)</f>
        <v xml:space="preserve">63 </v>
      </c>
      <c r="AA2627" t="s">
        <v>235</v>
      </c>
    </row>
    <row r="2628" spans="1:27" ht="16" thickBot="1" x14ac:dyDescent="0.25">
      <c r="A2628" t="s">
        <v>48</v>
      </c>
      <c r="B2628" t="s">
        <v>235</v>
      </c>
      <c r="C2628" t="s">
        <v>360</v>
      </c>
      <c r="D2628" t="s">
        <v>798</v>
      </c>
      <c r="E2628" t="s">
        <v>3139</v>
      </c>
      <c r="F2628">
        <v>49.170999999999999</v>
      </c>
      <c r="H2628">
        <v>82.4</v>
      </c>
      <c r="I2628">
        <v>5.8599999999999996E-16</v>
      </c>
      <c r="J2628" t="s">
        <v>3080</v>
      </c>
      <c r="S2628" t="s">
        <v>3071</v>
      </c>
      <c r="T2628" t="s">
        <v>3076</v>
      </c>
      <c r="U2628">
        <v>0.44800000000000001</v>
      </c>
      <c r="V2628" s="6">
        <v>-482</v>
      </c>
      <c r="W2628" s="4">
        <v>294.18</v>
      </c>
      <c r="X2628">
        <v>409</v>
      </c>
      <c r="Y2628">
        <v>82.4</v>
      </c>
      <c r="Z2628" t="str">
        <f t="shared" si="41"/>
        <v>181</v>
      </c>
      <c r="AA2628" t="s">
        <v>235</v>
      </c>
    </row>
    <row r="2629" spans="1:27" ht="16" thickBot="1" x14ac:dyDescent="0.25">
      <c r="A2629" t="s">
        <v>48</v>
      </c>
      <c r="B2629" t="s">
        <v>235</v>
      </c>
      <c r="C2629" t="s">
        <v>845</v>
      </c>
      <c r="D2629" t="s">
        <v>846</v>
      </c>
      <c r="E2629" t="s">
        <v>3889</v>
      </c>
      <c r="F2629">
        <v>67.272999999999996</v>
      </c>
      <c r="H2629">
        <v>82.4</v>
      </c>
      <c r="I2629">
        <v>9.5100000000000007E-16</v>
      </c>
      <c r="J2629" t="s">
        <v>3080</v>
      </c>
      <c r="S2629" t="s">
        <v>3071</v>
      </c>
      <c r="T2629" t="s">
        <v>3076</v>
      </c>
      <c r="U2629">
        <v>0.44800000000000001</v>
      </c>
      <c r="V2629" s="6">
        <v>-482</v>
      </c>
      <c r="W2629" s="4">
        <v>294.18</v>
      </c>
      <c r="X2629">
        <v>409</v>
      </c>
      <c r="Y2629">
        <v>82.4</v>
      </c>
      <c r="Z2629" t="str">
        <f t="shared" si="41"/>
        <v xml:space="preserve">55 </v>
      </c>
      <c r="AA2629" t="s">
        <v>235</v>
      </c>
    </row>
    <row r="2630" spans="1:27" ht="16" thickBot="1" x14ac:dyDescent="0.25">
      <c r="A2630" t="s">
        <v>48</v>
      </c>
      <c r="B2630" t="s">
        <v>235</v>
      </c>
      <c r="C2630" t="s">
        <v>842</v>
      </c>
      <c r="D2630" t="s">
        <v>848</v>
      </c>
      <c r="E2630" t="s">
        <v>3821</v>
      </c>
      <c r="F2630">
        <v>46.031999999999996</v>
      </c>
      <c r="H2630">
        <v>70.7</v>
      </c>
      <c r="I2630">
        <v>1.3499999999999999E-12</v>
      </c>
      <c r="J2630" t="s">
        <v>3080</v>
      </c>
      <c r="S2630" t="s">
        <v>3071</v>
      </c>
      <c r="T2630" t="s">
        <v>3076</v>
      </c>
      <c r="U2630">
        <v>0.44800000000000001</v>
      </c>
      <c r="V2630" s="6">
        <v>-482</v>
      </c>
      <c r="W2630" s="4">
        <v>294.18</v>
      </c>
      <c r="X2630">
        <v>409</v>
      </c>
      <c r="Y2630">
        <v>70.7</v>
      </c>
      <c r="Z2630" t="str">
        <f t="shared" si="41"/>
        <v xml:space="preserve">63 </v>
      </c>
      <c r="AA2630" t="s">
        <v>235</v>
      </c>
    </row>
    <row r="2631" spans="1:27" ht="16" thickBot="1" x14ac:dyDescent="0.25">
      <c r="A2631" t="s">
        <v>48</v>
      </c>
      <c r="B2631" t="s">
        <v>235</v>
      </c>
      <c r="C2631" t="s">
        <v>915</v>
      </c>
      <c r="D2631" t="s">
        <v>615</v>
      </c>
      <c r="E2631" t="s">
        <v>3515</v>
      </c>
      <c r="F2631">
        <v>49.231000000000002</v>
      </c>
      <c r="H2631">
        <v>58.5</v>
      </c>
      <c r="I2631">
        <v>1.4699999999999999E-8</v>
      </c>
      <c r="J2631" t="s">
        <v>3080</v>
      </c>
      <c r="S2631" t="s">
        <v>3071</v>
      </c>
      <c r="T2631" t="s">
        <v>3076</v>
      </c>
      <c r="U2631">
        <v>0.44800000000000001</v>
      </c>
      <c r="V2631" s="6">
        <v>-482</v>
      </c>
      <c r="W2631" s="4">
        <v>294.18</v>
      </c>
      <c r="X2631">
        <v>409</v>
      </c>
      <c r="Y2631">
        <v>58.5</v>
      </c>
      <c r="Z2631" t="str">
        <f t="shared" si="41"/>
        <v xml:space="preserve">65 </v>
      </c>
      <c r="AA2631" t="s">
        <v>235</v>
      </c>
    </row>
    <row r="2632" spans="1:27" ht="16" thickBot="1" x14ac:dyDescent="0.25">
      <c r="A2632" t="s">
        <v>48</v>
      </c>
      <c r="B2632" t="s">
        <v>235</v>
      </c>
      <c r="C2632" t="s">
        <v>381</v>
      </c>
      <c r="D2632" t="s">
        <v>734</v>
      </c>
      <c r="E2632" t="s">
        <v>3140</v>
      </c>
      <c r="F2632">
        <v>43.381999999999998</v>
      </c>
      <c r="H2632">
        <v>57.7</v>
      </c>
      <c r="I2632">
        <v>2.4599999999999999E-8</v>
      </c>
      <c r="J2632" t="s">
        <v>3080</v>
      </c>
      <c r="S2632" t="s">
        <v>3071</v>
      </c>
      <c r="T2632" t="s">
        <v>3076</v>
      </c>
      <c r="U2632">
        <v>0.44800000000000001</v>
      </c>
      <c r="V2632" s="6">
        <v>-482</v>
      </c>
      <c r="W2632" s="4">
        <v>294.18</v>
      </c>
      <c r="X2632">
        <v>409</v>
      </c>
      <c r="Y2632">
        <v>57.7</v>
      </c>
      <c r="Z2632" t="str">
        <f t="shared" si="41"/>
        <v>136</v>
      </c>
      <c r="AA2632" t="s">
        <v>235</v>
      </c>
    </row>
    <row r="2633" spans="1:27" ht="16" thickBot="1" x14ac:dyDescent="0.25">
      <c r="A2633" t="s">
        <v>48</v>
      </c>
      <c r="B2633" t="s">
        <v>235</v>
      </c>
      <c r="C2633" t="s">
        <v>738</v>
      </c>
      <c r="D2633" t="s">
        <v>739</v>
      </c>
      <c r="E2633" t="s">
        <v>3141</v>
      </c>
      <c r="F2633">
        <v>51.88</v>
      </c>
      <c r="H2633">
        <v>51</v>
      </c>
      <c r="I2633">
        <v>3.6399999999999999E-6</v>
      </c>
      <c r="J2633" t="s">
        <v>3080</v>
      </c>
      <c r="S2633" t="s">
        <v>3071</v>
      </c>
      <c r="T2633" t="s">
        <v>3076</v>
      </c>
      <c r="U2633">
        <v>0.44800000000000001</v>
      </c>
      <c r="V2633" s="6">
        <v>-482</v>
      </c>
      <c r="W2633" s="4">
        <v>294.18</v>
      </c>
      <c r="X2633">
        <v>409</v>
      </c>
      <c r="Y2633">
        <v>51</v>
      </c>
      <c r="Z2633" t="str">
        <f t="shared" si="41"/>
        <v>133</v>
      </c>
      <c r="AA2633" t="s">
        <v>235</v>
      </c>
    </row>
    <row r="2634" spans="1:27" ht="16" thickBot="1" x14ac:dyDescent="0.25">
      <c r="A2634" t="s">
        <v>48</v>
      </c>
      <c r="B2634" t="s">
        <v>235</v>
      </c>
      <c r="C2634" t="s">
        <v>729</v>
      </c>
      <c r="D2634" t="s">
        <v>736</v>
      </c>
      <c r="E2634" t="s">
        <v>3142</v>
      </c>
      <c r="F2634">
        <v>43.137</v>
      </c>
      <c r="H2634">
        <v>46.8</v>
      </c>
      <c r="I2634">
        <v>4.85E-5</v>
      </c>
      <c r="J2634" t="s">
        <v>3080</v>
      </c>
      <c r="S2634" t="s">
        <v>3071</v>
      </c>
      <c r="T2634" t="s">
        <v>3076</v>
      </c>
      <c r="U2634">
        <v>0.44800000000000001</v>
      </c>
      <c r="V2634" s="6">
        <v>-482</v>
      </c>
      <c r="W2634" s="4">
        <v>294.18</v>
      </c>
      <c r="X2634">
        <v>409</v>
      </c>
      <c r="Y2634">
        <v>46.8</v>
      </c>
      <c r="Z2634" t="str">
        <f t="shared" si="41"/>
        <v xml:space="preserve">51 </v>
      </c>
      <c r="AA2634" t="s">
        <v>235</v>
      </c>
    </row>
    <row r="2635" spans="1:27" ht="16" thickBot="1" x14ac:dyDescent="0.25">
      <c r="A2635" t="s">
        <v>55</v>
      </c>
      <c r="B2635" t="s">
        <v>235</v>
      </c>
      <c r="C2635" t="s">
        <v>479</v>
      </c>
      <c r="D2635" t="s">
        <v>1935</v>
      </c>
      <c r="E2635" t="s">
        <v>3931</v>
      </c>
      <c r="F2635">
        <v>94.608000000000004</v>
      </c>
      <c r="H2635">
        <v>691</v>
      </c>
      <c r="I2635">
        <v>0</v>
      </c>
      <c r="J2635" t="s">
        <v>3081</v>
      </c>
      <c r="S2635" t="s">
        <v>3071</v>
      </c>
      <c r="T2635" t="s">
        <v>3076</v>
      </c>
      <c r="U2635">
        <v>0.44800000000000001</v>
      </c>
      <c r="V2635" s="6">
        <v>-482</v>
      </c>
      <c r="W2635" s="4">
        <v>294.18</v>
      </c>
      <c r="X2635">
        <v>409</v>
      </c>
      <c r="Y2635">
        <v>691</v>
      </c>
      <c r="Z2635" t="str">
        <f t="shared" si="41"/>
        <v>408</v>
      </c>
      <c r="AA2635" t="s">
        <v>235</v>
      </c>
    </row>
    <row r="2636" spans="1:27" ht="16" thickBot="1" x14ac:dyDescent="0.25">
      <c r="A2636" t="s">
        <v>55</v>
      </c>
      <c r="B2636" t="s">
        <v>235</v>
      </c>
      <c r="C2636" t="s">
        <v>488</v>
      </c>
      <c r="D2636" t="s">
        <v>489</v>
      </c>
      <c r="E2636" t="s">
        <v>3868</v>
      </c>
      <c r="F2636">
        <v>54.155000000000001</v>
      </c>
      <c r="H2636">
        <v>316</v>
      </c>
      <c r="I2636">
        <v>3.7500000000000002E-94</v>
      </c>
      <c r="J2636" t="s">
        <v>3081</v>
      </c>
      <c r="S2636" t="s">
        <v>3071</v>
      </c>
      <c r="T2636" t="s">
        <v>3076</v>
      </c>
      <c r="U2636">
        <v>0.44800000000000001</v>
      </c>
      <c r="V2636" s="6">
        <v>-482</v>
      </c>
      <c r="W2636" s="4">
        <v>294.18</v>
      </c>
      <c r="X2636">
        <v>409</v>
      </c>
      <c r="Y2636">
        <v>316</v>
      </c>
      <c r="Z2636" t="str">
        <f t="shared" si="41"/>
        <v>373</v>
      </c>
      <c r="AA2636" t="s">
        <v>235</v>
      </c>
    </row>
    <row r="2637" spans="1:27" ht="16" thickBot="1" x14ac:dyDescent="0.25">
      <c r="A2637" t="s">
        <v>55</v>
      </c>
      <c r="B2637" t="s">
        <v>235</v>
      </c>
      <c r="C2637" t="s">
        <v>413</v>
      </c>
      <c r="D2637" t="s">
        <v>1938</v>
      </c>
      <c r="E2637" t="s">
        <v>3932</v>
      </c>
      <c r="F2637">
        <v>53.475999999999999</v>
      </c>
      <c r="H2637">
        <v>288</v>
      </c>
      <c r="I2637">
        <v>1.18E-83</v>
      </c>
      <c r="J2637" t="s">
        <v>3081</v>
      </c>
      <c r="S2637" t="s">
        <v>3071</v>
      </c>
      <c r="T2637" t="s">
        <v>3076</v>
      </c>
      <c r="U2637">
        <v>0.44800000000000001</v>
      </c>
      <c r="V2637" s="6">
        <v>-482</v>
      </c>
      <c r="W2637" s="4">
        <v>294.18</v>
      </c>
      <c r="X2637">
        <v>409</v>
      </c>
      <c r="Y2637">
        <v>288</v>
      </c>
      <c r="Z2637" t="str">
        <f t="shared" si="41"/>
        <v>374</v>
      </c>
      <c r="AA2637" t="s">
        <v>235</v>
      </c>
    </row>
    <row r="2638" spans="1:27" ht="16" thickBot="1" x14ac:dyDescent="0.25">
      <c r="A2638" t="s">
        <v>55</v>
      </c>
      <c r="B2638" t="s">
        <v>235</v>
      </c>
      <c r="C2638" t="s">
        <v>1940</v>
      </c>
      <c r="D2638" t="s">
        <v>1941</v>
      </c>
      <c r="E2638" t="s">
        <v>3933</v>
      </c>
      <c r="F2638">
        <v>46.042999999999999</v>
      </c>
      <c r="H2638">
        <v>281</v>
      </c>
      <c r="I2638">
        <v>2.6500000000000001E-81</v>
      </c>
      <c r="J2638" t="s">
        <v>3081</v>
      </c>
      <c r="S2638" t="s">
        <v>3071</v>
      </c>
      <c r="T2638" t="s">
        <v>3076</v>
      </c>
      <c r="U2638">
        <v>0.44800000000000001</v>
      </c>
      <c r="V2638" s="6">
        <v>-482</v>
      </c>
      <c r="W2638" s="4">
        <v>294.18</v>
      </c>
      <c r="X2638">
        <v>409</v>
      </c>
      <c r="Y2638">
        <v>281</v>
      </c>
      <c r="Z2638" t="str">
        <f t="shared" si="41"/>
        <v>417</v>
      </c>
      <c r="AA2638" t="s">
        <v>235</v>
      </c>
    </row>
    <row r="2639" spans="1:27" ht="16" thickBot="1" x14ac:dyDescent="0.25">
      <c r="A2639" t="s">
        <v>55</v>
      </c>
      <c r="B2639" t="s">
        <v>235</v>
      </c>
      <c r="C2639" t="s">
        <v>820</v>
      </c>
      <c r="D2639" t="s">
        <v>462</v>
      </c>
      <c r="E2639" t="s">
        <v>3108</v>
      </c>
      <c r="F2639">
        <v>48.311999999999998</v>
      </c>
      <c r="H2639">
        <v>265</v>
      </c>
      <c r="I2639">
        <v>2.01E-75</v>
      </c>
      <c r="J2639" t="s">
        <v>3081</v>
      </c>
      <c r="S2639" t="s">
        <v>3071</v>
      </c>
      <c r="T2639" t="s">
        <v>3076</v>
      </c>
      <c r="U2639">
        <v>0.44800000000000001</v>
      </c>
      <c r="V2639" s="6">
        <v>-482</v>
      </c>
      <c r="W2639" s="4">
        <v>294.18</v>
      </c>
      <c r="X2639">
        <v>409</v>
      </c>
      <c r="Y2639">
        <v>265</v>
      </c>
      <c r="Z2639" t="str">
        <f t="shared" si="41"/>
        <v>385</v>
      </c>
      <c r="AA2639" t="s">
        <v>235</v>
      </c>
    </row>
    <row r="2640" spans="1:27" ht="16" thickBot="1" x14ac:dyDescent="0.25">
      <c r="A2640" t="s">
        <v>55</v>
      </c>
      <c r="B2640" t="s">
        <v>235</v>
      </c>
      <c r="C2640" t="s">
        <v>1944</v>
      </c>
      <c r="D2640" t="s">
        <v>1945</v>
      </c>
      <c r="E2640" t="s">
        <v>3934</v>
      </c>
      <c r="F2640">
        <v>41.786999999999999</v>
      </c>
      <c r="H2640">
        <v>206</v>
      </c>
      <c r="I2640">
        <v>1.21E-55</v>
      </c>
      <c r="J2640" t="s">
        <v>3081</v>
      </c>
      <c r="S2640" t="s">
        <v>3071</v>
      </c>
      <c r="T2640" t="s">
        <v>3076</v>
      </c>
      <c r="U2640">
        <v>0.44800000000000001</v>
      </c>
      <c r="V2640" s="6">
        <v>-482</v>
      </c>
      <c r="W2640" s="4">
        <v>294.18</v>
      </c>
      <c r="X2640">
        <v>409</v>
      </c>
      <c r="Y2640">
        <v>206</v>
      </c>
      <c r="Z2640" t="str">
        <f t="shared" si="41"/>
        <v>347</v>
      </c>
      <c r="AA2640" t="s">
        <v>235</v>
      </c>
    </row>
    <row r="2641" spans="1:27" ht="16" thickBot="1" x14ac:dyDescent="0.25">
      <c r="A2641" t="s">
        <v>55</v>
      </c>
      <c r="B2641" t="s">
        <v>235</v>
      </c>
      <c r="C2641" t="s">
        <v>512</v>
      </c>
      <c r="D2641" t="s">
        <v>1947</v>
      </c>
      <c r="E2641" t="s">
        <v>3935</v>
      </c>
      <c r="F2641">
        <v>43.402000000000001</v>
      </c>
      <c r="H2641">
        <v>204</v>
      </c>
      <c r="I2641">
        <v>9.5200000000000004E-55</v>
      </c>
      <c r="J2641" t="s">
        <v>3081</v>
      </c>
      <c r="S2641" t="s">
        <v>3071</v>
      </c>
      <c r="T2641" t="s">
        <v>3076</v>
      </c>
      <c r="U2641">
        <v>0.44800000000000001</v>
      </c>
      <c r="V2641" s="6">
        <v>-482</v>
      </c>
      <c r="W2641" s="4">
        <v>294.18</v>
      </c>
      <c r="X2641">
        <v>409</v>
      </c>
      <c r="Y2641">
        <v>204</v>
      </c>
      <c r="Z2641" t="str">
        <f t="shared" si="41"/>
        <v>341</v>
      </c>
      <c r="AA2641" t="s">
        <v>235</v>
      </c>
    </row>
    <row r="2642" spans="1:27" ht="16" thickBot="1" x14ac:dyDescent="0.25">
      <c r="A2642" t="s">
        <v>62</v>
      </c>
      <c r="B2642" t="s">
        <v>235</v>
      </c>
      <c r="C2642" t="s">
        <v>470</v>
      </c>
      <c r="D2642" t="s">
        <v>2112</v>
      </c>
      <c r="E2642" t="s">
        <v>3936</v>
      </c>
      <c r="F2642">
        <v>95.843999999999994</v>
      </c>
      <c r="H2642">
        <v>704</v>
      </c>
      <c r="I2642">
        <v>0</v>
      </c>
      <c r="J2642" t="s">
        <v>3082</v>
      </c>
      <c r="S2642" t="s">
        <v>3071</v>
      </c>
      <c r="T2642" t="s">
        <v>3072</v>
      </c>
      <c r="U2642">
        <v>0.44800000000000001</v>
      </c>
      <c r="V2642" s="6">
        <v>-482</v>
      </c>
      <c r="W2642" s="4">
        <v>294.18</v>
      </c>
      <c r="X2642">
        <v>409</v>
      </c>
      <c r="Y2642">
        <v>704</v>
      </c>
      <c r="Z2642" t="str">
        <f t="shared" si="41"/>
        <v>409</v>
      </c>
      <c r="AA2642" t="s">
        <v>235</v>
      </c>
    </row>
    <row r="2643" spans="1:27" ht="16" thickBot="1" x14ac:dyDescent="0.25">
      <c r="A2643" t="s">
        <v>62</v>
      </c>
      <c r="B2643" t="s">
        <v>235</v>
      </c>
      <c r="C2643" t="s">
        <v>470</v>
      </c>
      <c r="D2643" t="s">
        <v>2112</v>
      </c>
      <c r="E2643" t="s">
        <v>3936</v>
      </c>
      <c r="F2643">
        <v>95.843999999999994</v>
      </c>
      <c r="H2643">
        <v>704</v>
      </c>
      <c r="I2643">
        <v>0</v>
      </c>
      <c r="J2643" t="s">
        <v>3082</v>
      </c>
      <c r="S2643" t="s">
        <v>3071</v>
      </c>
      <c r="T2643" t="s">
        <v>3072</v>
      </c>
      <c r="U2643">
        <v>0.44800000000000001</v>
      </c>
      <c r="V2643" s="6">
        <v>-482</v>
      </c>
      <c r="W2643" s="4">
        <v>294.18</v>
      </c>
      <c r="X2643">
        <v>409</v>
      </c>
      <c r="Y2643">
        <v>704</v>
      </c>
      <c r="Z2643" t="str">
        <f t="shared" si="41"/>
        <v>409</v>
      </c>
      <c r="AA2643" t="s">
        <v>235</v>
      </c>
    </row>
    <row r="2644" spans="1:27" ht="16" thickBot="1" x14ac:dyDescent="0.25">
      <c r="A2644" t="s">
        <v>62</v>
      </c>
      <c r="B2644" t="s">
        <v>235</v>
      </c>
      <c r="C2644" t="s">
        <v>470</v>
      </c>
      <c r="D2644" t="s">
        <v>2112</v>
      </c>
      <c r="E2644" t="s">
        <v>3936</v>
      </c>
      <c r="F2644">
        <v>95.843999999999994</v>
      </c>
      <c r="H2644">
        <v>703</v>
      </c>
      <c r="I2644">
        <v>0</v>
      </c>
      <c r="J2644" t="s">
        <v>3082</v>
      </c>
      <c r="S2644" t="s">
        <v>3071</v>
      </c>
      <c r="T2644" t="s">
        <v>3072</v>
      </c>
      <c r="U2644">
        <v>0.44800000000000001</v>
      </c>
      <c r="V2644" s="6">
        <v>-482</v>
      </c>
      <c r="W2644" s="4">
        <v>294.18</v>
      </c>
      <c r="X2644">
        <v>409</v>
      </c>
      <c r="Y2644">
        <v>703</v>
      </c>
      <c r="Z2644" t="str">
        <f t="shared" si="41"/>
        <v>409</v>
      </c>
      <c r="AA2644" t="s">
        <v>235</v>
      </c>
    </row>
    <row r="2645" spans="1:27" ht="16" thickBot="1" x14ac:dyDescent="0.25">
      <c r="A2645" t="s">
        <v>62</v>
      </c>
      <c r="B2645" t="s">
        <v>235</v>
      </c>
      <c r="C2645" t="s">
        <v>1240</v>
      </c>
      <c r="D2645" t="s">
        <v>2114</v>
      </c>
      <c r="E2645" t="s">
        <v>3937</v>
      </c>
      <c r="F2645">
        <v>95.792000000000002</v>
      </c>
      <c r="H2645">
        <v>695</v>
      </c>
      <c r="I2645">
        <v>0</v>
      </c>
      <c r="J2645" t="s">
        <v>3082</v>
      </c>
      <c r="S2645" t="s">
        <v>3071</v>
      </c>
      <c r="T2645" t="s">
        <v>3072</v>
      </c>
      <c r="U2645">
        <v>0.44800000000000001</v>
      </c>
      <c r="V2645" s="6">
        <v>-482</v>
      </c>
      <c r="W2645" s="4">
        <v>294.18</v>
      </c>
      <c r="X2645">
        <v>409</v>
      </c>
      <c r="Y2645">
        <v>695</v>
      </c>
      <c r="Z2645" t="str">
        <f t="shared" si="41"/>
        <v>404</v>
      </c>
      <c r="AA2645" t="s">
        <v>235</v>
      </c>
    </row>
    <row r="2646" spans="1:27" ht="16" thickBot="1" x14ac:dyDescent="0.25">
      <c r="A2646" t="s">
        <v>62</v>
      </c>
      <c r="B2646" t="s">
        <v>235</v>
      </c>
      <c r="C2646" t="s">
        <v>479</v>
      </c>
      <c r="D2646" t="s">
        <v>2116</v>
      </c>
      <c r="E2646" t="s">
        <v>3938</v>
      </c>
      <c r="F2646">
        <v>95.097999999999999</v>
      </c>
      <c r="H2646">
        <v>694</v>
      </c>
      <c r="I2646">
        <v>0</v>
      </c>
      <c r="J2646" t="s">
        <v>3082</v>
      </c>
      <c r="S2646" t="s">
        <v>3071</v>
      </c>
      <c r="T2646" t="s">
        <v>3072</v>
      </c>
      <c r="U2646">
        <v>0.44800000000000001</v>
      </c>
      <c r="V2646" s="6">
        <v>-482</v>
      </c>
      <c r="W2646" s="4">
        <v>294.18</v>
      </c>
      <c r="X2646">
        <v>409</v>
      </c>
      <c r="Y2646">
        <v>694</v>
      </c>
      <c r="Z2646" t="str">
        <f t="shared" si="41"/>
        <v>408</v>
      </c>
      <c r="AA2646" t="s">
        <v>235</v>
      </c>
    </row>
    <row r="2647" spans="1:27" ht="16" thickBot="1" x14ac:dyDescent="0.25">
      <c r="A2647" t="s">
        <v>62</v>
      </c>
      <c r="B2647" t="s">
        <v>235</v>
      </c>
      <c r="C2647" t="s">
        <v>473</v>
      </c>
      <c r="D2647" t="s">
        <v>2118</v>
      </c>
      <c r="E2647" t="s">
        <v>3939</v>
      </c>
      <c r="F2647">
        <v>95.085999999999999</v>
      </c>
      <c r="H2647">
        <v>694</v>
      </c>
      <c r="I2647">
        <v>0</v>
      </c>
      <c r="J2647" t="s">
        <v>3082</v>
      </c>
      <c r="S2647" t="s">
        <v>3071</v>
      </c>
      <c r="T2647" t="s">
        <v>3072</v>
      </c>
      <c r="U2647">
        <v>0.44800000000000001</v>
      </c>
      <c r="V2647" s="6">
        <v>-482</v>
      </c>
      <c r="W2647" s="4">
        <v>294.18</v>
      </c>
      <c r="X2647">
        <v>409</v>
      </c>
      <c r="Y2647">
        <v>694</v>
      </c>
      <c r="Z2647" t="str">
        <f t="shared" si="41"/>
        <v>407</v>
      </c>
      <c r="AA2647" t="s">
        <v>235</v>
      </c>
    </row>
    <row r="2648" spans="1:27" ht="16" thickBot="1" x14ac:dyDescent="0.25">
      <c r="A2648" t="s">
        <v>62</v>
      </c>
      <c r="B2648" t="s">
        <v>235</v>
      </c>
      <c r="C2648" t="s">
        <v>1194</v>
      </c>
      <c r="D2648" t="s">
        <v>2120</v>
      </c>
      <c r="E2648" t="s">
        <v>3940</v>
      </c>
      <c r="F2648">
        <v>95.781999999999996</v>
      </c>
      <c r="H2648">
        <v>693</v>
      </c>
      <c r="I2648">
        <v>0</v>
      </c>
      <c r="J2648" t="s">
        <v>3082</v>
      </c>
      <c r="S2648" t="s">
        <v>3071</v>
      </c>
      <c r="T2648" t="s">
        <v>3072</v>
      </c>
      <c r="U2648">
        <v>0.44800000000000001</v>
      </c>
      <c r="V2648" s="6">
        <v>-482</v>
      </c>
      <c r="W2648" s="4">
        <v>294.18</v>
      </c>
      <c r="X2648">
        <v>409</v>
      </c>
      <c r="Y2648">
        <v>693</v>
      </c>
      <c r="Z2648" t="str">
        <f t="shared" si="41"/>
        <v>403</v>
      </c>
      <c r="AA2648" t="s">
        <v>235</v>
      </c>
    </row>
    <row r="2649" spans="1:27" ht="16" thickBot="1" x14ac:dyDescent="0.25">
      <c r="A2649" t="s">
        <v>62</v>
      </c>
      <c r="B2649" t="s">
        <v>235</v>
      </c>
      <c r="C2649" t="s">
        <v>1194</v>
      </c>
      <c r="D2649" t="s">
        <v>2120</v>
      </c>
      <c r="E2649" t="s">
        <v>3940</v>
      </c>
      <c r="F2649">
        <v>95.781999999999996</v>
      </c>
      <c r="H2649">
        <v>693</v>
      </c>
      <c r="I2649">
        <v>0</v>
      </c>
      <c r="J2649" t="s">
        <v>3082</v>
      </c>
      <c r="S2649" t="s">
        <v>3071</v>
      </c>
      <c r="T2649" t="s">
        <v>3072</v>
      </c>
      <c r="U2649">
        <v>0.44800000000000001</v>
      </c>
      <c r="V2649" s="6">
        <v>-482</v>
      </c>
      <c r="W2649" s="4">
        <v>294.18</v>
      </c>
      <c r="X2649">
        <v>409</v>
      </c>
      <c r="Y2649">
        <v>693</v>
      </c>
      <c r="Z2649" t="str">
        <f t="shared" si="41"/>
        <v>403</v>
      </c>
      <c r="AA2649" t="s">
        <v>235</v>
      </c>
    </row>
    <row r="2650" spans="1:27" ht="16" thickBot="1" x14ac:dyDescent="0.25">
      <c r="A2650" t="s">
        <v>62</v>
      </c>
      <c r="B2650" t="s">
        <v>235</v>
      </c>
      <c r="C2650" t="s">
        <v>1194</v>
      </c>
      <c r="D2650" t="s">
        <v>2120</v>
      </c>
      <c r="E2650" t="s">
        <v>3940</v>
      </c>
      <c r="F2650">
        <v>95.781999999999996</v>
      </c>
      <c r="H2650">
        <v>691</v>
      </c>
      <c r="I2650">
        <v>0</v>
      </c>
      <c r="J2650" t="s">
        <v>3082</v>
      </c>
      <c r="S2650" t="s">
        <v>3071</v>
      </c>
      <c r="T2650" t="s">
        <v>3072</v>
      </c>
      <c r="U2650">
        <v>0.44800000000000001</v>
      </c>
      <c r="V2650" s="6">
        <v>-482</v>
      </c>
      <c r="W2650" s="4">
        <v>294.18</v>
      </c>
      <c r="X2650">
        <v>409</v>
      </c>
      <c r="Y2650">
        <v>691</v>
      </c>
      <c r="Z2650" t="str">
        <f t="shared" si="41"/>
        <v>403</v>
      </c>
      <c r="AA2650" t="s">
        <v>235</v>
      </c>
    </row>
    <row r="2651" spans="1:27" ht="16" thickBot="1" x14ac:dyDescent="0.25">
      <c r="A2651" t="s">
        <v>62</v>
      </c>
      <c r="B2651" t="s">
        <v>235</v>
      </c>
      <c r="C2651" t="s">
        <v>1084</v>
      </c>
      <c r="D2651" t="s">
        <v>2058</v>
      </c>
      <c r="E2651" t="s">
        <v>3256</v>
      </c>
      <c r="F2651">
        <v>92.256</v>
      </c>
      <c r="H2651">
        <v>477</v>
      </c>
      <c r="I2651">
        <v>4.7399999999999999E-151</v>
      </c>
      <c r="J2651" t="s">
        <v>3082</v>
      </c>
      <c r="S2651" t="s">
        <v>3071</v>
      </c>
      <c r="T2651" t="s">
        <v>3072</v>
      </c>
      <c r="U2651">
        <v>0.44800000000000001</v>
      </c>
      <c r="V2651" s="6">
        <v>-482</v>
      </c>
      <c r="W2651" s="4">
        <v>294.18</v>
      </c>
      <c r="X2651">
        <v>409</v>
      </c>
      <c r="Y2651">
        <v>477</v>
      </c>
      <c r="Z2651" t="str">
        <f t="shared" si="41"/>
        <v>297</v>
      </c>
      <c r="AA2651" t="s">
        <v>235</v>
      </c>
    </row>
    <row r="2652" spans="1:27" ht="16" thickBot="1" x14ac:dyDescent="0.25">
      <c r="A2652" t="s">
        <v>62</v>
      </c>
      <c r="B2652" t="s">
        <v>235</v>
      </c>
      <c r="C2652" t="s">
        <v>483</v>
      </c>
      <c r="D2652" t="s">
        <v>2122</v>
      </c>
      <c r="E2652" t="s">
        <v>3941</v>
      </c>
      <c r="F2652">
        <v>52.533000000000001</v>
      </c>
      <c r="H2652">
        <v>309</v>
      </c>
      <c r="I2652">
        <v>4.2999999999999999E-89</v>
      </c>
      <c r="J2652" t="s">
        <v>3082</v>
      </c>
      <c r="S2652" t="s">
        <v>3071</v>
      </c>
      <c r="T2652" t="s">
        <v>3072</v>
      </c>
      <c r="U2652">
        <v>0.44800000000000001</v>
      </c>
      <c r="V2652" s="6">
        <v>-482</v>
      </c>
      <c r="W2652" s="4">
        <v>294.18</v>
      </c>
      <c r="X2652">
        <v>409</v>
      </c>
      <c r="Y2652">
        <v>309</v>
      </c>
      <c r="Z2652" t="str">
        <f t="shared" si="41"/>
        <v>375</v>
      </c>
      <c r="AA2652" t="s">
        <v>235</v>
      </c>
    </row>
    <row r="2653" spans="1:27" ht="16" thickBot="1" x14ac:dyDescent="0.25">
      <c r="A2653" t="s">
        <v>62</v>
      </c>
      <c r="B2653" t="s">
        <v>235</v>
      </c>
      <c r="C2653" t="s">
        <v>199</v>
      </c>
      <c r="D2653" t="s">
        <v>1693</v>
      </c>
      <c r="E2653" t="s">
        <v>3918</v>
      </c>
      <c r="F2653">
        <v>54.031999999999996</v>
      </c>
      <c r="H2653">
        <v>288</v>
      </c>
      <c r="I2653">
        <v>5.2299999999999998E-83</v>
      </c>
      <c r="J2653" t="s">
        <v>3082</v>
      </c>
      <c r="S2653" t="s">
        <v>3071</v>
      </c>
      <c r="T2653" t="s">
        <v>3072</v>
      </c>
      <c r="U2653">
        <v>0.44800000000000001</v>
      </c>
      <c r="V2653" s="6">
        <v>-482</v>
      </c>
      <c r="W2653" s="4">
        <v>294.18</v>
      </c>
      <c r="X2653">
        <v>409</v>
      </c>
      <c r="Y2653">
        <v>288</v>
      </c>
      <c r="Z2653" t="str">
        <f t="shared" si="41"/>
        <v>372</v>
      </c>
      <c r="AA2653" t="s">
        <v>235</v>
      </c>
    </row>
    <row r="2654" spans="1:27" ht="16" thickBot="1" x14ac:dyDescent="0.25">
      <c r="A2654" t="s">
        <v>62</v>
      </c>
      <c r="B2654" t="s">
        <v>235</v>
      </c>
      <c r="C2654" t="s">
        <v>199</v>
      </c>
      <c r="D2654" t="s">
        <v>1693</v>
      </c>
      <c r="E2654" t="s">
        <v>3918</v>
      </c>
      <c r="F2654">
        <v>54.031999999999996</v>
      </c>
      <c r="H2654">
        <v>288</v>
      </c>
      <c r="I2654">
        <v>9.9900000000000004E-82</v>
      </c>
      <c r="J2654" t="s">
        <v>3082</v>
      </c>
      <c r="S2654" t="s">
        <v>3071</v>
      </c>
      <c r="T2654" t="s">
        <v>3072</v>
      </c>
      <c r="U2654">
        <v>0.44800000000000001</v>
      </c>
      <c r="V2654" s="6">
        <v>-482</v>
      </c>
      <c r="W2654" s="4">
        <v>294.18</v>
      </c>
      <c r="X2654">
        <v>409</v>
      </c>
      <c r="Y2654">
        <v>288</v>
      </c>
      <c r="Z2654" t="str">
        <f t="shared" si="41"/>
        <v>372</v>
      </c>
      <c r="AA2654" t="s">
        <v>235</v>
      </c>
    </row>
    <row r="2655" spans="1:27" ht="16" thickBot="1" x14ac:dyDescent="0.25">
      <c r="A2655" t="s">
        <v>62</v>
      </c>
      <c r="B2655" t="s">
        <v>235</v>
      </c>
      <c r="C2655" t="s">
        <v>820</v>
      </c>
      <c r="D2655" t="s">
        <v>224</v>
      </c>
      <c r="E2655" t="s">
        <v>3092</v>
      </c>
      <c r="F2655">
        <v>47.531999999999996</v>
      </c>
      <c r="H2655">
        <v>281</v>
      </c>
      <c r="I2655">
        <v>5.4900000000000002E-80</v>
      </c>
      <c r="J2655" t="s">
        <v>3082</v>
      </c>
      <c r="S2655" t="s">
        <v>3071</v>
      </c>
      <c r="T2655" t="s">
        <v>3072</v>
      </c>
      <c r="U2655">
        <v>0.44800000000000001</v>
      </c>
      <c r="V2655" s="6">
        <v>-482</v>
      </c>
      <c r="W2655" s="4">
        <v>294.18</v>
      </c>
      <c r="X2655">
        <v>409</v>
      </c>
      <c r="Y2655">
        <v>281</v>
      </c>
      <c r="Z2655" t="str">
        <f t="shared" si="41"/>
        <v>385</v>
      </c>
      <c r="AA2655" t="s">
        <v>235</v>
      </c>
    </row>
    <row r="2656" spans="1:27" ht="16" thickBot="1" x14ac:dyDescent="0.25">
      <c r="A2656" t="s">
        <v>62</v>
      </c>
      <c r="B2656" t="s">
        <v>235</v>
      </c>
      <c r="C2656" t="s">
        <v>2126</v>
      </c>
      <c r="D2656" t="s">
        <v>2127</v>
      </c>
      <c r="E2656" t="s">
        <v>3942</v>
      </c>
      <c r="F2656">
        <v>48.58</v>
      </c>
      <c r="H2656">
        <v>277</v>
      </c>
      <c r="I2656">
        <v>1.38E-78</v>
      </c>
      <c r="J2656" t="s">
        <v>3082</v>
      </c>
      <c r="S2656" t="s">
        <v>3071</v>
      </c>
      <c r="T2656" t="s">
        <v>3072</v>
      </c>
      <c r="U2656">
        <v>0.44800000000000001</v>
      </c>
      <c r="V2656" s="6">
        <v>-482</v>
      </c>
      <c r="W2656" s="4">
        <v>294.18</v>
      </c>
      <c r="X2656">
        <v>409</v>
      </c>
      <c r="Y2656">
        <v>277</v>
      </c>
      <c r="Z2656" t="str">
        <f t="shared" si="41"/>
        <v>317</v>
      </c>
      <c r="AA2656" t="s">
        <v>235</v>
      </c>
    </row>
    <row r="2657" spans="1:27" ht="16" thickBot="1" x14ac:dyDescent="0.25">
      <c r="A2657" t="s">
        <v>62</v>
      </c>
      <c r="B2657" t="s">
        <v>235</v>
      </c>
      <c r="C2657" t="s">
        <v>1253</v>
      </c>
      <c r="D2657" t="s">
        <v>2129</v>
      </c>
      <c r="E2657" t="s">
        <v>3943</v>
      </c>
      <c r="F2657">
        <v>55.262999999999998</v>
      </c>
      <c r="H2657">
        <v>278</v>
      </c>
      <c r="I2657">
        <v>1.67E-78</v>
      </c>
      <c r="J2657" t="s">
        <v>3082</v>
      </c>
      <c r="S2657" t="s">
        <v>3071</v>
      </c>
      <c r="T2657" t="s">
        <v>3072</v>
      </c>
      <c r="U2657">
        <v>0.44800000000000001</v>
      </c>
      <c r="V2657" s="6">
        <v>-482</v>
      </c>
      <c r="W2657" s="4">
        <v>294.18</v>
      </c>
      <c r="X2657">
        <v>409</v>
      </c>
      <c r="Y2657">
        <v>278</v>
      </c>
      <c r="Z2657" t="str">
        <f t="shared" si="41"/>
        <v>304</v>
      </c>
      <c r="AA2657" t="s">
        <v>235</v>
      </c>
    </row>
    <row r="2658" spans="1:27" ht="16" thickBot="1" x14ac:dyDescent="0.25">
      <c r="A2658" t="s">
        <v>62</v>
      </c>
      <c r="B2658" t="s">
        <v>235</v>
      </c>
      <c r="C2658" t="s">
        <v>239</v>
      </c>
      <c r="D2658" t="s">
        <v>2131</v>
      </c>
      <c r="E2658" t="s">
        <v>3944</v>
      </c>
      <c r="F2658">
        <v>47.52</v>
      </c>
      <c r="H2658">
        <v>260</v>
      </c>
      <c r="I2658">
        <v>1.9400000000000001E-72</v>
      </c>
      <c r="J2658" t="s">
        <v>3082</v>
      </c>
      <c r="S2658" t="s">
        <v>3071</v>
      </c>
      <c r="T2658" t="s">
        <v>3072</v>
      </c>
      <c r="U2658">
        <v>0.44800000000000001</v>
      </c>
      <c r="V2658" s="6">
        <v>-482</v>
      </c>
      <c r="W2658" s="4">
        <v>294.18</v>
      </c>
      <c r="X2658">
        <v>409</v>
      </c>
      <c r="Y2658">
        <v>260</v>
      </c>
      <c r="Z2658" t="str">
        <f t="shared" si="41"/>
        <v>383</v>
      </c>
      <c r="AA2658" t="s">
        <v>235</v>
      </c>
    </row>
    <row r="2659" spans="1:27" ht="16" thickBot="1" x14ac:dyDescent="0.25">
      <c r="A2659" t="s">
        <v>62</v>
      </c>
      <c r="B2659" t="s">
        <v>235</v>
      </c>
      <c r="C2659" t="s">
        <v>399</v>
      </c>
      <c r="D2659" t="s">
        <v>2133</v>
      </c>
      <c r="E2659" t="s">
        <v>3945</v>
      </c>
      <c r="F2659">
        <v>42.64</v>
      </c>
      <c r="H2659">
        <v>222</v>
      </c>
      <c r="I2659">
        <v>9.7099999999999997E-60</v>
      </c>
      <c r="J2659" t="s">
        <v>3082</v>
      </c>
      <c r="S2659" t="s">
        <v>3071</v>
      </c>
      <c r="T2659" t="s">
        <v>3072</v>
      </c>
      <c r="U2659">
        <v>0.44800000000000001</v>
      </c>
      <c r="V2659" s="6">
        <v>-482</v>
      </c>
      <c r="W2659" s="4">
        <v>294.18</v>
      </c>
      <c r="X2659">
        <v>409</v>
      </c>
      <c r="Y2659">
        <v>222</v>
      </c>
      <c r="Z2659" t="str">
        <f t="shared" si="41"/>
        <v>394</v>
      </c>
      <c r="AA2659" t="s">
        <v>235</v>
      </c>
    </row>
    <row r="2660" spans="1:27" ht="16" thickBot="1" x14ac:dyDescent="0.25">
      <c r="A2660" t="s">
        <v>62</v>
      </c>
      <c r="B2660" t="s">
        <v>235</v>
      </c>
      <c r="C2660" t="s">
        <v>590</v>
      </c>
      <c r="D2660" t="s">
        <v>2135</v>
      </c>
      <c r="E2660" t="s">
        <v>3946</v>
      </c>
      <c r="F2660">
        <v>39.869</v>
      </c>
      <c r="H2660">
        <v>200</v>
      </c>
      <c r="I2660">
        <v>1.64E-52</v>
      </c>
      <c r="J2660" t="s">
        <v>3082</v>
      </c>
      <c r="S2660" t="s">
        <v>3071</v>
      </c>
      <c r="T2660" t="s">
        <v>3072</v>
      </c>
      <c r="U2660">
        <v>0.44800000000000001</v>
      </c>
      <c r="V2660" s="6">
        <v>-482</v>
      </c>
      <c r="W2660" s="4">
        <v>294.18</v>
      </c>
      <c r="X2660">
        <v>409</v>
      </c>
      <c r="Y2660">
        <v>200</v>
      </c>
      <c r="Z2660" t="str">
        <f t="shared" si="41"/>
        <v>306</v>
      </c>
      <c r="AA2660" t="s">
        <v>235</v>
      </c>
    </row>
    <row r="2661" spans="1:27" ht="16" thickBot="1" x14ac:dyDescent="0.25">
      <c r="A2661" t="s">
        <v>62</v>
      </c>
      <c r="B2661" t="s">
        <v>235</v>
      </c>
      <c r="C2661" t="s">
        <v>189</v>
      </c>
      <c r="D2661" t="s">
        <v>2137</v>
      </c>
      <c r="E2661" t="s">
        <v>3947</v>
      </c>
      <c r="F2661">
        <v>68.254000000000005</v>
      </c>
      <c r="H2661">
        <v>166</v>
      </c>
      <c r="I2661">
        <v>1.43E-41</v>
      </c>
      <c r="J2661" t="s">
        <v>3082</v>
      </c>
      <c r="S2661" t="s">
        <v>3071</v>
      </c>
      <c r="T2661" t="s">
        <v>3072</v>
      </c>
      <c r="U2661">
        <v>0.44800000000000001</v>
      </c>
      <c r="V2661" s="6">
        <v>-482</v>
      </c>
      <c r="W2661" s="4">
        <v>294.18</v>
      </c>
      <c r="X2661">
        <v>409</v>
      </c>
      <c r="Y2661">
        <v>166</v>
      </c>
      <c r="Z2661" t="str">
        <f t="shared" si="41"/>
        <v>126</v>
      </c>
      <c r="AA2661" t="s">
        <v>235</v>
      </c>
    </row>
    <row r="2662" spans="1:27" ht="16" thickBot="1" x14ac:dyDescent="0.25">
      <c r="A2662" t="s">
        <v>62</v>
      </c>
      <c r="B2662" t="s">
        <v>235</v>
      </c>
      <c r="C2662" t="s">
        <v>791</v>
      </c>
      <c r="D2662" t="s">
        <v>714</v>
      </c>
      <c r="E2662" t="s">
        <v>3370</v>
      </c>
      <c r="F2662">
        <v>38.094999999999999</v>
      </c>
      <c r="H2662">
        <v>121</v>
      </c>
      <c r="I2662">
        <v>1.6299999999999998E-27</v>
      </c>
      <c r="J2662" t="s">
        <v>3082</v>
      </c>
      <c r="S2662" t="s">
        <v>3071</v>
      </c>
      <c r="T2662" t="s">
        <v>3072</v>
      </c>
      <c r="U2662">
        <v>0.44800000000000001</v>
      </c>
      <c r="V2662" s="6">
        <v>-482</v>
      </c>
      <c r="W2662" s="4">
        <v>294.18</v>
      </c>
      <c r="X2662">
        <v>409</v>
      </c>
      <c r="Y2662">
        <v>121</v>
      </c>
      <c r="Z2662" t="str">
        <f t="shared" si="41"/>
        <v>273</v>
      </c>
      <c r="AA2662" t="s">
        <v>235</v>
      </c>
    </row>
    <row r="2663" spans="1:27" ht="16" thickBot="1" x14ac:dyDescent="0.25">
      <c r="A2663" t="s">
        <v>62</v>
      </c>
      <c r="B2663" t="s">
        <v>235</v>
      </c>
      <c r="C2663" t="s">
        <v>171</v>
      </c>
      <c r="D2663" t="s">
        <v>503</v>
      </c>
      <c r="E2663" t="s">
        <v>3112</v>
      </c>
      <c r="F2663">
        <v>100</v>
      </c>
      <c r="H2663">
        <v>99</v>
      </c>
      <c r="I2663">
        <v>7.3800000000000006E-21</v>
      </c>
      <c r="J2663" t="s">
        <v>3082</v>
      </c>
      <c r="S2663" t="s">
        <v>3071</v>
      </c>
      <c r="T2663" t="s">
        <v>3072</v>
      </c>
      <c r="U2663">
        <v>0.44800000000000001</v>
      </c>
      <c r="V2663" s="6">
        <v>-482</v>
      </c>
      <c r="W2663" s="4">
        <v>294.18</v>
      </c>
      <c r="X2663">
        <v>409</v>
      </c>
      <c r="Y2663">
        <v>99</v>
      </c>
      <c r="Z2663" t="str">
        <f t="shared" si="41"/>
        <v xml:space="preserve">45 </v>
      </c>
      <c r="AA2663" t="s">
        <v>235</v>
      </c>
    </row>
    <row r="2664" spans="1:27" ht="16" thickBot="1" x14ac:dyDescent="0.25">
      <c r="A2664" t="s">
        <v>62</v>
      </c>
      <c r="B2664" t="s">
        <v>235</v>
      </c>
      <c r="C2664" t="s">
        <v>842</v>
      </c>
      <c r="D2664" t="s">
        <v>843</v>
      </c>
      <c r="E2664" t="s">
        <v>3888</v>
      </c>
      <c r="F2664">
        <v>63.491999999999997</v>
      </c>
      <c r="H2664">
        <v>91.2</v>
      </c>
      <c r="I2664">
        <v>2.7799999999999998E-18</v>
      </c>
      <c r="J2664" t="s">
        <v>3082</v>
      </c>
      <c r="S2664" t="s">
        <v>3071</v>
      </c>
      <c r="T2664" t="s">
        <v>3072</v>
      </c>
      <c r="U2664">
        <v>0.44800000000000001</v>
      </c>
      <c r="V2664" s="6">
        <v>-482</v>
      </c>
      <c r="W2664" s="4">
        <v>294.18</v>
      </c>
      <c r="X2664">
        <v>409</v>
      </c>
      <c r="Y2664">
        <v>91.2</v>
      </c>
      <c r="Z2664" t="str">
        <f t="shared" si="41"/>
        <v xml:space="preserve">63 </v>
      </c>
      <c r="AA2664" t="s">
        <v>235</v>
      </c>
    </row>
    <row r="2665" spans="1:27" ht="16" thickBot="1" x14ac:dyDescent="0.25">
      <c r="A2665" t="s">
        <v>62</v>
      </c>
      <c r="B2665" t="s">
        <v>235</v>
      </c>
      <c r="C2665" t="s">
        <v>2141</v>
      </c>
      <c r="D2665" t="s">
        <v>2142</v>
      </c>
      <c r="E2665" t="s">
        <v>3309</v>
      </c>
      <c r="F2665">
        <v>44.776000000000003</v>
      </c>
      <c r="H2665">
        <v>71.099999999999994</v>
      </c>
      <c r="I2665">
        <v>5.73E-12</v>
      </c>
      <c r="J2665" t="s">
        <v>3082</v>
      </c>
      <c r="S2665" t="s">
        <v>3071</v>
      </c>
      <c r="T2665" t="s">
        <v>3072</v>
      </c>
      <c r="U2665">
        <v>0.44800000000000001</v>
      </c>
      <c r="V2665" s="6">
        <v>-482</v>
      </c>
      <c r="W2665" s="4">
        <v>294.18</v>
      </c>
      <c r="X2665">
        <v>409</v>
      </c>
      <c r="Y2665">
        <v>71.099999999999994</v>
      </c>
      <c r="Z2665" t="str">
        <f t="shared" si="41"/>
        <v xml:space="preserve">67 </v>
      </c>
      <c r="AA2665" t="s">
        <v>235</v>
      </c>
    </row>
    <row r="2666" spans="1:27" ht="16" thickBot="1" x14ac:dyDescent="0.25">
      <c r="A2666" t="s">
        <v>62</v>
      </c>
      <c r="B2666" t="s">
        <v>235</v>
      </c>
      <c r="C2666" t="s">
        <v>738</v>
      </c>
      <c r="D2666" t="s">
        <v>739</v>
      </c>
      <c r="E2666" t="s">
        <v>3141</v>
      </c>
      <c r="F2666">
        <v>51.88</v>
      </c>
      <c r="H2666">
        <v>51.9</v>
      </c>
      <c r="I2666">
        <v>4.3800000000000004E-6</v>
      </c>
      <c r="J2666" t="s">
        <v>3082</v>
      </c>
      <c r="S2666" t="s">
        <v>3071</v>
      </c>
      <c r="T2666" t="s">
        <v>3072</v>
      </c>
      <c r="U2666">
        <v>0.44800000000000001</v>
      </c>
      <c r="V2666" s="6">
        <v>-482</v>
      </c>
      <c r="W2666" s="4">
        <v>294.18</v>
      </c>
      <c r="X2666">
        <v>409</v>
      </c>
      <c r="Y2666">
        <v>51.9</v>
      </c>
      <c r="Z2666" t="str">
        <f t="shared" si="41"/>
        <v>133</v>
      </c>
      <c r="AA2666" t="s">
        <v>235</v>
      </c>
    </row>
    <row r="2667" spans="1:27" ht="16" thickBot="1" x14ac:dyDescent="0.25">
      <c r="A2667" t="s">
        <v>62</v>
      </c>
      <c r="B2667" t="s">
        <v>235</v>
      </c>
      <c r="C2667" t="s">
        <v>729</v>
      </c>
      <c r="D2667" t="s">
        <v>2080</v>
      </c>
      <c r="E2667" t="s">
        <v>3270</v>
      </c>
      <c r="F2667">
        <v>41.176000000000002</v>
      </c>
      <c r="H2667">
        <v>45.6</v>
      </c>
      <c r="I2667">
        <v>3.8000000000000002E-4</v>
      </c>
      <c r="J2667" t="s">
        <v>3082</v>
      </c>
      <c r="S2667" t="s">
        <v>3071</v>
      </c>
      <c r="T2667" t="s">
        <v>3072</v>
      </c>
      <c r="U2667">
        <v>0.44800000000000001</v>
      </c>
      <c r="V2667" s="6">
        <v>-482</v>
      </c>
      <c r="W2667" s="4">
        <v>294.18</v>
      </c>
      <c r="X2667">
        <v>409</v>
      </c>
      <c r="Y2667">
        <v>45.6</v>
      </c>
      <c r="Z2667" t="str">
        <f t="shared" si="41"/>
        <v xml:space="preserve">51 </v>
      </c>
      <c r="AA2667" t="s">
        <v>235</v>
      </c>
    </row>
    <row r="2668" spans="1:27" ht="16" thickBot="1" x14ac:dyDescent="0.25">
      <c r="A2668" t="s">
        <v>69</v>
      </c>
      <c r="B2668" t="s">
        <v>235</v>
      </c>
      <c r="C2668" t="s">
        <v>470</v>
      </c>
      <c r="D2668" t="s">
        <v>1441</v>
      </c>
      <c r="E2668" t="s">
        <v>3907</v>
      </c>
      <c r="F2668">
        <v>99.756</v>
      </c>
      <c r="H2668">
        <v>734</v>
      </c>
      <c r="I2668">
        <v>0</v>
      </c>
      <c r="J2668" t="s">
        <v>3083</v>
      </c>
      <c r="S2668" t="s">
        <v>3075</v>
      </c>
      <c r="T2668" t="s">
        <v>3076</v>
      </c>
      <c r="U2668">
        <v>0.44800000000000001</v>
      </c>
      <c r="V2668" s="6">
        <v>-482</v>
      </c>
      <c r="W2668" s="4">
        <v>294.18</v>
      </c>
      <c r="X2668">
        <v>409</v>
      </c>
      <c r="Y2668">
        <v>734</v>
      </c>
      <c r="Z2668" t="str">
        <f t="shared" si="41"/>
        <v>409</v>
      </c>
      <c r="AA2668" t="s">
        <v>235</v>
      </c>
    </row>
    <row r="2669" spans="1:27" ht="16" thickBot="1" x14ac:dyDescent="0.25">
      <c r="A2669" t="s">
        <v>69</v>
      </c>
      <c r="B2669" t="s">
        <v>235</v>
      </c>
      <c r="C2669" t="s">
        <v>473</v>
      </c>
      <c r="D2669" t="s">
        <v>2273</v>
      </c>
      <c r="E2669" t="s">
        <v>3948</v>
      </c>
      <c r="F2669">
        <v>99.509</v>
      </c>
      <c r="H2669">
        <v>729</v>
      </c>
      <c r="I2669">
        <v>0</v>
      </c>
      <c r="J2669" t="s">
        <v>3083</v>
      </c>
      <c r="S2669" t="s">
        <v>3075</v>
      </c>
      <c r="T2669" t="s">
        <v>3076</v>
      </c>
      <c r="U2669">
        <v>0.44800000000000001</v>
      </c>
      <c r="V2669" s="6">
        <v>-482</v>
      </c>
      <c r="W2669" s="4">
        <v>294.18</v>
      </c>
      <c r="X2669">
        <v>409</v>
      </c>
      <c r="Y2669">
        <v>729</v>
      </c>
      <c r="Z2669" t="str">
        <f t="shared" si="41"/>
        <v>407</v>
      </c>
      <c r="AA2669" t="s">
        <v>235</v>
      </c>
    </row>
    <row r="2670" spans="1:27" ht="16" thickBot="1" x14ac:dyDescent="0.25">
      <c r="A2670" t="s">
        <v>69</v>
      </c>
      <c r="B2670" t="s">
        <v>235</v>
      </c>
      <c r="C2670" t="s">
        <v>473</v>
      </c>
      <c r="D2670" t="s">
        <v>2273</v>
      </c>
      <c r="E2670" t="s">
        <v>3948</v>
      </c>
      <c r="F2670">
        <v>99.509</v>
      </c>
      <c r="H2670">
        <v>729</v>
      </c>
      <c r="I2670">
        <v>0</v>
      </c>
      <c r="J2670" t="s">
        <v>3083</v>
      </c>
      <c r="S2670" t="s">
        <v>3075</v>
      </c>
      <c r="T2670" t="s">
        <v>3076</v>
      </c>
      <c r="U2670">
        <v>0.44800000000000001</v>
      </c>
      <c r="V2670" s="6">
        <v>-482</v>
      </c>
      <c r="W2670" s="4">
        <v>294.18</v>
      </c>
      <c r="X2670">
        <v>409</v>
      </c>
      <c r="Y2670">
        <v>729</v>
      </c>
      <c r="Z2670" t="str">
        <f t="shared" si="41"/>
        <v>407</v>
      </c>
      <c r="AA2670" t="s">
        <v>235</v>
      </c>
    </row>
    <row r="2671" spans="1:27" ht="16" thickBot="1" x14ac:dyDescent="0.25">
      <c r="A2671" t="s">
        <v>69</v>
      </c>
      <c r="B2671" t="s">
        <v>235</v>
      </c>
      <c r="C2671" t="s">
        <v>804</v>
      </c>
      <c r="D2671" t="s">
        <v>2275</v>
      </c>
      <c r="E2671" t="s">
        <v>3949</v>
      </c>
      <c r="F2671">
        <v>99.259</v>
      </c>
      <c r="H2671">
        <v>722</v>
      </c>
      <c r="I2671">
        <v>0</v>
      </c>
      <c r="J2671" t="s">
        <v>3083</v>
      </c>
      <c r="S2671" t="s">
        <v>3075</v>
      </c>
      <c r="T2671" t="s">
        <v>3076</v>
      </c>
      <c r="U2671">
        <v>0.44800000000000001</v>
      </c>
      <c r="V2671" s="6">
        <v>-482</v>
      </c>
      <c r="W2671" s="4">
        <v>294.18</v>
      </c>
      <c r="X2671">
        <v>409</v>
      </c>
      <c r="Y2671">
        <v>722</v>
      </c>
      <c r="Z2671" t="str">
        <f t="shared" si="41"/>
        <v>405</v>
      </c>
      <c r="AA2671" t="s">
        <v>235</v>
      </c>
    </row>
    <row r="2672" spans="1:27" ht="16" thickBot="1" x14ac:dyDescent="0.25">
      <c r="A2672" t="s">
        <v>69</v>
      </c>
      <c r="B2672" t="s">
        <v>235</v>
      </c>
      <c r="C2672" t="s">
        <v>807</v>
      </c>
      <c r="D2672" t="s">
        <v>1842</v>
      </c>
      <c r="E2672" t="s">
        <v>3928</v>
      </c>
      <c r="F2672">
        <v>99.75</v>
      </c>
      <c r="H2672">
        <v>714</v>
      </c>
      <c r="I2672">
        <v>0</v>
      </c>
      <c r="J2672" t="s">
        <v>3083</v>
      </c>
      <c r="S2672" t="s">
        <v>3075</v>
      </c>
      <c r="T2672" t="s">
        <v>3076</v>
      </c>
      <c r="U2672">
        <v>0.44800000000000001</v>
      </c>
      <c r="V2672" s="6">
        <v>-482</v>
      </c>
      <c r="W2672" s="4">
        <v>294.18</v>
      </c>
      <c r="X2672">
        <v>409</v>
      </c>
      <c r="Y2672">
        <v>714</v>
      </c>
      <c r="Z2672" t="str">
        <f t="shared" si="41"/>
        <v>400</v>
      </c>
      <c r="AA2672" t="s">
        <v>235</v>
      </c>
    </row>
    <row r="2673" spans="1:27" ht="16" thickBot="1" x14ac:dyDescent="0.25">
      <c r="A2673" t="s">
        <v>69</v>
      </c>
      <c r="B2673" t="s">
        <v>235</v>
      </c>
      <c r="C2673" t="s">
        <v>470</v>
      </c>
      <c r="D2673" t="s">
        <v>2277</v>
      </c>
      <c r="E2673" t="s">
        <v>3950</v>
      </c>
      <c r="F2673">
        <v>90.953999999999994</v>
      </c>
      <c r="H2673">
        <v>675</v>
      </c>
      <c r="I2673">
        <v>0</v>
      </c>
      <c r="J2673" t="s">
        <v>3083</v>
      </c>
      <c r="S2673" t="s">
        <v>3075</v>
      </c>
      <c r="T2673" t="s">
        <v>3076</v>
      </c>
      <c r="U2673">
        <v>0.44800000000000001</v>
      </c>
      <c r="V2673" s="6">
        <v>-482</v>
      </c>
      <c r="W2673" s="4">
        <v>294.18</v>
      </c>
      <c r="X2673">
        <v>409</v>
      </c>
      <c r="Y2673">
        <v>675</v>
      </c>
      <c r="Z2673" t="str">
        <f t="shared" si="41"/>
        <v>409</v>
      </c>
      <c r="AA2673" t="s">
        <v>235</v>
      </c>
    </row>
    <row r="2674" spans="1:27" ht="16" thickBot="1" x14ac:dyDescent="0.25">
      <c r="A2674" t="s">
        <v>69</v>
      </c>
      <c r="B2674" t="s">
        <v>235</v>
      </c>
      <c r="C2674" t="s">
        <v>505</v>
      </c>
      <c r="D2674" t="s">
        <v>1797</v>
      </c>
      <c r="E2674" t="s">
        <v>3238</v>
      </c>
      <c r="F2674">
        <v>97.906000000000006</v>
      </c>
      <c r="H2674">
        <v>297</v>
      </c>
      <c r="I2674">
        <v>2.11E-93</v>
      </c>
      <c r="J2674" t="s">
        <v>3083</v>
      </c>
      <c r="S2674" t="s">
        <v>3075</v>
      </c>
      <c r="T2674" t="s">
        <v>3076</v>
      </c>
      <c r="U2674">
        <v>0.44800000000000001</v>
      </c>
      <c r="V2674" s="6">
        <v>-482</v>
      </c>
      <c r="W2674" s="4">
        <v>294.18</v>
      </c>
      <c r="X2674">
        <v>409</v>
      </c>
      <c r="Y2674">
        <v>297</v>
      </c>
      <c r="Z2674" t="str">
        <f t="shared" si="41"/>
        <v>191</v>
      </c>
      <c r="AA2674" t="s">
        <v>235</v>
      </c>
    </row>
    <row r="2675" spans="1:27" ht="16" thickBot="1" x14ac:dyDescent="0.25">
      <c r="A2675" t="s">
        <v>69</v>
      </c>
      <c r="B2675" t="s">
        <v>235</v>
      </c>
      <c r="C2675" t="s">
        <v>1452</v>
      </c>
      <c r="D2675" t="s">
        <v>2279</v>
      </c>
      <c r="E2675" t="s">
        <v>3307</v>
      </c>
      <c r="F2675">
        <v>52.493000000000002</v>
      </c>
      <c r="H2675">
        <v>309</v>
      </c>
      <c r="I2675">
        <v>4.89E-89</v>
      </c>
      <c r="J2675" t="s">
        <v>3083</v>
      </c>
      <c r="S2675" t="s">
        <v>3075</v>
      </c>
      <c r="T2675" t="s">
        <v>3076</v>
      </c>
      <c r="U2675">
        <v>0.44800000000000001</v>
      </c>
      <c r="V2675" s="6">
        <v>-482</v>
      </c>
      <c r="W2675" s="4">
        <v>294.18</v>
      </c>
      <c r="X2675">
        <v>409</v>
      </c>
      <c r="Y2675">
        <v>309</v>
      </c>
      <c r="Z2675" t="str">
        <f t="shared" si="41"/>
        <v>381</v>
      </c>
      <c r="AA2675" t="s">
        <v>235</v>
      </c>
    </row>
    <row r="2676" spans="1:27" ht="16" thickBot="1" x14ac:dyDescent="0.25">
      <c r="A2676" t="s">
        <v>69</v>
      </c>
      <c r="B2676" t="s">
        <v>235</v>
      </c>
      <c r="C2676" t="s">
        <v>199</v>
      </c>
      <c r="D2676" t="s">
        <v>1249</v>
      </c>
      <c r="E2676" t="s">
        <v>3891</v>
      </c>
      <c r="F2676">
        <v>53.762999999999998</v>
      </c>
      <c r="H2676">
        <v>287</v>
      </c>
      <c r="I2676">
        <v>1.25E-83</v>
      </c>
      <c r="J2676" t="s">
        <v>3083</v>
      </c>
      <c r="S2676" t="s">
        <v>3075</v>
      </c>
      <c r="T2676" t="s">
        <v>3076</v>
      </c>
      <c r="U2676">
        <v>0.44800000000000001</v>
      </c>
      <c r="V2676" s="6">
        <v>-482</v>
      </c>
      <c r="W2676" s="4">
        <v>294.18</v>
      </c>
      <c r="X2676">
        <v>409</v>
      </c>
      <c r="Y2676">
        <v>287</v>
      </c>
      <c r="Z2676" t="str">
        <f t="shared" si="41"/>
        <v>372</v>
      </c>
      <c r="AA2676" t="s">
        <v>235</v>
      </c>
    </row>
    <row r="2677" spans="1:27" ht="16" thickBot="1" x14ac:dyDescent="0.25">
      <c r="A2677" t="s">
        <v>69</v>
      </c>
      <c r="B2677" t="s">
        <v>235</v>
      </c>
      <c r="C2677" t="s">
        <v>199</v>
      </c>
      <c r="D2677" t="s">
        <v>1249</v>
      </c>
      <c r="E2677" t="s">
        <v>3891</v>
      </c>
      <c r="F2677">
        <v>53.762999999999998</v>
      </c>
      <c r="H2677">
        <v>287</v>
      </c>
      <c r="I2677">
        <v>1.0700000000000001E-81</v>
      </c>
      <c r="J2677" t="s">
        <v>3083</v>
      </c>
      <c r="S2677" t="s">
        <v>3075</v>
      </c>
      <c r="T2677" t="s">
        <v>3076</v>
      </c>
      <c r="U2677">
        <v>0.44800000000000001</v>
      </c>
      <c r="V2677" s="6">
        <v>-482</v>
      </c>
      <c r="W2677" s="4">
        <v>294.18</v>
      </c>
      <c r="X2677">
        <v>409</v>
      </c>
      <c r="Y2677">
        <v>287</v>
      </c>
      <c r="Z2677" t="str">
        <f t="shared" si="41"/>
        <v>372</v>
      </c>
      <c r="AA2677" t="s">
        <v>235</v>
      </c>
    </row>
    <row r="2678" spans="1:27" ht="16" thickBot="1" x14ac:dyDescent="0.25">
      <c r="A2678" t="s">
        <v>69</v>
      </c>
      <c r="B2678" t="s">
        <v>235</v>
      </c>
      <c r="C2678" t="s">
        <v>813</v>
      </c>
      <c r="D2678" t="s">
        <v>1251</v>
      </c>
      <c r="E2678" t="s">
        <v>3892</v>
      </c>
      <c r="F2678">
        <v>48.32</v>
      </c>
      <c r="H2678">
        <v>284</v>
      </c>
      <c r="I2678">
        <v>9.0100000000000001E-81</v>
      </c>
      <c r="J2678" t="s">
        <v>3083</v>
      </c>
      <c r="S2678" t="s">
        <v>3075</v>
      </c>
      <c r="T2678" t="s">
        <v>3076</v>
      </c>
      <c r="U2678">
        <v>0.44800000000000001</v>
      </c>
      <c r="V2678" s="6">
        <v>-482</v>
      </c>
      <c r="W2678" s="4">
        <v>294.18</v>
      </c>
      <c r="X2678">
        <v>409</v>
      </c>
      <c r="Y2678">
        <v>284</v>
      </c>
      <c r="Z2678" t="str">
        <f t="shared" si="41"/>
        <v>387</v>
      </c>
      <c r="AA2678" t="s">
        <v>235</v>
      </c>
    </row>
    <row r="2679" spans="1:27" ht="16" thickBot="1" x14ac:dyDescent="0.25">
      <c r="A2679" t="s">
        <v>69</v>
      </c>
      <c r="B2679" t="s">
        <v>235</v>
      </c>
      <c r="C2679" t="s">
        <v>1253</v>
      </c>
      <c r="D2679" t="s">
        <v>1254</v>
      </c>
      <c r="E2679" t="s">
        <v>3893</v>
      </c>
      <c r="F2679">
        <v>54.933999999999997</v>
      </c>
      <c r="H2679">
        <v>276</v>
      </c>
      <c r="I2679">
        <v>7.8699999999999996E-80</v>
      </c>
      <c r="J2679" t="s">
        <v>3083</v>
      </c>
      <c r="S2679" t="s">
        <v>3075</v>
      </c>
      <c r="T2679" t="s">
        <v>3076</v>
      </c>
      <c r="U2679">
        <v>0.44800000000000001</v>
      </c>
      <c r="V2679" s="6">
        <v>-482</v>
      </c>
      <c r="W2679" s="4">
        <v>294.18</v>
      </c>
      <c r="X2679">
        <v>409</v>
      </c>
      <c r="Y2679">
        <v>276</v>
      </c>
      <c r="Z2679" t="str">
        <f t="shared" si="41"/>
        <v>304</v>
      </c>
      <c r="AA2679" t="s">
        <v>235</v>
      </c>
    </row>
    <row r="2680" spans="1:27" ht="16" thickBot="1" x14ac:dyDescent="0.25">
      <c r="A2680" t="s">
        <v>69</v>
      </c>
      <c r="B2680" t="s">
        <v>235</v>
      </c>
      <c r="C2680" t="s">
        <v>413</v>
      </c>
      <c r="D2680" t="s">
        <v>2283</v>
      </c>
      <c r="E2680" t="s">
        <v>3951</v>
      </c>
      <c r="F2680">
        <v>46.790999999999997</v>
      </c>
      <c r="H2680">
        <v>257</v>
      </c>
      <c r="I2680">
        <v>2.17E-72</v>
      </c>
      <c r="J2680" t="s">
        <v>3083</v>
      </c>
      <c r="S2680" t="s">
        <v>3075</v>
      </c>
      <c r="T2680" t="s">
        <v>3076</v>
      </c>
      <c r="U2680">
        <v>0.44800000000000001</v>
      </c>
      <c r="V2680" s="6">
        <v>-482</v>
      </c>
      <c r="W2680" s="4">
        <v>294.18</v>
      </c>
      <c r="X2680">
        <v>409</v>
      </c>
      <c r="Y2680">
        <v>257</v>
      </c>
      <c r="Z2680" t="str">
        <f t="shared" si="41"/>
        <v>374</v>
      </c>
      <c r="AA2680" t="s">
        <v>235</v>
      </c>
    </row>
    <row r="2681" spans="1:27" ht="16" thickBot="1" x14ac:dyDescent="0.25">
      <c r="A2681" t="s">
        <v>69</v>
      </c>
      <c r="B2681" t="s">
        <v>235</v>
      </c>
      <c r="C2681" t="s">
        <v>1847</v>
      </c>
      <c r="D2681" t="s">
        <v>1848</v>
      </c>
      <c r="E2681" t="s">
        <v>3930</v>
      </c>
      <c r="F2681">
        <v>51.213000000000001</v>
      </c>
      <c r="H2681">
        <v>253</v>
      </c>
      <c r="I2681">
        <v>2.6599999999999999E-71</v>
      </c>
      <c r="J2681" t="s">
        <v>3083</v>
      </c>
      <c r="S2681" t="s">
        <v>3075</v>
      </c>
      <c r="T2681" t="s">
        <v>3076</v>
      </c>
      <c r="U2681">
        <v>0.44800000000000001</v>
      </c>
      <c r="V2681" s="6">
        <v>-482</v>
      </c>
      <c r="W2681" s="4">
        <v>294.18</v>
      </c>
      <c r="X2681">
        <v>409</v>
      </c>
      <c r="Y2681">
        <v>253</v>
      </c>
      <c r="Z2681" t="str">
        <f t="shared" si="41"/>
        <v>371</v>
      </c>
      <c r="AA2681" t="s">
        <v>235</v>
      </c>
    </row>
    <row r="2682" spans="1:27" ht="16" thickBot="1" x14ac:dyDescent="0.25">
      <c r="A2682" t="s">
        <v>69</v>
      </c>
      <c r="B2682" t="s">
        <v>235</v>
      </c>
      <c r="C2682" t="s">
        <v>158</v>
      </c>
      <c r="D2682" t="s">
        <v>1261</v>
      </c>
      <c r="E2682" t="s">
        <v>3896</v>
      </c>
      <c r="F2682">
        <v>50.195999999999998</v>
      </c>
      <c r="H2682">
        <v>232</v>
      </c>
      <c r="I2682">
        <v>5.6000000000000001E-64</v>
      </c>
      <c r="J2682" t="s">
        <v>3083</v>
      </c>
      <c r="S2682" t="s">
        <v>3075</v>
      </c>
      <c r="T2682" t="s">
        <v>3076</v>
      </c>
      <c r="U2682">
        <v>0.44800000000000001</v>
      </c>
      <c r="V2682" s="6">
        <v>-482</v>
      </c>
      <c r="W2682" s="4">
        <v>294.18</v>
      </c>
      <c r="X2682">
        <v>409</v>
      </c>
      <c r="Y2682">
        <v>232</v>
      </c>
      <c r="Z2682" t="str">
        <f t="shared" si="41"/>
        <v>255</v>
      </c>
      <c r="AA2682" t="s">
        <v>235</v>
      </c>
    </row>
    <row r="2683" spans="1:27" ht="16" thickBot="1" x14ac:dyDescent="0.25">
      <c r="A2683" t="s">
        <v>69</v>
      </c>
      <c r="B2683" t="s">
        <v>235</v>
      </c>
      <c r="C2683" t="s">
        <v>2286</v>
      </c>
      <c r="D2683" t="s">
        <v>2287</v>
      </c>
      <c r="E2683" t="s">
        <v>3952</v>
      </c>
      <c r="F2683">
        <v>53.521000000000001</v>
      </c>
      <c r="H2683">
        <v>212</v>
      </c>
      <c r="I2683">
        <v>1.7700000000000001E-57</v>
      </c>
      <c r="J2683" t="s">
        <v>3083</v>
      </c>
      <c r="S2683" t="s">
        <v>3075</v>
      </c>
      <c r="T2683" t="s">
        <v>3076</v>
      </c>
      <c r="U2683">
        <v>0.44800000000000001</v>
      </c>
      <c r="V2683" s="6">
        <v>-482</v>
      </c>
      <c r="W2683" s="4">
        <v>294.18</v>
      </c>
      <c r="X2683">
        <v>409</v>
      </c>
      <c r="Y2683">
        <v>212</v>
      </c>
      <c r="Z2683" t="str">
        <f t="shared" si="41"/>
        <v>213</v>
      </c>
      <c r="AA2683" t="s">
        <v>235</v>
      </c>
    </row>
    <row r="2684" spans="1:27" ht="16" thickBot="1" x14ac:dyDescent="0.25">
      <c r="A2684" t="s">
        <v>69</v>
      </c>
      <c r="B2684" t="s">
        <v>235</v>
      </c>
      <c r="C2684" t="s">
        <v>709</v>
      </c>
      <c r="D2684" t="s">
        <v>710</v>
      </c>
      <c r="E2684" t="s">
        <v>3368</v>
      </c>
      <c r="F2684">
        <v>43.451999999999998</v>
      </c>
      <c r="H2684">
        <v>186</v>
      </c>
      <c r="I2684">
        <v>2.0899999999999999E-48</v>
      </c>
      <c r="J2684" t="s">
        <v>3083</v>
      </c>
      <c r="S2684" t="s">
        <v>3075</v>
      </c>
      <c r="T2684" t="s">
        <v>3076</v>
      </c>
      <c r="U2684">
        <v>0.44800000000000001</v>
      </c>
      <c r="V2684" s="6">
        <v>-482</v>
      </c>
      <c r="W2684" s="4">
        <v>294.18</v>
      </c>
      <c r="X2684">
        <v>409</v>
      </c>
      <c r="Y2684">
        <v>186</v>
      </c>
      <c r="Z2684" t="str">
        <f t="shared" si="41"/>
        <v>336</v>
      </c>
      <c r="AA2684" t="s">
        <v>235</v>
      </c>
    </row>
    <row r="2685" spans="1:27" ht="16" thickBot="1" x14ac:dyDescent="0.25">
      <c r="A2685" t="s">
        <v>69</v>
      </c>
      <c r="B2685" t="s">
        <v>235</v>
      </c>
      <c r="C2685" t="s">
        <v>831</v>
      </c>
      <c r="D2685" t="s">
        <v>1457</v>
      </c>
      <c r="E2685" t="s">
        <v>3913</v>
      </c>
      <c r="F2685">
        <v>41.316000000000003</v>
      </c>
      <c r="H2685">
        <v>179</v>
      </c>
      <c r="I2685">
        <v>2.0200000000000002E-46</v>
      </c>
      <c r="J2685" t="s">
        <v>3083</v>
      </c>
      <c r="S2685" t="s">
        <v>3075</v>
      </c>
      <c r="T2685" t="s">
        <v>3076</v>
      </c>
      <c r="U2685">
        <v>0.44800000000000001</v>
      </c>
      <c r="V2685" s="6">
        <v>-482</v>
      </c>
      <c r="W2685" s="4">
        <v>294.18</v>
      </c>
      <c r="X2685">
        <v>409</v>
      </c>
      <c r="Y2685">
        <v>179</v>
      </c>
      <c r="Z2685" t="str">
        <f t="shared" si="41"/>
        <v>380</v>
      </c>
      <c r="AA2685" t="s">
        <v>235</v>
      </c>
    </row>
    <row r="2686" spans="1:27" ht="16" thickBot="1" x14ac:dyDescent="0.25">
      <c r="A2686" t="s">
        <v>69</v>
      </c>
      <c r="B2686" t="s">
        <v>235</v>
      </c>
      <c r="C2686" t="s">
        <v>590</v>
      </c>
      <c r="D2686" t="s">
        <v>833</v>
      </c>
      <c r="E2686" t="s">
        <v>3884</v>
      </c>
      <c r="F2686">
        <v>39.216000000000001</v>
      </c>
      <c r="H2686">
        <v>177</v>
      </c>
      <c r="I2686">
        <v>1.08E-45</v>
      </c>
      <c r="J2686" t="s">
        <v>3083</v>
      </c>
      <c r="S2686" t="s">
        <v>3075</v>
      </c>
      <c r="T2686" t="s">
        <v>3076</v>
      </c>
      <c r="U2686">
        <v>0.44800000000000001</v>
      </c>
      <c r="V2686" s="6">
        <v>-482</v>
      </c>
      <c r="W2686" s="4">
        <v>294.18</v>
      </c>
      <c r="X2686">
        <v>409</v>
      </c>
      <c r="Y2686">
        <v>177</v>
      </c>
      <c r="Z2686" t="str">
        <f t="shared" si="41"/>
        <v>306</v>
      </c>
      <c r="AA2686" t="s">
        <v>235</v>
      </c>
    </row>
    <row r="2687" spans="1:27" ht="16" thickBot="1" x14ac:dyDescent="0.25">
      <c r="A2687" t="s">
        <v>69</v>
      </c>
      <c r="B2687" t="s">
        <v>235</v>
      </c>
      <c r="C2687" t="s">
        <v>835</v>
      </c>
      <c r="D2687" t="s">
        <v>836</v>
      </c>
      <c r="E2687" t="s">
        <v>3885</v>
      </c>
      <c r="F2687">
        <v>48.37</v>
      </c>
      <c r="H2687">
        <v>174</v>
      </c>
      <c r="I2687">
        <v>1.69E-45</v>
      </c>
      <c r="J2687" t="s">
        <v>3083</v>
      </c>
      <c r="S2687" t="s">
        <v>3075</v>
      </c>
      <c r="T2687" t="s">
        <v>3076</v>
      </c>
      <c r="U2687">
        <v>0.44800000000000001</v>
      </c>
      <c r="V2687" s="6">
        <v>-482</v>
      </c>
      <c r="W2687" s="4">
        <v>294.18</v>
      </c>
      <c r="X2687">
        <v>409</v>
      </c>
      <c r="Y2687">
        <v>174</v>
      </c>
      <c r="Z2687" t="str">
        <f t="shared" si="41"/>
        <v>184</v>
      </c>
      <c r="AA2687" t="s">
        <v>235</v>
      </c>
    </row>
    <row r="2688" spans="1:27" ht="16" thickBot="1" x14ac:dyDescent="0.25">
      <c r="A2688" t="s">
        <v>69</v>
      </c>
      <c r="B2688" t="s">
        <v>235</v>
      </c>
      <c r="C2688" t="s">
        <v>189</v>
      </c>
      <c r="D2688" t="s">
        <v>840</v>
      </c>
      <c r="E2688" t="s">
        <v>3887</v>
      </c>
      <c r="F2688">
        <v>67.459999999999994</v>
      </c>
      <c r="H2688">
        <v>164</v>
      </c>
      <c r="I2688">
        <v>8.8800000000000004E-42</v>
      </c>
      <c r="J2688" t="s">
        <v>3083</v>
      </c>
      <c r="S2688" t="s">
        <v>3075</v>
      </c>
      <c r="T2688" t="s">
        <v>3076</v>
      </c>
      <c r="U2688">
        <v>0.44800000000000001</v>
      </c>
      <c r="V2688" s="6">
        <v>-482</v>
      </c>
      <c r="W2688" s="4">
        <v>294.18</v>
      </c>
      <c r="X2688">
        <v>409</v>
      </c>
      <c r="Y2688">
        <v>164</v>
      </c>
      <c r="Z2688" t="str">
        <f t="shared" si="41"/>
        <v>126</v>
      </c>
      <c r="AA2688" t="s">
        <v>235</v>
      </c>
    </row>
    <row r="2689" spans="1:27" ht="16" thickBot="1" x14ac:dyDescent="0.25">
      <c r="A2689" t="s">
        <v>69</v>
      </c>
      <c r="B2689" t="s">
        <v>235</v>
      </c>
      <c r="C2689" t="s">
        <v>1143</v>
      </c>
      <c r="D2689" t="s">
        <v>1149</v>
      </c>
      <c r="E2689" t="s">
        <v>3268</v>
      </c>
      <c r="F2689">
        <v>38.545000000000002</v>
      </c>
      <c r="H2689">
        <v>124</v>
      </c>
      <c r="I2689">
        <v>6.5200000000000005E-29</v>
      </c>
      <c r="J2689" t="s">
        <v>3083</v>
      </c>
      <c r="S2689" t="s">
        <v>3075</v>
      </c>
      <c r="T2689" t="s">
        <v>3076</v>
      </c>
      <c r="U2689">
        <v>0.44800000000000001</v>
      </c>
      <c r="V2689" s="6">
        <v>-482</v>
      </c>
      <c r="W2689" s="4">
        <v>294.18</v>
      </c>
      <c r="X2689">
        <v>409</v>
      </c>
      <c r="Y2689">
        <v>124</v>
      </c>
      <c r="Z2689" t="str">
        <f t="shared" si="41"/>
        <v>275</v>
      </c>
      <c r="AA2689" t="s">
        <v>235</v>
      </c>
    </row>
    <row r="2690" spans="1:27" ht="16" thickBot="1" x14ac:dyDescent="0.25">
      <c r="A2690" t="s">
        <v>69</v>
      </c>
      <c r="B2690" t="s">
        <v>235</v>
      </c>
      <c r="C2690" t="s">
        <v>842</v>
      </c>
      <c r="D2690" t="s">
        <v>843</v>
      </c>
      <c r="E2690" t="s">
        <v>3888</v>
      </c>
      <c r="F2690">
        <v>63.491999999999997</v>
      </c>
      <c r="H2690">
        <v>91.2</v>
      </c>
      <c r="I2690">
        <v>1.49E-18</v>
      </c>
      <c r="J2690" t="s">
        <v>3083</v>
      </c>
      <c r="S2690" t="s">
        <v>3075</v>
      </c>
      <c r="T2690" t="s">
        <v>3076</v>
      </c>
      <c r="U2690">
        <v>0.44800000000000001</v>
      </c>
      <c r="V2690" s="6">
        <v>-482</v>
      </c>
      <c r="W2690" s="4">
        <v>294.18</v>
      </c>
      <c r="X2690">
        <v>409</v>
      </c>
      <c r="Y2690">
        <v>91.2</v>
      </c>
      <c r="Z2690" t="str">
        <f t="shared" si="41"/>
        <v xml:space="preserve">63 </v>
      </c>
      <c r="AA2690" t="s">
        <v>235</v>
      </c>
    </row>
    <row r="2691" spans="1:27" ht="16" thickBot="1" x14ac:dyDescent="0.25">
      <c r="A2691" t="s">
        <v>69</v>
      </c>
      <c r="B2691" t="s">
        <v>235</v>
      </c>
      <c r="C2691" t="s">
        <v>282</v>
      </c>
      <c r="D2691" t="s">
        <v>727</v>
      </c>
      <c r="E2691" t="s">
        <v>3375</v>
      </c>
      <c r="F2691">
        <v>49.444000000000003</v>
      </c>
      <c r="H2691">
        <v>82.8</v>
      </c>
      <c r="I2691">
        <v>4.28E-16</v>
      </c>
      <c r="J2691" t="s">
        <v>3083</v>
      </c>
      <c r="S2691" t="s">
        <v>3075</v>
      </c>
      <c r="T2691" t="s">
        <v>3076</v>
      </c>
      <c r="U2691">
        <v>0.44800000000000001</v>
      </c>
      <c r="V2691" s="6">
        <v>-482</v>
      </c>
      <c r="W2691" s="4">
        <v>294.18</v>
      </c>
      <c r="X2691">
        <v>409</v>
      </c>
      <c r="Y2691">
        <v>82.8</v>
      </c>
      <c r="Z2691" t="str">
        <f t="shared" ref="Z2691:Z2754" si="42">LEFT(C2691,3)</f>
        <v>180</v>
      </c>
      <c r="AA2691" t="s">
        <v>235</v>
      </c>
    </row>
    <row r="2692" spans="1:27" ht="16" thickBot="1" x14ac:dyDescent="0.25">
      <c r="A2692" t="s">
        <v>69</v>
      </c>
      <c r="B2692" t="s">
        <v>235</v>
      </c>
      <c r="C2692" t="s">
        <v>845</v>
      </c>
      <c r="D2692" t="s">
        <v>846</v>
      </c>
      <c r="E2692" t="s">
        <v>3889</v>
      </c>
      <c r="F2692">
        <v>67.272999999999996</v>
      </c>
      <c r="H2692">
        <v>82.8</v>
      </c>
      <c r="I2692">
        <v>8.7299999999999999E-16</v>
      </c>
      <c r="J2692" t="s">
        <v>3083</v>
      </c>
      <c r="S2692" t="s">
        <v>3075</v>
      </c>
      <c r="T2692" t="s">
        <v>3076</v>
      </c>
      <c r="U2692">
        <v>0.44800000000000001</v>
      </c>
      <c r="V2692" s="6">
        <v>-482</v>
      </c>
      <c r="W2692" s="4">
        <v>294.18</v>
      </c>
      <c r="X2692">
        <v>409</v>
      </c>
      <c r="Y2692">
        <v>82.8</v>
      </c>
      <c r="Z2692" t="str">
        <f t="shared" si="42"/>
        <v xml:space="preserve">55 </v>
      </c>
      <c r="AA2692" t="s">
        <v>235</v>
      </c>
    </row>
    <row r="2693" spans="1:27" ht="16" thickBot="1" x14ac:dyDescent="0.25">
      <c r="A2693" t="s">
        <v>69</v>
      </c>
      <c r="B2693" t="s">
        <v>235</v>
      </c>
      <c r="C2693" t="s">
        <v>1158</v>
      </c>
      <c r="D2693" t="s">
        <v>1167</v>
      </c>
      <c r="E2693" t="s">
        <v>3280</v>
      </c>
      <c r="F2693">
        <v>47.651000000000003</v>
      </c>
      <c r="H2693">
        <v>79</v>
      </c>
      <c r="I2693">
        <v>1.0499999999999999E-15</v>
      </c>
      <c r="J2693" t="s">
        <v>3083</v>
      </c>
      <c r="S2693" t="s">
        <v>3075</v>
      </c>
      <c r="T2693" t="s">
        <v>3076</v>
      </c>
      <c r="U2693">
        <v>0.44800000000000001</v>
      </c>
      <c r="V2693" s="6">
        <v>-482</v>
      </c>
      <c r="W2693" s="4">
        <v>294.18</v>
      </c>
      <c r="X2693">
        <v>409</v>
      </c>
      <c r="Y2693">
        <v>79</v>
      </c>
      <c r="Z2693" t="str">
        <f t="shared" si="42"/>
        <v>149</v>
      </c>
      <c r="AA2693" t="s">
        <v>235</v>
      </c>
    </row>
    <row r="2694" spans="1:27" ht="16" thickBot="1" x14ac:dyDescent="0.25">
      <c r="A2694" t="s">
        <v>69</v>
      </c>
      <c r="B2694" t="s">
        <v>235</v>
      </c>
      <c r="C2694" t="s">
        <v>842</v>
      </c>
      <c r="D2694" t="s">
        <v>848</v>
      </c>
      <c r="E2694" t="s">
        <v>3821</v>
      </c>
      <c r="F2694">
        <v>46.031999999999996</v>
      </c>
      <c r="H2694">
        <v>70.7</v>
      </c>
      <c r="I2694">
        <v>1.5900000000000001E-12</v>
      </c>
      <c r="J2694" t="s">
        <v>3083</v>
      </c>
      <c r="S2694" t="s">
        <v>3075</v>
      </c>
      <c r="T2694" t="s">
        <v>3076</v>
      </c>
      <c r="U2694">
        <v>0.44800000000000001</v>
      </c>
      <c r="V2694" s="6">
        <v>-482</v>
      </c>
      <c r="W2694" s="4">
        <v>294.18</v>
      </c>
      <c r="X2694">
        <v>409</v>
      </c>
      <c r="Y2694">
        <v>70.7</v>
      </c>
      <c r="Z2694" t="str">
        <f t="shared" si="42"/>
        <v xml:space="preserve">63 </v>
      </c>
      <c r="AA2694" t="s">
        <v>235</v>
      </c>
    </row>
    <row r="2695" spans="1:27" ht="16" thickBot="1" x14ac:dyDescent="0.25">
      <c r="A2695" t="s">
        <v>69</v>
      </c>
      <c r="B2695" t="s">
        <v>235</v>
      </c>
      <c r="C2695" t="s">
        <v>915</v>
      </c>
      <c r="D2695" t="s">
        <v>615</v>
      </c>
      <c r="E2695" t="s">
        <v>3515</v>
      </c>
      <c r="F2695">
        <v>49.231000000000002</v>
      </c>
      <c r="H2695">
        <v>58.5</v>
      </c>
      <c r="I2695">
        <v>1.7199999999999999E-8</v>
      </c>
      <c r="J2695" t="s">
        <v>3083</v>
      </c>
      <c r="S2695" t="s">
        <v>3075</v>
      </c>
      <c r="T2695" t="s">
        <v>3076</v>
      </c>
      <c r="U2695">
        <v>0.44800000000000001</v>
      </c>
      <c r="V2695" s="6">
        <v>-482</v>
      </c>
      <c r="W2695" s="4">
        <v>294.18</v>
      </c>
      <c r="X2695">
        <v>409</v>
      </c>
      <c r="Y2695">
        <v>58.5</v>
      </c>
      <c r="Z2695" t="str">
        <f t="shared" si="42"/>
        <v xml:space="preserve">65 </v>
      </c>
      <c r="AA2695" t="s">
        <v>235</v>
      </c>
    </row>
    <row r="2696" spans="1:27" ht="16" thickBot="1" x14ac:dyDescent="0.25">
      <c r="A2696" t="s">
        <v>69</v>
      </c>
      <c r="B2696" t="s">
        <v>235</v>
      </c>
      <c r="C2696" t="s">
        <v>381</v>
      </c>
      <c r="D2696" t="s">
        <v>734</v>
      </c>
      <c r="E2696" t="s">
        <v>3140</v>
      </c>
      <c r="F2696">
        <v>43.381999999999998</v>
      </c>
      <c r="H2696">
        <v>56.9</v>
      </c>
      <c r="I2696">
        <v>5.8500000000000001E-8</v>
      </c>
      <c r="J2696" t="s">
        <v>3083</v>
      </c>
      <c r="S2696" t="s">
        <v>3075</v>
      </c>
      <c r="T2696" t="s">
        <v>3076</v>
      </c>
      <c r="U2696">
        <v>0.44800000000000001</v>
      </c>
      <c r="V2696" s="6">
        <v>-482</v>
      </c>
      <c r="W2696" s="4">
        <v>294.18</v>
      </c>
      <c r="X2696">
        <v>409</v>
      </c>
      <c r="Y2696">
        <v>56.9</v>
      </c>
      <c r="Z2696" t="str">
        <f t="shared" si="42"/>
        <v>136</v>
      </c>
      <c r="AA2696" t="s">
        <v>235</v>
      </c>
    </row>
    <row r="2697" spans="1:27" ht="16" thickBot="1" x14ac:dyDescent="0.25">
      <c r="A2697" t="s">
        <v>69</v>
      </c>
      <c r="B2697" t="s">
        <v>235</v>
      </c>
      <c r="C2697" t="s">
        <v>738</v>
      </c>
      <c r="D2697" t="s">
        <v>739</v>
      </c>
      <c r="E2697" t="s">
        <v>3141</v>
      </c>
      <c r="F2697">
        <v>51.88</v>
      </c>
      <c r="H2697">
        <v>52.3</v>
      </c>
      <c r="I2697">
        <v>1.55E-6</v>
      </c>
      <c r="J2697" t="s">
        <v>3083</v>
      </c>
      <c r="S2697" t="s">
        <v>3075</v>
      </c>
      <c r="T2697" t="s">
        <v>3076</v>
      </c>
      <c r="U2697">
        <v>0.44800000000000001</v>
      </c>
      <c r="V2697" s="6">
        <v>-482</v>
      </c>
      <c r="W2697" s="4">
        <v>294.18</v>
      </c>
      <c r="X2697">
        <v>409</v>
      </c>
      <c r="Y2697">
        <v>52.3</v>
      </c>
      <c r="Z2697" t="str">
        <f t="shared" si="42"/>
        <v>133</v>
      </c>
      <c r="AA2697" t="s">
        <v>235</v>
      </c>
    </row>
    <row r="2698" spans="1:27" ht="16" thickBot="1" x14ac:dyDescent="0.25">
      <c r="A2698" t="s">
        <v>69</v>
      </c>
      <c r="B2698" t="s">
        <v>235</v>
      </c>
      <c r="C2698" t="s">
        <v>729</v>
      </c>
      <c r="D2698" t="s">
        <v>736</v>
      </c>
      <c r="E2698" t="s">
        <v>3142</v>
      </c>
      <c r="F2698">
        <v>43.137</v>
      </c>
      <c r="H2698">
        <v>46.8</v>
      </c>
      <c r="I2698">
        <v>5.9299999999999998E-5</v>
      </c>
      <c r="J2698" t="s">
        <v>3083</v>
      </c>
      <c r="S2698" t="s">
        <v>3075</v>
      </c>
      <c r="T2698" t="s">
        <v>3076</v>
      </c>
      <c r="U2698">
        <v>0.44800000000000001</v>
      </c>
      <c r="V2698" s="6">
        <v>-482</v>
      </c>
      <c r="W2698" s="4">
        <v>294.18</v>
      </c>
      <c r="X2698">
        <v>409</v>
      </c>
      <c r="Y2698">
        <v>46.8</v>
      </c>
      <c r="Z2698" t="str">
        <f t="shared" si="42"/>
        <v xml:space="preserve">51 </v>
      </c>
      <c r="AA2698" t="s">
        <v>235</v>
      </c>
    </row>
    <row r="2699" spans="1:27" ht="16" thickBot="1" x14ac:dyDescent="0.25">
      <c r="A2699" t="s">
        <v>76</v>
      </c>
      <c r="B2699" t="s">
        <v>235</v>
      </c>
      <c r="C2699" t="s">
        <v>470</v>
      </c>
      <c r="D2699" t="s">
        <v>503</v>
      </c>
      <c r="E2699" t="s">
        <v>3112</v>
      </c>
      <c r="F2699">
        <v>100</v>
      </c>
      <c r="H2699">
        <v>735</v>
      </c>
      <c r="I2699">
        <v>0</v>
      </c>
      <c r="J2699" t="s">
        <v>3084</v>
      </c>
      <c r="S2699" t="s">
        <v>3075</v>
      </c>
      <c r="T2699" t="s">
        <v>3076</v>
      </c>
      <c r="U2699">
        <v>0.44800000000000001</v>
      </c>
      <c r="V2699" s="6">
        <v>-482</v>
      </c>
      <c r="W2699" s="4">
        <v>294.18</v>
      </c>
      <c r="X2699">
        <v>409</v>
      </c>
      <c r="Y2699">
        <v>735</v>
      </c>
      <c r="Z2699" t="str">
        <f t="shared" si="42"/>
        <v>409</v>
      </c>
      <c r="AA2699" t="s">
        <v>235</v>
      </c>
    </row>
    <row r="2700" spans="1:27" ht="16" thickBot="1" x14ac:dyDescent="0.25">
      <c r="A2700" t="s">
        <v>76</v>
      </c>
      <c r="B2700" t="s">
        <v>235</v>
      </c>
      <c r="C2700" t="s">
        <v>473</v>
      </c>
      <c r="D2700" t="s">
        <v>2411</v>
      </c>
      <c r="E2700" t="s">
        <v>3953</v>
      </c>
      <c r="F2700">
        <v>99.754000000000005</v>
      </c>
      <c r="H2700">
        <v>730</v>
      </c>
      <c r="I2700">
        <v>0</v>
      </c>
      <c r="J2700" t="s">
        <v>3084</v>
      </c>
      <c r="S2700" t="s">
        <v>3075</v>
      </c>
      <c r="T2700" t="s">
        <v>3076</v>
      </c>
      <c r="U2700">
        <v>0.44800000000000001</v>
      </c>
      <c r="V2700" s="6">
        <v>-482</v>
      </c>
      <c r="W2700" s="4">
        <v>294.18</v>
      </c>
      <c r="X2700">
        <v>409</v>
      </c>
      <c r="Y2700">
        <v>730</v>
      </c>
      <c r="Z2700" t="str">
        <f t="shared" si="42"/>
        <v>407</v>
      </c>
      <c r="AA2700" t="s">
        <v>235</v>
      </c>
    </row>
    <row r="2701" spans="1:27" ht="16" thickBot="1" x14ac:dyDescent="0.25">
      <c r="A2701" t="s">
        <v>76</v>
      </c>
      <c r="B2701" t="s">
        <v>235</v>
      </c>
      <c r="C2701" t="s">
        <v>473</v>
      </c>
      <c r="D2701" t="s">
        <v>2411</v>
      </c>
      <c r="E2701" t="s">
        <v>3953</v>
      </c>
      <c r="F2701">
        <v>99.754000000000005</v>
      </c>
      <c r="H2701">
        <v>729</v>
      </c>
      <c r="I2701">
        <v>0</v>
      </c>
      <c r="J2701" t="s">
        <v>3084</v>
      </c>
      <c r="S2701" t="s">
        <v>3075</v>
      </c>
      <c r="T2701" t="s">
        <v>3076</v>
      </c>
      <c r="U2701">
        <v>0.44800000000000001</v>
      </c>
      <c r="V2701" s="6">
        <v>-482</v>
      </c>
      <c r="W2701" s="4">
        <v>294.18</v>
      </c>
      <c r="X2701">
        <v>409</v>
      </c>
      <c r="Y2701">
        <v>729</v>
      </c>
      <c r="Z2701" t="str">
        <f t="shared" si="42"/>
        <v>407</v>
      </c>
      <c r="AA2701" t="s">
        <v>235</v>
      </c>
    </row>
    <row r="2702" spans="1:27" ht="16" thickBot="1" x14ac:dyDescent="0.25">
      <c r="A2702" t="s">
        <v>76</v>
      </c>
      <c r="B2702" t="s">
        <v>235</v>
      </c>
      <c r="C2702" t="s">
        <v>804</v>
      </c>
      <c r="D2702" t="s">
        <v>805</v>
      </c>
      <c r="E2702" t="s">
        <v>3874</v>
      </c>
      <c r="F2702">
        <v>99.506</v>
      </c>
      <c r="H2702">
        <v>722</v>
      </c>
      <c r="I2702">
        <v>0</v>
      </c>
      <c r="J2702" t="s">
        <v>3084</v>
      </c>
      <c r="S2702" t="s">
        <v>3075</v>
      </c>
      <c r="T2702" t="s">
        <v>3076</v>
      </c>
      <c r="U2702">
        <v>0.44800000000000001</v>
      </c>
      <c r="V2702" s="6">
        <v>-482</v>
      </c>
      <c r="W2702" s="4">
        <v>294.18</v>
      </c>
      <c r="X2702">
        <v>409</v>
      </c>
      <c r="Y2702">
        <v>722</v>
      </c>
      <c r="Z2702" t="str">
        <f t="shared" si="42"/>
        <v>405</v>
      </c>
      <c r="AA2702" t="s">
        <v>235</v>
      </c>
    </row>
    <row r="2703" spans="1:27" ht="16" thickBot="1" x14ac:dyDescent="0.25">
      <c r="A2703" t="s">
        <v>76</v>
      </c>
      <c r="B2703" t="s">
        <v>235</v>
      </c>
      <c r="C2703" t="s">
        <v>807</v>
      </c>
      <c r="D2703" t="s">
        <v>503</v>
      </c>
      <c r="E2703" t="s">
        <v>3112</v>
      </c>
      <c r="F2703">
        <v>100</v>
      </c>
      <c r="H2703">
        <v>716</v>
      </c>
      <c r="I2703">
        <v>0</v>
      </c>
      <c r="J2703" t="s">
        <v>3084</v>
      </c>
      <c r="S2703" t="s">
        <v>3075</v>
      </c>
      <c r="T2703" t="s">
        <v>3076</v>
      </c>
      <c r="U2703">
        <v>0.44800000000000001</v>
      </c>
      <c r="V2703" s="6">
        <v>-482</v>
      </c>
      <c r="W2703" s="4">
        <v>294.18</v>
      </c>
      <c r="X2703">
        <v>409</v>
      </c>
      <c r="Y2703">
        <v>716</v>
      </c>
      <c r="Z2703" t="str">
        <f t="shared" si="42"/>
        <v>400</v>
      </c>
      <c r="AA2703" t="s">
        <v>235</v>
      </c>
    </row>
    <row r="2704" spans="1:27" ht="16" thickBot="1" x14ac:dyDescent="0.25">
      <c r="A2704" t="s">
        <v>76</v>
      </c>
      <c r="B2704" t="s">
        <v>235</v>
      </c>
      <c r="C2704" t="s">
        <v>505</v>
      </c>
      <c r="D2704" t="s">
        <v>506</v>
      </c>
      <c r="E2704" t="s">
        <v>3284</v>
      </c>
      <c r="F2704">
        <v>98.429000000000002</v>
      </c>
      <c r="H2704">
        <v>298</v>
      </c>
      <c r="I2704">
        <v>1.1199999999999999E-93</v>
      </c>
      <c r="J2704" t="s">
        <v>3084</v>
      </c>
      <c r="S2704" t="s">
        <v>3075</v>
      </c>
      <c r="T2704" t="s">
        <v>3076</v>
      </c>
      <c r="U2704">
        <v>0.44800000000000001</v>
      </c>
      <c r="V2704" s="6">
        <v>-482</v>
      </c>
      <c r="W2704" s="4">
        <v>294.18</v>
      </c>
      <c r="X2704">
        <v>409</v>
      </c>
      <c r="Y2704">
        <v>298</v>
      </c>
      <c r="Z2704" t="str">
        <f t="shared" si="42"/>
        <v>191</v>
      </c>
      <c r="AA2704" t="s">
        <v>235</v>
      </c>
    </row>
    <row r="2705" spans="1:27" ht="16" thickBot="1" x14ac:dyDescent="0.25">
      <c r="A2705" t="s">
        <v>76</v>
      </c>
      <c r="B2705" t="s">
        <v>235</v>
      </c>
      <c r="C2705" t="s">
        <v>483</v>
      </c>
      <c r="D2705" t="s">
        <v>2415</v>
      </c>
      <c r="E2705" t="s">
        <v>3954</v>
      </c>
      <c r="F2705">
        <v>53.6</v>
      </c>
      <c r="H2705">
        <v>308</v>
      </c>
      <c r="I2705">
        <v>7.15E-89</v>
      </c>
      <c r="J2705" t="s">
        <v>3084</v>
      </c>
      <c r="S2705" t="s">
        <v>3075</v>
      </c>
      <c r="T2705" t="s">
        <v>3076</v>
      </c>
      <c r="U2705">
        <v>0.44800000000000001</v>
      </c>
      <c r="V2705" s="6">
        <v>-482</v>
      </c>
      <c r="W2705" s="4">
        <v>294.18</v>
      </c>
      <c r="X2705">
        <v>409</v>
      </c>
      <c r="Y2705">
        <v>308</v>
      </c>
      <c r="Z2705" t="str">
        <f t="shared" si="42"/>
        <v>375</v>
      </c>
      <c r="AA2705" t="s">
        <v>235</v>
      </c>
    </row>
    <row r="2706" spans="1:27" ht="16" thickBot="1" x14ac:dyDescent="0.25">
      <c r="A2706" t="s">
        <v>76</v>
      </c>
      <c r="B2706" t="s">
        <v>235</v>
      </c>
      <c r="C2706" t="s">
        <v>199</v>
      </c>
      <c r="D2706" t="s">
        <v>1249</v>
      </c>
      <c r="E2706" t="s">
        <v>3891</v>
      </c>
      <c r="F2706">
        <v>53.762999999999998</v>
      </c>
      <c r="H2706">
        <v>287</v>
      </c>
      <c r="I2706">
        <v>1.1700000000000001E-81</v>
      </c>
      <c r="J2706" t="s">
        <v>3084</v>
      </c>
      <c r="S2706" t="s">
        <v>3075</v>
      </c>
      <c r="T2706" t="s">
        <v>3076</v>
      </c>
      <c r="U2706">
        <v>0.44800000000000001</v>
      </c>
      <c r="V2706" s="6">
        <v>-482</v>
      </c>
      <c r="W2706" s="4">
        <v>294.18</v>
      </c>
      <c r="X2706">
        <v>409</v>
      </c>
      <c r="Y2706">
        <v>287</v>
      </c>
      <c r="Z2706" t="str">
        <f t="shared" si="42"/>
        <v>372</v>
      </c>
      <c r="AA2706" t="s">
        <v>235</v>
      </c>
    </row>
    <row r="2707" spans="1:27" ht="16" thickBot="1" x14ac:dyDescent="0.25">
      <c r="A2707" t="s">
        <v>76</v>
      </c>
      <c r="B2707" t="s">
        <v>235</v>
      </c>
      <c r="C2707" t="s">
        <v>199</v>
      </c>
      <c r="D2707" t="s">
        <v>1249</v>
      </c>
      <c r="E2707" t="s">
        <v>3891</v>
      </c>
      <c r="F2707">
        <v>53.762999999999998</v>
      </c>
      <c r="H2707">
        <v>287</v>
      </c>
      <c r="I2707">
        <v>1.3599999999999999E-81</v>
      </c>
      <c r="J2707" t="s">
        <v>3084</v>
      </c>
      <c r="S2707" t="s">
        <v>3075</v>
      </c>
      <c r="T2707" t="s">
        <v>3076</v>
      </c>
      <c r="U2707">
        <v>0.44800000000000001</v>
      </c>
      <c r="V2707" s="6">
        <v>-482</v>
      </c>
      <c r="W2707" s="4">
        <v>294.18</v>
      </c>
      <c r="X2707">
        <v>409</v>
      </c>
      <c r="Y2707">
        <v>287</v>
      </c>
      <c r="Z2707" t="str">
        <f t="shared" si="42"/>
        <v>372</v>
      </c>
      <c r="AA2707" t="s">
        <v>235</v>
      </c>
    </row>
    <row r="2708" spans="1:27" ht="16" thickBot="1" x14ac:dyDescent="0.25">
      <c r="A2708" t="s">
        <v>76</v>
      </c>
      <c r="B2708" t="s">
        <v>235</v>
      </c>
      <c r="C2708" t="s">
        <v>813</v>
      </c>
      <c r="D2708" t="s">
        <v>1251</v>
      </c>
      <c r="E2708" t="s">
        <v>3892</v>
      </c>
      <c r="F2708">
        <v>48.32</v>
      </c>
      <c r="H2708">
        <v>284</v>
      </c>
      <c r="I2708">
        <v>1.17E-80</v>
      </c>
      <c r="J2708" t="s">
        <v>3084</v>
      </c>
      <c r="S2708" t="s">
        <v>3075</v>
      </c>
      <c r="T2708" t="s">
        <v>3076</v>
      </c>
      <c r="U2708">
        <v>0.44800000000000001</v>
      </c>
      <c r="V2708" s="6">
        <v>-482</v>
      </c>
      <c r="W2708" s="4">
        <v>294.18</v>
      </c>
      <c r="X2708">
        <v>409</v>
      </c>
      <c r="Y2708">
        <v>284</v>
      </c>
      <c r="Z2708" t="str">
        <f t="shared" si="42"/>
        <v>387</v>
      </c>
      <c r="AA2708" t="s">
        <v>235</v>
      </c>
    </row>
    <row r="2709" spans="1:27" ht="16" thickBot="1" x14ac:dyDescent="0.25">
      <c r="A2709" t="s">
        <v>76</v>
      </c>
      <c r="B2709" t="s">
        <v>235</v>
      </c>
      <c r="C2709" t="s">
        <v>1253</v>
      </c>
      <c r="D2709" t="s">
        <v>1254</v>
      </c>
      <c r="E2709" t="s">
        <v>3893</v>
      </c>
      <c r="F2709">
        <v>54.933999999999997</v>
      </c>
      <c r="H2709">
        <v>276</v>
      </c>
      <c r="I2709">
        <v>9.8200000000000003E-80</v>
      </c>
      <c r="J2709" t="s">
        <v>3084</v>
      </c>
      <c r="S2709" t="s">
        <v>3075</v>
      </c>
      <c r="T2709" t="s">
        <v>3076</v>
      </c>
      <c r="U2709">
        <v>0.44800000000000001</v>
      </c>
      <c r="V2709" s="6">
        <v>-482</v>
      </c>
      <c r="W2709" s="4">
        <v>294.18</v>
      </c>
      <c r="X2709">
        <v>409</v>
      </c>
      <c r="Y2709">
        <v>276</v>
      </c>
      <c r="Z2709" t="str">
        <f t="shared" si="42"/>
        <v>304</v>
      </c>
      <c r="AA2709" t="s">
        <v>235</v>
      </c>
    </row>
    <row r="2710" spans="1:27" ht="16" thickBot="1" x14ac:dyDescent="0.25">
      <c r="A2710" t="s">
        <v>76</v>
      </c>
      <c r="B2710" t="s">
        <v>235</v>
      </c>
      <c r="C2710" t="s">
        <v>413</v>
      </c>
      <c r="D2710" t="s">
        <v>2283</v>
      </c>
      <c r="E2710" t="s">
        <v>3951</v>
      </c>
      <c r="F2710">
        <v>46.790999999999997</v>
      </c>
      <c r="H2710">
        <v>258</v>
      </c>
      <c r="I2710">
        <v>1.5000000000000001E-72</v>
      </c>
      <c r="J2710" t="s">
        <v>3084</v>
      </c>
      <c r="S2710" t="s">
        <v>3075</v>
      </c>
      <c r="T2710" t="s">
        <v>3076</v>
      </c>
      <c r="U2710">
        <v>0.44800000000000001</v>
      </c>
      <c r="V2710" s="6">
        <v>-482</v>
      </c>
      <c r="W2710" s="4">
        <v>294.18</v>
      </c>
      <c r="X2710">
        <v>409</v>
      </c>
      <c r="Y2710">
        <v>258</v>
      </c>
      <c r="Z2710" t="str">
        <f t="shared" si="42"/>
        <v>374</v>
      </c>
      <c r="AA2710" t="s">
        <v>235</v>
      </c>
    </row>
    <row r="2711" spans="1:27" ht="16" thickBot="1" x14ac:dyDescent="0.25">
      <c r="A2711" t="s">
        <v>76</v>
      </c>
      <c r="B2711" t="s">
        <v>235</v>
      </c>
      <c r="C2711" t="s">
        <v>1847</v>
      </c>
      <c r="D2711" t="s">
        <v>1848</v>
      </c>
      <c r="E2711" t="s">
        <v>3930</v>
      </c>
      <c r="F2711">
        <v>51.213000000000001</v>
      </c>
      <c r="H2711">
        <v>253</v>
      </c>
      <c r="I2711">
        <v>3.3199999999999999E-71</v>
      </c>
      <c r="J2711" t="s">
        <v>3084</v>
      </c>
      <c r="S2711" t="s">
        <v>3075</v>
      </c>
      <c r="T2711" t="s">
        <v>3076</v>
      </c>
      <c r="U2711">
        <v>0.44800000000000001</v>
      </c>
      <c r="V2711" s="6">
        <v>-482</v>
      </c>
      <c r="W2711" s="4">
        <v>294.18</v>
      </c>
      <c r="X2711">
        <v>409</v>
      </c>
      <c r="Y2711">
        <v>253</v>
      </c>
      <c r="Z2711" t="str">
        <f t="shared" si="42"/>
        <v>371</v>
      </c>
      <c r="AA2711" t="s">
        <v>235</v>
      </c>
    </row>
    <row r="2712" spans="1:27" ht="16" thickBot="1" x14ac:dyDescent="0.25">
      <c r="A2712" t="s">
        <v>76</v>
      </c>
      <c r="B2712" t="s">
        <v>235</v>
      </c>
      <c r="C2712" t="s">
        <v>158</v>
      </c>
      <c r="D2712" t="s">
        <v>1261</v>
      </c>
      <c r="E2712" t="s">
        <v>3896</v>
      </c>
      <c r="F2712">
        <v>50.195999999999998</v>
      </c>
      <c r="H2712">
        <v>232</v>
      </c>
      <c r="I2712">
        <v>7.1300000000000005E-64</v>
      </c>
      <c r="J2712" t="s">
        <v>3084</v>
      </c>
      <c r="S2712" t="s">
        <v>3075</v>
      </c>
      <c r="T2712" t="s">
        <v>3076</v>
      </c>
      <c r="U2712">
        <v>0.44800000000000001</v>
      </c>
      <c r="V2712" s="6">
        <v>-482</v>
      </c>
      <c r="W2712" s="4">
        <v>294.18</v>
      </c>
      <c r="X2712">
        <v>409</v>
      </c>
      <c r="Y2712">
        <v>232</v>
      </c>
      <c r="Z2712" t="str">
        <f t="shared" si="42"/>
        <v>255</v>
      </c>
      <c r="AA2712" t="s">
        <v>235</v>
      </c>
    </row>
    <row r="2713" spans="1:27" ht="16" thickBot="1" x14ac:dyDescent="0.25">
      <c r="A2713" t="s">
        <v>76</v>
      </c>
      <c r="B2713" t="s">
        <v>235</v>
      </c>
      <c r="C2713" t="s">
        <v>133</v>
      </c>
      <c r="D2713" t="s">
        <v>827</v>
      </c>
      <c r="E2713" t="s">
        <v>3881</v>
      </c>
      <c r="F2713">
        <v>48.79</v>
      </c>
      <c r="H2713">
        <v>212</v>
      </c>
      <c r="I2713">
        <v>1.5199999999999999E-57</v>
      </c>
      <c r="J2713" t="s">
        <v>3084</v>
      </c>
      <c r="S2713" t="s">
        <v>3075</v>
      </c>
      <c r="T2713" t="s">
        <v>3076</v>
      </c>
      <c r="U2713">
        <v>0.44800000000000001</v>
      </c>
      <c r="V2713" s="6">
        <v>-482</v>
      </c>
      <c r="W2713" s="4">
        <v>294.18</v>
      </c>
      <c r="X2713">
        <v>409</v>
      </c>
      <c r="Y2713">
        <v>212</v>
      </c>
      <c r="Z2713" t="str">
        <f t="shared" si="42"/>
        <v>248</v>
      </c>
      <c r="AA2713" t="s">
        <v>235</v>
      </c>
    </row>
    <row r="2714" spans="1:27" ht="16" thickBot="1" x14ac:dyDescent="0.25">
      <c r="A2714" t="s">
        <v>76</v>
      </c>
      <c r="B2714" t="s">
        <v>235</v>
      </c>
      <c r="C2714" t="s">
        <v>2286</v>
      </c>
      <c r="D2714" t="s">
        <v>2287</v>
      </c>
      <c r="E2714" t="s">
        <v>3952</v>
      </c>
      <c r="F2714">
        <v>53.521000000000001</v>
      </c>
      <c r="H2714">
        <v>212</v>
      </c>
      <c r="I2714">
        <v>2.62E-57</v>
      </c>
      <c r="J2714" t="s">
        <v>3084</v>
      </c>
      <c r="S2714" t="s">
        <v>3075</v>
      </c>
      <c r="T2714" t="s">
        <v>3076</v>
      </c>
      <c r="U2714">
        <v>0.44800000000000001</v>
      </c>
      <c r="V2714" s="6">
        <v>-482</v>
      </c>
      <c r="W2714" s="4">
        <v>294.18</v>
      </c>
      <c r="X2714">
        <v>409</v>
      </c>
      <c r="Y2714">
        <v>212</v>
      </c>
      <c r="Z2714" t="str">
        <f t="shared" si="42"/>
        <v>213</v>
      </c>
      <c r="AA2714" t="s">
        <v>235</v>
      </c>
    </row>
    <row r="2715" spans="1:27" ht="16" thickBot="1" x14ac:dyDescent="0.25">
      <c r="A2715" t="s">
        <v>76</v>
      </c>
      <c r="B2715" t="s">
        <v>235</v>
      </c>
      <c r="C2715" t="s">
        <v>590</v>
      </c>
      <c r="D2715" t="s">
        <v>829</v>
      </c>
      <c r="E2715" t="s">
        <v>3882</v>
      </c>
      <c r="F2715">
        <v>41.83</v>
      </c>
      <c r="H2715">
        <v>205</v>
      </c>
      <c r="I2715">
        <v>1.39E-54</v>
      </c>
      <c r="J2715" t="s">
        <v>3084</v>
      </c>
      <c r="S2715" t="s">
        <v>3075</v>
      </c>
      <c r="T2715" t="s">
        <v>3076</v>
      </c>
      <c r="U2715">
        <v>0.44800000000000001</v>
      </c>
      <c r="V2715" s="6">
        <v>-482</v>
      </c>
      <c r="W2715" s="4">
        <v>294.18</v>
      </c>
      <c r="X2715">
        <v>409</v>
      </c>
      <c r="Y2715">
        <v>205</v>
      </c>
      <c r="Z2715" t="str">
        <f t="shared" si="42"/>
        <v>306</v>
      </c>
      <c r="AA2715" t="s">
        <v>235</v>
      </c>
    </row>
    <row r="2716" spans="1:27" ht="16" thickBot="1" x14ac:dyDescent="0.25">
      <c r="A2716" t="s">
        <v>76</v>
      </c>
      <c r="B2716" t="s">
        <v>235</v>
      </c>
      <c r="C2716" t="s">
        <v>831</v>
      </c>
      <c r="D2716" t="s">
        <v>832</v>
      </c>
      <c r="E2716" t="s">
        <v>3883</v>
      </c>
      <c r="F2716">
        <v>43.420999999999999</v>
      </c>
      <c r="H2716">
        <v>199</v>
      </c>
      <c r="I2716">
        <v>1.5E-52</v>
      </c>
      <c r="J2716" t="s">
        <v>3084</v>
      </c>
      <c r="S2716" t="s">
        <v>3075</v>
      </c>
      <c r="T2716" t="s">
        <v>3076</v>
      </c>
      <c r="U2716">
        <v>0.44800000000000001</v>
      </c>
      <c r="V2716" s="6">
        <v>-482</v>
      </c>
      <c r="W2716" s="4">
        <v>294.18</v>
      </c>
      <c r="X2716">
        <v>409</v>
      </c>
      <c r="Y2716">
        <v>199</v>
      </c>
      <c r="Z2716" t="str">
        <f t="shared" si="42"/>
        <v>380</v>
      </c>
      <c r="AA2716" t="s">
        <v>235</v>
      </c>
    </row>
    <row r="2717" spans="1:27" ht="16" thickBot="1" x14ac:dyDescent="0.25">
      <c r="A2717" t="s">
        <v>76</v>
      </c>
      <c r="B2717" t="s">
        <v>235</v>
      </c>
      <c r="C2717" t="s">
        <v>709</v>
      </c>
      <c r="D2717" t="s">
        <v>710</v>
      </c>
      <c r="E2717" t="s">
        <v>3368</v>
      </c>
      <c r="F2717">
        <v>43.451999999999998</v>
      </c>
      <c r="H2717">
        <v>186</v>
      </c>
      <c r="I2717">
        <v>2.24E-48</v>
      </c>
      <c r="J2717" t="s">
        <v>3084</v>
      </c>
      <c r="S2717" t="s">
        <v>3075</v>
      </c>
      <c r="T2717" t="s">
        <v>3076</v>
      </c>
      <c r="U2717">
        <v>0.44800000000000001</v>
      </c>
      <c r="V2717" s="6">
        <v>-482</v>
      </c>
      <c r="W2717" s="4">
        <v>294.18</v>
      </c>
      <c r="X2717">
        <v>409</v>
      </c>
      <c r="Y2717">
        <v>186</v>
      </c>
      <c r="Z2717" t="str">
        <f t="shared" si="42"/>
        <v>336</v>
      </c>
      <c r="AA2717" t="s">
        <v>235</v>
      </c>
    </row>
    <row r="2718" spans="1:27" ht="16" thickBot="1" x14ac:dyDescent="0.25">
      <c r="A2718" t="s">
        <v>76</v>
      </c>
      <c r="B2718" t="s">
        <v>235</v>
      </c>
      <c r="C2718" t="s">
        <v>831</v>
      </c>
      <c r="D2718" t="s">
        <v>1457</v>
      </c>
      <c r="E2718" t="s">
        <v>3913</v>
      </c>
      <c r="F2718">
        <v>41.316000000000003</v>
      </c>
      <c r="H2718">
        <v>180</v>
      </c>
      <c r="I2718">
        <v>1.35E-46</v>
      </c>
      <c r="J2718" t="s">
        <v>3084</v>
      </c>
      <c r="S2718" t="s">
        <v>3075</v>
      </c>
      <c r="T2718" t="s">
        <v>3076</v>
      </c>
      <c r="U2718">
        <v>0.44800000000000001</v>
      </c>
      <c r="V2718" s="6">
        <v>-482</v>
      </c>
      <c r="W2718" s="4">
        <v>294.18</v>
      </c>
      <c r="X2718">
        <v>409</v>
      </c>
      <c r="Y2718">
        <v>180</v>
      </c>
      <c r="Z2718" t="str">
        <f t="shared" si="42"/>
        <v>380</v>
      </c>
      <c r="AA2718" t="s">
        <v>235</v>
      </c>
    </row>
    <row r="2719" spans="1:27" ht="16" thickBot="1" x14ac:dyDescent="0.25">
      <c r="A2719" t="s">
        <v>76</v>
      </c>
      <c r="B2719" t="s">
        <v>235</v>
      </c>
      <c r="C2719" t="s">
        <v>590</v>
      </c>
      <c r="D2719" t="s">
        <v>833</v>
      </c>
      <c r="E2719" t="s">
        <v>3884</v>
      </c>
      <c r="F2719">
        <v>39.216000000000001</v>
      </c>
      <c r="H2719">
        <v>178</v>
      </c>
      <c r="I2719">
        <v>6.7699999999999997E-46</v>
      </c>
      <c r="J2719" t="s">
        <v>3084</v>
      </c>
      <c r="S2719" t="s">
        <v>3075</v>
      </c>
      <c r="T2719" t="s">
        <v>3076</v>
      </c>
      <c r="U2719">
        <v>0.44800000000000001</v>
      </c>
      <c r="V2719" s="6">
        <v>-482</v>
      </c>
      <c r="W2719" s="4">
        <v>294.18</v>
      </c>
      <c r="X2719">
        <v>409</v>
      </c>
      <c r="Y2719">
        <v>178</v>
      </c>
      <c r="Z2719" t="str">
        <f t="shared" si="42"/>
        <v>306</v>
      </c>
      <c r="AA2719" t="s">
        <v>235</v>
      </c>
    </row>
    <row r="2720" spans="1:27" ht="16" thickBot="1" x14ac:dyDescent="0.25">
      <c r="A2720" t="s">
        <v>76</v>
      </c>
      <c r="B2720" t="s">
        <v>235</v>
      </c>
      <c r="C2720" t="s">
        <v>835</v>
      </c>
      <c r="D2720" t="s">
        <v>836</v>
      </c>
      <c r="E2720" t="s">
        <v>3885</v>
      </c>
      <c r="F2720">
        <v>48.37</v>
      </c>
      <c r="H2720">
        <v>174</v>
      </c>
      <c r="I2720">
        <v>1.31E-45</v>
      </c>
      <c r="J2720" t="s">
        <v>3084</v>
      </c>
      <c r="S2720" t="s">
        <v>3075</v>
      </c>
      <c r="T2720" t="s">
        <v>3076</v>
      </c>
      <c r="U2720">
        <v>0.44800000000000001</v>
      </c>
      <c r="V2720" s="6">
        <v>-482</v>
      </c>
      <c r="W2720" s="4">
        <v>294.18</v>
      </c>
      <c r="X2720">
        <v>409</v>
      </c>
      <c r="Y2720">
        <v>174</v>
      </c>
      <c r="Z2720" t="str">
        <f t="shared" si="42"/>
        <v>184</v>
      </c>
      <c r="AA2720" t="s">
        <v>235</v>
      </c>
    </row>
    <row r="2721" spans="1:27" ht="16" thickBot="1" x14ac:dyDescent="0.25">
      <c r="A2721" t="s">
        <v>76</v>
      </c>
      <c r="B2721" t="s">
        <v>235</v>
      </c>
      <c r="C2721" t="s">
        <v>189</v>
      </c>
      <c r="D2721" t="s">
        <v>840</v>
      </c>
      <c r="E2721" t="s">
        <v>3887</v>
      </c>
      <c r="F2721">
        <v>67.459999999999994</v>
      </c>
      <c r="H2721">
        <v>164</v>
      </c>
      <c r="I2721">
        <v>1.1100000000000001E-41</v>
      </c>
      <c r="J2721" t="s">
        <v>3084</v>
      </c>
      <c r="S2721" t="s">
        <v>3075</v>
      </c>
      <c r="T2721" t="s">
        <v>3076</v>
      </c>
      <c r="U2721">
        <v>0.44800000000000001</v>
      </c>
      <c r="V2721" s="6">
        <v>-482</v>
      </c>
      <c r="W2721" s="4">
        <v>294.18</v>
      </c>
      <c r="X2721">
        <v>409</v>
      </c>
      <c r="Y2721">
        <v>164</v>
      </c>
      <c r="Z2721" t="str">
        <f t="shared" si="42"/>
        <v>126</v>
      </c>
      <c r="AA2721" t="s">
        <v>235</v>
      </c>
    </row>
    <row r="2722" spans="1:27" ht="16" thickBot="1" x14ac:dyDescent="0.25">
      <c r="A2722" t="s">
        <v>76</v>
      </c>
      <c r="B2722" t="s">
        <v>235</v>
      </c>
      <c r="C2722" t="s">
        <v>1143</v>
      </c>
      <c r="D2722" t="s">
        <v>1149</v>
      </c>
      <c r="E2722" t="s">
        <v>3268</v>
      </c>
      <c r="F2722">
        <v>38.545000000000002</v>
      </c>
      <c r="H2722">
        <v>124</v>
      </c>
      <c r="I2722">
        <v>7.3300000000000003E-29</v>
      </c>
      <c r="J2722" t="s">
        <v>3084</v>
      </c>
      <c r="S2722" t="s">
        <v>3075</v>
      </c>
      <c r="T2722" t="s">
        <v>3076</v>
      </c>
      <c r="U2722">
        <v>0.44800000000000001</v>
      </c>
      <c r="V2722" s="6">
        <v>-482</v>
      </c>
      <c r="W2722" s="4">
        <v>294.18</v>
      </c>
      <c r="X2722">
        <v>409</v>
      </c>
      <c r="Y2722">
        <v>124</v>
      </c>
      <c r="Z2722" t="str">
        <f t="shared" si="42"/>
        <v>275</v>
      </c>
      <c r="AA2722" t="s">
        <v>235</v>
      </c>
    </row>
    <row r="2723" spans="1:27" ht="16" thickBot="1" x14ac:dyDescent="0.25">
      <c r="A2723" t="s">
        <v>76</v>
      </c>
      <c r="B2723" t="s">
        <v>235</v>
      </c>
      <c r="C2723" t="s">
        <v>842</v>
      </c>
      <c r="D2723" t="s">
        <v>843</v>
      </c>
      <c r="E2723" t="s">
        <v>3888</v>
      </c>
      <c r="F2723">
        <v>63.491999999999997</v>
      </c>
      <c r="H2723">
        <v>91.2</v>
      </c>
      <c r="I2723">
        <v>1.9400000000000001E-18</v>
      </c>
      <c r="J2723" t="s">
        <v>3084</v>
      </c>
      <c r="S2723" t="s">
        <v>3075</v>
      </c>
      <c r="T2723" t="s">
        <v>3076</v>
      </c>
      <c r="U2723">
        <v>0.44800000000000001</v>
      </c>
      <c r="V2723" s="6">
        <v>-482</v>
      </c>
      <c r="W2723" s="4">
        <v>294.18</v>
      </c>
      <c r="X2723">
        <v>409</v>
      </c>
      <c r="Y2723">
        <v>91.2</v>
      </c>
      <c r="Z2723" t="str">
        <f t="shared" si="42"/>
        <v xml:space="preserve">63 </v>
      </c>
      <c r="AA2723" t="s">
        <v>235</v>
      </c>
    </row>
    <row r="2724" spans="1:27" ht="16" thickBot="1" x14ac:dyDescent="0.25">
      <c r="A2724" t="s">
        <v>76</v>
      </c>
      <c r="B2724" t="s">
        <v>235</v>
      </c>
      <c r="C2724" t="s">
        <v>282</v>
      </c>
      <c r="D2724" t="s">
        <v>727</v>
      </c>
      <c r="E2724" t="s">
        <v>3375</v>
      </c>
      <c r="F2724">
        <v>49.444000000000003</v>
      </c>
      <c r="H2724">
        <v>82.8</v>
      </c>
      <c r="I2724">
        <v>5.34E-16</v>
      </c>
      <c r="J2724" t="s">
        <v>3084</v>
      </c>
      <c r="S2724" t="s">
        <v>3075</v>
      </c>
      <c r="T2724" t="s">
        <v>3076</v>
      </c>
      <c r="U2724">
        <v>0.44800000000000001</v>
      </c>
      <c r="V2724" s="6">
        <v>-482</v>
      </c>
      <c r="W2724" s="4">
        <v>294.18</v>
      </c>
      <c r="X2724">
        <v>409</v>
      </c>
      <c r="Y2724">
        <v>82.8</v>
      </c>
      <c r="Z2724" t="str">
        <f t="shared" si="42"/>
        <v>180</v>
      </c>
      <c r="AA2724" t="s">
        <v>235</v>
      </c>
    </row>
    <row r="2725" spans="1:27" ht="16" thickBot="1" x14ac:dyDescent="0.25">
      <c r="A2725" t="s">
        <v>76</v>
      </c>
      <c r="B2725" t="s">
        <v>235</v>
      </c>
      <c r="C2725" t="s">
        <v>1158</v>
      </c>
      <c r="D2725" t="s">
        <v>1167</v>
      </c>
      <c r="E2725" t="s">
        <v>3280</v>
      </c>
      <c r="F2725">
        <v>47.651000000000003</v>
      </c>
      <c r="H2725">
        <v>79.5</v>
      </c>
      <c r="I2725">
        <v>1.03E-15</v>
      </c>
      <c r="J2725" t="s">
        <v>3084</v>
      </c>
      <c r="S2725" t="s">
        <v>3075</v>
      </c>
      <c r="T2725" t="s">
        <v>3076</v>
      </c>
      <c r="U2725">
        <v>0.44800000000000001</v>
      </c>
      <c r="V2725" s="6">
        <v>-482</v>
      </c>
      <c r="W2725" s="4">
        <v>294.18</v>
      </c>
      <c r="X2725">
        <v>409</v>
      </c>
      <c r="Y2725">
        <v>79.5</v>
      </c>
      <c r="Z2725" t="str">
        <f t="shared" si="42"/>
        <v>149</v>
      </c>
      <c r="AA2725" t="s">
        <v>235</v>
      </c>
    </row>
    <row r="2726" spans="1:27" ht="16" thickBot="1" x14ac:dyDescent="0.25">
      <c r="A2726" t="s">
        <v>76</v>
      </c>
      <c r="B2726" t="s">
        <v>235</v>
      </c>
      <c r="C2726" t="s">
        <v>845</v>
      </c>
      <c r="D2726" t="s">
        <v>846</v>
      </c>
      <c r="E2726" t="s">
        <v>3889</v>
      </c>
      <c r="F2726">
        <v>67.272999999999996</v>
      </c>
      <c r="H2726">
        <v>82.4</v>
      </c>
      <c r="I2726">
        <v>1.0999999999999999E-15</v>
      </c>
      <c r="J2726" t="s">
        <v>3084</v>
      </c>
      <c r="S2726" t="s">
        <v>3075</v>
      </c>
      <c r="T2726" t="s">
        <v>3076</v>
      </c>
      <c r="U2726">
        <v>0.44800000000000001</v>
      </c>
      <c r="V2726" s="6">
        <v>-482</v>
      </c>
      <c r="W2726" s="4">
        <v>294.18</v>
      </c>
      <c r="X2726">
        <v>409</v>
      </c>
      <c r="Y2726">
        <v>82.4</v>
      </c>
      <c r="Z2726" t="str">
        <f t="shared" si="42"/>
        <v xml:space="preserve">55 </v>
      </c>
      <c r="AA2726" t="s">
        <v>235</v>
      </c>
    </row>
    <row r="2727" spans="1:27" ht="16" thickBot="1" x14ac:dyDescent="0.25">
      <c r="A2727" t="s">
        <v>76</v>
      </c>
      <c r="B2727" t="s">
        <v>235</v>
      </c>
      <c r="C2727" t="s">
        <v>842</v>
      </c>
      <c r="D2727" t="s">
        <v>848</v>
      </c>
      <c r="E2727" t="s">
        <v>3821</v>
      </c>
      <c r="F2727">
        <v>46.031999999999996</v>
      </c>
      <c r="H2727">
        <v>70.7</v>
      </c>
      <c r="I2727">
        <v>1.9899999999999998E-12</v>
      </c>
      <c r="J2727" t="s">
        <v>3084</v>
      </c>
      <c r="S2727" t="s">
        <v>3075</v>
      </c>
      <c r="T2727" t="s">
        <v>3076</v>
      </c>
      <c r="U2727">
        <v>0.44800000000000001</v>
      </c>
      <c r="V2727" s="6">
        <v>-482</v>
      </c>
      <c r="W2727" s="4">
        <v>294.18</v>
      </c>
      <c r="X2727">
        <v>409</v>
      </c>
      <c r="Y2727">
        <v>70.7</v>
      </c>
      <c r="Z2727" t="str">
        <f t="shared" si="42"/>
        <v xml:space="preserve">63 </v>
      </c>
      <c r="AA2727" t="s">
        <v>235</v>
      </c>
    </row>
    <row r="2728" spans="1:27" ht="16" thickBot="1" x14ac:dyDescent="0.25">
      <c r="A2728" t="s">
        <v>76</v>
      </c>
      <c r="B2728" t="s">
        <v>235</v>
      </c>
      <c r="C2728" t="s">
        <v>915</v>
      </c>
      <c r="D2728" t="s">
        <v>615</v>
      </c>
      <c r="E2728" t="s">
        <v>3515</v>
      </c>
      <c r="F2728">
        <v>49.231000000000002</v>
      </c>
      <c r="H2728">
        <v>58.5</v>
      </c>
      <c r="I2728">
        <v>2.1500000000000001E-8</v>
      </c>
      <c r="J2728" t="s">
        <v>3084</v>
      </c>
      <c r="S2728" t="s">
        <v>3075</v>
      </c>
      <c r="T2728" t="s">
        <v>3076</v>
      </c>
      <c r="U2728">
        <v>0.44800000000000001</v>
      </c>
      <c r="V2728" s="6">
        <v>-482</v>
      </c>
      <c r="W2728" s="4">
        <v>294.18</v>
      </c>
      <c r="X2728">
        <v>409</v>
      </c>
      <c r="Y2728">
        <v>58.5</v>
      </c>
      <c r="Z2728" t="str">
        <f t="shared" si="42"/>
        <v xml:space="preserve">65 </v>
      </c>
      <c r="AA2728" t="s">
        <v>235</v>
      </c>
    </row>
    <row r="2729" spans="1:27" ht="16" thickBot="1" x14ac:dyDescent="0.25">
      <c r="A2729" t="s">
        <v>76</v>
      </c>
      <c r="B2729" t="s">
        <v>235</v>
      </c>
      <c r="C2729" t="s">
        <v>381</v>
      </c>
      <c r="D2729" t="s">
        <v>734</v>
      </c>
      <c r="E2729" t="s">
        <v>3140</v>
      </c>
      <c r="F2729">
        <v>43.381999999999998</v>
      </c>
      <c r="H2729">
        <v>56.9</v>
      </c>
      <c r="I2729">
        <v>2.9000000000000002E-8</v>
      </c>
      <c r="J2729" t="s">
        <v>3084</v>
      </c>
      <c r="S2729" t="s">
        <v>3075</v>
      </c>
      <c r="T2729" t="s">
        <v>3076</v>
      </c>
      <c r="U2729">
        <v>0.44800000000000001</v>
      </c>
      <c r="V2729" s="6">
        <v>-482</v>
      </c>
      <c r="W2729" s="4">
        <v>294.18</v>
      </c>
      <c r="X2729">
        <v>409</v>
      </c>
      <c r="Y2729">
        <v>56.9</v>
      </c>
      <c r="Z2729" t="str">
        <f t="shared" si="42"/>
        <v>136</v>
      </c>
      <c r="AA2729" t="s">
        <v>235</v>
      </c>
    </row>
    <row r="2730" spans="1:27" ht="16" thickBot="1" x14ac:dyDescent="0.25">
      <c r="A2730" t="s">
        <v>76</v>
      </c>
      <c r="B2730" t="s">
        <v>235</v>
      </c>
      <c r="C2730" t="s">
        <v>738</v>
      </c>
      <c r="D2730" t="s">
        <v>739</v>
      </c>
      <c r="E2730" t="s">
        <v>3141</v>
      </c>
      <c r="F2730">
        <v>51.88</v>
      </c>
      <c r="H2730">
        <v>52.3</v>
      </c>
      <c r="I2730">
        <v>1.9300000000000002E-6</v>
      </c>
      <c r="J2730" t="s">
        <v>3084</v>
      </c>
      <c r="S2730" t="s">
        <v>3075</v>
      </c>
      <c r="T2730" t="s">
        <v>3076</v>
      </c>
      <c r="U2730">
        <v>0.44800000000000001</v>
      </c>
      <c r="V2730" s="6">
        <v>-482</v>
      </c>
      <c r="W2730" s="4">
        <v>294.18</v>
      </c>
      <c r="X2730">
        <v>409</v>
      </c>
      <c r="Y2730">
        <v>52.3</v>
      </c>
      <c r="Z2730" t="str">
        <f t="shared" si="42"/>
        <v>133</v>
      </c>
      <c r="AA2730" t="s">
        <v>235</v>
      </c>
    </row>
    <row r="2731" spans="1:27" ht="16" thickBot="1" x14ac:dyDescent="0.25">
      <c r="A2731" t="s">
        <v>76</v>
      </c>
      <c r="B2731" t="s">
        <v>235</v>
      </c>
      <c r="C2731" t="s">
        <v>729</v>
      </c>
      <c r="D2731" t="s">
        <v>736</v>
      </c>
      <c r="E2731" t="s">
        <v>3142</v>
      </c>
      <c r="F2731">
        <v>43.137</v>
      </c>
      <c r="H2731">
        <v>46.8</v>
      </c>
      <c r="I2731">
        <v>7.3999999999999996E-5</v>
      </c>
      <c r="J2731" t="s">
        <v>3084</v>
      </c>
      <c r="S2731" t="s">
        <v>3075</v>
      </c>
      <c r="T2731" t="s">
        <v>3076</v>
      </c>
      <c r="U2731">
        <v>0.44800000000000001</v>
      </c>
      <c r="V2731" s="6">
        <v>-482</v>
      </c>
      <c r="W2731" s="4">
        <v>294.18</v>
      </c>
      <c r="X2731">
        <v>409</v>
      </c>
      <c r="Y2731">
        <v>46.8</v>
      </c>
      <c r="Z2731" t="str">
        <f t="shared" si="42"/>
        <v xml:space="preserve">51 </v>
      </c>
      <c r="AA2731" t="s">
        <v>235</v>
      </c>
    </row>
    <row r="2732" spans="1:27" ht="16" thickBot="1" x14ac:dyDescent="0.25">
      <c r="A2732" t="s">
        <v>83</v>
      </c>
      <c r="B2732" t="s">
        <v>235</v>
      </c>
      <c r="C2732" t="s">
        <v>470</v>
      </c>
      <c r="D2732" t="s">
        <v>1441</v>
      </c>
      <c r="E2732" t="s">
        <v>3907</v>
      </c>
      <c r="F2732">
        <v>99.756</v>
      </c>
      <c r="H2732">
        <v>734</v>
      </c>
      <c r="I2732">
        <v>0</v>
      </c>
      <c r="J2732" t="s">
        <v>3085</v>
      </c>
      <c r="S2732" t="s">
        <v>3075</v>
      </c>
      <c r="T2732" t="s">
        <v>3076</v>
      </c>
      <c r="U2732">
        <v>0.44800000000000001</v>
      </c>
      <c r="V2732" s="6">
        <v>-482</v>
      </c>
      <c r="W2732" s="4">
        <v>294.18</v>
      </c>
      <c r="X2732">
        <v>409</v>
      </c>
      <c r="Y2732">
        <v>734</v>
      </c>
      <c r="Z2732" t="str">
        <f t="shared" si="42"/>
        <v>409</v>
      </c>
      <c r="AA2732" t="s">
        <v>235</v>
      </c>
    </row>
    <row r="2733" spans="1:27" ht="16" thickBot="1" x14ac:dyDescent="0.25">
      <c r="A2733" t="s">
        <v>83</v>
      </c>
      <c r="B2733" t="s">
        <v>235</v>
      </c>
      <c r="C2733" t="s">
        <v>470</v>
      </c>
      <c r="D2733" t="s">
        <v>1441</v>
      </c>
      <c r="E2733" t="s">
        <v>3907</v>
      </c>
      <c r="F2733">
        <v>99.756</v>
      </c>
      <c r="H2733">
        <v>733</v>
      </c>
      <c r="I2733">
        <v>0</v>
      </c>
      <c r="J2733" t="s">
        <v>3085</v>
      </c>
      <c r="S2733" t="s">
        <v>3075</v>
      </c>
      <c r="T2733" t="s">
        <v>3076</v>
      </c>
      <c r="U2733">
        <v>0.44800000000000001</v>
      </c>
      <c r="V2733" s="6">
        <v>-482</v>
      </c>
      <c r="W2733" s="4">
        <v>294.18</v>
      </c>
      <c r="X2733">
        <v>409</v>
      </c>
      <c r="Y2733">
        <v>733</v>
      </c>
      <c r="Z2733" t="str">
        <f t="shared" si="42"/>
        <v>409</v>
      </c>
      <c r="AA2733" t="s">
        <v>235</v>
      </c>
    </row>
    <row r="2734" spans="1:27" ht="16" thickBot="1" x14ac:dyDescent="0.25">
      <c r="A2734" t="s">
        <v>83</v>
      </c>
      <c r="B2734" t="s">
        <v>235</v>
      </c>
      <c r="C2734" t="s">
        <v>470</v>
      </c>
      <c r="D2734" t="s">
        <v>1441</v>
      </c>
      <c r="E2734" t="s">
        <v>3907</v>
      </c>
      <c r="F2734">
        <v>99.756</v>
      </c>
      <c r="H2734">
        <v>732</v>
      </c>
      <c r="I2734">
        <v>0</v>
      </c>
      <c r="J2734" t="s">
        <v>3085</v>
      </c>
      <c r="S2734" t="s">
        <v>3075</v>
      </c>
      <c r="T2734" t="s">
        <v>3076</v>
      </c>
      <c r="U2734">
        <v>0.44800000000000001</v>
      </c>
      <c r="V2734" s="6">
        <v>-482</v>
      </c>
      <c r="W2734" s="4">
        <v>294.18</v>
      </c>
      <c r="X2734">
        <v>409</v>
      </c>
      <c r="Y2734">
        <v>732</v>
      </c>
      <c r="Z2734" t="str">
        <f t="shared" si="42"/>
        <v>409</v>
      </c>
      <c r="AA2734" t="s">
        <v>235</v>
      </c>
    </row>
    <row r="2735" spans="1:27" ht="16" thickBot="1" x14ac:dyDescent="0.25">
      <c r="A2735" t="s">
        <v>83</v>
      </c>
      <c r="B2735" t="s">
        <v>235</v>
      </c>
      <c r="C2735" t="s">
        <v>1240</v>
      </c>
      <c r="D2735" t="s">
        <v>1443</v>
      </c>
      <c r="E2735" t="s">
        <v>3908</v>
      </c>
      <c r="F2735">
        <v>99.751999999999995</v>
      </c>
      <c r="H2735">
        <v>723</v>
      </c>
      <c r="I2735">
        <v>0</v>
      </c>
      <c r="J2735" t="s">
        <v>3085</v>
      </c>
      <c r="S2735" t="s">
        <v>3075</v>
      </c>
      <c r="T2735" t="s">
        <v>3076</v>
      </c>
      <c r="U2735">
        <v>0.44800000000000001</v>
      </c>
      <c r="V2735" s="6">
        <v>-482</v>
      </c>
      <c r="W2735" s="4">
        <v>294.18</v>
      </c>
      <c r="X2735">
        <v>409</v>
      </c>
      <c r="Y2735">
        <v>723</v>
      </c>
      <c r="Z2735" t="str">
        <f t="shared" si="42"/>
        <v>404</v>
      </c>
      <c r="AA2735" t="s">
        <v>235</v>
      </c>
    </row>
    <row r="2736" spans="1:27" ht="16" thickBot="1" x14ac:dyDescent="0.25">
      <c r="A2736" t="s">
        <v>83</v>
      </c>
      <c r="B2736" t="s">
        <v>235</v>
      </c>
      <c r="C2736" t="s">
        <v>804</v>
      </c>
      <c r="D2736" t="s">
        <v>2275</v>
      </c>
      <c r="E2736" t="s">
        <v>3949</v>
      </c>
      <c r="F2736">
        <v>99.259</v>
      </c>
      <c r="H2736">
        <v>721</v>
      </c>
      <c r="I2736">
        <v>0</v>
      </c>
      <c r="J2736" t="s">
        <v>3085</v>
      </c>
      <c r="S2736" t="s">
        <v>3075</v>
      </c>
      <c r="T2736" t="s">
        <v>3076</v>
      </c>
      <c r="U2736">
        <v>0.44800000000000001</v>
      </c>
      <c r="V2736" s="6">
        <v>-482</v>
      </c>
      <c r="W2736" s="4">
        <v>294.18</v>
      </c>
      <c r="X2736">
        <v>409</v>
      </c>
      <c r="Y2736">
        <v>721</v>
      </c>
      <c r="Z2736" t="str">
        <f t="shared" si="42"/>
        <v>405</v>
      </c>
      <c r="AA2736" t="s">
        <v>235</v>
      </c>
    </row>
    <row r="2737" spans="1:27" ht="16" thickBot="1" x14ac:dyDescent="0.25">
      <c r="A2737" t="s">
        <v>83</v>
      </c>
      <c r="B2737" t="s">
        <v>235</v>
      </c>
      <c r="C2737" t="s">
        <v>1194</v>
      </c>
      <c r="D2737" t="s">
        <v>1443</v>
      </c>
      <c r="E2737" t="s">
        <v>3908</v>
      </c>
      <c r="F2737">
        <v>99.751999999999995</v>
      </c>
      <c r="H2737">
        <v>721</v>
      </c>
      <c r="I2737">
        <v>0</v>
      </c>
      <c r="J2737" t="s">
        <v>3085</v>
      </c>
      <c r="S2737" t="s">
        <v>3075</v>
      </c>
      <c r="T2737" t="s">
        <v>3076</v>
      </c>
      <c r="U2737">
        <v>0.44800000000000001</v>
      </c>
      <c r="V2737" s="6">
        <v>-482</v>
      </c>
      <c r="W2737" s="4">
        <v>294.18</v>
      </c>
      <c r="X2737">
        <v>409</v>
      </c>
      <c r="Y2737">
        <v>721</v>
      </c>
      <c r="Z2737" t="str">
        <f t="shared" si="42"/>
        <v>403</v>
      </c>
      <c r="AA2737" t="s">
        <v>235</v>
      </c>
    </row>
    <row r="2738" spans="1:27" ht="16" thickBot="1" x14ac:dyDescent="0.25">
      <c r="A2738" t="s">
        <v>83</v>
      </c>
      <c r="B2738" t="s">
        <v>235</v>
      </c>
      <c r="C2738" t="s">
        <v>1194</v>
      </c>
      <c r="D2738" t="s">
        <v>1443</v>
      </c>
      <c r="E2738" t="s">
        <v>3908</v>
      </c>
      <c r="F2738">
        <v>99.751999999999995</v>
      </c>
      <c r="H2738">
        <v>721</v>
      </c>
      <c r="I2738">
        <v>0</v>
      </c>
      <c r="J2738" t="s">
        <v>3085</v>
      </c>
      <c r="S2738" t="s">
        <v>3075</v>
      </c>
      <c r="T2738" t="s">
        <v>3076</v>
      </c>
      <c r="U2738">
        <v>0.44800000000000001</v>
      </c>
      <c r="V2738" s="6">
        <v>-482</v>
      </c>
      <c r="W2738" s="4">
        <v>294.18</v>
      </c>
      <c r="X2738">
        <v>409</v>
      </c>
      <c r="Y2738">
        <v>721</v>
      </c>
      <c r="Z2738" t="str">
        <f t="shared" si="42"/>
        <v>403</v>
      </c>
      <c r="AA2738" t="s">
        <v>235</v>
      </c>
    </row>
    <row r="2739" spans="1:27" ht="16" thickBot="1" x14ac:dyDescent="0.25">
      <c r="A2739" t="s">
        <v>83</v>
      </c>
      <c r="B2739" t="s">
        <v>235</v>
      </c>
      <c r="C2739" t="s">
        <v>1084</v>
      </c>
      <c r="D2739" t="s">
        <v>1391</v>
      </c>
      <c r="E2739" t="s">
        <v>3191</v>
      </c>
      <c r="F2739">
        <v>96.632999999999996</v>
      </c>
      <c r="H2739">
        <v>503</v>
      </c>
      <c r="I2739">
        <v>1.04E-164</v>
      </c>
      <c r="J2739" t="s">
        <v>3085</v>
      </c>
      <c r="S2739" t="s">
        <v>3075</v>
      </c>
      <c r="T2739" t="s">
        <v>3076</v>
      </c>
      <c r="U2739">
        <v>0.44800000000000001</v>
      </c>
      <c r="V2739" s="6">
        <v>-482</v>
      </c>
      <c r="W2739" s="4">
        <v>294.18</v>
      </c>
      <c r="X2739">
        <v>409</v>
      </c>
      <c r="Y2739">
        <v>503</v>
      </c>
      <c r="Z2739" t="str">
        <f t="shared" si="42"/>
        <v>297</v>
      </c>
      <c r="AA2739" t="s">
        <v>235</v>
      </c>
    </row>
    <row r="2740" spans="1:27" ht="16" thickBot="1" x14ac:dyDescent="0.25">
      <c r="A2740" t="s">
        <v>83</v>
      </c>
      <c r="B2740" t="s">
        <v>235</v>
      </c>
      <c r="C2740" t="s">
        <v>483</v>
      </c>
      <c r="D2740" t="s">
        <v>809</v>
      </c>
      <c r="E2740" t="s">
        <v>3875</v>
      </c>
      <c r="F2740">
        <v>54.133000000000003</v>
      </c>
      <c r="H2740">
        <v>313</v>
      </c>
      <c r="I2740">
        <v>2.12E-92</v>
      </c>
      <c r="J2740" t="s">
        <v>3085</v>
      </c>
      <c r="S2740" t="s">
        <v>3075</v>
      </c>
      <c r="T2740" t="s">
        <v>3076</v>
      </c>
      <c r="U2740">
        <v>0.44800000000000001</v>
      </c>
      <c r="V2740" s="6">
        <v>-482</v>
      </c>
      <c r="W2740" s="4">
        <v>294.18</v>
      </c>
      <c r="X2740">
        <v>409</v>
      </c>
      <c r="Y2740">
        <v>313</v>
      </c>
      <c r="Z2740" t="str">
        <f t="shared" si="42"/>
        <v>375</v>
      </c>
      <c r="AA2740" t="s">
        <v>235</v>
      </c>
    </row>
    <row r="2741" spans="1:27" ht="16" thickBot="1" x14ac:dyDescent="0.25">
      <c r="A2741" t="s">
        <v>83</v>
      </c>
      <c r="B2741" t="s">
        <v>235</v>
      </c>
      <c r="C2741" t="s">
        <v>199</v>
      </c>
      <c r="D2741" t="s">
        <v>1249</v>
      </c>
      <c r="E2741" t="s">
        <v>3891</v>
      </c>
      <c r="F2741">
        <v>53.762999999999998</v>
      </c>
      <c r="H2741">
        <v>286</v>
      </c>
      <c r="I2741">
        <v>1.23E-82</v>
      </c>
      <c r="J2741" t="s">
        <v>3085</v>
      </c>
      <c r="S2741" t="s">
        <v>3075</v>
      </c>
      <c r="T2741" t="s">
        <v>3076</v>
      </c>
      <c r="U2741">
        <v>0.44800000000000001</v>
      </c>
      <c r="V2741" s="6">
        <v>-482</v>
      </c>
      <c r="W2741" s="4">
        <v>294.18</v>
      </c>
      <c r="X2741">
        <v>409</v>
      </c>
      <c r="Y2741">
        <v>286</v>
      </c>
      <c r="Z2741" t="str">
        <f t="shared" si="42"/>
        <v>372</v>
      </c>
      <c r="AA2741" t="s">
        <v>235</v>
      </c>
    </row>
    <row r="2742" spans="1:27" ht="16" thickBot="1" x14ac:dyDescent="0.25">
      <c r="A2742" t="s">
        <v>83</v>
      </c>
      <c r="B2742" t="s">
        <v>235</v>
      </c>
      <c r="C2742" t="s">
        <v>1721</v>
      </c>
      <c r="D2742" t="s">
        <v>2551</v>
      </c>
      <c r="E2742" t="s">
        <v>3955</v>
      </c>
      <c r="F2742">
        <v>45.713999999999999</v>
      </c>
      <c r="H2742">
        <v>285</v>
      </c>
      <c r="I2742">
        <v>8.87E-82</v>
      </c>
      <c r="J2742" t="s">
        <v>3085</v>
      </c>
      <c r="S2742" t="s">
        <v>3075</v>
      </c>
      <c r="T2742" t="s">
        <v>3076</v>
      </c>
      <c r="U2742">
        <v>0.44800000000000001</v>
      </c>
      <c r="V2742" s="6">
        <v>-482</v>
      </c>
      <c r="W2742" s="4">
        <v>294.18</v>
      </c>
      <c r="X2742">
        <v>409</v>
      </c>
      <c r="Y2742">
        <v>285</v>
      </c>
      <c r="Z2742" t="str">
        <f t="shared" si="42"/>
        <v>420</v>
      </c>
      <c r="AA2742" t="s">
        <v>235</v>
      </c>
    </row>
    <row r="2743" spans="1:27" ht="16" thickBot="1" x14ac:dyDescent="0.25">
      <c r="A2743" t="s">
        <v>83</v>
      </c>
      <c r="B2743" t="s">
        <v>235</v>
      </c>
      <c r="C2743" t="s">
        <v>199</v>
      </c>
      <c r="D2743" t="s">
        <v>1249</v>
      </c>
      <c r="E2743" t="s">
        <v>3891</v>
      </c>
      <c r="F2743">
        <v>53.762999999999998</v>
      </c>
      <c r="H2743">
        <v>287</v>
      </c>
      <c r="I2743">
        <v>1.0800000000000001E-81</v>
      </c>
      <c r="J2743" t="s">
        <v>3085</v>
      </c>
      <c r="S2743" t="s">
        <v>3075</v>
      </c>
      <c r="T2743" t="s">
        <v>3076</v>
      </c>
      <c r="U2743">
        <v>0.44800000000000001</v>
      </c>
      <c r="V2743" s="6">
        <v>-482</v>
      </c>
      <c r="W2743" s="4">
        <v>294.18</v>
      </c>
      <c r="X2743">
        <v>409</v>
      </c>
      <c r="Y2743">
        <v>287</v>
      </c>
      <c r="Z2743" t="str">
        <f t="shared" si="42"/>
        <v>372</v>
      </c>
      <c r="AA2743" t="s">
        <v>235</v>
      </c>
    </row>
    <row r="2744" spans="1:27" ht="16" thickBot="1" x14ac:dyDescent="0.25">
      <c r="A2744" t="s">
        <v>83</v>
      </c>
      <c r="B2744" t="s">
        <v>235</v>
      </c>
      <c r="C2744" t="s">
        <v>1253</v>
      </c>
      <c r="D2744" t="s">
        <v>1254</v>
      </c>
      <c r="E2744" t="s">
        <v>3893</v>
      </c>
      <c r="F2744">
        <v>54.933999999999997</v>
      </c>
      <c r="H2744">
        <v>276</v>
      </c>
      <c r="I2744">
        <v>2.9399999999999998E-78</v>
      </c>
      <c r="J2744" t="s">
        <v>3085</v>
      </c>
      <c r="S2744" t="s">
        <v>3075</v>
      </c>
      <c r="T2744" t="s">
        <v>3076</v>
      </c>
      <c r="U2744">
        <v>0.44800000000000001</v>
      </c>
      <c r="V2744" s="6">
        <v>-482</v>
      </c>
      <c r="W2744" s="4">
        <v>294.18</v>
      </c>
      <c r="X2744">
        <v>409</v>
      </c>
      <c r="Y2744">
        <v>276</v>
      </c>
      <c r="Z2744" t="str">
        <f t="shared" si="42"/>
        <v>304</v>
      </c>
      <c r="AA2744" t="s">
        <v>235</v>
      </c>
    </row>
    <row r="2745" spans="1:27" ht="16" thickBot="1" x14ac:dyDescent="0.25">
      <c r="A2745" t="s">
        <v>83</v>
      </c>
      <c r="B2745" t="s">
        <v>235</v>
      </c>
      <c r="C2745" t="s">
        <v>158</v>
      </c>
      <c r="D2745" t="s">
        <v>825</v>
      </c>
      <c r="E2745" t="s">
        <v>3880</v>
      </c>
      <c r="F2745">
        <v>50.588000000000001</v>
      </c>
      <c r="H2745">
        <v>233</v>
      </c>
      <c r="I2745">
        <v>2.8400000000000001E-64</v>
      </c>
      <c r="J2745" t="s">
        <v>3085</v>
      </c>
      <c r="S2745" t="s">
        <v>3075</v>
      </c>
      <c r="T2745" t="s">
        <v>3076</v>
      </c>
      <c r="U2745">
        <v>0.44800000000000001</v>
      </c>
      <c r="V2745" s="6">
        <v>-482</v>
      </c>
      <c r="W2745" s="4">
        <v>294.18</v>
      </c>
      <c r="X2745">
        <v>409</v>
      </c>
      <c r="Y2745">
        <v>233</v>
      </c>
      <c r="Z2745" t="str">
        <f t="shared" si="42"/>
        <v>255</v>
      </c>
      <c r="AA2745" t="s">
        <v>235</v>
      </c>
    </row>
    <row r="2746" spans="1:27" ht="16" thickBot="1" x14ac:dyDescent="0.25">
      <c r="A2746" t="s">
        <v>83</v>
      </c>
      <c r="B2746" t="s">
        <v>235</v>
      </c>
      <c r="C2746" t="s">
        <v>2555</v>
      </c>
      <c r="D2746" t="s">
        <v>704</v>
      </c>
      <c r="E2746" t="s">
        <v>3366</v>
      </c>
      <c r="F2746">
        <v>40.816000000000003</v>
      </c>
      <c r="H2746">
        <v>216</v>
      </c>
      <c r="I2746">
        <v>2.4399999999999999E-58</v>
      </c>
      <c r="J2746" t="s">
        <v>3085</v>
      </c>
      <c r="S2746" t="s">
        <v>3075</v>
      </c>
      <c r="T2746" t="s">
        <v>3076</v>
      </c>
      <c r="U2746">
        <v>0.44800000000000001</v>
      </c>
      <c r="V2746" s="6">
        <v>-482</v>
      </c>
      <c r="W2746" s="4">
        <v>294.18</v>
      </c>
      <c r="X2746">
        <v>409</v>
      </c>
      <c r="Y2746">
        <v>216</v>
      </c>
      <c r="Z2746" t="str">
        <f t="shared" si="42"/>
        <v>441</v>
      </c>
      <c r="AA2746" t="s">
        <v>235</v>
      </c>
    </row>
    <row r="2747" spans="1:27" ht="16" thickBot="1" x14ac:dyDescent="0.25">
      <c r="A2747" t="s">
        <v>83</v>
      </c>
      <c r="B2747" t="s">
        <v>235</v>
      </c>
      <c r="C2747" t="s">
        <v>133</v>
      </c>
      <c r="D2747" t="s">
        <v>827</v>
      </c>
      <c r="E2747" t="s">
        <v>3881</v>
      </c>
      <c r="F2747">
        <v>48.79</v>
      </c>
      <c r="H2747">
        <v>213</v>
      </c>
      <c r="I2747">
        <v>9.1399999999999998E-58</v>
      </c>
      <c r="J2747" t="s">
        <v>3085</v>
      </c>
      <c r="S2747" t="s">
        <v>3075</v>
      </c>
      <c r="T2747" t="s">
        <v>3076</v>
      </c>
      <c r="U2747">
        <v>0.44800000000000001</v>
      </c>
      <c r="V2747" s="6">
        <v>-482</v>
      </c>
      <c r="W2747" s="4">
        <v>294.18</v>
      </c>
      <c r="X2747">
        <v>409</v>
      </c>
      <c r="Y2747">
        <v>213</v>
      </c>
      <c r="Z2747" t="str">
        <f t="shared" si="42"/>
        <v>248</v>
      </c>
      <c r="AA2747" t="s">
        <v>235</v>
      </c>
    </row>
    <row r="2748" spans="1:27" ht="16" thickBot="1" x14ac:dyDescent="0.25">
      <c r="A2748" t="s">
        <v>83</v>
      </c>
      <c r="B2748" t="s">
        <v>235</v>
      </c>
      <c r="C2748" t="s">
        <v>590</v>
      </c>
      <c r="D2748" t="s">
        <v>829</v>
      </c>
      <c r="E2748" t="s">
        <v>3882</v>
      </c>
      <c r="F2748">
        <v>41.83</v>
      </c>
      <c r="H2748">
        <v>205</v>
      </c>
      <c r="I2748">
        <v>1.24E-54</v>
      </c>
      <c r="J2748" t="s">
        <v>3085</v>
      </c>
      <c r="S2748" t="s">
        <v>3075</v>
      </c>
      <c r="T2748" t="s">
        <v>3076</v>
      </c>
      <c r="U2748">
        <v>0.44800000000000001</v>
      </c>
      <c r="V2748" s="6">
        <v>-482</v>
      </c>
      <c r="W2748" s="4">
        <v>294.18</v>
      </c>
      <c r="X2748">
        <v>409</v>
      </c>
      <c r="Y2748">
        <v>205</v>
      </c>
      <c r="Z2748" t="str">
        <f t="shared" si="42"/>
        <v>306</v>
      </c>
      <c r="AA2748" t="s">
        <v>235</v>
      </c>
    </row>
    <row r="2749" spans="1:27" ht="16" thickBot="1" x14ac:dyDescent="0.25">
      <c r="A2749" t="s">
        <v>83</v>
      </c>
      <c r="B2749" t="s">
        <v>235</v>
      </c>
      <c r="C2749" t="s">
        <v>512</v>
      </c>
      <c r="D2749" t="s">
        <v>2559</v>
      </c>
      <c r="E2749" t="s">
        <v>3956</v>
      </c>
      <c r="F2749">
        <v>43.988</v>
      </c>
      <c r="H2749">
        <v>197</v>
      </c>
      <c r="I2749">
        <v>4.8400000000000001E-52</v>
      </c>
      <c r="J2749" t="s">
        <v>3085</v>
      </c>
      <c r="S2749" t="s">
        <v>3075</v>
      </c>
      <c r="T2749" t="s">
        <v>3076</v>
      </c>
      <c r="U2749">
        <v>0.44800000000000001</v>
      </c>
      <c r="V2749" s="6">
        <v>-482</v>
      </c>
      <c r="W2749" s="4">
        <v>294.18</v>
      </c>
      <c r="X2749">
        <v>409</v>
      </c>
      <c r="Y2749">
        <v>197</v>
      </c>
      <c r="Z2749" t="str">
        <f t="shared" si="42"/>
        <v>341</v>
      </c>
      <c r="AA2749" t="s">
        <v>235</v>
      </c>
    </row>
    <row r="2750" spans="1:27" ht="16" thickBot="1" x14ac:dyDescent="0.25">
      <c r="A2750" t="s">
        <v>83</v>
      </c>
      <c r="B2750" t="s">
        <v>235</v>
      </c>
      <c r="C2750" t="s">
        <v>189</v>
      </c>
      <c r="D2750" t="s">
        <v>840</v>
      </c>
      <c r="E2750" t="s">
        <v>3887</v>
      </c>
      <c r="F2750">
        <v>67.459999999999994</v>
      </c>
      <c r="H2750">
        <v>164</v>
      </c>
      <c r="I2750">
        <v>2.57E-41</v>
      </c>
      <c r="J2750" t="s">
        <v>3085</v>
      </c>
      <c r="S2750" t="s">
        <v>3075</v>
      </c>
      <c r="T2750" t="s">
        <v>3076</v>
      </c>
      <c r="U2750">
        <v>0.44800000000000001</v>
      </c>
      <c r="V2750" s="6">
        <v>-482</v>
      </c>
      <c r="W2750" s="4">
        <v>294.18</v>
      </c>
      <c r="X2750">
        <v>409</v>
      </c>
      <c r="Y2750">
        <v>164</v>
      </c>
      <c r="Z2750" t="str">
        <f t="shared" si="42"/>
        <v>126</v>
      </c>
      <c r="AA2750" t="s">
        <v>235</v>
      </c>
    </row>
    <row r="2751" spans="1:27" ht="16" thickBot="1" x14ac:dyDescent="0.25">
      <c r="A2751" t="s">
        <v>83</v>
      </c>
      <c r="B2751" t="s">
        <v>235</v>
      </c>
      <c r="C2751" t="s">
        <v>1143</v>
      </c>
      <c r="D2751" t="s">
        <v>1406</v>
      </c>
      <c r="E2751" t="s">
        <v>3412</v>
      </c>
      <c r="F2751">
        <v>38.908999999999999</v>
      </c>
      <c r="H2751">
        <v>125</v>
      </c>
      <c r="I2751">
        <v>2.95E-29</v>
      </c>
      <c r="J2751" t="s">
        <v>3085</v>
      </c>
      <c r="S2751" t="s">
        <v>3075</v>
      </c>
      <c r="T2751" t="s">
        <v>3076</v>
      </c>
      <c r="U2751">
        <v>0.44800000000000001</v>
      </c>
      <c r="V2751" s="6">
        <v>-482</v>
      </c>
      <c r="W2751" s="4">
        <v>294.18</v>
      </c>
      <c r="X2751">
        <v>409</v>
      </c>
      <c r="Y2751">
        <v>125</v>
      </c>
      <c r="Z2751" t="str">
        <f t="shared" si="42"/>
        <v>275</v>
      </c>
      <c r="AA2751" t="s">
        <v>235</v>
      </c>
    </row>
    <row r="2752" spans="1:27" ht="16" thickBot="1" x14ac:dyDescent="0.25">
      <c r="A2752" t="s">
        <v>83</v>
      </c>
      <c r="B2752" t="s">
        <v>235</v>
      </c>
      <c r="C2752" t="s">
        <v>171</v>
      </c>
      <c r="D2752" t="s">
        <v>503</v>
      </c>
      <c r="E2752" t="s">
        <v>3112</v>
      </c>
      <c r="F2752">
        <v>100</v>
      </c>
      <c r="H2752">
        <v>99</v>
      </c>
      <c r="I2752">
        <v>3.0299999999999999E-21</v>
      </c>
      <c r="J2752" t="s">
        <v>3085</v>
      </c>
      <c r="S2752" t="s">
        <v>3075</v>
      </c>
      <c r="T2752" t="s">
        <v>3076</v>
      </c>
      <c r="U2752">
        <v>0.44800000000000001</v>
      </c>
      <c r="V2752" s="6">
        <v>-482</v>
      </c>
      <c r="W2752" s="4">
        <v>294.18</v>
      </c>
      <c r="X2752">
        <v>409</v>
      </c>
      <c r="Y2752">
        <v>99</v>
      </c>
      <c r="Z2752" t="str">
        <f t="shared" si="42"/>
        <v xml:space="preserve">45 </v>
      </c>
      <c r="AA2752" t="s">
        <v>235</v>
      </c>
    </row>
    <row r="2753" spans="1:27" ht="16" thickBot="1" x14ac:dyDescent="0.25">
      <c r="A2753" t="s">
        <v>83</v>
      </c>
      <c r="B2753" t="s">
        <v>235</v>
      </c>
      <c r="C2753" t="s">
        <v>842</v>
      </c>
      <c r="D2753" t="s">
        <v>843</v>
      </c>
      <c r="E2753" t="s">
        <v>3888</v>
      </c>
      <c r="F2753">
        <v>63.491999999999997</v>
      </c>
      <c r="H2753">
        <v>91.2</v>
      </c>
      <c r="I2753">
        <v>1.7800000000000002E-18</v>
      </c>
      <c r="J2753" t="s">
        <v>3085</v>
      </c>
      <c r="S2753" t="s">
        <v>3075</v>
      </c>
      <c r="T2753" t="s">
        <v>3076</v>
      </c>
      <c r="U2753">
        <v>0.44800000000000001</v>
      </c>
      <c r="V2753" s="6">
        <v>-482</v>
      </c>
      <c r="W2753" s="4">
        <v>294.18</v>
      </c>
      <c r="X2753">
        <v>409</v>
      </c>
      <c r="Y2753">
        <v>91.2</v>
      </c>
      <c r="Z2753" t="str">
        <f t="shared" si="42"/>
        <v xml:space="preserve">63 </v>
      </c>
      <c r="AA2753" t="s">
        <v>235</v>
      </c>
    </row>
    <row r="2754" spans="1:27" ht="16" thickBot="1" x14ac:dyDescent="0.25">
      <c r="A2754" t="s">
        <v>83</v>
      </c>
      <c r="B2754" t="s">
        <v>235</v>
      </c>
      <c r="C2754" t="s">
        <v>842</v>
      </c>
      <c r="D2754" t="s">
        <v>848</v>
      </c>
      <c r="E2754" t="s">
        <v>3821</v>
      </c>
      <c r="F2754">
        <v>46.031999999999996</v>
      </c>
      <c r="H2754">
        <v>70.7</v>
      </c>
      <c r="I2754">
        <v>2.9599999999999999E-12</v>
      </c>
      <c r="J2754" t="s">
        <v>3085</v>
      </c>
      <c r="S2754" t="s">
        <v>3075</v>
      </c>
      <c r="T2754" t="s">
        <v>3076</v>
      </c>
      <c r="U2754">
        <v>0.44800000000000001</v>
      </c>
      <c r="V2754" s="6">
        <v>-482</v>
      </c>
      <c r="W2754" s="4">
        <v>294.18</v>
      </c>
      <c r="X2754">
        <v>409</v>
      </c>
      <c r="Y2754">
        <v>70.7</v>
      </c>
      <c r="Z2754" t="str">
        <f t="shared" si="42"/>
        <v xml:space="preserve">63 </v>
      </c>
      <c r="AA2754" t="s">
        <v>235</v>
      </c>
    </row>
    <row r="2755" spans="1:27" ht="16" thickBot="1" x14ac:dyDescent="0.25">
      <c r="A2755" t="s">
        <v>83</v>
      </c>
      <c r="B2755" t="s">
        <v>235</v>
      </c>
      <c r="C2755" t="s">
        <v>381</v>
      </c>
      <c r="D2755" t="s">
        <v>734</v>
      </c>
      <c r="E2755" t="s">
        <v>3140</v>
      </c>
      <c r="F2755">
        <v>43.381999999999998</v>
      </c>
      <c r="H2755">
        <v>57.3</v>
      </c>
      <c r="I2755">
        <v>1.33E-8</v>
      </c>
      <c r="J2755" t="s">
        <v>3085</v>
      </c>
      <c r="S2755" t="s">
        <v>3075</v>
      </c>
      <c r="T2755" t="s">
        <v>3076</v>
      </c>
      <c r="U2755">
        <v>0.44800000000000001</v>
      </c>
      <c r="V2755" s="6">
        <v>-482</v>
      </c>
      <c r="W2755" s="4">
        <v>294.18</v>
      </c>
      <c r="X2755">
        <v>409</v>
      </c>
      <c r="Y2755">
        <v>57.3</v>
      </c>
      <c r="Z2755" t="str">
        <f t="shared" ref="Z2755:Z2818" si="43">LEFT(C2755,3)</f>
        <v>136</v>
      </c>
      <c r="AA2755" t="s">
        <v>235</v>
      </c>
    </row>
    <row r="2756" spans="1:27" ht="16" thickBot="1" x14ac:dyDescent="0.25">
      <c r="A2756" t="s">
        <v>83</v>
      </c>
      <c r="B2756" t="s">
        <v>235</v>
      </c>
      <c r="C2756" t="s">
        <v>738</v>
      </c>
      <c r="D2756" t="s">
        <v>739</v>
      </c>
      <c r="E2756" t="s">
        <v>3141</v>
      </c>
      <c r="F2756">
        <v>51.88</v>
      </c>
      <c r="H2756">
        <v>51.9</v>
      </c>
      <c r="I2756">
        <v>2.2800000000000002E-6</v>
      </c>
      <c r="J2756" t="s">
        <v>3085</v>
      </c>
      <c r="S2756" t="s">
        <v>3075</v>
      </c>
      <c r="T2756" t="s">
        <v>3076</v>
      </c>
      <c r="U2756">
        <v>0.44800000000000001</v>
      </c>
      <c r="V2756" s="6">
        <v>-482</v>
      </c>
      <c r="W2756" s="4">
        <v>294.18</v>
      </c>
      <c r="X2756">
        <v>409</v>
      </c>
      <c r="Y2756">
        <v>51.9</v>
      </c>
      <c r="Z2756" t="str">
        <f t="shared" si="43"/>
        <v>133</v>
      </c>
      <c r="AA2756" t="s">
        <v>235</v>
      </c>
    </row>
    <row r="2757" spans="1:27" ht="16" thickBot="1" x14ac:dyDescent="0.25">
      <c r="A2757" t="s">
        <v>83</v>
      </c>
      <c r="B2757" t="s">
        <v>235</v>
      </c>
      <c r="C2757" t="s">
        <v>729</v>
      </c>
      <c r="D2757" t="s">
        <v>736</v>
      </c>
      <c r="E2757" t="s">
        <v>3142</v>
      </c>
      <c r="F2757">
        <v>43.137</v>
      </c>
      <c r="H2757">
        <v>46.8</v>
      </c>
      <c r="I2757">
        <v>7.6299999999999998E-5</v>
      </c>
      <c r="J2757" t="s">
        <v>3085</v>
      </c>
      <c r="S2757" t="s">
        <v>3075</v>
      </c>
      <c r="T2757" t="s">
        <v>3076</v>
      </c>
      <c r="U2757">
        <v>0.44800000000000001</v>
      </c>
      <c r="V2757" s="6">
        <v>-482</v>
      </c>
      <c r="W2757" s="4">
        <v>294.18</v>
      </c>
      <c r="X2757">
        <v>409</v>
      </c>
      <c r="Y2757">
        <v>46.8</v>
      </c>
      <c r="Z2757" t="str">
        <f t="shared" si="43"/>
        <v xml:space="preserve">51 </v>
      </c>
      <c r="AA2757" t="s">
        <v>235</v>
      </c>
    </row>
    <row r="2758" spans="1:27" ht="16" thickBot="1" x14ac:dyDescent="0.25">
      <c r="A2758" t="s">
        <v>90</v>
      </c>
      <c r="B2758" t="s">
        <v>235</v>
      </c>
      <c r="C2758" t="s">
        <v>470</v>
      </c>
      <c r="D2758" t="s">
        <v>2725</v>
      </c>
      <c r="E2758" t="s">
        <v>3957</v>
      </c>
      <c r="F2758">
        <v>95.11</v>
      </c>
      <c r="H2758">
        <v>696</v>
      </c>
      <c r="I2758">
        <v>0</v>
      </c>
      <c r="J2758" t="s">
        <v>3086</v>
      </c>
      <c r="S2758" t="s">
        <v>3071</v>
      </c>
      <c r="T2758" t="s">
        <v>3072</v>
      </c>
      <c r="U2758">
        <v>0.44800000000000001</v>
      </c>
      <c r="V2758" s="6">
        <v>-482</v>
      </c>
      <c r="W2758" s="4">
        <v>294.18</v>
      </c>
      <c r="X2758">
        <v>409</v>
      </c>
      <c r="Y2758">
        <v>696</v>
      </c>
      <c r="Z2758" t="str">
        <f t="shared" si="43"/>
        <v>409</v>
      </c>
      <c r="AA2758" t="s">
        <v>235</v>
      </c>
    </row>
    <row r="2759" spans="1:27" ht="16" thickBot="1" x14ac:dyDescent="0.25">
      <c r="A2759" t="s">
        <v>90</v>
      </c>
      <c r="B2759" t="s">
        <v>235</v>
      </c>
      <c r="C2759" t="s">
        <v>1194</v>
      </c>
      <c r="D2759" t="s">
        <v>2727</v>
      </c>
      <c r="E2759" t="s">
        <v>3958</v>
      </c>
      <c r="F2759">
        <v>95.037000000000006</v>
      </c>
      <c r="H2759">
        <v>684</v>
      </c>
      <c r="I2759">
        <v>0</v>
      </c>
      <c r="J2759" t="s">
        <v>3086</v>
      </c>
      <c r="S2759" t="s">
        <v>3071</v>
      </c>
      <c r="T2759" t="s">
        <v>3072</v>
      </c>
      <c r="U2759">
        <v>0.44800000000000001</v>
      </c>
      <c r="V2759" s="6">
        <v>-482</v>
      </c>
      <c r="W2759" s="4">
        <v>294.18</v>
      </c>
      <c r="X2759">
        <v>409</v>
      </c>
      <c r="Y2759">
        <v>684</v>
      </c>
      <c r="Z2759" t="str">
        <f t="shared" si="43"/>
        <v>403</v>
      </c>
      <c r="AA2759" t="s">
        <v>235</v>
      </c>
    </row>
    <row r="2760" spans="1:27" ht="16" thickBot="1" x14ac:dyDescent="0.25">
      <c r="A2760" t="s">
        <v>90</v>
      </c>
      <c r="B2760" t="s">
        <v>235</v>
      </c>
      <c r="C2760" t="s">
        <v>1194</v>
      </c>
      <c r="D2760" t="s">
        <v>2727</v>
      </c>
      <c r="E2760" t="s">
        <v>3958</v>
      </c>
      <c r="F2760">
        <v>95.037000000000006</v>
      </c>
      <c r="H2760">
        <v>684</v>
      </c>
      <c r="I2760">
        <v>0</v>
      </c>
      <c r="J2760" t="s">
        <v>3086</v>
      </c>
      <c r="S2760" t="s">
        <v>3071</v>
      </c>
      <c r="T2760" t="s">
        <v>3072</v>
      </c>
      <c r="U2760">
        <v>0.44800000000000001</v>
      </c>
      <c r="V2760" s="6">
        <v>-482</v>
      </c>
      <c r="W2760" s="4">
        <v>294.18</v>
      </c>
      <c r="X2760">
        <v>409</v>
      </c>
      <c r="Y2760">
        <v>684</v>
      </c>
      <c r="Z2760" t="str">
        <f t="shared" si="43"/>
        <v>403</v>
      </c>
      <c r="AA2760" t="s">
        <v>235</v>
      </c>
    </row>
    <row r="2761" spans="1:27" ht="16" thickBot="1" x14ac:dyDescent="0.25">
      <c r="A2761" t="s">
        <v>90</v>
      </c>
      <c r="B2761" t="s">
        <v>235</v>
      </c>
      <c r="C2761" t="s">
        <v>1194</v>
      </c>
      <c r="D2761" t="s">
        <v>2727</v>
      </c>
      <c r="E2761" t="s">
        <v>3958</v>
      </c>
      <c r="F2761">
        <v>95.037000000000006</v>
      </c>
      <c r="H2761">
        <v>684</v>
      </c>
      <c r="I2761">
        <v>0</v>
      </c>
      <c r="J2761" t="s">
        <v>3086</v>
      </c>
      <c r="S2761" t="s">
        <v>3071</v>
      </c>
      <c r="T2761" t="s">
        <v>3072</v>
      </c>
      <c r="U2761">
        <v>0.44800000000000001</v>
      </c>
      <c r="V2761" s="6">
        <v>-482</v>
      </c>
      <c r="W2761" s="4">
        <v>294.18</v>
      </c>
      <c r="X2761">
        <v>409</v>
      </c>
      <c r="Y2761">
        <v>684</v>
      </c>
      <c r="Z2761" t="str">
        <f t="shared" si="43"/>
        <v>403</v>
      </c>
      <c r="AA2761" t="s">
        <v>235</v>
      </c>
    </row>
    <row r="2762" spans="1:27" ht="16" thickBot="1" x14ac:dyDescent="0.25">
      <c r="A2762" t="s">
        <v>90</v>
      </c>
      <c r="B2762" t="s">
        <v>235</v>
      </c>
      <c r="C2762" t="s">
        <v>1194</v>
      </c>
      <c r="D2762" t="s">
        <v>2727</v>
      </c>
      <c r="E2762" t="s">
        <v>3958</v>
      </c>
      <c r="F2762">
        <v>95.037000000000006</v>
      </c>
      <c r="H2762">
        <v>684</v>
      </c>
      <c r="I2762">
        <v>0</v>
      </c>
      <c r="J2762" t="s">
        <v>3086</v>
      </c>
      <c r="S2762" t="s">
        <v>3071</v>
      </c>
      <c r="T2762" t="s">
        <v>3072</v>
      </c>
      <c r="U2762">
        <v>0.44800000000000001</v>
      </c>
      <c r="V2762" s="6">
        <v>-482</v>
      </c>
      <c r="W2762" s="4">
        <v>294.18</v>
      </c>
      <c r="X2762">
        <v>409</v>
      </c>
      <c r="Y2762">
        <v>684</v>
      </c>
      <c r="Z2762" t="str">
        <f t="shared" si="43"/>
        <v>403</v>
      </c>
      <c r="AA2762" t="s">
        <v>235</v>
      </c>
    </row>
    <row r="2763" spans="1:27" ht="16" thickBot="1" x14ac:dyDescent="0.25">
      <c r="A2763" t="s">
        <v>90</v>
      </c>
      <c r="B2763" t="s">
        <v>235</v>
      </c>
      <c r="C2763" t="s">
        <v>801</v>
      </c>
      <c r="D2763" t="s">
        <v>2729</v>
      </c>
      <c r="E2763" t="s">
        <v>3959</v>
      </c>
      <c r="F2763">
        <v>93.917000000000002</v>
      </c>
      <c r="H2763">
        <v>683</v>
      </c>
      <c r="I2763">
        <v>0</v>
      </c>
      <c r="J2763" t="s">
        <v>3086</v>
      </c>
      <c r="S2763" t="s">
        <v>3071</v>
      </c>
      <c r="T2763" t="s">
        <v>3072</v>
      </c>
      <c r="U2763">
        <v>0.44800000000000001</v>
      </c>
      <c r="V2763" s="6">
        <v>-482</v>
      </c>
      <c r="W2763" s="4">
        <v>294.18</v>
      </c>
      <c r="X2763">
        <v>409</v>
      </c>
      <c r="Y2763">
        <v>683</v>
      </c>
      <c r="Z2763" t="str">
        <f t="shared" si="43"/>
        <v>411</v>
      </c>
      <c r="AA2763" t="s">
        <v>235</v>
      </c>
    </row>
    <row r="2764" spans="1:27" ht="16" thickBot="1" x14ac:dyDescent="0.25">
      <c r="A2764" t="s">
        <v>90</v>
      </c>
      <c r="B2764" t="s">
        <v>235</v>
      </c>
      <c r="C2764" t="s">
        <v>801</v>
      </c>
      <c r="D2764" t="s">
        <v>2729</v>
      </c>
      <c r="E2764" t="s">
        <v>3959</v>
      </c>
      <c r="F2764">
        <v>93.917000000000002</v>
      </c>
      <c r="H2764">
        <v>683</v>
      </c>
      <c r="I2764">
        <v>0</v>
      </c>
      <c r="J2764" t="s">
        <v>3086</v>
      </c>
      <c r="S2764" t="s">
        <v>3071</v>
      </c>
      <c r="T2764" t="s">
        <v>3072</v>
      </c>
      <c r="U2764">
        <v>0.44800000000000001</v>
      </c>
      <c r="V2764" s="6">
        <v>-482</v>
      </c>
      <c r="W2764" s="4">
        <v>294.18</v>
      </c>
      <c r="X2764">
        <v>409</v>
      </c>
      <c r="Y2764">
        <v>683</v>
      </c>
      <c r="Z2764" t="str">
        <f t="shared" si="43"/>
        <v>411</v>
      </c>
      <c r="AA2764" t="s">
        <v>235</v>
      </c>
    </row>
    <row r="2765" spans="1:27" ht="16" thickBot="1" x14ac:dyDescent="0.25">
      <c r="A2765" t="s">
        <v>90</v>
      </c>
      <c r="B2765" t="s">
        <v>235</v>
      </c>
      <c r="C2765" t="s">
        <v>1688</v>
      </c>
      <c r="D2765" t="s">
        <v>1689</v>
      </c>
      <c r="E2765" t="s">
        <v>3916</v>
      </c>
      <c r="F2765">
        <v>57.228999999999999</v>
      </c>
      <c r="H2765">
        <v>300</v>
      </c>
      <c r="I2765">
        <v>1.3900000000000001E-86</v>
      </c>
      <c r="J2765" t="s">
        <v>3086</v>
      </c>
      <c r="S2765" t="s">
        <v>3071</v>
      </c>
      <c r="T2765" t="s">
        <v>3072</v>
      </c>
      <c r="U2765">
        <v>0.44800000000000001</v>
      </c>
      <c r="V2765" s="6">
        <v>-482</v>
      </c>
      <c r="W2765" s="4">
        <v>294.18</v>
      </c>
      <c r="X2765">
        <v>409</v>
      </c>
      <c r="Y2765">
        <v>300</v>
      </c>
      <c r="Z2765" t="str">
        <f t="shared" si="43"/>
        <v>332</v>
      </c>
      <c r="AA2765" t="s">
        <v>235</v>
      </c>
    </row>
    <row r="2766" spans="1:27" ht="16" thickBot="1" x14ac:dyDescent="0.25">
      <c r="A2766" t="s">
        <v>90</v>
      </c>
      <c r="B2766" t="s">
        <v>235</v>
      </c>
      <c r="C2766" t="s">
        <v>1688</v>
      </c>
      <c r="D2766" t="s">
        <v>1689</v>
      </c>
      <c r="E2766" t="s">
        <v>3916</v>
      </c>
      <c r="F2766">
        <v>57.228999999999999</v>
      </c>
      <c r="H2766">
        <v>300</v>
      </c>
      <c r="I2766">
        <v>2.39E-86</v>
      </c>
      <c r="J2766" t="s">
        <v>3086</v>
      </c>
      <c r="S2766" t="s">
        <v>3071</v>
      </c>
      <c r="T2766" t="s">
        <v>3072</v>
      </c>
      <c r="U2766">
        <v>0.44800000000000001</v>
      </c>
      <c r="V2766" s="6">
        <v>-482</v>
      </c>
      <c r="W2766" s="4">
        <v>294.18</v>
      </c>
      <c r="X2766">
        <v>409</v>
      </c>
      <c r="Y2766">
        <v>300</v>
      </c>
      <c r="Z2766" t="str">
        <f t="shared" si="43"/>
        <v>332</v>
      </c>
      <c r="AA2766" t="s">
        <v>235</v>
      </c>
    </row>
    <row r="2767" spans="1:27" ht="16" thickBot="1" x14ac:dyDescent="0.25">
      <c r="A2767" t="s">
        <v>90</v>
      </c>
      <c r="B2767" t="s">
        <v>235</v>
      </c>
      <c r="C2767" t="s">
        <v>199</v>
      </c>
      <c r="D2767" t="s">
        <v>1693</v>
      </c>
      <c r="E2767" t="s">
        <v>3918</v>
      </c>
      <c r="F2767">
        <v>54.031999999999996</v>
      </c>
      <c r="H2767">
        <v>289</v>
      </c>
      <c r="I2767">
        <v>3.1900000000000003E-82</v>
      </c>
      <c r="J2767" t="s">
        <v>3086</v>
      </c>
      <c r="S2767" t="s">
        <v>3071</v>
      </c>
      <c r="T2767" t="s">
        <v>3072</v>
      </c>
      <c r="U2767">
        <v>0.44800000000000001</v>
      </c>
      <c r="V2767" s="6">
        <v>-482</v>
      </c>
      <c r="W2767" s="4">
        <v>294.18</v>
      </c>
      <c r="X2767">
        <v>409</v>
      </c>
      <c r="Y2767">
        <v>289</v>
      </c>
      <c r="Z2767" t="str">
        <f t="shared" si="43"/>
        <v>372</v>
      </c>
      <c r="AA2767" t="s">
        <v>235</v>
      </c>
    </row>
    <row r="2768" spans="1:27" ht="16" thickBot="1" x14ac:dyDescent="0.25">
      <c r="A2768" t="s">
        <v>90</v>
      </c>
      <c r="B2768" t="s">
        <v>235</v>
      </c>
      <c r="C2768" t="s">
        <v>199</v>
      </c>
      <c r="D2768" t="s">
        <v>1693</v>
      </c>
      <c r="E2768" t="s">
        <v>3918</v>
      </c>
      <c r="F2768">
        <v>54.031999999999996</v>
      </c>
      <c r="H2768">
        <v>289</v>
      </c>
      <c r="I2768">
        <v>3.6099999999999998E-82</v>
      </c>
      <c r="J2768" t="s">
        <v>3086</v>
      </c>
      <c r="S2768" t="s">
        <v>3071</v>
      </c>
      <c r="T2768" t="s">
        <v>3072</v>
      </c>
      <c r="U2768">
        <v>0.44800000000000001</v>
      </c>
      <c r="V2768" s="6">
        <v>-482</v>
      </c>
      <c r="W2768" s="4">
        <v>294.18</v>
      </c>
      <c r="X2768">
        <v>409</v>
      </c>
      <c r="Y2768">
        <v>289</v>
      </c>
      <c r="Z2768" t="str">
        <f t="shared" si="43"/>
        <v>372</v>
      </c>
      <c r="AA2768" t="s">
        <v>235</v>
      </c>
    </row>
    <row r="2769" spans="1:27" ht="16" thickBot="1" x14ac:dyDescent="0.25">
      <c r="A2769" t="s">
        <v>90</v>
      </c>
      <c r="B2769" t="s">
        <v>235</v>
      </c>
      <c r="C2769" t="s">
        <v>813</v>
      </c>
      <c r="D2769" t="s">
        <v>1251</v>
      </c>
      <c r="E2769" t="s">
        <v>3892</v>
      </c>
      <c r="F2769">
        <v>48.32</v>
      </c>
      <c r="H2769">
        <v>285</v>
      </c>
      <c r="I2769">
        <v>2.29E-81</v>
      </c>
      <c r="J2769" t="s">
        <v>3086</v>
      </c>
      <c r="S2769" t="s">
        <v>3071</v>
      </c>
      <c r="T2769" t="s">
        <v>3072</v>
      </c>
      <c r="U2769">
        <v>0.44800000000000001</v>
      </c>
      <c r="V2769" s="6">
        <v>-482</v>
      </c>
      <c r="W2769" s="4">
        <v>294.18</v>
      </c>
      <c r="X2769">
        <v>409</v>
      </c>
      <c r="Y2769">
        <v>285</v>
      </c>
      <c r="Z2769" t="str">
        <f t="shared" si="43"/>
        <v>387</v>
      </c>
      <c r="AA2769" t="s">
        <v>235</v>
      </c>
    </row>
    <row r="2770" spans="1:27" ht="16" thickBot="1" x14ac:dyDescent="0.25">
      <c r="A2770" t="s">
        <v>90</v>
      </c>
      <c r="B2770" t="s">
        <v>235</v>
      </c>
      <c r="C2770" t="s">
        <v>1253</v>
      </c>
      <c r="D2770" t="s">
        <v>2129</v>
      </c>
      <c r="E2770" t="s">
        <v>3943</v>
      </c>
      <c r="F2770">
        <v>55.262999999999998</v>
      </c>
      <c r="H2770">
        <v>279</v>
      </c>
      <c r="I2770">
        <v>7.4200000000000002E-79</v>
      </c>
      <c r="J2770" t="s">
        <v>3086</v>
      </c>
      <c r="S2770" t="s">
        <v>3071</v>
      </c>
      <c r="T2770" t="s">
        <v>3072</v>
      </c>
      <c r="U2770">
        <v>0.44800000000000001</v>
      </c>
      <c r="V2770" s="6">
        <v>-482</v>
      </c>
      <c r="W2770" s="4">
        <v>294.18</v>
      </c>
      <c r="X2770">
        <v>409</v>
      </c>
      <c r="Y2770">
        <v>279</v>
      </c>
      <c r="Z2770" t="str">
        <f t="shared" si="43"/>
        <v>304</v>
      </c>
      <c r="AA2770" t="s">
        <v>235</v>
      </c>
    </row>
    <row r="2771" spans="1:27" ht="16" thickBot="1" x14ac:dyDescent="0.25">
      <c r="A2771" t="s">
        <v>90</v>
      </c>
      <c r="B2771" t="s">
        <v>235</v>
      </c>
      <c r="C2771" t="s">
        <v>1111</v>
      </c>
      <c r="D2771" t="s">
        <v>2735</v>
      </c>
      <c r="E2771" t="s">
        <v>3960</v>
      </c>
      <c r="F2771">
        <v>56.213000000000001</v>
      </c>
      <c r="H2771">
        <v>278</v>
      </c>
      <c r="I2771">
        <v>1.2200000000000001E-78</v>
      </c>
      <c r="J2771" t="s">
        <v>3086</v>
      </c>
      <c r="S2771" t="s">
        <v>3071</v>
      </c>
      <c r="T2771" t="s">
        <v>3072</v>
      </c>
      <c r="U2771">
        <v>0.44800000000000001</v>
      </c>
      <c r="V2771" s="6">
        <v>-482</v>
      </c>
      <c r="W2771" s="4">
        <v>294.18</v>
      </c>
      <c r="X2771">
        <v>409</v>
      </c>
      <c r="Y2771">
        <v>278</v>
      </c>
      <c r="Z2771" t="str">
        <f t="shared" si="43"/>
        <v>338</v>
      </c>
      <c r="AA2771" t="s">
        <v>235</v>
      </c>
    </row>
    <row r="2772" spans="1:27" ht="16" thickBot="1" x14ac:dyDescent="0.25">
      <c r="A2772" t="s">
        <v>90</v>
      </c>
      <c r="B2772" t="s">
        <v>235</v>
      </c>
      <c r="C2772" t="s">
        <v>247</v>
      </c>
      <c r="D2772" t="s">
        <v>2737</v>
      </c>
      <c r="E2772" t="s">
        <v>3961</v>
      </c>
      <c r="F2772">
        <v>48.942</v>
      </c>
      <c r="H2772">
        <v>259</v>
      </c>
      <c r="I2772">
        <v>6.3200000000000006E-73</v>
      </c>
      <c r="J2772" t="s">
        <v>3086</v>
      </c>
      <c r="S2772" t="s">
        <v>3071</v>
      </c>
      <c r="T2772" t="s">
        <v>3072</v>
      </c>
      <c r="U2772">
        <v>0.44800000000000001</v>
      </c>
      <c r="V2772" s="6">
        <v>-482</v>
      </c>
      <c r="W2772" s="4">
        <v>294.18</v>
      </c>
      <c r="X2772">
        <v>409</v>
      </c>
      <c r="Y2772">
        <v>259</v>
      </c>
      <c r="Z2772" t="str">
        <f t="shared" si="43"/>
        <v>378</v>
      </c>
      <c r="AA2772" t="s">
        <v>235</v>
      </c>
    </row>
    <row r="2773" spans="1:27" ht="16" thickBot="1" x14ac:dyDescent="0.25">
      <c r="A2773" t="s">
        <v>90</v>
      </c>
      <c r="B2773" t="s">
        <v>235</v>
      </c>
      <c r="C2773" t="s">
        <v>410</v>
      </c>
      <c r="D2773" t="s">
        <v>2739</v>
      </c>
      <c r="E2773" t="s">
        <v>3962</v>
      </c>
      <c r="F2773">
        <v>48.813000000000002</v>
      </c>
      <c r="H2773">
        <v>258</v>
      </c>
      <c r="I2773">
        <v>9.7599999999999997E-73</v>
      </c>
      <c r="J2773" t="s">
        <v>3086</v>
      </c>
      <c r="S2773" t="s">
        <v>3071</v>
      </c>
      <c r="T2773" t="s">
        <v>3072</v>
      </c>
      <c r="U2773">
        <v>0.44800000000000001</v>
      </c>
      <c r="V2773" s="6">
        <v>-482</v>
      </c>
      <c r="W2773" s="4">
        <v>294.18</v>
      </c>
      <c r="X2773">
        <v>409</v>
      </c>
      <c r="Y2773">
        <v>258</v>
      </c>
      <c r="Z2773" t="str">
        <f t="shared" si="43"/>
        <v>379</v>
      </c>
      <c r="AA2773" t="s">
        <v>235</v>
      </c>
    </row>
    <row r="2774" spans="1:27" ht="16" thickBot="1" x14ac:dyDescent="0.25">
      <c r="A2774" t="s">
        <v>90</v>
      </c>
      <c r="B2774" t="s">
        <v>235</v>
      </c>
      <c r="C2774" t="s">
        <v>410</v>
      </c>
      <c r="D2774" t="s">
        <v>2739</v>
      </c>
      <c r="E2774" t="s">
        <v>3962</v>
      </c>
      <c r="F2774">
        <v>48.813000000000002</v>
      </c>
      <c r="H2774">
        <v>259</v>
      </c>
      <c r="I2774">
        <v>3.6599999999999998E-72</v>
      </c>
      <c r="J2774" t="s">
        <v>3086</v>
      </c>
      <c r="S2774" t="s">
        <v>3071</v>
      </c>
      <c r="T2774" t="s">
        <v>3072</v>
      </c>
      <c r="U2774">
        <v>0.44800000000000001</v>
      </c>
      <c r="V2774" s="6">
        <v>-482</v>
      </c>
      <c r="W2774" s="4">
        <v>294.18</v>
      </c>
      <c r="X2774">
        <v>409</v>
      </c>
      <c r="Y2774">
        <v>259</v>
      </c>
      <c r="Z2774" t="str">
        <f t="shared" si="43"/>
        <v>379</v>
      </c>
      <c r="AA2774" t="s">
        <v>235</v>
      </c>
    </row>
    <row r="2775" spans="1:27" ht="16" thickBot="1" x14ac:dyDescent="0.25">
      <c r="A2775" t="s">
        <v>90</v>
      </c>
      <c r="B2775" t="s">
        <v>235</v>
      </c>
      <c r="C2775" t="s">
        <v>2740</v>
      </c>
      <c r="D2775" t="s">
        <v>2741</v>
      </c>
      <c r="E2775" t="s">
        <v>3963</v>
      </c>
      <c r="F2775">
        <v>46.615000000000002</v>
      </c>
      <c r="H2775">
        <v>254</v>
      </c>
      <c r="I2775">
        <v>6.8799999999999998E-71</v>
      </c>
      <c r="J2775" t="s">
        <v>3086</v>
      </c>
      <c r="S2775" t="s">
        <v>3071</v>
      </c>
      <c r="T2775" t="s">
        <v>3072</v>
      </c>
      <c r="U2775">
        <v>0.44800000000000001</v>
      </c>
      <c r="V2775" s="6">
        <v>-482</v>
      </c>
      <c r="W2775" s="4">
        <v>294.18</v>
      </c>
      <c r="X2775">
        <v>409</v>
      </c>
      <c r="Y2775">
        <v>254</v>
      </c>
      <c r="Z2775" t="str">
        <f t="shared" si="43"/>
        <v>384</v>
      </c>
      <c r="AA2775" t="s">
        <v>235</v>
      </c>
    </row>
    <row r="2776" spans="1:27" ht="16" thickBot="1" x14ac:dyDescent="0.25">
      <c r="A2776" t="s">
        <v>90</v>
      </c>
      <c r="B2776" t="s">
        <v>235</v>
      </c>
      <c r="C2776" t="s">
        <v>557</v>
      </c>
      <c r="D2776" t="s">
        <v>2743</v>
      </c>
      <c r="E2776" t="s">
        <v>3964</v>
      </c>
      <c r="F2776">
        <v>49.398000000000003</v>
      </c>
      <c r="H2776">
        <v>207</v>
      </c>
      <c r="I2776">
        <v>1.7299999999999999E-55</v>
      </c>
      <c r="J2776" t="s">
        <v>3086</v>
      </c>
      <c r="S2776" t="s">
        <v>3071</v>
      </c>
      <c r="T2776" t="s">
        <v>3072</v>
      </c>
      <c r="U2776">
        <v>0.44800000000000001</v>
      </c>
      <c r="V2776" s="6">
        <v>-482</v>
      </c>
      <c r="W2776" s="4">
        <v>294.18</v>
      </c>
      <c r="X2776">
        <v>409</v>
      </c>
      <c r="Y2776">
        <v>207</v>
      </c>
      <c r="Z2776" t="str">
        <f t="shared" si="43"/>
        <v>249</v>
      </c>
      <c r="AA2776" t="s">
        <v>235</v>
      </c>
    </row>
    <row r="2777" spans="1:27" ht="16" thickBot="1" x14ac:dyDescent="0.25">
      <c r="A2777" t="s">
        <v>90</v>
      </c>
      <c r="B2777" t="s">
        <v>235</v>
      </c>
      <c r="C2777" t="s">
        <v>831</v>
      </c>
      <c r="D2777" t="s">
        <v>1525</v>
      </c>
      <c r="E2777" t="s">
        <v>3701</v>
      </c>
      <c r="F2777">
        <v>42.104999999999997</v>
      </c>
      <c r="H2777">
        <v>206</v>
      </c>
      <c r="I2777">
        <v>1.2599999999999999E-54</v>
      </c>
      <c r="J2777" t="s">
        <v>3086</v>
      </c>
      <c r="S2777" t="s">
        <v>3071</v>
      </c>
      <c r="T2777" t="s">
        <v>3072</v>
      </c>
      <c r="U2777">
        <v>0.44800000000000001</v>
      </c>
      <c r="V2777" s="6">
        <v>-482</v>
      </c>
      <c r="W2777" s="4">
        <v>294.18</v>
      </c>
      <c r="X2777">
        <v>409</v>
      </c>
      <c r="Y2777">
        <v>206</v>
      </c>
      <c r="Z2777" t="str">
        <f t="shared" si="43"/>
        <v>380</v>
      </c>
      <c r="AA2777" t="s">
        <v>235</v>
      </c>
    </row>
    <row r="2778" spans="1:27" ht="16" thickBot="1" x14ac:dyDescent="0.25">
      <c r="A2778" t="s">
        <v>90</v>
      </c>
      <c r="B2778" t="s">
        <v>235</v>
      </c>
      <c r="C2778" t="s">
        <v>1747</v>
      </c>
      <c r="D2778" t="s">
        <v>2746</v>
      </c>
      <c r="E2778" t="s">
        <v>3965</v>
      </c>
      <c r="F2778">
        <v>42.276000000000003</v>
      </c>
      <c r="H2778">
        <v>184</v>
      </c>
      <c r="I2778">
        <v>1.33E-47</v>
      </c>
      <c r="J2778" t="s">
        <v>3086</v>
      </c>
      <c r="S2778" t="s">
        <v>3071</v>
      </c>
      <c r="T2778" t="s">
        <v>3072</v>
      </c>
      <c r="U2778">
        <v>0.44800000000000001</v>
      </c>
      <c r="V2778" s="6">
        <v>-482</v>
      </c>
      <c r="W2778" s="4">
        <v>294.18</v>
      </c>
      <c r="X2778">
        <v>409</v>
      </c>
      <c r="Y2778">
        <v>184</v>
      </c>
      <c r="Z2778" t="str">
        <f t="shared" si="43"/>
        <v>246</v>
      </c>
      <c r="AA2778" t="s">
        <v>235</v>
      </c>
    </row>
    <row r="2779" spans="1:27" ht="16" thickBot="1" x14ac:dyDescent="0.25">
      <c r="A2779" t="s">
        <v>90</v>
      </c>
      <c r="B2779" t="s">
        <v>235</v>
      </c>
      <c r="C2779" t="s">
        <v>1341</v>
      </c>
      <c r="D2779" t="s">
        <v>2747</v>
      </c>
      <c r="E2779" t="s">
        <v>3966</v>
      </c>
      <c r="F2779">
        <v>42.040999999999997</v>
      </c>
      <c r="H2779">
        <v>182</v>
      </c>
      <c r="I2779">
        <v>5.9800000000000004E-47</v>
      </c>
      <c r="J2779" t="s">
        <v>3086</v>
      </c>
      <c r="S2779" t="s">
        <v>3071</v>
      </c>
      <c r="T2779" t="s">
        <v>3072</v>
      </c>
      <c r="U2779">
        <v>0.44800000000000001</v>
      </c>
      <c r="V2779" s="6">
        <v>-482</v>
      </c>
      <c r="W2779" s="4">
        <v>294.18</v>
      </c>
      <c r="X2779">
        <v>409</v>
      </c>
      <c r="Y2779">
        <v>182</v>
      </c>
      <c r="Z2779" t="str">
        <f t="shared" si="43"/>
        <v>245</v>
      </c>
      <c r="AA2779" t="s">
        <v>235</v>
      </c>
    </row>
    <row r="2780" spans="1:27" ht="16" thickBot="1" x14ac:dyDescent="0.25">
      <c r="A2780" t="s">
        <v>90</v>
      </c>
      <c r="B2780" t="s">
        <v>235</v>
      </c>
      <c r="C2780" t="s">
        <v>1341</v>
      </c>
      <c r="D2780" t="s">
        <v>1399</v>
      </c>
      <c r="E2780" t="s">
        <v>3409</v>
      </c>
      <c r="F2780">
        <v>42.856999999999999</v>
      </c>
      <c r="H2780">
        <v>182</v>
      </c>
      <c r="I2780">
        <v>6.7100000000000002E-47</v>
      </c>
      <c r="J2780" t="s">
        <v>3086</v>
      </c>
      <c r="S2780" t="s">
        <v>3071</v>
      </c>
      <c r="T2780" t="s">
        <v>3072</v>
      </c>
      <c r="U2780">
        <v>0.44800000000000001</v>
      </c>
      <c r="V2780" s="6">
        <v>-482</v>
      </c>
      <c r="W2780" s="4">
        <v>294.18</v>
      </c>
      <c r="X2780">
        <v>409</v>
      </c>
      <c r="Y2780">
        <v>182</v>
      </c>
      <c r="Z2780" t="str">
        <f t="shared" si="43"/>
        <v>245</v>
      </c>
      <c r="AA2780" t="s">
        <v>235</v>
      </c>
    </row>
    <row r="2781" spans="1:27" ht="16" thickBot="1" x14ac:dyDescent="0.25">
      <c r="A2781" t="s">
        <v>90</v>
      </c>
      <c r="B2781" t="s">
        <v>235</v>
      </c>
      <c r="C2781" t="s">
        <v>189</v>
      </c>
      <c r="D2781" t="s">
        <v>840</v>
      </c>
      <c r="E2781" t="s">
        <v>3887</v>
      </c>
      <c r="F2781">
        <v>67.459999999999994</v>
      </c>
      <c r="H2781">
        <v>165</v>
      </c>
      <c r="I2781">
        <v>2.3399999999999998E-41</v>
      </c>
      <c r="J2781" t="s">
        <v>3086</v>
      </c>
      <c r="S2781" t="s">
        <v>3071</v>
      </c>
      <c r="T2781" t="s">
        <v>3072</v>
      </c>
      <c r="U2781">
        <v>0.44800000000000001</v>
      </c>
      <c r="V2781" s="6">
        <v>-482</v>
      </c>
      <c r="W2781" s="4">
        <v>294.18</v>
      </c>
      <c r="X2781">
        <v>409</v>
      </c>
      <c r="Y2781">
        <v>165</v>
      </c>
      <c r="Z2781" t="str">
        <f t="shared" si="43"/>
        <v>126</v>
      </c>
      <c r="AA2781" t="s">
        <v>235</v>
      </c>
    </row>
    <row r="2782" spans="1:27" ht="16" thickBot="1" x14ac:dyDescent="0.25">
      <c r="A2782" t="s">
        <v>90</v>
      </c>
      <c r="B2782" t="s">
        <v>235</v>
      </c>
      <c r="C2782" t="s">
        <v>738</v>
      </c>
      <c r="D2782" t="s">
        <v>739</v>
      </c>
      <c r="E2782" t="s">
        <v>3141</v>
      </c>
      <c r="F2782">
        <v>51.88</v>
      </c>
      <c r="H2782">
        <v>51.4</v>
      </c>
      <c r="I2782">
        <v>4.6099999999999999E-6</v>
      </c>
      <c r="J2782" t="s">
        <v>3086</v>
      </c>
      <c r="S2782" t="s">
        <v>3071</v>
      </c>
      <c r="T2782" t="s">
        <v>3072</v>
      </c>
      <c r="U2782">
        <v>0.44800000000000001</v>
      </c>
      <c r="V2782" s="6">
        <v>-482</v>
      </c>
      <c r="W2782" s="4">
        <v>294.18</v>
      </c>
      <c r="X2782">
        <v>409</v>
      </c>
      <c r="Y2782">
        <v>51.4</v>
      </c>
      <c r="Z2782" t="str">
        <f t="shared" si="43"/>
        <v>133</v>
      </c>
      <c r="AA2782" t="s">
        <v>235</v>
      </c>
    </row>
    <row r="2783" spans="1:27" ht="16" thickBot="1" x14ac:dyDescent="0.25">
      <c r="A2783" t="s">
        <v>97</v>
      </c>
      <c r="B2783" t="s">
        <v>235</v>
      </c>
      <c r="C2783" t="s">
        <v>470</v>
      </c>
      <c r="D2783" t="s">
        <v>2920</v>
      </c>
      <c r="E2783" t="s">
        <v>3967</v>
      </c>
      <c r="F2783">
        <v>96.087999999999994</v>
      </c>
      <c r="H2783">
        <v>703</v>
      </c>
      <c r="I2783">
        <v>0</v>
      </c>
      <c r="J2783" t="s">
        <v>3087</v>
      </c>
      <c r="S2783" t="s">
        <v>3071</v>
      </c>
      <c r="T2783" t="s">
        <v>3072</v>
      </c>
      <c r="U2783">
        <v>0.44800000000000001</v>
      </c>
      <c r="V2783" s="6">
        <v>-482</v>
      </c>
      <c r="W2783" s="4">
        <v>294.18</v>
      </c>
      <c r="X2783">
        <v>409</v>
      </c>
      <c r="Y2783">
        <v>703</v>
      </c>
      <c r="Z2783" t="str">
        <f t="shared" si="43"/>
        <v>409</v>
      </c>
      <c r="AA2783" t="s">
        <v>235</v>
      </c>
    </row>
    <row r="2784" spans="1:27" ht="16" thickBot="1" x14ac:dyDescent="0.25">
      <c r="A2784" t="s">
        <v>97</v>
      </c>
      <c r="B2784" t="s">
        <v>235</v>
      </c>
      <c r="C2784" t="s">
        <v>470</v>
      </c>
      <c r="D2784" t="s">
        <v>2920</v>
      </c>
      <c r="E2784" t="s">
        <v>3967</v>
      </c>
      <c r="F2784">
        <v>96.087999999999994</v>
      </c>
      <c r="H2784">
        <v>702</v>
      </c>
      <c r="I2784">
        <v>0</v>
      </c>
      <c r="J2784" t="s">
        <v>3087</v>
      </c>
      <c r="S2784" t="s">
        <v>3071</v>
      </c>
      <c r="T2784" t="s">
        <v>3072</v>
      </c>
      <c r="U2784">
        <v>0.44800000000000001</v>
      </c>
      <c r="V2784" s="6">
        <v>-482</v>
      </c>
      <c r="W2784" s="4">
        <v>294.18</v>
      </c>
      <c r="X2784">
        <v>409</v>
      </c>
      <c r="Y2784">
        <v>702</v>
      </c>
      <c r="Z2784" t="str">
        <f t="shared" si="43"/>
        <v>409</v>
      </c>
      <c r="AA2784" t="s">
        <v>235</v>
      </c>
    </row>
    <row r="2785" spans="1:27" ht="16" thickBot="1" x14ac:dyDescent="0.25">
      <c r="A2785" t="s">
        <v>97</v>
      </c>
      <c r="B2785" t="s">
        <v>235</v>
      </c>
      <c r="C2785" t="s">
        <v>479</v>
      </c>
      <c r="D2785" t="s">
        <v>2922</v>
      </c>
      <c r="E2785" t="s">
        <v>3968</v>
      </c>
      <c r="F2785">
        <v>95.343000000000004</v>
      </c>
      <c r="H2785">
        <v>694</v>
      </c>
      <c r="I2785">
        <v>0</v>
      </c>
      <c r="J2785" t="s">
        <v>3087</v>
      </c>
      <c r="S2785" t="s">
        <v>3071</v>
      </c>
      <c r="T2785" t="s">
        <v>3072</v>
      </c>
      <c r="U2785">
        <v>0.44800000000000001</v>
      </c>
      <c r="V2785" s="6">
        <v>-482</v>
      </c>
      <c r="W2785" s="4">
        <v>294.18</v>
      </c>
      <c r="X2785">
        <v>409</v>
      </c>
      <c r="Y2785">
        <v>694</v>
      </c>
      <c r="Z2785" t="str">
        <f t="shared" si="43"/>
        <v>408</v>
      </c>
      <c r="AA2785" t="s">
        <v>235</v>
      </c>
    </row>
    <row r="2786" spans="1:27" ht="16" thickBot="1" x14ac:dyDescent="0.25">
      <c r="A2786" t="s">
        <v>97</v>
      </c>
      <c r="B2786" t="s">
        <v>235</v>
      </c>
      <c r="C2786" t="s">
        <v>1194</v>
      </c>
      <c r="D2786" t="s">
        <v>2924</v>
      </c>
      <c r="E2786" t="s">
        <v>3969</v>
      </c>
      <c r="F2786">
        <v>96.03</v>
      </c>
      <c r="H2786">
        <v>693</v>
      </c>
      <c r="I2786">
        <v>0</v>
      </c>
      <c r="J2786" t="s">
        <v>3087</v>
      </c>
      <c r="S2786" t="s">
        <v>3071</v>
      </c>
      <c r="T2786" t="s">
        <v>3072</v>
      </c>
      <c r="U2786">
        <v>0.44800000000000001</v>
      </c>
      <c r="V2786" s="6">
        <v>-482</v>
      </c>
      <c r="W2786" s="4">
        <v>294.18</v>
      </c>
      <c r="X2786">
        <v>409</v>
      </c>
      <c r="Y2786">
        <v>693</v>
      </c>
      <c r="Z2786" t="str">
        <f t="shared" si="43"/>
        <v>403</v>
      </c>
      <c r="AA2786" t="s">
        <v>235</v>
      </c>
    </row>
    <row r="2787" spans="1:27" ht="16" thickBot="1" x14ac:dyDescent="0.25">
      <c r="A2787" t="s">
        <v>97</v>
      </c>
      <c r="B2787" t="s">
        <v>235</v>
      </c>
      <c r="C2787" t="s">
        <v>1194</v>
      </c>
      <c r="D2787" t="s">
        <v>2924</v>
      </c>
      <c r="E2787" t="s">
        <v>3969</v>
      </c>
      <c r="F2787">
        <v>96.03</v>
      </c>
      <c r="H2787">
        <v>692</v>
      </c>
      <c r="I2787">
        <v>0</v>
      </c>
      <c r="J2787" t="s">
        <v>3087</v>
      </c>
      <c r="S2787" t="s">
        <v>3071</v>
      </c>
      <c r="T2787" t="s">
        <v>3072</v>
      </c>
      <c r="U2787">
        <v>0.44800000000000001</v>
      </c>
      <c r="V2787" s="6">
        <v>-482</v>
      </c>
      <c r="W2787" s="4">
        <v>294.18</v>
      </c>
      <c r="X2787">
        <v>409</v>
      </c>
      <c r="Y2787">
        <v>692</v>
      </c>
      <c r="Z2787" t="str">
        <f t="shared" si="43"/>
        <v>403</v>
      </c>
      <c r="AA2787" t="s">
        <v>235</v>
      </c>
    </row>
    <row r="2788" spans="1:27" ht="16" thickBot="1" x14ac:dyDescent="0.25">
      <c r="A2788" t="s">
        <v>97</v>
      </c>
      <c r="B2788" t="s">
        <v>235</v>
      </c>
      <c r="C2788" t="s">
        <v>1194</v>
      </c>
      <c r="D2788" t="s">
        <v>2924</v>
      </c>
      <c r="E2788" t="s">
        <v>3969</v>
      </c>
      <c r="F2788">
        <v>96.03</v>
      </c>
      <c r="H2788">
        <v>691</v>
      </c>
      <c r="I2788">
        <v>0</v>
      </c>
      <c r="J2788" t="s">
        <v>3087</v>
      </c>
      <c r="S2788" t="s">
        <v>3071</v>
      </c>
      <c r="T2788" t="s">
        <v>3072</v>
      </c>
      <c r="U2788">
        <v>0.44800000000000001</v>
      </c>
      <c r="V2788" s="6">
        <v>-482</v>
      </c>
      <c r="W2788" s="4">
        <v>294.18</v>
      </c>
      <c r="X2788">
        <v>409</v>
      </c>
      <c r="Y2788">
        <v>691</v>
      </c>
      <c r="Z2788" t="str">
        <f t="shared" si="43"/>
        <v>403</v>
      </c>
      <c r="AA2788" t="s">
        <v>235</v>
      </c>
    </row>
    <row r="2789" spans="1:27" ht="16" thickBot="1" x14ac:dyDescent="0.25">
      <c r="A2789" t="s">
        <v>97</v>
      </c>
      <c r="B2789" t="s">
        <v>235</v>
      </c>
      <c r="C2789" t="s">
        <v>1084</v>
      </c>
      <c r="D2789" t="s">
        <v>2831</v>
      </c>
      <c r="E2789" t="s">
        <v>3322</v>
      </c>
      <c r="F2789">
        <v>92.593000000000004</v>
      </c>
      <c r="H2789">
        <v>476</v>
      </c>
      <c r="I2789">
        <v>2.15E-146</v>
      </c>
      <c r="J2789" t="s">
        <v>3087</v>
      </c>
      <c r="S2789" t="s">
        <v>3071</v>
      </c>
      <c r="T2789" t="s">
        <v>3072</v>
      </c>
      <c r="U2789">
        <v>0.44800000000000001</v>
      </c>
      <c r="V2789" s="6">
        <v>-482</v>
      </c>
      <c r="W2789" s="4">
        <v>294.18</v>
      </c>
      <c r="X2789">
        <v>409</v>
      </c>
      <c r="Y2789">
        <v>476</v>
      </c>
      <c r="Z2789" t="str">
        <f t="shared" si="43"/>
        <v>297</v>
      </c>
      <c r="AA2789" t="s">
        <v>235</v>
      </c>
    </row>
    <row r="2790" spans="1:27" ht="16" thickBot="1" x14ac:dyDescent="0.25">
      <c r="A2790" t="s">
        <v>97</v>
      </c>
      <c r="B2790" t="s">
        <v>235</v>
      </c>
      <c r="C2790" t="s">
        <v>679</v>
      </c>
      <c r="D2790" t="s">
        <v>2926</v>
      </c>
      <c r="E2790" t="s">
        <v>3970</v>
      </c>
      <c r="F2790">
        <v>50.125</v>
      </c>
      <c r="H2790">
        <v>309</v>
      </c>
      <c r="I2790">
        <v>7.9400000000000001E-89</v>
      </c>
      <c r="J2790" t="s">
        <v>3087</v>
      </c>
      <c r="S2790" t="s">
        <v>3071</v>
      </c>
      <c r="T2790" t="s">
        <v>3072</v>
      </c>
      <c r="U2790">
        <v>0.44800000000000001</v>
      </c>
      <c r="V2790" s="6">
        <v>-482</v>
      </c>
      <c r="W2790" s="4">
        <v>294.18</v>
      </c>
      <c r="X2790">
        <v>409</v>
      </c>
      <c r="Y2790">
        <v>309</v>
      </c>
      <c r="Z2790" t="str">
        <f t="shared" si="43"/>
        <v>399</v>
      </c>
      <c r="AA2790" t="s">
        <v>235</v>
      </c>
    </row>
    <row r="2791" spans="1:27" ht="16" thickBot="1" x14ac:dyDescent="0.25">
      <c r="A2791" t="s">
        <v>97</v>
      </c>
      <c r="B2791" t="s">
        <v>235</v>
      </c>
      <c r="C2791" t="s">
        <v>199</v>
      </c>
      <c r="D2791" t="s">
        <v>1693</v>
      </c>
      <c r="E2791" t="s">
        <v>3918</v>
      </c>
      <c r="F2791">
        <v>54.031999999999996</v>
      </c>
      <c r="H2791">
        <v>289</v>
      </c>
      <c r="I2791">
        <v>1.6199999999999999E-83</v>
      </c>
      <c r="J2791" t="s">
        <v>3087</v>
      </c>
      <c r="S2791" t="s">
        <v>3071</v>
      </c>
      <c r="T2791" t="s">
        <v>3072</v>
      </c>
      <c r="U2791">
        <v>0.44800000000000001</v>
      </c>
      <c r="V2791" s="6">
        <v>-482</v>
      </c>
      <c r="W2791" s="4">
        <v>294.18</v>
      </c>
      <c r="X2791">
        <v>409</v>
      </c>
      <c r="Y2791">
        <v>289</v>
      </c>
      <c r="Z2791" t="str">
        <f t="shared" si="43"/>
        <v>372</v>
      </c>
      <c r="AA2791" t="s">
        <v>235</v>
      </c>
    </row>
    <row r="2792" spans="1:27" ht="16" thickBot="1" x14ac:dyDescent="0.25">
      <c r="A2792" t="s">
        <v>97</v>
      </c>
      <c r="B2792" t="s">
        <v>235</v>
      </c>
      <c r="C2792" t="s">
        <v>199</v>
      </c>
      <c r="D2792" t="s">
        <v>1693</v>
      </c>
      <c r="E2792" t="s">
        <v>3918</v>
      </c>
      <c r="F2792">
        <v>54.031999999999996</v>
      </c>
      <c r="H2792">
        <v>289</v>
      </c>
      <c r="I2792">
        <v>1.9899999999999999E-83</v>
      </c>
      <c r="J2792" t="s">
        <v>3087</v>
      </c>
      <c r="S2792" t="s">
        <v>3071</v>
      </c>
      <c r="T2792" t="s">
        <v>3072</v>
      </c>
      <c r="U2792">
        <v>0.44800000000000001</v>
      </c>
      <c r="V2792" s="6">
        <v>-482</v>
      </c>
      <c r="W2792" s="4">
        <v>294.18</v>
      </c>
      <c r="X2792">
        <v>409</v>
      </c>
      <c r="Y2792">
        <v>289</v>
      </c>
      <c r="Z2792" t="str">
        <f t="shared" si="43"/>
        <v>372</v>
      </c>
      <c r="AA2792" t="s">
        <v>235</v>
      </c>
    </row>
    <row r="2793" spans="1:27" ht="16" thickBot="1" x14ac:dyDescent="0.25">
      <c r="A2793" t="s">
        <v>97</v>
      </c>
      <c r="B2793" t="s">
        <v>235</v>
      </c>
      <c r="C2793" t="s">
        <v>199</v>
      </c>
      <c r="D2793" t="s">
        <v>1693</v>
      </c>
      <c r="E2793" t="s">
        <v>3918</v>
      </c>
      <c r="F2793">
        <v>54.031999999999996</v>
      </c>
      <c r="H2793">
        <v>289</v>
      </c>
      <c r="I2793">
        <v>1.05E-82</v>
      </c>
      <c r="J2793" t="s">
        <v>3087</v>
      </c>
      <c r="S2793" t="s">
        <v>3071</v>
      </c>
      <c r="T2793" t="s">
        <v>3072</v>
      </c>
      <c r="U2793">
        <v>0.44800000000000001</v>
      </c>
      <c r="V2793" s="6">
        <v>-482</v>
      </c>
      <c r="W2793" s="4">
        <v>294.18</v>
      </c>
      <c r="X2793">
        <v>409</v>
      </c>
      <c r="Y2793">
        <v>289</v>
      </c>
      <c r="Z2793" t="str">
        <f t="shared" si="43"/>
        <v>372</v>
      </c>
      <c r="AA2793" t="s">
        <v>235</v>
      </c>
    </row>
    <row r="2794" spans="1:27" ht="16" thickBot="1" x14ac:dyDescent="0.25">
      <c r="A2794" t="s">
        <v>97</v>
      </c>
      <c r="B2794" t="s">
        <v>235</v>
      </c>
      <c r="C2794" t="s">
        <v>199</v>
      </c>
      <c r="D2794" t="s">
        <v>1693</v>
      </c>
      <c r="E2794" t="s">
        <v>3918</v>
      </c>
      <c r="F2794">
        <v>54.031999999999996</v>
      </c>
      <c r="H2794">
        <v>289</v>
      </c>
      <c r="I2794">
        <v>3.9100000000000002E-82</v>
      </c>
      <c r="J2794" t="s">
        <v>3087</v>
      </c>
      <c r="S2794" t="s">
        <v>3071</v>
      </c>
      <c r="T2794" t="s">
        <v>3072</v>
      </c>
      <c r="U2794">
        <v>0.44800000000000001</v>
      </c>
      <c r="V2794" s="6">
        <v>-482</v>
      </c>
      <c r="W2794" s="4">
        <v>294.18</v>
      </c>
      <c r="X2794">
        <v>409</v>
      </c>
      <c r="Y2794">
        <v>289</v>
      </c>
      <c r="Z2794" t="str">
        <f t="shared" si="43"/>
        <v>372</v>
      </c>
      <c r="AA2794" t="s">
        <v>235</v>
      </c>
    </row>
    <row r="2795" spans="1:27" ht="16" thickBot="1" x14ac:dyDescent="0.25">
      <c r="A2795" t="s">
        <v>97</v>
      </c>
      <c r="B2795" t="s">
        <v>235</v>
      </c>
      <c r="C2795" t="s">
        <v>813</v>
      </c>
      <c r="D2795" t="s">
        <v>2929</v>
      </c>
      <c r="E2795" t="s">
        <v>3971</v>
      </c>
      <c r="F2795">
        <v>47.286999999999999</v>
      </c>
      <c r="H2795">
        <v>282</v>
      </c>
      <c r="I2795">
        <v>5.0299999999999999E-80</v>
      </c>
      <c r="J2795" t="s">
        <v>3087</v>
      </c>
      <c r="S2795" t="s">
        <v>3071</v>
      </c>
      <c r="T2795" t="s">
        <v>3072</v>
      </c>
      <c r="U2795">
        <v>0.44800000000000001</v>
      </c>
      <c r="V2795" s="6">
        <v>-482</v>
      </c>
      <c r="W2795" s="4">
        <v>294.18</v>
      </c>
      <c r="X2795">
        <v>409</v>
      </c>
      <c r="Y2795">
        <v>282</v>
      </c>
      <c r="Z2795" t="str">
        <f t="shared" si="43"/>
        <v>387</v>
      </c>
      <c r="AA2795" t="s">
        <v>235</v>
      </c>
    </row>
    <row r="2796" spans="1:27" ht="16" thickBot="1" x14ac:dyDescent="0.25">
      <c r="A2796" t="s">
        <v>97</v>
      </c>
      <c r="B2796" t="s">
        <v>235</v>
      </c>
      <c r="C2796" t="s">
        <v>1253</v>
      </c>
      <c r="D2796" t="s">
        <v>2129</v>
      </c>
      <c r="E2796" t="s">
        <v>3943</v>
      </c>
      <c r="F2796">
        <v>55.262999999999998</v>
      </c>
      <c r="H2796">
        <v>279</v>
      </c>
      <c r="I2796">
        <v>3.4200000000000002E-79</v>
      </c>
      <c r="J2796" t="s">
        <v>3087</v>
      </c>
      <c r="S2796" t="s">
        <v>3071</v>
      </c>
      <c r="T2796" t="s">
        <v>3072</v>
      </c>
      <c r="U2796">
        <v>0.44800000000000001</v>
      </c>
      <c r="V2796" s="6">
        <v>-482</v>
      </c>
      <c r="W2796" s="4">
        <v>294.18</v>
      </c>
      <c r="X2796">
        <v>409</v>
      </c>
      <c r="Y2796">
        <v>279</v>
      </c>
      <c r="Z2796" t="str">
        <f t="shared" si="43"/>
        <v>304</v>
      </c>
      <c r="AA2796" t="s">
        <v>235</v>
      </c>
    </row>
    <row r="2797" spans="1:27" ht="16" thickBot="1" x14ac:dyDescent="0.25">
      <c r="A2797" t="s">
        <v>97</v>
      </c>
      <c r="B2797" t="s">
        <v>235</v>
      </c>
      <c r="C2797" t="s">
        <v>491</v>
      </c>
      <c r="D2797" t="s">
        <v>2932</v>
      </c>
      <c r="E2797" t="s">
        <v>3972</v>
      </c>
      <c r="F2797">
        <v>47.408999999999999</v>
      </c>
      <c r="H2797">
        <v>261</v>
      </c>
      <c r="I2797">
        <v>7.0799999999999999E-73</v>
      </c>
      <c r="J2797" t="s">
        <v>3087</v>
      </c>
      <c r="S2797" t="s">
        <v>3071</v>
      </c>
      <c r="T2797" t="s">
        <v>3072</v>
      </c>
      <c r="U2797">
        <v>0.44800000000000001</v>
      </c>
      <c r="V2797" s="6">
        <v>-482</v>
      </c>
      <c r="W2797" s="4">
        <v>294.18</v>
      </c>
      <c r="X2797">
        <v>409</v>
      </c>
      <c r="Y2797">
        <v>261</v>
      </c>
      <c r="Z2797" t="str">
        <f t="shared" si="43"/>
        <v>386</v>
      </c>
      <c r="AA2797" t="s">
        <v>235</v>
      </c>
    </row>
    <row r="2798" spans="1:27" ht="16" thickBot="1" x14ac:dyDescent="0.25">
      <c r="A2798" t="s">
        <v>97</v>
      </c>
      <c r="B2798" t="s">
        <v>235</v>
      </c>
      <c r="C2798" t="s">
        <v>679</v>
      </c>
      <c r="D2798" t="s">
        <v>2933</v>
      </c>
      <c r="E2798" t="s">
        <v>3973</v>
      </c>
      <c r="F2798">
        <v>45.363</v>
      </c>
      <c r="H2798">
        <v>251</v>
      </c>
      <c r="I2798">
        <v>1.19E-69</v>
      </c>
      <c r="J2798" t="s">
        <v>3087</v>
      </c>
      <c r="S2798" t="s">
        <v>3071</v>
      </c>
      <c r="T2798" t="s">
        <v>3072</v>
      </c>
      <c r="U2798">
        <v>0.44800000000000001</v>
      </c>
      <c r="V2798" s="6">
        <v>-482</v>
      </c>
      <c r="W2798" s="4">
        <v>294.18</v>
      </c>
      <c r="X2798">
        <v>409</v>
      </c>
      <c r="Y2798">
        <v>251</v>
      </c>
      <c r="Z2798" t="str">
        <f t="shared" si="43"/>
        <v>399</v>
      </c>
      <c r="AA2798" t="s">
        <v>235</v>
      </c>
    </row>
    <row r="2799" spans="1:27" ht="16" thickBot="1" x14ac:dyDescent="0.25">
      <c r="A2799" t="s">
        <v>97</v>
      </c>
      <c r="B2799" t="s">
        <v>235</v>
      </c>
      <c r="C2799" t="s">
        <v>158</v>
      </c>
      <c r="D2799" t="s">
        <v>2935</v>
      </c>
      <c r="E2799" t="s">
        <v>3974</v>
      </c>
      <c r="F2799">
        <v>49.411999999999999</v>
      </c>
      <c r="H2799">
        <v>232</v>
      </c>
      <c r="I2799">
        <v>1.76E-63</v>
      </c>
      <c r="J2799" t="s">
        <v>3087</v>
      </c>
      <c r="S2799" t="s">
        <v>3071</v>
      </c>
      <c r="T2799" t="s">
        <v>3072</v>
      </c>
      <c r="U2799">
        <v>0.44800000000000001</v>
      </c>
      <c r="V2799" s="6">
        <v>-482</v>
      </c>
      <c r="W2799" s="4">
        <v>294.18</v>
      </c>
      <c r="X2799">
        <v>409</v>
      </c>
      <c r="Y2799">
        <v>232</v>
      </c>
      <c r="Z2799" t="str">
        <f t="shared" si="43"/>
        <v>255</v>
      </c>
      <c r="AA2799" t="s">
        <v>235</v>
      </c>
    </row>
    <row r="2800" spans="1:27" ht="16" thickBot="1" x14ac:dyDescent="0.25">
      <c r="A2800" t="s">
        <v>97</v>
      </c>
      <c r="B2800" t="s">
        <v>235</v>
      </c>
      <c r="C2800" t="s">
        <v>512</v>
      </c>
      <c r="D2800" t="s">
        <v>2937</v>
      </c>
      <c r="E2800" t="s">
        <v>3975</v>
      </c>
      <c r="F2800">
        <v>43.109000000000002</v>
      </c>
      <c r="H2800">
        <v>205</v>
      </c>
      <c r="I2800">
        <v>3.7899999999999999E-54</v>
      </c>
      <c r="J2800" t="s">
        <v>3087</v>
      </c>
      <c r="S2800" t="s">
        <v>3071</v>
      </c>
      <c r="T2800" t="s">
        <v>3072</v>
      </c>
      <c r="U2800">
        <v>0.44800000000000001</v>
      </c>
      <c r="V2800" s="6">
        <v>-482</v>
      </c>
      <c r="W2800" s="4">
        <v>294.18</v>
      </c>
      <c r="X2800">
        <v>409</v>
      </c>
      <c r="Y2800">
        <v>205</v>
      </c>
      <c r="Z2800" t="str">
        <f t="shared" si="43"/>
        <v>341</v>
      </c>
      <c r="AA2800" t="s">
        <v>235</v>
      </c>
    </row>
    <row r="2801" spans="1:27" ht="16" thickBot="1" x14ac:dyDescent="0.25">
      <c r="A2801" t="s">
        <v>97</v>
      </c>
      <c r="B2801" t="s">
        <v>235</v>
      </c>
      <c r="C2801" t="s">
        <v>590</v>
      </c>
      <c r="D2801" t="s">
        <v>2080</v>
      </c>
      <c r="E2801" t="s">
        <v>3270</v>
      </c>
      <c r="F2801">
        <v>41.176000000000002</v>
      </c>
      <c r="H2801">
        <v>199</v>
      </c>
      <c r="I2801">
        <v>1.54E-52</v>
      </c>
      <c r="J2801" t="s">
        <v>3087</v>
      </c>
      <c r="S2801" t="s">
        <v>3071</v>
      </c>
      <c r="T2801" t="s">
        <v>3072</v>
      </c>
      <c r="U2801">
        <v>0.44800000000000001</v>
      </c>
      <c r="V2801" s="6">
        <v>-482</v>
      </c>
      <c r="W2801" s="4">
        <v>294.18</v>
      </c>
      <c r="X2801">
        <v>409</v>
      </c>
      <c r="Y2801">
        <v>199</v>
      </c>
      <c r="Z2801" t="str">
        <f t="shared" si="43"/>
        <v>306</v>
      </c>
      <c r="AA2801" t="s">
        <v>235</v>
      </c>
    </row>
    <row r="2802" spans="1:27" ht="16" thickBot="1" x14ac:dyDescent="0.25">
      <c r="A2802" t="s">
        <v>97</v>
      </c>
      <c r="B2802" t="s">
        <v>235</v>
      </c>
      <c r="C2802" t="s">
        <v>590</v>
      </c>
      <c r="D2802" t="s">
        <v>2939</v>
      </c>
      <c r="E2802" t="s">
        <v>3976</v>
      </c>
      <c r="F2802">
        <v>38.234999999999999</v>
      </c>
      <c r="H2802">
        <v>175</v>
      </c>
      <c r="I2802">
        <v>9.6800000000000001E-45</v>
      </c>
      <c r="J2802" t="s">
        <v>3087</v>
      </c>
      <c r="S2802" t="s">
        <v>3071</v>
      </c>
      <c r="T2802" t="s">
        <v>3072</v>
      </c>
      <c r="U2802">
        <v>0.44800000000000001</v>
      </c>
      <c r="V2802" s="6">
        <v>-482</v>
      </c>
      <c r="W2802" s="4">
        <v>294.18</v>
      </c>
      <c r="X2802">
        <v>409</v>
      </c>
      <c r="Y2802">
        <v>175</v>
      </c>
      <c r="Z2802" t="str">
        <f t="shared" si="43"/>
        <v>306</v>
      </c>
      <c r="AA2802" t="s">
        <v>235</v>
      </c>
    </row>
    <row r="2803" spans="1:27" ht="16" thickBot="1" x14ac:dyDescent="0.25">
      <c r="A2803" t="s">
        <v>97</v>
      </c>
      <c r="B2803" t="s">
        <v>235</v>
      </c>
      <c r="C2803" t="s">
        <v>189</v>
      </c>
      <c r="D2803" t="s">
        <v>840</v>
      </c>
      <c r="E2803" t="s">
        <v>3887</v>
      </c>
      <c r="F2803">
        <v>67.459999999999994</v>
      </c>
      <c r="H2803">
        <v>165</v>
      </c>
      <c r="I2803">
        <v>1.6999999999999999E-41</v>
      </c>
      <c r="J2803" t="s">
        <v>3087</v>
      </c>
      <c r="S2803" t="s">
        <v>3071</v>
      </c>
      <c r="T2803" t="s">
        <v>3072</v>
      </c>
      <c r="U2803">
        <v>0.44800000000000001</v>
      </c>
      <c r="V2803" s="6">
        <v>-482</v>
      </c>
      <c r="W2803" s="4">
        <v>294.18</v>
      </c>
      <c r="X2803">
        <v>409</v>
      </c>
      <c r="Y2803">
        <v>165</v>
      </c>
      <c r="Z2803" t="str">
        <f t="shared" si="43"/>
        <v>126</v>
      </c>
      <c r="AA2803" t="s">
        <v>235</v>
      </c>
    </row>
    <row r="2804" spans="1:27" ht="16" thickBot="1" x14ac:dyDescent="0.25">
      <c r="A2804" t="s">
        <v>97</v>
      </c>
      <c r="B2804" t="s">
        <v>235</v>
      </c>
      <c r="C2804" t="s">
        <v>1143</v>
      </c>
      <c r="D2804" t="s">
        <v>2849</v>
      </c>
      <c r="E2804" t="s">
        <v>3484</v>
      </c>
      <c r="F2804">
        <v>38.182000000000002</v>
      </c>
      <c r="H2804">
        <v>122</v>
      </c>
      <c r="I2804">
        <v>6.9200000000000004E-28</v>
      </c>
      <c r="J2804" t="s">
        <v>3087</v>
      </c>
      <c r="S2804" t="s">
        <v>3071</v>
      </c>
      <c r="T2804" t="s">
        <v>3072</v>
      </c>
      <c r="U2804">
        <v>0.44800000000000001</v>
      </c>
      <c r="V2804" s="6">
        <v>-482</v>
      </c>
      <c r="W2804" s="4">
        <v>294.18</v>
      </c>
      <c r="X2804">
        <v>409</v>
      </c>
      <c r="Y2804">
        <v>122</v>
      </c>
      <c r="Z2804" t="str">
        <f t="shared" si="43"/>
        <v>275</v>
      </c>
      <c r="AA2804" t="s">
        <v>235</v>
      </c>
    </row>
    <row r="2805" spans="1:27" ht="16" thickBot="1" x14ac:dyDescent="0.25">
      <c r="A2805" t="s">
        <v>97</v>
      </c>
      <c r="B2805" t="s">
        <v>235</v>
      </c>
      <c r="C2805" t="s">
        <v>171</v>
      </c>
      <c r="D2805" t="s">
        <v>503</v>
      </c>
      <c r="E2805" t="s">
        <v>3112</v>
      </c>
      <c r="F2805">
        <v>100</v>
      </c>
      <c r="H2805">
        <v>99.5</v>
      </c>
      <c r="I2805">
        <v>1.02E-20</v>
      </c>
      <c r="J2805" t="s">
        <v>3087</v>
      </c>
      <c r="S2805" t="s">
        <v>3071</v>
      </c>
      <c r="T2805" t="s">
        <v>3072</v>
      </c>
      <c r="U2805">
        <v>0.44800000000000001</v>
      </c>
      <c r="V2805" s="6">
        <v>-482</v>
      </c>
      <c r="W2805" s="4">
        <v>294.18</v>
      </c>
      <c r="X2805">
        <v>409</v>
      </c>
      <c r="Y2805">
        <v>99.5</v>
      </c>
      <c r="Z2805" t="str">
        <f t="shared" si="43"/>
        <v xml:space="preserve">45 </v>
      </c>
      <c r="AA2805" t="s">
        <v>235</v>
      </c>
    </row>
    <row r="2806" spans="1:27" ht="16" thickBot="1" x14ac:dyDescent="0.25">
      <c r="A2806" t="s">
        <v>97</v>
      </c>
      <c r="B2806" t="s">
        <v>235</v>
      </c>
      <c r="C2806" t="s">
        <v>842</v>
      </c>
      <c r="D2806" t="s">
        <v>843</v>
      </c>
      <c r="E2806" t="s">
        <v>3888</v>
      </c>
      <c r="F2806">
        <v>63.491999999999997</v>
      </c>
      <c r="H2806">
        <v>91.2</v>
      </c>
      <c r="I2806">
        <v>2.7200000000000002E-18</v>
      </c>
      <c r="J2806" t="s">
        <v>3087</v>
      </c>
      <c r="S2806" t="s">
        <v>3071</v>
      </c>
      <c r="T2806" t="s">
        <v>3072</v>
      </c>
      <c r="U2806">
        <v>0.44800000000000001</v>
      </c>
      <c r="V2806" s="6">
        <v>-482</v>
      </c>
      <c r="W2806" s="4">
        <v>294.18</v>
      </c>
      <c r="X2806">
        <v>409</v>
      </c>
      <c r="Y2806">
        <v>91.2</v>
      </c>
      <c r="Z2806" t="str">
        <f t="shared" si="43"/>
        <v xml:space="preserve">63 </v>
      </c>
      <c r="AA2806" t="s">
        <v>235</v>
      </c>
    </row>
    <row r="2807" spans="1:27" ht="16" thickBot="1" x14ac:dyDescent="0.25">
      <c r="A2807" t="s">
        <v>97</v>
      </c>
      <c r="B2807" t="s">
        <v>235</v>
      </c>
      <c r="C2807" t="s">
        <v>2141</v>
      </c>
      <c r="D2807" t="s">
        <v>2944</v>
      </c>
      <c r="E2807" t="s">
        <v>3977</v>
      </c>
      <c r="F2807">
        <v>43.283999999999999</v>
      </c>
      <c r="H2807">
        <v>69.400000000000006</v>
      </c>
      <c r="I2807">
        <v>1.44E-11</v>
      </c>
      <c r="J2807" t="s">
        <v>3087</v>
      </c>
      <c r="S2807" t="s">
        <v>3071</v>
      </c>
      <c r="T2807" t="s">
        <v>3072</v>
      </c>
      <c r="U2807">
        <v>0.44800000000000001</v>
      </c>
      <c r="V2807" s="6">
        <v>-482</v>
      </c>
      <c r="W2807" s="4">
        <v>294.18</v>
      </c>
      <c r="X2807">
        <v>409</v>
      </c>
      <c r="Y2807">
        <v>69.400000000000006</v>
      </c>
      <c r="Z2807" t="str">
        <f t="shared" si="43"/>
        <v xml:space="preserve">67 </v>
      </c>
      <c r="AA2807" t="s">
        <v>235</v>
      </c>
    </row>
    <row r="2808" spans="1:27" ht="16" thickBot="1" x14ac:dyDescent="0.25">
      <c r="A2808" t="s">
        <v>97</v>
      </c>
      <c r="B2808" t="s">
        <v>235</v>
      </c>
      <c r="C2808" t="s">
        <v>2853</v>
      </c>
      <c r="D2808" t="s">
        <v>2854</v>
      </c>
      <c r="E2808" t="s">
        <v>3333</v>
      </c>
      <c r="F2808">
        <v>42.445999999999998</v>
      </c>
      <c r="H2808">
        <v>53.9</v>
      </c>
      <c r="I2808">
        <v>4.7E-7</v>
      </c>
      <c r="J2808" t="s">
        <v>3087</v>
      </c>
      <c r="S2808" t="s">
        <v>3071</v>
      </c>
      <c r="T2808" t="s">
        <v>3072</v>
      </c>
      <c r="U2808">
        <v>0.44800000000000001</v>
      </c>
      <c r="V2808" s="6">
        <v>-482</v>
      </c>
      <c r="W2808" s="4">
        <v>294.18</v>
      </c>
      <c r="X2808">
        <v>409</v>
      </c>
      <c r="Y2808">
        <v>53.9</v>
      </c>
      <c r="Z2808" t="str">
        <f t="shared" si="43"/>
        <v>139</v>
      </c>
      <c r="AA2808" t="s">
        <v>235</v>
      </c>
    </row>
    <row r="2809" spans="1:27" ht="16" thickBot="1" x14ac:dyDescent="0.25">
      <c r="A2809" t="s">
        <v>97</v>
      </c>
      <c r="B2809" t="s">
        <v>235</v>
      </c>
      <c r="C2809" t="s">
        <v>738</v>
      </c>
      <c r="D2809" t="s">
        <v>2857</v>
      </c>
      <c r="E2809" t="s">
        <v>3334</v>
      </c>
      <c r="F2809">
        <v>51.128</v>
      </c>
      <c r="H2809">
        <v>51.9</v>
      </c>
      <c r="I2809">
        <v>3.4000000000000001E-6</v>
      </c>
      <c r="J2809" t="s">
        <v>3087</v>
      </c>
      <c r="S2809" t="s">
        <v>3071</v>
      </c>
      <c r="T2809" t="s">
        <v>3072</v>
      </c>
      <c r="U2809">
        <v>0.44800000000000001</v>
      </c>
      <c r="V2809" s="6">
        <v>-482</v>
      </c>
      <c r="W2809" s="4">
        <v>294.18</v>
      </c>
      <c r="X2809">
        <v>409</v>
      </c>
      <c r="Y2809">
        <v>51.9</v>
      </c>
      <c r="Z2809" t="str">
        <f t="shared" si="43"/>
        <v>133</v>
      </c>
      <c r="AA2809" t="s">
        <v>235</v>
      </c>
    </row>
    <row r="2810" spans="1:27" ht="16" thickBot="1" x14ac:dyDescent="0.25">
      <c r="A2810" t="s">
        <v>97</v>
      </c>
      <c r="B2810" t="s">
        <v>235</v>
      </c>
      <c r="C2810" t="s">
        <v>729</v>
      </c>
      <c r="D2810" t="s">
        <v>2080</v>
      </c>
      <c r="E2810" t="s">
        <v>3270</v>
      </c>
      <c r="F2810">
        <v>41.176000000000002</v>
      </c>
      <c r="H2810">
        <v>45.6</v>
      </c>
      <c r="I2810">
        <v>3.4499999999999998E-4</v>
      </c>
      <c r="J2810" t="s">
        <v>3087</v>
      </c>
      <c r="S2810" t="s">
        <v>3071</v>
      </c>
      <c r="T2810" t="s">
        <v>3072</v>
      </c>
      <c r="U2810">
        <v>0.44800000000000001</v>
      </c>
      <c r="V2810" s="6">
        <v>-482</v>
      </c>
      <c r="W2810" s="4">
        <v>294.18</v>
      </c>
      <c r="X2810">
        <v>409</v>
      </c>
      <c r="Y2810">
        <v>45.6</v>
      </c>
      <c r="Z2810" t="str">
        <f t="shared" si="43"/>
        <v xml:space="preserve">51 </v>
      </c>
      <c r="AA2810" t="s">
        <v>235</v>
      </c>
    </row>
    <row r="2811" spans="1:27" ht="16" thickBot="1" x14ac:dyDescent="0.25">
      <c r="A2811" t="s">
        <v>104</v>
      </c>
      <c r="B2811" t="s">
        <v>235</v>
      </c>
      <c r="C2811" t="s">
        <v>470</v>
      </c>
      <c r="D2811" t="s">
        <v>1441</v>
      </c>
      <c r="E2811" t="s">
        <v>3907</v>
      </c>
      <c r="F2811">
        <v>99.756</v>
      </c>
      <c r="H2811">
        <v>733</v>
      </c>
      <c r="I2811">
        <v>0</v>
      </c>
      <c r="J2811" t="s">
        <v>3088</v>
      </c>
      <c r="S2811" t="s">
        <v>3075</v>
      </c>
      <c r="T2811" t="s">
        <v>3076</v>
      </c>
      <c r="U2811">
        <v>0.44800000000000001</v>
      </c>
      <c r="V2811" s="6">
        <v>-482</v>
      </c>
      <c r="W2811" s="4">
        <v>294.18</v>
      </c>
      <c r="X2811">
        <v>409</v>
      </c>
      <c r="Y2811">
        <v>733</v>
      </c>
      <c r="Z2811" t="str">
        <f t="shared" si="43"/>
        <v>409</v>
      </c>
      <c r="AA2811" t="s">
        <v>235</v>
      </c>
    </row>
    <row r="2812" spans="1:27" ht="16" thickBot="1" x14ac:dyDescent="0.25">
      <c r="A2812" t="s">
        <v>104</v>
      </c>
      <c r="B2812" t="s">
        <v>235</v>
      </c>
      <c r="C2812" t="s">
        <v>470</v>
      </c>
      <c r="D2812" t="s">
        <v>1441</v>
      </c>
      <c r="E2812" t="s">
        <v>3907</v>
      </c>
      <c r="F2812">
        <v>99.756</v>
      </c>
      <c r="H2812">
        <v>733</v>
      </c>
      <c r="I2812">
        <v>0</v>
      </c>
      <c r="J2812" t="s">
        <v>3088</v>
      </c>
      <c r="S2812" t="s">
        <v>3075</v>
      </c>
      <c r="T2812" t="s">
        <v>3076</v>
      </c>
      <c r="U2812">
        <v>0.44800000000000001</v>
      </c>
      <c r="V2812" s="6">
        <v>-482</v>
      </c>
      <c r="W2812" s="4">
        <v>294.18</v>
      </c>
      <c r="X2812">
        <v>409</v>
      </c>
      <c r="Y2812">
        <v>733</v>
      </c>
      <c r="Z2812" t="str">
        <f t="shared" si="43"/>
        <v>409</v>
      </c>
      <c r="AA2812" t="s">
        <v>235</v>
      </c>
    </row>
    <row r="2813" spans="1:27" ht="16" thickBot="1" x14ac:dyDescent="0.25">
      <c r="A2813" t="s">
        <v>104</v>
      </c>
      <c r="B2813" t="s">
        <v>235</v>
      </c>
      <c r="C2813" t="s">
        <v>470</v>
      </c>
      <c r="D2813" t="s">
        <v>1441</v>
      </c>
      <c r="E2813" t="s">
        <v>3907</v>
      </c>
      <c r="F2813">
        <v>99.756</v>
      </c>
      <c r="H2813">
        <v>731</v>
      </c>
      <c r="I2813">
        <v>0</v>
      </c>
      <c r="J2813" t="s">
        <v>3088</v>
      </c>
      <c r="S2813" t="s">
        <v>3075</v>
      </c>
      <c r="T2813" t="s">
        <v>3076</v>
      </c>
      <c r="U2813">
        <v>0.44800000000000001</v>
      </c>
      <c r="V2813" s="6">
        <v>-482</v>
      </c>
      <c r="W2813" s="4">
        <v>294.18</v>
      </c>
      <c r="X2813">
        <v>409</v>
      </c>
      <c r="Y2813">
        <v>731</v>
      </c>
      <c r="Z2813" t="str">
        <f t="shared" si="43"/>
        <v>409</v>
      </c>
      <c r="AA2813" t="s">
        <v>235</v>
      </c>
    </row>
    <row r="2814" spans="1:27" ht="16" thickBot="1" x14ac:dyDescent="0.25">
      <c r="A2814" t="s">
        <v>104</v>
      </c>
      <c r="B2814" t="s">
        <v>235</v>
      </c>
      <c r="C2814" t="s">
        <v>1240</v>
      </c>
      <c r="D2814" t="s">
        <v>1443</v>
      </c>
      <c r="E2814" t="s">
        <v>3908</v>
      </c>
      <c r="F2814">
        <v>99.751999999999995</v>
      </c>
      <c r="H2814">
        <v>723</v>
      </c>
      <c r="I2814">
        <v>0</v>
      </c>
      <c r="J2814" t="s">
        <v>3088</v>
      </c>
      <c r="S2814" t="s">
        <v>3075</v>
      </c>
      <c r="T2814" t="s">
        <v>3076</v>
      </c>
      <c r="U2814">
        <v>0.44800000000000001</v>
      </c>
      <c r="V2814" s="6">
        <v>-482</v>
      </c>
      <c r="W2814" s="4">
        <v>294.18</v>
      </c>
      <c r="X2814">
        <v>409</v>
      </c>
      <c r="Y2814">
        <v>723</v>
      </c>
      <c r="Z2814" t="str">
        <f t="shared" si="43"/>
        <v>404</v>
      </c>
      <c r="AA2814" t="s">
        <v>235</v>
      </c>
    </row>
    <row r="2815" spans="1:27" ht="16" thickBot="1" x14ac:dyDescent="0.25">
      <c r="A2815" t="s">
        <v>104</v>
      </c>
      <c r="B2815" t="s">
        <v>235</v>
      </c>
      <c r="C2815" t="s">
        <v>1194</v>
      </c>
      <c r="D2815" t="s">
        <v>1443</v>
      </c>
      <c r="E2815" t="s">
        <v>3908</v>
      </c>
      <c r="F2815">
        <v>99.751999999999995</v>
      </c>
      <c r="H2815">
        <v>721</v>
      </c>
      <c r="I2815">
        <v>0</v>
      </c>
      <c r="J2815" t="s">
        <v>3088</v>
      </c>
      <c r="S2815" t="s">
        <v>3075</v>
      </c>
      <c r="T2815" t="s">
        <v>3076</v>
      </c>
      <c r="U2815">
        <v>0.44800000000000001</v>
      </c>
      <c r="V2815" s="6">
        <v>-482</v>
      </c>
      <c r="W2815" s="4">
        <v>294.18</v>
      </c>
      <c r="X2815">
        <v>409</v>
      </c>
      <c r="Y2815">
        <v>721</v>
      </c>
      <c r="Z2815" t="str">
        <f t="shared" si="43"/>
        <v>403</v>
      </c>
      <c r="AA2815" t="s">
        <v>235</v>
      </c>
    </row>
    <row r="2816" spans="1:27" ht="16" thickBot="1" x14ac:dyDescent="0.25">
      <c r="A2816" t="s">
        <v>104</v>
      </c>
      <c r="B2816" t="s">
        <v>235</v>
      </c>
      <c r="C2816" t="s">
        <v>804</v>
      </c>
      <c r="D2816" t="s">
        <v>2275</v>
      </c>
      <c r="E2816" t="s">
        <v>3949</v>
      </c>
      <c r="F2816">
        <v>99.259</v>
      </c>
      <c r="H2816">
        <v>720</v>
      </c>
      <c r="I2816">
        <v>0</v>
      </c>
      <c r="J2816" t="s">
        <v>3088</v>
      </c>
      <c r="S2816" t="s">
        <v>3075</v>
      </c>
      <c r="T2816" t="s">
        <v>3076</v>
      </c>
      <c r="U2816">
        <v>0.44800000000000001</v>
      </c>
      <c r="V2816" s="6">
        <v>-482</v>
      </c>
      <c r="W2816" s="4">
        <v>294.18</v>
      </c>
      <c r="X2816">
        <v>409</v>
      </c>
      <c r="Y2816">
        <v>720</v>
      </c>
      <c r="Z2816" t="str">
        <f t="shared" si="43"/>
        <v>405</v>
      </c>
      <c r="AA2816" t="s">
        <v>235</v>
      </c>
    </row>
    <row r="2817" spans="1:27" ht="16" thickBot="1" x14ac:dyDescent="0.25">
      <c r="A2817" t="s">
        <v>104</v>
      </c>
      <c r="B2817" t="s">
        <v>235</v>
      </c>
      <c r="C2817" t="s">
        <v>804</v>
      </c>
      <c r="D2817" t="s">
        <v>2275</v>
      </c>
      <c r="E2817" t="s">
        <v>3949</v>
      </c>
      <c r="F2817">
        <v>99.259</v>
      </c>
      <c r="H2817">
        <v>720</v>
      </c>
      <c r="I2817">
        <v>0</v>
      </c>
      <c r="J2817" t="s">
        <v>3088</v>
      </c>
      <c r="S2817" t="s">
        <v>3075</v>
      </c>
      <c r="T2817" t="s">
        <v>3076</v>
      </c>
      <c r="U2817">
        <v>0.44800000000000001</v>
      </c>
      <c r="V2817" s="6">
        <v>-482</v>
      </c>
      <c r="W2817" s="4">
        <v>294.18</v>
      </c>
      <c r="X2817">
        <v>409</v>
      </c>
      <c r="Y2817">
        <v>720</v>
      </c>
      <c r="Z2817" t="str">
        <f t="shared" si="43"/>
        <v>405</v>
      </c>
      <c r="AA2817" t="s">
        <v>235</v>
      </c>
    </row>
    <row r="2818" spans="1:27" ht="16" thickBot="1" x14ac:dyDescent="0.25">
      <c r="A2818" t="s">
        <v>104</v>
      </c>
      <c r="B2818" t="s">
        <v>235</v>
      </c>
      <c r="C2818" t="s">
        <v>1084</v>
      </c>
      <c r="D2818" t="s">
        <v>1391</v>
      </c>
      <c r="E2818" t="s">
        <v>3191</v>
      </c>
      <c r="F2818">
        <v>96.632999999999996</v>
      </c>
      <c r="H2818">
        <v>502</v>
      </c>
      <c r="I2818">
        <v>4.2099999999999999E-165</v>
      </c>
      <c r="J2818" t="s">
        <v>3088</v>
      </c>
      <c r="S2818" t="s">
        <v>3075</v>
      </c>
      <c r="T2818" t="s">
        <v>3076</v>
      </c>
      <c r="U2818">
        <v>0.44800000000000001</v>
      </c>
      <c r="V2818" s="6">
        <v>-482</v>
      </c>
      <c r="W2818" s="4">
        <v>294.18</v>
      </c>
      <c r="X2818">
        <v>409</v>
      </c>
      <c r="Y2818">
        <v>502</v>
      </c>
      <c r="Z2818" t="str">
        <f t="shared" si="43"/>
        <v>297</v>
      </c>
      <c r="AA2818" t="s">
        <v>235</v>
      </c>
    </row>
    <row r="2819" spans="1:27" ht="16" thickBot="1" x14ac:dyDescent="0.25">
      <c r="A2819" t="s">
        <v>104</v>
      </c>
      <c r="B2819" t="s">
        <v>235</v>
      </c>
      <c r="C2819" t="s">
        <v>483</v>
      </c>
      <c r="D2819" t="s">
        <v>809</v>
      </c>
      <c r="E2819" t="s">
        <v>3875</v>
      </c>
      <c r="F2819">
        <v>54.133000000000003</v>
      </c>
      <c r="H2819">
        <v>307</v>
      </c>
      <c r="I2819">
        <v>6.8800000000000002E-91</v>
      </c>
      <c r="J2819" t="s">
        <v>3088</v>
      </c>
      <c r="S2819" t="s">
        <v>3075</v>
      </c>
      <c r="T2819" t="s">
        <v>3076</v>
      </c>
      <c r="U2819">
        <v>0.44800000000000001</v>
      </c>
      <c r="V2819" s="6">
        <v>-482</v>
      </c>
      <c r="W2819" s="4">
        <v>294.18</v>
      </c>
      <c r="X2819">
        <v>409</v>
      </c>
      <c r="Y2819">
        <v>307</v>
      </c>
      <c r="Z2819" t="str">
        <f t="shared" ref="Z2819:Z2882" si="44">LEFT(C2819,3)</f>
        <v>375</v>
      </c>
      <c r="AA2819" t="s">
        <v>235</v>
      </c>
    </row>
    <row r="2820" spans="1:27" ht="16" thickBot="1" x14ac:dyDescent="0.25">
      <c r="A2820" t="s">
        <v>104</v>
      </c>
      <c r="B2820" t="s">
        <v>235</v>
      </c>
      <c r="C2820" t="s">
        <v>813</v>
      </c>
      <c r="D2820" t="s">
        <v>1251</v>
      </c>
      <c r="E2820" t="s">
        <v>3892</v>
      </c>
      <c r="F2820">
        <v>48.32</v>
      </c>
      <c r="H2820">
        <v>288</v>
      </c>
      <c r="I2820">
        <v>1.9299999999999999E-83</v>
      </c>
      <c r="J2820" t="s">
        <v>3088</v>
      </c>
      <c r="S2820" t="s">
        <v>3075</v>
      </c>
      <c r="T2820" t="s">
        <v>3076</v>
      </c>
      <c r="U2820">
        <v>0.44800000000000001</v>
      </c>
      <c r="V2820" s="6">
        <v>-482</v>
      </c>
      <c r="W2820" s="4">
        <v>294.18</v>
      </c>
      <c r="X2820">
        <v>409</v>
      </c>
      <c r="Y2820">
        <v>288</v>
      </c>
      <c r="Z2820" t="str">
        <f t="shared" si="44"/>
        <v>387</v>
      </c>
      <c r="AA2820" t="s">
        <v>235</v>
      </c>
    </row>
    <row r="2821" spans="1:27" ht="16" thickBot="1" x14ac:dyDescent="0.25">
      <c r="A2821" t="s">
        <v>104</v>
      </c>
      <c r="B2821" t="s">
        <v>235</v>
      </c>
      <c r="C2821" t="s">
        <v>199</v>
      </c>
      <c r="D2821" t="s">
        <v>1249</v>
      </c>
      <c r="E2821" t="s">
        <v>3891</v>
      </c>
      <c r="F2821">
        <v>53.762999999999998</v>
      </c>
      <c r="H2821">
        <v>286</v>
      </c>
      <c r="I2821">
        <v>2.22E-83</v>
      </c>
      <c r="J2821" t="s">
        <v>3088</v>
      </c>
      <c r="S2821" t="s">
        <v>3075</v>
      </c>
      <c r="T2821" t="s">
        <v>3076</v>
      </c>
      <c r="U2821">
        <v>0.44800000000000001</v>
      </c>
      <c r="V2821" s="6">
        <v>-482</v>
      </c>
      <c r="W2821" s="4">
        <v>294.18</v>
      </c>
      <c r="X2821">
        <v>409</v>
      </c>
      <c r="Y2821">
        <v>286</v>
      </c>
      <c r="Z2821" t="str">
        <f t="shared" si="44"/>
        <v>372</v>
      </c>
      <c r="AA2821" t="s">
        <v>235</v>
      </c>
    </row>
    <row r="2822" spans="1:27" ht="16" thickBot="1" x14ac:dyDescent="0.25">
      <c r="A2822" t="s">
        <v>104</v>
      </c>
      <c r="B2822" t="s">
        <v>235</v>
      </c>
      <c r="C2822" t="s">
        <v>199</v>
      </c>
      <c r="D2822" t="s">
        <v>1249</v>
      </c>
      <c r="E2822" t="s">
        <v>3891</v>
      </c>
      <c r="F2822">
        <v>53.762999999999998</v>
      </c>
      <c r="H2822">
        <v>286</v>
      </c>
      <c r="I2822">
        <v>1.7099999999999999E-81</v>
      </c>
      <c r="J2822" t="s">
        <v>3088</v>
      </c>
      <c r="S2822" t="s">
        <v>3075</v>
      </c>
      <c r="T2822" t="s">
        <v>3076</v>
      </c>
      <c r="U2822">
        <v>0.44800000000000001</v>
      </c>
      <c r="V2822" s="6">
        <v>-482</v>
      </c>
      <c r="W2822" s="4">
        <v>294.18</v>
      </c>
      <c r="X2822">
        <v>409</v>
      </c>
      <c r="Y2822">
        <v>286</v>
      </c>
      <c r="Z2822" t="str">
        <f t="shared" si="44"/>
        <v>372</v>
      </c>
      <c r="AA2822" t="s">
        <v>235</v>
      </c>
    </row>
    <row r="2823" spans="1:27" ht="16" thickBot="1" x14ac:dyDescent="0.25">
      <c r="A2823" t="s">
        <v>104</v>
      </c>
      <c r="B2823" t="s">
        <v>235</v>
      </c>
      <c r="C2823" t="s">
        <v>1253</v>
      </c>
      <c r="D2823" t="s">
        <v>1254</v>
      </c>
      <c r="E2823" t="s">
        <v>3893</v>
      </c>
      <c r="F2823">
        <v>54.933999999999997</v>
      </c>
      <c r="H2823">
        <v>276</v>
      </c>
      <c r="I2823">
        <v>1.25E-79</v>
      </c>
      <c r="J2823" t="s">
        <v>3088</v>
      </c>
      <c r="S2823" t="s">
        <v>3075</v>
      </c>
      <c r="T2823" t="s">
        <v>3076</v>
      </c>
      <c r="U2823">
        <v>0.44800000000000001</v>
      </c>
      <c r="V2823" s="6">
        <v>-482</v>
      </c>
      <c r="W2823" s="4">
        <v>294.18</v>
      </c>
      <c r="X2823">
        <v>409</v>
      </c>
      <c r="Y2823">
        <v>276</v>
      </c>
      <c r="Z2823" t="str">
        <f t="shared" si="44"/>
        <v>304</v>
      </c>
      <c r="AA2823" t="s">
        <v>235</v>
      </c>
    </row>
    <row r="2824" spans="1:27" ht="16" thickBot="1" x14ac:dyDescent="0.25">
      <c r="A2824" t="s">
        <v>104</v>
      </c>
      <c r="B2824" t="s">
        <v>235</v>
      </c>
      <c r="C2824" t="s">
        <v>158</v>
      </c>
      <c r="D2824" t="s">
        <v>3050</v>
      </c>
      <c r="E2824" t="s">
        <v>3978</v>
      </c>
      <c r="F2824">
        <v>49.804000000000002</v>
      </c>
      <c r="H2824">
        <v>233</v>
      </c>
      <c r="I2824">
        <v>1.1699999999999999E-64</v>
      </c>
      <c r="J2824" t="s">
        <v>3088</v>
      </c>
      <c r="S2824" t="s">
        <v>3075</v>
      </c>
      <c r="T2824" t="s">
        <v>3076</v>
      </c>
      <c r="U2824">
        <v>0.44800000000000001</v>
      </c>
      <c r="V2824" s="6">
        <v>-482</v>
      </c>
      <c r="W2824" s="4">
        <v>294.18</v>
      </c>
      <c r="X2824">
        <v>409</v>
      </c>
      <c r="Y2824">
        <v>233</v>
      </c>
      <c r="Z2824" t="str">
        <f t="shared" si="44"/>
        <v>255</v>
      </c>
      <c r="AA2824" t="s">
        <v>235</v>
      </c>
    </row>
    <row r="2825" spans="1:27" ht="16" thickBot="1" x14ac:dyDescent="0.25">
      <c r="A2825" t="s">
        <v>104</v>
      </c>
      <c r="B2825" t="s">
        <v>235</v>
      </c>
      <c r="C2825" t="s">
        <v>133</v>
      </c>
      <c r="D2825" t="s">
        <v>3052</v>
      </c>
      <c r="E2825" t="s">
        <v>3979</v>
      </c>
      <c r="F2825">
        <v>47.984000000000002</v>
      </c>
      <c r="H2825">
        <v>210</v>
      </c>
      <c r="I2825">
        <v>7.9300000000000002E-57</v>
      </c>
      <c r="J2825" t="s">
        <v>3088</v>
      </c>
      <c r="S2825" t="s">
        <v>3075</v>
      </c>
      <c r="T2825" t="s">
        <v>3076</v>
      </c>
      <c r="U2825">
        <v>0.44800000000000001</v>
      </c>
      <c r="V2825" s="6">
        <v>-482</v>
      </c>
      <c r="W2825" s="4">
        <v>294.18</v>
      </c>
      <c r="X2825">
        <v>409</v>
      </c>
      <c r="Y2825">
        <v>210</v>
      </c>
      <c r="Z2825" t="str">
        <f t="shared" si="44"/>
        <v>248</v>
      </c>
      <c r="AA2825" t="s">
        <v>235</v>
      </c>
    </row>
    <row r="2826" spans="1:27" ht="16" thickBot="1" x14ac:dyDescent="0.25">
      <c r="A2826" t="s">
        <v>104</v>
      </c>
      <c r="B2826" t="s">
        <v>235</v>
      </c>
      <c r="C2826" t="s">
        <v>831</v>
      </c>
      <c r="D2826" t="s">
        <v>832</v>
      </c>
      <c r="E2826" t="s">
        <v>3883</v>
      </c>
      <c r="F2826">
        <v>43.420999999999999</v>
      </c>
      <c r="H2826">
        <v>200</v>
      </c>
      <c r="I2826">
        <v>4.5399999999999998E-53</v>
      </c>
      <c r="J2826" t="s">
        <v>3088</v>
      </c>
      <c r="S2826" t="s">
        <v>3075</v>
      </c>
      <c r="T2826" t="s">
        <v>3076</v>
      </c>
      <c r="U2826">
        <v>0.44800000000000001</v>
      </c>
      <c r="V2826" s="6">
        <v>-482</v>
      </c>
      <c r="W2826" s="4">
        <v>294.18</v>
      </c>
      <c r="X2826">
        <v>409</v>
      </c>
      <c r="Y2826">
        <v>200</v>
      </c>
      <c r="Z2826" t="str">
        <f t="shared" si="44"/>
        <v>380</v>
      </c>
      <c r="AA2826" t="s">
        <v>235</v>
      </c>
    </row>
    <row r="2827" spans="1:27" ht="16" thickBot="1" x14ac:dyDescent="0.25">
      <c r="A2827" t="s">
        <v>104</v>
      </c>
      <c r="B2827" t="s">
        <v>235</v>
      </c>
      <c r="C2827" t="s">
        <v>1341</v>
      </c>
      <c r="D2827" t="s">
        <v>3055</v>
      </c>
      <c r="E2827" t="s">
        <v>3980</v>
      </c>
      <c r="F2827">
        <v>44.082000000000001</v>
      </c>
      <c r="H2827">
        <v>193</v>
      </c>
      <c r="I2827">
        <v>4.9900000000000001E-51</v>
      </c>
      <c r="J2827" t="s">
        <v>3088</v>
      </c>
      <c r="S2827" t="s">
        <v>3075</v>
      </c>
      <c r="T2827" t="s">
        <v>3076</v>
      </c>
      <c r="U2827">
        <v>0.44800000000000001</v>
      </c>
      <c r="V2827" s="6">
        <v>-482</v>
      </c>
      <c r="W2827" s="4">
        <v>294.18</v>
      </c>
      <c r="X2827">
        <v>409</v>
      </c>
      <c r="Y2827">
        <v>193</v>
      </c>
      <c r="Z2827" t="str">
        <f t="shared" si="44"/>
        <v>245</v>
      </c>
      <c r="AA2827" t="s">
        <v>235</v>
      </c>
    </row>
    <row r="2828" spans="1:27" ht="16" thickBot="1" x14ac:dyDescent="0.25">
      <c r="A2828" t="s">
        <v>104</v>
      </c>
      <c r="B2828" t="s">
        <v>235</v>
      </c>
      <c r="C2828" t="s">
        <v>709</v>
      </c>
      <c r="D2828" t="s">
        <v>1399</v>
      </c>
      <c r="E2828" t="s">
        <v>3409</v>
      </c>
      <c r="F2828">
        <v>42.856999999999999</v>
      </c>
      <c r="H2828">
        <v>183</v>
      </c>
      <c r="I2828">
        <v>1.2099999999999999E-47</v>
      </c>
      <c r="J2828" t="s">
        <v>3088</v>
      </c>
      <c r="S2828" t="s">
        <v>3075</v>
      </c>
      <c r="T2828" t="s">
        <v>3076</v>
      </c>
      <c r="U2828">
        <v>0.44800000000000001</v>
      </c>
      <c r="V2828" s="6">
        <v>-482</v>
      </c>
      <c r="W2828" s="4">
        <v>294.18</v>
      </c>
      <c r="X2828">
        <v>409</v>
      </c>
      <c r="Y2828">
        <v>183</v>
      </c>
      <c r="Z2828" t="str">
        <f t="shared" si="44"/>
        <v>336</v>
      </c>
      <c r="AA2828" t="s">
        <v>235</v>
      </c>
    </row>
    <row r="2829" spans="1:27" ht="16" thickBot="1" x14ac:dyDescent="0.25">
      <c r="A2829" t="s">
        <v>104</v>
      </c>
      <c r="B2829" t="s">
        <v>235</v>
      </c>
      <c r="C2829" t="s">
        <v>835</v>
      </c>
      <c r="D2829" t="s">
        <v>3057</v>
      </c>
      <c r="E2829" t="s">
        <v>3981</v>
      </c>
      <c r="F2829">
        <v>47.826000000000001</v>
      </c>
      <c r="H2829">
        <v>170</v>
      </c>
      <c r="I2829">
        <v>1.77E-44</v>
      </c>
      <c r="J2829" t="s">
        <v>3088</v>
      </c>
      <c r="S2829" t="s">
        <v>3075</v>
      </c>
      <c r="T2829" t="s">
        <v>3076</v>
      </c>
      <c r="U2829">
        <v>0.44800000000000001</v>
      </c>
      <c r="V2829" s="6">
        <v>-482</v>
      </c>
      <c r="W2829" s="4">
        <v>294.18</v>
      </c>
      <c r="X2829">
        <v>409</v>
      </c>
      <c r="Y2829">
        <v>170</v>
      </c>
      <c r="Z2829" t="str">
        <f t="shared" si="44"/>
        <v>184</v>
      </c>
      <c r="AA2829" t="s">
        <v>235</v>
      </c>
    </row>
    <row r="2830" spans="1:27" ht="16" thickBot="1" x14ac:dyDescent="0.25">
      <c r="A2830" t="s">
        <v>104</v>
      </c>
      <c r="B2830" t="s">
        <v>235</v>
      </c>
      <c r="C2830" t="s">
        <v>189</v>
      </c>
      <c r="D2830" t="s">
        <v>840</v>
      </c>
      <c r="E2830" t="s">
        <v>3887</v>
      </c>
      <c r="F2830">
        <v>67.459999999999994</v>
      </c>
      <c r="H2830">
        <v>164</v>
      </c>
      <c r="I2830">
        <v>8.8699999999999996E-42</v>
      </c>
      <c r="J2830" t="s">
        <v>3088</v>
      </c>
      <c r="S2830" t="s">
        <v>3075</v>
      </c>
      <c r="T2830" t="s">
        <v>3076</v>
      </c>
      <c r="U2830">
        <v>0.44800000000000001</v>
      </c>
      <c r="V2830" s="6">
        <v>-482</v>
      </c>
      <c r="W2830" s="4">
        <v>294.18</v>
      </c>
      <c r="X2830">
        <v>409</v>
      </c>
      <c r="Y2830">
        <v>164</v>
      </c>
      <c r="Z2830" t="str">
        <f t="shared" si="44"/>
        <v>126</v>
      </c>
      <c r="AA2830" t="s">
        <v>235</v>
      </c>
    </row>
    <row r="2831" spans="1:27" ht="16" thickBot="1" x14ac:dyDescent="0.25">
      <c r="A2831" t="s">
        <v>104</v>
      </c>
      <c r="B2831" t="s">
        <v>235</v>
      </c>
      <c r="C2831" t="s">
        <v>1143</v>
      </c>
      <c r="D2831" t="s">
        <v>1439</v>
      </c>
      <c r="E2831" t="s">
        <v>3203</v>
      </c>
      <c r="F2831">
        <v>39.273000000000003</v>
      </c>
      <c r="H2831">
        <v>129</v>
      </c>
      <c r="I2831">
        <v>1.67E-30</v>
      </c>
      <c r="J2831" t="s">
        <v>3088</v>
      </c>
      <c r="S2831" t="s">
        <v>3075</v>
      </c>
      <c r="T2831" t="s">
        <v>3076</v>
      </c>
      <c r="U2831">
        <v>0.44800000000000001</v>
      </c>
      <c r="V2831" s="6">
        <v>-482</v>
      </c>
      <c r="W2831" s="4">
        <v>294.18</v>
      </c>
      <c r="X2831">
        <v>409</v>
      </c>
      <c r="Y2831">
        <v>129</v>
      </c>
      <c r="Z2831" t="str">
        <f t="shared" si="44"/>
        <v>275</v>
      </c>
      <c r="AA2831" t="s">
        <v>235</v>
      </c>
    </row>
    <row r="2832" spans="1:27" ht="16" thickBot="1" x14ac:dyDescent="0.25">
      <c r="A2832" t="s">
        <v>104</v>
      </c>
      <c r="B2832" t="s">
        <v>235</v>
      </c>
      <c r="C2832" t="s">
        <v>171</v>
      </c>
      <c r="D2832" t="s">
        <v>503</v>
      </c>
      <c r="E2832" t="s">
        <v>3112</v>
      </c>
      <c r="F2832">
        <v>100</v>
      </c>
      <c r="H2832">
        <v>99</v>
      </c>
      <c r="I2832">
        <v>2.2300000000000001E-21</v>
      </c>
      <c r="J2832" t="s">
        <v>3088</v>
      </c>
      <c r="S2832" t="s">
        <v>3075</v>
      </c>
      <c r="T2832" t="s">
        <v>3076</v>
      </c>
      <c r="U2832">
        <v>0.44800000000000001</v>
      </c>
      <c r="V2832" s="6">
        <v>-482</v>
      </c>
      <c r="W2832" s="4">
        <v>294.18</v>
      </c>
      <c r="X2832">
        <v>409</v>
      </c>
      <c r="Y2832">
        <v>99</v>
      </c>
      <c r="Z2832" t="str">
        <f t="shared" si="44"/>
        <v xml:space="preserve">45 </v>
      </c>
      <c r="AA2832" t="s">
        <v>235</v>
      </c>
    </row>
    <row r="2833" spans="1:27" ht="16" thickBot="1" x14ac:dyDescent="0.25">
      <c r="A2833" t="s">
        <v>104</v>
      </c>
      <c r="B2833" t="s">
        <v>235</v>
      </c>
      <c r="C2833" t="s">
        <v>842</v>
      </c>
      <c r="D2833" t="s">
        <v>843</v>
      </c>
      <c r="E2833" t="s">
        <v>3888</v>
      </c>
      <c r="F2833">
        <v>63.491999999999997</v>
      </c>
      <c r="H2833">
        <v>91.2</v>
      </c>
      <c r="I2833">
        <v>1.1699999999999999E-18</v>
      </c>
      <c r="J2833" t="s">
        <v>3088</v>
      </c>
      <c r="S2833" t="s">
        <v>3075</v>
      </c>
      <c r="T2833" t="s">
        <v>3076</v>
      </c>
      <c r="U2833">
        <v>0.44800000000000001</v>
      </c>
      <c r="V2833" s="6">
        <v>-482</v>
      </c>
      <c r="W2833" s="4">
        <v>294.18</v>
      </c>
      <c r="X2833">
        <v>409</v>
      </c>
      <c r="Y2833">
        <v>91.2</v>
      </c>
      <c r="Z2833" t="str">
        <f t="shared" si="44"/>
        <v xml:space="preserve">63 </v>
      </c>
      <c r="AA2833" t="s">
        <v>235</v>
      </c>
    </row>
    <row r="2834" spans="1:27" ht="16" thickBot="1" x14ac:dyDescent="0.25">
      <c r="A2834" t="s">
        <v>104</v>
      </c>
      <c r="B2834" t="s">
        <v>235</v>
      </c>
      <c r="C2834" t="s">
        <v>845</v>
      </c>
      <c r="D2834" t="s">
        <v>846</v>
      </c>
      <c r="E2834" t="s">
        <v>3889</v>
      </c>
      <c r="F2834">
        <v>67.272999999999996</v>
      </c>
      <c r="H2834">
        <v>82.4</v>
      </c>
      <c r="I2834">
        <v>6.8899999999999995E-16</v>
      </c>
      <c r="J2834" t="s">
        <v>3088</v>
      </c>
      <c r="S2834" t="s">
        <v>3075</v>
      </c>
      <c r="T2834" t="s">
        <v>3076</v>
      </c>
      <c r="U2834">
        <v>0.44800000000000001</v>
      </c>
      <c r="V2834" s="6">
        <v>-482</v>
      </c>
      <c r="W2834" s="4">
        <v>294.18</v>
      </c>
      <c r="X2834">
        <v>409</v>
      </c>
      <c r="Y2834">
        <v>82.4</v>
      </c>
      <c r="Z2834" t="str">
        <f t="shared" si="44"/>
        <v xml:space="preserve">55 </v>
      </c>
      <c r="AA2834" t="s">
        <v>235</v>
      </c>
    </row>
    <row r="2835" spans="1:27" ht="16" thickBot="1" x14ac:dyDescent="0.25">
      <c r="A2835" t="s">
        <v>104</v>
      </c>
      <c r="B2835" t="s">
        <v>235</v>
      </c>
      <c r="C2835" t="s">
        <v>842</v>
      </c>
      <c r="D2835" t="s">
        <v>848</v>
      </c>
      <c r="E2835" t="s">
        <v>3821</v>
      </c>
      <c r="F2835">
        <v>46.031999999999996</v>
      </c>
      <c r="H2835">
        <v>70.7</v>
      </c>
      <c r="I2835">
        <v>1.1499999999999999E-12</v>
      </c>
      <c r="J2835" t="s">
        <v>3088</v>
      </c>
      <c r="S2835" t="s">
        <v>3075</v>
      </c>
      <c r="T2835" t="s">
        <v>3076</v>
      </c>
      <c r="U2835">
        <v>0.44800000000000001</v>
      </c>
      <c r="V2835" s="6">
        <v>-482</v>
      </c>
      <c r="W2835" s="4">
        <v>294.18</v>
      </c>
      <c r="X2835">
        <v>409</v>
      </c>
      <c r="Y2835">
        <v>70.7</v>
      </c>
      <c r="Z2835" t="str">
        <f t="shared" si="44"/>
        <v xml:space="preserve">63 </v>
      </c>
      <c r="AA2835" t="s">
        <v>235</v>
      </c>
    </row>
    <row r="2836" spans="1:27" ht="16" thickBot="1" x14ac:dyDescent="0.25">
      <c r="A2836" t="s">
        <v>104</v>
      </c>
      <c r="B2836" t="s">
        <v>235</v>
      </c>
      <c r="C2836" t="s">
        <v>381</v>
      </c>
      <c r="D2836" t="s">
        <v>734</v>
      </c>
      <c r="E2836" t="s">
        <v>3140</v>
      </c>
      <c r="F2836">
        <v>43.381999999999998</v>
      </c>
      <c r="H2836">
        <v>56</v>
      </c>
      <c r="I2836">
        <v>3.3699999999999997E-8</v>
      </c>
      <c r="J2836" t="s">
        <v>3088</v>
      </c>
      <c r="S2836" t="s">
        <v>3075</v>
      </c>
      <c r="T2836" t="s">
        <v>3076</v>
      </c>
      <c r="U2836">
        <v>0.44800000000000001</v>
      </c>
      <c r="V2836" s="6">
        <v>-482</v>
      </c>
      <c r="W2836" s="4">
        <v>294.18</v>
      </c>
      <c r="X2836">
        <v>409</v>
      </c>
      <c r="Y2836">
        <v>56</v>
      </c>
      <c r="Z2836" t="str">
        <f t="shared" si="44"/>
        <v>136</v>
      </c>
      <c r="AA2836" t="s">
        <v>235</v>
      </c>
    </row>
    <row r="2837" spans="1:27" ht="16" thickBot="1" x14ac:dyDescent="0.25">
      <c r="A2837" t="s">
        <v>104</v>
      </c>
      <c r="B2837" t="s">
        <v>235</v>
      </c>
      <c r="C2837" t="s">
        <v>738</v>
      </c>
      <c r="D2837" t="s">
        <v>739</v>
      </c>
      <c r="E2837" t="s">
        <v>3141</v>
      </c>
      <c r="F2837">
        <v>51.88</v>
      </c>
      <c r="H2837">
        <v>51.4</v>
      </c>
      <c r="I2837">
        <v>2.0099999999999998E-6</v>
      </c>
      <c r="J2837" t="s">
        <v>3088</v>
      </c>
      <c r="S2837" t="s">
        <v>3075</v>
      </c>
      <c r="T2837" t="s">
        <v>3076</v>
      </c>
      <c r="U2837">
        <v>0.44800000000000001</v>
      </c>
      <c r="V2837" s="6">
        <v>-482</v>
      </c>
      <c r="W2837" s="4">
        <v>294.18</v>
      </c>
      <c r="X2837">
        <v>409</v>
      </c>
      <c r="Y2837">
        <v>51.4</v>
      </c>
      <c r="Z2837" t="str">
        <f t="shared" si="44"/>
        <v>133</v>
      </c>
      <c r="AA2837" t="s">
        <v>235</v>
      </c>
    </row>
    <row r="2838" spans="1:27" ht="16" thickBot="1" x14ac:dyDescent="0.25">
      <c r="A2838" t="s">
        <v>104</v>
      </c>
      <c r="B2838" t="s">
        <v>235</v>
      </c>
      <c r="C2838" t="s">
        <v>729</v>
      </c>
      <c r="D2838" t="s">
        <v>736</v>
      </c>
      <c r="E2838" t="s">
        <v>3142</v>
      </c>
      <c r="F2838">
        <v>43.137</v>
      </c>
      <c r="H2838">
        <v>46.8</v>
      </c>
      <c r="I2838">
        <v>4.0299999999999997E-5</v>
      </c>
      <c r="J2838" t="s">
        <v>3088</v>
      </c>
      <c r="S2838" t="s">
        <v>3075</v>
      </c>
      <c r="T2838" t="s">
        <v>3076</v>
      </c>
      <c r="U2838">
        <v>0.44800000000000001</v>
      </c>
      <c r="V2838" s="6">
        <v>-482</v>
      </c>
      <c r="W2838" s="4">
        <v>294.18</v>
      </c>
      <c r="X2838">
        <v>409</v>
      </c>
      <c r="Y2838">
        <v>46.8</v>
      </c>
      <c r="Z2838" t="str">
        <f t="shared" si="44"/>
        <v xml:space="preserve">51 </v>
      </c>
      <c r="AA2838" t="s">
        <v>235</v>
      </c>
    </row>
    <row r="2839" spans="1:27" ht="16" thickBot="1" x14ac:dyDescent="0.25">
      <c r="A2839" t="s">
        <v>2</v>
      </c>
      <c r="B2839" t="s">
        <v>164</v>
      </c>
      <c r="C2839" t="s">
        <v>165</v>
      </c>
      <c r="D2839" t="s">
        <v>166</v>
      </c>
      <c r="E2839" t="s">
        <v>3982</v>
      </c>
      <c r="F2839">
        <v>53.658999999999999</v>
      </c>
      <c r="H2839">
        <v>52.3</v>
      </c>
      <c r="I2839">
        <v>2.59E-8</v>
      </c>
      <c r="J2839" t="s">
        <v>3070</v>
      </c>
      <c r="S2839" t="s">
        <v>3071</v>
      </c>
      <c r="T2839" t="s">
        <v>3072</v>
      </c>
      <c r="U2839">
        <v>0.41299999999999998</v>
      </c>
      <c r="V2839" s="4">
        <v>-177.5</v>
      </c>
      <c r="W2839" s="4">
        <v>153.54</v>
      </c>
      <c r="X2839">
        <v>91</v>
      </c>
      <c r="Y2839">
        <v>52.3</v>
      </c>
      <c r="Z2839" t="str">
        <f t="shared" si="44"/>
        <v xml:space="preserve">41 </v>
      </c>
      <c r="AA2839" t="s">
        <v>164</v>
      </c>
    </row>
    <row r="2840" spans="1:27" ht="16" thickBot="1" x14ac:dyDescent="0.25">
      <c r="A2840" t="s">
        <v>2</v>
      </c>
      <c r="B2840" t="s">
        <v>164</v>
      </c>
      <c r="C2840" t="s">
        <v>168</v>
      </c>
      <c r="D2840" t="s">
        <v>169</v>
      </c>
      <c r="E2840" t="s">
        <v>3391</v>
      </c>
      <c r="F2840">
        <v>66.667000000000002</v>
      </c>
      <c r="H2840">
        <v>49.3</v>
      </c>
      <c r="I2840">
        <v>2.2100000000000001E-7</v>
      </c>
      <c r="J2840" t="s">
        <v>3070</v>
      </c>
      <c r="S2840" t="s">
        <v>3071</v>
      </c>
      <c r="T2840" t="s">
        <v>3072</v>
      </c>
      <c r="U2840">
        <v>0.41299999999999998</v>
      </c>
      <c r="V2840" s="4">
        <v>-177.5</v>
      </c>
      <c r="W2840" s="4">
        <v>153.54</v>
      </c>
      <c r="X2840">
        <v>91</v>
      </c>
      <c r="Y2840">
        <v>49.3</v>
      </c>
      <c r="Z2840" t="str">
        <f t="shared" si="44"/>
        <v xml:space="preserve">27 </v>
      </c>
      <c r="AA2840" t="s">
        <v>164</v>
      </c>
    </row>
    <row r="2841" spans="1:27" ht="16" thickBot="1" x14ac:dyDescent="0.25">
      <c r="A2841" t="s">
        <v>2</v>
      </c>
      <c r="B2841" t="s">
        <v>164</v>
      </c>
      <c r="C2841" t="s">
        <v>168</v>
      </c>
      <c r="D2841" t="s">
        <v>169</v>
      </c>
      <c r="E2841" t="s">
        <v>3391</v>
      </c>
      <c r="F2841">
        <v>66.667000000000002</v>
      </c>
      <c r="H2841">
        <v>49.3</v>
      </c>
      <c r="I2841">
        <v>2.22E-7</v>
      </c>
      <c r="J2841" t="s">
        <v>3070</v>
      </c>
      <c r="S2841" t="s">
        <v>3071</v>
      </c>
      <c r="T2841" t="s">
        <v>3072</v>
      </c>
      <c r="U2841">
        <v>0.41299999999999998</v>
      </c>
      <c r="V2841" s="4">
        <v>-177.5</v>
      </c>
      <c r="W2841" s="4">
        <v>153.54</v>
      </c>
      <c r="X2841">
        <v>91</v>
      </c>
      <c r="Y2841">
        <v>49.3</v>
      </c>
      <c r="Z2841" t="str">
        <f t="shared" si="44"/>
        <v xml:space="preserve">27 </v>
      </c>
      <c r="AA2841" t="s">
        <v>164</v>
      </c>
    </row>
    <row r="2842" spans="1:27" ht="16" thickBot="1" x14ac:dyDescent="0.25">
      <c r="A2842" t="s">
        <v>2</v>
      </c>
      <c r="B2842" t="s">
        <v>164</v>
      </c>
      <c r="C2842" t="s">
        <v>171</v>
      </c>
      <c r="D2842" t="s">
        <v>172</v>
      </c>
      <c r="E2842" t="s">
        <v>3485</v>
      </c>
      <c r="F2842">
        <v>40</v>
      </c>
      <c r="H2842">
        <v>41.4</v>
      </c>
      <c r="I2842">
        <v>1.0900000000000001E-4</v>
      </c>
      <c r="J2842" t="s">
        <v>3070</v>
      </c>
      <c r="S2842" t="s">
        <v>3071</v>
      </c>
      <c r="T2842" t="s">
        <v>3072</v>
      </c>
      <c r="U2842">
        <v>0.41299999999999998</v>
      </c>
      <c r="V2842" s="4">
        <v>-177.5</v>
      </c>
      <c r="W2842" s="4">
        <v>153.54</v>
      </c>
      <c r="X2842">
        <v>91</v>
      </c>
      <c r="Y2842">
        <v>41.4</v>
      </c>
      <c r="Z2842" t="str">
        <f t="shared" si="44"/>
        <v xml:space="preserve">45 </v>
      </c>
      <c r="AA2842" t="s">
        <v>164</v>
      </c>
    </row>
    <row r="2843" spans="1:27" ht="16" thickBot="1" x14ac:dyDescent="0.25">
      <c r="A2843" t="s">
        <v>2</v>
      </c>
      <c r="B2843" t="s">
        <v>164</v>
      </c>
      <c r="C2843" t="s">
        <v>174</v>
      </c>
      <c r="D2843" t="s">
        <v>175</v>
      </c>
      <c r="E2843" t="s">
        <v>3983</v>
      </c>
      <c r="F2843">
        <v>31.667000000000002</v>
      </c>
      <c r="H2843">
        <v>34.700000000000003</v>
      </c>
      <c r="I2843">
        <v>0.02</v>
      </c>
      <c r="J2843" t="s">
        <v>3070</v>
      </c>
      <c r="S2843" t="s">
        <v>3071</v>
      </c>
      <c r="T2843" t="s">
        <v>3072</v>
      </c>
      <c r="U2843">
        <v>0.41299999999999998</v>
      </c>
      <c r="V2843" s="4">
        <v>-177.5</v>
      </c>
      <c r="W2843" s="4">
        <v>153.54</v>
      </c>
      <c r="X2843">
        <v>91</v>
      </c>
      <c r="Y2843">
        <v>34.700000000000003</v>
      </c>
      <c r="Z2843" t="str">
        <f t="shared" si="44"/>
        <v xml:space="preserve">60 </v>
      </c>
      <c r="AA2843" t="s">
        <v>164</v>
      </c>
    </row>
    <row r="2844" spans="1:27" ht="16" thickBot="1" x14ac:dyDescent="0.25">
      <c r="A2844" t="s">
        <v>9</v>
      </c>
      <c r="B2844" t="s">
        <v>164</v>
      </c>
      <c r="C2844" t="s">
        <v>341</v>
      </c>
      <c r="D2844" t="s">
        <v>342</v>
      </c>
      <c r="E2844" t="s">
        <v>3984</v>
      </c>
      <c r="F2844">
        <v>90.411000000000001</v>
      </c>
      <c r="H2844">
        <v>177</v>
      </c>
      <c r="I2844">
        <v>1.7600000000000001E-51</v>
      </c>
      <c r="J2844" t="s">
        <v>3073</v>
      </c>
      <c r="S2844" t="s">
        <v>3071</v>
      </c>
      <c r="T2844" t="s">
        <v>3072</v>
      </c>
      <c r="U2844">
        <v>0.41299999999999998</v>
      </c>
      <c r="V2844" s="4">
        <v>-177.5</v>
      </c>
      <c r="W2844" s="4">
        <v>153.54</v>
      </c>
      <c r="X2844">
        <v>91</v>
      </c>
      <c r="Y2844">
        <v>177</v>
      </c>
      <c r="Z2844" t="str">
        <f t="shared" si="44"/>
        <v xml:space="preserve">73 </v>
      </c>
      <c r="AA2844" t="s">
        <v>164</v>
      </c>
    </row>
    <row r="2845" spans="1:27" ht="16" thickBot="1" x14ac:dyDescent="0.25">
      <c r="A2845" t="s">
        <v>9</v>
      </c>
      <c r="B2845" t="s">
        <v>164</v>
      </c>
      <c r="C2845" t="s">
        <v>341</v>
      </c>
      <c r="D2845" t="s">
        <v>342</v>
      </c>
      <c r="E2845" t="s">
        <v>3984</v>
      </c>
      <c r="F2845">
        <v>90.411000000000001</v>
      </c>
      <c r="H2845">
        <v>177</v>
      </c>
      <c r="I2845">
        <v>1.77E-51</v>
      </c>
      <c r="J2845" t="s">
        <v>3073</v>
      </c>
      <c r="S2845" t="s">
        <v>3071</v>
      </c>
      <c r="T2845" t="s">
        <v>3072</v>
      </c>
      <c r="U2845">
        <v>0.41299999999999998</v>
      </c>
      <c r="V2845" s="4">
        <v>-177.5</v>
      </c>
      <c r="W2845" s="4">
        <v>153.54</v>
      </c>
      <c r="X2845">
        <v>91</v>
      </c>
      <c r="Y2845">
        <v>177</v>
      </c>
      <c r="Z2845" t="str">
        <f t="shared" si="44"/>
        <v xml:space="preserve">73 </v>
      </c>
      <c r="AA2845" t="s">
        <v>164</v>
      </c>
    </row>
    <row r="2846" spans="1:27" ht="16" thickBot="1" x14ac:dyDescent="0.25">
      <c r="A2846" t="s">
        <v>9</v>
      </c>
      <c r="B2846" t="s">
        <v>164</v>
      </c>
      <c r="C2846" t="s">
        <v>341</v>
      </c>
      <c r="D2846" t="s">
        <v>342</v>
      </c>
      <c r="E2846" t="s">
        <v>3984</v>
      </c>
      <c r="F2846">
        <v>90.411000000000001</v>
      </c>
      <c r="H2846">
        <v>177</v>
      </c>
      <c r="I2846">
        <v>1.77E-51</v>
      </c>
      <c r="J2846" t="s">
        <v>3073</v>
      </c>
      <c r="S2846" t="s">
        <v>3071</v>
      </c>
      <c r="T2846" t="s">
        <v>3072</v>
      </c>
      <c r="U2846">
        <v>0.41299999999999998</v>
      </c>
      <c r="V2846" s="4">
        <v>-177.5</v>
      </c>
      <c r="W2846" s="4">
        <v>153.54</v>
      </c>
      <c r="X2846">
        <v>91</v>
      </c>
      <c r="Y2846">
        <v>177</v>
      </c>
      <c r="Z2846" t="str">
        <f t="shared" si="44"/>
        <v xml:space="preserve">73 </v>
      </c>
      <c r="AA2846" t="s">
        <v>164</v>
      </c>
    </row>
    <row r="2847" spans="1:27" ht="16" thickBot="1" x14ac:dyDescent="0.25">
      <c r="A2847" t="s">
        <v>9</v>
      </c>
      <c r="B2847" t="s">
        <v>164</v>
      </c>
      <c r="C2847" t="s">
        <v>341</v>
      </c>
      <c r="D2847" t="s">
        <v>342</v>
      </c>
      <c r="E2847" t="s">
        <v>3984</v>
      </c>
      <c r="F2847">
        <v>90.411000000000001</v>
      </c>
      <c r="H2847">
        <v>177</v>
      </c>
      <c r="I2847">
        <v>1.77E-51</v>
      </c>
      <c r="J2847" t="s">
        <v>3073</v>
      </c>
      <c r="S2847" t="s">
        <v>3071</v>
      </c>
      <c r="T2847" t="s">
        <v>3072</v>
      </c>
      <c r="U2847">
        <v>0.41299999999999998</v>
      </c>
      <c r="V2847" s="4">
        <v>-177.5</v>
      </c>
      <c r="W2847" s="4">
        <v>153.54</v>
      </c>
      <c r="X2847">
        <v>91</v>
      </c>
      <c r="Y2847">
        <v>177</v>
      </c>
      <c r="Z2847" t="str">
        <f t="shared" si="44"/>
        <v xml:space="preserve">73 </v>
      </c>
      <c r="AA2847" t="s">
        <v>164</v>
      </c>
    </row>
    <row r="2848" spans="1:27" ht="16" thickBot="1" x14ac:dyDescent="0.25">
      <c r="A2848" t="s">
        <v>9</v>
      </c>
      <c r="B2848" t="s">
        <v>164</v>
      </c>
      <c r="C2848" t="s">
        <v>341</v>
      </c>
      <c r="D2848" t="s">
        <v>342</v>
      </c>
      <c r="E2848" t="s">
        <v>3984</v>
      </c>
      <c r="F2848">
        <v>90.411000000000001</v>
      </c>
      <c r="H2848">
        <v>177</v>
      </c>
      <c r="I2848">
        <v>1.8E-51</v>
      </c>
      <c r="J2848" t="s">
        <v>3073</v>
      </c>
      <c r="S2848" t="s">
        <v>3071</v>
      </c>
      <c r="T2848" t="s">
        <v>3072</v>
      </c>
      <c r="U2848">
        <v>0.41299999999999998</v>
      </c>
      <c r="V2848" s="4">
        <v>-177.5</v>
      </c>
      <c r="W2848" s="4">
        <v>153.54</v>
      </c>
      <c r="X2848">
        <v>91</v>
      </c>
      <c r="Y2848">
        <v>177</v>
      </c>
      <c r="Z2848" t="str">
        <f t="shared" si="44"/>
        <v xml:space="preserve">73 </v>
      </c>
      <c r="AA2848" t="s">
        <v>164</v>
      </c>
    </row>
    <row r="2849" spans="1:27" ht="16" thickBot="1" x14ac:dyDescent="0.25">
      <c r="A2849" t="s">
        <v>9</v>
      </c>
      <c r="B2849" t="s">
        <v>164</v>
      </c>
      <c r="C2849" t="s">
        <v>344</v>
      </c>
      <c r="D2849" t="s">
        <v>345</v>
      </c>
      <c r="E2849" t="s">
        <v>3985</v>
      </c>
      <c r="F2849">
        <v>89.474000000000004</v>
      </c>
      <c r="H2849">
        <v>155</v>
      </c>
      <c r="I2849">
        <v>6.21E-44</v>
      </c>
      <c r="J2849" t="s">
        <v>3073</v>
      </c>
      <c r="S2849" t="s">
        <v>3071</v>
      </c>
      <c r="T2849" t="s">
        <v>3072</v>
      </c>
      <c r="U2849">
        <v>0.41299999999999998</v>
      </c>
      <c r="V2849" s="4">
        <v>-177.5</v>
      </c>
      <c r="W2849" s="4">
        <v>153.54</v>
      </c>
      <c r="X2849">
        <v>91</v>
      </c>
      <c r="Y2849">
        <v>155</v>
      </c>
      <c r="Z2849" t="str">
        <f t="shared" si="44"/>
        <v xml:space="preserve">76 </v>
      </c>
      <c r="AA2849" t="s">
        <v>164</v>
      </c>
    </row>
    <row r="2850" spans="1:27" ht="16" thickBot="1" x14ac:dyDescent="0.25">
      <c r="A2850" t="s">
        <v>9</v>
      </c>
      <c r="B2850" t="s">
        <v>164</v>
      </c>
      <c r="C2850" t="s">
        <v>344</v>
      </c>
      <c r="D2850" t="s">
        <v>347</v>
      </c>
      <c r="E2850" t="s">
        <v>3986</v>
      </c>
      <c r="F2850">
        <v>88.158000000000001</v>
      </c>
      <c r="H2850">
        <v>152</v>
      </c>
      <c r="I2850">
        <v>9.7399999999999999E-43</v>
      </c>
      <c r="J2850" t="s">
        <v>3073</v>
      </c>
      <c r="S2850" t="s">
        <v>3071</v>
      </c>
      <c r="T2850" t="s">
        <v>3072</v>
      </c>
      <c r="U2850">
        <v>0.41299999999999998</v>
      </c>
      <c r="V2850" s="4">
        <v>-177.5</v>
      </c>
      <c r="W2850" s="4">
        <v>153.54</v>
      </c>
      <c r="X2850">
        <v>91</v>
      </c>
      <c r="Y2850">
        <v>152</v>
      </c>
      <c r="Z2850" t="str">
        <f t="shared" si="44"/>
        <v xml:space="preserve">76 </v>
      </c>
      <c r="AA2850" t="s">
        <v>164</v>
      </c>
    </row>
    <row r="2851" spans="1:27" ht="16" thickBot="1" x14ac:dyDescent="0.25">
      <c r="A2851" t="s">
        <v>9</v>
      </c>
      <c r="B2851" t="s">
        <v>164</v>
      </c>
      <c r="C2851" t="s">
        <v>349</v>
      </c>
      <c r="D2851" t="s">
        <v>350</v>
      </c>
      <c r="E2851" t="s">
        <v>3987</v>
      </c>
      <c r="F2851">
        <v>52.381</v>
      </c>
      <c r="H2851">
        <v>47.2</v>
      </c>
      <c r="I2851">
        <v>3.0000000000000001E-6</v>
      </c>
      <c r="J2851" t="s">
        <v>3073</v>
      </c>
      <c r="S2851" t="s">
        <v>3071</v>
      </c>
      <c r="T2851" t="s">
        <v>3072</v>
      </c>
      <c r="U2851">
        <v>0.41299999999999998</v>
      </c>
      <c r="V2851" s="4">
        <v>-177.5</v>
      </c>
      <c r="W2851" s="4">
        <v>153.54</v>
      </c>
      <c r="X2851">
        <v>91</v>
      </c>
      <c r="Y2851">
        <v>47.2</v>
      </c>
      <c r="Z2851" t="str">
        <f t="shared" si="44"/>
        <v xml:space="preserve">42 </v>
      </c>
      <c r="AA2851" t="s">
        <v>164</v>
      </c>
    </row>
    <row r="2852" spans="1:27" ht="16" thickBot="1" x14ac:dyDescent="0.25">
      <c r="A2852" t="s">
        <v>9</v>
      </c>
      <c r="B2852" t="s">
        <v>164</v>
      </c>
      <c r="C2852" t="s">
        <v>349</v>
      </c>
      <c r="D2852" t="s">
        <v>350</v>
      </c>
      <c r="E2852" t="s">
        <v>3987</v>
      </c>
      <c r="F2852">
        <v>52.381</v>
      </c>
      <c r="H2852">
        <v>47.2</v>
      </c>
      <c r="I2852">
        <v>3.01E-6</v>
      </c>
      <c r="J2852" t="s">
        <v>3073</v>
      </c>
      <c r="S2852" t="s">
        <v>3071</v>
      </c>
      <c r="T2852" t="s">
        <v>3072</v>
      </c>
      <c r="U2852">
        <v>0.41299999999999998</v>
      </c>
      <c r="V2852" s="4">
        <v>-177.5</v>
      </c>
      <c r="W2852" s="4">
        <v>153.54</v>
      </c>
      <c r="X2852">
        <v>91</v>
      </c>
      <c r="Y2852">
        <v>47.2</v>
      </c>
      <c r="Z2852" t="str">
        <f t="shared" si="44"/>
        <v xml:space="preserve">42 </v>
      </c>
      <c r="AA2852" t="s">
        <v>164</v>
      </c>
    </row>
    <row r="2853" spans="1:27" ht="16" thickBot="1" x14ac:dyDescent="0.25">
      <c r="A2853" t="s">
        <v>9</v>
      </c>
      <c r="B2853" t="s">
        <v>164</v>
      </c>
      <c r="C2853" t="s">
        <v>168</v>
      </c>
      <c r="D2853" t="s">
        <v>169</v>
      </c>
      <c r="E2853" t="s">
        <v>3391</v>
      </c>
      <c r="F2853">
        <v>66.667000000000002</v>
      </c>
      <c r="H2853">
        <v>46.8</v>
      </c>
      <c r="I2853">
        <v>4.6600000000000003E-6</v>
      </c>
      <c r="J2853" t="s">
        <v>3073</v>
      </c>
      <c r="S2853" t="s">
        <v>3071</v>
      </c>
      <c r="T2853" t="s">
        <v>3072</v>
      </c>
      <c r="U2853">
        <v>0.41299999999999998</v>
      </c>
      <c r="V2853" s="4">
        <v>-177.5</v>
      </c>
      <c r="W2853" s="4">
        <v>153.54</v>
      </c>
      <c r="X2853">
        <v>91</v>
      </c>
      <c r="Y2853">
        <v>46.8</v>
      </c>
      <c r="Z2853" t="str">
        <f t="shared" si="44"/>
        <v xml:space="preserve">27 </v>
      </c>
      <c r="AA2853" t="s">
        <v>164</v>
      </c>
    </row>
    <row r="2854" spans="1:27" ht="16" thickBot="1" x14ac:dyDescent="0.25">
      <c r="A2854" t="s">
        <v>9</v>
      </c>
      <c r="B2854" t="s">
        <v>164</v>
      </c>
      <c r="C2854" t="s">
        <v>168</v>
      </c>
      <c r="D2854" t="s">
        <v>169</v>
      </c>
      <c r="E2854" t="s">
        <v>3391</v>
      </c>
      <c r="F2854">
        <v>66.667000000000002</v>
      </c>
      <c r="H2854">
        <v>46.8</v>
      </c>
      <c r="I2854">
        <v>4.78E-6</v>
      </c>
      <c r="J2854" t="s">
        <v>3073</v>
      </c>
      <c r="S2854" t="s">
        <v>3071</v>
      </c>
      <c r="T2854" t="s">
        <v>3072</v>
      </c>
      <c r="U2854">
        <v>0.41299999999999998</v>
      </c>
      <c r="V2854" s="4">
        <v>-177.5</v>
      </c>
      <c r="W2854" s="4">
        <v>153.54</v>
      </c>
      <c r="X2854">
        <v>91</v>
      </c>
      <c r="Y2854">
        <v>46.8</v>
      </c>
      <c r="Z2854" t="str">
        <f t="shared" si="44"/>
        <v xml:space="preserve">27 </v>
      </c>
      <c r="AA2854" t="s">
        <v>164</v>
      </c>
    </row>
    <row r="2855" spans="1:27" ht="16" thickBot="1" x14ac:dyDescent="0.25">
      <c r="A2855" t="s">
        <v>9</v>
      </c>
      <c r="B2855" t="s">
        <v>164</v>
      </c>
      <c r="C2855" t="s">
        <v>168</v>
      </c>
      <c r="D2855" t="s">
        <v>169</v>
      </c>
      <c r="E2855" t="s">
        <v>3391</v>
      </c>
      <c r="F2855">
        <v>66.667000000000002</v>
      </c>
      <c r="H2855">
        <v>46.8</v>
      </c>
      <c r="I2855">
        <v>4.78E-6</v>
      </c>
      <c r="J2855" t="s">
        <v>3073</v>
      </c>
      <c r="S2855" t="s">
        <v>3071</v>
      </c>
      <c r="T2855" t="s">
        <v>3072</v>
      </c>
      <c r="U2855">
        <v>0.41299999999999998</v>
      </c>
      <c r="V2855" s="4">
        <v>-177.5</v>
      </c>
      <c r="W2855" s="4">
        <v>153.54</v>
      </c>
      <c r="X2855">
        <v>91</v>
      </c>
      <c r="Y2855">
        <v>46.8</v>
      </c>
      <c r="Z2855" t="str">
        <f t="shared" si="44"/>
        <v xml:space="preserve">27 </v>
      </c>
      <c r="AA2855" t="s">
        <v>164</v>
      </c>
    </row>
    <row r="2856" spans="1:27" ht="16" thickBot="1" x14ac:dyDescent="0.25">
      <c r="A2856" t="s">
        <v>9</v>
      </c>
      <c r="B2856" t="s">
        <v>164</v>
      </c>
      <c r="C2856" t="s">
        <v>168</v>
      </c>
      <c r="D2856" t="s">
        <v>353</v>
      </c>
      <c r="E2856" t="s">
        <v>3988</v>
      </c>
      <c r="F2856">
        <v>62.963000000000001</v>
      </c>
      <c r="H2856">
        <v>43.1</v>
      </c>
      <c r="I2856">
        <v>1.01E-4</v>
      </c>
      <c r="J2856" t="s">
        <v>3073</v>
      </c>
      <c r="S2856" t="s">
        <v>3071</v>
      </c>
      <c r="T2856" t="s">
        <v>3072</v>
      </c>
      <c r="U2856">
        <v>0.41299999999999998</v>
      </c>
      <c r="V2856" s="4">
        <v>-177.5</v>
      </c>
      <c r="W2856" s="4">
        <v>153.54</v>
      </c>
      <c r="X2856">
        <v>91</v>
      </c>
      <c r="Y2856">
        <v>43.1</v>
      </c>
      <c r="Z2856" t="str">
        <f t="shared" si="44"/>
        <v xml:space="preserve">27 </v>
      </c>
      <c r="AA2856" t="s">
        <v>164</v>
      </c>
    </row>
    <row r="2857" spans="1:27" ht="16" thickBot="1" x14ac:dyDescent="0.25">
      <c r="A2857" t="s">
        <v>9</v>
      </c>
      <c r="B2857" t="s">
        <v>164</v>
      </c>
      <c r="C2857" t="s">
        <v>168</v>
      </c>
      <c r="D2857" t="s">
        <v>353</v>
      </c>
      <c r="E2857" t="s">
        <v>3988</v>
      </c>
      <c r="F2857">
        <v>62.963000000000001</v>
      </c>
      <c r="H2857">
        <v>43.1</v>
      </c>
      <c r="I2857">
        <v>1.01E-4</v>
      </c>
      <c r="J2857" t="s">
        <v>3073</v>
      </c>
      <c r="S2857" t="s">
        <v>3071</v>
      </c>
      <c r="T2857" t="s">
        <v>3072</v>
      </c>
      <c r="U2857">
        <v>0.41299999999999998</v>
      </c>
      <c r="V2857" s="4">
        <v>-177.5</v>
      </c>
      <c r="W2857" s="4">
        <v>153.54</v>
      </c>
      <c r="X2857">
        <v>91</v>
      </c>
      <c r="Y2857">
        <v>43.1</v>
      </c>
      <c r="Z2857" t="str">
        <f t="shared" si="44"/>
        <v xml:space="preserve">27 </v>
      </c>
      <c r="AA2857" t="s">
        <v>164</v>
      </c>
    </row>
    <row r="2858" spans="1:27" ht="16" thickBot="1" x14ac:dyDescent="0.25">
      <c r="A2858" t="s">
        <v>9</v>
      </c>
      <c r="B2858" t="s">
        <v>164</v>
      </c>
      <c r="C2858" t="s">
        <v>349</v>
      </c>
      <c r="D2858" t="s">
        <v>350</v>
      </c>
      <c r="E2858" t="s">
        <v>3987</v>
      </c>
      <c r="F2858">
        <v>52.381</v>
      </c>
      <c r="H2858">
        <v>41</v>
      </c>
      <c r="I2858">
        <v>4.1599999999999997E-4</v>
      </c>
      <c r="J2858" t="s">
        <v>3073</v>
      </c>
      <c r="S2858" t="s">
        <v>3071</v>
      </c>
      <c r="T2858" t="s">
        <v>3072</v>
      </c>
      <c r="U2858">
        <v>0.41299999999999998</v>
      </c>
      <c r="V2858" s="4">
        <v>-177.5</v>
      </c>
      <c r="W2858" s="4">
        <v>153.54</v>
      </c>
      <c r="X2858">
        <v>91</v>
      </c>
      <c r="Y2858">
        <v>41</v>
      </c>
      <c r="Z2858" t="str">
        <f t="shared" si="44"/>
        <v xml:space="preserve">42 </v>
      </c>
      <c r="AA2858" t="s">
        <v>164</v>
      </c>
    </row>
    <row r="2859" spans="1:27" ht="16" thickBot="1" x14ac:dyDescent="0.25">
      <c r="A2859" t="s">
        <v>9</v>
      </c>
      <c r="B2859" t="s">
        <v>164</v>
      </c>
      <c r="C2859" t="s">
        <v>355</v>
      </c>
      <c r="D2859" t="s">
        <v>356</v>
      </c>
      <c r="E2859" t="s">
        <v>3989</v>
      </c>
      <c r="F2859">
        <v>62.069000000000003</v>
      </c>
      <c r="H2859">
        <v>40.1</v>
      </c>
      <c r="I2859">
        <v>1E-3</v>
      </c>
      <c r="J2859" t="s">
        <v>3073</v>
      </c>
      <c r="S2859" t="s">
        <v>3071</v>
      </c>
      <c r="T2859" t="s">
        <v>3072</v>
      </c>
      <c r="U2859">
        <v>0.41299999999999998</v>
      </c>
      <c r="V2859" s="4">
        <v>-177.5</v>
      </c>
      <c r="W2859" s="4">
        <v>153.54</v>
      </c>
      <c r="X2859">
        <v>91</v>
      </c>
      <c r="Y2859">
        <v>40.1</v>
      </c>
      <c r="Z2859" t="str">
        <f t="shared" si="44"/>
        <v xml:space="preserve">29 </v>
      </c>
      <c r="AA2859" t="s">
        <v>164</v>
      </c>
    </row>
    <row r="2860" spans="1:27" ht="16" thickBot="1" x14ac:dyDescent="0.25">
      <c r="A2860" t="s">
        <v>16</v>
      </c>
      <c r="B2860" t="s">
        <v>164</v>
      </c>
      <c r="C2860" t="s">
        <v>341</v>
      </c>
      <c r="D2860" t="s">
        <v>503</v>
      </c>
      <c r="E2860" t="s">
        <v>3112</v>
      </c>
      <c r="F2860">
        <v>100</v>
      </c>
      <c r="H2860">
        <v>192</v>
      </c>
      <c r="I2860">
        <v>4.2900000000000001E-57</v>
      </c>
      <c r="J2860" t="s">
        <v>3074</v>
      </c>
      <c r="S2860" t="s">
        <v>3075</v>
      </c>
      <c r="T2860" t="s">
        <v>3076</v>
      </c>
      <c r="U2860">
        <v>0.41299999999999998</v>
      </c>
      <c r="V2860" s="4">
        <v>-177.5</v>
      </c>
      <c r="W2860" s="4">
        <v>153.54</v>
      </c>
      <c r="X2860">
        <v>91</v>
      </c>
      <c r="Y2860">
        <v>192</v>
      </c>
      <c r="Z2860" t="str">
        <f t="shared" si="44"/>
        <v xml:space="preserve">73 </v>
      </c>
      <c r="AA2860" t="s">
        <v>164</v>
      </c>
    </row>
    <row r="2861" spans="1:27" ht="16" thickBot="1" x14ac:dyDescent="0.25">
      <c r="A2861" t="s">
        <v>16</v>
      </c>
      <c r="B2861" t="s">
        <v>164</v>
      </c>
      <c r="C2861" t="s">
        <v>341</v>
      </c>
      <c r="D2861" t="s">
        <v>503</v>
      </c>
      <c r="E2861" t="s">
        <v>3112</v>
      </c>
      <c r="F2861">
        <v>100</v>
      </c>
      <c r="H2861">
        <v>192</v>
      </c>
      <c r="I2861">
        <v>4.3099999999999997E-57</v>
      </c>
      <c r="J2861" t="s">
        <v>3074</v>
      </c>
      <c r="S2861" t="s">
        <v>3075</v>
      </c>
      <c r="T2861" t="s">
        <v>3076</v>
      </c>
      <c r="U2861">
        <v>0.41299999999999998</v>
      </c>
      <c r="V2861" s="4">
        <v>-177.5</v>
      </c>
      <c r="W2861" s="4">
        <v>153.54</v>
      </c>
      <c r="X2861">
        <v>91</v>
      </c>
      <c r="Y2861">
        <v>192</v>
      </c>
      <c r="Z2861" t="str">
        <f t="shared" si="44"/>
        <v xml:space="preserve">73 </v>
      </c>
      <c r="AA2861" t="s">
        <v>164</v>
      </c>
    </row>
    <row r="2862" spans="1:27" ht="16" thickBot="1" x14ac:dyDescent="0.25">
      <c r="A2862" t="s">
        <v>16</v>
      </c>
      <c r="B2862" t="s">
        <v>164</v>
      </c>
      <c r="C2862" t="s">
        <v>341</v>
      </c>
      <c r="D2862" t="s">
        <v>503</v>
      </c>
      <c r="E2862" t="s">
        <v>3112</v>
      </c>
      <c r="F2862">
        <v>100</v>
      </c>
      <c r="H2862">
        <v>192</v>
      </c>
      <c r="I2862">
        <v>4.4100000000000001E-57</v>
      </c>
      <c r="J2862" t="s">
        <v>3074</v>
      </c>
      <c r="S2862" t="s">
        <v>3075</v>
      </c>
      <c r="T2862" t="s">
        <v>3076</v>
      </c>
      <c r="U2862">
        <v>0.41299999999999998</v>
      </c>
      <c r="V2862" s="4">
        <v>-177.5</v>
      </c>
      <c r="W2862" s="4">
        <v>153.54</v>
      </c>
      <c r="X2862">
        <v>91</v>
      </c>
      <c r="Y2862">
        <v>192</v>
      </c>
      <c r="Z2862" t="str">
        <f t="shared" si="44"/>
        <v xml:space="preserve">73 </v>
      </c>
      <c r="AA2862" t="s">
        <v>164</v>
      </c>
    </row>
    <row r="2863" spans="1:27" ht="16" thickBot="1" x14ac:dyDescent="0.25">
      <c r="A2863" t="s">
        <v>16</v>
      </c>
      <c r="B2863" t="s">
        <v>164</v>
      </c>
      <c r="C2863" t="s">
        <v>341</v>
      </c>
      <c r="D2863" t="s">
        <v>503</v>
      </c>
      <c r="E2863" t="s">
        <v>3112</v>
      </c>
      <c r="F2863">
        <v>100</v>
      </c>
      <c r="H2863">
        <v>163</v>
      </c>
      <c r="I2863">
        <v>4.5900000000000002E-47</v>
      </c>
      <c r="J2863" t="s">
        <v>3074</v>
      </c>
      <c r="S2863" t="s">
        <v>3075</v>
      </c>
      <c r="T2863" t="s">
        <v>3076</v>
      </c>
      <c r="U2863">
        <v>0.41299999999999998</v>
      </c>
      <c r="V2863" s="4">
        <v>-177.5</v>
      </c>
      <c r="W2863" s="4">
        <v>153.54</v>
      </c>
      <c r="X2863">
        <v>91</v>
      </c>
      <c r="Y2863">
        <v>163</v>
      </c>
      <c r="Z2863" t="str">
        <f t="shared" si="44"/>
        <v xml:space="preserve">73 </v>
      </c>
      <c r="AA2863" t="s">
        <v>164</v>
      </c>
    </row>
    <row r="2864" spans="1:27" ht="16" thickBot="1" x14ac:dyDescent="0.25">
      <c r="A2864" t="s">
        <v>16</v>
      </c>
      <c r="B2864" t="s">
        <v>164</v>
      </c>
      <c r="C2864" t="s">
        <v>341</v>
      </c>
      <c r="D2864" t="s">
        <v>503</v>
      </c>
      <c r="E2864" t="s">
        <v>3112</v>
      </c>
      <c r="F2864">
        <v>100</v>
      </c>
      <c r="H2864">
        <v>163</v>
      </c>
      <c r="I2864">
        <v>4.6100000000000001E-47</v>
      </c>
      <c r="J2864" t="s">
        <v>3074</v>
      </c>
      <c r="S2864" t="s">
        <v>3075</v>
      </c>
      <c r="T2864" t="s">
        <v>3076</v>
      </c>
      <c r="U2864">
        <v>0.41299999999999998</v>
      </c>
      <c r="V2864" s="4">
        <v>-177.5</v>
      </c>
      <c r="W2864" s="4">
        <v>153.54</v>
      </c>
      <c r="X2864">
        <v>91</v>
      </c>
      <c r="Y2864">
        <v>163</v>
      </c>
      <c r="Z2864" t="str">
        <f t="shared" si="44"/>
        <v xml:space="preserve">73 </v>
      </c>
      <c r="AA2864" t="s">
        <v>164</v>
      </c>
    </row>
    <row r="2865" spans="1:27" ht="16" thickBot="1" x14ac:dyDescent="0.25">
      <c r="A2865" t="s">
        <v>16</v>
      </c>
      <c r="B2865" t="s">
        <v>164</v>
      </c>
      <c r="C2865" t="s">
        <v>349</v>
      </c>
      <c r="D2865" t="s">
        <v>350</v>
      </c>
      <c r="E2865" t="s">
        <v>3987</v>
      </c>
      <c r="F2865">
        <v>52.381</v>
      </c>
      <c r="H2865">
        <v>46.4</v>
      </c>
      <c r="I2865">
        <v>4.3499999999999999E-6</v>
      </c>
      <c r="J2865" t="s">
        <v>3074</v>
      </c>
      <c r="S2865" t="s">
        <v>3075</v>
      </c>
      <c r="T2865" t="s">
        <v>3076</v>
      </c>
      <c r="U2865">
        <v>0.41299999999999998</v>
      </c>
      <c r="V2865" s="4">
        <v>-177.5</v>
      </c>
      <c r="W2865" s="4">
        <v>153.54</v>
      </c>
      <c r="X2865">
        <v>91</v>
      </c>
      <c r="Y2865">
        <v>46.4</v>
      </c>
      <c r="Z2865" t="str">
        <f t="shared" si="44"/>
        <v xml:space="preserve">42 </v>
      </c>
      <c r="AA2865" t="s">
        <v>164</v>
      </c>
    </row>
    <row r="2866" spans="1:27" ht="16" thickBot="1" x14ac:dyDescent="0.25">
      <c r="A2866" t="s">
        <v>16</v>
      </c>
      <c r="B2866" t="s">
        <v>164</v>
      </c>
      <c r="C2866" t="s">
        <v>168</v>
      </c>
      <c r="D2866" t="s">
        <v>353</v>
      </c>
      <c r="E2866" t="s">
        <v>3988</v>
      </c>
      <c r="F2866">
        <v>62.963000000000001</v>
      </c>
      <c r="H2866">
        <v>43.1</v>
      </c>
      <c r="I2866">
        <v>5.8400000000000003E-5</v>
      </c>
      <c r="J2866" t="s">
        <v>3074</v>
      </c>
      <c r="S2866" t="s">
        <v>3075</v>
      </c>
      <c r="T2866" t="s">
        <v>3076</v>
      </c>
      <c r="U2866">
        <v>0.41299999999999998</v>
      </c>
      <c r="V2866" s="4">
        <v>-177.5</v>
      </c>
      <c r="W2866" s="4">
        <v>153.54</v>
      </c>
      <c r="X2866">
        <v>91</v>
      </c>
      <c r="Y2866">
        <v>43.1</v>
      </c>
      <c r="Z2866" t="str">
        <f t="shared" si="44"/>
        <v xml:space="preserve">27 </v>
      </c>
      <c r="AA2866" t="s">
        <v>164</v>
      </c>
    </row>
    <row r="2867" spans="1:27" ht="16" thickBot="1" x14ac:dyDescent="0.25">
      <c r="A2867" t="s">
        <v>16</v>
      </c>
      <c r="B2867" t="s">
        <v>164</v>
      </c>
      <c r="C2867" t="s">
        <v>168</v>
      </c>
      <c r="D2867" t="s">
        <v>353</v>
      </c>
      <c r="E2867" t="s">
        <v>3988</v>
      </c>
      <c r="F2867">
        <v>62.963000000000001</v>
      </c>
      <c r="H2867">
        <v>43.1</v>
      </c>
      <c r="I2867">
        <v>6.2000000000000003E-5</v>
      </c>
      <c r="J2867" t="s">
        <v>3074</v>
      </c>
      <c r="S2867" t="s">
        <v>3075</v>
      </c>
      <c r="T2867" t="s">
        <v>3076</v>
      </c>
      <c r="U2867">
        <v>0.41299999999999998</v>
      </c>
      <c r="V2867" s="4">
        <v>-177.5</v>
      </c>
      <c r="W2867" s="4">
        <v>153.54</v>
      </c>
      <c r="X2867">
        <v>91</v>
      </c>
      <c r="Y2867">
        <v>43.1</v>
      </c>
      <c r="Z2867" t="str">
        <f t="shared" si="44"/>
        <v xml:space="preserve">27 </v>
      </c>
      <c r="AA2867" t="s">
        <v>164</v>
      </c>
    </row>
    <row r="2868" spans="1:27" ht="16" thickBot="1" x14ac:dyDescent="0.25">
      <c r="A2868" t="s">
        <v>16</v>
      </c>
      <c r="B2868" t="s">
        <v>164</v>
      </c>
      <c r="C2868" t="s">
        <v>637</v>
      </c>
      <c r="D2868" t="s">
        <v>638</v>
      </c>
      <c r="E2868" t="s">
        <v>3990</v>
      </c>
      <c r="F2868">
        <v>44.067999999999998</v>
      </c>
      <c r="H2868">
        <v>40.6</v>
      </c>
      <c r="I2868">
        <v>3.4499999999999998E-4</v>
      </c>
      <c r="J2868" t="s">
        <v>3074</v>
      </c>
      <c r="S2868" t="s">
        <v>3075</v>
      </c>
      <c r="T2868" t="s">
        <v>3076</v>
      </c>
      <c r="U2868">
        <v>0.41299999999999998</v>
      </c>
      <c r="V2868" s="4">
        <v>-177.5</v>
      </c>
      <c r="W2868" s="4">
        <v>153.54</v>
      </c>
      <c r="X2868">
        <v>91</v>
      </c>
      <c r="Y2868">
        <v>40.6</v>
      </c>
      <c r="Z2868" t="str">
        <f t="shared" si="44"/>
        <v xml:space="preserve">59 </v>
      </c>
      <c r="AA2868" t="s">
        <v>164</v>
      </c>
    </row>
    <row r="2869" spans="1:27" ht="16" thickBot="1" x14ac:dyDescent="0.25">
      <c r="A2869" t="s">
        <v>16</v>
      </c>
      <c r="B2869" t="s">
        <v>164</v>
      </c>
      <c r="C2869" t="s">
        <v>637</v>
      </c>
      <c r="D2869" t="s">
        <v>638</v>
      </c>
      <c r="E2869" t="s">
        <v>3990</v>
      </c>
      <c r="F2869">
        <v>44.067999999999998</v>
      </c>
      <c r="H2869">
        <v>40.6</v>
      </c>
      <c r="I2869">
        <v>4.1800000000000002E-4</v>
      </c>
      <c r="J2869" t="s">
        <v>3074</v>
      </c>
      <c r="S2869" t="s">
        <v>3075</v>
      </c>
      <c r="T2869" t="s">
        <v>3076</v>
      </c>
      <c r="U2869">
        <v>0.41299999999999998</v>
      </c>
      <c r="V2869" s="4">
        <v>-177.5</v>
      </c>
      <c r="W2869" s="4">
        <v>153.54</v>
      </c>
      <c r="X2869">
        <v>91</v>
      </c>
      <c r="Y2869">
        <v>40.6</v>
      </c>
      <c r="Z2869" t="str">
        <f t="shared" si="44"/>
        <v xml:space="preserve">59 </v>
      </c>
      <c r="AA2869" t="s">
        <v>164</v>
      </c>
    </row>
    <row r="2870" spans="1:27" ht="16" thickBot="1" x14ac:dyDescent="0.25">
      <c r="A2870" t="s">
        <v>16</v>
      </c>
      <c r="B2870" t="s">
        <v>164</v>
      </c>
      <c r="C2870" t="s">
        <v>637</v>
      </c>
      <c r="D2870" t="s">
        <v>638</v>
      </c>
      <c r="E2870" t="s">
        <v>3990</v>
      </c>
      <c r="F2870">
        <v>44.067999999999998</v>
      </c>
      <c r="H2870">
        <v>40.1</v>
      </c>
      <c r="I2870">
        <v>4.4700000000000002E-4</v>
      </c>
      <c r="J2870" t="s">
        <v>3074</v>
      </c>
      <c r="S2870" t="s">
        <v>3075</v>
      </c>
      <c r="T2870" t="s">
        <v>3076</v>
      </c>
      <c r="U2870">
        <v>0.41299999999999998</v>
      </c>
      <c r="V2870" s="4">
        <v>-177.5</v>
      </c>
      <c r="W2870" s="4">
        <v>153.54</v>
      </c>
      <c r="X2870">
        <v>91</v>
      </c>
      <c r="Y2870">
        <v>40.1</v>
      </c>
      <c r="Z2870" t="str">
        <f t="shared" si="44"/>
        <v xml:space="preserve">59 </v>
      </c>
      <c r="AA2870" t="s">
        <v>164</v>
      </c>
    </row>
    <row r="2871" spans="1:27" ht="16" thickBot="1" x14ac:dyDescent="0.25">
      <c r="A2871" t="s">
        <v>16</v>
      </c>
      <c r="B2871" t="s">
        <v>164</v>
      </c>
      <c r="C2871" t="s">
        <v>637</v>
      </c>
      <c r="D2871" t="s">
        <v>638</v>
      </c>
      <c r="E2871" t="s">
        <v>3990</v>
      </c>
      <c r="F2871">
        <v>44.067999999999998</v>
      </c>
      <c r="H2871">
        <v>40.1</v>
      </c>
      <c r="I2871">
        <v>4.6500000000000003E-4</v>
      </c>
      <c r="J2871" t="s">
        <v>3074</v>
      </c>
      <c r="S2871" t="s">
        <v>3075</v>
      </c>
      <c r="T2871" t="s">
        <v>3076</v>
      </c>
      <c r="U2871">
        <v>0.41299999999999998</v>
      </c>
      <c r="V2871" s="4">
        <v>-177.5</v>
      </c>
      <c r="W2871" s="4">
        <v>153.54</v>
      </c>
      <c r="X2871">
        <v>91</v>
      </c>
      <c r="Y2871">
        <v>40.1</v>
      </c>
      <c r="Z2871" t="str">
        <f t="shared" si="44"/>
        <v xml:space="preserve">59 </v>
      </c>
      <c r="AA2871" t="s">
        <v>164</v>
      </c>
    </row>
    <row r="2872" spans="1:27" ht="16" thickBot="1" x14ac:dyDescent="0.25">
      <c r="A2872" t="s">
        <v>16</v>
      </c>
      <c r="B2872" t="s">
        <v>164</v>
      </c>
      <c r="C2872" t="s">
        <v>637</v>
      </c>
      <c r="D2872" t="s">
        <v>638</v>
      </c>
      <c r="E2872" t="s">
        <v>3990</v>
      </c>
      <c r="F2872">
        <v>44.067999999999998</v>
      </c>
      <c r="H2872">
        <v>40.1</v>
      </c>
      <c r="I2872">
        <v>4.6900000000000002E-4</v>
      </c>
      <c r="J2872" t="s">
        <v>3074</v>
      </c>
      <c r="S2872" t="s">
        <v>3075</v>
      </c>
      <c r="T2872" t="s">
        <v>3076</v>
      </c>
      <c r="U2872">
        <v>0.41299999999999998</v>
      </c>
      <c r="V2872" s="4">
        <v>-177.5</v>
      </c>
      <c r="W2872" s="4">
        <v>153.54</v>
      </c>
      <c r="X2872">
        <v>91</v>
      </c>
      <c r="Y2872">
        <v>40.1</v>
      </c>
      <c r="Z2872" t="str">
        <f t="shared" si="44"/>
        <v xml:space="preserve">59 </v>
      </c>
      <c r="AA2872" t="s">
        <v>164</v>
      </c>
    </row>
    <row r="2873" spans="1:27" ht="16" thickBot="1" x14ac:dyDescent="0.25">
      <c r="A2873" t="s">
        <v>16</v>
      </c>
      <c r="B2873" t="s">
        <v>164</v>
      </c>
      <c r="C2873" t="s">
        <v>640</v>
      </c>
      <c r="D2873" t="s">
        <v>592</v>
      </c>
      <c r="E2873" t="s">
        <v>3507</v>
      </c>
      <c r="F2873">
        <v>60</v>
      </c>
      <c r="H2873">
        <v>33.4</v>
      </c>
      <c r="I2873">
        <v>8.1000000000000003E-2</v>
      </c>
      <c r="J2873" t="s">
        <v>3074</v>
      </c>
      <c r="S2873" t="s">
        <v>3075</v>
      </c>
      <c r="T2873" t="s">
        <v>3076</v>
      </c>
      <c r="U2873">
        <v>0.41299999999999998</v>
      </c>
      <c r="V2873" s="4">
        <v>-177.5</v>
      </c>
      <c r="W2873" s="4">
        <v>153.54</v>
      </c>
      <c r="X2873">
        <v>91</v>
      </c>
      <c r="Y2873">
        <v>33.4</v>
      </c>
      <c r="Z2873" t="str">
        <f t="shared" si="44"/>
        <v xml:space="preserve">20 </v>
      </c>
      <c r="AA2873" t="s">
        <v>164</v>
      </c>
    </row>
    <row r="2874" spans="1:27" ht="16" thickBot="1" x14ac:dyDescent="0.25">
      <c r="A2874" t="s">
        <v>16</v>
      </c>
      <c r="B2874" t="s">
        <v>164</v>
      </c>
      <c r="C2874" t="s">
        <v>640</v>
      </c>
      <c r="D2874" t="s">
        <v>592</v>
      </c>
      <c r="E2874" t="s">
        <v>3507</v>
      </c>
      <c r="F2874">
        <v>60</v>
      </c>
      <c r="H2874">
        <v>33.4</v>
      </c>
      <c r="I2874">
        <v>9.7000000000000003E-2</v>
      </c>
      <c r="J2874" t="s">
        <v>3074</v>
      </c>
      <c r="S2874" t="s">
        <v>3075</v>
      </c>
      <c r="T2874" t="s">
        <v>3076</v>
      </c>
      <c r="U2874">
        <v>0.41299999999999998</v>
      </c>
      <c r="V2874" s="4">
        <v>-177.5</v>
      </c>
      <c r="W2874" s="4">
        <v>153.54</v>
      </c>
      <c r="X2874">
        <v>91</v>
      </c>
      <c r="Y2874">
        <v>33.4</v>
      </c>
      <c r="Z2874" t="str">
        <f t="shared" si="44"/>
        <v xml:space="preserve">20 </v>
      </c>
      <c r="AA2874" t="s">
        <v>164</v>
      </c>
    </row>
    <row r="2875" spans="1:27" ht="16" thickBot="1" x14ac:dyDescent="0.25">
      <c r="A2875" t="s">
        <v>22</v>
      </c>
      <c r="B2875" t="s">
        <v>164</v>
      </c>
      <c r="C2875" t="s">
        <v>946</v>
      </c>
      <c r="D2875" t="s">
        <v>503</v>
      </c>
      <c r="E2875" t="s">
        <v>3112</v>
      </c>
      <c r="F2875">
        <v>100</v>
      </c>
      <c r="H2875">
        <v>199</v>
      </c>
      <c r="I2875">
        <v>2.22E-62</v>
      </c>
      <c r="J2875" t="s">
        <v>3077</v>
      </c>
      <c r="S2875" t="s">
        <v>3075</v>
      </c>
      <c r="T2875" t="s">
        <v>3076</v>
      </c>
      <c r="U2875">
        <v>0.41299999999999998</v>
      </c>
      <c r="V2875" s="4">
        <v>-177.5</v>
      </c>
      <c r="W2875" s="4">
        <v>153.54</v>
      </c>
      <c r="X2875">
        <v>91</v>
      </c>
      <c r="Y2875">
        <v>199</v>
      </c>
      <c r="Z2875" t="str">
        <f t="shared" si="44"/>
        <v xml:space="preserve">91 </v>
      </c>
      <c r="AA2875" t="s">
        <v>164</v>
      </c>
    </row>
    <row r="2876" spans="1:27" ht="16" thickBot="1" x14ac:dyDescent="0.25">
      <c r="A2876" t="s">
        <v>22</v>
      </c>
      <c r="B2876" t="s">
        <v>164</v>
      </c>
      <c r="C2876" t="s">
        <v>948</v>
      </c>
      <c r="D2876" t="s">
        <v>503</v>
      </c>
      <c r="E2876" t="s">
        <v>3112</v>
      </c>
      <c r="F2876">
        <v>100</v>
      </c>
      <c r="H2876">
        <v>195</v>
      </c>
      <c r="I2876">
        <v>1.5400000000000001E-57</v>
      </c>
      <c r="J2876" t="s">
        <v>3077</v>
      </c>
      <c r="S2876" t="s">
        <v>3075</v>
      </c>
      <c r="T2876" t="s">
        <v>3076</v>
      </c>
      <c r="U2876">
        <v>0.41299999999999998</v>
      </c>
      <c r="V2876" s="4">
        <v>-177.5</v>
      </c>
      <c r="W2876" s="4">
        <v>153.54</v>
      </c>
      <c r="X2876">
        <v>91</v>
      </c>
      <c r="Y2876">
        <v>195</v>
      </c>
      <c r="Z2876" t="str">
        <f t="shared" si="44"/>
        <v xml:space="preserve">74 </v>
      </c>
      <c r="AA2876" t="s">
        <v>164</v>
      </c>
    </row>
    <row r="2877" spans="1:27" ht="16" thickBot="1" x14ac:dyDescent="0.25">
      <c r="A2877" t="s">
        <v>22</v>
      </c>
      <c r="B2877" t="s">
        <v>164</v>
      </c>
      <c r="C2877" t="s">
        <v>341</v>
      </c>
      <c r="D2877" t="s">
        <v>503</v>
      </c>
      <c r="E2877" t="s">
        <v>3112</v>
      </c>
      <c r="F2877">
        <v>100</v>
      </c>
      <c r="H2877">
        <v>193</v>
      </c>
      <c r="I2877">
        <v>7.3399999999999994E-57</v>
      </c>
      <c r="J2877" t="s">
        <v>3077</v>
      </c>
      <c r="S2877" t="s">
        <v>3075</v>
      </c>
      <c r="T2877" t="s">
        <v>3076</v>
      </c>
      <c r="U2877">
        <v>0.41299999999999998</v>
      </c>
      <c r="V2877" s="4">
        <v>-177.5</v>
      </c>
      <c r="W2877" s="4">
        <v>153.54</v>
      </c>
      <c r="X2877">
        <v>91</v>
      </c>
      <c r="Y2877">
        <v>193</v>
      </c>
      <c r="Z2877" t="str">
        <f t="shared" si="44"/>
        <v xml:space="preserve">73 </v>
      </c>
      <c r="AA2877" t="s">
        <v>164</v>
      </c>
    </row>
    <row r="2878" spans="1:27" ht="16" thickBot="1" x14ac:dyDescent="0.25">
      <c r="A2878" t="s">
        <v>22</v>
      </c>
      <c r="B2878" t="s">
        <v>164</v>
      </c>
      <c r="C2878" t="s">
        <v>341</v>
      </c>
      <c r="D2878" t="s">
        <v>503</v>
      </c>
      <c r="E2878" t="s">
        <v>3112</v>
      </c>
      <c r="F2878">
        <v>100</v>
      </c>
      <c r="H2878">
        <v>192</v>
      </c>
      <c r="I2878">
        <v>1.84E-56</v>
      </c>
      <c r="J2878" t="s">
        <v>3077</v>
      </c>
      <c r="S2878" t="s">
        <v>3075</v>
      </c>
      <c r="T2878" t="s">
        <v>3076</v>
      </c>
      <c r="U2878">
        <v>0.41299999999999998</v>
      </c>
      <c r="V2878" s="4">
        <v>-177.5</v>
      </c>
      <c r="W2878" s="4">
        <v>153.54</v>
      </c>
      <c r="X2878">
        <v>91</v>
      </c>
      <c r="Y2878">
        <v>192</v>
      </c>
      <c r="Z2878" t="str">
        <f t="shared" si="44"/>
        <v xml:space="preserve">73 </v>
      </c>
      <c r="AA2878" t="s">
        <v>164</v>
      </c>
    </row>
    <row r="2879" spans="1:27" ht="16" thickBot="1" x14ac:dyDescent="0.25">
      <c r="A2879" t="s">
        <v>22</v>
      </c>
      <c r="B2879" t="s">
        <v>164</v>
      </c>
      <c r="C2879" t="s">
        <v>341</v>
      </c>
      <c r="D2879" t="s">
        <v>503</v>
      </c>
      <c r="E2879" t="s">
        <v>3112</v>
      </c>
      <c r="F2879">
        <v>100</v>
      </c>
      <c r="H2879">
        <v>192</v>
      </c>
      <c r="I2879">
        <v>1.84E-56</v>
      </c>
      <c r="J2879" t="s">
        <v>3077</v>
      </c>
      <c r="S2879" t="s">
        <v>3075</v>
      </c>
      <c r="T2879" t="s">
        <v>3076</v>
      </c>
      <c r="U2879">
        <v>0.41299999999999998</v>
      </c>
      <c r="V2879" s="4">
        <v>-177.5</v>
      </c>
      <c r="W2879" s="4">
        <v>153.54</v>
      </c>
      <c r="X2879">
        <v>91</v>
      </c>
      <c r="Y2879">
        <v>192</v>
      </c>
      <c r="Z2879" t="str">
        <f t="shared" si="44"/>
        <v xml:space="preserve">73 </v>
      </c>
      <c r="AA2879" t="s">
        <v>164</v>
      </c>
    </row>
    <row r="2880" spans="1:27" ht="16" thickBot="1" x14ac:dyDescent="0.25">
      <c r="A2880" t="s">
        <v>22</v>
      </c>
      <c r="B2880" t="s">
        <v>164</v>
      </c>
      <c r="C2880" t="s">
        <v>341</v>
      </c>
      <c r="D2880" t="s">
        <v>503</v>
      </c>
      <c r="E2880" t="s">
        <v>3112</v>
      </c>
      <c r="F2880">
        <v>100</v>
      </c>
      <c r="H2880">
        <v>192</v>
      </c>
      <c r="I2880">
        <v>1.86E-56</v>
      </c>
      <c r="J2880" t="s">
        <v>3077</v>
      </c>
      <c r="S2880" t="s">
        <v>3075</v>
      </c>
      <c r="T2880" t="s">
        <v>3076</v>
      </c>
      <c r="U2880">
        <v>0.41299999999999998</v>
      </c>
      <c r="V2880" s="4">
        <v>-177.5</v>
      </c>
      <c r="W2880" s="4">
        <v>153.54</v>
      </c>
      <c r="X2880">
        <v>91</v>
      </c>
      <c r="Y2880">
        <v>192</v>
      </c>
      <c r="Z2880" t="str">
        <f t="shared" si="44"/>
        <v xml:space="preserve">73 </v>
      </c>
      <c r="AA2880" t="s">
        <v>164</v>
      </c>
    </row>
    <row r="2881" spans="1:27" ht="16" thickBot="1" x14ac:dyDescent="0.25">
      <c r="A2881" t="s">
        <v>22</v>
      </c>
      <c r="B2881" t="s">
        <v>164</v>
      </c>
      <c r="C2881" t="s">
        <v>341</v>
      </c>
      <c r="D2881" t="s">
        <v>503</v>
      </c>
      <c r="E2881" t="s">
        <v>3112</v>
      </c>
      <c r="F2881">
        <v>100</v>
      </c>
      <c r="H2881">
        <v>192</v>
      </c>
      <c r="I2881">
        <v>1.8799999999999999E-56</v>
      </c>
      <c r="J2881" t="s">
        <v>3077</v>
      </c>
      <c r="S2881" t="s">
        <v>3075</v>
      </c>
      <c r="T2881" t="s">
        <v>3076</v>
      </c>
      <c r="U2881">
        <v>0.41299999999999998</v>
      </c>
      <c r="V2881" s="4">
        <v>-177.5</v>
      </c>
      <c r="W2881" s="4">
        <v>153.54</v>
      </c>
      <c r="X2881">
        <v>91</v>
      </c>
      <c r="Y2881">
        <v>192</v>
      </c>
      <c r="Z2881" t="str">
        <f t="shared" si="44"/>
        <v xml:space="preserve">73 </v>
      </c>
      <c r="AA2881" t="s">
        <v>164</v>
      </c>
    </row>
    <row r="2882" spans="1:27" ht="16" thickBot="1" x14ac:dyDescent="0.25">
      <c r="A2882" t="s">
        <v>22</v>
      </c>
      <c r="B2882" t="s">
        <v>164</v>
      </c>
      <c r="C2882" t="s">
        <v>341</v>
      </c>
      <c r="D2882" t="s">
        <v>503</v>
      </c>
      <c r="E2882" t="s">
        <v>3112</v>
      </c>
      <c r="F2882">
        <v>100</v>
      </c>
      <c r="H2882">
        <v>192</v>
      </c>
      <c r="I2882">
        <v>1.89E-56</v>
      </c>
      <c r="J2882" t="s">
        <v>3077</v>
      </c>
      <c r="S2882" t="s">
        <v>3075</v>
      </c>
      <c r="T2882" t="s">
        <v>3076</v>
      </c>
      <c r="U2882">
        <v>0.41299999999999998</v>
      </c>
      <c r="V2882" s="4">
        <v>-177.5</v>
      </c>
      <c r="W2882" s="4">
        <v>153.54</v>
      </c>
      <c r="X2882">
        <v>91</v>
      </c>
      <c r="Y2882">
        <v>192</v>
      </c>
      <c r="Z2882" t="str">
        <f t="shared" si="44"/>
        <v xml:space="preserve">73 </v>
      </c>
      <c r="AA2882" t="s">
        <v>164</v>
      </c>
    </row>
    <row r="2883" spans="1:27" ht="16" thickBot="1" x14ac:dyDescent="0.25">
      <c r="A2883" t="s">
        <v>22</v>
      </c>
      <c r="B2883" t="s">
        <v>164</v>
      </c>
      <c r="C2883" t="s">
        <v>341</v>
      </c>
      <c r="D2883" t="s">
        <v>503</v>
      </c>
      <c r="E2883" t="s">
        <v>3112</v>
      </c>
      <c r="F2883">
        <v>100</v>
      </c>
      <c r="H2883">
        <v>192</v>
      </c>
      <c r="I2883">
        <v>1.89E-56</v>
      </c>
      <c r="J2883" t="s">
        <v>3077</v>
      </c>
      <c r="S2883" t="s">
        <v>3075</v>
      </c>
      <c r="T2883" t="s">
        <v>3076</v>
      </c>
      <c r="U2883">
        <v>0.41299999999999998</v>
      </c>
      <c r="V2883" s="4">
        <v>-177.5</v>
      </c>
      <c r="W2883" s="4">
        <v>153.54</v>
      </c>
      <c r="X2883">
        <v>91</v>
      </c>
      <c r="Y2883">
        <v>192</v>
      </c>
      <c r="Z2883" t="str">
        <f t="shared" ref="Z2883:Z2946" si="45">LEFT(C2883,3)</f>
        <v xml:space="preserve">73 </v>
      </c>
      <c r="AA2883" t="s">
        <v>164</v>
      </c>
    </row>
    <row r="2884" spans="1:27" ht="16" thickBot="1" x14ac:dyDescent="0.25">
      <c r="A2884" t="s">
        <v>22</v>
      </c>
      <c r="B2884" t="s">
        <v>164</v>
      </c>
      <c r="C2884" t="s">
        <v>341</v>
      </c>
      <c r="D2884" t="s">
        <v>503</v>
      </c>
      <c r="E2884" t="s">
        <v>3112</v>
      </c>
      <c r="F2884">
        <v>100</v>
      </c>
      <c r="H2884">
        <v>192</v>
      </c>
      <c r="I2884">
        <v>1.89E-56</v>
      </c>
      <c r="J2884" t="s">
        <v>3077</v>
      </c>
      <c r="S2884" t="s">
        <v>3075</v>
      </c>
      <c r="T2884" t="s">
        <v>3076</v>
      </c>
      <c r="U2884">
        <v>0.41299999999999998</v>
      </c>
      <c r="V2884" s="4">
        <v>-177.5</v>
      </c>
      <c r="W2884" s="4">
        <v>153.54</v>
      </c>
      <c r="X2884">
        <v>91</v>
      </c>
      <c r="Y2884">
        <v>192</v>
      </c>
      <c r="Z2884" t="str">
        <f t="shared" si="45"/>
        <v xml:space="preserve">73 </v>
      </c>
      <c r="AA2884" t="s">
        <v>164</v>
      </c>
    </row>
    <row r="2885" spans="1:27" ht="16" thickBot="1" x14ac:dyDescent="0.25">
      <c r="A2885" t="s">
        <v>22</v>
      </c>
      <c r="B2885" t="s">
        <v>164</v>
      </c>
      <c r="C2885" t="s">
        <v>341</v>
      </c>
      <c r="D2885" t="s">
        <v>503</v>
      </c>
      <c r="E2885" t="s">
        <v>3112</v>
      </c>
      <c r="F2885">
        <v>100</v>
      </c>
      <c r="H2885">
        <v>192</v>
      </c>
      <c r="I2885">
        <v>1.9000000000000001E-56</v>
      </c>
      <c r="J2885" t="s">
        <v>3077</v>
      </c>
      <c r="S2885" t="s">
        <v>3075</v>
      </c>
      <c r="T2885" t="s">
        <v>3076</v>
      </c>
      <c r="U2885">
        <v>0.41299999999999998</v>
      </c>
      <c r="V2885" s="4">
        <v>-177.5</v>
      </c>
      <c r="W2885" s="4">
        <v>153.54</v>
      </c>
      <c r="X2885">
        <v>91</v>
      </c>
      <c r="Y2885">
        <v>192</v>
      </c>
      <c r="Z2885" t="str">
        <f t="shared" si="45"/>
        <v xml:space="preserve">73 </v>
      </c>
      <c r="AA2885" t="s">
        <v>164</v>
      </c>
    </row>
    <row r="2886" spans="1:27" ht="16" thickBot="1" x14ac:dyDescent="0.25">
      <c r="A2886" t="s">
        <v>22</v>
      </c>
      <c r="B2886" t="s">
        <v>164</v>
      </c>
      <c r="C2886" t="s">
        <v>341</v>
      </c>
      <c r="D2886" t="s">
        <v>503</v>
      </c>
      <c r="E2886" t="s">
        <v>3112</v>
      </c>
      <c r="F2886">
        <v>100</v>
      </c>
      <c r="H2886">
        <v>192</v>
      </c>
      <c r="I2886">
        <v>1.9000000000000001E-56</v>
      </c>
      <c r="J2886" t="s">
        <v>3077</v>
      </c>
      <c r="S2886" t="s">
        <v>3075</v>
      </c>
      <c r="T2886" t="s">
        <v>3076</v>
      </c>
      <c r="U2886">
        <v>0.41299999999999998</v>
      </c>
      <c r="V2886" s="4">
        <v>-177.5</v>
      </c>
      <c r="W2886" s="4">
        <v>153.54</v>
      </c>
      <c r="X2886">
        <v>91</v>
      </c>
      <c r="Y2886">
        <v>192</v>
      </c>
      <c r="Z2886" t="str">
        <f t="shared" si="45"/>
        <v xml:space="preserve">73 </v>
      </c>
      <c r="AA2886" t="s">
        <v>164</v>
      </c>
    </row>
    <row r="2887" spans="1:27" ht="16" thickBot="1" x14ac:dyDescent="0.25">
      <c r="A2887" t="s">
        <v>22</v>
      </c>
      <c r="B2887" t="s">
        <v>164</v>
      </c>
      <c r="C2887" t="s">
        <v>341</v>
      </c>
      <c r="D2887" t="s">
        <v>503</v>
      </c>
      <c r="E2887" t="s">
        <v>3112</v>
      </c>
      <c r="F2887">
        <v>100</v>
      </c>
      <c r="H2887">
        <v>192</v>
      </c>
      <c r="I2887">
        <v>1.91E-56</v>
      </c>
      <c r="J2887" t="s">
        <v>3077</v>
      </c>
      <c r="S2887" t="s">
        <v>3075</v>
      </c>
      <c r="T2887" t="s">
        <v>3076</v>
      </c>
      <c r="U2887">
        <v>0.41299999999999998</v>
      </c>
      <c r="V2887" s="4">
        <v>-177.5</v>
      </c>
      <c r="W2887" s="4">
        <v>153.54</v>
      </c>
      <c r="X2887">
        <v>91</v>
      </c>
      <c r="Y2887">
        <v>192</v>
      </c>
      <c r="Z2887" t="str">
        <f t="shared" si="45"/>
        <v xml:space="preserve">73 </v>
      </c>
      <c r="AA2887" t="s">
        <v>164</v>
      </c>
    </row>
    <row r="2888" spans="1:27" ht="16" thickBot="1" x14ac:dyDescent="0.25">
      <c r="A2888" t="s">
        <v>22</v>
      </c>
      <c r="B2888" t="s">
        <v>164</v>
      </c>
      <c r="C2888" t="s">
        <v>341</v>
      </c>
      <c r="D2888" t="s">
        <v>503</v>
      </c>
      <c r="E2888" t="s">
        <v>3112</v>
      </c>
      <c r="F2888">
        <v>100</v>
      </c>
      <c r="H2888">
        <v>192</v>
      </c>
      <c r="I2888">
        <v>1.91E-56</v>
      </c>
      <c r="J2888" t="s">
        <v>3077</v>
      </c>
      <c r="S2888" t="s">
        <v>3075</v>
      </c>
      <c r="T2888" t="s">
        <v>3076</v>
      </c>
      <c r="U2888">
        <v>0.41299999999999998</v>
      </c>
      <c r="V2888" s="4">
        <v>-177.5</v>
      </c>
      <c r="W2888" s="4">
        <v>153.54</v>
      </c>
      <c r="X2888">
        <v>91</v>
      </c>
      <c r="Y2888">
        <v>192</v>
      </c>
      <c r="Z2888" t="str">
        <f t="shared" si="45"/>
        <v xml:space="preserve">73 </v>
      </c>
      <c r="AA2888" t="s">
        <v>164</v>
      </c>
    </row>
    <row r="2889" spans="1:27" ht="16" thickBot="1" x14ac:dyDescent="0.25">
      <c r="A2889" t="s">
        <v>22</v>
      </c>
      <c r="B2889" t="s">
        <v>164</v>
      </c>
      <c r="C2889" t="s">
        <v>341</v>
      </c>
      <c r="D2889" t="s">
        <v>503</v>
      </c>
      <c r="E2889" t="s">
        <v>3112</v>
      </c>
      <c r="F2889">
        <v>100</v>
      </c>
      <c r="H2889">
        <v>192</v>
      </c>
      <c r="I2889">
        <v>1.91E-56</v>
      </c>
      <c r="J2889" t="s">
        <v>3077</v>
      </c>
      <c r="S2889" t="s">
        <v>3075</v>
      </c>
      <c r="T2889" t="s">
        <v>3076</v>
      </c>
      <c r="U2889">
        <v>0.41299999999999998</v>
      </c>
      <c r="V2889" s="4">
        <v>-177.5</v>
      </c>
      <c r="W2889" s="4">
        <v>153.54</v>
      </c>
      <c r="X2889">
        <v>91</v>
      </c>
      <c r="Y2889">
        <v>192</v>
      </c>
      <c r="Z2889" t="str">
        <f t="shared" si="45"/>
        <v xml:space="preserve">73 </v>
      </c>
      <c r="AA2889" t="s">
        <v>164</v>
      </c>
    </row>
    <row r="2890" spans="1:27" ht="16" thickBot="1" x14ac:dyDescent="0.25">
      <c r="A2890" t="s">
        <v>22</v>
      </c>
      <c r="B2890" t="s">
        <v>164</v>
      </c>
      <c r="C2890" t="s">
        <v>341</v>
      </c>
      <c r="D2890" t="s">
        <v>503</v>
      </c>
      <c r="E2890" t="s">
        <v>3112</v>
      </c>
      <c r="F2890">
        <v>100</v>
      </c>
      <c r="H2890">
        <v>192</v>
      </c>
      <c r="I2890">
        <v>1.92E-56</v>
      </c>
      <c r="J2890" t="s">
        <v>3077</v>
      </c>
      <c r="S2890" t="s">
        <v>3075</v>
      </c>
      <c r="T2890" t="s">
        <v>3076</v>
      </c>
      <c r="U2890">
        <v>0.41299999999999998</v>
      </c>
      <c r="V2890" s="4">
        <v>-177.5</v>
      </c>
      <c r="W2890" s="4">
        <v>153.54</v>
      </c>
      <c r="X2890">
        <v>91</v>
      </c>
      <c r="Y2890">
        <v>192</v>
      </c>
      <c r="Z2890" t="str">
        <f t="shared" si="45"/>
        <v xml:space="preserve">73 </v>
      </c>
      <c r="AA2890" t="s">
        <v>164</v>
      </c>
    </row>
    <row r="2891" spans="1:27" ht="16" thickBot="1" x14ac:dyDescent="0.25">
      <c r="A2891" t="s">
        <v>22</v>
      </c>
      <c r="B2891" t="s">
        <v>164</v>
      </c>
      <c r="C2891" t="s">
        <v>341</v>
      </c>
      <c r="D2891" t="s">
        <v>503</v>
      </c>
      <c r="E2891" t="s">
        <v>3112</v>
      </c>
      <c r="F2891">
        <v>100</v>
      </c>
      <c r="H2891">
        <v>192</v>
      </c>
      <c r="I2891">
        <v>1.92E-56</v>
      </c>
      <c r="J2891" t="s">
        <v>3077</v>
      </c>
      <c r="S2891" t="s">
        <v>3075</v>
      </c>
      <c r="T2891" t="s">
        <v>3076</v>
      </c>
      <c r="U2891">
        <v>0.41299999999999998</v>
      </c>
      <c r="V2891" s="4">
        <v>-177.5</v>
      </c>
      <c r="W2891" s="4">
        <v>153.54</v>
      </c>
      <c r="X2891">
        <v>91</v>
      </c>
      <c r="Y2891">
        <v>192</v>
      </c>
      <c r="Z2891" t="str">
        <f t="shared" si="45"/>
        <v xml:space="preserve">73 </v>
      </c>
      <c r="AA2891" t="s">
        <v>164</v>
      </c>
    </row>
    <row r="2892" spans="1:27" ht="16" thickBot="1" x14ac:dyDescent="0.25">
      <c r="A2892" t="s">
        <v>22</v>
      </c>
      <c r="B2892" t="s">
        <v>164</v>
      </c>
      <c r="C2892" t="s">
        <v>341</v>
      </c>
      <c r="D2892" t="s">
        <v>503</v>
      </c>
      <c r="E2892" t="s">
        <v>3112</v>
      </c>
      <c r="F2892">
        <v>100</v>
      </c>
      <c r="H2892">
        <v>192</v>
      </c>
      <c r="I2892">
        <v>1.94E-56</v>
      </c>
      <c r="J2892" t="s">
        <v>3077</v>
      </c>
      <c r="S2892" t="s">
        <v>3075</v>
      </c>
      <c r="T2892" t="s">
        <v>3076</v>
      </c>
      <c r="U2892">
        <v>0.41299999999999998</v>
      </c>
      <c r="V2892" s="4">
        <v>-177.5</v>
      </c>
      <c r="W2892" s="4">
        <v>153.54</v>
      </c>
      <c r="X2892">
        <v>91</v>
      </c>
      <c r="Y2892">
        <v>192</v>
      </c>
      <c r="Z2892" t="str">
        <f t="shared" si="45"/>
        <v xml:space="preserve">73 </v>
      </c>
      <c r="AA2892" t="s">
        <v>164</v>
      </c>
    </row>
    <row r="2893" spans="1:27" ht="16" thickBot="1" x14ac:dyDescent="0.25">
      <c r="A2893" t="s">
        <v>22</v>
      </c>
      <c r="B2893" t="s">
        <v>164</v>
      </c>
      <c r="C2893" t="s">
        <v>950</v>
      </c>
      <c r="D2893" t="s">
        <v>951</v>
      </c>
      <c r="E2893" t="s">
        <v>3991</v>
      </c>
      <c r="F2893">
        <v>90.361000000000004</v>
      </c>
      <c r="H2893">
        <v>161</v>
      </c>
      <c r="I2893">
        <v>1.9000000000000001E-47</v>
      </c>
      <c r="J2893" t="s">
        <v>3077</v>
      </c>
      <c r="S2893" t="s">
        <v>3075</v>
      </c>
      <c r="T2893" t="s">
        <v>3076</v>
      </c>
      <c r="U2893">
        <v>0.41299999999999998</v>
      </c>
      <c r="V2893" s="4">
        <v>-177.5</v>
      </c>
      <c r="W2893" s="4">
        <v>153.54</v>
      </c>
      <c r="X2893">
        <v>91</v>
      </c>
      <c r="Y2893">
        <v>161</v>
      </c>
      <c r="Z2893" t="str">
        <f t="shared" si="45"/>
        <v xml:space="preserve">83 </v>
      </c>
      <c r="AA2893" t="s">
        <v>164</v>
      </c>
    </row>
    <row r="2894" spans="1:27" ht="16" thickBot="1" x14ac:dyDescent="0.25">
      <c r="A2894" t="s">
        <v>22</v>
      </c>
      <c r="B2894" t="s">
        <v>164</v>
      </c>
      <c r="C2894" t="s">
        <v>344</v>
      </c>
      <c r="D2894" t="s">
        <v>953</v>
      </c>
      <c r="E2894" t="s">
        <v>3992</v>
      </c>
      <c r="F2894">
        <v>97.367999999999995</v>
      </c>
      <c r="H2894">
        <v>164</v>
      </c>
      <c r="I2894">
        <v>1.29E-46</v>
      </c>
      <c r="J2894" t="s">
        <v>3077</v>
      </c>
      <c r="S2894" t="s">
        <v>3075</v>
      </c>
      <c r="T2894" t="s">
        <v>3076</v>
      </c>
      <c r="U2894">
        <v>0.41299999999999998</v>
      </c>
      <c r="V2894" s="4">
        <v>-177.5</v>
      </c>
      <c r="W2894" s="4">
        <v>153.54</v>
      </c>
      <c r="X2894">
        <v>91</v>
      </c>
      <c r="Y2894">
        <v>164</v>
      </c>
      <c r="Z2894" t="str">
        <f t="shared" si="45"/>
        <v xml:space="preserve">76 </v>
      </c>
      <c r="AA2894" t="s">
        <v>164</v>
      </c>
    </row>
    <row r="2895" spans="1:27" ht="16" thickBot="1" x14ac:dyDescent="0.25">
      <c r="A2895" t="s">
        <v>22</v>
      </c>
      <c r="B2895" t="s">
        <v>164</v>
      </c>
      <c r="C2895" t="s">
        <v>344</v>
      </c>
      <c r="D2895" t="s">
        <v>953</v>
      </c>
      <c r="E2895" t="s">
        <v>3992</v>
      </c>
      <c r="F2895">
        <v>97.367999999999995</v>
      </c>
      <c r="H2895">
        <v>164</v>
      </c>
      <c r="I2895">
        <v>1.41E-46</v>
      </c>
      <c r="J2895" t="s">
        <v>3077</v>
      </c>
      <c r="S2895" t="s">
        <v>3075</v>
      </c>
      <c r="T2895" t="s">
        <v>3076</v>
      </c>
      <c r="U2895">
        <v>0.41299999999999998</v>
      </c>
      <c r="V2895" s="4">
        <v>-177.5</v>
      </c>
      <c r="W2895" s="4">
        <v>153.54</v>
      </c>
      <c r="X2895">
        <v>91</v>
      </c>
      <c r="Y2895">
        <v>164</v>
      </c>
      <c r="Z2895" t="str">
        <f t="shared" si="45"/>
        <v xml:space="preserve">76 </v>
      </c>
      <c r="AA2895" t="s">
        <v>164</v>
      </c>
    </row>
    <row r="2896" spans="1:27" ht="16" thickBot="1" x14ac:dyDescent="0.25">
      <c r="A2896" t="s">
        <v>22</v>
      </c>
      <c r="B2896" t="s">
        <v>164</v>
      </c>
      <c r="C2896" t="s">
        <v>344</v>
      </c>
      <c r="D2896" t="s">
        <v>953</v>
      </c>
      <c r="E2896" t="s">
        <v>3992</v>
      </c>
      <c r="F2896">
        <v>97.367999999999995</v>
      </c>
      <c r="H2896">
        <v>164</v>
      </c>
      <c r="I2896">
        <v>1.41E-46</v>
      </c>
      <c r="J2896" t="s">
        <v>3077</v>
      </c>
      <c r="S2896" t="s">
        <v>3075</v>
      </c>
      <c r="T2896" t="s">
        <v>3076</v>
      </c>
      <c r="U2896">
        <v>0.41299999999999998</v>
      </c>
      <c r="V2896" s="4">
        <v>-177.5</v>
      </c>
      <c r="W2896" s="4">
        <v>153.54</v>
      </c>
      <c r="X2896">
        <v>91</v>
      </c>
      <c r="Y2896">
        <v>164</v>
      </c>
      <c r="Z2896" t="str">
        <f t="shared" si="45"/>
        <v xml:space="preserve">76 </v>
      </c>
      <c r="AA2896" t="s">
        <v>164</v>
      </c>
    </row>
    <row r="2897" spans="1:27" ht="16" thickBot="1" x14ac:dyDescent="0.25">
      <c r="A2897" t="s">
        <v>22</v>
      </c>
      <c r="B2897" t="s">
        <v>164</v>
      </c>
      <c r="C2897" t="s">
        <v>344</v>
      </c>
      <c r="D2897" t="s">
        <v>953</v>
      </c>
      <c r="E2897" t="s">
        <v>3992</v>
      </c>
      <c r="F2897">
        <v>97.367999999999995</v>
      </c>
      <c r="H2897">
        <v>164</v>
      </c>
      <c r="I2897">
        <v>1.41E-46</v>
      </c>
      <c r="J2897" t="s">
        <v>3077</v>
      </c>
      <c r="S2897" t="s">
        <v>3075</v>
      </c>
      <c r="T2897" t="s">
        <v>3076</v>
      </c>
      <c r="U2897">
        <v>0.41299999999999998</v>
      </c>
      <c r="V2897" s="4">
        <v>-177.5</v>
      </c>
      <c r="W2897" s="4">
        <v>153.54</v>
      </c>
      <c r="X2897">
        <v>91</v>
      </c>
      <c r="Y2897">
        <v>164</v>
      </c>
      <c r="Z2897" t="str">
        <f t="shared" si="45"/>
        <v xml:space="preserve">76 </v>
      </c>
      <c r="AA2897" t="s">
        <v>164</v>
      </c>
    </row>
    <row r="2898" spans="1:27" ht="16" thickBot="1" x14ac:dyDescent="0.25">
      <c r="A2898" t="s">
        <v>22</v>
      </c>
      <c r="B2898" t="s">
        <v>164</v>
      </c>
      <c r="C2898" t="s">
        <v>344</v>
      </c>
      <c r="D2898" t="s">
        <v>953</v>
      </c>
      <c r="E2898" t="s">
        <v>3992</v>
      </c>
      <c r="F2898">
        <v>97.367999999999995</v>
      </c>
      <c r="H2898">
        <v>164</v>
      </c>
      <c r="I2898">
        <v>1.41E-46</v>
      </c>
      <c r="J2898" t="s">
        <v>3077</v>
      </c>
      <c r="S2898" t="s">
        <v>3075</v>
      </c>
      <c r="T2898" t="s">
        <v>3076</v>
      </c>
      <c r="U2898">
        <v>0.41299999999999998</v>
      </c>
      <c r="V2898" s="4">
        <v>-177.5</v>
      </c>
      <c r="W2898" s="4">
        <v>153.54</v>
      </c>
      <c r="X2898">
        <v>91</v>
      </c>
      <c r="Y2898">
        <v>164</v>
      </c>
      <c r="Z2898" t="str">
        <f t="shared" si="45"/>
        <v xml:space="preserve">76 </v>
      </c>
      <c r="AA2898" t="s">
        <v>164</v>
      </c>
    </row>
    <row r="2899" spans="1:27" ht="16" thickBot="1" x14ac:dyDescent="0.25">
      <c r="A2899" t="s">
        <v>22</v>
      </c>
      <c r="B2899" t="s">
        <v>164</v>
      </c>
      <c r="C2899" t="s">
        <v>344</v>
      </c>
      <c r="D2899" t="s">
        <v>953</v>
      </c>
      <c r="E2899" t="s">
        <v>3992</v>
      </c>
      <c r="F2899">
        <v>97.367999999999995</v>
      </c>
      <c r="H2899">
        <v>164</v>
      </c>
      <c r="I2899">
        <v>1.4300000000000001E-46</v>
      </c>
      <c r="J2899" t="s">
        <v>3077</v>
      </c>
      <c r="S2899" t="s">
        <v>3075</v>
      </c>
      <c r="T2899" t="s">
        <v>3076</v>
      </c>
      <c r="U2899">
        <v>0.41299999999999998</v>
      </c>
      <c r="V2899" s="4">
        <v>-177.5</v>
      </c>
      <c r="W2899" s="4">
        <v>153.54</v>
      </c>
      <c r="X2899">
        <v>91</v>
      </c>
      <c r="Y2899">
        <v>164</v>
      </c>
      <c r="Z2899" t="str">
        <f t="shared" si="45"/>
        <v xml:space="preserve">76 </v>
      </c>
      <c r="AA2899" t="s">
        <v>164</v>
      </c>
    </row>
    <row r="2900" spans="1:27" ht="16" thickBot="1" x14ac:dyDescent="0.25">
      <c r="A2900" t="s">
        <v>22</v>
      </c>
      <c r="B2900" t="s">
        <v>164</v>
      </c>
      <c r="C2900" t="s">
        <v>341</v>
      </c>
      <c r="D2900" t="s">
        <v>503</v>
      </c>
      <c r="E2900" t="s">
        <v>3112</v>
      </c>
      <c r="F2900">
        <v>100</v>
      </c>
      <c r="H2900">
        <v>164</v>
      </c>
      <c r="I2900">
        <v>1.6599999999999999E-46</v>
      </c>
      <c r="J2900" t="s">
        <v>3077</v>
      </c>
      <c r="S2900" t="s">
        <v>3075</v>
      </c>
      <c r="T2900" t="s">
        <v>3076</v>
      </c>
      <c r="U2900">
        <v>0.41299999999999998</v>
      </c>
      <c r="V2900" s="4">
        <v>-177.5</v>
      </c>
      <c r="W2900" s="4">
        <v>153.54</v>
      </c>
      <c r="X2900">
        <v>91</v>
      </c>
      <c r="Y2900">
        <v>164</v>
      </c>
      <c r="Z2900" t="str">
        <f t="shared" si="45"/>
        <v xml:space="preserve">73 </v>
      </c>
      <c r="AA2900" t="s">
        <v>164</v>
      </c>
    </row>
    <row r="2901" spans="1:27" ht="16" thickBot="1" x14ac:dyDescent="0.25">
      <c r="A2901" t="s">
        <v>22</v>
      </c>
      <c r="B2901" t="s">
        <v>164</v>
      </c>
      <c r="C2901" t="s">
        <v>341</v>
      </c>
      <c r="D2901" t="s">
        <v>503</v>
      </c>
      <c r="E2901" t="s">
        <v>3112</v>
      </c>
      <c r="F2901">
        <v>100</v>
      </c>
      <c r="H2901">
        <v>163</v>
      </c>
      <c r="I2901">
        <v>1.9099999999999999E-46</v>
      </c>
      <c r="J2901" t="s">
        <v>3077</v>
      </c>
      <c r="S2901" t="s">
        <v>3075</v>
      </c>
      <c r="T2901" t="s">
        <v>3076</v>
      </c>
      <c r="U2901">
        <v>0.41299999999999998</v>
      </c>
      <c r="V2901" s="4">
        <v>-177.5</v>
      </c>
      <c r="W2901" s="4">
        <v>153.54</v>
      </c>
      <c r="X2901">
        <v>91</v>
      </c>
      <c r="Y2901">
        <v>163</v>
      </c>
      <c r="Z2901" t="str">
        <f t="shared" si="45"/>
        <v xml:space="preserve">73 </v>
      </c>
      <c r="AA2901" t="s">
        <v>164</v>
      </c>
    </row>
    <row r="2902" spans="1:27" ht="16" thickBot="1" x14ac:dyDescent="0.25">
      <c r="A2902" t="s">
        <v>22</v>
      </c>
      <c r="B2902" t="s">
        <v>164</v>
      </c>
      <c r="C2902" t="s">
        <v>341</v>
      </c>
      <c r="D2902" t="s">
        <v>503</v>
      </c>
      <c r="E2902" t="s">
        <v>3112</v>
      </c>
      <c r="F2902">
        <v>100</v>
      </c>
      <c r="H2902">
        <v>163</v>
      </c>
      <c r="I2902">
        <v>2.0100000000000001E-46</v>
      </c>
      <c r="J2902" t="s">
        <v>3077</v>
      </c>
      <c r="S2902" t="s">
        <v>3075</v>
      </c>
      <c r="T2902" t="s">
        <v>3076</v>
      </c>
      <c r="U2902">
        <v>0.41299999999999998</v>
      </c>
      <c r="V2902" s="4">
        <v>-177.5</v>
      </c>
      <c r="W2902" s="4">
        <v>153.54</v>
      </c>
      <c r="X2902">
        <v>91</v>
      </c>
      <c r="Y2902">
        <v>163</v>
      </c>
      <c r="Z2902" t="str">
        <f t="shared" si="45"/>
        <v xml:space="preserve">73 </v>
      </c>
      <c r="AA2902" t="s">
        <v>164</v>
      </c>
    </row>
    <row r="2903" spans="1:27" ht="16" thickBot="1" x14ac:dyDescent="0.25">
      <c r="A2903" t="s">
        <v>22</v>
      </c>
      <c r="B2903" t="s">
        <v>164</v>
      </c>
      <c r="C2903" t="s">
        <v>341</v>
      </c>
      <c r="D2903" t="s">
        <v>503</v>
      </c>
      <c r="E2903" t="s">
        <v>3112</v>
      </c>
      <c r="F2903">
        <v>100</v>
      </c>
      <c r="H2903">
        <v>163</v>
      </c>
      <c r="I2903">
        <v>2.0100000000000001E-46</v>
      </c>
      <c r="J2903" t="s">
        <v>3077</v>
      </c>
      <c r="S2903" t="s">
        <v>3075</v>
      </c>
      <c r="T2903" t="s">
        <v>3076</v>
      </c>
      <c r="U2903">
        <v>0.41299999999999998</v>
      </c>
      <c r="V2903" s="4">
        <v>-177.5</v>
      </c>
      <c r="W2903" s="4">
        <v>153.54</v>
      </c>
      <c r="X2903">
        <v>91</v>
      </c>
      <c r="Y2903">
        <v>163</v>
      </c>
      <c r="Z2903" t="str">
        <f t="shared" si="45"/>
        <v xml:space="preserve">73 </v>
      </c>
      <c r="AA2903" t="s">
        <v>164</v>
      </c>
    </row>
    <row r="2904" spans="1:27" ht="16" thickBot="1" x14ac:dyDescent="0.25">
      <c r="A2904" t="s">
        <v>22</v>
      </c>
      <c r="B2904" t="s">
        <v>164</v>
      </c>
      <c r="C2904" t="s">
        <v>341</v>
      </c>
      <c r="D2904" t="s">
        <v>503</v>
      </c>
      <c r="E2904" t="s">
        <v>3112</v>
      </c>
      <c r="F2904">
        <v>100</v>
      </c>
      <c r="H2904">
        <v>163</v>
      </c>
      <c r="I2904">
        <v>2.0299999999999998E-46</v>
      </c>
      <c r="J2904" t="s">
        <v>3077</v>
      </c>
      <c r="S2904" t="s">
        <v>3075</v>
      </c>
      <c r="T2904" t="s">
        <v>3076</v>
      </c>
      <c r="U2904">
        <v>0.41299999999999998</v>
      </c>
      <c r="V2904" s="4">
        <v>-177.5</v>
      </c>
      <c r="W2904" s="4">
        <v>153.54</v>
      </c>
      <c r="X2904">
        <v>91</v>
      </c>
      <c r="Y2904">
        <v>163</v>
      </c>
      <c r="Z2904" t="str">
        <f t="shared" si="45"/>
        <v xml:space="preserve">73 </v>
      </c>
      <c r="AA2904" t="s">
        <v>164</v>
      </c>
    </row>
    <row r="2905" spans="1:27" ht="16" thickBot="1" x14ac:dyDescent="0.25">
      <c r="A2905" t="s">
        <v>22</v>
      </c>
      <c r="B2905" t="s">
        <v>164</v>
      </c>
      <c r="C2905" t="s">
        <v>955</v>
      </c>
      <c r="D2905" t="s">
        <v>956</v>
      </c>
      <c r="E2905" t="s">
        <v>3993</v>
      </c>
      <c r="F2905">
        <v>94.736999999999995</v>
      </c>
      <c r="H2905">
        <v>49.3</v>
      </c>
      <c r="I2905">
        <v>1.77E-6</v>
      </c>
      <c r="J2905" t="s">
        <v>3077</v>
      </c>
      <c r="S2905" t="s">
        <v>3075</v>
      </c>
      <c r="T2905" t="s">
        <v>3076</v>
      </c>
      <c r="U2905">
        <v>0.41299999999999998</v>
      </c>
      <c r="V2905" s="4">
        <v>-177.5</v>
      </c>
      <c r="W2905" s="4">
        <v>153.54</v>
      </c>
      <c r="X2905">
        <v>91</v>
      </c>
      <c r="Y2905">
        <v>49.3</v>
      </c>
      <c r="Z2905" t="str">
        <f t="shared" si="45"/>
        <v xml:space="preserve">19 </v>
      </c>
      <c r="AA2905" t="s">
        <v>164</v>
      </c>
    </row>
    <row r="2906" spans="1:27" ht="16" thickBot="1" x14ac:dyDescent="0.25">
      <c r="A2906" t="s">
        <v>22</v>
      </c>
      <c r="B2906" t="s">
        <v>164</v>
      </c>
      <c r="C2906" t="s">
        <v>958</v>
      </c>
      <c r="D2906" t="s">
        <v>503</v>
      </c>
      <c r="E2906" t="s">
        <v>3112</v>
      </c>
      <c r="F2906">
        <v>100</v>
      </c>
      <c r="H2906">
        <v>48.9</v>
      </c>
      <c r="I2906">
        <v>2.5600000000000001E-6</v>
      </c>
      <c r="J2906" t="s">
        <v>3077</v>
      </c>
      <c r="S2906" t="s">
        <v>3075</v>
      </c>
      <c r="T2906" t="s">
        <v>3076</v>
      </c>
      <c r="U2906">
        <v>0.41299999999999998</v>
      </c>
      <c r="V2906" s="4">
        <v>-177.5</v>
      </c>
      <c r="W2906" s="4">
        <v>153.54</v>
      </c>
      <c r="X2906">
        <v>91</v>
      </c>
      <c r="Y2906">
        <v>48.9</v>
      </c>
      <c r="Z2906" t="str">
        <f t="shared" si="45"/>
        <v xml:space="preserve">18 </v>
      </c>
      <c r="AA2906" t="s">
        <v>164</v>
      </c>
    </row>
    <row r="2907" spans="1:27" ht="16" thickBot="1" x14ac:dyDescent="0.25">
      <c r="A2907" t="s">
        <v>22</v>
      </c>
      <c r="B2907" t="s">
        <v>164</v>
      </c>
      <c r="C2907" t="s">
        <v>349</v>
      </c>
      <c r="D2907" t="s">
        <v>350</v>
      </c>
      <c r="E2907" t="s">
        <v>3987</v>
      </c>
      <c r="F2907">
        <v>52.381</v>
      </c>
      <c r="H2907">
        <v>46.4</v>
      </c>
      <c r="I2907">
        <v>1.73E-5</v>
      </c>
      <c r="J2907" t="s">
        <v>3077</v>
      </c>
      <c r="S2907" t="s">
        <v>3075</v>
      </c>
      <c r="T2907" t="s">
        <v>3076</v>
      </c>
      <c r="U2907">
        <v>0.41299999999999998</v>
      </c>
      <c r="V2907" s="4">
        <v>-177.5</v>
      </c>
      <c r="W2907" s="4">
        <v>153.54</v>
      </c>
      <c r="X2907">
        <v>91</v>
      </c>
      <c r="Y2907">
        <v>46.4</v>
      </c>
      <c r="Z2907" t="str">
        <f t="shared" si="45"/>
        <v xml:space="preserve">42 </v>
      </c>
      <c r="AA2907" t="s">
        <v>164</v>
      </c>
    </row>
    <row r="2908" spans="1:27" ht="16" thickBot="1" x14ac:dyDescent="0.25">
      <c r="A2908" t="s">
        <v>22</v>
      </c>
      <c r="B2908" t="s">
        <v>164</v>
      </c>
      <c r="C2908" t="s">
        <v>349</v>
      </c>
      <c r="D2908" t="s">
        <v>350</v>
      </c>
      <c r="E2908" t="s">
        <v>3987</v>
      </c>
      <c r="F2908">
        <v>52.381</v>
      </c>
      <c r="H2908">
        <v>46.4</v>
      </c>
      <c r="I2908">
        <v>1.7399999999999999E-5</v>
      </c>
      <c r="J2908" t="s">
        <v>3077</v>
      </c>
      <c r="S2908" t="s">
        <v>3075</v>
      </c>
      <c r="T2908" t="s">
        <v>3076</v>
      </c>
      <c r="U2908">
        <v>0.41299999999999998</v>
      </c>
      <c r="V2908" s="4">
        <v>-177.5</v>
      </c>
      <c r="W2908" s="4">
        <v>153.54</v>
      </c>
      <c r="X2908">
        <v>91</v>
      </c>
      <c r="Y2908">
        <v>46.4</v>
      </c>
      <c r="Z2908" t="str">
        <f t="shared" si="45"/>
        <v xml:space="preserve">42 </v>
      </c>
      <c r="AA2908" t="s">
        <v>164</v>
      </c>
    </row>
    <row r="2909" spans="1:27" ht="16" thickBot="1" x14ac:dyDescent="0.25">
      <c r="A2909" t="s">
        <v>22</v>
      </c>
      <c r="B2909" t="s">
        <v>164</v>
      </c>
      <c r="C2909" t="s">
        <v>349</v>
      </c>
      <c r="D2909" t="s">
        <v>350</v>
      </c>
      <c r="E2909" t="s">
        <v>3987</v>
      </c>
      <c r="F2909">
        <v>52.381</v>
      </c>
      <c r="H2909">
        <v>46.4</v>
      </c>
      <c r="I2909">
        <v>1.7799999999999999E-5</v>
      </c>
      <c r="J2909" t="s">
        <v>3077</v>
      </c>
      <c r="S2909" t="s">
        <v>3075</v>
      </c>
      <c r="T2909" t="s">
        <v>3076</v>
      </c>
      <c r="U2909">
        <v>0.41299999999999998</v>
      </c>
      <c r="V2909" s="4">
        <v>-177.5</v>
      </c>
      <c r="W2909" s="4">
        <v>153.54</v>
      </c>
      <c r="X2909">
        <v>91</v>
      </c>
      <c r="Y2909">
        <v>46.4</v>
      </c>
      <c r="Z2909" t="str">
        <f t="shared" si="45"/>
        <v xml:space="preserve">42 </v>
      </c>
      <c r="AA2909" t="s">
        <v>164</v>
      </c>
    </row>
    <row r="2910" spans="1:27" ht="16" thickBot="1" x14ac:dyDescent="0.25">
      <c r="A2910" t="s">
        <v>22</v>
      </c>
      <c r="B2910" t="s">
        <v>164</v>
      </c>
      <c r="C2910" t="s">
        <v>349</v>
      </c>
      <c r="D2910" t="s">
        <v>350</v>
      </c>
      <c r="E2910" t="s">
        <v>3987</v>
      </c>
      <c r="F2910">
        <v>52.381</v>
      </c>
      <c r="H2910">
        <v>46.4</v>
      </c>
      <c r="I2910">
        <v>1.7799999999999999E-5</v>
      </c>
      <c r="J2910" t="s">
        <v>3077</v>
      </c>
      <c r="S2910" t="s">
        <v>3075</v>
      </c>
      <c r="T2910" t="s">
        <v>3076</v>
      </c>
      <c r="U2910">
        <v>0.41299999999999998</v>
      </c>
      <c r="V2910" s="4">
        <v>-177.5</v>
      </c>
      <c r="W2910" s="4">
        <v>153.54</v>
      </c>
      <c r="X2910">
        <v>91</v>
      </c>
      <c r="Y2910">
        <v>46.4</v>
      </c>
      <c r="Z2910" t="str">
        <f t="shared" si="45"/>
        <v xml:space="preserve">42 </v>
      </c>
      <c r="AA2910" t="s">
        <v>164</v>
      </c>
    </row>
    <row r="2911" spans="1:27" ht="16" thickBot="1" x14ac:dyDescent="0.25">
      <c r="A2911" t="s">
        <v>22</v>
      </c>
      <c r="B2911" t="s">
        <v>164</v>
      </c>
      <c r="C2911" t="s">
        <v>349</v>
      </c>
      <c r="D2911" t="s">
        <v>350</v>
      </c>
      <c r="E2911" t="s">
        <v>3987</v>
      </c>
      <c r="F2911">
        <v>52.381</v>
      </c>
      <c r="H2911">
        <v>46.4</v>
      </c>
      <c r="I2911">
        <v>1.7799999999999999E-5</v>
      </c>
      <c r="J2911" t="s">
        <v>3077</v>
      </c>
      <c r="S2911" t="s">
        <v>3075</v>
      </c>
      <c r="T2911" t="s">
        <v>3076</v>
      </c>
      <c r="U2911">
        <v>0.41299999999999998</v>
      </c>
      <c r="V2911" s="4">
        <v>-177.5</v>
      </c>
      <c r="W2911" s="4">
        <v>153.54</v>
      </c>
      <c r="X2911">
        <v>91</v>
      </c>
      <c r="Y2911">
        <v>46.4</v>
      </c>
      <c r="Z2911" t="str">
        <f t="shared" si="45"/>
        <v xml:space="preserve">42 </v>
      </c>
      <c r="AA2911" t="s">
        <v>164</v>
      </c>
    </row>
    <row r="2912" spans="1:27" ht="16" thickBot="1" x14ac:dyDescent="0.25">
      <c r="A2912" t="s">
        <v>22</v>
      </c>
      <c r="B2912" t="s">
        <v>164</v>
      </c>
      <c r="C2912" t="s">
        <v>349</v>
      </c>
      <c r="D2912" t="s">
        <v>350</v>
      </c>
      <c r="E2912" t="s">
        <v>3987</v>
      </c>
      <c r="F2912">
        <v>52.381</v>
      </c>
      <c r="H2912">
        <v>46.4</v>
      </c>
      <c r="I2912">
        <v>1.7799999999999999E-5</v>
      </c>
      <c r="J2912" t="s">
        <v>3077</v>
      </c>
      <c r="S2912" t="s">
        <v>3075</v>
      </c>
      <c r="T2912" t="s">
        <v>3076</v>
      </c>
      <c r="U2912">
        <v>0.41299999999999998</v>
      </c>
      <c r="V2912" s="4">
        <v>-177.5</v>
      </c>
      <c r="W2912" s="4">
        <v>153.54</v>
      </c>
      <c r="X2912">
        <v>91</v>
      </c>
      <c r="Y2912">
        <v>46.4</v>
      </c>
      <c r="Z2912" t="str">
        <f t="shared" si="45"/>
        <v xml:space="preserve">42 </v>
      </c>
      <c r="AA2912" t="s">
        <v>164</v>
      </c>
    </row>
    <row r="2913" spans="1:27" ht="16" thickBot="1" x14ac:dyDescent="0.25">
      <c r="A2913" t="s">
        <v>22</v>
      </c>
      <c r="B2913" t="s">
        <v>164</v>
      </c>
      <c r="C2913" t="s">
        <v>349</v>
      </c>
      <c r="D2913" t="s">
        <v>350</v>
      </c>
      <c r="E2913" t="s">
        <v>3987</v>
      </c>
      <c r="F2913">
        <v>52.381</v>
      </c>
      <c r="H2913">
        <v>46.4</v>
      </c>
      <c r="I2913">
        <v>1.7799999999999999E-5</v>
      </c>
      <c r="J2913" t="s">
        <v>3077</v>
      </c>
      <c r="S2913" t="s">
        <v>3075</v>
      </c>
      <c r="T2913" t="s">
        <v>3076</v>
      </c>
      <c r="U2913">
        <v>0.41299999999999998</v>
      </c>
      <c r="V2913" s="4">
        <v>-177.5</v>
      </c>
      <c r="W2913" s="4">
        <v>153.54</v>
      </c>
      <c r="X2913">
        <v>91</v>
      </c>
      <c r="Y2913">
        <v>46.4</v>
      </c>
      <c r="Z2913" t="str">
        <f t="shared" si="45"/>
        <v xml:space="preserve">42 </v>
      </c>
      <c r="AA2913" t="s">
        <v>164</v>
      </c>
    </row>
    <row r="2914" spans="1:27" ht="16" thickBot="1" x14ac:dyDescent="0.25">
      <c r="A2914" t="s">
        <v>22</v>
      </c>
      <c r="B2914" t="s">
        <v>164</v>
      </c>
      <c r="C2914" t="s">
        <v>349</v>
      </c>
      <c r="D2914" t="s">
        <v>350</v>
      </c>
      <c r="E2914" t="s">
        <v>3987</v>
      </c>
      <c r="F2914">
        <v>52.381</v>
      </c>
      <c r="H2914">
        <v>46.4</v>
      </c>
      <c r="I2914">
        <v>1.7799999999999999E-5</v>
      </c>
      <c r="J2914" t="s">
        <v>3077</v>
      </c>
      <c r="S2914" t="s">
        <v>3075</v>
      </c>
      <c r="T2914" t="s">
        <v>3076</v>
      </c>
      <c r="U2914">
        <v>0.41299999999999998</v>
      </c>
      <c r="V2914" s="4">
        <v>-177.5</v>
      </c>
      <c r="W2914" s="4">
        <v>153.54</v>
      </c>
      <c r="X2914">
        <v>91</v>
      </c>
      <c r="Y2914">
        <v>46.4</v>
      </c>
      <c r="Z2914" t="str">
        <f t="shared" si="45"/>
        <v xml:space="preserve">42 </v>
      </c>
      <c r="AA2914" t="s">
        <v>164</v>
      </c>
    </row>
    <row r="2915" spans="1:27" ht="16" thickBot="1" x14ac:dyDescent="0.25">
      <c r="A2915" t="s">
        <v>22</v>
      </c>
      <c r="B2915" t="s">
        <v>164</v>
      </c>
      <c r="C2915" t="s">
        <v>349</v>
      </c>
      <c r="D2915" t="s">
        <v>350</v>
      </c>
      <c r="E2915" t="s">
        <v>3987</v>
      </c>
      <c r="F2915">
        <v>52.381</v>
      </c>
      <c r="H2915">
        <v>46.4</v>
      </c>
      <c r="I2915">
        <v>1.7799999999999999E-5</v>
      </c>
      <c r="J2915" t="s">
        <v>3077</v>
      </c>
      <c r="S2915" t="s">
        <v>3075</v>
      </c>
      <c r="T2915" t="s">
        <v>3076</v>
      </c>
      <c r="U2915">
        <v>0.41299999999999998</v>
      </c>
      <c r="V2915" s="4">
        <v>-177.5</v>
      </c>
      <c r="W2915" s="4">
        <v>153.54</v>
      </c>
      <c r="X2915">
        <v>91</v>
      </c>
      <c r="Y2915">
        <v>46.4</v>
      </c>
      <c r="Z2915" t="str">
        <f t="shared" si="45"/>
        <v xml:space="preserve">42 </v>
      </c>
      <c r="AA2915" t="s">
        <v>164</v>
      </c>
    </row>
    <row r="2916" spans="1:27" ht="16" thickBot="1" x14ac:dyDescent="0.25">
      <c r="A2916" t="s">
        <v>22</v>
      </c>
      <c r="B2916" t="s">
        <v>164</v>
      </c>
      <c r="C2916" t="s">
        <v>349</v>
      </c>
      <c r="D2916" t="s">
        <v>350</v>
      </c>
      <c r="E2916" t="s">
        <v>3987</v>
      </c>
      <c r="F2916">
        <v>52.381</v>
      </c>
      <c r="H2916">
        <v>46.4</v>
      </c>
      <c r="I2916">
        <v>1.7799999999999999E-5</v>
      </c>
      <c r="J2916" t="s">
        <v>3077</v>
      </c>
      <c r="S2916" t="s">
        <v>3075</v>
      </c>
      <c r="T2916" t="s">
        <v>3076</v>
      </c>
      <c r="U2916">
        <v>0.41299999999999998</v>
      </c>
      <c r="V2916" s="4">
        <v>-177.5</v>
      </c>
      <c r="W2916" s="4">
        <v>153.54</v>
      </c>
      <c r="X2916">
        <v>91</v>
      </c>
      <c r="Y2916">
        <v>46.4</v>
      </c>
      <c r="Z2916" t="str">
        <f t="shared" si="45"/>
        <v xml:space="preserve">42 </v>
      </c>
      <c r="AA2916" t="s">
        <v>164</v>
      </c>
    </row>
    <row r="2917" spans="1:27" ht="16" thickBot="1" x14ac:dyDescent="0.25">
      <c r="A2917" t="s">
        <v>22</v>
      </c>
      <c r="B2917" t="s">
        <v>164</v>
      </c>
      <c r="C2917" t="s">
        <v>349</v>
      </c>
      <c r="D2917" t="s">
        <v>350</v>
      </c>
      <c r="E2917" t="s">
        <v>3987</v>
      </c>
      <c r="F2917">
        <v>52.381</v>
      </c>
      <c r="H2917">
        <v>46.4</v>
      </c>
      <c r="I2917">
        <v>1.7900000000000001E-5</v>
      </c>
      <c r="J2917" t="s">
        <v>3077</v>
      </c>
      <c r="S2917" t="s">
        <v>3075</v>
      </c>
      <c r="T2917" t="s">
        <v>3076</v>
      </c>
      <c r="U2917">
        <v>0.41299999999999998</v>
      </c>
      <c r="V2917" s="4">
        <v>-177.5</v>
      </c>
      <c r="W2917" s="4">
        <v>153.54</v>
      </c>
      <c r="X2917">
        <v>91</v>
      </c>
      <c r="Y2917">
        <v>46.4</v>
      </c>
      <c r="Z2917" t="str">
        <f t="shared" si="45"/>
        <v xml:space="preserve">42 </v>
      </c>
      <c r="AA2917" t="s">
        <v>164</v>
      </c>
    </row>
    <row r="2918" spans="1:27" ht="16" thickBot="1" x14ac:dyDescent="0.25">
      <c r="A2918" t="s">
        <v>22</v>
      </c>
      <c r="B2918" t="s">
        <v>164</v>
      </c>
      <c r="C2918" t="s">
        <v>349</v>
      </c>
      <c r="D2918" t="s">
        <v>350</v>
      </c>
      <c r="E2918" t="s">
        <v>3987</v>
      </c>
      <c r="F2918">
        <v>52.381</v>
      </c>
      <c r="H2918">
        <v>46.4</v>
      </c>
      <c r="I2918">
        <v>1.7900000000000001E-5</v>
      </c>
      <c r="J2918" t="s">
        <v>3077</v>
      </c>
      <c r="S2918" t="s">
        <v>3075</v>
      </c>
      <c r="T2918" t="s">
        <v>3076</v>
      </c>
      <c r="U2918">
        <v>0.41299999999999998</v>
      </c>
      <c r="V2918" s="4">
        <v>-177.5</v>
      </c>
      <c r="W2918" s="4">
        <v>153.54</v>
      </c>
      <c r="X2918">
        <v>91</v>
      </c>
      <c r="Y2918">
        <v>46.4</v>
      </c>
      <c r="Z2918" t="str">
        <f t="shared" si="45"/>
        <v xml:space="preserve">42 </v>
      </c>
      <c r="AA2918" t="s">
        <v>164</v>
      </c>
    </row>
    <row r="2919" spans="1:27" ht="16" thickBot="1" x14ac:dyDescent="0.25">
      <c r="A2919" t="s">
        <v>22</v>
      </c>
      <c r="B2919" t="s">
        <v>164</v>
      </c>
      <c r="C2919" t="s">
        <v>349</v>
      </c>
      <c r="D2919" t="s">
        <v>350</v>
      </c>
      <c r="E2919" t="s">
        <v>3987</v>
      </c>
      <c r="F2919">
        <v>52.381</v>
      </c>
      <c r="H2919">
        <v>46.4</v>
      </c>
      <c r="I2919">
        <v>1.7900000000000001E-5</v>
      </c>
      <c r="J2919" t="s">
        <v>3077</v>
      </c>
      <c r="S2919" t="s">
        <v>3075</v>
      </c>
      <c r="T2919" t="s">
        <v>3076</v>
      </c>
      <c r="U2919">
        <v>0.41299999999999998</v>
      </c>
      <c r="V2919" s="4">
        <v>-177.5</v>
      </c>
      <c r="W2919" s="4">
        <v>153.54</v>
      </c>
      <c r="X2919">
        <v>91</v>
      </c>
      <c r="Y2919">
        <v>46.4</v>
      </c>
      <c r="Z2919" t="str">
        <f t="shared" si="45"/>
        <v xml:space="preserve">42 </v>
      </c>
      <c r="AA2919" t="s">
        <v>164</v>
      </c>
    </row>
    <row r="2920" spans="1:27" ht="16" thickBot="1" x14ac:dyDescent="0.25">
      <c r="A2920" t="s">
        <v>22</v>
      </c>
      <c r="B2920" t="s">
        <v>164</v>
      </c>
      <c r="C2920" t="s">
        <v>349</v>
      </c>
      <c r="D2920" t="s">
        <v>350</v>
      </c>
      <c r="E2920" t="s">
        <v>3987</v>
      </c>
      <c r="F2920">
        <v>52.381</v>
      </c>
      <c r="H2920">
        <v>46.4</v>
      </c>
      <c r="I2920">
        <v>1.7900000000000001E-5</v>
      </c>
      <c r="J2920" t="s">
        <v>3077</v>
      </c>
      <c r="S2920" t="s">
        <v>3075</v>
      </c>
      <c r="T2920" t="s">
        <v>3076</v>
      </c>
      <c r="U2920">
        <v>0.41299999999999998</v>
      </c>
      <c r="V2920" s="4">
        <v>-177.5</v>
      </c>
      <c r="W2920" s="4">
        <v>153.54</v>
      </c>
      <c r="X2920">
        <v>91</v>
      </c>
      <c r="Y2920">
        <v>46.4</v>
      </c>
      <c r="Z2920" t="str">
        <f t="shared" si="45"/>
        <v xml:space="preserve">42 </v>
      </c>
      <c r="AA2920" t="s">
        <v>164</v>
      </c>
    </row>
    <row r="2921" spans="1:27" ht="16" thickBot="1" x14ac:dyDescent="0.25">
      <c r="A2921" t="s">
        <v>22</v>
      </c>
      <c r="B2921" t="s">
        <v>164</v>
      </c>
      <c r="C2921" t="s">
        <v>349</v>
      </c>
      <c r="D2921" t="s">
        <v>350</v>
      </c>
      <c r="E2921" t="s">
        <v>3987</v>
      </c>
      <c r="F2921">
        <v>52.381</v>
      </c>
      <c r="H2921">
        <v>46.4</v>
      </c>
      <c r="I2921">
        <v>1.8099999999999999E-5</v>
      </c>
      <c r="J2921" t="s">
        <v>3077</v>
      </c>
      <c r="S2921" t="s">
        <v>3075</v>
      </c>
      <c r="T2921" t="s">
        <v>3076</v>
      </c>
      <c r="U2921">
        <v>0.41299999999999998</v>
      </c>
      <c r="V2921" s="4">
        <v>-177.5</v>
      </c>
      <c r="W2921" s="4">
        <v>153.54</v>
      </c>
      <c r="X2921">
        <v>91</v>
      </c>
      <c r="Y2921">
        <v>46.4</v>
      </c>
      <c r="Z2921" t="str">
        <f t="shared" si="45"/>
        <v xml:space="preserve">42 </v>
      </c>
      <c r="AA2921" t="s">
        <v>164</v>
      </c>
    </row>
    <row r="2922" spans="1:27" ht="16" thickBot="1" x14ac:dyDescent="0.25">
      <c r="A2922" t="s">
        <v>22</v>
      </c>
      <c r="B2922" t="s">
        <v>164</v>
      </c>
      <c r="C2922" t="s">
        <v>349</v>
      </c>
      <c r="D2922" t="s">
        <v>350</v>
      </c>
      <c r="E2922" t="s">
        <v>3987</v>
      </c>
      <c r="F2922">
        <v>52.381</v>
      </c>
      <c r="H2922">
        <v>46.4</v>
      </c>
      <c r="I2922">
        <v>1.8099999999999999E-5</v>
      </c>
      <c r="J2922" t="s">
        <v>3077</v>
      </c>
      <c r="S2922" t="s">
        <v>3075</v>
      </c>
      <c r="T2922" t="s">
        <v>3076</v>
      </c>
      <c r="U2922">
        <v>0.41299999999999998</v>
      </c>
      <c r="V2922" s="4">
        <v>-177.5</v>
      </c>
      <c r="W2922" s="4">
        <v>153.54</v>
      </c>
      <c r="X2922">
        <v>91</v>
      </c>
      <c r="Y2922">
        <v>46.4</v>
      </c>
      <c r="Z2922" t="str">
        <f t="shared" si="45"/>
        <v xml:space="preserve">42 </v>
      </c>
      <c r="AA2922" t="s">
        <v>164</v>
      </c>
    </row>
    <row r="2923" spans="1:27" ht="16" thickBot="1" x14ac:dyDescent="0.25">
      <c r="A2923" t="s">
        <v>22</v>
      </c>
      <c r="B2923" t="s">
        <v>164</v>
      </c>
      <c r="C2923" t="s">
        <v>349</v>
      </c>
      <c r="D2923" t="s">
        <v>350</v>
      </c>
      <c r="E2923" t="s">
        <v>3987</v>
      </c>
      <c r="F2923">
        <v>52.381</v>
      </c>
      <c r="H2923">
        <v>46.4</v>
      </c>
      <c r="I2923">
        <v>1.8099999999999999E-5</v>
      </c>
      <c r="J2923" t="s">
        <v>3077</v>
      </c>
      <c r="S2923" t="s">
        <v>3075</v>
      </c>
      <c r="T2923" t="s">
        <v>3076</v>
      </c>
      <c r="U2923">
        <v>0.41299999999999998</v>
      </c>
      <c r="V2923" s="4">
        <v>-177.5</v>
      </c>
      <c r="W2923" s="4">
        <v>153.54</v>
      </c>
      <c r="X2923">
        <v>91</v>
      </c>
      <c r="Y2923">
        <v>46.4</v>
      </c>
      <c r="Z2923" t="str">
        <f t="shared" si="45"/>
        <v xml:space="preserve">42 </v>
      </c>
      <c r="AA2923" t="s">
        <v>164</v>
      </c>
    </row>
    <row r="2924" spans="1:27" ht="16" thickBot="1" x14ac:dyDescent="0.25">
      <c r="A2924" t="s">
        <v>22</v>
      </c>
      <c r="B2924" t="s">
        <v>164</v>
      </c>
      <c r="C2924" t="s">
        <v>349</v>
      </c>
      <c r="D2924" t="s">
        <v>350</v>
      </c>
      <c r="E2924" t="s">
        <v>3987</v>
      </c>
      <c r="F2924">
        <v>52.381</v>
      </c>
      <c r="H2924">
        <v>46.4</v>
      </c>
      <c r="I2924">
        <v>1.8099999999999999E-5</v>
      </c>
      <c r="J2924" t="s">
        <v>3077</v>
      </c>
      <c r="S2924" t="s">
        <v>3075</v>
      </c>
      <c r="T2924" t="s">
        <v>3076</v>
      </c>
      <c r="U2924">
        <v>0.41299999999999998</v>
      </c>
      <c r="V2924" s="4">
        <v>-177.5</v>
      </c>
      <c r="W2924" s="4">
        <v>153.54</v>
      </c>
      <c r="X2924">
        <v>91</v>
      </c>
      <c r="Y2924">
        <v>46.4</v>
      </c>
      <c r="Z2924" t="str">
        <f t="shared" si="45"/>
        <v xml:space="preserve">42 </v>
      </c>
      <c r="AA2924" t="s">
        <v>164</v>
      </c>
    </row>
    <row r="2925" spans="1:27" ht="16" thickBot="1" x14ac:dyDescent="0.25">
      <c r="A2925" t="s">
        <v>22</v>
      </c>
      <c r="B2925" t="s">
        <v>164</v>
      </c>
      <c r="C2925" t="s">
        <v>349</v>
      </c>
      <c r="D2925" t="s">
        <v>350</v>
      </c>
      <c r="E2925" t="s">
        <v>3987</v>
      </c>
      <c r="F2925">
        <v>52.381</v>
      </c>
      <c r="H2925">
        <v>46.4</v>
      </c>
      <c r="I2925">
        <v>1.8499999999999999E-5</v>
      </c>
      <c r="J2925" t="s">
        <v>3077</v>
      </c>
      <c r="S2925" t="s">
        <v>3075</v>
      </c>
      <c r="T2925" t="s">
        <v>3076</v>
      </c>
      <c r="U2925">
        <v>0.41299999999999998</v>
      </c>
      <c r="V2925" s="4">
        <v>-177.5</v>
      </c>
      <c r="W2925" s="4">
        <v>153.54</v>
      </c>
      <c r="X2925">
        <v>91</v>
      </c>
      <c r="Y2925">
        <v>46.4</v>
      </c>
      <c r="Z2925" t="str">
        <f t="shared" si="45"/>
        <v xml:space="preserve">42 </v>
      </c>
      <c r="AA2925" t="s">
        <v>164</v>
      </c>
    </row>
    <row r="2926" spans="1:27" ht="16" thickBot="1" x14ac:dyDescent="0.25">
      <c r="A2926" t="s">
        <v>22</v>
      </c>
      <c r="B2926" t="s">
        <v>164</v>
      </c>
      <c r="C2926" t="s">
        <v>349</v>
      </c>
      <c r="D2926" t="s">
        <v>350</v>
      </c>
      <c r="E2926" t="s">
        <v>3987</v>
      </c>
      <c r="F2926">
        <v>52.381</v>
      </c>
      <c r="H2926">
        <v>44.3</v>
      </c>
      <c r="I2926">
        <v>9.9400000000000004E-5</v>
      </c>
      <c r="J2926" t="s">
        <v>3077</v>
      </c>
      <c r="S2926" t="s">
        <v>3075</v>
      </c>
      <c r="T2926" t="s">
        <v>3076</v>
      </c>
      <c r="U2926">
        <v>0.41299999999999998</v>
      </c>
      <c r="V2926" s="4">
        <v>-177.5</v>
      </c>
      <c r="W2926" s="4">
        <v>153.54</v>
      </c>
      <c r="X2926">
        <v>91</v>
      </c>
      <c r="Y2926">
        <v>44.3</v>
      </c>
      <c r="Z2926" t="str">
        <f t="shared" si="45"/>
        <v xml:space="preserve">42 </v>
      </c>
      <c r="AA2926" t="s">
        <v>164</v>
      </c>
    </row>
    <row r="2927" spans="1:27" ht="16" thickBot="1" x14ac:dyDescent="0.25">
      <c r="A2927" t="s">
        <v>22</v>
      </c>
      <c r="B2927" t="s">
        <v>164</v>
      </c>
      <c r="C2927" t="s">
        <v>168</v>
      </c>
      <c r="D2927" t="s">
        <v>353</v>
      </c>
      <c r="E2927" t="s">
        <v>3988</v>
      </c>
      <c r="F2927">
        <v>62.963000000000001</v>
      </c>
      <c r="H2927">
        <v>43.1</v>
      </c>
      <c r="I2927">
        <v>2.5399999999999999E-4</v>
      </c>
      <c r="J2927" t="s">
        <v>3077</v>
      </c>
      <c r="S2927" t="s">
        <v>3075</v>
      </c>
      <c r="T2927" t="s">
        <v>3076</v>
      </c>
      <c r="U2927">
        <v>0.41299999999999998</v>
      </c>
      <c r="V2927" s="4">
        <v>-177.5</v>
      </c>
      <c r="W2927" s="4">
        <v>153.54</v>
      </c>
      <c r="X2927">
        <v>91</v>
      </c>
      <c r="Y2927">
        <v>43.1</v>
      </c>
      <c r="Z2927" t="str">
        <f t="shared" si="45"/>
        <v xml:space="preserve">27 </v>
      </c>
      <c r="AA2927" t="s">
        <v>164</v>
      </c>
    </row>
    <row r="2928" spans="1:27" ht="16" thickBot="1" x14ac:dyDescent="0.25">
      <c r="A2928" t="s">
        <v>22</v>
      </c>
      <c r="B2928" t="s">
        <v>164</v>
      </c>
      <c r="C2928" t="s">
        <v>958</v>
      </c>
      <c r="D2928" t="s">
        <v>503</v>
      </c>
      <c r="E2928" t="s">
        <v>3112</v>
      </c>
      <c r="F2928">
        <v>100</v>
      </c>
      <c r="H2928">
        <v>41.4</v>
      </c>
      <c r="I2928">
        <v>6.3400000000000001E-4</v>
      </c>
      <c r="J2928" t="s">
        <v>3077</v>
      </c>
      <c r="S2928" t="s">
        <v>3075</v>
      </c>
      <c r="T2928" t="s">
        <v>3076</v>
      </c>
      <c r="U2928">
        <v>0.41299999999999998</v>
      </c>
      <c r="V2928" s="4">
        <v>-177.5</v>
      </c>
      <c r="W2928" s="4">
        <v>153.54</v>
      </c>
      <c r="X2928">
        <v>91</v>
      </c>
      <c r="Y2928">
        <v>41.4</v>
      </c>
      <c r="Z2928" t="str">
        <f t="shared" si="45"/>
        <v xml:space="preserve">18 </v>
      </c>
      <c r="AA2928" t="s">
        <v>164</v>
      </c>
    </row>
    <row r="2929" spans="1:27" ht="16" thickBot="1" x14ac:dyDescent="0.25">
      <c r="A2929" t="s">
        <v>22</v>
      </c>
      <c r="B2929" t="s">
        <v>164</v>
      </c>
      <c r="C2929" t="s">
        <v>637</v>
      </c>
      <c r="D2929" t="s">
        <v>638</v>
      </c>
      <c r="E2929" t="s">
        <v>3990</v>
      </c>
      <c r="F2929">
        <v>44.067999999999998</v>
      </c>
      <c r="H2929">
        <v>40.1</v>
      </c>
      <c r="I2929">
        <v>2E-3</v>
      </c>
      <c r="J2929" t="s">
        <v>3077</v>
      </c>
      <c r="S2929" t="s">
        <v>3075</v>
      </c>
      <c r="T2929" t="s">
        <v>3076</v>
      </c>
      <c r="U2929">
        <v>0.41299999999999998</v>
      </c>
      <c r="V2929" s="4">
        <v>-177.5</v>
      </c>
      <c r="W2929" s="4">
        <v>153.54</v>
      </c>
      <c r="X2929">
        <v>91</v>
      </c>
      <c r="Y2929">
        <v>40.1</v>
      </c>
      <c r="Z2929" t="str">
        <f t="shared" si="45"/>
        <v xml:space="preserve">59 </v>
      </c>
      <c r="AA2929" t="s">
        <v>164</v>
      </c>
    </row>
    <row r="2930" spans="1:27" ht="16" thickBot="1" x14ac:dyDescent="0.25">
      <c r="A2930" t="s">
        <v>22</v>
      </c>
      <c r="B2930" t="s">
        <v>164</v>
      </c>
      <c r="C2930" t="s">
        <v>637</v>
      </c>
      <c r="D2930" t="s">
        <v>638</v>
      </c>
      <c r="E2930" t="s">
        <v>3990</v>
      </c>
      <c r="F2930">
        <v>44.067999999999998</v>
      </c>
      <c r="H2930">
        <v>40.6</v>
      </c>
      <c r="I2930">
        <v>2E-3</v>
      </c>
      <c r="J2930" t="s">
        <v>3077</v>
      </c>
      <c r="S2930" t="s">
        <v>3075</v>
      </c>
      <c r="T2930" t="s">
        <v>3076</v>
      </c>
      <c r="U2930">
        <v>0.41299999999999998</v>
      </c>
      <c r="V2930" s="4">
        <v>-177.5</v>
      </c>
      <c r="W2930" s="4">
        <v>153.54</v>
      </c>
      <c r="X2930">
        <v>91</v>
      </c>
      <c r="Y2930">
        <v>40.6</v>
      </c>
      <c r="Z2930" t="str">
        <f t="shared" si="45"/>
        <v xml:space="preserve">59 </v>
      </c>
      <c r="AA2930" t="s">
        <v>164</v>
      </c>
    </row>
    <row r="2931" spans="1:27" ht="16" thickBot="1" x14ac:dyDescent="0.25">
      <c r="A2931" t="s">
        <v>22</v>
      </c>
      <c r="B2931" t="s">
        <v>164</v>
      </c>
      <c r="C2931" t="s">
        <v>349</v>
      </c>
      <c r="D2931" t="s">
        <v>350</v>
      </c>
      <c r="E2931" t="s">
        <v>3987</v>
      </c>
      <c r="F2931">
        <v>52.381</v>
      </c>
      <c r="H2931">
        <v>40.1</v>
      </c>
      <c r="I2931">
        <v>2E-3</v>
      </c>
      <c r="J2931" t="s">
        <v>3077</v>
      </c>
      <c r="S2931" t="s">
        <v>3075</v>
      </c>
      <c r="T2931" t="s">
        <v>3076</v>
      </c>
      <c r="U2931">
        <v>0.41299999999999998</v>
      </c>
      <c r="V2931" s="4">
        <v>-177.5</v>
      </c>
      <c r="W2931" s="4">
        <v>153.54</v>
      </c>
      <c r="X2931">
        <v>91</v>
      </c>
      <c r="Y2931">
        <v>40.1</v>
      </c>
      <c r="Z2931" t="str">
        <f t="shared" si="45"/>
        <v xml:space="preserve">42 </v>
      </c>
      <c r="AA2931" t="s">
        <v>164</v>
      </c>
    </row>
    <row r="2932" spans="1:27" ht="16" thickBot="1" x14ac:dyDescent="0.25">
      <c r="A2932" t="s">
        <v>22</v>
      </c>
      <c r="B2932" t="s">
        <v>164</v>
      </c>
      <c r="C2932" t="s">
        <v>963</v>
      </c>
      <c r="D2932" t="s">
        <v>122</v>
      </c>
      <c r="E2932" t="s">
        <v>3597</v>
      </c>
      <c r="F2932">
        <v>54.545000000000002</v>
      </c>
      <c r="H2932">
        <v>39.299999999999997</v>
      </c>
      <c r="I2932">
        <v>4.0000000000000001E-3</v>
      </c>
      <c r="J2932" t="s">
        <v>3077</v>
      </c>
      <c r="S2932" t="s">
        <v>3075</v>
      </c>
      <c r="T2932" t="s">
        <v>3076</v>
      </c>
      <c r="U2932">
        <v>0.41299999999999998</v>
      </c>
      <c r="V2932" s="4">
        <v>-177.5</v>
      </c>
      <c r="W2932" s="4">
        <v>153.54</v>
      </c>
      <c r="X2932">
        <v>91</v>
      </c>
      <c r="Y2932">
        <v>39.299999999999997</v>
      </c>
      <c r="Z2932" t="str">
        <f t="shared" si="45"/>
        <v xml:space="preserve">33 </v>
      </c>
      <c r="AA2932" t="s">
        <v>164</v>
      </c>
    </row>
    <row r="2933" spans="1:27" ht="16" thickBot="1" x14ac:dyDescent="0.25">
      <c r="A2933" t="s">
        <v>22</v>
      </c>
      <c r="B2933" t="s">
        <v>164</v>
      </c>
      <c r="C2933" t="s">
        <v>338</v>
      </c>
      <c r="D2933" t="s">
        <v>965</v>
      </c>
      <c r="E2933" t="s">
        <v>3994</v>
      </c>
      <c r="F2933">
        <v>54.167000000000002</v>
      </c>
      <c r="H2933">
        <v>36</v>
      </c>
      <c r="I2933">
        <v>6.2E-2</v>
      </c>
      <c r="J2933" t="s">
        <v>3077</v>
      </c>
      <c r="S2933" t="s">
        <v>3075</v>
      </c>
      <c r="T2933" t="s">
        <v>3076</v>
      </c>
      <c r="U2933">
        <v>0.41299999999999998</v>
      </c>
      <c r="V2933" s="4">
        <v>-177.5</v>
      </c>
      <c r="W2933" s="4">
        <v>153.54</v>
      </c>
      <c r="X2933">
        <v>91</v>
      </c>
      <c r="Y2933">
        <v>36</v>
      </c>
      <c r="Z2933" t="str">
        <f t="shared" si="45"/>
        <v xml:space="preserve">24 </v>
      </c>
      <c r="AA2933" t="s">
        <v>164</v>
      </c>
    </row>
    <row r="2934" spans="1:27" ht="16" thickBot="1" x14ac:dyDescent="0.25">
      <c r="A2934" t="s">
        <v>22</v>
      </c>
      <c r="B2934" t="s">
        <v>164</v>
      </c>
      <c r="C2934" t="s">
        <v>338</v>
      </c>
      <c r="D2934" t="s">
        <v>965</v>
      </c>
      <c r="E2934" t="s">
        <v>3994</v>
      </c>
      <c r="F2934">
        <v>54.167000000000002</v>
      </c>
      <c r="H2934">
        <v>36</v>
      </c>
      <c r="I2934">
        <v>6.3E-2</v>
      </c>
      <c r="J2934" t="s">
        <v>3077</v>
      </c>
      <c r="S2934" t="s">
        <v>3075</v>
      </c>
      <c r="T2934" t="s">
        <v>3076</v>
      </c>
      <c r="U2934">
        <v>0.41299999999999998</v>
      </c>
      <c r="V2934" s="4">
        <v>-177.5</v>
      </c>
      <c r="W2934" s="4">
        <v>153.54</v>
      </c>
      <c r="X2934">
        <v>91</v>
      </c>
      <c r="Y2934">
        <v>36</v>
      </c>
      <c r="Z2934" t="str">
        <f t="shared" si="45"/>
        <v xml:space="preserve">24 </v>
      </c>
      <c r="AA2934" t="s">
        <v>164</v>
      </c>
    </row>
    <row r="2935" spans="1:27" ht="16" thickBot="1" x14ac:dyDescent="0.25">
      <c r="A2935" t="s">
        <v>30</v>
      </c>
      <c r="B2935" t="s">
        <v>164</v>
      </c>
      <c r="C2935" t="s">
        <v>341</v>
      </c>
      <c r="D2935" t="s">
        <v>503</v>
      </c>
      <c r="E2935" t="s">
        <v>3112</v>
      </c>
      <c r="F2935">
        <v>100</v>
      </c>
      <c r="H2935">
        <v>192</v>
      </c>
      <c r="I2935">
        <v>6.3499999999999997E-57</v>
      </c>
      <c r="J2935" t="s">
        <v>3078</v>
      </c>
      <c r="S2935" t="s">
        <v>3071</v>
      </c>
      <c r="T2935" t="s">
        <v>3076</v>
      </c>
      <c r="U2935">
        <v>0.41299999999999998</v>
      </c>
      <c r="V2935" s="4">
        <v>-177.5</v>
      </c>
      <c r="W2935" s="4">
        <v>153.54</v>
      </c>
      <c r="X2935">
        <v>91</v>
      </c>
      <c r="Y2935">
        <v>192</v>
      </c>
      <c r="Z2935" t="str">
        <f t="shared" si="45"/>
        <v xml:space="preserve">73 </v>
      </c>
      <c r="AA2935" t="s">
        <v>164</v>
      </c>
    </row>
    <row r="2936" spans="1:27" ht="16" thickBot="1" x14ac:dyDescent="0.25">
      <c r="A2936" t="s">
        <v>30</v>
      </c>
      <c r="B2936" t="s">
        <v>164</v>
      </c>
      <c r="C2936" t="s">
        <v>341</v>
      </c>
      <c r="D2936" t="s">
        <v>503</v>
      </c>
      <c r="E2936" t="s">
        <v>3112</v>
      </c>
      <c r="F2936">
        <v>100</v>
      </c>
      <c r="H2936">
        <v>192</v>
      </c>
      <c r="I2936">
        <v>6.4100000000000003E-57</v>
      </c>
      <c r="J2936" t="s">
        <v>3078</v>
      </c>
      <c r="S2936" t="s">
        <v>3071</v>
      </c>
      <c r="T2936" t="s">
        <v>3076</v>
      </c>
      <c r="U2936">
        <v>0.41299999999999998</v>
      </c>
      <c r="V2936" s="4">
        <v>-177.5</v>
      </c>
      <c r="W2936" s="4">
        <v>153.54</v>
      </c>
      <c r="X2936">
        <v>91</v>
      </c>
      <c r="Y2936">
        <v>192</v>
      </c>
      <c r="Z2936" t="str">
        <f t="shared" si="45"/>
        <v xml:space="preserve">73 </v>
      </c>
      <c r="AA2936" t="s">
        <v>164</v>
      </c>
    </row>
    <row r="2937" spans="1:27" ht="16" thickBot="1" x14ac:dyDescent="0.25">
      <c r="A2937" t="s">
        <v>30</v>
      </c>
      <c r="B2937" t="s">
        <v>164</v>
      </c>
      <c r="C2937" t="s">
        <v>341</v>
      </c>
      <c r="D2937" t="s">
        <v>503</v>
      </c>
      <c r="E2937" t="s">
        <v>3112</v>
      </c>
      <c r="F2937">
        <v>100</v>
      </c>
      <c r="H2937">
        <v>192</v>
      </c>
      <c r="I2937">
        <v>6.5300000000000002E-57</v>
      </c>
      <c r="J2937" t="s">
        <v>3078</v>
      </c>
      <c r="S2937" t="s">
        <v>3071</v>
      </c>
      <c r="T2937" t="s">
        <v>3076</v>
      </c>
      <c r="U2937">
        <v>0.41299999999999998</v>
      </c>
      <c r="V2937" s="4">
        <v>-177.5</v>
      </c>
      <c r="W2937" s="4">
        <v>153.54</v>
      </c>
      <c r="X2937">
        <v>91</v>
      </c>
      <c r="Y2937">
        <v>192</v>
      </c>
      <c r="Z2937" t="str">
        <f t="shared" si="45"/>
        <v xml:space="preserve">73 </v>
      </c>
      <c r="AA2937" t="s">
        <v>164</v>
      </c>
    </row>
    <row r="2938" spans="1:27" ht="16" thickBot="1" x14ac:dyDescent="0.25">
      <c r="A2938" t="s">
        <v>30</v>
      </c>
      <c r="B2938" t="s">
        <v>164</v>
      </c>
      <c r="C2938" t="s">
        <v>341</v>
      </c>
      <c r="D2938" t="s">
        <v>503</v>
      </c>
      <c r="E2938" t="s">
        <v>3112</v>
      </c>
      <c r="F2938">
        <v>100</v>
      </c>
      <c r="H2938">
        <v>192</v>
      </c>
      <c r="I2938">
        <v>6.5899999999999996E-57</v>
      </c>
      <c r="J2938" t="s">
        <v>3078</v>
      </c>
      <c r="S2938" t="s">
        <v>3071</v>
      </c>
      <c r="T2938" t="s">
        <v>3076</v>
      </c>
      <c r="U2938">
        <v>0.41299999999999998</v>
      </c>
      <c r="V2938" s="4">
        <v>-177.5</v>
      </c>
      <c r="W2938" s="4">
        <v>153.54</v>
      </c>
      <c r="X2938">
        <v>91</v>
      </c>
      <c r="Y2938">
        <v>192</v>
      </c>
      <c r="Z2938" t="str">
        <f t="shared" si="45"/>
        <v xml:space="preserve">73 </v>
      </c>
      <c r="AA2938" t="s">
        <v>164</v>
      </c>
    </row>
    <row r="2939" spans="1:27" ht="16" thickBot="1" x14ac:dyDescent="0.25">
      <c r="A2939" t="s">
        <v>30</v>
      </c>
      <c r="B2939" t="s">
        <v>164</v>
      </c>
      <c r="C2939" t="s">
        <v>341</v>
      </c>
      <c r="D2939" t="s">
        <v>503</v>
      </c>
      <c r="E2939" t="s">
        <v>3112</v>
      </c>
      <c r="F2939">
        <v>100</v>
      </c>
      <c r="H2939">
        <v>192</v>
      </c>
      <c r="I2939">
        <v>6.8299999999999995E-57</v>
      </c>
      <c r="J2939" t="s">
        <v>3078</v>
      </c>
      <c r="S2939" t="s">
        <v>3071</v>
      </c>
      <c r="T2939" t="s">
        <v>3076</v>
      </c>
      <c r="U2939">
        <v>0.41299999999999998</v>
      </c>
      <c r="V2939" s="4">
        <v>-177.5</v>
      </c>
      <c r="W2939" s="4">
        <v>153.54</v>
      </c>
      <c r="X2939">
        <v>91</v>
      </c>
      <c r="Y2939">
        <v>192</v>
      </c>
      <c r="Z2939" t="str">
        <f t="shared" si="45"/>
        <v xml:space="preserve">73 </v>
      </c>
      <c r="AA2939" t="s">
        <v>164</v>
      </c>
    </row>
    <row r="2940" spans="1:27" ht="16" thickBot="1" x14ac:dyDescent="0.25">
      <c r="A2940" t="s">
        <v>30</v>
      </c>
      <c r="B2940" t="s">
        <v>164</v>
      </c>
      <c r="C2940" t="s">
        <v>341</v>
      </c>
      <c r="D2940" t="s">
        <v>503</v>
      </c>
      <c r="E2940" t="s">
        <v>3112</v>
      </c>
      <c r="F2940">
        <v>100</v>
      </c>
      <c r="H2940">
        <v>163</v>
      </c>
      <c r="I2940">
        <v>7.0400000000000004E-47</v>
      </c>
      <c r="J2940" t="s">
        <v>3078</v>
      </c>
      <c r="S2940" t="s">
        <v>3071</v>
      </c>
      <c r="T2940" t="s">
        <v>3076</v>
      </c>
      <c r="U2940">
        <v>0.41299999999999998</v>
      </c>
      <c r="V2940" s="4">
        <v>-177.5</v>
      </c>
      <c r="W2940" s="4">
        <v>153.54</v>
      </c>
      <c r="X2940">
        <v>91</v>
      </c>
      <c r="Y2940">
        <v>163</v>
      </c>
      <c r="Z2940" t="str">
        <f t="shared" si="45"/>
        <v xml:space="preserve">73 </v>
      </c>
      <c r="AA2940" t="s">
        <v>164</v>
      </c>
    </row>
    <row r="2941" spans="1:27" ht="16" thickBot="1" x14ac:dyDescent="0.25">
      <c r="A2941" t="s">
        <v>30</v>
      </c>
      <c r="B2941" t="s">
        <v>164</v>
      </c>
      <c r="C2941" t="s">
        <v>341</v>
      </c>
      <c r="D2941" t="s">
        <v>503</v>
      </c>
      <c r="E2941" t="s">
        <v>3112</v>
      </c>
      <c r="F2941">
        <v>100</v>
      </c>
      <c r="H2941">
        <v>163</v>
      </c>
      <c r="I2941">
        <v>1.13E-46</v>
      </c>
      <c r="J2941" t="s">
        <v>3078</v>
      </c>
      <c r="S2941" t="s">
        <v>3071</v>
      </c>
      <c r="T2941" t="s">
        <v>3076</v>
      </c>
      <c r="U2941">
        <v>0.41299999999999998</v>
      </c>
      <c r="V2941" s="4">
        <v>-177.5</v>
      </c>
      <c r="W2941" s="4">
        <v>153.54</v>
      </c>
      <c r="X2941">
        <v>91</v>
      </c>
      <c r="Y2941">
        <v>163</v>
      </c>
      <c r="Z2941" t="str">
        <f t="shared" si="45"/>
        <v xml:space="preserve">73 </v>
      </c>
      <c r="AA2941" t="s">
        <v>164</v>
      </c>
    </row>
    <row r="2942" spans="1:27" ht="16" thickBot="1" x14ac:dyDescent="0.25">
      <c r="A2942" t="s">
        <v>30</v>
      </c>
      <c r="B2942" t="s">
        <v>164</v>
      </c>
      <c r="C2942" t="s">
        <v>349</v>
      </c>
      <c r="D2942" t="s">
        <v>1360</v>
      </c>
      <c r="E2942" t="s">
        <v>3995</v>
      </c>
      <c r="F2942">
        <v>54.762</v>
      </c>
      <c r="H2942">
        <v>48.5</v>
      </c>
      <c r="I2942">
        <v>1.0899999999999999E-6</v>
      </c>
      <c r="J2942" t="s">
        <v>3078</v>
      </c>
      <c r="S2942" t="s">
        <v>3071</v>
      </c>
      <c r="T2942" t="s">
        <v>3076</v>
      </c>
      <c r="U2942">
        <v>0.41299999999999998</v>
      </c>
      <c r="V2942" s="4">
        <v>-177.5</v>
      </c>
      <c r="W2942" s="4">
        <v>153.54</v>
      </c>
      <c r="X2942">
        <v>91</v>
      </c>
      <c r="Y2942">
        <v>48.5</v>
      </c>
      <c r="Z2942" t="str">
        <f t="shared" si="45"/>
        <v xml:space="preserve">42 </v>
      </c>
      <c r="AA2942" t="s">
        <v>164</v>
      </c>
    </row>
    <row r="2943" spans="1:27" ht="16" thickBot="1" x14ac:dyDescent="0.25">
      <c r="A2943" t="s">
        <v>30</v>
      </c>
      <c r="B2943" t="s">
        <v>164</v>
      </c>
      <c r="C2943" t="s">
        <v>349</v>
      </c>
      <c r="D2943" t="s">
        <v>1360</v>
      </c>
      <c r="E2943" t="s">
        <v>3995</v>
      </c>
      <c r="F2943">
        <v>54.762</v>
      </c>
      <c r="H2943">
        <v>48.5</v>
      </c>
      <c r="I2943">
        <v>1.1000000000000001E-6</v>
      </c>
      <c r="J2943" t="s">
        <v>3078</v>
      </c>
      <c r="S2943" t="s">
        <v>3071</v>
      </c>
      <c r="T2943" t="s">
        <v>3076</v>
      </c>
      <c r="U2943">
        <v>0.41299999999999998</v>
      </c>
      <c r="V2943" s="4">
        <v>-177.5</v>
      </c>
      <c r="W2943" s="4">
        <v>153.54</v>
      </c>
      <c r="X2943">
        <v>91</v>
      </c>
      <c r="Y2943">
        <v>48.5</v>
      </c>
      <c r="Z2943" t="str">
        <f t="shared" si="45"/>
        <v xml:space="preserve">42 </v>
      </c>
      <c r="AA2943" t="s">
        <v>164</v>
      </c>
    </row>
    <row r="2944" spans="1:27" ht="16" thickBot="1" x14ac:dyDescent="0.25">
      <c r="A2944" t="s">
        <v>30</v>
      </c>
      <c r="B2944" t="s">
        <v>164</v>
      </c>
      <c r="C2944" t="s">
        <v>349</v>
      </c>
      <c r="D2944" t="s">
        <v>1360</v>
      </c>
      <c r="E2944" t="s">
        <v>3995</v>
      </c>
      <c r="F2944">
        <v>54.762</v>
      </c>
      <c r="H2944">
        <v>48.5</v>
      </c>
      <c r="I2944">
        <v>1.11E-6</v>
      </c>
      <c r="J2944" t="s">
        <v>3078</v>
      </c>
      <c r="S2944" t="s">
        <v>3071</v>
      </c>
      <c r="T2944" t="s">
        <v>3076</v>
      </c>
      <c r="U2944">
        <v>0.41299999999999998</v>
      </c>
      <c r="V2944" s="4">
        <v>-177.5</v>
      </c>
      <c r="W2944" s="4">
        <v>153.54</v>
      </c>
      <c r="X2944">
        <v>91</v>
      </c>
      <c r="Y2944">
        <v>48.5</v>
      </c>
      <c r="Z2944" t="str">
        <f t="shared" si="45"/>
        <v xml:space="preserve">42 </v>
      </c>
      <c r="AA2944" t="s">
        <v>164</v>
      </c>
    </row>
    <row r="2945" spans="1:27" ht="16" thickBot="1" x14ac:dyDescent="0.25">
      <c r="A2945" t="s">
        <v>30</v>
      </c>
      <c r="B2945" t="s">
        <v>164</v>
      </c>
      <c r="C2945" t="s">
        <v>940</v>
      </c>
      <c r="D2945" t="s">
        <v>1094</v>
      </c>
      <c r="E2945" t="s">
        <v>3379</v>
      </c>
      <c r="F2945">
        <v>52.5</v>
      </c>
      <c r="H2945">
        <v>45.2</v>
      </c>
      <c r="I2945">
        <v>1.63E-5</v>
      </c>
      <c r="J2945" t="s">
        <v>3078</v>
      </c>
      <c r="S2945" t="s">
        <v>3071</v>
      </c>
      <c r="T2945" t="s">
        <v>3076</v>
      </c>
      <c r="U2945">
        <v>0.41299999999999998</v>
      </c>
      <c r="V2945" s="4">
        <v>-177.5</v>
      </c>
      <c r="W2945" s="4">
        <v>153.54</v>
      </c>
      <c r="X2945">
        <v>91</v>
      </c>
      <c r="Y2945">
        <v>45.2</v>
      </c>
      <c r="Z2945" t="str">
        <f t="shared" si="45"/>
        <v xml:space="preserve">40 </v>
      </c>
      <c r="AA2945" t="s">
        <v>164</v>
      </c>
    </row>
    <row r="2946" spans="1:27" ht="16" thickBot="1" x14ac:dyDescent="0.25">
      <c r="A2946" t="s">
        <v>30</v>
      </c>
      <c r="B2946" t="s">
        <v>164</v>
      </c>
      <c r="C2946" t="s">
        <v>168</v>
      </c>
      <c r="D2946" t="s">
        <v>353</v>
      </c>
      <c r="E2946" t="s">
        <v>3988</v>
      </c>
      <c r="F2946">
        <v>62.963000000000001</v>
      </c>
      <c r="H2946">
        <v>43.1</v>
      </c>
      <c r="I2946">
        <v>7.1000000000000005E-5</v>
      </c>
      <c r="J2946" t="s">
        <v>3078</v>
      </c>
      <c r="S2946" t="s">
        <v>3071</v>
      </c>
      <c r="T2946" t="s">
        <v>3076</v>
      </c>
      <c r="U2946">
        <v>0.41299999999999998</v>
      </c>
      <c r="V2946" s="4">
        <v>-177.5</v>
      </c>
      <c r="W2946" s="4">
        <v>153.54</v>
      </c>
      <c r="X2946">
        <v>91</v>
      </c>
      <c r="Y2946">
        <v>43.1</v>
      </c>
      <c r="Z2946" t="str">
        <f t="shared" si="45"/>
        <v xml:space="preserve">27 </v>
      </c>
      <c r="AA2946" t="s">
        <v>164</v>
      </c>
    </row>
    <row r="2947" spans="1:27" ht="16" thickBot="1" x14ac:dyDescent="0.25">
      <c r="A2947" t="s">
        <v>30</v>
      </c>
      <c r="B2947" t="s">
        <v>164</v>
      </c>
      <c r="C2947" t="s">
        <v>168</v>
      </c>
      <c r="D2947" t="s">
        <v>353</v>
      </c>
      <c r="E2947" t="s">
        <v>3988</v>
      </c>
      <c r="F2947">
        <v>62.963000000000001</v>
      </c>
      <c r="H2947">
        <v>43.1</v>
      </c>
      <c r="I2947">
        <v>8.4400000000000005E-5</v>
      </c>
      <c r="J2947" t="s">
        <v>3078</v>
      </c>
      <c r="S2947" t="s">
        <v>3071</v>
      </c>
      <c r="T2947" t="s">
        <v>3076</v>
      </c>
      <c r="U2947">
        <v>0.41299999999999998</v>
      </c>
      <c r="V2947" s="4">
        <v>-177.5</v>
      </c>
      <c r="W2947" s="4">
        <v>153.54</v>
      </c>
      <c r="X2947">
        <v>91</v>
      </c>
      <c r="Y2947">
        <v>43.1</v>
      </c>
      <c r="Z2947" t="str">
        <f t="shared" ref="Z2947:Z3010" si="46">LEFT(C2947,3)</f>
        <v xml:space="preserve">27 </v>
      </c>
      <c r="AA2947" t="s">
        <v>164</v>
      </c>
    </row>
    <row r="2948" spans="1:27" ht="16" thickBot="1" x14ac:dyDescent="0.25">
      <c r="A2948" t="s">
        <v>30</v>
      </c>
      <c r="B2948" t="s">
        <v>164</v>
      </c>
      <c r="C2948" t="s">
        <v>168</v>
      </c>
      <c r="D2948" t="s">
        <v>353</v>
      </c>
      <c r="E2948" t="s">
        <v>3988</v>
      </c>
      <c r="F2948">
        <v>62.963000000000001</v>
      </c>
      <c r="H2948">
        <v>43.1</v>
      </c>
      <c r="I2948">
        <v>8.4900000000000004E-5</v>
      </c>
      <c r="J2948" t="s">
        <v>3078</v>
      </c>
      <c r="S2948" t="s">
        <v>3071</v>
      </c>
      <c r="T2948" t="s">
        <v>3076</v>
      </c>
      <c r="U2948">
        <v>0.41299999999999998</v>
      </c>
      <c r="V2948" s="4">
        <v>-177.5</v>
      </c>
      <c r="W2948" s="4">
        <v>153.54</v>
      </c>
      <c r="X2948">
        <v>91</v>
      </c>
      <c r="Y2948">
        <v>43.1</v>
      </c>
      <c r="Z2948" t="str">
        <f t="shared" si="46"/>
        <v xml:space="preserve">27 </v>
      </c>
      <c r="AA2948" t="s">
        <v>164</v>
      </c>
    </row>
    <row r="2949" spans="1:27" ht="16" thickBot="1" x14ac:dyDescent="0.25">
      <c r="A2949" t="s">
        <v>30</v>
      </c>
      <c r="B2949" t="s">
        <v>164</v>
      </c>
      <c r="C2949" t="s">
        <v>338</v>
      </c>
      <c r="D2949" t="s">
        <v>965</v>
      </c>
      <c r="E2949" t="s">
        <v>3994</v>
      </c>
      <c r="F2949">
        <v>54.167000000000002</v>
      </c>
      <c r="H2949">
        <v>36</v>
      </c>
      <c r="I2949">
        <v>2.1999999999999999E-2</v>
      </c>
      <c r="J2949" t="s">
        <v>3078</v>
      </c>
      <c r="S2949" t="s">
        <v>3071</v>
      </c>
      <c r="T2949" t="s">
        <v>3076</v>
      </c>
      <c r="U2949">
        <v>0.41299999999999998</v>
      </c>
      <c r="V2949" s="4">
        <v>-177.5</v>
      </c>
      <c r="W2949" s="4">
        <v>153.54</v>
      </c>
      <c r="X2949">
        <v>91</v>
      </c>
      <c r="Y2949">
        <v>36</v>
      </c>
      <c r="Z2949" t="str">
        <f t="shared" si="46"/>
        <v xml:space="preserve">24 </v>
      </c>
      <c r="AA2949" t="s">
        <v>164</v>
      </c>
    </row>
    <row r="2950" spans="1:27" ht="16" thickBot="1" x14ac:dyDescent="0.25">
      <c r="A2950" t="s">
        <v>30</v>
      </c>
      <c r="B2950" t="s">
        <v>164</v>
      </c>
      <c r="C2950" t="s">
        <v>338</v>
      </c>
      <c r="D2950" t="s">
        <v>965</v>
      </c>
      <c r="E2950" t="s">
        <v>3994</v>
      </c>
      <c r="F2950">
        <v>54.167000000000002</v>
      </c>
      <c r="H2950">
        <v>36</v>
      </c>
      <c r="I2950">
        <v>2.1999999999999999E-2</v>
      </c>
      <c r="J2950" t="s">
        <v>3078</v>
      </c>
      <c r="S2950" t="s">
        <v>3071</v>
      </c>
      <c r="T2950" t="s">
        <v>3076</v>
      </c>
      <c r="U2950">
        <v>0.41299999999999998</v>
      </c>
      <c r="V2950" s="4">
        <v>-177.5</v>
      </c>
      <c r="W2950" s="4">
        <v>153.54</v>
      </c>
      <c r="X2950">
        <v>91</v>
      </c>
      <c r="Y2950">
        <v>36</v>
      </c>
      <c r="Z2950" t="str">
        <f t="shared" si="46"/>
        <v xml:space="preserve">24 </v>
      </c>
      <c r="AA2950" t="s">
        <v>164</v>
      </c>
    </row>
    <row r="2951" spans="1:27" ht="16" thickBot="1" x14ac:dyDescent="0.25">
      <c r="A2951" t="s">
        <v>30</v>
      </c>
      <c r="B2951" t="s">
        <v>164</v>
      </c>
      <c r="C2951" t="s">
        <v>338</v>
      </c>
      <c r="D2951" t="s">
        <v>965</v>
      </c>
      <c r="E2951" t="s">
        <v>3994</v>
      </c>
      <c r="F2951">
        <v>54.167000000000002</v>
      </c>
      <c r="H2951">
        <v>36</v>
      </c>
      <c r="I2951">
        <v>2.1999999999999999E-2</v>
      </c>
      <c r="J2951" t="s">
        <v>3078</v>
      </c>
      <c r="S2951" t="s">
        <v>3071</v>
      </c>
      <c r="T2951" t="s">
        <v>3076</v>
      </c>
      <c r="U2951">
        <v>0.41299999999999998</v>
      </c>
      <c r="V2951" s="4">
        <v>-177.5</v>
      </c>
      <c r="W2951" s="4">
        <v>153.54</v>
      </c>
      <c r="X2951">
        <v>91</v>
      </c>
      <c r="Y2951">
        <v>36</v>
      </c>
      <c r="Z2951" t="str">
        <f t="shared" si="46"/>
        <v xml:space="preserve">24 </v>
      </c>
      <c r="AA2951" t="s">
        <v>164</v>
      </c>
    </row>
    <row r="2952" spans="1:27" ht="16" thickBot="1" x14ac:dyDescent="0.25">
      <c r="A2952" t="s">
        <v>30</v>
      </c>
      <c r="B2952" t="s">
        <v>164</v>
      </c>
      <c r="C2952" t="s">
        <v>338</v>
      </c>
      <c r="D2952" t="s">
        <v>965</v>
      </c>
      <c r="E2952" t="s">
        <v>3994</v>
      </c>
      <c r="F2952">
        <v>54.167000000000002</v>
      </c>
      <c r="H2952">
        <v>36</v>
      </c>
      <c r="I2952">
        <v>2.1999999999999999E-2</v>
      </c>
      <c r="J2952" t="s">
        <v>3078</v>
      </c>
      <c r="S2952" t="s">
        <v>3071</v>
      </c>
      <c r="T2952" t="s">
        <v>3076</v>
      </c>
      <c r="U2952">
        <v>0.41299999999999998</v>
      </c>
      <c r="V2952" s="4">
        <v>-177.5</v>
      </c>
      <c r="W2952" s="4">
        <v>153.54</v>
      </c>
      <c r="X2952">
        <v>91</v>
      </c>
      <c r="Y2952">
        <v>36</v>
      </c>
      <c r="Z2952" t="str">
        <f t="shared" si="46"/>
        <v xml:space="preserve">24 </v>
      </c>
      <c r="AA2952" t="s">
        <v>164</v>
      </c>
    </row>
    <row r="2953" spans="1:27" ht="16" thickBot="1" x14ac:dyDescent="0.25">
      <c r="A2953" t="s">
        <v>30</v>
      </c>
      <c r="B2953" t="s">
        <v>164</v>
      </c>
      <c r="C2953" t="s">
        <v>338</v>
      </c>
      <c r="D2953" t="s">
        <v>965</v>
      </c>
      <c r="E2953" t="s">
        <v>3994</v>
      </c>
      <c r="F2953">
        <v>54.167000000000002</v>
      </c>
      <c r="H2953">
        <v>36</v>
      </c>
      <c r="I2953">
        <v>2.1999999999999999E-2</v>
      </c>
      <c r="J2953" t="s">
        <v>3078</v>
      </c>
      <c r="S2953" t="s">
        <v>3071</v>
      </c>
      <c r="T2953" t="s">
        <v>3076</v>
      </c>
      <c r="U2953">
        <v>0.41299999999999998</v>
      </c>
      <c r="V2953" s="4">
        <v>-177.5</v>
      </c>
      <c r="W2953" s="4">
        <v>153.54</v>
      </c>
      <c r="X2953">
        <v>91</v>
      </c>
      <c r="Y2953">
        <v>36</v>
      </c>
      <c r="Z2953" t="str">
        <f t="shared" si="46"/>
        <v xml:space="preserve">24 </v>
      </c>
      <c r="AA2953" t="s">
        <v>164</v>
      </c>
    </row>
    <row r="2954" spans="1:27" ht="16" thickBot="1" x14ac:dyDescent="0.25">
      <c r="A2954" t="s">
        <v>30</v>
      </c>
      <c r="B2954" t="s">
        <v>164</v>
      </c>
      <c r="C2954" t="s">
        <v>338</v>
      </c>
      <c r="D2954" t="s">
        <v>965</v>
      </c>
      <c r="E2954" t="s">
        <v>3994</v>
      </c>
      <c r="F2954">
        <v>54.167000000000002</v>
      </c>
      <c r="H2954">
        <v>36</v>
      </c>
      <c r="I2954">
        <v>2.1999999999999999E-2</v>
      </c>
      <c r="J2954" t="s">
        <v>3078</v>
      </c>
      <c r="S2954" t="s">
        <v>3071</v>
      </c>
      <c r="T2954" t="s">
        <v>3076</v>
      </c>
      <c r="U2954">
        <v>0.41299999999999998</v>
      </c>
      <c r="V2954" s="4">
        <v>-177.5</v>
      </c>
      <c r="W2954" s="4">
        <v>153.54</v>
      </c>
      <c r="X2954">
        <v>91</v>
      </c>
      <c r="Y2954">
        <v>36</v>
      </c>
      <c r="Z2954" t="str">
        <f t="shared" si="46"/>
        <v xml:space="preserve">24 </v>
      </c>
      <c r="AA2954" t="s">
        <v>164</v>
      </c>
    </row>
    <row r="2955" spans="1:27" ht="16" thickBot="1" x14ac:dyDescent="0.25">
      <c r="A2955" t="s">
        <v>30</v>
      </c>
      <c r="B2955" t="s">
        <v>164</v>
      </c>
      <c r="C2955" t="s">
        <v>338</v>
      </c>
      <c r="D2955" t="s">
        <v>965</v>
      </c>
      <c r="E2955" t="s">
        <v>3994</v>
      </c>
      <c r="F2955">
        <v>54.167000000000002</v>
      </c>
      <c r="H2955">
        <v>36</v>
      </c>
      <c r="I2955">
        <v>2.3E-2</v>
      </c>
      <c r="J2955" t="s">
        <v>3078</v>
      </c>
      <c r="S2955" t="s">
        <v>3071</v>
      </c>
      <c r="T2955" t="s">
        <v>3076</v>
      </c>
      <c r="U2955">
        <v>0.41299999999999998</v>
      </c>
      <c r="V2955" s="4">
        <v>-177.5</v>
      </c>
      <c r="W2955" s="4">
        <v>153.54</v>
      </c>
      <c r="X2955">
        <v>91</v>
      </c>
      <c r="Y2955">
        <v>36</v>
      </c>
      <c r="Z2955" t="str">
        <f t="shared" si="46"/>
        <v xml:space="preserve">24 </v>
      </c>
      <c r="AA2955" t="s">
        <v>164</v>
      </c>
    </row>
    <row r="2956" spans="1:27" ht="16" thickBot="1" x14ac:dyDescent="0.25">
      <c r="A2956" t="s">
        <v>37</v>
      </c>
      <c r="B2956" t="s">
        <v>164</v>
      </c>
      <c r="C2956" t="s">
        <v>344</v>
      </c>
      <c r="D2956" t="s">
        <v>1573</v>
      </c>
      <c r="E2956" t="s">
        <v>3996</v>
      </c>
      <c r="F2956">
        <v>92.105000000000004</v>
      </c>
      <c r="H2956">
        <v>183</v>
      </c>
      <c r="I2956">
        <v>2.2800000000000001E-53</v>
      </c>
      <c r="J2956" t="s">
        <v>3079</v>
      </c>
      <c r="S2956" t="s">
        <v>3071</v>
      </c>
      <c r="T2956" t="s">
        <v>3072</v>
      </c>
      <c r="U2956">
        <v>0.41299999999999998</v>
      </c>
      <c r="V2956" s="4">
        <v>-177.5</v>
      </c>
      <c r="W2956" s="4">
        <v>153.54</v>
      </c>
      <c r="X2956">
        <v>91</v>
      </c>
      <c r="Y2956">
        <v>183</v>
      </c>
      <c r="Z2956" t="str">
        <f t="shared" si="46"/>
        <v xml:space="preserve">76 </v>
      </c>
      <c r="AA2956" t="s">
        <v>164</v>
      </c>
    </row>
    <row r="2957" spans="1:27" ht="16" thickBot="1" x14ac:dyDescent="0.25">
      <c r="A2957" t="s">
        <v>37</v>
      </c>
      <c r="B2957" t="s">
        <v>164</v>
      </c>
      <c r="C2957" t="s">
        <v>344</v>
      </c>
      <c r="D2957" t="s">
        <v>1573</v>
      </c>
      <c r="E2957" t="s">
        <v>3996</v>
      </c>
      <c r="F2957">
        <v>92.105000000000004</v>
      </c>
      <c r="H2957">
        <v>183</v>
      </c>
      <c r="I2957">
        <v>2.2800000000000001E-53</v>
      </c>
      <c r="J2957" t="s">
        <v>3079</v>
      </c>
      <c r="S2957" t="s">
        <v>3071</v>
      </c>
      <c r="T2957" t="s">
        <v>3072</v>
      </c>
      <c r="U2957">
        <v>0.41299999999999998</v>
      </c>
      <c r="V2957" s="4">
        <v>-177.5</v>
      </c>
      <c r="W2957" s="4">
        <v>153.54</v>
      </c>
      <c r="X2957">
        <v>91</v>
      </c>
      <c r="Y2957">
        <v>183</v>
      </c>
      <c r="Z2957" t="str">
        <f t="shared" si="46"/>
        <v xml:space="preserve">76 </v>
      </c>
      <c r="AA2957" t="s">
        <v>164</v>
      </c>
    </row>
    <row r="2958" spans="1:27" ht="16" thickBot="1" x14ac:dyDescent="0.25">
      <c r="A2958" t="s">
        <v>37</v>
      </c>
      <c r="B2958" t="s">
        <v>164</v>
      </c>
      <c r="C2958" t="s">
        <v>341</v>
      </c>
      <c r="D2958" t="s">
        <v>1575</v>
      </c>
      <c r="E2958" t="s">
        <v>3997</v>
      </c>
      <c r="F2958">
        <v>93.150999999999996</v>
      </c>
      <c r="H2958">
        <v>178</v>
      </c>
      <c r="I2958">
        <v>1.2600000000000001E-51</v>
      </c>
      <c r="J2958" t="s">
        <v>3079</v>
      </c>
      <c r="S2958" t="s">
        <v>3071</v>
      </c>
      <c r="T2958" t="s">
        <v>3072</v>
      </c>
      <c r="U2958">
        <v>0.41299999999999998</v>
      </c>
      <c r="V2958" s="4">
        <v>-177.5</v>
      </c>
      <c r="W2958" s="4">
        <v>153.54</v>
      </c>
      <c r="X2958">
        <v>91</v>
      </c>
      <c r="Y2958">
        <v>178</v>
      </c>
      <c r="Z2958" t="str">
        <f t="shared" si="46"/>
        <v xml:space="preserve">73 </v>
      </c>
      <c r="AA2958" t="s">
        <v>164</v>
      </c>
    </row>
    <row r="2959" spans="1:27" ht="16" thickBot="1" x14ac:dyDescent="0.25">
      <c r="A2959" t="s">
        <v>37</v>
      </c>
      <c r="B2959" t="s">
        <v>164</v>
      </c>
      <c r="C2959" t="s">
        <v>341</v>
      </c>
      <c r="D2959" t="s">
        <v>1575</v>
      </c>
      <c r="E2959" t="s">
        <v>3997</v>
      </c>
      <c r="F2959">
        <v>93.150999999999996</v>
      </c>
      <c r="H2959">
        <v>178</v>
      </c>
      <c r="I2959">
        <v>1.33E-51</v>
      </c>
      <c r="J2959" t="s">
        <v>3079</v>
      </c>
      <c r="S2959" t="s">
        <v>3071</v>
      </c>
      <c r="T2959" t="s">
        <v>3072</v>
      </c>
      <c r="U2959">
        <v>0.41299999999999998</v>
      </c>
      <c r="V2959" s="4">
        <v>-177.5</v>
      </c>
      <c r="W2959" s="4">
        <v>153.54</v>
      </c>
      <c r="X2959">
        <v>91</v>
      </c>
      <c r="Y2959">
        <v>178</v>
      </c>
      <c r="Z2959" t="str">
        <f t="shared" si="46"/>
        <v xml:space="preserve">73 </v>
      </c>
      <c r="AA2959" t="s">
        <v>164</v>
      </c>
    </row>
    <row r="2960" spans="1:27" ht="16" thickBot="1" x14ac:dyDescent="0.25">
      <c r="A2960" t="s">
        <v>37</v>
      </c>
      <c r="B2960" t="s">
        <v>164</v>
      </c>
      <c r="C2960" t="s">
        <v>341</v>
      </c>
      <c r="D2960" t="s">
        <v>1575</v>
      </c>
      <c r="E2960" t="s">
        <v>3997</v>
      </c>
      <c r="F2960">
        <v>93.150999999999996</v>
      </c>
      <c r="H2960">
        <v>150</v>
      </c>
      <c r="I2960">
        <v>7.0500000000000001E-44</v>
      </c>
      <c r="J2960" t="s">
        <v>3079</v>
      </c>
      <c r="S2960" t="s">
        <v>3071</v>
      </c>
      <c r="T2960" t="s">
        <v>3072</v>
      </c>
      <c r="U2960">
        <v>0.41299999999999998</v>
      </c>
      <c r="V2960" s="4">
        <v>-177.5</v>
      </c>
      <c r="W2960" s="4">
        <v>153.54</v>
      </c>
      <c r="X2960">
        <v>91</v>
      </c>
      <c r="Y2960">
        <v>150</v>
      </c>
      <c r="Z2960" t="str">
        <f t="shared" si="46"/>
        <v xml:space="preserve">73 </v>
      </c>
      <c r="AA2960" t="s">
        <v>164</v>
      </c>
    </row>
    <row r="2961" spans="1:27" ht="16" thickBot="1" x14ac:dyDescent="0.25">
      <c r="A2961" t="s">
        <v>37</v>
      </c>
      <c r="B2961" t="s">
        <v>164</v>
      </c>
      <c r="C2961" t="s">
        <v>1062</v>
      </c>
      <c r="D2961" t="s">
        <v>1465</v>
      </c>
      <c r="E2961" t="s">
        <v>3678</v>
      </c>
      <c r="F2961">
        <v>95.745000000000005</v>
      </c>
      <c r="H2961">
        <v>99</v>
      </c>
      <c r="I2961">
        <v>8.5399999999999997E-25</v>
      </c>
      <c r="J2961" t="s">
        <v>3079</v>
      </c>
      <c r="S2961" t="s">
        <v>3071</v>
      </c>
      <c r="T2961" t="s">
        <v>3072</v>
      </c>
      <c r="U2961">
        <v>0.41299999999999998</v>
      </c>
      <c r="V2961" s="4">
        <v>-177.5</v>
      </c>
      <c r="W2961" s="4">
        <v>153.54</v>
      </c>
      <c r="X2961">
        <v>91</v>
      </c>
      <c r="Y2961">
        <v>99</v>
      </c>
      <c r="Z2961" t="str">
        <f t="shared" si="46"/>
        <v xml:space="preserve">47 </v>
      </c>
      <c r="AA2961" t="s">
        <v>164</v>
      </c>
    </row>
    <row r="2962" spans="1:27" ht="16" thickBot="1" x14ac:dyDescent="0.25">
      <c r="A2962" t="s">
        <v>37</v>
      </c>
      <c r="B2962" t="s">
        <v>164</v>
      </c>
      <c r="C2962" t="s">
        <v>349</v>
      </c>
      <c r="D2962" t="s">
        <v>350</v>
      </c>
      <c r="E2962" t="s">
        <v>3987</v>
      </c>
      <c r="F2962">
        <v>52.381</v>
      </c>
      <c r="H2962">
        <v>46.4</v>
      </c>
      <c r="I2962">
        <v>9.8300000000000008E-6</v>
      </c>
      <c r="J2962" t="s">
        <v>3079</v>
      </c>
      <c r="S2962" t="s">
        <v>3071</v>
      </c>
      <c r="T2962" t="s">
        <v>3072</v>
      </c>
      <c r="U2962">
        <v>0.41299999999999998</v>
      </c>
      <c r="V2962" s="4">
        <v>-177.5</v>
      </c>
      <c r="W2962" s="4">
        <v>153.54</v>
      </c>
      <c r="X2962">
        <v>91</v>
      </c>
      <c r="Y2962">
        <v>46.4</v>
      </c>
      <c r="Z2962" t="str">
        <f t="shared" si="46"/>
        <v xml:space="preserve">42 </v>
      </c>
      <c r="AA2962" t="s">
        <v>164</v>
      </c>
    </row>
    <row r="2963" spans="1:27" ht="16" thickBot="1" x14ac:dyDescent="0.25">
      <c r="A2963" t="s">
        <v>37</v>
      </c>
      <c r="B2963" t="s">
        <v>164</v>
      </c>
      <c r="C2963" t="s">
        <v>349</v>
      </c>
      <c r="D2963" t="s">
        <v>350</v>
      </c>
      <c r="E2963" t="s">
        <v>3987</v>
      </c>
      <c r="F2963">
        <v>52.381</v>
      </c>
      <c r="H2963">
        <v>46.4</v>
      </c>
      <c r="I2963">
        <v>9.8500000000000006E-6</v>
      </c>
      <c r="J2963" t="s">
        <v>3079</v>
      </c>
      <c r="S2963" t="s">
        <v>3071</v>
      </c>
      <c r="T2963" t="s">
        <v>3072</v>
      </c>
      <c r="U2963">
        <v>0.41299999999999998</v>
      </c>
      <c r="V2963" s="4">
        <v>-177.5</v>
      </c>
      <c r="W2963" s="4">
        <v>153.54</v>
      </c>
      <c r="X2963">
        <v>91</v>
      </c>
      <c r="Y2963">
        <v>46.4</v>
      </c>
      <c r="Z2963" t="str">
        <f t="shared" si="46"/>
        <v xml:space="preserve">42 </v>
      </c>
      <c r="AA2963" t="s">
        <v>164</v>
      </c>
    </row>
    <row r="2964" spans="1:27" ht="16" thickBot="1" x14ac:dyDescent="0.25">
      <c r="A2964" t="s">
        <v>37</v>
      </c>
      <c r="B2964" t="s">
        <v>164</v>
      </c>
      <c r="C2964" t="s">
        <v>168</v>
      </c>
      <c r="D2964" t="s">
        <v>353</v>
      </c>
      <c r="E2964" t="s">
        <v>3988</v>
      </c>
      <c r="F2964">
        <v>62.963000000000001</v>
      </c>
      <c r="H2964">
        <v>43.1</v>
      </c>
      <c r="I2964">
        <v>1.13E-4</v>
      </c>
      <c r="J2964" t="s">
        <v>3079</v>
      </c>
      <c r="S2964" t="s">
        <v>3071</v>
      </c>
      <c r="T2964" t="s">
        <v>3072</v>
      </c>
      <c r="U2964">
        <v>0.41299999999999998</v>
      </c>
      <c r="V2964" s="4">
        <v>-177.5</v>
      </c>
      <c r="W2964" s="4">
        <v>153.54</v>
      </c>
      <c r="X2964">
        <v>91</v>
      </c>
      <c r="Y2964">
        <v>43.1</v>
      </c>
      <c r="Z2964" t="str">
        <f t="shared" si="46"/>
        <v xml:space="preserve">27 </v>
      </c>
      <c r="AA2964" t="s">
        <v>164</v>
      </c>
    </row>
    <row r="2965" spans="1:27" ht="16" thickBot="1" x14ac:dyDescent="0.25">
      <c r="A2965" t="s">
        <v>37</v>
      </c>
      <c r="B2965" t="s">
        <v>164</v>
      </c>
      <c r="C2965" t="s">
        <v>168</v>
      </c>
      <c r="D2965" t="s">
        <v>353</v>
      </c>
      <c r="E2965" t="s">
        <v>3988</v>
      </c>
      <c r="F2965">
        <v>62.963000000000001</v>
      </c>
      <c r="H2965">
        <v>43.1</v>
      </c>
      <c r="I2965">
        <v>1.17E-4</v>
      </c>
      <c r="J2965" t="s">
        <v>3079</v>
      </c>
      <c r="S2965" t="s">
        <v>3071</v>
      </c>
      <c r="T2965" t="s">
        <v>3072</v>
      </c>
      <c r="U2965">
        <v>0.41299999999999998</v>
      </c>
      <c r="V2965" s="4">
        <v>-177.5</v>
      </c>
      <c r="W2965" s="4">
        <v>153.54</v>
      </c>
      <c r="X2965">
        <v>91</v>
      </c>
      <c r="Y2965">
        <v>43.1</v>
      </c>
      <c r="Z2965" t="str">
        <f t="shared" si="46"/>
        <v xml:space="preserve">27 </v>
      </c>
      <c r="AA2965" t="s">
        <v>164</v>
      </c>
    </row>
    <row r="2966" spans="1:27" ht="16" thickBot="1" x14ac:dyDescent="0.25">
      <c r="A2966" t="s">
        <v>37</v>
      </c>
      <c r="B2966" t="s">
        <v>164</v>
      </c>
      <c r="C2966" t="s">
        <v>963</v>
      </c>
      <c r="D2966" t="s">
        <v>122</v>
      </c>
      <c r="E2966" t="s">
        <v>3597</v>
      </c>
      <c r="F2966">
        <v>54.545000000000002</v>
      </c>
      <c r="H2966">
        <v>39.299999999999997</v>
      </c>
      <c r="I2966">
        <v>2E-3</v>
      </c>
      <c r="J2966" t="s">
        <v>3079</v>
      </c>
      <c r="S2966" t="s">
        <v>3071</v>
      </c>
      <c r="T2966" t="s">
        <v>3072</v>
      </c>
      <c r="U2966">
        <v>0.41299999999999998</v>
      </c>
      <c r="V2966" s="4">
        <v>-177.5</v>
      </c>
      <c r="W2966" s="4">
        <v>153.54</v>
      </c>
      <c r="X2966">
        <v>91</v>
      </c>
      <c r="Y2966">
        <v>39.299999999999997</v>
      </c>
      <c r="Z2966" t="str">
        <f t="shared" si="46"/>
        <v xml:space="preserve">33 </v>
      </c>
      <c r="AA2966" t="s">
        <v>164</v>
      </c>
    </row>
    <row r="2967" spans="1:27" ht="16" thickBot="1" x14ac:dyDescent="0.25">
      <c r="A2967" t="s">
        <v>37</v>
      </c>
      <c r="B2967" t="s">
        <v>164</v>
      </c>
      <c r="C2967" t="s">
        <v>338</v>
      </c>
      <c r="D2967" t="s">
        <v>965</v>
      </c>
      <c r="E2967" t="s">
        <v>3994</v>
      </c>
      <c r="F2967">
        <v>54.167000000000002</v>
      </c>
      <c r="H2967">
        <v>36</v>
      </c>
      <c r="I2967">
        <v>3.4000000000000002E-2</v>
      </c>
      <c r="J2967" t="s">
        <v>3079</v>
      </c>
      <c r="S2967" t="s">
        <v>3071</v>
      </c>
      <c r="T2967" t="s">
        <v>3072</v>
      </c>
      <c r="U2967">
        <v>0.41299999999999998</v>
      </c>
      <c r="V2967" s="4">
        <v>-177.5</v>
      </c>
      <c r="W2967" s="4">
        <v>153.54</v>
      </c>
      <c r="X2967">
        <v>91</v>
      </c>
      <c r="Y2967">
        <v>36</v>
      </c>
      <c r="Z2967" t="str">
        <f t="shared" si="46"/>
        <v xml:space="preserve">24 </v>
      </c>
      <c r="AA2967" t="s">
        <v>164</v>
      </c>
    </row>
    <row r="2968" spans="1:27" ht="16" thickBot="1" x14ac:dyDescent="0.25">
      <c r="A2968" t="s">
        <v>45</v>
      </c>
      <c r="B2968" t="s">
        <v>164</v>
      </c>
      <c r="C2968" t="s">
        <v>341</v>
      </c>
      <c r="D2968" t="s">
        <v>503</v>
      </c>
      <c r="E2968" t="s">
        <v>3112</v>
      </c>
      <c r="F2968">
        <v>100</v>
      </c>
      <c r="H2968">
        <v>192</v>
      </c>
      <c r="I2968">
        <v>3.6899999999999999E-57</v>
      </c>
      <c r="J2968" t="s">
        <v>3080</v>
      </c>
      <c r="S2968" t="s">
        <v>3071</v>
      </c>
      <c r="T2968" t="s">
        <v>3076</v>
      </c>
      <c r="U2968">
        <v>0.41299999999999998</v>
      </c>
      <c r="V2968" s="4">
        <v>-177.5</v>
      </c>
      <c r="W2968" s="4">
        <v>153.54</v>
      </c>
      <c r="X2968">
        <v>91</v>
      </c>
      <c r="Y2968">
        <v>192</v>
      </c>
      <c r="Z2968" t="str">
        <f t="shared" si="46"/>
        <v xml:space="preserve">73 </v>
      </c>
      <c r="AA2968" t="s">
        <v>164</v>
      </c>
    </row>
    <row r="2969" spans="1:27" ht="16" thickBot="1" x14ac:dyDescent="0.25">
      <c r="A2969" t="s">
        <v>45</v>
      </c>
      <c r="B2969" t="s">
        <v>164</v>
      </c>
      <c r="C2969" t="s">
        <v>341</v>
      </c>
      <c r="D2969" t="s">
        <v>503</v>
      </c>
      <c r="E2969" t="s">
        <v>3112</v>
      </c>
      <c r="F2969">
        <v>100</v>
      </c>
      <c r="H2969">
        <v>192</v>
      </c>
      <c r="I2969">
        <v>3.8600000000000003E-57</v>
      </c>
      <c r="J2969" t="s">
        <v>3080</v>
      </c>
      <c r="S2969" t="s">
        <v>3071</v>
      </c>
      <c r="T2969" t="s">
        <v>3076</v>
      </c>
      <c r="U2969">
        <v>0.41299999999999998</v>
      </c>
      <c r="V2969" s="4">
        <v>-177.5</v>
      </c>
      <c r="W2969" s="4">
        <v>153.54</v>
      </c>
      <c r="X2969">
        <v>91</v>
      </c>
      <c r="Y2969">
        <v>192</v>
      </c>
      <c r="Z2969" t="str">
        <f t="shared" si="46"/>
        <v xml:space="preserve">73 </v>
      </c>
      <c r="AA2969" t="s">
        <v>164</v>
      </c>
    </row>
    <row r="2970" spans="1:27" ht="16" thickBot="1" x14ac:dyDescent="0.25">
      <c r="A2970" t="s">
        <v>45</v>
      </c>
      <c r="B2970" t="s">
        <v>164</v>
      </c>
      <c r="C2970" t="s">
        <v>341</v>
      </c>
      <c r="D2970" t="s">
        <v>503</v>
      </c>
      <c r="E2970" t="s">
        <v>3112</v>
      </c>
      <c r="F2970">
        <v>100</v>
      </c>
      <c r="H2970">
        <v>163</v>
      </c>
      <c r="I2970">
        <v>3.9200000000000002E-47</v>
      </c>
      <c r="J2970" t="s">
        <v>3080</v>
      </c>
      <c r="S2970" t="s">
        <v>3071</v>
      </c>
      <c r="T2970" t="s">
        <v>3076</v>
      </c>
      <c r="U2970">
        <v>0.41299999999999998</v>
      </c>
      <c r="V2970" s="4">
        <v>-177.5</v>
      </c>
      <c r="W2970" s="4">
        <v>153.54</v>
      </c>
      <c r="X2970">
        <v>91</v>
      </c>
      <c r="Y2970">
        <v>163</v>
      </c>
      <c r="Z2970" t="str">
        <f t="shared" si="46"/>
        <v xml:space="preserve">73 </v>
      </c>
      <c r="AA2970" t="s">
        <v>164</v>
      </c>
    </row>
    <row r="2971" spans="1:27" ht="16" thickBot="1" x14ac:dyDescent="0.25">
      <c r="A2971" t="s">
        <v>45</v>
      </c>
      <c r="B2971" t="s">
        <v>164</v>
      </c>
      <c r="C2971" t="s">
        <v>341</v>
      </c>
      <c r="D2971" t="s">
        <v>503</v>
      </c>
      <c r="E2971" t="s">
        <v>3112</v>
      </c>
      <c r="F2971">
        <v>100</v>
      </c>
      <c r="H2971">
        <v>163</v>
      </c>
      <c r="I2971">
        <v>3.9400000000000001E-47</v>
      </c>
      <c r="J2971" t="s">
        <v>3080</v>
      </c>
      <c r="S2971" t="s">
        <v>3071</v>
      </c>
      <c r="T2971" t="s">
        <v>3076</v>
      </c>
      <c r="U2971">
        <v>0.41299999999999998</v>
      </c>
      <c r="V2971" s="4">
        <v>-177.5</v>
      </c>
      <c r="W2971" s="4">
        <v>153.54</v>
      </c>
      <c r="X2971">
        <v>91</v>
      </c>
      <c r="Y2971">
        <v>163</v>
      </c>
      <c r="Z2971" t="str">
        <f t="shared" si="46"/>
        <v xml:space="preserve">73 </v>
      </c>
      <c r="AA2971" t="s">
        <v>164</v>
      </c>
    </row>
    <row r="2972" spans="1:27" ht="16" thickBot="1" x14ac:dyDescent="0.25">
      <c r="A2972" t="s">
        <v>45</v>
      </c>
      <c r="B2972" t="s">
        <v>164</v>
      </c>
      <c r="C2972" t="s">
        <v>349</v>
      </c>
      <c r="D2972" t="s">
        <v>350</v>
      </c>
      <c r="E2972" t="s">
        <v>3987</v>
      </c>
      <c r="F2972">
        <v>52.381</v>
      </c>
      <c r="H2972">
        <v>46.4</v>
      </c>
      <c r="I2972">
        <v>3.7100000000000001E-6</v>
      </c>
      <c r="J2972" t="s">
        <v>3080</v>
      </c>
      <c r="S2972" t="s">
        <v>3071</v>
      </c>
      <c r="T2972" t="s">
        <v>3076</v>
      </c>
      <c r="U2972">
        <v>0.41299999999999998</v>
      </c>
      <c r="V2972" s="4">
        <v>-177.5</v>
      </c>
      <c r="W2972" s="4">
        <v>153.54</v>
      </c>
      <c r="X2972">
        <v>91</v>
      </c>
      <c r="Y2972">
        <v>46.4</v>
      </c>
      <c r="Z2972" t="str">
        <f t="shared" si="46"/>
        <v xml:space="preserve">42 </v>
      </c>
      <c r="AA2972" t="s">
        <v>164</v>
      </c>
    </row>
    <row r="2973" spans="1:27" ht="16" thickBot="1" x14ac:dyDescent="0.25">
      <c r="A2973" t="s">
        <v>45</v>
      </c>
      <c r="B2973" t="s">
        <v>164</v>
      </c>
      <c r="C2973" t="s">
        <v>349</v>
      </c>
      <c r="D2973" t="s">
        <v>350</v>
      </c>
      <c r="E2973" t="s">
        <v>3987</v>
      </c>
      <c r="F2973">
        <v>52.381</v>
      </c>
      <c r="H2973">
        <v>46.4</v>
      </c>
      <c r="I2973">
        <v>3.7100000000000001E-6</v>
      </c>
      <c r="J2973" t="s">
        <v>3080</v>
      </c>
      <c r="S2973" t="s">
        <v>3071</v>
      </c>
      <c r="T2973" t="s">
        <v>3076</v>
      </c>
      <c r="U2973">
        <v>0.41299999999999998</v>
      </c>
      <c r="V2973" s="4">
        <v>-177.5</v>
      </c>
      <c r="W2973" s="4">
        <v>153.54</v>
      </c>
      <c r="X2973">
        <v>91</v>
      </c>
      <c r="Y2973">
        <v>46.4</v>
      </c>
      <c r="Z2973" t="str">
        <f t="shared" si="46"/>
        <v xml:space="preserve">42 </v>
      </c>
      <c r="AA2973" t="s">
        <v>164</v>
      </c>
    </row>
    <row r="2974" spans="1:27" ht="16" thickBot="1" x14ac:dyDescent="0.25">
      <c r="A2974" t="s">
        <v>45</v>
      </c>
      <c r="B2974" t="s">
        <v>164</v>
      </c>
      <c r="C2974" t="s">
        <v>349</v>
      </c>
      <c r="D2974" t="s">
        <v>350</v>
      </c>
      <c r="E2974" t="s">
        <v>3987</v>
      </c>
      <c r="F2974">
        <v>52.381</v>
      </c>
      <c r="H2974">
        <v>46.4</v>
      </c>
      <c r="I2974">
        <v>3.72E-6</v>
      </c>
      <c r="J2974" t="s">
        <v>3080</v>
      </c>
      <c r="S2974" t="s">
        <v>3071</v>
      </c>
      <c r="T2974" t="s">
        <v>3076</v>
      </c>
      <c r="U2974">
        <v>0.41299999999999998</v>
      </c>
      <c r="V2974" s="4">
        <v>-177.5</v>
      </c>
      <c r="W2974" s="4">
        <v>153.54</v>
      </c>
      <c r="X2974">
        <v>91</v>
      </c>
      <c r="Y2974">
        <v>46.4</v>
      </c>
      <c r="Z2974" t="str">
        <f t="shared" si="46"/>
        <v xml:space="preserve">42 </v>
      </c>
      <c r="AA2974" t="s">
        <v>164</v>
      </c>
    </row>
    <row r="2975" spans="1:27" ht="16" thickBot="1" x14ac:dyDescent="0.25">
      <c r="A2975" t="s">
        <v>45</v>
      </c>
      <c r="B2975" t="s">
        <v>164</v>
      </c>
      <c r="C2975" t="s">
        <v>349</v>
      </c>
      <c r="D2975" t="s">
        <v>350</v>
      </c>
      <c r="E2975" t="s">
        <v>3987</v>
      </c>
      <c r="F2975">
        <v>52.381</v>
      </c>
      <c r="H2975">
        <v>46.4</v>
      </c>
      <c r="I2975">
        <v>3.8199999999999998E-6</v>
      </c>
      <c r="J2975" t="s">
        <v>3080</v>
      </c>
      <c r="S2975" t="s">
        <v>3071</v>
      </c>
      <c r="T2975" t="s">
        <v>3076</v>
      </c>
      <c r="U2975">
        <v>0.41299999999999998</v>
      </c>
      <c r="V2975" s="4">
        <v>-177.5</v>
      </c>
      <c r="W2975" s="4">
        <v>153.54</v>
      </c>
      <c r="X2975">
        <v>91</v>
      </c>
      <c r="Y2975">
        <v>46.4</v>
      </c>
      <c r="Z2975" t="str">
        <f t="shared" si="46"/>
        <v xml:space="preserve">42 </v>
      </c>
      <c r="AA2975" t="s">
        <v>164</v>
      </c>
    </row>
    <row r="2976" spans="1:27" ht="16" thickBot="1" x14ac:dyDescent="0.25">
      <c r="A2976" t="s">
        <v>45</v>
      </c>
      <c r="B2976" t="s">
        <v>164</v>
      </c>
      <c r="C2976" t="s">
        <v>168</v>
      </c>
      <c r="D2976" t="s">
        <v>353</v>
      </c>
      <c r="E2976" t="s">
        <v>3988</v>
      </c>
      <c r="F2976">
        <v>62.963000000000001</v>
      </c>
      <c r="H2976">
        <v>42.6</v>
      </c>
      <c r="I2976">
        <v>5.6700000000000003E-5</v>
      </c>
      <c r="J2976" t="s">
        <v>3080</v>
      </c>
      <c r="S2976" t="s">
        <v>3071</v>
      </c>
      <c r="T2976" t="s">
        <v>3076</v>
      </c>
      <c r="U2976">
        <v>0.41299999999999998</v>
      </c>
      <c r="V2976" s="4">
        <v>-177.5</v>
      </c>
      <c r="W2976" s="4">
        <v>153.54</v>
      </c>
      <c r="X2976">
        <v>91</v>
      </c>
      <c r="Y2976">
        <v>42.6</v>
      </c>
      <c r="Z2976" t="str">
        <f t="shared" si="46"/>
        <v xml:space="preserve">27 </v>
      </c>
      <c r="AA2976" t="s">
        <v>164</v>
      </c>
    </row>
    <row r="2977" spans="1:27" ht="16" thickBot="1" x14ac:dyDescent="0.25">
      <c r="A2977" t="s">
        <v>45</v>
      </c>
      <c r="B2977" t="s">
        <v>164</v>
      </c>
      <c r="C2977" t="s">
        <v>637</v>
      </c>
      <c r="D2977" t="s">
        <v>638</v>
      </c>
      <c r="E2977" t="s">
        <v>3990</v>
      </c>
      <c r="F2977">
        <v>44.067999999999998</v>
      </c>
      <c r="H2977">
        <v>41</v>
      </c>
      <c r="I2977">
        <v>2.41E-4</v>
      </c>
      <c r="J2977" t="s">
        <v>3080</v>
      </c>
      <c r="S2977" t="s">
        <v>3071</v>
      </c>
      <c r="T2977" t="s">
        <v>3076</v>
      </c>
      <c r="U2977">
        <v>0.41299999999999998</v>
      </c>
      <c r="V2977" s="4">
        <v>-177.5</v>
      </c>
      <c r="W2977" s="4">
        <v>153.54</v>
      </c>
      <c r="X2977">
        <v>91</v>
      </c>
      <c r="Y2977">
        <v>41</v>
      </c>
      <c r="Z2977" t="str">
        <f t="shared" si="46"/>
        <v xml:space="preserve">59 </v>
      </c>
      <c r="AA2977" t="s">
        <v>164</v>
      </c>
    </row>
    <row r="2978" spans="1:27" ht="16" thickBot="1" x14ac:dyDescent="0.25">
      <c r="A2978" t="s">
        <v>45</v>
      </c>
      <c r="B2978" t="s">
        <v>164</v>
      </c>
      <c r="C2978" t="s">
        <v>637</v>
      </c>
      <c r="D2978" t="s">
        <v>638</v>
      </c>
      <c r="E2978" t="s">
        <v>3990</v>
      </c>
      <c r="F2978">
        <v>44.067999999999998</v>
      </c>
      <c r="H2978">
        <v>40.6</v>
      </c>
      <c r="I2978">
        <v>3.1100000000000002E-4</v>
      </c>
      <c r="J2978" t="s">
        <v>3080</v>
      </c>
      <c r="S2978" t="s">
        <v>3071</v>
      </c>
      <c r="T2978" t="s">
        <v>3076</v>
      </c>
      <c r="U2978">
        <v>0.41299999999999998</v>
      </c>
      <c r="V2978" s="4">
        <v>-177.5</v>
      </c>
      <c r="W2978" s="4">
        <v>153.54</v>
      </c>
      <c r="X2978">
        <v>91</v>
      </c>
      <c r="Y2978">
        <v>40.6</v>
      </c>
      <c r="Z2978" t="str">
        <f t="shared" si="46"/>
        <v xml:space="preserve">59 </v>
      </c>
      <c r="AA2978" t="s">
        <v>164</v>
      </c>
    </row>
    <row r="2979" spans="1:27" ht="16" thickBot="1" x14ac:dyDescent="0.25">
      <c r="A2979" t="s">
        <v>45</v>
      </c>
      <c r="B2979" t="s">
        <v>164</v>
      </c>
      <c r="C2979" t="s">
        <v>640</v>
      </c>
      <c r="D2979" t="s">
        <v>592</v>
      </c>
      <c r="E2979" t="s">
        <v>3507</v>
      </c>
      <c r="F2979">
        <v>60</v>
      </c>
      <c r="H2979">
        <v>33.4</v>
      </c>
      <c r="I2979">
        <v>6.6000000000000003E-2</v>
      </c>
      <c r="J2979" t="s">
        <v>3080</v>
      </c>
      <c r="S2979" t="s">
        <v>3071</v>
      </c>
      <c r="T2979" t="s">
        <v>3076</v>
      </c>
      <c r="U2979">
        <v>0.41299999999999998</v>
      </c>
      <c r="V2979" s="4">
        <v>-177.5</v>
      </c>
      <c r="W2979" s="4">
        <v>153.54</v>
      </c>
      <c r="X2979">
        <v>91</v>
      </c>
      <c r="Y2979">
        <v>33.4</v>
      </c>
      <c r="Z2979" t="str">
        <f t="shared" si="46"/>
        <v xml:space="preserve">20 </v>
      </c>
      <c r="AA2979" t="s">
        <v>164</v>
      </c>
    </row>
    <row r="2980" spans="1:27" ht="16" thickBot="1" x14ac:dyDescent="0.25">
      <c r="A2980" t="s">
        <v>45</v>
      </c>
      <c r="B2980" t="s">
        <v>164</v>
      </c>
      <c r="C2980" t="s">
        <v>640</v>
      </c>
      <c r="D2980" t="s">
        <v>592</v>
      </c>
      <c r="E2980" t="s">
        <v>3507</v>
      </c>
      <c r="F2980">
        <v>60</v>
      </c>
      <c r="H2980">
        <v>33.4</v>
      </c>
      <c r="I2980">
        <v>7.2999999999999995E-2</v>
      </c>
      <c r="J2980" t="s">
        <v>3080</v>
      </c>
      <c r="S2980" t="s">
        <v>3071</v>
      </c>
      <c r="T2980" t="s">
        <v>3076</v>
      </c>
      <c r="U2980">
        <v>0.41299999999999998</v>
      </c>
      <c r="V2980" s="4">
        <v>-177.5</v>
      </c>
      <c r="W2980" s="4">
        <v>153.54</v>
      </c>
      <c r="X2980">
        <v>91</v>
      </c>
      <c r="Y2980">
        <v>33.4</v>
      </c>
      <c r="Z2980" t="str">
        <f t="shared" si="46"/>
        <v xml:space="preserve">20 </v>
      </c>
      <c r="AA2980" t="s">
        <v>164</v>
      </c>
    </row>
    <row r="2981" spans="1:27" ht="16" thickBot="1" x14ac:dyDescent="0.25">
      <c r="A2981" t="s">
        <v>51</v>
      </c>
      <c r="B2981" t="s">
        <v>164</v>
      </c>
      <c r="C2981" t="s">
        <v>341</v>
      </c>
      <c r="D2981" t="s">
        <v>1891</v>
      </c>
      <c r="E2981" t="s">
        <v>3998</v>
      </c>
      <c r="F2981">
        <v>98.63</v>
      </c>
      <c r="H2981">
        <v>161</v>
      </c>
      <c r="I2981">
        <v>1.1E-46</v>
      </c>
      <c r="J2981" t="s">
        <v>3081</v>
      </c>
      <c r="S2981" t="s">
        <v>3071</v>
      </c>
      <c r="T2981" t="s">
        <v>3076</v>
      </c>
      <c r="U2981">
        <v>0.41299999999999998</v>
      </c>
      <c r="V2981" s="4">
        <v>-177.5</v>
      </c>
      <c r="W2981" s="4">
        <v>153.54</v>
      </c>
      <c r="X2981">
        <v>91</v>
      </c>
      <c r="Y2981">
        <v>161</v>
      </c>
      <c r="Z2981" t="str">
        <f t="shared" si="46"/>
        <v xml:space="preserve">73 </v>
      </c>
      <c r="AA2981" t="s">
        <v>164</v>
      </c>
    </row>
    <row r="2982" spans="1:27" ht="16" thickBot="1" x14ac:dyDescent="0.25">
      <c r="A2982" t="s">
        <v>51</v>
      </c>
      <c r="B2982" t="s">
        <v>164</v>
      </c>
      <c r="C2982" t="s">
        <v>168</v>
      </c>
      <c r="D2982" t="s">
        <v>353</v>
      </c>
      <c r="E2982" t="s">
        <v>3988</v>
      </c>
      <c r="F2982">
        <v>62.963000000000001</v>
      </c>
      <c r="H2982">
        <v>43.1</v>
      </c>
      <c r="I2982">
        <v>2.02E-5</v>
      </c>
      <c r="J2982" t="s">
        <v>3081</v>
      </c>
      <c r="S2982" t="s">
        <v>3071</v>
      </c>
      <c r="T2982" t="s">
        <v>3076</v>
      </c>
      <c r="U2982">
        <v>0.41299999999999998</v>
      </c>
      <c r="V2982" s="4">
        <v>-177.5</v>
      </c>
      <c r="W2982" s="4">
        <v>153.54</v>
      </c>
      <c r="X2982">
        <v>91</v>
      </c>
      <c r="Y2982">
        <v>43.1</v>
      </c>
      <c r="Z2982" t="str">
        <f t="shared" si="46"/>
        <v xml:space="preserve">27 </v>
      </c>
      <c r="AA2982" t="s">
        <v>164</v>
      </c>
    </row>
    <row r="2983" spans="1:27" ht="16" thickBot="1" x14ac:dyDescent="0.25">
      <c r="A2983" t="s">
        <v>51</v>
      </c>
      <c r="B2983" t="s">
        <v>164</v>
      </c>
      <c r="C2983" t="s">
        <v>637</v>
      </c>
      <c r="D2983" t="s">
        <v>1894</v>
      </c>
      <c r="E2983" t="s">
        <v>3999</v>
      </c>
      <c r="F2983">
        <v>45.762999999999998</v>
      </c>
      <c r="H2983">
        <v>43.1</v>
      </c>
      <c r="I2983">
        <v>2.2500000000000001E-5</v>
      </c>
      <c r="J2983" t="s">
        <v>3081</v>
      </c>
      <c r="S2983" t="s">
        <v>3071</v>
      </c>
      <c r="T2983" t="s">
        <v>3076</v>
      </c>
      <c r="U2983">
        <v>0.41299999999999998</v>
      </c>
      <c r="V2983" s="4">
        <v>-177.5</v>
      </c>
      <c r="W2983" s="4">
        <v>153.54</v>
      </c>
      <c r="X2983">
        <v>91</v>
      </c>
      <c r="Y2983">
        <v>43.1</v>
      </c>
      <c r="Z2983" t="str">
        <f t="shared" si="46"/>
        <v xml:space="preserve">59 </v>
      </c>
      <c r="AA2983" t="s">
        <v>164</v>
      </c>
    </row>
    <row r="2984" spans="1:27" ht="16" thickBot="1" x14ac:dyDescent="0.25">
      <c r="A2984" t="s">
        <v>51</v>
      </c>
      <c r="B2984" t="s">
        <v>164</v>
      </c>
      <c r="C2984" t="s">
        <v>1896</v>
      </c>
      <c r="D2984" t="s">
        <v>1897</v>
      </c>
      <c r="E2984" t="s">
        <v>4000</v>
      </c>
      <c r="F2984">
        <v>52.173999999999999</v>
      </c>
      <c r="H2984">
        <v>33.4</v>
      </c>
      <c r="I2984">
        <v>3.1E-2</v>
      </c>
      <c r="J2984" t="s">
        <v>3081</v>
      </c>
      <c r="S2984" t="s">
        <v>3071</v>
      </c>
      <c r="T2984" t="s">
        <v>3076</v>
      </c>
      <c r="U2984">
        <v>0.41299999999999998</v>
      </c>
      <c r="V2984" s="4">
        <v>-177.5</v>
      </c>
      <c r="W2984" s="4">
        <v>153.54</v>
      </c>
      <c r="X2984">
        <v>91</v>
      </c>
      <c r="Y2984">
        <v>33.4</v>
      </c>
      <c r="Z2984" t="str">
        <f t="shared" si="46"/>
        <v xml:space="preserve">23 </v>
      </c>
      <c r="AA2984" t="s">
        <v>164</v>
      </c>
    </row>
    <row r="2985" spans="1:27" ht="16" thickBot="1" x14ac:dyDescent="0.25">
      <c r="A2985" t="s">
        <v>58</v>
      </c>
      <c r="B2985" t="s">
        <v>164</v>
      </c>
      <c r="C2985" t="s">
        <v>344</v>
      </c>
      <c r="D2985" t="s">
        <v>953</v>
      </c>
      <c r="E2985" t="s">
        <v>3992</v>
      </c>
      <c r="F2985">
        <v>97.367999999999995</v>
      </c>
      <c r="H2985">
        <v>197</v>
      </c>
      <c r="I2985">
        <v>1.7599999999999999E-58</v>
      </c>
      <c r="J2985" t="s">
        <v>3082</v>
      </c>
      <c r="S2985" t="s">
        <v>3071</v>
      </c>
      <c r="T2985" t="s">
        <v>3072</v>
      </c>
      <c r="U2985">
        <v>0.41299999999999998</v>
      </c>
      <c r="V2985" s="4">
        <v>-177.5</v>
      </c>
      <c r="W2985" s="4">
        <v>153.54</v>
      </c>
      <c r="X2985">
        <v>91</v>
      </c>
      <c r="Y2985">
        <v>197</v>
      </c>
      <c r="Z2985" t="str">
        <f t="shared" si="46"/>
        <v xml:space="preserve">76 </v>
      </c>
      <c r="AA2985" t="s">
        <v>164</v>
      </c>
    </row>
    <row r="2986" spans="1:27" ht="16" thickBot="1" x14ac:dyDescent="0.25">
      <c r="A2986" t="s">
        <v>58</v>
      </c>
      <c r="B2986" t="s">
        <v>164</v>
      </c>
      <c r="C2986" t="s">
        <v>341</v>
      </c>
      <c r="D2986" t="s">
        <v>1891</v>
      </c>
      <c r="E2986" t="s">
        <v>3998</v>
      </c>
      <c r="F2986">
        <v>98.63</v>
      </c>
      <c r="H2986">
        <v>190</v>
      </c>
      <c r="I2986">
        <v>3.6099999999999999E-56</v>
      </c>
      <c r="J2986" t="s">
        <v>3082</v>
      </c>
      <c r="S2986" t="s">
        <v>3071</v>
      </c>
      <c r="T2986" t="s">
        <v>3072</v>
      </c>
      <c r="U2986">
        <v>0.41299999999999998</v>
      </c>
      <c r="V2986" s="4">
        <v>-177.5</v>
      </c>
      <c r="W2986" s="4">
        <v>153.54</v>
      </c>
      <c r="X2986">
        <v>91</v>
      </c>
      <c r="Y2986">
        <v>190</v>
      </c>
      <c r="Z2986" t="str">
        <f t="shared" si="46"/>
        <v xml:space="preserve">73 </v>
      </c>
      <c r="AA2986" t="s">
        <v>164</v>
      </c>
    </row>
    <row r="2987" spans="1:27" ht="16" thickBot="1" x14ac:dyDescent="0.25">
      <c r="A2987" t="s">
        <v>58</v>
      </c>
      <c r="B2987" t="s">
        <v>164</v>
      </c>
      <c r="C2987" t="s">
        <v>341</v>
      </c>
      <c r="D2987" t="s">
        <v>1891</v>
      </c>
      <c r="E2987" t="s">
        <v>3998</v>
      </c>
      <c r="F2987">
        <v>98.63</v>
      </c>
      <c r="H2987">
        <v>190</v>
      </c>
      <c r="I2987">
        <v>3.6599999999999999E-56</v>
      </c>
      <c r="J2987" t="s">
        <v>3082</v>
      </c>
      <c r="S2987" t="s">
        <v>3071</v>
      </c>
      <c r="T2987" t="s">
        <v>3072</v>
      </c>
      <c r="U2987">
        <v>0.41299999999999998</v>
      </c>
      <c r="V2987" s="4">
        <v>-177.5</v>
      </c>
      <c r="W2987" s="4">
        <v>153.54</v>
      </c>
      <c r="X2987">
        <v>91</v>
      </c>
      <c r="Y2987">
        <v>190</v>
      </c>
      <c r="Z2987" t="str">
        <f t="shared" si="46"/>
        <v xml:space="preserve">73 </v>
      </c>
      <c r="AA2987" t="s">
        <v>164</v>
      </c>
    </row>
    <row r="2988" spans="1:27" ht="16" thickBot="1" x14ac:dyDescent="0.25">
      <c r="A2988" t="s">
        <v>58</v>
      </c>
      <c r="B2988" t="s">
        <v>164</v>
      </c>
      <c r="C2988" t="s">
        <v>341</v>
      </c>
      <c r="D2988" t="s">
        <v>1891</v>
      </c>
      <c r="E2988" t="s">
        <v>3998</v>
      </c>
      <c r="F2988">
        <v>98.63</v>
      </c>
      <c r="H2988">
        <v>190</v>
      </c>
      <c r="I2988">
        <v>3.6900000000000001E-56</v>
      </c>
      <c r="J2988" t="s">
        <v>3082</v>
      </c>
      <c r="S2988" t="s">
        <v>3071</v>
      </c>
      <c r="T2988" t="s">
        <v>3072</v>
      </c>
      <c r="U2988">
        <v>0.41299999999999998</v>
      </c>
      <c r="V2988" s="4">
        <v>-177.5</v>
      </c>
      <c r="W2988" s="4">
        <v>153.54</v>
      </c>
      <c r="X2988">
        <v>91</v>
      </c>
      <c r="Y2988">
        <v>190</v>
      </c>
      <c r="Z2988" t="str">
        <f t="shared" si="46"/>
        <v xml:space="preserve">73 </v>
      </c>
      <c r="AA2988" t="s">
        <v>164</v>
      </c>
    </row>
    <row r="2989" spans="1:27" ht="16" thickBot="1" x14ac:dyDescent="0.25">
      <c r="A2989" t="s">
        <v>58</v>
      </c>
      <c r="B2989" t="s">
        <v>164</v>
      </c>
      <c r="C2989" t="s">
        <v>341</v>
      </c>
      <c r="D2989" t="s">
        <v>1891</v>
      </c>
      <c r="E2989" t="s">
        <v>3998</v>
      </c>
      <c r="F2989">
        <v>98.63</v>
      </c>
      <c r="H2989">
        <v>190</v>
      </c>
      <c r="I2989">
        <v>3.7000000000000002E-56</v>
      </c>
      <c r="J2989" t="s">
        <v>3082</v>
      </c>
      <c r="S2989" t="s">
        <v>3071</v>
      </c>
      <c r="T2989" t="s">
        <v>3072</v>
      </c>
      <c r="U2989">
        <v>0.41299999999999998</v>
      </c>
      <c r="V2989" s="4">
        <v>-177.5</v>
      </c>
      <c r="W2989" s="4">
        <v>153.54</v>
      </c>
      <c r="X2989">
        <v>91</v>
      </c>
      <c r="Y2989">
        <v>190</v>
      </c>
      <c r="Z2989" t="str">
        <f t="shared" si="46"/>
        <v xml:space="preserve">73 </v>
      </c>
      <c r="AA2989" t="s">
        <v>164</v>
      </c>
    </row>
    <row r="2990" spans="1:27" ht="16" thickBot="1" x14ac:dyDescent="0.25">
      <c r="A2990" t="s">
        <v>58</v>
      </c>
      <c r="B2990" t="s">
        <v>164</v>
      </c>
      <c r="C2990" t="s">
        <v>341</v>
      </c>
      <c r="D2990" t="s">
        <v>1891</v>
      </c>
      <c r="E2990" t="s">
        <v>3998</v>
      </c>
      <c r="F2990">
        <v>98.63</v>
      </c>
      <c r="H2990">
        <v>190</v>
      </c>
      <c r="I2990">
        <v>3.7000000000000002E-56</v>
      </c>
      <c r="J2990" t="s">
        <v>3082</v>
      </c>
      <c r="S2990" t="s">
        <v>3071</v>
      </c>
      <c r="T2990" t="s">
        <v>3072</v>
      </c>
      <c r="U2990">
        <v>0.41299999999999998</v>
      </c>
      <c r="V2990" s="4">
        <v>-177.5</v>
      </c>
      <c r="W2990" s="4">
        <v>153.54</v>
      </c>
      <c r="X2990">
        <v>91</v>
      </c>
      <c r="Y2990">
        <v>190</v>
      </c>
      <c r="Z2990" t="str">
        <f t="shared" si="46"/>
        <v xml:space="preserve">73 </v>
      </c>
      <c r="AA2990" t="s">
        <v>164</v>
      </c>
    </row>
    <row r="2991" spans="1:27" ht="16" thickBot="1" x14ac:dyDescent="0.25">
      <c r="A2991" t="s">
        <v>58</v>
      </c>
      <c r="B2991" t="s">
        <v>164</v>
      </c>
      <c r="C2991" t="s">
        <v>341</v>
      </c>
      <c r="D2991" t="s">
        <v>1891</v>
      </c>
      <c r="E2991" t="s">
        <v>3998</v>
      </c>
      <c r="F2991">
        <v>98.63</v>
      </c>
      <c r="H2991">
        <v>190</v>
      </c>
      <c r="I2991">
        <v>3.7099999999999999E-56</v>
      </c>
      <c r="J2991" t="s">
        <v>3082</v>
      </c>
      <c r="S2991" t="s">
        <v>3071</v>
      </c>
      <c r="T2991" t="s">
        <v>3072</v>
      </c>
      <c r="U2991">
        <v>0.41299999999999998</v>
      </c>
      <c r="V2991" s="4">
        <v>-177.5</v>
      </c>
      <c r="W2991" s="4">
        <v>153.54</v>
      </c>
      <c r="X2991">
        <v>91</v>
      </c>
      <c r="Y2991">
        <v>190</v>
      </c>
      <c r="Z2991" t="str">
        <f t="shared" si="46"/>
        <v xml:space="preserve">73 </v>
      </c>
      <c r="AA2991" t="s">
        <v>164</v>
      </c>
    </row>
    <row r="2992" spans="1:27" ht="16" thickBot="1" x14ac:dyDescent="0.25">
      <c r="A2992" t="s">
        <v>58</v>
      </c>
      <c r="B2992" t="s">
        <v>164</v>
      </c>
      <c r="C2992" t="s">
        <v>341</v>
      </c>
      <c r="D2992" t="s">
        <v>1891</v>
      </c>
      <c r="E2992" t="s">
        <v>3998</v>
      </c>
      <c r="F2992">
        <v>98.63</v>
      </c>
      <c r="H2992">
        <v>190</v>
      </c>
      <c r="I2992">
        <v>3.7099999999999999E-56</v>
      </c>
      <c r="J2992" t="s">
        <v>3082</v>
      </c>
      <c r="S2992" t="s">
        <v>3071</v>
      </c>
      <c r="T2992" t="s">
        <v>3072</v>
      </c>
      <c r="U2992">
        <v>0.41299999999999998</v>
      </c>
      <c r="V2992" s="4">
        <v>-177.5</v>
      </c>
      <c r="W2992" s="4">
        <v>153.54</v>
      </c>
      <c r="X2992">
        <v>91</v>
      </c>
      <c r="Y2992">
        <v>190</v>
      </c>
      <c r="Z2992" t="str">
        <f t="shared" si="46"/>
        <v xml:space="preserve">73 </v>
      </c>
      <c r="AA2992" t="s">
        <v>164</v>
      </c>
    </row>
    <row r="2993" spans="1:27" ht="16" thickBot="1" x14ac:dyDescent="0.25">
      <c r="A2993" t="s">
        <v>58</v>
      </c>
      <c r="B2993" t="s">
        <v>164</v>
      </c>
      <c r="C2993" t="s">
        <v>341</v>
      </c>
      <c r="D2993" t="s">
        <v>1891</v>
      </c>
      <c r="E2993" t="s">
        <v>3998</v>
      </c>
      <c r="F2993">
        <v>98.63</v>
      </c>
      <c r="H2993">
        <v>190</v>
      </c>
      <c r="I2993">
        <v>3.7199999999999999E-56</v>
      </c>
      <c r="J2993" t="s">
        <v>3082</v>
      </c>
      <c r="S2993" t="s">
        <v>3071</v>
      </c>
      <c r="T2993" t="s">
        <v>3072</v>
      </c>
      <c r="U2993">
        <v>0.41299999999999998</v>
      </c>
      <c r="V2993" s="4">
        <v>-177.5</v>
      </c>
      <c r="W2993" s="4">
        <v>153.54</v>
      </c>
      <c r="X2993">
        <v>91</v>
      </c>
      <c r="Y2993">
        <v>190</v>
      </c>
      <c r="Z2993" t="str">
        <f t="shared" si="46"/>
        <v xml:space="preserve">73 </v>
      </c>
      <c r="AA2993" t="s">
        <v>164</v>
      </c>
    </row>
    <row r="2994" spans="1:27" ht="16" thickBot="1" x14ac:dyDescent="0.25">
      <c r="A2994" t="s">
        <v>58</v>
      </c>
      <c r="B2994" t="s">
        <v>164</v>
      </c>
      <c r="C2994" t="s">
        <v>341</v>
      </c>
      <c r="D2994" t="s">
        <v>1891</v>
      </c>
      <c r="E2994" t="s">
        <v>3998</v>
      </c>
      <c r="F2994">
        <v>98.63</v>
      </c>
      <c r="H2994">
        <v>162</v>
      </c>
      <c r="I2994">
        <v>3.15E-46</v>
      </c>
      <c r="J2994" t="s">
        <v>3082</v>
      </c>
      <c r="S2994" t="s">
        <v>3071</v>
      </c>
      <c r="T2994" t="s">
        <v>3072</v>
      </c>
      <c r="U2994">
        <v>0.41299999999999998</v>
      </c>
      <c r="V2994" s="4">
        <v>-177.5</v>
      </c>
      <c r="W2994" s="4">
        <v>153.54</v>
      </c>
      <c r="X2994">
        <v>91</v>
      </c>
      <c r="Y2994">
        <v>162</v>
      </c>
      <c r="Z2994" t="str">
        <f t="shared" si="46"/>
        <v xml:space="preserve">73 </v>
      </c>
      <c r="AA2994" t="s">
        <v>164</v>
      </c>
    </row>
    <row r="2995" spans="1:27" ht="16" thickBot="1" x14ac:dyDescent="0.25">
      <c r="A2995" t="s">
        <v>58</v>
      </c>
      <c r="B2995" t="s">
        <v>164</v>
      </c>
      <c r="C2995" t="s">
        <v>349</v>
      </c>
      <c r="D2995" t="s">
        <v>350</v>
      </c>
      <c r="E2995" t="s">
        <v>3987</v>
      </c>
      <c r="F2995">
        <v>52.381</v>
      </c>
      <c r="H2995">
        <v>46.4</v>
      </c>
      <c r="I2995">
        <v>7.7100000000000007E-6</v>
      </c>
      <c r="J2995" t="s">
        <v>3082</v>
      </c>
      <c r="S2995" t="s">
        <v>3071</v>
      </c>
      <c r="T2995" t="s">
        <v>3072</v>
      </c>
      <c r="U2995">
        <v>0.41299999999999998</v>
      </c>
      <c r="V2995" s="4">
        <v>-177.5</v>
      </c>
      <c r="W2995" s="4">
        <v>153.54</v>
      </c>
      <c r="X2995">
        <v>91</v>
      </c>
      <c r="Y2995">
        <v>46.4</v>
      </c>
      <c r="Z2995" t="str">
        <f t="shared" si="46"/>
        <v xml:space="preserve">42 </v>
      </c>
      <c r="AA2995" t="s">
        <v>164</v>
      </c>
    </row>
    <row r="2996" spans="1:27" ht="16" thickBot="1" x14ac:dyDescent="0.25">
      <c r="A2996" t="s">
        <v>58</v>
      </c>
      <c r="B2996" t="s">
        <v>164</v>
      </c>
      <c r="C2996" t="s">
        <v>349</v>
      </c>
      <c r="D2996" t="s">
        <v>350</v>
      </c>
      <c r="E2996" t="s">
        <v>3987</v>
      </c>
      <c r="F2996">
        <v>52.381</v>
      </c>
      <c r="H2996">
        <v>46.4</v>
      </c>
      <c r="I2996">
        <v>7.79E-6</v>
      </c>
      <c r="J2996" t="s">
        <v>3082</v>
      </c>
      <c r="S2996" t="s">
        <v>3071</v>
      </c>
      <c r="T2996" t="s">
        <v>3072</v>
      </c>
      <c r="U2996">
        <v>0.41299999999999998</v>
      </c>
      <c r="V2996" s="4">
        <v>-177.5</v>
      </c>
      <c r="W2996" s="4">
        <v>153.54</v>
      </c>
      <c r="X2996">
        <v>91</v>
      </c>
      <c r="Y2996">
        <v>46.4</v>
      </c>
      <c r="Z2996" t="str">
        <f t="shared" si="46"/>
        <v xml:space="preserve">42 </v>
      </c>
      <c r="AA2996" t="s">
        <v>164</v>
      </c>
    </row>
    <row r="2997" spans="1:27" ht="16" thickBot="1" x14ac:dyDescent="0.25">
      <c r="A2997" t="s">
        <v>58</v>
      </c>
      <c r="B2997" t="s">
        <v>164</v>
      </c>
      <c r="C2997" t="s">
        <v>349</v>
      </c>
      <c r="D2997" t="s">
        <v>350</v>
      </c>
      <c r="E2997" t="s">
        <v>3987</v>
      </c>
      <c r="F2997">
        <v>52.381</v>
      </c>
      <c r="H2997">
        <v>46.4</v>
      </c>
      <c r="I2997">
        <v>7.8199999999999997E-6</v>
      </c>
      <c r="J2997" t="s">
        <v>3082</v>
      </c>
      <c r="S2997" t="s">
        <v>3071</v>
      </c>
      <c r="T2997" t="s">
        <v>3072</v>
      </c>
      <c r="U2997">
        <v>0.41299999999999998</v>
      </c>
      <c r="V2997" s="4">
        <v>-177.5</v>
      </c>
      <c r="W2997" s="4">
        <v>153.54</v>
      </c>
      <c r="X2997">
        <v>91</v>
      </c>
      <c r="Y2997">
        <v>46.4</v>
      </c>
      <c r="Z2997" t="str">
        <f t="shared" si="46"/>
        <v xml:space="preserve">42 </v>
      </c>
      <c r="AA2997" t="s">
        <v>164</v>
      </c>
    </row>
    <row r="2998" spans="1:27" ht="16" thickBot="1" x14ac:dyDescent="0.25">
      <c r="A2998" t="s">
        <v>58</v>
      </c>
      <c r="B2998" t="s">
        <v>164</v>
      </c>
      <c r="C2998" t="s">
        <v>168</v>
      </c>
      <c r="D2998" t="s">
        <v>353</v>
      </c>
      <c r="E2998" t="s">
        <v>3988</v>
      </c>
      <c r="F2998">
        <v>62.963000000000001</v>
      </c>
      <c r="H2998">
        <v>42.6</v>
      </c>
      <c r="I2998">
        <v>1.25E-4</v>
      </c>
      <c r="J2998" t="s">
        <v>3082</v>
      </c>
      <c r="S2998" t="s">
        <v>3071</v>
      </c>
      <c r="T2998" t="s">
        <v>3072</v>
      </c>
      <c r="U2998">
        <v>0.41299999999999998</v>
      </c>
      <c r="V2998" s="4">
        <v>-177.5</v>
      </c>
      <c r="W2998" s="4">
        <v>153.54</v>
      </c>
      <c r="X2998">
        <v>91</v>
      </c>
      <c r="Y2998">
        <v>42.6</v>
      </c>
      <c r="Z2998" t="str">
        <f t="shared" si="46"/>
        <v xml:space="preserve">27 </v>
      </c>
      <c r="AA2998" t="s">
        <v>164</v>
      </c>
    </row>
    <row r="2999" spans="1:27" ht="16" thickBot="1" x14ac:dyDescent="0.25">
      <c r="A2999" t="s">
        <v>58</v>
      </c>
      <c r="B2999" t="s">
        <v>164</v>
      </c>
      <c r="C2999" t="s">
        <v>349</v>
      </c>
      <c r="D2999" t="s">
        <v>350</v>
      </c>
      <c r="E2999" t="s">
        <v>3987</v>
      </c>
      <c r="F2999">
        <v>52.381</v>
      </c>
      <c r="H2999">
        <v>39.700000000000003</v>
      </c>
      <c r="I2999">
        <v>1E-3</v>
      </c>
      <c r="J2999" t="s">
        <v>3082</v>
      </c>
      <c r="S2999" t="s">
        <v>3071</v>
      </c>
      <c r="T2999" t="s">
        <v>3072</v>
      </c>
      <c r="U2999">
        <v>0.41299999999999998</v>
      </c>
      <c r="V2999" s="4">
        <v>-177.5</v>
      </c>
      <c r="W2999" s="4">
        <v>153.54</v>
      </c>
      <c r="X2999">
        <v>91</v>
      </c>
      <c r="Y2999">
        <v>39.700000000000003</v>
      </c>
      <c r="Z2999" t="str">
        <f t="shared" si="46"/>
        <v xml:space="preserve">42 </v>
      </c>
      <c r="AA2999" t="s">
        <v>164</v>
      </c>
    </row>
    <row r="3000" spans="1:27" ht="16" thickBot="1" x14ac:dyDescent="0.25">
      <c r="A3000" t="s">
        <v>58</v>
      </c>
      <c r="B3000" t="s">
        <v>164</v>
      </c>
      <c r="C3000" t="s">
        <v>1896</v>
      </c>
      <c r="D3000" t="s">
        <v>2025</v>
      </c>
      <c r="E3000" t="s">
        <v>4001</v>
      </c>
      <c r="F3000">
        <v>69.564999999999998</v>
      </c>
      <c r="H3000">
        <v>37.200000000000003</v>
      </c>
      <c r="I3000">
        <v>8.0000000000000002E-3</v>
      </c>
      <c r="J3000" t="s">
        <v>3082</v>
      </c>
      <c r="S3000" t="s">
        <v>3071</v>
      </c>
      <c r="T3000" t="s">
        <v>3072</v>
      </c>
      <c r="U3000">
        <v>0.41299999999999998</v>
      </c>
      <c r="V3000" s="4">
        <v>-177.5</v>
      </c>
      <c r="W3000" s="4">
        <v>153.54</v>
      </c>
      <c r="X3000">
        <v>91</v>
      </c>
      <c r="Y3000">
        <v>37.200000000000003</v>
      </c>
      <c r="Z3000" t="str">
        <f t="shared" si="46"/>
        <v xml:space="preserve">23 </v>
      </c>
      <c r="AA3000" t="s">
        <v>164</v>
      </c>
    </row>
    <row r="3001" spans="1:27" ht="16" thickBot="1" x14ac:dyDescent="0.25">
      <c r="A3001" t="s">
        <v>58</v>
      </c>
      <c r="B3001" t="s">
        <v>164</v>
      </c>
      <c r="C3001" t="s">
        <v>338</v>
      </c>
      <c r="D3001" t="s">
        <v>965</v>
      </c>
      <c r="E3001" t="s">
        <v>3994</v>
      </c>
      <c r="F3001">
        <v>54.167000000000002</v>
      </c>
      <c r="H3001">
        <v>36</v>
      </c>
      <c r="I3001">
        <v>2.7E-2</v>
      </c>
      <c r="J3001" t="s">
        <v>3082</v>
      </c>
      <c r="S3001" t="s">
        <v>3071</v>
      </c>
      <c r="T3001" t="s">
        <v>3072</v>
      </c>
      <c r="U3001">
        <v>0.41299999999999998</v>
      </c>
      <c r="V3001" s="4">
        <v>-177.5</v>
      </c>
      <c r="W3001" s="4">
        <v>153.54</v>
      </c>
      <c r="X3001">
        <v>91</v>
      </c>
      <c r="Y3001">
        <v>36</v>
      </c>
      <c r="Z3001" t="str">
        <f t="shared" si="46"/>
        <v xml:space="preserve">24 </v>
      </c>
      <c r="AA3001" t="s">
        <v>164</v>
      </c>
    </row>
    <row r="3002" spans="1:27" ht="16" thickBot="1" x14ac:dyDescent="0.25">
      <c r="A3002" t="s">
        <v>58</v>
      </c>
      <c r="B3002" t="s">
        <v>164</v>
      </c>
      <c r="C3002" t="s">
        <v>338</v>
      </c>
      <c r="D3002" t="s">
        <v>965</v>
      </c>
      <c r="E3002" t="s">
        <v>3994</v>
      </c>
      <c r="F3002">
        <v>54.167000000000002</v>
      </c>
      <c r="H3002">
        <v>36</v>
      </c>
      <c r="I3002">
        <v>2.7E-2</v>
      </c>
      <c r="J3002" t="s">
        <v>3082</v>
      </c>
      <c r="S3002" t="s">
        <v>3071</v>
      </c>
      <c r="T3002" t="s">
        <v>3072</v>
      </c>
      <c r="U3002">
        <v>0.41299999999999998</v>
      </c>
      <c r="V3002" s="4">
        <v>-177.5</v>
      </c>
      <c r="W3002" s="4">
        <v>153.54</v>
      </c>
      <c r="X3002">
        <v>91</v>
      </c>
      <c r="Y3002">
        <v>36</v>
      </c>
      <c r="Z3002" t="str">
        <f t="shared" si="46"/>
        <v xml:space="preserve">24 </v>
      </c>
      <c r="AA3002" t="s">
        <v>164</v>
      </c>
    </row>
    <row r="3003" spans="1:27" ht="16" thickBot="1" x14ac:dyDescent="0.25">
      <c r="A3003" t="s">
        <v>58</v>
      </c>
      <c r="B3003" t="s">
        <v>164</v>
      </c>
      <c r="C3003" t="s">
        <v>338</v>
      </c>
      <c r="D3003" t="s">
        <v>965</v>
      </c>
      <c r="E3003" t="s">
        <v>3994</v>
      </c>
      <c r="F3003">
        <v>54.167000000000002</v>
      </c>
      <c r="H3003">
        <v>36</v>
      </c>
      <c r="I3003">
        <v>2.7E-2</v>
      </c>
      <c r="J3003" t="s">
        <v>3082</v>
      </c>
      <c r="S3003" t="s">
        <v>3071</v>
      </c>
      <c r="T3003" t="s">
        <v>3072</v>
      </c>
      <c r="U3003">
        <v>0.41299999999999998</v>
      </c>
      <c r="V3003" s="4">
        <v>-177.5</v>
      </c>
      <c r="W3003" s="4">
        <v>153.54</v>
      </c>
      <c r="X3003">
        <v>91</v>
      </c>
      <c r="Y3003">
        <v>36</v>
      </c>
      <c r="Z3003" t="str">
        <f t="shared" si="46"/>
        <v xml:space="preserve">24 </v>
      </c>
      <c r="AA3003" t="s">
        <v>164</v>
      </c>
    </row>
    <row r="3004" spans="1:27" ht="16" thickBot="1" x14ac:dyDescent="0.25">
      <c r="A3004" t="s">
        <v>65</v>
      </c>
      <c r="B3004" t="s">
        <v>164</v>
      </c>
      <c r="C3004" t="s">
        <v>341</v>
      </c>
      <c r="D3004" t="s">
        <v>503</v>
      </c>
      <c r="E3004" t="s">
        <v>3112</v>
      </c>
      <c r="F3004">
        <v>100</v>
      </c>
      <c r="H3004">
        <v>192</v>
      </c>
      <c r="I3004">
        <v>3.9000000000000001E-57</v>
      </c>
      <c r="J3004" t="s">
        <v>3083</v>
      </c>
      <c r="S3004" t="s">
        <v>3075</v>
      </c>
      <c r="T3004" t="s">
        <v>3076</v>
      </c>
      <c r="U3004">
        <v>0.41299999999999998</v>
      </c>
      <c r="V3004" s="4">
        <v>-177.5</v>
      </c>
      <c r="W3004" s="4">
        <v>153.54</v>
      </c>
      <c r="X3004">
        <v>91</v>
      </c>
      <c r="Y3004">
        <v>192</v>
      </c>
      <c r="Z3004" t="str">
        <f t="shared" si="46"/>
        <v xml:space="preserve">73 </v>
      </c>
      <c r="AA3004" t="s">
        <v>164</v>
      </c>
    </row>
    <row r="3005" spans="1:27" ht="16" thickBot="1" x14ac:dyDescent="0.25">
      <c r="A3005" t="s">
        <v>65</v>
      </c>
      <c r="B3005" t="s">
        <v>164</v>
      </c>
      <c r="C3005" t="s">
        <v>341</v>
      </c>
      <c r="D3005" t="s">
        <v>503</v>
      </c>
      <c r="E3005" t="s">
        <v>3112</v>
      </c>
      <c r="F3005">
        <v>100</v>
      </c>
      <c r="H3005">
        <v>192</v>
      </c>
      <c r="I3005">
        <v>4.2400000000000003E-57</v>
      </c>
      <c r="J3005" t="s">
        <v>3083</v>
      </c>
      <c r="S3005" t="s">
        <v>3075</v>
      </c>
      <c r="T3005" t="s">
        <v>3076</v>
      </c>
      <c r="U3005">
        <v>0.41299999999999998</v>
      </c>
      <c r="V3005" s="4">
        <v>-177.5</v>
      </c>
      <c r="W3005" s="4">
        <v>153.54</v>
      </c>
      <c r="X3005">
        <v>91</v>
      </c>
      <c r="Y3005">
        <v>192</v>
      </c>
      <c r="Z3005" t="str">
        <f t="shared" si="46"/>
        <v xml:space="preserve">73 </v>
      </c>
      <c r="AA3005" t="s">
        <v>164</v>
      </c>
    </row>
    <row r="3006" spans="1:27" ht="16" thickBot="1" x14ac:dyDescent="0.25">
      <c r="A3006" t="s">
        <v>65</v>
      </c>
      <c r="B3006" t="s">
        <v>164</v>
      </c>
      <c r="C3006" t="s">
        <v>341</v>
      </c>
      <c r="D3006" t="s">
        <v>503</v>
      </c>
      <c r="E3006" t="s">
        <v>3112</v>
      </c>
      <c r="F3006">
        <v>100</v>
      </c>
      <c r="H3006">
        <v>192</v>
      </c>
      <c r="I3006">
        <v>4.2400000000000003E-57</v>
      </c>
      <c r="J3006" t="s">
        <v>3083</v>
      </c>
      <c r="S3006" t="s">
        <v>3075</v>
      </c>
      <c r="T3006" t="s">
        <v>3076</v>
      </c>
      <c r="U3006">
        <v>0.41299999999999998</v>
      </c>
      <c r="V3006" s="4">
        <v>-177.5</v>
      </c>
      <c r="W3006" s="4">
        <v>153.54</v>
      </c>
      <c r="X3006">
        <v>91</v>
      </c>
      <c r="Y3006">
        <v>192</v>
      </c>
      <c r="Z3006" t="str">
        <f t="shared" si="46"/>
        <v xml:space="preserve">73 </v>
      </c>
      <c r="AA3006" t="s">
        <v>164</v>
      </c>
    </row>
    <row r="3007" spans="1:27" ht="16" thickBot="1" x14ac:dyDescent="0.25">
      <c r="A3007" t="s">
        <v>65</v>
      </c>
      <c r="B3007" t="s">
        <v>164</v>
      </c>
      <c r="C3007" t="s">
        <v>341</v>
      </c>
      <c r="D3007" t="s">
        <v>503</v>
      </c>
      <c r="E3007" t="s">
        <v>3112</v>
      </c>
      <c r="F3007">
        <v>100</v>
      </c>
      <c r="H3007">
        <v>192</v>
      </c>
      <c r="I3007">
        <v>4.3600000000000002E-57</v>
      </c>
      <c r="J3007" t="s">
        <v>3083</v>
      </c>
      <c r="S3007" t="s">
        <v>3075</v>
      </c>
      <c r="T3007" t="s">
        <v>3076</v>
      </c>
      <c r="U3007">
        <v>0.41299999999999998</v>
      </c>
      <c r="V3007" s="4">
        <v>-177.5</v>
      </c>
      <c r="W3007" s="4">
        <v>153.54</v>
      </c>
      <c r="X3007">
        <v>91</v>
      </c>
      <c r="Y3007">
        <v>192</v>
      </c>
      <c r="Z3007" t="str">
        <f t="shared" si="46"/>
        <v xml:space="preserve">73 </v>
      </c>
      <c r="AA3007" t="s">
        <v>164</v>
      </c>
    </row>
    <row r="3008" spans="1:27" ht="16" thickBot="1" x14ac:dyDescent="0.25">
      <c r="A3008" t="s">
        <v>65</v>
      </c>
      <c r="B3008" t="s">
        <v>164</v>
      </c>
      <c r="C3008" t="s">
        <v>341</v>
      </c>
      <c r="D3008" t="s">
        <v>503</v>
      </c>
      <c r="E3008" t="s">
        <v>3112</v>
      </c>
      <c r="F3008">
        <v>100</v>
      </c>
      <c r="H3008">
        <v>163</v>
      </c>
      <c r="I3008">
        <v>4.5399999999999999E-47</v>
      </c>
      <c r="J3008" t="s">
        <v>3083</v>
      </c>
      <c r="S3008" t="s">
        <v>3075</v>
      </c>
      <c r="T3008" t="s">
        <v>3076</v>
      </c>
      <c r="U3008">
        <v>0.41299999999999998</v>
      </c>
      <c r="V3008" s="4">
        <v>-177.5</v>
      </c>
      <c r="W3008" s="4">
        <v>153.54</v>
      </c>
      <c r="X3008">
        <v>91</v>
      </c>
      <c r="Y3008">
        <v>163</v>
      </c>
      <c r="Z3008" t="str">
        <f t="shared" si="46"/>
        <v xml:space="preserve">73 </v>
      </c>
      <c r="AA3008" t="s">
        <v>164</v>
      </c>
    </row>
    <row r="3009" spans="1:27" ht="16" thickBot="1" x14ac:dyDescent="0.25">
      <c r="A3009" t="s">
        <v>65</v>
      </c>
      <c r="B3009" t="s">
        <v>164</v>
      </c>
      <c r="C3009" t="s">
        <v>341</v>
      </c>
      <c r="D3009" t="s">
        <v>503</v>
      </c>
      <c r="E3009" t="s">
        <v>3112</v>
      </c>
      <c r="F3009">
        <v>100</v>
      </c>
      <c r="H3009">
        <v>163</v>
      </c>
      <c r="I3009">
        <v>4.5500000000000003E-47</v>
      </c>
      <c r="J3009" t="s">
        <v>3083</v>
      </c>
      <c r="S3009" t="s">
        <v>3075</v>
      </c>
      <c r="T3009" t="s">
        <v>3076</v>
      </c>
      <c r="U3009">
        <v>0.41299999999999998</v>
      </c>
      <c r="V3009" s="4">
        <v>-177.5</v>
      </c>
      <c r="W3009" s="4">
        <v>153.54</v>
      </c>
      <c r="X3009">
        <v>91</v>
      </c>
      <c r="Y3009">
        <v>163</v>
      </c>
      <c r="Z3009" t="str">
        <f t="shared" si="46"/>
        <v xml:space="preserve">73 </v>
      </c>
      <c r="AA3009" t="s">
        <v>164</v>
      </c>
    </row>
    <row r="3010" spans="1:27" ht="16" thickBot="1" x14ac:dyDescent="0.25">
      <c r="A3010" t="s">
        <v>65</v>
      </c>
      <c r="B3010" t="s">
        <v>164</v>
      </c>
      <c r="C3010" t="s">
        <v>349</v>
      </c>
      <c r="D3010" t="s">
        <v>350</v>
      </c>
      <c r="E3010" t="s">
        <v>3987</v>
      </c>
      <c r="F3010">
        <v>52.381</v>
      </c>
      <c r="H3010">
        <v>46.4</v>
      </c>
      <c r="I3010">
        <v>4.3000000000000003E-6</v>
      </c>
      <c r="J3010" t="s">
        <v>3083</v>
      </c>
      <c r="S3010" t="s">
        <v>3075</v>
      </c>
      <c r="T3010" t="s">
        <v>3076</v>
      </c>
      <c r="U3010">
        <v>0.41299999999999998</v>
      </c>
      <c r="V3010" s="4">
        <v>-177.5</v>
      </c>
      <c r="W3010" s="4">
        <v>153.54</v>
      </c>
      <c r="X3010">
        <v>91</v>
      </c>
      <c r="Y3010">
        <v>46.4</v>
      </c>
      <c r="Z3010" t="str">
        <f t="shared" si="46"/>
        <v xml:space="preserve">42 </v>
      </c>
      <c r="AA3010" t="s">
        <v>164</v>
      </c>
    </row>
    <row r="3011" spans="1:27" ht="16" thickBot="1" x14ac:dyDescent="0.25">
      <c r="A3011" t="s">
        <v>65</v>
      </c>
      <c r="B3011" t="s">
        <v>164</v>
      </c>
      <c r="C3011" t="s">
        <v>168</v>
      </c>
      <c r="D3011" t="s">
        <v>353</v>
      </c>
      <c r="E3011" t="s">
        <v>3988</v>
      </c>
      <c r="F3011">
        <v>62.963000000000001</v>
      </c>
      <c r="H3011">
        <v>42.6</v>
      </c>
      <c r="I3011">
        <v>7.0400000000000004E-5</v>
      </c>
      <c r="J3011" t="s">
        <v>3083</v>
      </c>
      <c r="S3011" t="s">
        <v>3075</v>
      </c>
      <c r="T3011" t="s">
        <v>3076</v>
      </c>
      <c r="U3011">
        <v>0.41299999999999998</v>
      </c>
      <c r="V3011" s="4">
        <v>-177.5</v>
      </c>
      <c r="W3011" s="4">
        <v>153.54</v>
      </c>
      <c r="X3011">
        <v>91</v>
      </c>
      <c r="Y3011">
        <v>42.6</v>
      </c>
      <c r="Z3011" t="str">
        <f t="shared" ref="Z3011:Z3074" si="47">LEFT(C3011,3)</f>
        <v xml:space="preserve">27 </v>
      </c>
      <c r="AA3011" t="s">
        <v>164</v>
      </c>
    </row>
    <row r="3012" spans="1:27" ht="16" thickBot="1" x14ac:dyDescent="0.25">
      <c r="A3012" t="s">
        <v>65</v>
      </c>
      <c r="B3012" t="s">
        <v>164</v>
      </c>
      <c r="C3012" t="s">
        <v>637</v>
      </c>
      <c r="D3012" t="s">
        <v>638</v>
      </c>
      <c r="E3012" t="s">
        <v>3990</v>
      </c>
      <c r="F3012">
        <v>44.067999999999998</v>
      </c>
      <c r="H3012">
        <v>40.6</v>
      </c>
      <c r="I3012">
        <v>3.48E-4</v>
      </c>
      <c r="J3012" t="s">
        <v>3083</v>
      </c>
      <c r="S3012" t="s">
        <v>3075</v>
      </c>
      <c r="T3012" t="s">
        <v>3076</v>
      </c>
      <c r="U3012">
        <v>0.41299999999999998</v>
      </c>
      <c r="V3012" s="4">
        <v>-177.5</v>
      </c>
      <c r="W3012" s="4">
        <v>153.54</v>
      </c>
      <c r="X3012">
        <v>91</v>
      </c>
      <c r="Y3012">
        <v>40.6</v>
      </c>
      <c r="Z3012" t="str">
        <f t="shared" si="47"/>
        <v xml:space="preserve">59 </v>
      </c>
      <c r="AA3012" t="s">
        <v>164</v>
      </c>
    </row>
    <row r="3013" spans="1:27" ht="16" thickBot="1" x14ac:dyDescent="0.25">
      <c r="A3013" t="s">
        <v>65</v>
      </c>
      <c r="B3013" t="s">
        <v>164</v>
      </c>
      <c r="C3013" t="s">
        <v>637</v>
      </c>
      <c r="D3013" t="s">
        <v>638</v>
      </c>
      <c r="E3013" t="s">
        <v>3990</v>
      </c>
      <c r="F3013">
        <v>44.067999999999998</v>
      </c>
      <c r="H3013">
        <v>40.6</v>
      </c>
      <c r="I3013">
        <v>4.1300000000000001E-4</v>
      </c>
      <c r="J3013" t="s">
        <v>3083</v>
      </c>
      <c r="S3013" t="s">
        <v>3075</v>
      </c>
      <c r="T3013" t="s">
        <v>3076</v>
      </c>
      <c r="U3013">
        <v>0.41299999999999998</v>
      </c>
      <c r="V3013" s="4">
        <v>-177.5</v>
      </c>
      <c r="W3013" s="4">
        <v>153.54</v>
      </c>
      <c r="X3013">
        <v>91</v>
      </c>
      <c r="Y3013">
        <v>40.6</v>
      </c>
      <c r="Z3013" t="str">
        <f t="shared" si="47"/>
        <v xml:space="preserve">59 </v>
      </c>
      <c r="AA3013" t="s">
        <v>164</v>
      </c>
    </row>
    <row r="3014" spans="1:27" ht="16" thickBot="1" x14ac:dyDescent="0.25">
      <c r="A3014" t="s">
        <v>65</v>
      </c>
      <c r="B3014" t="s">
        <v>164</v>
      </c>
      <c r="C3014" t="s">
        <v>637</v>
      </c>
      <c r="D3014" t="s">
        <v>638</v>
      </c>
      <c r="E3014" t="s">
        <v>3990</v>
      </c>
      <c r="F3014">
        <v>44.067999999999998</v>
      </c>
      <c r="H3014">
        <v>40.1</v>
      </c>
      <c r="I3014">
        <v>4.4200000000000001E-4</v>
      </c>
      <c r="J3014" t="s">
        <v>3083</v>
      </c>
      <c r="S3014" t="s">
        <v>3075</v>
      </c>
      <c r="T3014" t="s">
        <v>3076</v>
      </c>
      <c r="U3014">
        <v>0.41299999999999998</v>
      </c>
      <c r="V3014" s="4">
        <v>-177.5</v>
      </c>
      <c r="W3014" s="4">
        <v>153.54</v>
      </c>
      <c r="X3014">
        <v>91</v>
      </c>
      <c r="Y3014">
        <v>40.1</v>
      </c>
      <c r="Z3014" t="str">
        <f t="shared" si="47"/>
        <v xml:space="preserve">59 </v>
      </c>
      <c r="AA3014" t="s">
        <v>164</v>
      </c>
    </row>
    <row r="3015" spans="1:27" ht="16" thickBot="1" x14ac:dyDescent="0.25">
      <c r="A3015" t="s">
        <v>65</v>
      </c>
      <c r="B3015" t="s">
        <v>164</v>
      </c>
      <c r="C3015" t="s">
        <v>637</v>
      </c>
      <c r="D3015" t="s">
        <v>638</v>
      </c>
      <c r="E3015" t="s">
        <v>3990</v>
      </c>
      <c r="F3015">
        <v>44.067999999999998</v>
      </c>
      <c r="H3015">
        <v>40.1</v>
      </c>
      <c r="I3015">
        <v>4.6000000000000001E-4</v>
      </c>
      <c r="J3015" t="s">
        <v>3083</v>
      </c>
      <c r="S3015" t="s">
        <v>3075</v>
      </c>
      <c r="T3015" t="s">
        <v>3076</v>
      </c>
      <c r="U3015">
        <v>0.41299999999999998</v>
      </c>
      <c r="V3015" s="4">
        <v>-177.5</v>
      </c>
      <c r="W3015" s="4">
        <v>153.54</v>
      </c>
      <c r="X3015">
        <v>91</v>
      </c>
      <c r="Y3015">
        <v>40.1</v>
      </c>
      <c r="Z3015" t="str">
        <f t="shared" si="47"/>
        <v xml:space="preserve">59 </v>
      </c>
      <c r="AA3015" t="s">
        <v>164</v>
      </c>
    </row>
    <row r="3016" spans="1:27" ht="16" thickBot="1" x14ac:dyDescent="0.25">
      <c r="A3016" t="s">
        <v>65</v>
      </c>
      <c r="B3016" t="s">
        <v>164</v>
      </c>
      <c r="C3016" t="s">
        <v>637</v>
      </c>
      <c r="D3016" t="s">
        <v>638</v>
      </c>
      <c r="E3016" t="s">
        <v>3990</v>
      </c>
      <c r="F3016">
        <v>44.067999999999998</v>
      </c>
      <c r="H3016">
        <v>40.1</v>
      </c>
      <c r="I3016">
        <v>4.64E-4</v>
      </c>
      <c r="J3016" t="s">
        <v>3083</v>
      </c>
      <c r="S3016" t="s">
        <v>3075</v>
      </c>
      <c r="T3016" t="s">
        <v>3076</v>
      </c>
      <c r="U3016">
        <v>0.41299999999999998</v>
      </c>
      <c r="V3016" s="4">
        <v>-177.5</v>
      </c>
      <c r="W3016" s="4">
        <v>153.54</v>
      </c>
      <c r="X3016">
        <v>91</v>
      </c>
      <c r="Y3016">
        <v>40.1</v>
      </c>
      <c r="Z3016" t="str">
        <f t="shared" si="47"/>
        <v xml:space="preserve">59 </v>
      </c>
      <c r="AA3016" t="s">
        <v>164</v>
      </c>
    </row>
    <row r="3017" spans="1:27" ht="16" thickBot="1" x14ac:dyDescent="0.25">
      <c r="A3017" t="s">
        <v>65</v>
      </c>
      <c r="B3017" t="s">
        <v>164</v>
      </c>
      <c r="C3017" t="s">
        <v>338</v>
      </c>
      <c r="D3017" t="s">
        <v>965</v>
      </c>
      <c r="E3017" t="s">
        <v>3994</v>
      </c>
      <c r="F3017">
        <v>54.167000000000002</v>
      </c>
      <c r="H3017">
        <v>36</v>
      </c>
      <c r="I3017">
        <v>1.4999999999999999E-2</v>
      </c>
      <c r="J3017" t="s">
        <v>3083</v>
      </c>
      <c r="S3017" t="s">
        <v>3075</v>
      </c>
      <c r="T3017" t="s">
        <v>3076</v>
      </c>
      <c r="U3017">
        <v>0.41299999999999998</v>
      </c>
      <c r="V3017" s="4">
        <v>-177.5</v>
      </c>
      <c r="W3017" s="4">
        <v>153.54</v>
      </c>
      <c r="X3017">
        <v>91</v>
      </c>
      <c r="Y3017">
        <v>36</v>
      </c>
      <c r="Z3017" t="str">
        <f t="shared" si="47"/>
        <v xml:space="preserve">24 </v>
      </c>
      <c r="AA3017" t="s">
        <v>164</v>
      </c>
    </row>
    <row r="3018" spans="1:27" ht="16" thickBot="1" x14ac:dyDescent="0.25">
      <c r="A3018" t="s">
        <v>65</v>
      </c>
      <c r="B3018" t="s">
        <v>164</v>
      </c>
      <c r="C3018" t="s">
        <v>640</v>
      </c>
      <c r="D3018" t="s">
        <v>592</v>
      </c>
      <c r="E3018" t="s">
        <v>3507</v>
      </c>
      <c r="F3018">
        <v>60</v>
      </c>
      <c r="H3018">
        <v>33.4</v>
      </c>
      <c r="I3018">
        <v>7.4999999999999997E-2</v>
      </c>
      <c r="J3018" t="s">
        <v>3083</v>
      </c>
      <c r="S3018" t="s">
        <v>3075</v>
      </c>
      <c r="T3018" t="s">
        <v>3076</v>
      </c>
      <c r="U3018">
        <v>0.41299999999999998</v>
      </c>
      <c r="V3018" s="4">
        <v>-177.5</v>
      </c>
      <c r="W3018" s="4">
        <v>153.54</v>
      </c>
      <c r="X3018">
        <v>91</v>
      </c>
      <c r="Y3018">
        <v>33.4</v>
      </c>
      <c r="Z3018" t="str">
        <f t="shared" si="47"/>
        <v xml:space="preserve">20 </v>
      </c>
      <c r="AA3018" t="s">
        <v>164</v>
      </c>
    </row>
    <row r="3019" spans="1:27" ht="16" thickBot="1" x14ac:dyDescent="0.25">
      <c r="A3019" t="s">
        <v>72</v>
      </c>
      <c r="B3019" t="s">
        <v>164</v>
      </c>
      <c r="C3019" t="s">
        <v>341</v>
      </c>
      <c r="D3019" t="s">
        <v>503</v>
      </c>
      <c r="E3019" t="s">
        <v>3112</v>
      </c>
      <c r="F3019">
        <v>100</v>
      </c>
      <c r="H3019">
        <v>192</v>
      </c>
      <c r="I3019">
        <v>5.2900000000000005E-57</v>
      </c>
      <c r="J3019" t="s">
        <v>3084</v>
      </c>
      <c r="S3019" t="s">
        <v>3075</v>
      </c>
      <c r="T3019" t="s">
        <v>3076</v>
      </c>
      <c r="U3019">
        <v>0.41299999999999998</v>
      </c>
      <c r="V3019" s="4">
        <v>-177.5</v>
      </c>
      <c r="W3019" s="4">
        <v>153.54</v>
      </c>
      <c r="X3019">
        <v>91</v>
      </c>
      <c r="Y3019">
        <v>192</v>
      </c>
      <c r="Z3019" t="str">
        <f t="shared" si="47"/>
        <v xml:space="preserve">73 </v>
      </c>
      <c r="AA3019" t="s">
        <v>164</v>
      </c>
    </row>
    <row r="3020" spans="1:27" ht="16" thickBot="1" x14ac:dyDescent="0.25">
      <c r="A3020" t="s">
        <v>72</v>
      </c>
      <c r="B3020" t="s">
        <v>164</v>
      </c>
      <c r="C3020" t="s">
        <v>341</v>
      </c>
      <c r="D3020" t="s">
        <v>503</v>
      </c>
      <c r="E3020" t="s">
        <v>3112</v>
      </c>
      <c r="F3020">
        <v>100</v>
      </c>
      <c r="H3020">
        <v>192</v>
      </c>
      <c r="I3020">
        <v>5.4299999999999995E-57</v>
      </c>
      <c r="J3020" t="s">
        <v>3084</v>
      </c>
      <c r="S3020" t="s">
        <v>3075</v>
      </c>
      <c r="T3020" t="s">
        <v>3076</v>
      </c>
      <c r="U3020">
        <v>0.41299999999999998</v>
      </c>
      <c r="V3020" s="4">
        <v>-177.5</v>
      </c>
      <c r="W3020" s="4">
        <v>153.54</v>
      </c>
      <c r="X3020">
        <v>91</v>
      </c>
      <c r="Y3020">
        <v>192</v>
      </c>
      <c r="Z3020" t="str">
        <f t="shared" si="47"/>
        <v xml:space="preserve">73 </v>
      </c>
      <c r="AA3020" t="s">
        <v>164</v>
      </c>
    </row>
    <row r="3021" spans="1:27" ht="16" thickBot="1" x14ac:dyDescent="0.25">
      <c r="A3021" t="s">
        <v>72</v>
      </c>
      <c r="B3021" t="s">
        <v>164</v>
      </c>
      <c r="C3021" t="s">
        <v>341</v>
      </c>
      <c r="D3021" t="s">
        <v>503</v>
      </c>
      <c r="E3021" t="s">
        <v>3112</v>
      </c>
      <c r="F3021">
        <v>100</v>
      </c>
      <c r="H3021">
        <v>192</v>
      </c>
      <c r="I3021">
        <v>5.5799999999999997E-57</v>
      </c>
      <c r="J3021" t="s">
        <v>3084</v>
      </c>
      <c r="S3021" t="s">
        <v>3075</v>
      </c>
      <c r="T3021" t="s">
        <v>3076</v>
      </c>
      <c r="U3021">
        <v>0.41299999999999998</v>
      </c>
      <c r="V3021" s="4">
        <v>-177.5</v>
      </c>
      <c r="W3021" s="4">
        <v>153.54</v>
      </c>
      <c r="X3021">
        <v>91</v>
      </c>
      <c r="Y3021">
        <v>192</v>
      </c>
      <c r="Z3021" t="str">
        <f t="shared" si="47"/>
        <v xml:space="preserve">73 </v>
      </c>
      <c r="AA3021" t="s">
        <v>164</v>
      </c>
    </row>
    <row r="3022" spans="1:27" ht="16" thickBot="1" x14ac:dyDescent="0.25">
      <c r="A3022" t="s">
        <v>72</v>
      </c>
      <c r="B3022" t="s">
        <v>164</v>
      </c>
      <c r="C3022" t="s">
        <v>341</v>
      </c>
      <c r="D3022" t="s">
        <v>503</v>
      </c>
      <c r="E3022" t="s">
        <v>3112</v>
      </c>
      <c r="F3022">
        <v>100</v>
      </c>
      <c r="H3022">
        <v>163</v>
      </c>
      <c r="I3022">
        <v>5.6599999999999996E-47</v>
      </c>
      <c r="J3022" t="s">
        <v>3084</v>
      </c>
      <c r="S3022" t="s">
        <v>3075</v>
      </c>
      <c r="T3022" t="s">
        <v>3076</v>
      </c>
      <c r="U3022">
        <v>0.41299999999999998</v>
      </c>
      <c r="V3022" s="4">
        <v>-177.5</v>
      </c>
      <c r="W3022" s="4">
        <v>153.54</v>
      </c>
      <c r="X3022">
        <v>91</v>
      </c>
      <c r="Y3022">
        <v>163</v>
      </c>
      <c r="Z3022" t="str">
        <f t="shared" si="47"/>
        <v xml:space="preserve">73 </v>
      </c>
      <c r="AA3022" t="s">
        <v>164</v>
      </c>
    </row>
    <row r="3023" spans="1:27" ht="16" thickBot="1" x14ac:dyDescent="0.25">
      <c r="A3023" t="s">
        <v>72</v>
      </c>
      <c r="B3023" t="s">
        <v>164</v>
      </c>
      <c r="C3023" t="s">
        <v>341</v>
      </c>
      <c r="D3023" t="s">
        <v>503</v>
      </c>
      <c r="E3023" t="s">
        <v>3112</v>
      </c>
      <c r="F3023">
        <v>100</v>
      </c>
      <c r="H3023">
        <v>163</v>
      </c>
      <c r="I3023">
        <v>5.6799999999999996E-47</v>
      </c>
      <c r="J3023" t="s">
        <v>3084</v>
      </c>
      <c r="S3023" t="s">
        <v>3075</v>
      </c>
      <c r="T3023" t="s">
        <v>3076</v>
      </c>
      <c r="U3023">
        <v>0.41299999999999998</v>
      </c>
      <c r="V3023" s="4">
        <v>-177.5</v>
      </c>
      <c r="W3023" s="4">
        <v>153.54</v>
      </c>
      <c r="X3023">
        <v>91</v>
      </c>
      <c r="Y3023">
        <v>163</v>
      </c>
      <c r="Z3023" t="str">
        <f t="shared" si="47"/>
        <v xml:space="preserve">73 </v>
      </c>
      <c r="AA3023" t="s">
        <v>164</v>
      </c>
    </row>
    <row r="3024" spans="1:27" ht="16" thickBot="1" x14ac:dyDescent="0.25">
      <c r="A3024" t="s">
        <v>72</v>
      </c>
      <c r="B3024" t="s">
        <v>164</v>
      </c>
      <c r="C3024" t="s">
        <v>349</v>
      </c>
      <c r="D3024" t="s">
        <v>350</v>
      </c>
      <c r="E3024" t="s">
        <v>3987</v>
      </c>
      <c r="F3024">
        <v>52.381</v>
      </c>
      <c r="H3024">
        <v>46.4</v>
      </c>
      <c r="I3024">
        <v>5.3499999999999996E-6</v>
      </c>
      <c r="J3024" t="s">
        <v>3084</v>
      </c>
      <c r="S3024" t="s">
        <v>3075</v>
      </c>
      <c r="T3024" t="s">
        <v>3076</v>
      </c>
      <c r="U3024">
        <v>0.41299999999999998</v>
      </c>
      <c r="V3024" s="4">
        <v>-177.5</v>
      </c>
      <c r="W3024" s="4">
        <v>153.54</v>
      </c>
      <c r="X3024">
        <v>91</v>
      </c>
      <c r="Y3024">
        <v>46.4</v>
      </c>
      <c r="Z3024" t="str">
        <f t="shared" si="47"/>
        <v xml:space="preserve">42 </v>
      </c>
      <c r="AA3024" t="s">
        <v>164</v>
      </c>
    </row>
    <row r="3025" spans="1:27" ht="16" thickBot="1" x14ac:dyDescent="0.25">
      <c r="A3025" t="s">
        <v>72</v>
      </c>
      <c r="B3025" t="s">
        <v>164</v>
      </c>
      <c r="C3025" t="s">
        <v>349</v>
      </c>
      <c r="D3025" t="s">
        <v>350</v>
      </c>
      <c r="E3025" t="s">
        <v>3987</v>
      </c>
      <c r="F3025">
        <v>52.381</v>
      </c>
      <c r="H3025">
        <v>46.4</v>
      </c>
      <c r="I3025">
        <v>5.3700000000000003E-6</v>
      </c>
      <c r="J3025" t="s">
        <v>3084</v>
      </c>
      <c r="S3025" t="s">
        <v>3075</v>
      </c>
      <c r="T3025" t="s">
        <v>3076</v>
      </c>
      <c r="U3025">
        <v>0.41299999999999998</v>
      </c>
      <c r="V3025" s="4">
        <v>-177.5</v>
      </c>
      <c r="W3025" s="4">
        <v>153.54</v>
      </c>
      <c r="X3025">
        <v>91</v>
      </c>
      <c r="Y3025">
        <v>46.4</v>
      </c>
      <c r="Z3025" t="str">
        <f t="shared" si="47"/>
        <v xml:space="preserve">42 </v>
      </c>
      <c r="AA3025" t="s">
        <v>164</v>
      </c>
    </row>
    <row r="3026" spans="1:27" ht="16" thickBot="1" x14ac:dyDescent="0.25">
      <c r="A3026" t="s">
        <v>72</v>
      </c>
      <c r="B3026" t="s">
        <v>164</v>
      </c>
      <c r="C3026" t="s">
        <v>168</v>
      </c>
      <c r="D3026" t="s">
        <v>353</v>
      </c>
      <c r="E3026" t="s">
        <v>3988</v>
      </c>
      <c r="F3026">
        <v>62.963000000000001</v>
      </c>
      <c r="H3026">
        <v>42.6</v>
      </c>
      <c r="I3026">
        <v>8.7999999999999998E-5</v>
      </c>
      <c r="J3026" t="s">
        <v>3084</v>
      </c>
      <c r="S3026" t="s">
        <v>3075</v>
      </c>
      <c r="T3026" t="s">
        <v>3076</v>
      </c>
      <c r="U3026">
        <v>0.41299999999999998</v>
      </c>
      <c r="V3026" s="4">
        <v>-177.5</v>
      </c>
      <c r="W3026" s="4">
        <v>153.54</v>
      </c>
      <c r="X3026">
        <v>91</v>
      </c>
      <c r="Y3026">
        <v>42.6</v>
      </c>
      <c r="Z3026" t="str">
        <f t="shared" si="47"/>
        <v xml:space="preserve">27 </v>
      </c>
      <c r="AA3026" t="s">
        <v>164</v>
      </c>
    </row>
    <row r="3027" spans="1:27" ht="16" thickBot="1" x14ac:dyDescent="0.25">
      <c r="A3027" t="s">
        <v>72</v>
      </c>
      <c r="B3027" t="s">
        <v>164</v>
      </c>
      <c r="C3027" t="s">
        <v>637</v>
      </c>
      <c r="D3027" t="s">
        <v>638</v>
      </c>
      <c r="E3027" t="s">
        <v>3990</v>
      </c>
      <c r="F3027">
        <v>44.067999999999998</v>
      </c>
      <c r="H3027">
        <v>40.6</v>
      </c>
      <c r="I3027">
        <v>4.3399999999999998E-4</v>
      </c>
      <c r="J3027" t="s">
        <v>3084</v>
      </c>
      <c r="S3027" t="s">
        <v>3075</v>
      </c>
      <c r="T3027" t="s">
        <v>3076</v>
      </c>
      <c r="U3027">
        <v>0.41299999999999998</v>
      </c>
      <c r="V3027" s="4">
        <v>-177.5</v>
      </c>
      <c r="W3027" s="4">
        <v>153.54</v>
      </c>
      <c r="X3027">
        <v>91</v>
      </c>
      <c r="Y3027">
        <v>40.6</v>
      </c>
      <c r="Z3027" t="str">
        <f t="shared" si="47"/>
        <v xml:space="preserve">59 </v>
      </c>
      <c r="AA3027" t="s">
        <v>164</v>
      </c>
    </row>
    <row r="3028" spans="1:27" ht="16" thickBot="1" x14ac:dyDescent="0.25">
      <c r="A3028" t="s">
        <v>72</v>
      </c>
      <c r="B3028" t="s">
        <v>164</v>
      </c>
      <c r="C3028" t="s">
        <v>637</v>
      </c>
      <c r="D3028" t="s">
        <v>638</v>
      </c>
      <c r="E3028" t="s">
        <v>3990</v>
      </c>
      <c r="F3028">
        <v>44.067999999999998</v>
      </c>
      <c r="H3028">
        <v>40.6</v>
      </c>
      <c r="I3028">
        <v>5.1500000000000005E-4</v>
      </c>
      <c r="J3028" t="s">
        <v>3084</v>
      </c>
      <c r="S3028" t="s">
        <v>3075</v>
      </c>
      <c r="T3028" t="s">
        <v>3076</v>
      </c>
      <c r="U3028">
        <v>0.41299999999999998</v>
      </c>
      <c r="V3028" s="4">
        <v>-177.5</v>
      </c>
      <c r="W3028" s="4">
        <v>153.54</v>
      </c>
      <c r="X3028">
        <v>91</v>
      </c>
      <c r="Y3028">
        <v>40.6</v>
      </c>
      <c r="Z3028" t="str">
        <f t="shared" si="47"/>
        <v xml:space="preserve">59 </v>
      </c>
      <c r="AA3028" t="s">
        <v>164</v>
      </c>
    </row>
    <row r="3029" spans="1:27" ht="16" thickBot="1" x14ac:dyDescent="0.25">
      <c r="A3029" t="s">
        <v>72</v>
      </c>
      <c r="B3029" t="s">
        <v>164</v>
      </c>
      <c r="C3029" t="s">
        <v>637</v>
      </c>
      <c r="D3029" t="s">
        <v>638</v>
      </c>
      <c r="E3029" t="s">
        <v>3990</v>
      </c>
      <c r="F3029">
        <v>44.067999999999998</v>
      </c>
      <c r="H3029">
        <v>40.1</v>
      </c>
      <c r="I3029">
        <v>5.7399999999999997E-4</v>
      </c>
      <c r="J3029" t="s">
        <v>3084</v>
      </c>
      <c r="S3029" t="s">
        <v>3075</v>
      </c>
      <c r="T3029" t="s">
        <v>3076</v>
      </c>
      <c r="U3029">
        <v>0.41299999999999998</v>
      </c>
      <c r="V3029" s="4">
        <v>-177.5</v>
      </c>
      <c r="W3029" s="4">
        <v>153.54</v>
      </c>
      <c r="X3029">
        <v>91</v>
      </c>
      <c r="Y3029">
        <v>40.1</v>
      </c>
      <c r="Z3029" t="str">
        <f t="shared" si="47"/>
        <v xml:space="preserve">59 </v>
      </c>
      <c r="AA3029" t="s">
        <v>164</v>
      </c>
    </row>
    <row r="3030" spans="1:27" ht="16" thickBot="1" x14ac:dyDescent="0.25">
      <c r="A3030" t="s">
        <v>72</v>
      </c>
      <c r="B3030" t="s">
        <v>164</v>
      </c>
      <c r="C3030" t="s">
        <v>637</v>
      </c>
      <c r="D3030" t="s">
        <v>638</v>
      </c>
      <c r="E3030" t="s">
        <v>3990</v>
      </c>
      <c r="F3030">
        <v>44.067999999999998</v>
      </c>
      <c r="H3030">
        <v>40.1</v>
      </c>
      <c r="I3030">
        <v>5.7799999999999995E-4</v>
      </c>
      <c r="J3030" t="s">
        <v>3084</v>
      </c>
      <c r="S3030" t="s">
        <v>3075</v>
      </c>
      <c r="T3030" t="s">
        <v>3076</v>
      </c>
      <c r="U3030">
        <v>0.41299999999999998</v>
      </c>
      <c r="V3030" s="4">
        <v>-177.5</v>
      </c>
      <c r="W3030" s="4">
        <v>153.54</v>
      </c>
      <c r="X3030">
        <v>91</v>
      </c>
      <c r="Y3030">
        <v>40.1</v>
      </c>
      <c r="Z3030" t="str">
        <f t="shared" si="47"/>
        <v xml:space="preserve">59 </v>
      </c>
      <c r="AA3030" t="s">
        <v>164</v>
      </c>
    </row>
    <row r="3031" spans="1:27" ht="16" thickBot="1" x14ac:dyDescent="0.25">
      <c r="A3031" t="s">
        <v>72</v>
      </c>
      <c r="B3031" t="s">
        <v>164</v>
      </c>
      <c r="C3031" t="s">
        <v>338</v>
      </c>
      <c r="D3031" t="s">
        <v>965</v>
      </c>
      <c r="E3031" t="s">
        <v>3994</v>
      </c>
      <c r="F3031">
        <v>54.167000000000002</v>
      </c>
      <c r="H3031">
        <v>36</v>
      </c>
      <c r="I3031">
        <v>1.9E-2</v>
      </c>
      <c r="J3031" t="s">
        <v>3084</v>
      </c>
      <c r="S3031" t="s">
        <v>3075</v>
      </c>
      <c r="T3031" t="s">
        <v>3076</v>
      </c>
      <c r="U3031">
        <v>0.41299999999999998</v>
      </c>
      <c r="V3031" s="4">
        <v>-177.5</v>
      </c>
      <c r="W3031" s="4">
        <v>153.54</v>
      </c>
      <c r="X3031">
        <v>91</v>
      </c>
      <c r="Y3031">
        <v>36</v>
      </c>
      <c r="Z3031" t="str">
        <f t="shared" si="47"/>
        <v xml:space="preserve">24 </v>
      </c>
      <c r="AA3031" t="s">
        <v>164</v>
      </c>
    </row>
    <row r="3032" spans="1:27" ht="16" thickBot="1" x14ac:dyDescent="0.25">
      <c r="A3032" t="s">
        <v>72</v>
      </c>
      <c r="B3032" t="s">
        <v>164</v>
      </c>
      <c r="C3032" t="s">
        <v>640</v>
      </c>
      <c r="D3032" t="s">
        <v>592</v>
      </c>
      <c r="E3032" t="s">
        <v>3507</v>
      </c>
      <c r="F3032">
        <v>60</v>
      </c>
      <c r="H3032">
        <v>33.4</v>
      </c>
      <c r="I3032">
        <v>9.4E-2</v>
      </c>
      <c r="J3032" t="s">
        <v>3084</v>
      </c>
      <c r="S3032" t="s">
        <v>3075</v>
      </c>
      <c r="T3032" t="s">
        <v>3076</v>
      </c>
      <c r="U3032">
        <v>0.41299999999999998</v>
      </c>
      <c r="V3032" s="4">
        <v>-177.5</v>
      </c>
      <c r="W3032" s="4">
        <v>153.54</v>
      </c>
      <c r="X3032">
        <v>91</v>
      </c>
      <c r="Y3032">
        <v>33.4</v>
      </c>
      <c r="Z3032" t="str">
        <f t="shared" si="47"/>
        <v xml:space="preserve">20 </v>
      </c>
      <c r="AA3032" t="s">
        <v>164</v>
      </c>
    </row>
    <row r="3033" spans="1:27" ht="16" thickBot="1" x14ac:dyDescent="0.25">
      <c r="A3033" t="s">
        <v>72</v>
      </c>
      <c r="B3033" t="s">
        <v>164</v>
      </c>
      <c r="C3033" t="s">
        <v>640</v>
      </c>
      <c r="D3033" t="s">
        <v>592</v>
      </c>
      <c r="E3033" t="s">
        <v>3507</v>
      </c>
      <c r="F3033">
        <v>60</v>
      </c>
      <c r="H3033">
        <v>33.4</v>
      </c>
      <c r="I3033">
        <v>0.1</v>
      </c>
      <c r="J3033" t="s">
        <v>3084</v>
      </c>
      <c r="S3033" t="s">
        <v>3075</v>
      </c>
      <c r="T3033" t="s">
        <v>3076</v>
      </c>
      <c r="U3033">
        <v>0.41299999999999998</v>
      </c>
      <c r="V3033" s="4">
        <v>-177.5</v>
      </c>
      <c r="W3033" s="4">
        <v>153.54</v>
      </c>
      <c r="X3033">
        <v>91</v>
      </c>
      <c r="Y3033">
        <v>33.4</v>
      </c>
      <c r="Z3033" t="str">
        <f t="shared" si="47"/>
        <v xml:space="preserve">20 </v>
      </c>
      <c r="AA3033" t="s">
        <v>164</v>
      </c>
    </row>
    <row r="3034" spans="1:27" ht="16" thickBot="1" x14ac:dyDescent="0.25">
      <c r="A3034" t="s">
        <v>79</v>
      </c>
      <c r="B3034" t="s">
        <v>164</v>
      </c>
      <c r="C3034" t="s">
        <v>341</v>
      </c>
      <c r="D3034" t="s">
        <v>503</v>
      </c>
      <c r="E3034" t="s">
        <v>3112</v>
      </c>
      <c r="F3034">
        <v>100</v>
      </c>
      <c r="H3034">
        <v>193</v>
      </c>
      <c r="I3034">
        <v>1.47E-57</v>
      </c>
      <c r="J3034" t="s">
        <v>3085</v>
      </c>
      <c r="S3034" t="s">
        <v>3075</v>
      </c>
      <c r="T3034" t="s">
        <v>3076</v>
      </c>
      <c r="U3034">
        <v>0.41299999999999998</v>
      </c>
      <c r="V3034" s="4">
        <v>-177.5</v>
      </c>
      <c r="W3034" s="4">
        <v>153.54</v>
      </c>
      <c r="X3034">
        <v>91</v>
      </c>
      <c r="Y3034">
        <v>193</v>
      </c>
      <c r="Z3034" t="str">
        <f t="shared" si="47"/>
        <v xml:space="preserve">73 </v>
      </c>
      <c r="AA3034" t="s">
        <v>164</v>
      </c>
    </row>
    <row r="3035" spans="1:27" ht="16" thickBot="1" x14ac:dyDescent="0.25">
      <c r="A3035" t="s">
        <v>79</v>
      </c>
      <c r="B3035" t="s">
        <v>164</v>
      </c>
      <c r="C3035" t="s">
        <v>341</v>
      </c>
      <c r="D3035" t="s">
        <v>503</v>
      </c>
      <c r="E3035" t="s">
        <v>3112</v>
      </c>
      <c r="F3035">
        <v>100</v>
      </c>
      <c r="H3035">
        <v>192</v>
      </c>
      <c r="I3035">
        <v>3.9499999999999999E-57</v>
      </c>
      <c r="J3035" t="s">
        <v>3085</v>
      </c>
      <c r="S3035" t="s">
        <v>3075</v>
      </c>
      <c r="T3035" t="s">
        <v>3076</v>
      </c>
      <c r="U3035">
        <v>0.41299999999999998</v>
      </c>
      <c r="V3035" s="4">
        <v>-177.5</v>
      </c>
      <c r="W3035" s="4">
        <v>153.54</v>
      </c>
      <c r="X3035">
        <v>91</v>
      </c>
      <c r="Y3035">
        <v>192</v>
      </c>
      <c r="Z3035" t="str">
        <f t="shared" si="47"/>
        <v xml:space="preserve">73 </v>
      </c>
      <c r="AA3035" t="s">
        <v>164</v>
      </c>
    </row>
    <row r="3036" spans="1:27" ht="16" thickBot="1" x14ac:dyDescent="0.25">
      <c r="A3036" t="s">
        <v>79</v>
      </c>
      <c r="B3036" t="s">
        <v>164</v>
      </c>
      <c r="C3036" t="s">
        <v>341</v>
      </c>
      <c r="D3036" t="s">
        <v>503</v>
      </c>
      <c r="E3036" t="s">
        <v>3112</v>
      </c>
      <c r="F3036">
        <v>100</v>
      </c>
      <c r="H3036">
        <v>192</v>
      </c>
      <c r="I3036">
        <v>3.9499999999999999E-57</v>
      </c>
      <c r="J3036" t="s">
        <v>3085</v>
      </c>
      <c r="S3036" t="s">
        <v>3075</v>
      </c>
      <c r="T3036" t="s">
        <v>3076</v>
      </c>
      <c r="U3036">
        <v>0.41299999999999998</v>
      </c>
      <c r="V3036" s="4">
        <v>-177.5</v>
      </c>
      <c r="W3036" s="4">
        <v>153.54</v>
      </c>
      <c r="X3036">
        <v>91</v>
      </c>
      <c r="Y3036">
        <v>192</v>
      </c>
      <c r="Z3036" t="str">
        <f t="shared" si="47"/>
        <v xml:space="preserve">73 </v>
      </c>
      <c r="AA3036" t="s">
        <v>164</v>
      </c>
    </row>
    <row r="3037" spans="1:27" ht="16" thickBot="1" x14ac:dyDescent="0.25">
      <c r="A3037" t="s">
        <v>79</v>
      </c>
      <c r="B3037" t="s">
        <v>164</v>
      </c>
      <c r="C3037" t="s">
        <v>341</v>
      </c>
      <c r="D3037" t="s">
        <v>503</v>
      </c>
      <c r="E3037" t="s">
        <v>3112</v>
      </c>
      <c r="F3037">
        <v>100</v>
      </c>
      <c r="H3037">
        <v>192</v>
      </c>
      <c r="I3037">
        <v>3.9700000000000001E-57</v>
      </c>
      <c r="J3037" t="s">
        <v>3085</v>
      </c>
      <c r="S3037" t="s">
        <v>3075</v>
      </c>
      <c r="T3037" t="s">
        <v>3076</v>
      </c>
      <c r="U3037">
        <v>0.41299999999999998</v>
      </c>
      <c r="V3037" s="4">
        <v>-177.5</v>
      </c>
      <c r="W3037" s="4">
        <v>153.54</v>
      </c>
      <c r="X3037">
        <v>91</v>
      </c>
      <c r="Y3037">
        <v>192</v>
      </c>
      <c r="Z3037" t="str">
        <f t="shared" si="47"/>
        <v xml:space="preserve">73 </v>
      </c>
      <c r="AA3037" t="s">
        <v>164</v>
      </c>
    </row>
    <row r="3038" spans="1:27" ht="16" thickBot="1" x14ac:dyDescent="0.25">
      <c r="A3038" t="s">
        <v>79</v>
      </c>
      <c r="B3038" t="s">
        <v>164</v>
      </c>
      <c r="C3038" t="s">
        <v>341</v>
      </c>
      <c r="D3038" t="s">
        <v>503</v>
      </c>
      <c r="E3038" t="s">
        <v>3112</v>
      </c>
      <c r="F3038">
        <v>100</v>
      </c>
      <c r="H3038">
        <v>192</v>
      </c>
      <c r="I3038">
        <v>4.0099999999999999E-57</v>
      </c>
      <c r="J3038" t="s">
        <v>3085</v>
      </c>
      <c r="S3038" t="s">
        <v>3075</v>
      </c>
      <c r="T3038" t="s">
        <v>3076</v>
      </c>
      <c r="U3038">
        <v>0.41299999999999998</v>
      </c>
      <c r="V3038" s="4">
        <v>-177.5</v>
      </c>
      <c r="W3038" s="4">
        <v>153.54</v>
      </c>
      <c r="X3038">
        <v>91</v>
      </c>
      <c r="Y3038">
        <v>192</v>
      </c>
      <c r="Z3038" t="str">
        <f t="shared" si="47"/>
        <v xml:space="preserve">73 </v>
      </c>
      <c r="AA3038" t="s">
        <v>164</v>
      </c>
    </row>
    <row r="3039" spans="1:27" ht="16" thickBot="1" x14ac:dyDescent="0.25">
      <c r="A3039" t="s">
        <v>79</v>
      </c>
      <c r="B3039" t="s">
        <v>164</v>
      </c>
      <c r="C3039" t="s">
        <v>341</v>
      </c>
      <c r="D3039" t="s">
        <v>503</v>
      </c>
      <c r="E3039" t="s">
        <v>3112</v>
      </c>
      <c r="F3039">
        <v>100</v>
      </c>
      <c r="H3039">
        <v>192</v>
      </c>
      <c r="I3039">
        <v>4.0099999999999999E-57</v>
      </c>
      <c r="J3039" t="s">
        <v>3085</v>
      </c>
      <c r="S3039" t="s">
        <v>3075</v>
      </c>
      <c r="T3039" t="s">
        <v>3076</v>
      </c>
      <c r="U3039">
        <v>0.41299999999999998</v>
      </c>
      <c r="V3039" s="4">
        <v>-177.5</v>
      </c>
      <c r="W3039" s="4">
        <v>153.54</v>
      </c>
      <c r="X3039">
        <v>91</v>
      </c>
      <c r="Y3039">
        <v>192</v>
      </c>
      <c r="Z3039" t="str">
        <f t="shared" si="47"/>
        <v xml:space="preserve">73 </v>
      </c>
      <c r="AA3039" t="s">
        <v>164</v>
      </c>
    </row>
    <row r="3040" spans="1:27" ht="16" thickBot="1" x14ac:dyDescent="0.25">
      <c r="A3040" t="s">
        <v>79</v>
      </c>
      <c r="B3040" t="s">
        <v>164</v>
      </c>
      <c r="C3040" t="s">
        <v>341</v>
      </c>
      <c r="D3040" t="s">
        <v>503</v>
      </c>
      <c r="E3040" t="s">
        <v>3112</v>
      </c>
      <c r="F3040">
        <v>100</v>
      </c>
      <c r="H3040">
        <v>163</v>
      </c>
      <c r="I3040">
        <v>3.9500000000000001E-47</v>
      </c>
      <c r="J3040" t="s">
        <v>3085</v>
      </c>
      <c r="S3040" t="s">
        <v>3075</v>
      </c>
      <c r="T3040" t="s">
        <v>3076</v>
      </c>
      <c r="U3040">
        <v>0.41299999999999998</v>
      </c>
      <c r="V3040" s="4">
        <v>-177.5</v>
      </c>
      <c r="W3040" s="4">
        <v>153.54</v>
      </c>
      <c r="X3040">
        <v>91</v>
      </c>
      <c r="Y3040">
        <v>163</v>
      </c>
      <c r="Z3040" t="str">
        <f t="shared" si="47"/>
        <v xml:space="preserve">73 </v>
      </c>
      <c r="AA3040" t="s">
        <v>164</v>
      </c>
    </row>
    <row r="3041" spans="1:27" ht="16" thickBot="1" x14ac:dyDescent="0.25">
      <c r="A3041" t="s">
        <v>79</v>
      </c>
      <c r="B3041" t="s">
        <v>164</v>
      </c>
      <c r="C3041" t="s">
        <v>341</v>
      </c>
      <c r="D3041" t="s">
        <v>503</v>
      </c>
      <c r="E3041" t="s">
        <v>3112</v>
      </c>
      <c r="F3041">
        <v>100</v>
      </c>
      <c r="H3041">
        <v>163</v>
      </c>
      <c r="I3041">
        <v>4.5100000000000005E-47</v>
      </c>
      <c r="J3041" t="s">
        <v>3085</v>
      </c>
      <c r="S3041" t="s">
        <v>3075</v>
      </c>
      <c r="T3041" t="s">
        <v>3076</v>
      </c>
      <c r="U3041">
        <v>0.41299999999999998</v>
      </c>
      <c r="V3041" s="4">
        <v>-177.5</v>
      </c>
      <c r="W3041" s="4">
        <v>153.54</v>
      </c>
      <c r="X3041">
        <v>91</v>
      </c>
      <c r="Y3041">
        <v>163</v>
      </c>
      <c r="Z3041" t="str">
        <f t="shared" si="47"/>
        <v xml:space="preserve">73 </v>
      </c>
      <c r="AA3041" t="s">
        <v>164</v>
      </c>
    </row>
    <row r="3042" spans="1:27" ht="16" thickBot="1" x14ac:dyDescent="0.25">
      <c r="A3042" t="s">
        <v>79</v>
      </c>
      <c r="B3042" t="s">
        <v>164</v>
      </c>
      <c r="C3042" t="s">
        <v>349</v>
      </c>
      <c r="D3042" t="s">
        <v>350</v>
      </c>
      <c r="E3042" t="s">
        <v>3987</v>
      </c>
      <c r="F3042">
        <v>52.381</v>
      </c>
      <c r="H3042">
        <v>47.7</v>
      </c>
      <c r="I3042">
        <v>1.26E-6</v>
      </c>
      <c r="J3042" t="s">
        <v>3085</v>
      </c>
      <c r="S3042" t="s">
        <v>3075</v>
      </c>
      <c r="T3042" t="s">
        <v>3076</v>
      </c>
      <c r="U3042">
        <v>0.41299999999999998</v>
      </c>
      <c r="V3042" s="4">
        <v>-177.5</v>
      </c>
      <c r="W3042" s="4">
        <v>153.54</v>
      </c>
      <c r="X3042">
        <v>91</v>
      </c>
      <c r="Y3042">
        <v>47.7</v>
      </c>
      <c r="Z3042" t="str">
        <f t="shared" si="47"/>
        <v xml:space="preserve">42 </v>
      </c>
      <c r="AA3042" t="s">
        <v>164</v>
      </c>
    </row>
    <row r="3043" spans="1:27" ht="16" thickBot="1" x14ac:dyDescent="0.25">
      <c r="A3043" t="s">
        <v>79</v>
      </c>
      <c r="B3043" t="s">
        <v>164</v>
      </c>
      <c r="C3043" t="s">
        <v>349</v>
      </c>
      <c r="D3043" t="s">
        <v>350</v>
      </c>
      <c r="E3043" t="s">
        <v>3987</v>
      </c>
      <c r="F3043">
        <v>52.381</v>
      </c>
      <c r="H3043">
        <v>47.7</v>
      </c>
      <c r="I3043">
        <v>1.2699999999999999E-6</v>
      </c>
      <c r="J3043" t="s">
        <v>3085</v>
      </c>
      <c r="S3043" t="s">
        <v>3075</v>
      </c>
      <c r="T3043" t="s">
        <v>3076</v>
      </c>
      <c r="U3043">
        <v>0.41299999999999998</v>
      </c>
      <c r="V3043" s="4">
        <v>-177.5</v>
      </c>
      <c r="W3043" s="4">
        <v>153.54</v>
      </c>
      <c r="X3043">
        <v>91</v>
      </c>
      <c r="Y3043">
        <v>47.7</v>
      </c>
      <c r="Z3043" t="str">
        <f t="shared" si="47"/>
        <v xml:space="preserve">42 </v>
      </c>
      <c r="AA3043" t="s">
        <v>164</v>
      </c>
    </row>
    <row r="3044" spans="1:27" ht="16" thickBot="1" x14ac:dyDescent="0.25">
      <c r="A3044" t="s">
        <v>79</v>
      </c>
      <c r="B3044" t="s">
        <v>164</v>
      </c>
      <c r="C3044" t="s">
        <v>349</v>
      </c>
      <c r="D3044" t="s">
        <v>350</v>
      </c>
      <c r="E3044" t="s">
        <v>3987</v>
      </c>
      <c r="F3044">
        <v>52.381</v>
      </c>
      <c r="H3044">
        <v>47.7</v>
      </c>
      <c r="I3044">
        <v>1.3200000000000001E-6</v>
      </c>
      <c r="J3044" t="s">
        <v>3085</v>
      </c>
      <c r="S3044" t="s">
        <v>3075</v>
      </c>
      <c r="T3044" t="s">
        <v>3076</v>
      </c>
      <c r="U3044">
        <v>0.41299999999999998</v>
      </c>
      <c r="V3044" s="4">
        <v>-177.5</v>
      </c>
      <c r="W3044" s="4">
        <v>153.54</v>
      </c>
      <c r="X3044">
        <v>91</v>
      </c>
      <c r="Y3044">
        <v>47.7</v>
      </c>
      <c r="Z3044" t="str">
        <f t="shared" si="47"/>
        <v xml:space="preserve">42 </v>
      </c>
      <c r="AA3044" t="s">
        <v>164</v>
      </c>
    </row>
    <row r="3045" spans="1:27" ht="16" thickBot="1" x14ac:dyDescent="0.25">
      <c r="A3045" t="s">
        <v>79</v>
      </c>
      <c r="B3045" t="s">
        <v>164</v>
      </c>
      <c r="C3045" t="s">
        <v>168</v>
      </c>
      <c r="D3045" t="s">
        <v>353</v>
      </c>
      <c r="E3045" t="s">
        <v>3988</v>
      </c>
      <c r="F3045">
        <v>62.963000000000001</v>
      </c>
      <c r="H3045">
        <v>43.1</v>
      </c>
      <c r="I3045">
        <v>5.4700000000000001E-5</v>
      </c>
      <c r="J3045" t="s">
        <v>3085</v>
      </c>
      <c r="S3045" t="s">
        <v>3075</v>
      </c>
      <c r="T3045" t="s">
        <v>3076</v>
      </c>
      <c r="U3045">
        <v>0.41299999999999998</v>
      </c>
      <c r="V3045" s="4">
        <v>-177.5</v>
      </c>
      <c r="W3045" s="4">
        <v>153.54</v>
      </c>
      <c r="X3045">
        <v>91</v>
      </c>
      <c r="Y3045">
        <v>43.1</v>
      </c>
      <c r="Z3045" t="str">
        <f t="shared" si="47"/>
        <v xml:space="preserve">27 </v>
      </c>
      <c r="AA3045" t="s">
        <v>164</v>
      </c>
    </row>
    <row r="3046" spans="1:27" ht="16" thickBot="1" x14ac:dyDescent="0.25">
      <c r="A3046" t="s">
        <v>79</v>
      </c>
      <c r="B3046" t="s">
        <v>164</v>
      </c>
      <c r="C3046" t="s">
        <v>637</v>
      </c>
      <c r="D3046" t="s">
        <v>638</v>
      </c>
      <c r="E3046" t="s">
        <v>3990</v>
      </c>
      <c r="F3046">
        <v>44.067999999999998</v>
      </c>
      <c r="H3046">
        <v>41.4</v>
      </c>
      <c r="I3046">
        <v>1.6000000000000001E-4</v>
      </c>
      <c r="J3046" t="s">
        <v>3085</v>
      </c>
      <c r="S3046" t="s">
        <v>3075</v>
      </c>
      <c r="T3046" t="s">
        <v>3076</v>
      </c>
      <c r="U3046">
        <v>0.41299999999999998</v>
      </c>
      <c r="V3046" s="4">
        <v>-177.5</v>
      </c>
      <c r="W3046" s="4">
        <v>153.54</v>
      </c>
      <c r="X3046">
        <v>91</v>
      </c>
      <c r="Y3046">
        <v>41.4</v>
      </c>
      <c r="Z3046" t="str">
        <f t="shared" si="47"/>
        <v xml:space="preserve">59 </v>
      </c>
      <c r="AA3046" t="s">
        <v>164</v>
      </c>
    </row>
    <row r="3047" spans="1:27" ht="16" thickBot="1" x14ac:dyDescent="0.25">
      <c r="A3047" t="s">
        <v>79</v>
      </c>
      <c r="B3047" t="s">
        <v>164</v>
      </c>
      <c r="C3047" t="s">
        <v>338</v>
      </c>
      <c r="D3047" t="s">
        <v>965</v>
      </c>
      <c r="E3047" t="s">
        <v>3994</v>
      </c>
      <c r="F3047">
        <v>54.167000000000002</v>
      </c>
      <c r="H3047">
        <v>36</v>
      </c>
      <c r="I3047">
        <v>1.4E-2</v>
      </c>
      <c r="J3047" t="s">
        <v>3085</v>
      </c>
      <c r="S3047" t="s">
        <v>3075</v>
      </c>
      <c r="T3047" t="s">
        <v>3076</v>
      </c>
      <c r="U3047">
        <v>0.41299999999999998</v>
      </c>
      <c r="V3047" s="4">
        <v>-177.5</v>
      </c>
      <c r="W3047" s="4">
        <v>153.54</v>
      </c>
      <c r="X3047">
        <v>91</v>
      </c>
      <c r="Y3047">
        <v>36</v>
      </c>
      <c r="Z3047" t="str">
        <f t="shared" si="47"/>
        <v xml:space="preserve">24 </v>
      </c>
      <c r="AA3047" t="s">
        <v>164</v>
      </c>
    </row>
    <row r="3048" spans="1:27" ht="16" thickBot="1" x14ac:dyDescent="0.25">
      <c r="A3048" t="s">
        <v>79</v>
      </c>
      <c r="B3048" t="s">
        <v>164</v>
      </c>
      <c r="C3048" t="s">
        <v>338</v>
      </c>
      <c r="D3048" t="s">
        <v>965</v>
      </c>
      <c r="E3048" t="s">
        <v>3994</v>
      </c>
      <c r="F3048">
        <v>54.167000000000002</v>
      </c>
      <c r="H3048">
        <v>36</v>
      </c>
      <c r="I3048">
        <v>1.4E-2</v>
      </c>
      <c r="J3048" t="s">
        <v>3085</v>
      </c>
      <c r="S3048" t="s">
        <v>3075</v>
      </c>
      <c r="T3048" t="s">
        <v>3076</v>
      </c>
      <c r="U3048">
        <v>0.41299999999999998</v>
      </c>
      <c r="V3048" s="4">
        <v>-177.5</v>
      </c>
      <c r="W3048" s="4">
        <v>153.54</v>
      </c>
      <c r="X3048">
        <v>91</v>
      </c>
      <c r="Y3048">
        <v>36</v>
      </c>
      <c r="Z3048" t="str">
        <f t="shared" si="47"/>
        <v xml:space="preserve">24 </v>
      </c>
      <c r="AA3048" t="s">
        <v>164</v>
      </c>
    </row>
    <row r="3049" spans="1:27" ht="16" thickBot="1" x14ac:dyDescent="0.25">
      <c r="A3049" t="s">
        <v>79</v>
      </c>
      <c r="B3049" t="s">
        <v>164</v>
      </c>
      <c r="C3049" t="s">
        <v>338</v>
      </c>
      <c r="D3049" t="s">
        <v>965</v>
      </c>
      <c r="E3049" t="s">
        <v>3994</v>
      </c>
      <c r="F3049">
        <v>54.167000000000002</v>
      </c>
      <c r="H3049">
        <v>36</v>
      </c>
      <c r="I3049">
        <v>1.4E-2</v>
      </c>
      <c r="J3049" t="s">
        <v>3085</v>
      </c>
      <c r="S3049" t="s">
        <v>3075</v>
      </c>
      <c r="T3049" t="s">
        <v>3076</v>
      </c>
      <c r="U3049">
        <v>0.41299999999999998</v>
      </c>
      <c r="V3049" s="4">
        <v>-177.5</v>
      </c>
      <c r="W3049" s="4">
        <v>153.54</v>
      </c>
      <c r="X3049">
        <v>91</v>
      </c>
      <c r="Y3049">
        <v>36</v>
      </c>
      <c r="Z3049" t="str">
        <f t="shared" si="47"/>
        <v xml:space="preserve">24 </v>
      </c>
      <c r="AA3049" t="s">
        <v>164</v>
      </c>
    </row>
    <row r="3050" spans="1:27" ht="16" thickBot="1" x14ac:dyDescent="0.25">
      <c r="A3050" t="s">
        <v>79</v>
      </c>
      <c r="B3050" t="s">
        <v>164</v>
      </c>
      <c r="C3050" t="s">
        <v>640</v>
      </c>
      <c r="D3050" t="s">
        <v>592</v>
      </c>
      <c r="E3050" t="s">
        <v>3507</v>
      </c>
      <c r="F3050">
        <v>60</v>
      </c>
      <c r="H3050">
        <v>33.4</v>
      </c>
      <c r="I3050">
        <v>7.3999999999999996E-2</v>
      </c>
      <c r="J3050" t="s">
        <v>3085</v>
      </c>
      <c r="S3050" t="s">
        <v>3075</v>
      </c>
      <c r="T3050" t="s">
        <v>3076</v>
      </c>
      <c r="U3050">
        <v>0.41299999999999998</v>
      </c>
      <c r="V3050" s="4">
        <v>-177.5</v>
      </c>
      <c r="W3050" s="4">
        <v>153.54</v>
      </c>
      <c r="X3050">
        <v>91</v>
      </c>
      <c r="Y3050">
        <v>33.4</v>
      </c>
      <c r="Z3050" t="str">
        <f t="shared" si="47"/>
        <v xml:space="preserve">20 </v>
      </c>
      <c r="AA3050" t="s">
        <v>164</v>
      </c>
    </row>
    <row r="3051" spans="1:27" ht="16" thickBot="1" x14ac:dyDescent="0.25">
      <c r="A3051" t="s">
        <v>79</v>
      </c>
      <c r="B3051" t="s">
        <v>164</v>
      </c>
      <c r="C3051" t="s">
        <v>640</v>
      </c>
      <c r="D3051" t="s">
        <v>592</v>
      </c>
      <c r="E3051" t="s">
        <v>3507</v>
      </c>
      <c r="F3051">
        <v>60</v>
      </c>
      <c r="H3051">
        <v>33.4</v>
      </c>
      <c r="I3051">
        <v>0.09</v>
      </c>
      <c r="J3051" t="s">
        <v>3085</v>
      </c>
      <c r="S3051" t="s">
        <v>3075</v>
      </c>
      <c r="T3051" t="s">
        <v>3076</v>
      </c>
      <c r="U3051">
        <v>0.41299999999999998</v>
      </c>
      <c r="V3051" s="4">
        <v>-177.5</v>
      </c>
      <c r="W3051" s="4">
        <v>153.54</v>
      </c>
      <c r="X3051">
        <v>91</v>
      </c>
      <c r="Y3051">
        <v>33.4</v>
      </c>
      <c r="Z3051" t="str">
        <f t="shared" si="47"/>
        <v xml:space="preserve">20 </v>
      </c>
      <c r="AA3051" t="s">
        <v>164</v>
      </c>
    </row>
    <row r="3052" spans="1:27" ht="16" thickBot="1" x14ac:dyDescent="0.25">
      <c r="A3052" t="s">
        <v>86</v>
      </c>
      <c r="B3052" t="s">
        <v>164</v>
      </c>
      <c r="C3052" t="s">
        <v>344</v>
      </c>
      <c r="D3052" t="s">
        <v>2634</v>
      </c>
      <c r="E3052" t="s">
        <v>4002</v>
      </c>
      <c r="F3052">
        <v>93.421000000000006</v>
      </c>
      <c r="H3052">
        <v>189</v>
      </c>
      <c r="I3052">
        <v>6.4700000000000003E-56</v>
      </c>
      <c r="J3052" t="s">
        <v>3086</v>
      </c>
      <c r="S3052" t="s">
        <v>3071</v>
      </c>
      <c r="T3052" t="s">
        <v>3072</v>
      </c>
      <c r="U3052">
        <v>0.41299999999999998</v>
      </c>
      <c r="V3052" s="4">
        <v>-177.5</v>
      </c>
      <c r="W3052" s="4">
        <v>153.54</v>
      </c>
      <c r="X3052">
        <v>91</v>
      </c>
      <c r="Y3052">
        <v>189</v>
      </c>
      <c r="Z3052" t="str">
        <f t="shared" si="47"/>
        <v xml:space="preserve">76 </v>
      </c>
      <c r="AA3052" t="s">
        <v>164</v>
      </c>
    </row>
    <row r="3053" spans="1:27" ht="16" thickBot="1" x14ac:dyDescent="0.25">
      <c r="A3053" t="s">
        <v>86</v>
      </c>
      <c r="B3053" t="s">
        <v>164</v>
      </c>
      <c r="C3053" t="s">
        <v>344</v>
      </c>
      <c r="D3053" t="s">
        <v>2634</v>
      </c>
      <c r="E3053" t="s">
        <v>4002</v>
      </c>
      <c r="F3053">
        <v>93.421000000000006</v>
      </c>
      <c r="H3053">
        <v>189</v>
      </c>
      <c r="I3053">
        <v>6.4700000000000003E-56</v>
      </c>
      <c r="J3053" t="s">
        <v>3086</v>
      </c>
      <c r="S3053" t="s">
        <v>3071</v>
      </c>
      <c r="T3053" t="s">
        <v>3072</v>
      </c>
      <c r="U3053">
        <v>0.41299999999999998</v>
      </c>
      <c r="V3053" s="4">
        <v>-177.5</v>
      </c>
      <c r="W3053" s="4">
        <v>153.54</v>
      </c>
      <c r="X3053">
        <v>91</v>
      </c>
      <c r="Y3053">
        <v>189</v>
      </c>
      <c r="Z3053" t="str">
        <f t="shared" si="47"/>
        <v xml:space="preserve">76 </v>
      </c>
      <c r="AA3053" t="s">
        <v>164</v>
      </c>
    </row>
    <row r="3054" spans="1:27" ht="16" thickBot="1" x14ac:dyDescent="0.25">
      <c r="A3054" t="s">
        <v>86</v>
      </c>
      <c r="B3054" t="s">
        <v>164</v>
      </c>
      <c r="C3054" t="s">
        <v>344</v>
      </c>
      <c r="D3054" t="s">
        <v>2634</v>
      </c>
      <c r="E3054" t="s">
        <v>4002</v>
      </c>
      <c r="F3054">
        <v>93.421000000000006</v>
      </c>
      <c r="H3054">
        <v>189</v>
      </c>
      <c r="I3054">
        <v>6.4899999999999996E-56</v>
      </c>
      <c r="J3054" t="s">
        <v>3086</v>
      </c>
      <c r="S3054" t="s">
        <v>3071</v>
      </c>
      <c r="T3054" t="s">
        <v>3072</v>
      </c>
      <c r="U3054">
        <v>0.41299999999999998</v>
      </c>
      <c r="V3054" s="4">
        <v>-177.5</v>
      </c>
      <c r="W3054" s="4">
        <v>153.54</v>
      </c>
      <c r="X3054">
        <v>91</v>
      </c>
      <c r="Y3054">
        <v>189</v>
      </c>
      <c r="Z3054" t="str">
        <f t="shared" si="47"/>
        <v xml:space="preserve">76 </v>
      </c>
      <c r="AA3054" t="s">
        <v>164</v>
      </c>
    </row>
    <row r="3055" spans="1:27" ht="16" thickBot="1" x14ac:dyDescent="0.25">
      <c r="A3055" t="s">
        <v>86</v>
      </c>
      <c r="B3055" t="s">
        <v>164</v>
      </c>
      <c r="C3055" t="s">
        <v>344</v>
      </c>
      <c r="D3055" t="s">
        <v>2634</v>
      </c>
      <c r="E3055" t="s">
        <v>4002</v>
      </c>
      <c r="F3055">
        <v>93.421000000000006</v>
      </c>
      <c r="H3055">
        <v>189</v>
      </c>
      <c r="I3055">
        <v>6.5099999999999998E-56</v>
      </c>
      <c r="J3055" t="s">
        <v>3086</v>
      </c>
      <c r="S3055" t="s">
        <v>3071</v>
      </c>
      <c r="T3055" t="s">
        <v>3072</v>
      </c>
      <c r="U3055">
        <v>0.41299999999999998</v>
      </c>
      <c r="V3055" s="4">
        <v>-177.5</v>
      </c>
      <c r="W3055" s="4">
        <v>153.54</v>
      </c>
      <c r="X3055">
        <v>91</v>
      </c>
      <c r="Y3055">
        <v>189</v>
      </c>
      <c r="Z3055" t="str">
        <f t="shared" si="47"/>
        <v xml:space="preserve">76 </v>
      </c>
      <c r="AA3055" t="s">
        <v>164</v>
      </c>
    </row>
    <row r="3056" spans="1:27" ht="16" thickBot="1" x14ac:dyDescent="0.25">
      <c r="A3056" t="s">
        <v>86</v>
      </c>
      <c r="B3056" t="s">
        <v>164</v>
      </c>
      <c r="C3056" t="s">
        <v>948</v>
      </c>
      <c r="D3056" t="s">
        <v>1010</v>
      </c>
      <c r="E3056" t="s">
        <v>3175</v>
      </c>
      <c r="F3056">
        <v>94.594999999999999</v>
      </c>
      <c r="H3056">
        <v>187</v>
      </c>
      <c r="I3056">
        <v>2.7700000000000001E-55</v>
      </c>
      <c r="J3056" t="s">
        <v>3086</v>
      </c>
      <c r="S3056" t="s">
        <v>3071</v>
      </c>
      <c r="T3056" t="s">
        <v>3072</v>
      </c>
      <c r="U3056">
        <v>0.41299999999999998</v>
      </c>
      <c r="V3056" s="4">
        <v>-177.5</v>
      </c>
      <c r="W3056" s="4">
        <v>153.54</v>
      </c>
      <c r="X3056">
        <v>91</v>
      </c>
      <c r="Y3056">
        <v>187</v>
      </c>
      <c r="Z3056" t="str">
        <f t="shared" si="47"/>
        <v xml:space="preserve">74 </v>
      </c>
      <c r="AA3056" t="s">
        <v>164</v>
      </c>
    </row>
    <row r="3057" spans="1:27" ht="16" thickBot="1" x14ac:dyDescent="0.25">
      <c r="A3057" t="s">
        <v>86</v>
      </c>
      <c r="B3057" t="s">
        <v>164</v>
      </c>
      <c r="C3057" t="s">
        <v>341</v>
      </c>
      <c r="D3057" t="s">
        <v>2637</v>
      </c>
      <c r="E3057" t="s">
        <v>4003</v>
      </c>
      <c r="F3057">
        <v>94.521000000000001</v>
      </c>
      <c r="H3057">
        <v>185</v>
      </c>
      <c r="I3057">
        <v>2.2999999999999999E-54</v>
      </c>
      <c r="J3057" t="s">
        <v>3086</v>
      </c>
      <c r="S3057" t="s">
        <v>3071</v>
      </c>
      <c r="T3057" t="s">
        <v>3072</v>
      </c>
      <c r="U3057">
        <v>0.41299999999999998</v>
      </c>
      <c r="V3057" s="4">
        <v>-177.5</v>
      </c>
      <c r="W3057" s="4">
        <v>153.54</v>
      </c>
      <c r="X3057">
        <v>91</v>
      </c>
      <c r="Y3057">
        <v>185</v>
      </c>
      <c r="Z3057" t="str">
        <f t="shared" si="47"/>
        <v xml:space="preserve">73 </v>
      </c>
      <c r="AA3057" t="s">
        <v>164</v>
      </c>
    </row>
    <row r="3058" spans="1:27" ht="16" thickBot="1" x14ac:dyDescent="0.25">
      <c r="A3058" t="s">
        <v>86</v>
      </c>
      <c r="B3058" t="s">
        <v>164</v>
      </c>
      <c r="C3058" t="s">
        <v>341</v>
      </c>
      <c r="D3058" t="s">
        <v>2637</v>
      </c>
      <c r="E3058" t="s">
        <v>4003</v>
      </c>
      <c r="F3058">
        <v>94.521000000000001</v>
      </c>
      <c r="H3058">
        <v>185</v>
      </c>
      <c r="I3058">
        <v>2.2999999999999999E-54</v>
      </c>
      <c r="J3058" t="s">
        <v>3086</v>
      </c>
      <c r="S3058" t="s">
        <v>3071</v>
      </c>
      <c r="T3058" t="s">
        <v>3072</v>
      </c>
      <c r="U3058">
        <v>0.41299999999999998</v>
      </c>
      <c r="V3058" s="4">
        <v>-177.5</v>
      </c>
      <c r="W3058" s="4">
        <v>153.54</v>
      </c>
      <c r="X3058">
        <v>91</v>
      </c>
      <c r="Y3058">
        <v>185</v>
      </c>
      <c r="Z3058" t="str">
        <f t="shared" si="47"/>
        <v xml:space="preserve">73 </v>
      </c>
      <c r="AA3058" t="s">
        <v>164</v>
      </c>
    </row>
    <row r="3059" spans="1:27" ht="16" thickBot="1" x14ac:dyDescent="0.25">
      <c r="A3059" t="s">
        <v>86</v>
      </c>
      <c r="B3059" t="s">
        <v>164</v>
      </c>
      <c r="C3059" t="s">
        <v>349</v>
      </c>
      <c r="D3059" t="s">
        <v>350</v>
      </c>
      <c r="E3059" t="s">
        <v>3987</v>
      </c>
      <c r="F3059">
        <v>52.381</v>
      </c>
      <c r="H3059">
        <v>46.4</v>
      </c>
      <c r="I3059">
        <v>6.0499999999999997E-6</v>
      </c>
      <c r="J3059" t="s">
        <v>3086</v>
      </c>
      <c r="S3059" t="s">
        <v>3071</v>
      </c>
      <c r="T3059" t="s">
        <v>3072</v>
      </c>
      <c r="U3059">
        <v>0.41299999999999998</v>
      </c>
      <c r="V3059" s="4">
        <v>-177.5</v>
      </c>
      <c r="W3059" s="4">
        <v>153.54</v>
      </c>
      <c r="X3059">
        <v>91</v>
      </c>
      <c r="Y3059">
        <v>46.4</v>
      </c>
      <c r="Z3059" t="str">
        <f t="shared" si="47"/>
        <v xml:space="preserve">42 </v>
      </c>
      <c r="AA3059" t="s">
        <v>164</v>
      </c>
    </row>
    <row r="3060" spans="1:27" ht="16" thickBot="1" x14ac:dyDescent="0.25">
      <c r="A3060" t="s">
        <v>86</v>
      </c>
      <c r="B3060" t="s">
        <v>164</v>
      </c>
      <c r="C3060" t="s">
        <v>349</v>
      </c>
      <c r="D3060" t="s">
        <v>350</v>
      </c>
      <c r="E3060" t="s">
        <v>3987</v>
      </c>
      <c r="F3060">
        <v>52.381</v>
      </c>
      <c r="H3060">
        <v>46.4</v>
      </c>
      <c r="I3060">
        <v>6.0700000000000003E-6</v>
      </c>
      <c r="J3060" t="s">
        <v>3086</v>
      </c>
      <c r="S3060" t="s">
        <v>3071</v>
      </c>
      <c r="T3060" t="s">
        <v>3072</v>
      </c>
      <c r="U3060">
        <v>0.41299999999999998</v>
      </c>
      <c r="V3060" s="4">
        <v>-177.5</v>
      </c>
      <c r="W3060" s="4">
        <v>153.54</v>
      </c>
      <c r="X3060">
        <v>91</v>
      </c>
      <c r="Y3060">
        <v>46.4</v>
      </c>
      <c r="Z3060" t="str">
        <f t="shared" si="47"/>
        <v xml:space="preserve">42 </v>
      </c>
      <c r="AA3060" t="s">
        <v>164</v>
      </c>
    </row>
    <row r="3061" spans="1:27" ht="16" thickBot="1" x14ac:dyDescent="0.25">
      <c r="A3061" t="s">
        <v>86</v>
      </c>
      <c r="B3061" t="s">
        <v>164</v>
      </c>
      <c r="C3061" t="s">
        <v>349</v>
      </c>
      <c r="D3061" t="s">
        <v>350</v>
      </c>
      <c r="E3061" t="s">
        <v>3987</v>
      </c>
      <c r="F3061">
        <v>52.381</v>
      </c>
      <c r="H3061">
        <v>46.4</v>
      </c>
      <c r="I3061">
        <v>6.0700000000000003E-6</v>
      </c>
      <c r="J3061" t="s">
        <v>3086</v>
      </c>
      <c r="S3061" t="s">
        <v>3071</v>
      </c>
      <c r="T3061" t="s">
        <v>3072</v>
      </c>
      <c r="U3061">
        <v>0.41299999999999998</v>
      </c>
      <c r="V3061" s="4">
        <v>-177.5</v>
      </c>
      <c r="W3061" s="4">
        <v>153.54</v>
      </c>
      <c r="X3061">
        <v>91</v>
      </c>
      <c r="Y3061">
        <v>46.4</v>
      </c>
      <c r="Z3061" t="str">
        <f t="shared" si="47"/>
        <v xml:space="preserve">42 </v>
      </c>
      <c r="AA3061" t="s">
        <v>164</v>
      </c>
    </row>
    <row r="3062" spans="1:27" ht="16" thickBot="1" x14ac:dyDescent="0.25">
      <c r="A3062" t="s">
        <v>86</v>
      </c>
      <c r="B3062" t="s">
        <v>164</v>
      </c>
      <c r="C3062" t="s">
        <v>349</v>
      </c>
      <c r="D3062" t="s">
        <v>350</v>
      </c>
      <c r="E3062" t="s">
        <v>3987</v>
      </c>
      <c r="F3062">
        <v>52.381</v>
      </c>
      <c r="H3062">
        <v>46.4</v>
      </c>
      <c r="I3062">
        <v>6.0700000000000003E-6</v>
      </c>
      <c r="J3062" t="s">
        <v>3086</v>
      </c>
      <c r="S3062" t="s">
        <v>3071</v>
      </c>
      <c r="T3062" t="s">
        <v>3072</v>
      </c>
      <c r="U3062">
        <v>0.41299999999999998</v>
      </c>
      <c r="V3062" s="4">
        <v>-177.5</v>
      </c>
      <c r="W3062" s="4">
        <v>153.54</v>
      </c>
      <c r="X3062">
        <v>91</v>
      </c>
      <c r="Y3062">
        <v>46.4</v>
      </c>
      <c r="Z3062" t="str">
        <f t="shared" si="47"/>
        <v xml:space="preserve">42 </v>
      </c>
      <c r="AA3062" t="s">
        <v>164</v>
      </c>
    </row>
    <row r="3063" spans="1:27" ht="16" thickBot="1" x14ac:dyDescent="0.25">
      <c r="A3063" t="s">
        <v>86</v>
      </c>
      <c r="B3063" t="s">
        <v>164</v>
      </c>
      <c r="C3063" t="s">
        <v>349</v>
      </c>
      <c r="D3063" t="s">
        <v>350</v>
      </c>
      <c r="E3063" t="s">
        <v>3987</v>
      </c>
      <c r="F3063">
        <v>52.381</v>
      </c>
      <c r="H3063">
        <v>46.4</v>
      </c>
      <c r="I3063">
        <v>6.2400000000000004E-6</v>
      </c>
      <c r="J3063" t="s">
        <v>3086</v>
      </c>
      <c r="S3063" t="s">
        <v>3071</v>
      </c>
      <c r="T3063" t="s">
        <v>3072</v>
      </c>
      <c r="U3063">
        <v>0.41299999999999998</v>
      </c>
      <c r="V3063" s="4">
        <v>-177.5</v>
      </c>
      <c r="W3063" s="4">
        <v>153.54</v>
      </c>
      <c r="X3063">
        <v>91</v>
      </c>
      <c r="Y3063">
        <v>46.4</v>
      </c>
      <c r="Z3063" t="str">
        <f t="shared" si="47"/>
        <v xml:space="preserve">42 </v>
      </c>
      <c r="AA3063" t="s">
        <v>164</v>
      </c>
    </row>
    <row r="3064" spans="1:27" ht="16" thickBot="1" x14ac:dyDescent="0.25">
      <c r="A3064" t="s">
        <v>86</v>
      </c>
      <c r="B3064" t="s">
        <v>164</v>
      </c>
      <c r="C3064" t="s">
        <v>168</v>
      </c>
      <c r="D3064" t="s">
        <v>353</v>
      </c>
      <c r="E3064" t="s">
        <v>3988</v>
      </c>
      <c r="F3064">
        <v>62.963000000000001</v>
      </c>
      <c r="H3064">
        <v>43.5</v>
      </c>
      <c r="I3064">
        <v>5.0500000000000001E-5</v>
      </c>
      <c r="J3064" t="s">
        <v>3086</v>
      </c>
      <c r="S3064" t="s">
        <v>3071</v>
      </c>
      <c r="T3064" t="s">
        <v>3072</v>
      </c>
      <c r="U3064">
        <v>0.41299999999999998</v>
      </c>
      <c r="V3064" s="4">
        <v>-177.5</v>
      </c>
      <c r="W3064" s="4">
        <v>153.54</v>
      </c>
      <c r="X3064">
        <v>91</v>
      </c>
      <c r="Y3064">
        <v>43.5</v>
      </c>
      <c r="Z3064" t="str">
        <f t="shared" si="47"/>
        <v xml:space="preserve">27 </v>
      </c>
      <c r="AA3064" t="s">
        <v>164</v>
      </c>
    </row>
    <row r="3065" spans="1:27" ht="16" thickBot="1" x14ac:dyDescent="0.25">
      <c r="A3065" t="s">
        <v>86</v>
      </c>
      <c r="B3065" t="s">
        <v>164</v>
      </c>
      <c r="C3065" t="s">
        <v>168</v>
      </c>
      <c r="D3065" t="s">
        <v>353</v>
      </c>
      <c r="E3065" t="s">
        <v>3988</v>
      </c>
      <c r="F3065">
        <v>62.963000000000001</v>
      </c>
      <c r="H3065">
        <v>43.5</v>
      </c>
      <c r="I3065">
        <v>5.0800000000000002E-5</v>
      </c>
      <c r="J3065" t="s">
        <v>3086</v>
      </c>
      <c r="S3065" t="s">
        <v>3071</v>
      </c>
      <c r="T3065" t="s">
        <v>3072</v>
      </c>
      <c r="U3065">
        <v>0.41299999999999998</v>
      </c>
      <c r="V3065" s="4">
        <v>-177.5</v>
      </c>
      <c r="W3065" s="4">
        <v>153.54</v>
      </c>
      <c r="X3065">
        <v>91</v>
      </c>
      <c r="Y3065">
        <v>43.5</v>
      </c>
      <c r="Z3065" t="str">
        <f t="shared" si="47"/>
        <v xml:space="preserve">27 </v>
      </c>
      <c r="AA3065" t="s">
        <v>164</v>
      </c>
    </row>
    <row r="3066" spans="1:27" ht="16" thickBot="1" x14ac:dyDescent="0.25">
      <c r="A3066" t="s">
        <v>86</v>
      </c>
      <c r="B3066" t="s">
        <v>164</v>
      </c>
      <c r="C3066" t="s">
        <v>338</v>
      </c>
      <c r="D3066" t="s">
        <v>965</v>
      </c>
      <c r="E3066" t="s">
        <v>3994</v>
      </c>
      <c r="F3066">
        <v>54.167000000000002</v>
      </c>
      <c r="H3066">
        <v>36</v>
      </c>
      <c r="I3066">
        <v>2.1000000000000001E-2</v>
      </c>
      <c r="J3066" t="s">
        <v>3086</v>
      </c>
      <c r="S3066" t="s">
        <v>3071</v>
      </c>
      <c r="T3066" t="s">
        <v>3072</v>
      </c>
      <c r="U3066">
        <v>0.41299999999999998</v>
      </c>
      <c r="V3066" s="4">
        <v>-177.5</v>
      </c>
      <c r="W3066" s="4">
        <v>153.54</v>
      </c>
      <c r="X3066">
        <v>91</v>
      </c>
      <c r="Y3066">
        <v>36</v>
      </c>
      <c r="Z3066" t="str">
        <f t="shared" si="47"/>
        <v xml:space="preserve">24 </v>
      </c>
      <c r="AA3066" t="s">
        <v>164</v>
      </c>
    </row>
    <row r="3067" spans="1:27" ht="16" thickBot="1" x14ac:dyDescent="0.25">
      <c r="A3067" t="s">
        <v>86</v>
      </c>
      <c r="B3067" t="s">
        <v>164</v>
      </c>
      <c r="C3067" t="s">
        <v>338</v>
      </c>
      <c r="D3067" t="s">
        <v>965</v>
      </c>
      <c r="E3067" t="s">
        <v>3994</v>
      </c>
      <c r="F3067">
        <v>54.167000000000002</v>
      </c>
      <c r="H3067">
        <v>36</v>
      </c>
      <c r="I3067">
        <v>2.1000000000000001E-2</v>
      </c>
      <c r="J3067" t="s">
        <v>3086</v>
      </c>
      <c r="S3067" t="s">
        <v>3071</v>
      </c>
      <c r="T3067" t="s">
        <v>3072</v>
      </c>
      <c r="U3067">
        <v>0.41299999999999998</v>
      </c>
      <c r="V3067" s="4">
        <v>-177.5</v>
      </c>
      <c r="W3067" s="4">
        <v>153.54</v>
      </c>
      <c r="X3067">
        <v>91</v>
      </c>
      <c r="Y3067">
        <v>36</v>
      </c>
      <c r="Z3067" t="str">
        <f t="shared" si="47"/>
        <v xml:space="preserve">24 </v>
      </c>
      <c r="AA3067" t="s">
        <v>164</v>
      </c>
    </row>
    <row r="3068" spans="1:27" ht="16" thickBot="1" x14ac:dyDescent="0.25">
      <c r="A3068" t="s">
        <v>94</v>
      </c>
      <c r="B3068" t="s">
        <v>164</v>
      </c>
      <c r="C3068" t="s">
        <v>344</v>
      </c>
      <c r="D3068" t="s">
        <v>953</v>
      </c>
      <c r="E3068" t="s">
        <v>3992</v>
      </c>
      <c r="F3068">
        <v>97.367999999999995</v>
      </c>
      <c r="H3068">
        <v>195</v>
      </c>
      <c r="I3068">
        <v>5.4800000000000001E-58</v>
      </c>
      <c r="J3068" t="s">
        <v>3087</v>
      </c>
      <c r="S3068" t="s">
        <v>3071</v>
      </c>
      <c r="T3068" t="s">
        <v>3072</v>
      </c>
      <c r="U3068">
        <v>0.41299999999999998</v>
      </c>
      <c r="V3068" s="4">
        <v>-177.5</v>
      </c>
      <c r="W3068" s="4">
        <v>153.54</v>
      </c>
      <c r="X3068">
        <v>91</v>
      </c>
      <c r="Y3068">
        <v>195</v>
      </c>
      <c r="Z3068" t="str">
        <f t="shared" si="47"/>
        <v xml:space="preserve">76 </v>
      </c>
      <c r="AA3068" t="s">
        <v>164</v>
      </c>
    </row>
    <row r="3069" spans="1:27" ht="16" thickBot="1" x14ac:dyDescent="0.25">
      <c r="A3069" t="s">
        <v>94</v>
      </c>
      <c r="B3069" t="s">
        <v>164</v>
      </c>
      <c r="C3069" t="s">
        <v>344</v>
      </c>
      <c r="D3069" t="s">
        <v>953</v>
      </c>
      <c r="E3069" t="s">
        <v>3992</v>
      </c>
      <c r="F3069">
        <v>97.367999999999995</v>
      </c>
      <c r="H3069">
        <v>195</v>
      </c>
      <c r="I3069">
        <v>5.49E-58</v>
      </c>
      <c r="J3069" t="s">
        <v>3087</v>
      </c>
      <c r="S3069" t="s">
        <v>3071</v>
      </c>
      <c r="T3069" t="s">
        <v>3072</v>
      </c>
      <c r="U3069">
        <v>0.41299999999999998</v>
      </c>
      <c r="V3069" s="4">
        <v>-177.5</v>
      </c>
      <c r="W3069" s="4">
        <v>153.54</v>
      </c>
      <c r="X3069">
        <v>91</v>
      </c>
      <c r="Y3069">
        <v>195</v>
      </c>
      <c r="Z3069" t="str">
        <f t="shared" si="47"/>
        <v xml:space="preserve">76 </v>
      </c>
      <c r="AA3069" t="s">
        <v>164</v>
      </c>
    </row>
    <row r="3070" spans="1:27" ht="16" thickBot="1" x14ac:dyDescent="0.25">
      <c r="A3070" t="s">
        <v>94</v>
      </c>
      <c r="B3070" t="s">
        <v>164</v>
      </c>
      <c r="C3070" t="s">
        <v>344</v>
      </c>
      <c r="D3070" t="s">
        <v>953</v>
      </c>
      <c r="E3070" t="s">
        <v>3992</v>
      </c>
      <c r="F3070">
        <v>97.367999999999995</v>
      </c>
      <c r="H3070">
        <v>195</v>
      </c>
      <c r="I3070">
        <v>6.03E-58</v>
      </c>
      <c r="J3070" t="s">
        <v>3087</v>
      </c>
      <c r="S3070" t="s">
        <v>3071</v>
      </c>
      <c r="T3070" t="s">
        <v>3072</v>
      </c>
      <c r="U3070">
        <v>0.41299999999999998</v>
      </c>
      <c r="V3070" s="4">
        <v>-177.5</v>
      </c>
      <c r="W3070" s="4">
        <v>153.54</v>
      </c>
      <c r="X3070">
        <v>91</v>
      </c>
      <c r="Y3070">
        <v>195</v>
      </c>
      <c r="Z3070" t="str">
        <f t="shared" si="47"/>
        <v xml:space="preserve">76 </v>
      </c>
      <c r="AA3070" t="s">
        <v>164</v>
      </c>
    </row>
    <row r="3071" spans="1:27" ht="16" thickBot="1" x14ac:dyDescent="0.25">
      <c r="A3071" t="s">
        <v>94</v>
      </c>
      <c r="B3071" t="s">
        <v>164</v>
      </c>
      <c r="C3071" t="s">
        <v>341</v>
      </c>
      <c r="D3071" t="s">
        <v>1891</v>
      </c>
      <c r="E3071" t="s">
        <v>3998</v>
      </c>
      <c r="F3071">
        <v>98.63</v>
      </c>
      <c r="H3071">
        <v>190</v>
      </c>
      <c r="I3071">
        <v>3.3800000000000001E-56</v>
      </c>
      <c r="J3071" t="s">
        <v>3087</v>
      </c>
      <c r="S3071" t="s">
        <v>3071</v>
      </c>
      <c r="T3071" t="s">
        <v>3072</v>
      </c>
      <c r="U3071">
        <v>0.41299999999999998</v>
      </c>
      <c r="V3071" s="4">
        <v>-177.5</v>
      </c>
      <c r="W3071" s="4">
        <v>153.54</v>
      </c>
      <c r="X3071">
        <v>91</v>
      </c>
      <c r="Y3071">
        <v>190</v>
      </c>
      <c r="Z3071" t="str">
        <f t="shared" si="47"/>
        <v xml:space="preserve">73 </v>
      </c>
      <c r="AA3071" t="s">
        <v>164</v>
      </c>
    </row>
    <row r="3072" spans="1:27" ht="16" thickBot="1" x14ac:dyDescent="0.25">
      <c r="A3072" t="s">
        <v>94</v>
      </c>
      <c r="B3072" t="s">
        <v>164</v>
      </c>
      <c r="C3072" t="s">
        <v>341</v>
      </c>
      <c r="D3072" t="s">
        <v>1891</v>
      </c>
      <c r="E3072" t="s">
        <v>3998</v>
      </c>
      <c r="F3072">
        <v>98.63</v>
      </c>
      <c r="H3072">
        <v>190</v>
      </c>
      <c r="I3072">
        <v>3.3999999999999998E-56</v>
      </c>
      <c r="J3072" t="s">
        <v>3087</v>
      </c>
      <c r="S3072" t="s">
        <v>3071</v>
      </c>
      <c r="T3072" t="s">
        <v>3072</v>
      </c>
      <c r="U3072">
        <v>0.41299999999999998</v>
      </c>
      <c r="V3072" s="4">
        <v>-177.5</v>
      </c>
      <c r="W3072" s="4">
        <v>153.54</v>
      </c>
      <c r="X3072">
        <v>91</v>
      </c>
      <c r="Y3072">
        <v>190</v>
      </c>
      <c r="Z3072" t="str">
        <f t="shared" si="47"/>
        <v xml:space="preserve">73 </v>
      </c>
      <c r="AA3072" t="s">
        <v>164</v>
      </c>
    </row>
    <row r="3073" spans="1:27" ht="16" thickBot="1" x14ac:dyDescent="0.25">
      <c r="A3073" t="s">
        <v>94</v>
      </c>
      <c r="B3073" t="s">
        <v>164</v>
      </c>
      <c r="C3073" t="s">
        <v>341</v>
      </c>
      <c r="D3073" t="s">
        <v>1891</v>
      </c>
      <c r="E3073" t="s">
        <v>3998</v>
      </c>
      <c r="F3073">
        <v>98.63</v>
      </c>
      <c r="H3073">
        <v>162</v>
      </c>
      <c r="I3073">
        <v>2.89E-46</v>
      </c>
      <c r="J3073" t="s">
        <v>3087</v>
      </c>
      <c r="S3073" t="s">
        <v>3071</v>
      </c>
      <c r="T3073" t="s">
        <v>3072</v>
      </c>
      <c r="U3073">
        <v>0.41299999999999998</v>
      </c>
      <c r="V3073" s="4">
        <v>-177.5</v>
      </c>
      <c r="W3073" s="4">
        <v>153.54</v>
      </c>
      <c r="X3073">
        <v>91</v>
      </c>
      <c r="Y3073">
        <v>162</v>
      </c>
      <c r="Z3073" t="str">
        <f t="shared" si="47"/>
        <v xml:space="preserve">73 </v>
      </c>
      <c r="AA3073" t="s">
        <v>164</v>
      </c>
    </row>
    <row r="3074" spans="1:27" ht="16" thickBot="1" x14ac:dyDescent="0.25">
      <c r="A3074" t="s">
        <v>94</v>
      </c>
      <c r="B3074" t="s">
        <v>164</v>
      </c>
      <c r="C3074" t="s">
        <v>2041</v>
      </c>
      <c r="D3074" t="s">
        <v>2862</v>
      </c>
      <c r="E3074" t="s">
        <v>4004</v>
      </c>
      <c r="F3074">
        <v>82.143000000000001</v>
      </c>
      <c r="H3074">
        <v>61.5</v>
      </c>
      <c r="I3074">
        <v>5.17E-11</v>
      </c>
      <c r="J3074" t="s">
        <v>3087</v>
      </c>
      <c r="S3074" t="s">
        <v>3071</v>
      </c>
      <c r="T3074" t="s">
        <v>3072</v>
      </c>
      <c r="U3074">
        <v>0.41299999999999998</v>
      </c>
      <c r="V3074" s="4">
        <v>-177.5</v>
      </c>
      <c r="W3074" s="4">
        <v>153.54</v>
      </c>
      <c r="X3074">
        <v>91</v>
      </c>
      <c r="Y3074">
        <v>61.5</v>
      </c>
      <c r="Z3074" t="str">
        <f t="shared" si="47"/>
        <v xml:space="preserve">28 </v>
      </c>
      <c r="AA3074" t="s">
        <v>164</v>
      </c>
    </row>
    <row r="3075" spans="1:27" ht="16" thickBot="1" x14ac:dyDescent="0.25">
      <c r="A3075" t="s">
        <v>94</v>
      </c>
      <c r="B3075" t="s">
        <v>164</v>
      </c>
      <c r="C3075" t="s">
        <v>349</v>
      </c>
      <c r="D3075" t="s">
        <v>350</v>
      </c>
      <c r="E3075" t="s">
        <v>3987</v>
      </c>
      <c r="F3075">
        <v>52.381</v>
      </c>
      <c r="H3075">
        <v>46.4</v>
      </c>
      <c r="I3075">
        <v>6.4099999999999996E-6</v>
      </c>
      <c r="J3075" t="s">
        <v>3087</v>
      </c>
      <c r="S3075" t="s">
        <v>3071</v>
      </c>
      <c r="T3075" t="s">
        <v>3072</v>
      </c>
      <c r="U3075">
        <v>0.41299999999999998</v>
      </c>
      <c r="V3075" s="4">
        <v>-177.5</v>
      </c>
      <c r="W3075" s="4">
        <v>153.54</v>
      </c>
      <c r="X3075">
        <v>91</v>
      </c>
      <c r="Y3075">
        <v>46.4</v>
      </c>
      <c r="Z3075" t="str">
        <f t="shared" ref="Z3075:Z3098" si="48">LEFT(C3075,3)</f>
        <v xml:space="preserve">42 </v>
      </c>
      <c r="AA3075" t="s">
        <v>164</v>
      </c>
    </row>
    <row r="3076" spans="1:27" ht="16" thickBot="1" x14ac:dyDescent="0.25">
      <c r="A3076" t="s">
        <v>94</v>
      </c>
      <c r="B3076" t="s">
        <v>164</v>
      </c>
      <c r="C3076" t="s">
        <v>349</v>
      </c>
      <c r="D3076" t="s">
        <v>350</v>
      </c>
      <c r="E3076" t="s">
        <v>3987</v>
      </c>
      <c r="F3076">
        <v>52.381</v>
      </c>
      <c r="H3076">
        <v>46.4</v>
      </c>
      <c r="I3076">
        <v>6.4099999999999996E-6</v>
      </c>
      <c r="J3076" t="s">
        <v>3087</v>
      </c>
      <c r="S3076" t="s">
        <v>3071</v>
      </c>
      <c r="T3076" t="s">
        <v>3072</v>
      </c>
      <c r="U3076">
        <v>0.41299999999999998</v>
      </c>
      <c r="V3076" s="4">
        <v>-177.5</v>
      </c>
      <c r="W3076" s="4">
        <v>153.54</v>
      </c>
      <c r="X3076">
        <v>91</v>
      </c>
      <c r="Y3076">
        <v>46.4</v>
      </c>
      <c r="Z3076" t="str">
        <f t="shared" si="48"/>
        <v xml:space="preserve">42 </v>
      </c>
      <c r="AA3076" t="s">
        <v>164</v>
      </c>
    </row>
    <row r="3077" spans="1:27" ht="16" thickBot="1" x14ac:dyDescent="0.25">
      <c r="A3077" t="s">
        <v>94</v>
      </c>
      <c r="B3077" t="s">
        <v>164</v>
      </c>
      <c r="C3077" t="s">
        <v>349</v>
      </c>
      <c r="D3077" t="s">
        <v>350</v>
      </c>
      <c r="E3077" t="s">
        <v>3987</v>
      </c>
      <c r="F3077">
        <v>52.381</v>
      </c>
      <c r="H3077">
        <v>46.4</v>
      </c>
      <c r="I3077">
        <v>6.55E-6</v>
      </c>
      <c r="J3077" t="s">
        <v>3087</v>
      </c>
      <c r="S3077" t="s">
        <v>3071</v>
      </c>
      <c r="T3077" t="s">
        <v>3072</v>
      </c>
      <c r="U3077">
        <v>0.41299999999999998</v>
      </c>
      <c r="V3077" s="4">
        <v>-177.5</v>
      </c>
      <c r="W3077" s="4">
        <v>153.54</v>
      </c>
      <c r="X3077">
        <v>91</v>
      </c>
      <c r="Y3077">
        <v>46.4</v>
      </c>
      <c r="Z3077" t="str">
        <f t="shared" si="48"/>
        <v xml:space="preserve">42 </v>
      </c>
      <c r="AA3077" t="s">
        <v>164</v>
      </c>
    </row>
    <row r="3078" spans="1:27" ht="16" thickBot="1" x14ac:dyDescent="0.25">
      <c r="A3078" t="s">
        <v>94</v>
      </c>
      <c r="B3078" t="s">
        <v>164</v>
      </c>
      <c r="C3078" t="s">
        <v>349</v>
      </c>
      <c r="D3078" t="s">
        <v>350</v>
      </c>
      <c r="E3078" t="s">
        <v>3987</v>
      </c>
      <c r="F3078">
        <v>52.381</v>
      </c>
      <c r="H3078">
        <v>46.4</v>
      </c>
      <c r="I3078">
        <v>6.5599999999999999E-6</v>
      </c>
      <c r="J3078" t="s">
        <v>3087</v>
      </c>
      <c r="S3078" t="s">
        <v>3071</v>
      </c>
      <c r="T3078" t="s">
        <v>3072</v>
      </c>
      <c r="U3078">
        <v>0.41299999999999998</v>
      </c>
      <c r="V3078" s="4">
        <v>-177.5</v>
      </c>
      <c r="W3078" s="4">
        <v>153.54</v>
      </c>
      <c r="X3078">
        <v>91</v>
      </c>
      <c r="Y3078">
        <v>46.4</v>
      </c>
      <c r="Z3078" t="str">
        <f t="shared" si="48"/>
        <v xml:space="preserve">42 </v>
      </c>
      <c r="AA3078" t="s">
        <v>164</v>
      </c>
    </row>
    <row r="3079" spans="1:27" ht="16" thickBot="1" x14ac:dyDescent="0.25">
      <c r="A3079" t="s">
        <v>94</v>
      </c>
      <c r="B3079" t="s">
        <v>164</v>
      </c>
      <c r="C3079" t="s">
        <v>168</v>
      </c>
      <c r="D3079" t="s">
        <v>353</v>
      </c>
      <c r="E3079" t="s">
        <v>3988</v>
      </c>
      <c r="F3079">
        <v>62.963000000000001</v>
      </c>
      <c r="H3079">
        <v>42.6</v>
      </c>
      <c r="I3079">
        <v>1.0900000000000001E-4</v>
      </c>
      <c r="J3079" t="s">
        <v>3087</v>
      </c>
      <c r="S3079" t="s">
        <v>3071</v>
      </c>
      <c r="T3079" t="s">
        <v>3072</v>
      </c>
      <c r="U3079">
        <v>0.41299999999999998</v>
      </c>
      <c r="V3079" s="4">
        <v>-177.5</v>
      </c>
      <c r="W3079" s="4">
        <v>153.54</v>
      </c>
      <c r="X3079">
        <v>91</v>
      </c>
      <c r="Y3079">
        <v>42.6</v>
      </c>
      <c r="Z3079" t="str">
        <f t="shared" si="48"/>
        <v xml:space="preserve">27 </v>
      </c>
      <c r="AA3079" t="s">
        <v>164</v>
      </c>
    </row>
    <row r="3080" spans="1:27" ht="16" thickBot="1" x14ac:dyDescent="0.25">
      <c r="A3080" t="s">
        <v>94</v>
      </c>
      <c r="B3080" t="s">
        <v>164</v>
      </c>
      <c r="C3080" t="s">
        <v>168</v>
      </c>
      <c r="D3080" t="s">
        <v>353</v>
      </c>
      <c r="E3080" t="s">
        <v>3988</v>
      </c>
      <c r="F3080">
        <v>62.963000000000001</v>
      </c>
      <c r="H3080">
        <v>42.6</v>
      </c>
      <c r="I3080">
        <v>1.0900000000000001E-4</v>
      </c>
      <c r="J3080" t="s">
        <v>3087</v>
      </c>
      <c r="S3080" t="s">
        <v>3071</v>
      </c>
      <c r="T3080" t="s">
        <v>3072</v>
      </c>
      <c r="U3080">
        <v>0.41299999999999998</v>
      </c>
      <c r="V3080" s="4">
        <v>-177.5</v>
      </c>
      <c r="W3080" s="4">
        <v>153.54</v>
      </c>
      <c r="X3080">
        <v>91</v>
      </c>
      <c r="Y3080">
        <v>42.6</v>
      </c>
      <c r="Z3080" t="str">
        <f t="shared" si="48"/>
        <v xml:space="preserve">27 </v>
      </c>
      <c r="AA3080" t="s">
        <v>164</v>
      </c>
    </row>
    <row r="3081" spans="1:27" ht="16" thickBot="1" x14ac:dyDescent="0.25">
      <c r="A3081" t="s">
        <v>94</v>
      </c>
      <c r="B3081" t="s">
        <v>164</v>
      </c>
      <c r="C3081" t="s">
        <v>2866</v>
      </c>
      <c r="D3081" t="s">
        <v>2867</v>
      </c>
      <c r="E3081" t="s">
        <v>4005</v>
      </c>
      <c r="F3081">
        <v>86.667000000000002</v>
      </c>
      <c r="H3081">
        <v>37.200000000000003</v>
      </c>
      <c r="I3081">
        <v>8.0000000000000002E-3</v>
      </c>
      <c r="J3081" t="s">
        <v>3087</v>
      </c>
      <c r="S3081" t="s">
        <v>3071</v>
      </c>
      <c r="T3081" t="s">
        <v>3072</v>
      </c>
      <c r="U3081">
        <v>0.41299999999999998</v>
      </c>
      <c r="V3081" s="4">
        <v>-177.5</v>
      </c>
      <c r="W3081" s="4">
        <v>153.54</v>
      </c>
      <c r="X3081">
        <v>91</v>
      </c>
      <c r="Y3081">
        <v>37.200000000000003</v>
      </c>
      <c r="Z3081" t="str">
        <f t="shared" si="48"/>
        <v xml:space="preserve">15 </v>
      </c>
      <c r="AA3081" t="s">
        <v>164</v>
      </c>
    </row>
    <row r="3082" spans="1:27" ht="16" thickBot="1" x14ac:dyDescent="0.25">
      <c r="A3082" t="s">
        <v>94</v>
      </c>
      <c r="B3082" t="s">
        <v>164</v>
      </c>
      <c r="C3082" t="s">
        <v>338</v>
      </c>
      <c r="D3082" t="s">
        <v>965</v>
      </c>
      <c r="E3082" t="s">
        <v>3994</v>
      </c>
      <c r="F3082">
        <v>54.167000000000002</v>
      </c>
      <c r="H3082">
        <v>36</v>
      </c>
      <c r="I3082">
        <v>2.3E-2</v>
      </c>
      <c r="J3082" t="s">
        <v>3087</v>
      </c>
      <c r="S3082" t="s">
        <v>3071</v>
      </c>
      <c r="T3082" t="s">
        <v>3072</v>
      </c>
      <c r="U3082">
        <v>0.41299999999999998</v>
      </c>
      <c r="V3082" s="4">
        <v>-177.5</v>
      </c>
      <c r="W3082" s="4">
        <v>153.54</v>
      </c>
      <c r="X3082">
        <v>91</v>
      </c>
      <c r="Y3082">
        <v>36</v>
      </c>
      <c r="Z3082" t="str">
        <f t="shared" si="48"/>
        <v xml:space="preserve">24 </v>
      </c>
      <c r="AA3082" t="s">
        <v>164</v>
      </c>
    </row>
    <row r="3083" spans="1:27" ht="16" thickBot="1" x14ac:dyDescent="0.25">
      <c r="A3083" t="s">
        <v>94</v>
      </c>
      <c r="B3083" t="s">
        <v>164</v>
      </c>
      <c r="C3083" t="s">
        <v>338</v>
      </c>
      <c r="D3083" t="s">
        <v>965</v>
      </c>
      <c r="E3083" t="s">
        <v>3994</v>
      </c>
      <c r="F3083">
        <v>54.167000000000002</v>
      </c>
      <c r="H3083">
        <v>36</v>
      </c>
      <c r="I3083">
        <v>2.3E-2</v>
      </c>
      <c r="J3083" t="s">
        <v>3087</v>
      </c>
      <c r="S3083" t="s">
        <v>3071</v>
      </c>
      <c r="T3083" t="s">
        <v>3072</v>
      </c>
      <c r="U3083">
        <v>0.41299999999999998</v>
      </c>
      <c r="V3083" s="4">
        <v>-177.5</v>
      </c>
      <c r="W3083" s="4">
        <v>153.54</v>
      </c>
      <c r="X3083">
        <v>91</v>
      </c>
      <c r="Y3083">
        <v>36</v>
      </c>
      <c r="Z3083" t="str">
        <f t="shared" si="48"/>
        <v xml:space="preserve">24 </v>
      </c>
      <c r="AA3083" t="s">
        <v>164</v>
      </c>
    </row>
    <row r="3084" spans="1:27" ht="16" thickBot="1" x14ac:dyDescent="0.25">
      <c r="A3084" t="s">
        <v>94</v>
      </c>
      <c r="B3084" t="s">
        <v>164</v>
      </c>
      <c r="C3084" t="s">
        <v>338</v>
      </c>
      <c r="D3084" t="s">
        <v>965</v>
      </c>
      <c r="E3084" t="s">
        <v>3994</v>
      </c>
      <c r="F3084">
        <v>54.167000000000002</v>
      </c>
      <c r="H3084">
        <v>35.5</v>
      </c>
      <c r="I3084">
        <v>2.4E-2</v>
      </c>
      <c r="J3084" t="s">
        <v>3087</v>
      </c>
      <c r="S3084" t="s">
        <v>3071</v>
      </c>
      <c r="T3084" t="s">
        <v>3072</v>
      </c>
      <c r="U3084">
        <v>0.41299999999999998</v>
      </c>
      <c r="V3084" s="4">
        <v>-177.5</v>
      </c>
      <c r="W3084" s="4">
        <v>153.54</v>
      </c>
      <c r="X3084">
        <v>91</v>
      </c>
      <c r="Y3084">
        <v>35.5</v>
      </c>
      <c r="Z3084" t="str">
        <f t="shared" si="48"/>
        <v xml:space="preserve">24 </v>
      </c>
      <c r="AA3084" t="s">
        <v>164</v>
      </c>
    </row>
    <row r="3085" spans="1:27" ht="16" thickBot="1" x14ac:dyDescent="0.25">
      <c r="A3085" t="s">
        <v>100</v>
      </c>
      <c r="B3085" t="s">
        <v>164</v>
      </c>
      <c r="C3085" t="s">
        <v>341</v>
      </c>
      <c r="D3085" t="s">
        <v>503</v>
      </c>
      <c r="E3085" t="s">
        <v>3112</v>
      </c>
      <c r="F3085">
        <v>100</v>
      </c>
      <c r="H3085">
        <v>193</v>
      </c>
      <c r="I3085">
        <v>1.16E-57</v>
      </c>
      <c r="J3085" t="s">
        <v>3088</v>
      </c>
      <c r="S3085" t="s">
        <v>3075</v>
      </c>
      <c r="T3085" t="s">
        <v>3076</v>
      </c>
      <c r="U3085">
        <v>0.41299999999999998</v>
      </c>
      <c r="V3085" s="4">
        <v>-177.5</v>
      </c>
      <c r="W3085" s="4">
        <v>153.54</v>
      </c>
      <c r="X3085">
        <v>91</v>
      </c>
      <c r="Y3085">
        <v>193</v>
      </c>
      <c r="Z3085" t="str">
        <f t="shared" si="48"/>
        <v xml:space="preserve">73 </v>
      </c>
      <c r="AA3085" t="s">
        <v>164</v>
      </c>
    </row>
    <row r="3086" spans="1:27" ht="16" thickBot="1" x14ac:dyDescent="0.25">
      <c r="A3086" t="s">
        <v>100</v>
      </c>
      <c r="B3086" t="s">
        <v>164</v>
      </c>
      <c r="C3086" t="s">
        <v>341</v>
      </c>
      <c r="D3086" t="s">
        <v>503</v>
      </c>
      <c r="E3086" t="s">
        <v>3112</v>
      </c>
      <c r="F3086">
        <v>100</v>
      </c>
      <c r="H3086">
        <v>192</v>
      </c>
      <c r="I3086">
        <v>3.1400000000000001E-57</v>
      </c>
      <c r="J3086" t="s">
        <v>3088</v>
      </c>
      <c r="S3086" t="s">
        <v>3075</v>
      </c>
      <c r="T3086" t="s">
        <v>3076</v>
      </c>
      <c r="U3086">
        <v>0.41299999999999998</v>
      </c>
      <c r="V3086" s="4">
        <v>-177.5</v>
      </c>
      <c r="W3086" s="4">
        <v>153.54</v>
      </c>
      <c r="X3086">
        <v>91</v>
      </c>
      <c r="Y3086">
        <v>192</v>
      </c>
      <c r="Z3086" t="str">
        <f t="shared" si="48"/>
        <v xml:space="preserve">73 </v>
      </c>
      <c r="AA3086" t="s">
        <v>164</v>
      </c>
    </row>
    <row r="3087" spans="1:27" ht="16" thickBot="1" x14ac:dyDescent="0.25">
      <c r="A3087" t="s">
        <v>100</v>
      </c>
      <c r="B3087" t="s">
        <v>164</v>
      </c>
      <c r="C3087" t="s">
        <v>341</v>
      </c>
      <c r="D3087" t="s">
        <v>503</v>
      </c>
      <c r="E3087" t="s">
        <v>3112</v>
      </c>
      <c r="F3087">
        <v>100</v>
      </c>
      <c r="H3087">
        <v>192</v>
      </c>
      <c r="I3087">
        <v>3.1500000000000002E-57</v>
      </c>
      <c r="J3087" t="s">
        <v>3088</v>
      </c>
      <c r="S3087" t="s">
        <v>3075</v>
      </c>
      <c r="T3087" t="s">
        <v>3076</v>
      </c>
      <c r="U3087">
        <v>0.41299999999999998</v>
      </c>
      <c r="V3087" s="4">
        <v>-177.5</v>
      </c>
      <c r="W3087" s="4">
        <v>153.54</v>
      </c>
      <c r="X3087">
        <v>91</v>
      </c>
      <c r="Y3087">
        <v>192</v>
      </c>
      <c r="Z3087" t="str">
        <f t="shared" si="48"/>
        <v xml:space="preserve">73 </v>
      </c>
      <c r="AA3087" t="s">
        <v>164</v>
      </c>
    </row>
    <row r="3088" spans="1:27" ht="16" thickBot="1" x14ac:dyDescent="0.25">
      <c r="A3088" t="s">
        <v>100</v>
      </c>
      <c r="B3088" t="s">
        <v>164</v>
      </c>
      <c r="C3088" t="s">
        <v>341</v>
      </c>
      <c r="D3088" t="s">
        <v>503</v>
      </c>
      <c r="E3088" t="s">
        <v>3112</v>
      </c>
      <c r="F3088">
        <v>100</v>
      </c>
      <c r="H3088">
        <v>192</v>
      </c>
      <c r="I3088">
        <v>3.1599999999999997E-57</v>
      </c>
      <c r="J3088" t="s">
        <v>3088</v>
      </c>
      <c r="S3088" t="s">
        <v>3075</v>
      </c>
      <c r="T3088" t="s">
        <v>3076</v>
      </c>
      <c r="U3088">
        <v>0.41299999999999998</v>
      </c>
      <c r="V3088" s="4">
        <v>-177.5</v>
      </c>
      <c r="W3088" s="4">
        <v>153.54</v>
      </c>
      <c r="X3088">
        <v>91</v>
      </c>
      <c r="Y3088">
        <v>192</v>
      </c>
      <c r="Z3088" t="str">
        <f t="shared" si="48"/>
        <v xml:space="preserve">73 </v>
      </c>
      <c r="AA3088" t="s">
        <v>164</v>
      </c>
    </row>
    <row r="3089" spans="1:27" ht="16" thickBot="1" x14ac:dyDescent="0.25">
      <c r="A3089" t="s">
        <v>100</v>
      </c>
      <c r="B3089" t="s">
        <v>164</v>
      </c>
      <c r="C3089" t="s">
        <v>341</v>
      </c>
      <c r="D3089" t="s">
        <v>503</v>
      </c>
      <c r="E3089" t="s">
        <v>3112</v>
      </c>
      <c r="F3089">
        <v>100</v>
      </c>
      <c r="H3089">
        <v>192</v>
      </c>
      <c r="I3089">
        <v>3.1799999999999999E-57</v>
      </c>
      <c r="J3089" t="s">
        <v>3088</v>
      </c>
      <c r="S3089" t="s">
        <v>3075</v>
      </c>
      <c r="T3089" t="s">
        <v>3076</v>
      </c>
      <c r="U3089">
        <v>0.41299999999999998</v>
      </c>
      <c r="V3089" s="4">
        <v>-177.5</v>
      </c>
      <c r="W3089" s="4">
        <v>153.54</v>
      </c>
      <c r="X3089">
        <v>91</v>
      </c>
      <c r="Y3089">
        <v>192</v>
      </c>
      <c r="Z3089" t="str">
        <f t="shared" si="48"/>
        <v xml:space="preserve">73 </v>
      </c>
      <c r="AA3089" t="s">
        <v>164</v>
      </c>
    </row>
    <row r="3090" spans="1:27" ht="16" thickBot="1" x14ac:dyDescent="0.25">
      <c r="A3090" t="s">
        <v>100</v>
      </c>
      <c r="B3090" t="s">
        <v>164</v>
      </c>
      <c r="C3090" t="s">
        <v>341</v>
      </c>
      <c r="D3090" t="s">
        <v>503</v>
      </c>
      <c r="E3090" t="s">
        <v>3112</v>
      </c>
      <c r="F3090">
        <v>100</v>
      </c>
      <c r="H3090">
        <v>192</v>
      </c>
      <c r="I3090">
        <v>3.25E-57</v>
      </c>
      <c r="J3090" t="s">
        <v>3088</v>
      </c>
      <c r="S3090" t="s">
        <v>3075</v>
      </c>
      <c r="T3090" t="s">
        <v>3076</v>
      </c>
      <c r="U3090">
        <v>0.41299999999999998</v>
      </c>
      <c r="V3090" s="4">
        <v>-177.5</v>
      </c>
      <c r="W3090" s="4">
        <v>153.54</v>
      </c>
      <c r="X3090">
        <v>91</v>
      </c>
      <c r="Y3090">
        <v>192</v>
      </c>
      <c r="Z3090" t="str">
        <f t="shared" si="48"/>
        <v xml:space="preserve">73 </v>
      </c>
      <c r="AA3090" t="s">
        <v>164</v>
      </c>
    </row>
    <row r="3091" spans="1:27" ht="16" thickBot="1" x14ac:dyDescent="0.25">
      <c r="A3091" t="s">
        <v>100</v>
      </c>
      <c r="B3091" t="s">
        <v>164</v>
      </c>
      <c r="C3091" t="s">
        <v>341</v>
      </c>
      <c r="D3091" t="s">
        <v>503</v>
      </c>
      <c r="E3091" t="s">
        <v>3112</v>
      </c>
      <c r="F3091">
        <v>100</v>
      </c>
      <c r="H3091">
        <v>163</v>
      </c>
      <c r="I3091">
        <v>3.3299999999999999E-47</v>
      </c>
      <c r="J3091" t="s">
        <v>3088</v>
      </c>
      <c r="S3091" t="s">
        <v>3075</v>
      </c>
      <c r="T3091" t="s">
        <v>3076</v>
      </c>
      <c r="U3091">
        <v>0.41299999999999998</v>
      </c>
      <c r="V3091" s="4">
        <v>-177.5</v>
      </c>
      <c r="W3091" s="4">
        <v>153.54</v>
      </c>
      <c r="X3091">
        <v>91</v>
      </c>
      <c r="Y3091">
        <v>163</v>
      </c>
      <c r="Z3091" t="str">
        <f t="shared" si="48"/>
        <v xml:space="preserve">73 </v>
      </c>
      <c r="AA3091" t="s">
        <v>164</v>
      </c>
    </row>
    <row r="3092" spans="1:27" ht="16" thickBot="1" x14ac:dyDescent="0.25">
      <c r="A3092" t="s">
        <v>100</v>
      </c>
      <c r="B3092" t="s">
        <v>164</v>
      </c>
      <c r="C3092" t="s">
        <v>341</v>
      </c>
      <c r="D3092" t="s">
        <v>503</v>
      </c>
      <c r="E3092" t="s">
        <v>3112</v>
      </c>
      <c r="F3092">
        <v>100</v>
      </c>
      <c r="H3092">
        <v>163</v>
      </c>
      <c r="I3092">
        <v>3.3900000000000002E-47</v>
      </c>
      <c r="J3092" t="s">
        <v>3088</v>
      </c>
      <c r="S3092" t="s">
        <v>3075</v>
      </c>
      <c r="T3092" t="s">
        <v>3076</v>
      </c>
      <c r="U3092">
        <v>0.41299999999999998</v>
      </c>
      <c r="V3092" s="4">
        <v>-177.5</v>
      </c>
      <c r="W3092" s="4">
        <v>153.54</v>
      </c>
      <c r="X3092">
        <v>91</v>
      </c>
      <c r="Y3092">
        <v>163</v>
      </c>
      <c r="Z3092" t="str">
        <f t="shared" si="48"/>
        <v xml:space="preserve">73 </v>
      </c>
      <c r="AA3092" t="s">
        <v>164</v>
      </c>
    </row>
    <row r="3093" spans="1:27" ht="16" thickBot="1" x14ac:dyDescent="0.25">
      <c r="A3093" t="s">
        <v>100</v>
      </c>
      <c r="B3093" t="s">
        <v>164</v>
      </c>
      <c r="C3093" t="s">
        <v>349</v>
      </c>
      <c r="D3093" t="s">
        <v>350</v>
      </c>
      <c r="E3093" t="s">
        <v>3987</v>
      </c>
      <c r="F3093">
        <v>52.381</v>
      </c>
      <c r="H3093">
        <v>46.4</v>
      </c>
      <c r="I3093">
        <v>3.1599999999999998E-6</v>
      </c>
      <c r="J3093" t="s">
        <v>3088</v>
      </c>
      <c r="S3093" t="s">
        <v>3075</v>
      </c>
      <c r="T3093" t="s">
        <v>3076</v>
      </c>
      <c r="U3093">
        <v>0.41299999999999998</v>
      </c>
      <c r="V3093" s="4">
        <v>-177.5</v>
      </c>
      <c r="W3093" s="4">
        <v>153.54</v>
      </c>
      <c r="X3093">
        <v>91</v>
      </c>
      <c r="Y3093">
        <v>46.4</v>
      </c>
      <c r="Z3093" t="str">
        <f t="shared" si="48"/>
        <v xml:space="preserve">42 </v>
      </c>
      <c r="AA3093" t="s">
        <v>164</v>
      </c>
    </row>
    <row r="3094" spans="1:27" ht="16" thickBot="1" x14ac:dyDescent="0.25">
      <c r="A3094" t="s">
        <v>100</v>
      </c>
      <c r="B3094" t="s">
        <v>164</v>
      </c>
      <c r="C3094" t="s">
        <v>168</v>
      </c>
      <c r="D3094" t="s">
        <v>353</v>
      </c>
      <c r="E3094" t="s">
        <v>3988</v>
      </c>
      <c r="F3094">
        <v>62.963000000000001</v>
      </c>
      <c r="H3094">
        <v>43.1</v>
      </c>
      <c r="I3094">
        <v>4.0099999999999999E-5</v>
      </c>
      <c r="J3094" t="s">
        <v>3088</v>
      </c>
      <c r="S3094" t="s">
        <v>3075</v>
      </c>
      <c r="T3094" t="s">
        <v>3076</v>
      </c>
      <c r="U3094">
        <v>0.41299999999999998</v>
      </c>
      <c r="V3094" s="4">
        <v>-177.5</v>
      </c>
      <c r="W3094" s="4">
        <v>153.54</v>
      </c>
      <c r="X3094">
        <v>91</v>
      </c>
      <c r="Y3094">
        <v>43.1</v>
      </c>
      <c r="Z3094" t="str">
        <f t="shared" si="48"/>
        <v xml:space="preserve">27 </v>
      </c>
      <c r="AA3094" t="s">
        <v>164</v>
      </c>
    </row>
    <row r="3095" spans="1:27" ht="16" thickBot="1" x14ac:dyDescent="0.25">
      <c r="A3095" t="s">
        <v>100</v>
      </c>
      <c r="B3095" t="s">
        <v>164</v>
      </c>
      <c r="C3095" t="s">
        <v>637</v>
      </c>
      <c r="D3095" t="s">
        <v>638</v>
      </c>
      <c r="E3095" t="s">
        <v>3990</v>
      </c>
      <c r="F3095">
        <v>44.067999999999998</v>
      </c>
      <c r="H3095">
        <v>40.6</v>
      </c>
      <c r="I3095">
        <v>3.0499999999999999E-4</v>
      </c>
      <c r="J3095" t="s">
        <v>3088</v>
      </c>
      <c r="S3095" t="s">
        <v>3075</v>
      </c>
      <c r="T3095" t="s">
        <v>3076</v>
      </c>
      <c r="U3095">
        <v>0.41299999999999998</v>
      </c>
      <c r="V3095" s="4">
        <v>-177.5</v>
      </c>
      <c r="W3095" s="4">
        <v>153.54</v>
      </c>
      <c r="X3095">
        <v>91</v>
      </c>
      <c r="Y3095">
        <v>40.6</v>
      </c>
      <c r="Z3095" t="str">
        <f t="shared" si="48"/>
        <v xml:space="preserve">59 </v>
      </c>
      <c r="AA3095" t="s">
        <v>164</v>
      </c>
    </row>
    <row r="3096" spans="1:27" ht="16" thickBot="1" x14ac:dyDescent="0.25">
      <c r="A3096" t="s">
        <v>100</v>
      </c>
      <c r="B3096" t="s">
        <v>164</v>
      </c>
      <c r="C3096" t="s">
        <v>637</v>
      </c>
      <c r="D3096" t="s">
        <v>638</v>
      </c>
      <c r="E3096" t="s">
        <v>3990</v>
      </c>
      <c r="F3096">
        <v>44.067999999999998</v>
      </c>
      <c r="H3096">
        <v>40.1</v>
      </c>
      <c r="I3096">
        <v>3.3300000000000002E-4</v>
      </c>
      <c r="J3096" t="s">
        <v>3088</v>
      </c>
      <c r="S3096" t="s">
        <v>3075</v>
      </c>
      <c r="T3096" t="s">
        <v>3076</v>
      </c>
      <c r="U3096">
        <v>0.41299999999999998</v>
      </c>
      <c r="V3096" s="4">
        <v>-177.5</v>
      </c>
      <c r="W3096" s="4">
        <v>153.54</v>
      </c>
      <c r="X3096">
        <v>91</v>
      </c>
      <c r="Y3096">
        <v>40.1</v>
      </c>
      <c r="Z3096" t="str">
        <f t="shared" si="48"/>
        <v xml:space="preserve">59 </v>
      </c>
      <c r="AA3096" t="s">
        <v>164</v>
      </c>
    </row>
    <row r="3097" spans="1:27" ht="16" thickBot="1" x14ac:dyDescent="0.25">
      <c r="A3097" t="s">
        <v>100</v>
      </c>
      <c r="B3097" t="s">
        <v>164</v>
      </c>
      <c r="C3097" t="s">
        <v>637</v>
      </c>
      <c r="D3097" t="s">
        <v>638</v>
      </c>
      <c r="E3097" t="s">
        <v>3990</v>
      </c>
      <c r="F3097">
        <v>44.067999999999998</v>
      </c>
      <c r="H3097">
        <v>40.1</v>
      </c>
      <c r="I3097">
        <v>3.4299999999999999E-4</v>
      </c>
      <c r="J3097" t="s">
        <v>3088</v>
      </c>
      <c r="S3097" t="s">
        <v>3075</v>
      </c>
      <c r="T3097" t="s">
        <v>3076</v>
      </c>
      <c r="U3097">
        <v>0.41299999999999998</v>
      </c>
      <c r="V3097" s="4">
        <v>-177.5</v>
      </c>
      <c r="W3097" s="4">
        <v>153.54</v>
      </c>
      <c r="X3097">
        <v>91</v>
      </c>
      <c r="Y3097">
        <v>40.1</v>
      </c>
      <c r="Z3097" t="str">
        <f t="shared" si="48"/>
        <v xml:space="preserve">59 </v>
      </c>
      <c r="AA3097" t="s">
        <v>164</v>
      </c>
    </row>
    <row r="3098" spans="1:27" ht="16" thickBot="1" x14ac:dyDescent="0.25">
      <c r="A3098" t="s">
        <v>100</v>
      </c>
      <c r="B3098" t="s">
        <v>164</v>
      </c>
      <c r="C3098" t="s">
        <v>640</v>
      </c>
      <c r="D3098" t="s">
        <v>592</v>
      </c>
      <c r="E3098" t="s">
        <v>3507</v>
      </c>
      <c r="F3098">
        <v>60</v>
      </c>
      <c r="H3098">
        <v>33.4</v>
      </c>
      <c r="I3098">
        <v>6.3E-2</v>
      </c>
      <c r="J3098" t="s">
        <v>3088</v>
      </c>
      <c r="S3098" t="s">
        <v>3075</v>
      </c>
      <c r="T3098" t="s">
        <v>3076</v>
      </c>
      <c r="U3098">
        <v>0.41299999999999998</v>
      </c>
      <c r="V3098" s="4">
        <v>-177.5</v>
      </c>
      <c r="W3098" s="4">
        <v>153.54</v>
      </c>
      <c r="X3098">
        <v>91</v>
      </c>
      <c r="Y3098">
        <v>33.4</v>
      </c>
      <c r="Z3098" t="str">
        <f t="shared" si="48"/>
        <v xml:space="preserve">20 </v>
      </c>
      <c r="AA3098" t="s">
        <v>164</v>
      </c>
    </row>
    <row r="3099" spans="1:27" ht="16" x14ac:dyDescent="0.2">
      <c r="V3099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E2C4-8190-694F-A51D-EE1A9A39D3BA}">
  <dimension ref="A2:I3098"/>
  <sheetViews>
    <sheetView topLeftCell="A3061" workbookViewId="0">
      <selection activeCell="L12" sqref="L12"/>
    </sheetView>
  </sheetViews>
  <sheetFormatPr baseColWidth="10" defaultRowHeight="15" x14ac:dyDescent="0.2"/>
  <sheetData>
    <row r="2" spans="1:9" x14ac:dyDescent="0.2">
      <c r="A2" t="s">
        <v>3071</v>
      </c>
      <c r="B2" t="s">
        <v>3072</v>
      </c>
      <c r="C2">
        <v>0</v>
      </c>
      <c r="D2">
        <v>-3455.6</v>
      </c>
      <c r="E2">
        <v>3325.04</v>
      </c>
      <c r="F2">
        <v>574</v>
      </c>
      <c r="G2">
        <v>509</v>
      </c>
      <c r="H2" t="s">
        <v>213</v>
      </c>
      <c r="I2" t="s">
        <v>4045</v>
      </c>
    </row>
    <row r="3" spans="1:9" x14ac:dyDescent="0.2">
      <c r="A3" t="s">
        <v>3071</v>
      </c>
      <c r="B3" t="s">
        <v>3072</v>
      </c>
      <c r="C3">
        <v>0</v>
      </c>
      <c r="D3">
        <v>-3455.6</v>
      </c>
      <c r="E3">
        <v>3325.04</v>
      </c>
      <c r="F3">
        <v>574</v>
      </c>
      <c r="G3">
        <v>509</v>
      </c>
      <c r="H3" t="s">
        <v>213</v>
      </c>
      <c r="I3" t="s">
        <v>4045</v>
      </c>
    </row>
    <row r="4" spans="1:9" x14ac:dyDescent="0.2">
      <c r="A4" t="s">
        <v>3071</v>
      </c>
      <c r="B4" t="s">
        <v>3072</v>
      </c>
      <c r="C4">
        <v>0</v>
      </c>
      <c r="D4">
        <v>-3455.6</v>
      </c>
      <c r="E4">
        <v>3325.04</v>
      </c>
      <c r="F4">
        <v>574</v>
      </c>
      <c r="G4">
        <v>409</v>
      </c>
      <c r="H4" t="s">
        <v>213</v>
      </c>
      <c r="I4" t="s">
        <v>4046</v>
      </c>
    </row>
    <row r="5" spans="1:9" x14ac:dyDescent="0.2">
      <c r="A5" t="s">
        <v>3071</v>
      </c>
      <c r="B5" t="s">
        <v>3072</v>
      </c>
      <c r="C5">
        <v>0</v>
      </c>
      <c r="D5">
        <v>-3455.6</v>
      </c>
      <c r="E5">
        <v>3325.04</v>
      </c>
      <c r="F5">
        <v>574</v>
      </c>
      <c r="G5">
        <v>396</v>
      </c>
      <c r="H5" t="s">
        <v>213</v>
      </c>
      <c r="I5" t="s">
        <v>4047</v>
      </c>
    </row>
    <row r="6" spans="1:9" x14ac:dyDescent="0.2">
      <c r="A6" t="s">
        <v>3071</v>
      </c>
      <c r="B6" t="s">
        <v>3072</v>
      </c>
      <c r="C6">
        <v>0</v>
      </c>
      <c r="D6">
        <v>-3455.6</v>
      </c>
      <c r="E6">
        <v>3325.04</v>
      </c>
      <c r="F6">
        <v>574</v>
      </c>
      <c r="G6">
        <v>393</v>
      </c>
      <c r="H6" t="s">
        <v>213</v>
      </c>
      <c r="I6" t="s">
        <v>4048</v>
      </c>
    </row>
    <row r="7" spans="1:9" x14ac:dyDescent="0.2">
      <c r="A7" t="s">
        <v>3071</v>
      </c>
      <c r="B7" t="s">
        <v>3072</v>
      </c>
      <c r="C7">
        <v>0</v>
      </c>
      <c r="D7">
        <v>-3455.6</v>
      </c>
      <c r="E7">
        <v>3325.04</v>
      </c>
      <c r="F7">
        <v>574</v>
      </c>
      <c r="G7">
        <v>312</v>
      </c>
      <c r="H7" t="s">
        <v>213</v>
      </c>
      <c r="I7" t="s">
        <v>4049</v>
      </c>
    </row>
    <row r="8" spans="1:9" x14ac:dyDescent="0.2">
      <c r="A8" t="s">
        <v>3071</v>
      </c>
      <c r="B8" t="s">
        <v>3072</v>
      </c>
      <c r="C8">
        <v>0</v>
      </c>
      <c r="D8">
        <v>-3455.6</v>
      </c>
      <c r="E8">
        <v>3325.04</v>
      </c>
      <c r="F8">
        <v>574</v>
      </c>
      <c r="G8">
        <v>309</v>
      </c>
      <c r="H8" t="s">
        <v>213</v>
      </c>
      <c r="I8" t="s">
        <v>4050</v>
      </c>
    </row>
    <row r="9" spans="1:9" x14ac:dyDescent="0.2">
      <c r="A9" t="s">
        <v>3071</v>
      </c>
      <c r="B9" t="s">
        <v>3072</v>
      </c>
      <c r="C9">
        <v>0</v>
      </c>
      <c r="D9">
        <v>-3455.6</v>
      </c>
      <c r="E9">
        <v>3325.04</v>
      </c>
      <c r="F9">
        <v>574</v>
      </c>
      <c r="G9">
        <v>302</v>
      </c>
      <c r="H9" t="s">
        <v>213</v>
      </c>
      <c r="I9" t="s">
        <v>4051</v>
      </c>
    </row>
    <row r="10" spans="1:9" x14ac:dyDescent="0.2">
      <c r="A10" t="s">
        <v>3071</v>
      </c>
      <c r="B10" t="s">
        <v>3072</v>
      </c>
      <c r="C10">
        <v>0</v>
      </c>
      <c r="D10">
        <v>-3455.6</v>
      </c>
      <c r="E10">
        <v>3325.04</v>
      </c>
      <c r="F10">
        <v>574</v>
      </c>
      <c r="G10">
        <v>933</v>
      </c>
      <c r="H10" t="s">
        <v>213</v>
      </c>
      <c r="I10" t="s">
        <v>4052</v>
      </c>
    </row>
    <row r="11" spans="1:9" x14ac:dyDescent="0.2">
      <c r="A11" t="s">
        <v>3071</v>
      </c>
      <c r="B11" t="s">
        <v>3072</v>
      </c>
      <c r="C11">
        <v>0</v>
      </c>
      <c r="D11">
        <v>-3455.6</v>
      </c>
      <c r="E11">
        <v>3325.04</v>
      </c>
      <c r="F11">
        <v>574</v>
      </c>
      <c r="G11">
        <v>931</v>
      </c>
      <c r="H11" t="s">
        <v>213</v>
      </c>
      <c r="I11" t="s">
        <v>4053</v>
      </c>
    </row>
    <row r="12" spans="1:9" x14ac:dyDescent="0.2">
      <c r="A12" t="s">
        <v>3071</v>
      </c>
      <c r="B12" t="s">
        <v>3072</v>
      </c>
      <c r="C12">
        <v>0</v>
      </c>
      <c r="D12">
        <v>-3455.6</v>
      </c>
      <c r="E12">
        <v>3325.04</v>
      </c>
      <c r="F12">
        <v>574</v>
      </c>
      <c r="G12">
        <v>931</v>
      </c>
      <c r="H12" t="s">
        <v>213</v>
      </c>
      <c r="I12" t="s">
        <v>4054</v>
      </c>
    </row>
    <row r="13" spans="1:9" x14ac:dyDescent="0.2">
      <c r="A13" t="s">
        <v>3071</v>
      </c>
      <c r="B13" t="s">
        <v>3072</v>
      </c>
      <c r="C13">
        <v>0</v>
      </c>
      <c r="D13">
        <v>-3455.6</v>
      </c>
      <c r="E13">
        <v>3325.04</v>
      </c>
      <c r="F13">
        <v>574</v>
      </c>
      <c r="G13">
        <v>931</v>
      </c>
      <c r="H13" t="s">
        <v>213</v>
      </c>
      <c r="I13" t="s">
        <v>4054</v>
      </c>
    </row>
    <row r="14" spans="1:9" x14ac:dyDescent="0.2">
      <c r="A14" t="s">
        <v>3071</v>
      </c>
      <c r="B14" t="s">
        <v>3072</v>
      </c>
      <c r="C14">
        <v>0</v>
      </c>
      <c r="D14">
        <v>-3455.6</v>
      </c>
      <c r="E14">
        <v>3325.04</v>
      </c>
      <c r="F14">
        <v>574</v>
      </c>
      <c r="G14">
        <v>926</v>
      </c>
      <c r="H14" t="s">
        <v>213</v>
      </c>
      <c r="I14" t="s">
        <v>4054</v>
      </c>
    </row>
    <row r="15" spans="1:9" x14ac:dyDescent="0.2">
      <c r="A15" t="s">
        <v>3071</v>
      </c>
      <c r="B15" t="s">
        <v>3072</v>
      </c>
      <c r="C15">
        <v>0</v>
      </c>
      <c r="D15">
        <v>-3455.6</v>
      </c>
      <c r="E15">
        <v>3325.04</v>
      </c>
      <c r="F15">
        <v>574</v>
      </c>
      <c r="G15">
        <v>904</v>
      </c>
      <c r="H15" t="s">
        <v>213</v>
      </c>
      <c r="I15" t="s">
        <v>4055</v>
      </c>
    </row>
    <row r="16" spans="1:9" x14ac:dyDescent="0.2">
      <c r="A16" t="s">
        <v>3071</v>
      </c>
      <c r="B16" t="s">
        <v>3072</v>
      </c>
      <c r="C16">
        <v>0</v>
      </c>
      <c r="D16">
        <v>-3455.6</v>
      </c>
      <c r="E16">
        <v>3325.04</v>
      </c>
      <c r="F16">
        <v>574</v>
      </c>
      <c r="G16">
        <v>904</v>
      </c>
      <c r="H16" t="s">
        <v>213</v>
      </c>
      <c r="I16" t="s">
        <v>4056</v>
      </c>
    </row>
    <row r="17" spans="1:9" x14ac:dyDescent="0.2">
      <c r="A17" t="s">
        <v>3071</v>
      </c>
      <c r="B17" t="s">
        <v>3072</v>
      </c>
      <c r="C17">
        <v>0</v>
      </c>
      <c r="D17">
        <v>-3455.6</v>
      </c>
      <c r="E17">
        <v>3325.04</v>
      </c>
      <c r="F17">
        <v>574</v>
      </c>
      <c r="G17">
        <v>429</v>
      </c>
      <c r="H17" t="s">
        <v>213</v>
      </c>
      <c r="I17" t="s">
        <v>4057</v>
      </c>
    </row>
    <row r="18" spans="1:9" x14ac:dyDescent="0.2">
      <c r="A18" t="s">
        <v>3071</v>
      </c>
      <c r="B18" t="s">
        <v>3072</v>
      </c>
      <c r="C18">
        <v>0</v>
      </c>
      <c r="D18">
        <v>-3455.6</v>
      </c>
      <c r="E18">
        <v>3325.04</v>
      </c>
      <c r="F18">
        <v>574</v>
      </c>
      <c r="G18">
        <v>429</v>
      </c>
      <c r="H18" t="s">
        <v>213</v>
      </c>
      <c r="I18" t="s">
        <v>4057</v>
      </c>
    </row>
    <row r="19" spans="1:9" x14ac:dyDescent="0.2">
      <c r="A19" t="s">
        <v>3071</v>
      </c>
      <c r="B19" t="s">
        <v>3072</v>
      </c>
      <c r="C19">
        <v>0</v>
      </c>
      <c r="D19">
        <v>-3455.6</v>
      </c>
      <c r="E19">
        <v>3325.04</v>
      </c>
      <c r="F19">
        <v>574</v>
      </c>
      <c r="G19">
        <v>435</v>
      </c>
      <c r="H19" t="s">
        <v>213</v>
      </c>
      <c r="I19" t="s">
        <v>4058</v>
      </c>
    </row>
    <row r="20" spans="1:9" x14ac:dyDescent="0.2">
      <c r="A20" t="s">
        <v>3071</v>
      </c>
      <c r="B20" t="s">
        <v>3072</v>
      </c>
      <c r="C20">
        <v>0</v>
      </c>
      <c r="D20">
        <v>-3455.6</v>
      </c>
      <c r="E20">
        <v>3325.04</v>
      </c>
      <c r="F20">
        <v>574</v>
      </c>
      <c r="G20">
        <v>435</v>
      </c>
      <c r="H20" t="s">
        <v>213</v>
      </c>
      <c r="I20" t="s">
        <v>4059</v>
      </c>
    </row>
    <row r="21" spans="1:9" x14ac:dyDescent="0.2">
      <c r="A21" t="s">
        <v>3071</v>
      </c>
      <c r="B21" t="s">
        <v>3072</v>
      </c>
      <c r="C21">
        <v>0</v>
      </c>
      <c r="D21">
        <v>-3455.6</v>
      </c>
      <c r="E21">
        <v>3325.04</v>
      </c>
      <c r="F21">
        <v>574</v>
      </c>
      <c r="G21">
        <v>431</v>
      </c>
      <c r="H21" t="s">
        <v>213</v>
      </c>
      <c r="I21" t="s">
        <v>4060</v>
      </c>
    </row>
    <row r="22" spans="1:9" x14ac:dyDescent="0.2">
      <c r="A22" t="s">
        <v>3071</v>
      </c>
      <c r="B22" t="s">
        <v>3072</v>
      </c>
      <c r="C22">
        <v>0</v>
      </c>
      <c r="D22">
        <v>-3455.6</v>
      </c>
      <c r="E22">
        <v>3325.04</v>
      </c>
      <c r="F22">
        <v>574</v>
      </c>
      <c r="G22">
        <v>429</v>
      </c>
      <c r="H22" t="s">
        <v>213</v>
      </c>
      <c r="I22" t="s">
        <v>4057</v>
      </c>
    </row>
    <row r="23" spans="1:9" x14ac:dyDescent="0.2">
      <c r="A23" t="s">
        <v>3071</v>
      </c>
      <c r="B23" t="s">
        <v>3072</v>
      </c>
      <c r="C23">
        <v>0</v>
      </c>
      <c r="D23">
        <v>-3455.6</v>
      </c>
      <c r="E23">
        <v>3325.04</v>
      </c>
      <c r="F23">
        <v>574</v>
      </c>
      <c r="G23">
        <v>429</v>
      </c>
      <c r="H23" t="s">
        <v>213</v>
      </c>
      <c r="I23" t="s">
        <v>4057</v>
      </c>
    </row>
    <row r="24" spans="1:9" x14ac:dyDescent="0.2">
      <c r="A24" t="s">
        <v>3071</v>
      </c>
      <c r="B24" t="s">
        <v>3072</v>
      </c>
      <c r="C24">
        <v>0</v>
      </c>
      <c r="D24">
        <v>-3455.6</v>
      </c>
      <c r="E24">
        <v>3325.04</v>
      </c>
      <c r="F24">
        <v>574</v>
      </c>
      <c r="G24">
        <v>424</v>
      </c>
      <c r="H24" t="s">
        <v>213</v>
      </c>
      <c r="I24" t="s">
        <v>4061</v>
      </c>
    </row>
    <row r="25" spans="1:9" x14ac:dyDescent="0.2">
      <c r="A25" t="s">
        <v>3071</v>
      </c>
      <c r="B25" t="s">
        <v>3072</v>
      </c>
      <c r="C25">
        <v>0</v>
      </c>
      <c r="D25">
        <v>-3455.6</v>
      </c>
      <c r="E25">
        <v>3325.04</v>
      </c>
      <c r="F25">
        <v>574</v>
      </c>
      <c r="G25">
        <v>386</v>
      </c>
      <c r="H25" t="s">
        <v>213</v>
      </c>
      <c r="I25" t="s">
        <v>4062</v>
      </c>
    </row>
    <row r="26" spans="1:9" x14ac:dyDescent="0.2">
      <c r="A26" t="s">
        <v>3071</v>
      </c>
      <c r="B26" t="s">
        <v>3072</v>
      </c>
      <c r="C26">
        <v>0</v>
      </c>
      <c r="D26">
        <v>-3455.6</v>
      </c>
      <c r="E26">
        <v>3325.04</v>
      </c>
      <c r="F26">
        <v>574</v>
      </c>
      <c r="G26">
        <v>49.8</v>
      </c>
      <c r="H26" t="s">
        <v>213</v>
      </c>
      <c r="I26" t="s">
        <v>4063</v>
      </c>
    </row>
    <row r="27" spans="1:9" x14ac:dyDescent="0.2">
      <c r="A27" t="s">
        <v>3071</v>
      </c>
      <c r="B27" t="s">
        <v>3072</v>
      </c>
      <c r="C27">
        <v>0</v>
      </c>
      <c r="D27">
        <v>-3455.6</v>
      </c>
      <c r="E27">
        <v>3325.04</v>
      </c>
      <c r="F27">
        <v>574</v>
      </c>
      <c r="G27">
        <v>377</v>
      </c>
      <c r="H27" t="s">
        <v>213</v>
      </c>
      <c r="I27" t="s">
        <v>4064</v>
      </c>
    </row>
    <row r="28" spans="1:9" x14ac:dyDescent="0.2">
      <c r="A28" t="s">
        <v>3071</v>
      </c>
      <c r="B28" t="s">
        <v>3072</v>
      </c>
      <c r="C28">
        <v>0</v>
      </c>
      <c r="D28">
        <v>-3455.6</v>
      </c>
      <c r="E28">
        <v>3325.04</v>
      </c>
      <c r="F28">
        <v>574</v>
      </c>
      <c r="G28">
        <v>373</v>
      </c>
      <c r="H28" t="s">
        <v>213</v>
      </c>
      <c r="I28" t="s">
        <v>4065</v>
      </c>
    </row>
    <row r="29" spans="1:9" x14ac:dyDescent="0.2">
      <c r="A29" t="s">
        <v>3071</v>
      </c>
      <c r="B29" t="s">
        <v>3072</v>
      </c>
      <c r="C29">
        <v>0</v>
      </c>
      <c r="D29">
        <v>-3455.6</v>
      </c>
      <c r="E29">
        <v>3325.04</v>
      </c>
      <c r="F29">
        <v>574</v>
      </c>
      <c r="G29">
        <v>322</v>
      </c>
      <c r="H29" t="s">
        <v>213</v>
      </c>
      <c r="I29" t="s">
        <v>4066</v>
      </c>
    </row>
    <row r="30" spans="1:9" x14ac:dyDescent="0.2">
      <c r="A30" t="s">
        <v>3071</v>
      </c>
      <c r="B30" t="s">
        <v>3072</v>
      </c>
      <c r="C30">
        <v>0</v>
      </c>
      <c r="D30">
        <v>-3455.6</v>
      </c>
      <c r="E30">
        <v>3325.04</v>
      </c>
      <c r="F30">
        <v>574</v>
      </c>
      <c r="G30">
        <v>41.8</v>
      </c>
      <c r="H30" t="s">
        <v>213</v>
      </c>
      <c r="I30" t="s">
        <v>4067</v>
      </c>
    </row>
    <row r="31" spans="1:9" x14ac:dyDescent="0.2">
      <c r="A31" t="s">
        <v>3075</v>
      </c>
      <c r="B31" t="s">
        <v>3076</v>
      </c>
      <c r="C31">
        <v>0</v>
      </c>
      <c r="D31">
        <v>-3455.6</v>
      </c>
      <c r="E31">
        <v>3325.04</v>
      </c>
      <c r="F31">
        <v>574</v>
      </c>
      <c r="G31">
        <v>1094</v>
      </c>
      <c r="H31" t="s">
        <v>213</v>
      </c>
      <c r="I31" t="s">
        <v>4054</v>
      </c>
    </row>
    <row r="32" spans="1:9" x14ac:dyDescent="0.2">
      <c r="A32" t="s">
        <v>3075</v>
      </c>
      <c r="B32" t="s">
        <v>3076</v>
      </c>
      <c r="C32">
        <v>0</v>
      </c>
      <c r="D32">
        <v>-3455.6</v>
      </c>
      <c r="E32">
        <v>3325.04</v>
      </c>
      <c r="F32">
        <v>574</v>
      </c>
      <c r="G32">
        <v>1083</v>
      </c>
      <c r="H32" t="s">
        <v>213</v>
      </c>
      <c r="I32" t="s">
        <v>4068</v>
      </c>
    </row>
    <row r="33" spans="1:9" x14ac:dyDescent="0.2">
      <c r="A33" t="s">
        <v>3075</v>
      </c>
      <c r="B33" t="s">
        <v>3076</v>
      </c>
      <c r="C33">
        <v>0</v>
      </c>
      <c r="D33">
        <v>-3455.6</v>
      </c>
      <c r="E33">
        <v>3325.04</v>
      </c>
      <c r="F33">
        <v>574</v>
      </c>
      <c r="G33">
        <v>1079</v>
      </c>
      <c r="H33" t="s">
        <v>213</v>
      </c>
      <c r="I33" t="s">
        <v>4069</v>
      </c>
    </row>
    <row r="34" spans="1:9" x14ac:dyDescent="0.2">
      <c r="A34" t="s">
        <v>3075</v>
      </c>
      <c r="B34" t="s">
        <v>3076</v>
      </c>
      <c r="C34">
        <v>0</v>
      </c>
      <c r="D34">
        <v>-3455.6</v>
      </c>
      <c r="E34">
        <v>3325.04</v>
      </c>
      <c r="F34">
        <v>574</v>
      </c>
      <c r="G34">
        <v>1032</v>
      </c>
      <c r="H34" t="s">
        <v>213</v>
      </c>
      <c r="I34" t="s">
        <v>4070</v>
      </c>
    </row>
    <row r="35" spans="1:9" x14ac:dyDescent="0.2">
      <c r="A35" t="s">
        <v>3075</v>
      </c>
      <c r="B35" t="s">
        <v>3076</v>
      </c>
      <c r="C35">
        <v>0</v>
      </c>
      <c r="D35">
        <v>-3455.6</v>
      </c>
      <c r="E35">
        <v>3325.04</v>
      </c>
      <c r="F35">
        <v>574</v>
      </c>
      <c r="G35">
        <v>1021</v>
      </c>
      <c r="H35" t="s">
        <v>213</v>
      </c>
      <c r="I35" t="s">
        <v>4071</v>
      </c>
    </row>
    <row r="36" spans="1:9" x14ac:dyDescent="0.2">
      <c r="A36" t="s">
        <v>3075</v>
      </c>
      <c r="B36" t="s">
        <v>3076</v>
      </c>
      <c r="C36">
        <v>0</v>
      </c>
      <c r="D36">
        <v>-3455.6</v>
      </c>
      <c r="E36">
        <v>3325.04</v>
      </c>
      <c r="F36">
        <v>574</v>
      </c>
      <c r="G36">
        <v>445</v>
      </c>
      <c r="H36" t="s">
        <v>213</v>
      </c>
      <c r="I36" t="s">
        <v>4072</v>
      </c>
    </row>
    <row r="37" spans="1:9" x14ac:dyDescent="0.2">
      <c r="A37" t="s">
        <v>3075</v>
      </c>
      <c r="B37" t="s">
        <v>3076</v>
      </c>
      <c r="C37">
        <v>0</v>
      </c>
      <c r="D37">
        <v>-3455.6</v>
      </c>
      <c r="E37">
        <v>3325.04</v>
      </c>
      <c r="F37">
        <v>574</v>
      </c>
      <c r="G37">
        <v>418</v>
      </c>
      <c r="H37" t="s">
        <v>213</v>
      </c>
      <c r="I37" t="s">
        <v>4073</v>
      </c>
    </row>
    <row r="38" spans="1:9" x14ac:dyDescent="0.2">
      <c r="A38" t="s">
        <v>3075</v>
      </c>
      <c r="B38" t="s">
        <v>3076</v>
      </c>
      <c r="C38">
        <v>0</v>
      </c>
      <c r="D38">
        <v>-3455.6</v>
      </c>
      <c r="E38">
        <v>3325.04</v>
      </c>
      <c r="F38">
        <v>574</v>
      </c>
      <c r="G38">
        <v>428</v>
      </c>
      <c r="H38" t="s">
        <v>213</v>
      </c>
      <c r="I38" t="s">
        <v>4074</v>
      </c>
    </row>
    <row r="39" spans="1:9" x14ac:dyDescent="0.2">
      <c r="A39" t="s">
        <v>3075</v>
      </c>
      <c r="B39" t="s">
        <v>3076</v>
      </c>
      <c r="C39">
        <v>0</v>
      </c>
      <c r="D39">
        <v>-3455.6</v>
      </c>
      <c r="E39">
        <v>3325.04</v>
      </c>
      <c r="F39">
        <v>574</v>
      </c>
      <c r="G39">
        <v>409</v>
      </c>
      <c r="H39" t="s">
        <v>213</v>
      </c>
      <c r="I39" t="s">
        <v>4050</v>
      </c>
    </row>
    <row r="40" spans="1:9" x14ac:dyDescent="0.2">
      <c r="A40" t="s">
        <v>3075</v>
      </c>
      <c r="B40" t="s">
        <v>3076</v>
      </c>
      <c r="C40">
        <v>0</v>
      </c>
      <c r="D40">
        <v>-3455.6</v>
      </c>
      <c r="E40">
        <v>3325.04</v>
      </c>
      <c r="F40">
        <v>574</v>
      </c>
      <c r="G40">
        <v>397</v>
      </c>
      <c r="H40" t="s">
        <v>213</v>
      </c>
      <c r="I40" t="s">
        <v>4074</v>
      </c>
    </row>
    <row r="41" spans="1:9" x14ac:dyDescent="0.2">
      <c r="A41" t="s">
        <v>3075</v>
      </c>
      <c r="B41" t="s">
        <v>3076</v>
      </c>
      <c r="C41">
        <v>0</v>
      </c>
      <c r="D41">
        <v>-3455.6</v>
      </c>
      <c r="E41">
        <v>3325.04</v>
      </c>
      <c r="F41">
        <v>574</v>
      </c>
      <c r="G41">
        <v>389</v>
      </c>
      <c r="H41" t="s">
        <v>213</v>
      </c>
      <c r="I41" t="s">
        <v>4075</v>
      </c>
    </row>
    <row r="42" spans="1:9" x14ac:dyDescent="0.2">
      <c r="A42" t="s">
        <v>3075</v>
      </c>
      <c r="B42" t="s">
        <v>3076</v>
      </c>
      <c r="C42">
        <v>0</v>
      </c>
      <c r="D42">
        <v>-3455.6</v>
      </c>
      <c r="E42">
        <v>3325.04</v>
      </c>
      <c r="F42">
        <v>574</v>
      </c>
      <c r="G42">
        <v>357</v>
      </c>
      <c r="H42" t="s">
        <v>213</v>
      </c>
      <c r="I42" t="s">
        <v>4076</v>
      </c>
    </row>
    <row r="43" spans="1:9" x14ac:dyDescent="0.2">
      <c r="A43" t="s">
        <v>3075</v>
      </c>
      <c r="B43" t="s">
        <v>3076</v>
      </c>
      <c r="C43">
        <v>0</v>
      </c>
      <c r="D43">
        <v>-3455.6</v>
      </c>
      <c r="E43">
        <v>3325.04</v>
      </c>
      <c r="F43">
        <v>574</v>
      </c>
      <c r="G43">
        <v>335</v>
      </c>
      <c r="H43" t="s">
        <v>213</v>
      </c>
      <c r="I43" t="s">
        <v>4074</v>
      </c>
    </row>
    <row r="44" spans="1:9" x14ac:dyDescent="0.2">
      <c r="A44" t="s">
        <v>3075</v>
      </c>
      <c r="B44" t="s">
        <v>3076</v>
      </c>
      <c r="C44">
        <v>0</v>
      </c>
      <c r="D44">
        <v>-3455.6</v>
      </c>
      <c r="E44">
        <v>3325.04</v>
      </c>
      <c r="F44">
        <v>574</v>
      </c>
      <c r="G44">
        <v>336</v>
      </c>
      <c r="H44" t="s">
        <v>213</v>
      </c>
      <c r="I44" t="s">
        <v>4077</v>
      </c>
    </row>
    <row r="45" spans="1:9" x14ac:dyDescent="0.2">
      <c r="A45" t="s">
        <v>3075</v>
      </c>
      <c r="B45" t="s">
        <v>3076</v>
      </c>
      <c r="C45">
        <v>0</v>
      </c>
      <c r="D45">
        <v>-3455.6</v>
      </c>
      <c r="E45">
        <v>3325.04</v>
      </c>
      <c r="F45">
        <v>574</v>
      </c>
      <c r="G45">
        <v>320</v>
      </c>
      <c r="H45" t="s">
        <v>213</v>
      </c>
      <c r="I45" t="s">
        <v>4078</v>
      </c>
    </row>
    <row r="46" spans="1:9" x14ac:dyDescent="0.2">
      <c r="A46" t="s">
        <v>3075</v>
      </c>
      <c r="B46" t="s">
        <v>3076</v>
      </c>
      <c r="C46">
        <v>0</v>
      </c>
      <c r="D46">
        <v>-3455.6</v>
      </c>
      <c r="E46">
        <v>3325.04</v>
      </c>
      <c r="F46">
        <v>574</v>
      </c>
      <c r="G46">
        <v>305</v>
      </c>
      <c r="H46" t="s">
        <v>213</v>
      </c>
      <c r="I46" t="s">
        <v>4079</v>
      </c>
    </row>
    <row r="47" spans="1:9" x14ac:dyDescent="0.2">
      <c r="A47" t="s">
        <v>3075</v>
      </c>
      <c r="B47" t="s">
        <v>3076</v>
      </c>
      <c r="C47">
        <v>0</v>
      </c>
      <c r="D47">
        <v>-3455.6</v>
      </c>
      <c r="E47">
        <v>3325.04</v>
      </c>
      <c r="F47">
        <v>574</v>
      </c>
      <c r="G47">
        <v>307</v>
      </c>
      <c r="H47" t="s">
        <v>213</v>
      </c>
      <c r="I47" t="s">
        <v>4080</v>
      </c>
    </row>
    <row r="48" spans="1:9" x14ac:dyDescent="0.2">
      <c r="A48" t="s">
        <v>3075</v>
      </c>
      <c r="B48" t="s">
        <v>3076</v>
      </c>
      <c r="C48">
        <v>0</v>
      </c>
      <c r="D48">
        <v>-3455.6</v>
      </c>
      <c r="E48">
        <v>3325.04</v>
      </c>
      <c r="F48">
        <v>574</v>
      </c>
      <c r="G48">
        <v>294</v>
      </c>
      <c r="H48" t="s">
        <v>213</v>
      </c>
      <c r="I48" t="s">
        <v>4081</v>
      </c>
    </row>
    <row r="49" spans="1:9" x14ac:dyDescent="0.2">
      <c r="A49" t="s">
        <v>3075</v>
      </c>
      <c r="B49" t="s">
        <v>3076</v>
      </c>
      <c r="C49">
        <v>0</v>
      </c>
      <c r="D49">
        <v>-3455.6</v>
      </c>
      <c r="E49">
        <v>3325.04</v>
      </c>
      <c r="F49">
        <v>574</v>
      </c>
      <c r="G49">
        <v>272</v>
      </c>
      <c r="H49" t="s">
        <v>213</v>
      </c>
      <c r="I49" t="s">
        <v>4082</v>
      </c>
    </row>
    <row r="50" spans="1:9" x14ac:dyDescent="0.2">
      <c r="A50" t="s">
        <v>3075</v>
      </c>
      <c r="B50" t="s">
        <v>3076</v>
      </c>
      <c r="C50">
        <v>0</v>
      </c>
      <c r="D50">
        <v>-3455.6</v>
      </c>
      <c r="E50">
        <v>3325.04</v>
      </c>
      <c r="F50">
        <v>574</v>
      </c>
      <c r="G50">
        <v>262</v>
      </c>
      <c r="H50" t="s">
        <v>213</v>
      </c>
      <c r="I50" t="s">
        <v>4083</v>
      </c>
    </row>
    <row r="51" spans="1:9" x14ac:dyDescent="0.2">
      <c r="A51" t="s">
        <v>3075</v>
      </c>
      <c r="B51" t="s">
        <v>3076</v>
      </c>
      <c r="C51">
        <v>0</v>
      </c>
      <c r="D51">
        <v>-3455.6</v>
      </c>
      <c r="E51">
        <v>3325.04</v>
      </c>
      <c r="F51">
        <v>574</v>
      </c>
      <c r="G51">
        <v>266</v>
      </c>
      <c r="H51" t="s">
        <v>213</v>
      </c>
      <c r="I51" t="s">
        <v>4076</v>
      </c>
    </row>
    <row r="52" spans="1:9" x14ac:dyDescent="0.2">
      <c r="A52" t="s">
        <v>3075</v>
      </c>
      <c r="B52" t="s">
        <v>3076</v>
      </c>
      <c r="C52">
        <v>0</v>
      </c>
      <c r="D52">
        <v>-3455.6</v>
      </c>
      <c r="E52">
        <v>3325.04</v>
      </c>
      <c r="F52">
        <v>574</v>
      </c>
      <c r="G52">
        <v>257</v>
      </c>
      <c r="H52" t="s">
        <v>213</v>
      </c>
      <c r="I52" t="s">
        <v>4084</v>
      </c>
    </row>
    <row r="53" spans="1:9" x14ac:dyDescent="0.2">
      <c r="A53" t="s">
        <v>3075</v>
      </c>
      <c r="B53" t="s">
        <v>3076</v>
      </c>
      <c r="C53">
        <v>0</v>
      </c>
      <c r="D53">
        <v>-3455.6</v>
      </c>
      <c r="E53">
        <v>3325.04</v>
      </c>
      <c r="F53">
        <v>574</v>
      </c>
      <c r="G53">
        <v>204</v>
      </c>
      <c r="H53" t="s">
        <v>213</v>
      </c>
      <c r="I53" t="s">
        <v>4085</v>
      </c>
    </row>
    <row r="54" spans="1:9" x14ac:dyDescent="0.2">
      <c r="A54" t="s">
        <v>3075</v>
      </c>
      <c r="B54" t="s">
        <v>3076</v>
      </c>
      <c r="C54">
        <v>0</v>
      </c>
      <c r="D54">
        <v>-3455.6</v>
      </c>
      <c r="E54">
        <v>3325.04</v>
      </c>
      <c r="F54">
        <v>574</v>
      </c>
      <c r="G54">
        <v>199</v>
      </c>
      <c r="H54" t="s">
        <v>213</v>
      </c>
      <c r="I54" t="s">
        <v>4086</v>
      </c>
    </row>
    <row r="55" spans="1:9" x14ac:dyDescent="0.2">
      <c r="A55" t="s">
        <v>3075</v>
      </c>
      <c r="B55" t="s">
        <v>3076</v>
      </c>
      <c r="C55">
        <v>0</v>
      </c>
      <c r="D55">
        <v>-3455.6</v>
      </c>
      <c r="E55">
        <v>3325.04</v>
      </c>
      <c r="F55">
        <v>574</v>
      </c>
      <c r="G55">
        <v>188</v>
      </c>
      <c r="H55" t="s">
        <v>213</v>
      </c>
      <c r="I55" t="s">
        <v>4087</v>
      </c>
    </row>
    <row r="56" spans="1:9" x14ac:dyDescent="0.2">
      <c r="A56" t="s">
        <v>3075</v>
      </c>
      <c r="B56" t="s">
        <v>3076</v>
      </c>
      <c r="C56">
        <v>0</v>
      </c>
      <c r="D56">
        <v>-3455.6</v>
      </c>
      <c r="E56">
        <v>3325.04</v>
      </c>
      <c r="F56">
        <v>574</v>
      </c>
      <c r="G56">
        <v>177</v>
      </c>
      <c r="H56" t="s">
        <v>213</v>
      </c>
      <c r="I56" t="s">
        <v>4088</v>
      </c>
    </row>
    <row r="57" spans="1:9" x14ac:dyDescent="0.2">
      <c r="A57" t="s">
        <v>3075</v>
      </c>
      <c r="B57" t="s">
        <v>3076</v>
      </c>
      <c r="C57">
        <v>0</v>
      </c>
      <c r="D57">
        <v>-3455.6</v>
      </c>
      <c r="E57">
        <v>3325.04</v>
      </c>
      <c r="F57">
        <v>574</v>
      </c>
      <c r="G57">
        <v>128</v>
      </c>
      <c r="H57" t="s">
        <v>213</v>
      </c>
      <c r="I57" t="s">
        <v>4089</v>
      </c>
    </row>
    <row r="58" spans="1:9" x14ac:dyDescent="0.2">
      <c r="A58" t="s">
        <v>3075</v>
      </c>
      <c r="B58" t="s">
        <v>3076</v>
      </c>
      <c r="C58">
        <v>0</v>
      </c>
      <c r="D58">
        <v>-3455.6</v>
      </c>
      <c r="E58">
        <v>3325.04</v>
      </c>
      <c r="F58">
        <v>574</v>
      </c>
      <c r="G58">
        <v>127</v>
      </c>
      <c r="H58" t="s">
        <v>213</v>
      </c>
      <c r="I58" t="s">
        <v>4090</v>
      </c>
    </row>
    <row r="59" spans="1:9" x14ac:dyDescent="0.2">
      <c r="A59" t="s">
        <v>3075</v>
      </c>
      <c r="B59" t="s">
        <v>3076</v>
      </c>
      <c r="C59">
        <v>0</v>
      </c>
      <c r="D59">
        <v>-3455.6</v>
      </c>
      <c r="E59">
        <v>3325.04</v>
      </c>
      <c r="F59">
        <v>574</v>
      </c>
      <c r="G59">
        <v>85.3</v>
      </c>
      <c r="H59" t="s">
        <v>213</v>
      </c>
      <c r="I59" t="s">
        <v>4091</v>
      </c>
    </row>
    <row r="60" spans="1:9" x14ac:dyDescent="0.2">
      <c r="A60" t="s">
        <v>3075</v>
      </c>
      <c r="B60" t="s">
        <v>3076</v>
      </c>
      <c r="C60">
        <v>0</v>
      </c>
      <c r="D60">
        <v>-3455.6</v>
      </c>
      <c r="E60">
        <v>3325.04</v>
      </c>
      <c r="F60">
        <v>574</v>
      </c>
      <c r="G60">
        <v>57.3</v>
      </c>
      <c r="H60" t="s">
        <v>213</v>
      </c>
      <c r="I60" t="s">
        <v>4092</v>
      </c>
    </row>
    <row r="61" spans="1:9" x14ac:dyDescent="0.2">
      <c r="A61" t="s">
        <v>3075</v>
      </c>
      <c r="B61" t="s">
        <v>3076</v>
      </c>
      <c r="C61">
        <v>0</v>
      </c>
      <c r="D61">
        <v>-3455.6</v>
      </c>
      <c r="E61">
        <v>3325.04</v>
      </c>
      <c r="F61">
        <v>574</v>
      </c>
      <c r="G61">
        <v>52.7</v>
      </c>
      <c r="H61" t="s">
        <v>213</v>
      </c>
      <c r="I61" t="s">
        <v>4093</v>
      </c>
    </row>
    <row r="62" spans="1:9" x14ac:dyDescent="0.2">
      <c r="A62" t="s">
        <v>3075</v>
      </c>
      <c r="B62" t="s">
        <v>3076</v>
      </c>
      <c r="C62">
        <v>0</v>
      </c>
      <c r="D62">
        <v>-3455.6</v>
      </c>
      <c r="E62">
        <v>3325.04</v>
      </c>
      <c r="F62">
        <v>574</v>
      </c>
      <c r="G62">
        <v>46.8</v>
      </c>
      <c r="H62" t="s">
        <v>213</v>
      </c>
      <c r="I62" t="s">
        <v>4094</v>
      </c>
    </row>
    <row r="63" spans="1:9" x14ac:dyDescent="0.2">
      <c r="A63" t="s">
        <v>3075</v>
      </c>
      <c r="B63" t="s">
        <v>3076</v>
      </c>
      <c r="C63">
        <v>0</v>
      </c>
      <c r="D63">
        <v>-3455.6</v>
      </c>
      <c r="E63">
        <v>3325.04</v>
      </c>
      <c r="F63">
        <v>574</v>
      </c>
      <c r="G63">
        <v>1093</v>
      </c>
      <c r="H63" t="s">
        <v>213</v>
      </c>
      <c r="I63" t="s">
        <v>4054</v>
      </c>
    </row>
    <row r="64" spans="1:9" x14ac:dyDescent="0.2">
      <c r="A64" t="s">
        <v>3075</v>
      </c>
      <c r="B64" t="s">
        <v>3076</v>
      </c>
      <c r="C64">
        <v>0</v>
      </c>
      <c r="D64">
        <v>-3455.6</v>
      </c>
      <c r="E64">
        <v>3325.04</v>
      </c>
      <c r="F64">
        <v>574</v>
      </c>
      <c r="G64">
        <v>1082</v>
      </c>
      <c r="H64" t="s">
        <v>213</v>
      </c>
      <c r="I64" t="s">
        <v>4095</v>
      </c>
    </row>
    <row r="65" spans="1:9" x14ac:dyDescent="0.2">
      <c r="A65" t="s">
        <v>3075</v>
      </c>
      <c r="B65" t="s">
        <v>3076</v>
      </c>
      <c r="C65">
        <v>0</v>
      </c>
      <c r="D65">
        <v>-3455.6</v>
      </c>
      <c r="E65">
        <v>3325.04</v>
      </c>
      <c r="F65">
        <v>574</v>
      </c>
      <c r="G65">
        <v>1081</v>
      </c>
      <c r="H65" t="s">
        <v>213</v>
      </c>
      <c r="I65" t="s">
        <v>4095</v>
      </c>
    </row>
    <row r="66" spans="1:9" x14ac:dyDescent="0.2">
      <c r="A66" t="s">
        <v>3075</v>
      </c>
      <c r="B66" t="s">
        <v>3076</v>
      </c>
      <c r="C66">
        <v>0</v>
      </c>
      <c r="D66">
        <v>-3455.6</v>
      </c>
      <c r="E66">
        <v>3325.04</v>
      </c>
      <c r="F66">
        <v>574</v>
      </c>
      <c r="G66">
        <v>1081</v>
      </c>
      <c r="H66" t="s">
        <v>213</v>
      </c>
      <c r="I66" t="s">
        <v>4052</v>
      </c>
    </row>
    <row r="67" spans="1:9" x14ac:dyDescent="0.2">
      <c r="A67" t="s">
        <v>3075</v>
      </c>
      <c r="B67" t="s">
        <v>3076</v>
      </c>
      <c r="C67">
        <v>0</v>
      </c>
      <c r="D67">
        <v>-3455.6</v>
      </c>
      <c r="E67">
        <v>3325.04</v>
      </c>
      <c r="F67">
        <v>574</v>
      </c>
      <c r="G67">
        <v>1080</v>
      </c>
      <c r="H67" t="s">
        <v>213</v>
      </c>
      <c r="I67" t="s">
        <v>4096</v>
      </c>
    </row>
    <row r="68" spans="1:9" x14ac:dyDescent="0.2">
      <c r="A68" t="s">
        <v>3075</v>
      </c>
      <c r="B68" t="s">
        <v>3076</v>
      </c>
      <c r="C68">
        <v>0</v>
      </c>
      <c r="D68">
        <v>-3455.6</v>
      </c>
      <c r="E68">
        <v>3325.04</v>
      </c>
      <c r="F68">
        <v>574</v>
      </c>
      <c r="G68">
        <v>1080</v>
      </c>
      <c r="H68" t="s">
        <v>213</v>
      </c>
      <c r="I68" t="s">
        <v>4096</v>
      </c>
    </row>
    <row r="69" spans="1:9" x14ac:dyDescent="0.2">
      <c r="A69" t="s">
        <v>3075</v>
      </c>
      <c r="B69" t="s">
        <v>3076</v>
      </c>
      <c r="C69">
        <v>0</v>
      </c>
      <c r="D69">
        <v>-3455.6</v>
      </c>
      <c r="E69">
        <v>3325.04</v>
      </c>
      <c r="F69">
        <v>574</v>
      </c>
      <c r="G69">
        <v>1080</v>
      </c>
      <c r="H69" t="s">
        <v>213</v>
      </c>
      <c r="I69" t="s">
        <v>4096</v>
      </c>
    </row>
    <row r="70" spans="1:9" x14ac:dyDescent="0.2">
      <c r="A70" t="s">
        <v>3075</v>
      </c>
      <c r="B70" t="s">
        <v>3076</v>
      </c>
      <c r="C70">
        <v>0</v>
      </c>
      <c r="D70">
        <v>-3455.6</v>
      </c>
      <c r="E70">
        <v>3325.04</v>
      </c>
      <c r="F70">
        <v>574</v>
      </c>
      <c r="G70">
        <v>1079</v>
      </c>
      <c r="H70" t="s">
        <v>213</v>
      </c>
      <c r="I70" t="s">
        <v>4096</v>
      </c>
    </row>
    <row r="71" spans="1:9" x14ac:dyDescent="0.2">
      <c r="A71" t="s">
        <v>3075</v>
      </c>
      <c r="B71" t="s">
        <v>3076</v>
      </c>
      <c r="C71">
        <v>0</v>
      </c>
      <c r="D71">
        <v>-3455.6</v>
      </c>
      <c r="E71">
        <v>3325.04</v>
      </c>
      <c r="F71">
        <v>574</v>
      </c>
      <c r="G71">
        <v>1079</v>
      </c>
      <c r="H71" t="s">
        <v>213</v>
      </c>
      <c r="I71" t="s">
        <v>4069</v>
      </c>
    </row>
    <row r="72" spans="1:9" x14ac:dyDescent="0.2">
      <c r="A72" t="s">
        <v>3075</v>
      </c>
      <c r="B72" t="s">
        <v>3076</v>
      </c>
      <c r="C72">
        <v>0</v>
      </c>
      <c r="D72">
        <v>-3455.6</v>
      </c>
      <c r="E72">
        <v>3325.04</v>
      </c>
      <c r="F72">
        <v>574</v>
      </c>
      <c r="G72">
        <v>1079</v>
      </c>
      <c r="H72" t="s">
        <v>213</v>
      </c>
      <c r="I72" t="s">
        <v>4096</v>
      </c>
    </row>
    <row r="73" spans="1:9" x14ac:dyDescent="0.2">
      <c r="A73" t="s">
        <v>3075</v>
      </c>
      <c r="B73" t="s">
        <v>3076</v>
      </c>
      <c r="C73">
        <v>0</v>
      </c>
      <c r="D73">
        <v>-3455.6</v>
      </c>
      <c r="E73">
        <v>3325.04</v>
      </c>
      <c r="F73">
        <v>574</v>
      </c>
      <c r="G73">
        <v>1078</v>
      </c>
      <c r="H73" t="s">
        <v>213</v>
      </c>
      <c r="I73" t="s">
        <v>4069</v>
      </c>
    </row>
    <row r="74" spans="1:9" x14ac:dyDescent="0.2">
      <c r="A74" t="s">
        <v>3075</v>
      </c>
      <c r="B74" t="s">
        <v>3076</v>
      </c>
      <c r="C74">
        <v>0</v>
      </c>
      <c r="D74">
        <v>-3455.6</v>
      </c>
      <c r="E74">
        <v>3325.04</v>
      </c>
      <c r="F74">
        <v>574</v>
      </c>
      <c r="G74">
        <v>1078</v>
      </c>
      <c r="H74" t="s">
        <v>213</v>
      </c>
      <c r="I74" t="s">
        <v>4069</v>
      </c>
    </row>
    <row r="75" spans="1:9" x14ac:dyDescent="0.2">
      <c r="A75" t="s">
        <v>3075</v>
      </c>
      <c r="B75" t="s">
        <v>3076</v>
      </c>
      <c r="C75">
        <v>0</v>
      </c>
      <c r="D75">
        <v>-3455.6</v>
      </c>
      <c r="E75">
        <v>3325.04</v>
      </c>
      <c r="F75">
        <v>574</v>
      </c>
      <c r="G75">
        <v>1078</v>
      </c>
      <c r="H75" t="s">
        <v>213</v>
      </c>
      <c r="I75" t="s">
        <v>4096</v>
      </c>
    </row>
    <row r="76" spans="1:9" x14ac:dyDescent="0.2">
      <c r="A76" t="s">
        <v>3075</v>
      </c>
      <c r="B76" t="s">
        <v>3076</v>
      </c>
      <c r="C76">
        <v>0</v>
      </c>
      <c r="D76">
        <v>-3455.6</v>
      </c>
      <c r="E76">
        <v>3325.04</v>
      </c>
      <c r="F76">
        <v>574</v>
      </c>
      <c r="G76">
        <v>1043</v>
      </c>
      <c r="H76" t="s">
        <v>213</v>
      </c>
      <c r="I76" t="s">
        <v>4056</v>
      </c>
    </row>
    <row r="77" spans="1:9" x14ac:dyDescent="0.2">
      <c r="A77" t="s">
        <v>3075</v>
      </c>
      <c r="B77" t="s">
        <v>3076</v>
      </c>
      <c r="C77">
        <v>0</v>
      </c>
      <c r="D77">
        <v>-3455.6</v>
      </c>
      <c r="E77">
        <v>3325.04</v>
      </c>
      <c r="F77">
        <v>574</v>
      </c>
      <c r="G77">
        <v>1041</v>
      </c>
      <c r="H77" t="s">
        <v>213</v>
      </c>
      <c r="I77" t="s">
        <v>4097</v>
      </c>
    </row>
    <row r="78" spans="1:9" x14ac:dyDescent="0.2">
      <c r="A78" t="s">
        <v>3075</v>
      </c>
      <c r="B78" t="s">
        <v>3076</v>
      </c>
      <c r="C78">
        <v>0</v>
      </c>
      <c r="D78">
        <v>-3455.6</v>
      </c>
      <c r="E78">
        <v>3325.04</v>
      </c>
      <c r="F78">
        <v>574</v>
      </c>
      <c r="G78">
        <v>1041</v>
      </c>
      <c r="H78" t="s">
        <v>213</v>
      </c>
      <c r="I78" t="s">
        <v>4097</v>
      </c>
    </row>
    <row r="79" spans="1:9" x14ac:dyDescent="0.2">
      <c r="A79" t="s">
        <v>3075</v>
      </c>
      <c r="B79" t="s">
        <v>3076</v>
      </c>
      <c r="C79">
        <v>0</v>
      </c>
      <c r="D79">
        <v>-3455.6</v>
      </c>
      <c r="E79">
        <v>3325.04</v>
      </c>
      <c r="F79">
        <v>574</v>
      </c>
      <c r="G79">
        <v>1041</v>
      </c>
      <c r="H79" t="s">
        <v>213</v>
      </c>
      <c r="I79" t="s">
        <v>4097</v>
      </c>
    </row>
    <row r="80" spans="1:9" x14ac:dyDescent="0.2">
      <c r="A80" t="s">
        <v>3075</v>
      </c>
      <c r="B80" t="s">
        <v>3076</v>
      </c>
      <c r="C80">
        <v>0</v>
      </c>
      <c r="D80">
        <v>-3455.6</v>
      </c>
      <c r="E80">
        <v>3325.04</v>
      </c>
      <c r="F80">
        <v>574</v>
      </c>
      <c r="G80">
        <v>1040</v>
      </c>
      <c r="H80" t="s">
        <v>213</v>
      </c>
      <c r="I80" t="s">
        <v>4070</v>
      </c>
    </row>
    <row r="81" spans="1:9" x14ac:dyDescent="0.2">
      <c r="A81" t="s">
        <v>3075</v>
      </c>
      <c r="B81" t="s">
        <v>3076</v>
      </c>
      <c r="C81">
        <v>0</v>
      </c>
      <c r="D81">
        <v>-3455.6</v>
      </c>
      <c r="E81">
        <v>3325.04</v>
      </c>
      <c r="F81">
        <v>574</v>
      </c>
      <c r="G81">
        <v>1032</v>
      </c>
      <c r="H81" t="s">
        <v>213</v>
      </c>
      <c r="I81" t="s">
        <v>4048</v>
      </c>
    </row>
    <row r="82" spans="1:9" x14ac:dyDescent="0.2">
      <c r="A82" t="s">
        <v>3075</v>
      </c>
      <c r="B82" t="s">
        <v>3076</v>
      </c>
      <c r="C82">
        <v>0</v>
      </c>
      <c r="D82">
        <v>-3455.6</v>
      </c>
      <c r="E82">
        <v>3325.04</v>
      </c>
      <c r="F82">
        <v>574</v>
      </c>
      <c r="G82">
        <v>1031</v>
      </c>
      <c r="H82" t="s">
        <v>213</v>
      </c>
      <c r="I82" t="s">
        <v>4048</v>
      </c>
    </row>
    <row r="83" spans="1:9" x14ac:dyDescent="0.2">
      <c r="A83" t="s">
        <v>3075</v>
      </c>
      <c r="B83" t="s">
        <v>3076</v>
      </c>
      <c r="C83">
        <v>0</v>
      </c>
      <c r="D83">
        <v>-3455.6</v>
      </c>
      <c r="E83">
        <v>3325.04</v>
      </c>
      <c r="F83">
        <v>574</v>
      </c>
      <c r="G83">
        <v>1030</v>
      </c>
      <c r="H83" t="s">
        <v>213</v>
      </c>
      <c r="I83" t="s">
        <v>4098</v>
      </c>
    </row>
    <row r="84" spans="1:9" x14ac:dyDescent="0.2">
      <c r="A84" t="s">
        <v>3075</v>
      </c>
      <c r="B84" t="s">
        <v>3076</v>
      </c>
      <c r="C84">
        <v>0</v>
      </c>
      <c r="D84">
        <v>-3455.6</v>
      </c>
      <c r="E84">
        <v>3325.04</v>
      </c>
      <c r="F84">
        <v>574</v>
      </c>
      <c r="G84">
        <v>1028</v>
      </c>
      <c r="H84" t="s">
        <v>213</v>
      </c>
      <c r="I84" t="s">
        <v>4099</v>
      </c>
    </row>
    <row r="85" spans="1:9" x14ac:dyDescent="0.2">
      <c r="A85" t="s">
        <v>3075</v>
      </c>
      <c r="B85" t="s">
        <v>3076</v>
      </c>
      <c r="C85">
        <v>0</v>
      </c>
      <c r="D85">
        <v>-3455.6</v>
      </c>
      <c r="E85">
        <v>3325.04</v>
      </c>
      <c r="F85">
        <v>574</v>
      </c>
      <c r="G85">
        <v>1027</v>
      </c>
      <c r="H85" t="s">
        <v>213</v>
      </c>
      <c r="I85" t="s">
        <v>4098</v>
      </c>
    </row>
    <row r="86" spans="1:9" x14ac:dyDescent="0.2">
      <c r="A86" t="s">
        <v>3075</v>
      </c>
      <c r="B86" t="s">
        <v>3076</v>
      </c>
      <c r="C86">
        <v>0</v>
      </c>
      <c r="D86">
        <v>-3455.6</v>
      </c>
      <c r="E86">
        <v>3325.04</v>
      </c>
      <c r="F86">
        <v>574</v>
      </c>
      <c r="G86">
        <v>929</v>
      </c>
      <c r="H86" t="s">
        <v>213</v>
      </c>
      <c r="I86" t="s">
        <v>4056</v>
      </c>
    </row>
    <row r="87" spans="1:9" x14ac:dyDescent="0.2">
      <c r="A87" t="s">
        <v>3075</v>
      </c>
      <c r="B87" t="s">
        <v>3076</v>
      </c>
      <c r="C87">
        <v>0</v>
      </c>
      <c r="D87">
        <v>-3455.6</v>
      </c>
      <c r="E87">
        <v>3325.04</v>
      </c>
      <c r="F87">
        <v>574</v>
      </c>
      <c r="G87">
        <v>868</v>
      </c>
      <c r="H87" t="s">
        <v>213</v>
      </c>
      <c r="I87" t="s">
        <v>4064</v>
      </c>
    </row>
    <row r="88" spans="1:9" x14ac:dyDescent="0.2">
      <c r="A88" t="s">
        <v>3075</v>
      </c>
      <c r="B88" t="s">
        <v>3076</v>
      </c>
      <c r="C88">
        <v>0</v>
      </c>
      <c r="D88">
        <v>-3455.6</v>
      </c>
      <c r="E88">
        <v>3325.04</v>
      </c>
      <c r="F88">
        <v>574</v>
      </c>
      <c r="G88">
        <v>795</v>
      </c>
      <c r="H88" t="s">
        <v>213</v>
      </c>
      <c r="I88" t="s">
        <v>4100</v>
      </c>
    </row>
    <row r="89" spans="1:9" x14ac:dyDescent="0.2">
      <c r="A89" t="s">
        <v>3075</v>
      </c>
      <c r="B89" t="s">
        <v>3076</v>
      </c>
      <c r="C89">
        <v>0</v>
      </c>
      <c r="D89">
        <v>-3455.6</v>
      </c>
      <c r="E89">
        <v>3325.04</v>
      </c>
      <c r="F89">
        <v>574</v>
      </c>
      <c r="G89">
        <v>736</v>
      </c>
      <c r="H89" t="s">
        <v>213</v>
      </c>
      <c r="I89" t="s">
        <v>4101</v>
      </c>
    </row>
    <row r="90" spans="1:9" x14ac:dyDescent="0.2">
      <c r="A90" t="s">
        <v>3075</v>
      </c>
      <c r="B90" t="s">
        <v>3076</v>
      </c>
      <c r="C90">
        <v>0</v>
      </c>
      <c r="D90">
        <v>-3455.6</v>
      </c>
      <c r="E90">
        <v>3325.04</v>
      </c>
      <c r="F90">
        <v>574</v>
      </c>
      <c r="G90">
        <v>724</v>
      </c>
      <c r="H90" t="s">
        <v>213</v>
      </c>
      <c r="I90" t="s">
        <v>4102</v>
      </c>
    </row>
    <row r="91" spans="1:9" x14ac:dyDescent="0.2">
      <c r="A91" t="s">
        <v>3075</v>
      </c>
      <c r="B91" t="s">
        <v>3076</v>
      </c>
      <c r="C91">
        <v>0</v>
      </c>
      <c r="D91">
        <v>-3455.6</v>
      </c>
      <c r="E91">
        <v>3325.04</v>
      </c>
      <c r="F91">
        <v>574</v>
      </c>
      <c r="G91">
        <v>723</v>
      </c>
      <c r="H91" t="s">
        <v>213</v>
      </c>
      <c r="I91" t="s">
        <v>4102</v>
      </c>
    </row>
    <row r="92" spans="1:9" x14ac:dyDescent="0.2">
      <c r="A92" t="s">
        <v>3075</v>
      </c>
      <c r="B92" t="s">
        <v>3076</v>
      </c>
      <c r="C92">
        <v>0</v>
      </c>
      <c r="D92">
        <v>-3455.6</v>
      </c>
      <c r="E92">
        <v>3325.04</v>
      </c>
      <c r="F92">
        <v>574</v>
      </c>
      <c r="G92">
        <v>713</v>
      </c>
      <c r="H92" t="s">
        <v>213</v>
      </c>
      <c r="I92" t="s">
        <v>4103</v>
      </c>
    </row>
    <row r="93" spans="1:9" x14ac:dyDescent="0.2">
      <c r="A93" t="s">
        <v>3075</v>
      </c>
      <c r="B93" t="s">
        <v>3076</v>
      </c>
      <c r="C93">
        <v>0</v>
      </c>
      <c r="D93">
        <v>-3455.6</v>
      </c>
      <c r="E93">
        <v>3325.04</v>
      </c>
      <c r="F93">
        <v>574</v>
      </c>
      <c r="G93">
        <v>673</v>
      </c>
      <c r="H93" t="s">
        <v>213</v>
      </c>
      <c r="I93" t="s">
        <v>4104</v>
      </c>
    </row>
    <row r="94" spans="1:9" x14ac:dyDescent="0.2">
      <c r="A94" t="s">
        <v>3075</v>
      </c>
      <c r="B94" t="s">
        <v>3076</v>
      </c>
      <c r="C94">
        <v>0</v>
      </c>
      <c r="D94">
        <v>-3455.6</v>
      </c>
      <c r="E94">
        <v>3325.04</v>
      </c>
      <c r="F94">
        <v>574</v>
      </c>
      <c r="G94">
        <v>643</v>
      </c>
      <c r="H94" t="s">
        <v>213</v>
      </c>
      <c r="I94" t="s">
        <v>4105</v>
      </c>
    </row>
    <row r="95" spans="1:9" x14ac:dyDescent="0.2">
      <c r="A95" t="s">
        <v>3075</v>
      </c>
      <c r="B95" t="s">
        <v>3076</v>
      </c>
      <c r="C95">
        <v>0</v>
      </c>
      <c r="D95">
        <v>-3455.6</v>
      </c>
      <c r="E95">
        <v>3325.04</v>
      </c>
      <c r="F95">
        <v>574</v>
      </c>
      <c r="G95">
        <v>630</v>
      </c>
      <c r="H95" t="s">
        <v>213</v>
      </c>
      <c r="I95" t="s">
        <v>4106</v>
      </c>
    </row>
    <row r="96" spans="1:9" x14ac:dyDescent="0.2">
      <c r="A96" t="s">
        <v>3075</v>
      </c>
      <c r="B96" t="s">
        <v>3076</v>
      </c>
      <c r="C96">
        <v>0</v>
      </c>
      <c r="D96">
        <v>-3455.6</v>
      </c>
      <c r="E96">
        <v>3325.04</v>
      </c>
      <c r="F96">
        <v>574</v>
      </c>
      <c r="G96">
        <v>494</v>
      </c>
      <c r="H96" t="s">
        <v>213</v>
      </c>
      <c r="I96" t="s">
        <v>4107</v>
      </c>
    </row>
    <row r="97" spans="1:9" x14ac:dyDescent="0.2">
      <c r="A97" t="s">
        <v>3075</v>
      </c>
      <c r="B97" t="s">
        <v>3076</v>
      </c>
      <c r="C97">
        <v>0</v>
      </c>
      <c r="D97">
        <v>-3455.6</v>
      </c>
      <c r="E97">
        <v>3325.04</v>
      </c>
      <c r="F97">
        <v>574</v>
      </c>
      <c r="G97">
        <v>508</v>
      </c>
      <c r="H97" t="s">
        <v>213</v>
      </c>
      <c r="I97" t="s">
        <v>4108</v>
      </c>
    </row>
    <row r="98" spans="1:9" x14ac:dyDescent="0.2">
      <c r="A98" t="s">
        <v>3075</v>
      </c>
      <c r="B98" t="s">
        <v>3076</v>
      </c>
      <c r="C98">
        <v>0</v>
      </c>
      <c r="D98">
        <v>-3455.6</v>
      </c>
      <c r="E98">
        <v>3325.04</v>
      </c>
      <c r="F98">
        <v>574</v>
      </c>
      <c r="G98">
        <v>479</v>
      </c>
      <c r="H98" t="s">
        <v>213</v>
      </c>
      <c r="I98" t="s">
        <v>4109</v>
      </c>
    </row>
    <row r="99" spans="1:9" x14ac:dyDescent="0.2">
      <c r="A99" t="s">
        <v>3075</v>
      </c>
      <c r="B99" t="s">
        <v>3076</v>
      </c>
      <c r="C99">
        <v>0</v>
      </c>
      <c r="D99">
        <v>-3455.6</v>
      </c>
      <c r="E99">
        <v>3325.04</v>
      </c>
      <c r="F99">
        <v>574</v>
      </c>
      <c r="G99">
        <v>454</v>
      </c>
      <c r="H99" t="s">
        <v>213</v>
      </c>
      <c r="I99" t="s">
        <v>4110</v>
      </c>
    </row>
    <row r="100" spans="1:9" x14ac:dyDescent="0.2">
      <c r="A100" t="s">
        <v>3075</v>
      </c>
      <c r="B100" t="s">
        <v>3076</v>
      </c>
      <c r="C100">
        <v>0</v>
      </c>
      <c r="D100">
        <v>-3455.6</v>
      </c>
      <c r="E100">
        <v>3325.04</v>
      </c>
      <c r="F100">
        <v>574</v>
      </c>
      <c r="G100">
        <v>445</v>
      </c>
      <c r="H100" t="s">
        <v>213</v>
      </c>
      <c r="I100" t="s">
        <v>4111</v>
      </c>
    </row>
    <row r="101" spans="1:9" x14ac:dyDescent="0.2">
      <c r="A101" t="s">
        <v>3075</v>
      </c>
      <c r="B101" t="s">
        <v>3076</v>
      </c>
      <c r="C101">
        <v>0</v>
      </c>
      <c r="D101">
        <v>-3455.6</v>
      </c>
      <c r="E101">
        <v>3325.04</v>
      </c>
      <c r="F101">
        <v>574</v>
      </c>
      <c r="G101">
        <v>415</v>
      </c>
      <c r="H101" t="s">
        <v>213</v>
      </c>
      <c r="I101" t="s">
        <v>4112</v>
      </c>
    </row>
    <row r="102" spans="1:9" x14ac:dyDescent="0.2">
      <c r="A102" t="s">
        <v>3075</v>
      </c>
      <c r="B102" t="s">
        <v>3076</v>
      </c>
      <c r="C102">
        <v>0</v>
      </c>
      <c r="D102">
        <v>-3455.6</v>
      </c>
      <c r="E102">
        <v>3325.04</v>
      </c>
      <c r="F102">
        <v>574</v>
      </c>
      <c r="G102">
        <v>427</v>
      </c>
      <c r="H102" t="s">
        <v>213</v>
      </c>
      <c r="I102" t="s">
        <v>4058</v>
      </c>
    </row>
    <row r="103" spans="1:9" x14ac:dyDescent="0.2">
      <c r="A103" t="s">
        <v>3075</v>
      </c>
      <c r="B103" t="s">
        <v>3076</v>
      </c>
      <c r="C103">
        <v>0</v>
      </c>
      <c r="D103">
        <v>-3455.6</v>
      </c>
      <c r="E103">
        <v>3325.04</v>
      </c>
      <c r="F103">
        <v>574</v>
      </c>
      <c r="G103">
        <v>427</v>
      </c>
      <c r="H103" t="s">
        <v>213</v>
      </c>
      <c r="I103" t="s">
        <v>4058</v>
      </c>
    </row>
    <row r="104" spans="1:9" x14ac:dyDescent="0.2">
      <c r="A104" t="s">
        <v>3075</v>
      </c>
      <c r="B104" t="s">
        <v>3076</v>
      </c>
      <c r="C104">
        <v>0</v>
      </c>
      <c r="D104">
        <v>-3455.6</v>
      </c>
      <c r="E104">
        <v>3325.04</v>
      </c>
      <c r="F104">
        <v>574</v>
      </c>
      <c r="G104">
        <v>427</v>
      </c>
      <c r="H104" t="s">
        <v>213</v>
      </c>
      <c r="I104" t="s">
        <v>4058</v>
      </c>
    </row>
    <row r="105" spans="1:9" x14ac:dyDescent="0.2">
      <c r="A105" t="s">
        <v>3075</v>
      </c>
      <c r="B105" t="s">
        <v>3076</v>
      </c>
      <c r="C105">
        <v>0</v>
      </c>
      <c r="D105">
        <v>-3455.6</v>
      </c>
      <c r="E105">
        <v>3325.04</v>
      </c>
      <c r="F105">
        <v>574</v>
      </c>
      <c r="G105">
        <v>427</v>
      </c>
      <c r="H105" t="s">
        <v>213</v>
      </c>
      <c r="I105" t="s">
        <v>4058</v>
      </c>
    </row>
    <row r="106" spans="1:9" x14ac:dyDescent="0.2">
      <c r="A106" t="s">
        <v>3075</v>
      </c>
      <c r="B106" t="s">
        <v>3076</v>
      </c>
      <c r="C106">
        <v>0</v>
      </c>
      <c r="D106">
        <v>-3455.6</v>
      </c>
      <c r="E106">
        <v>3325.04</v>
      </c>
      <c r="F106">
        <v>574</v>
      </c>
      <c r="G106">
        <v>427</v>
      </c>
      <c r="H106" t="s">
        <v>213</v>
      </c>
      <c r="I106" t="s">
        <v>4058</v>
      </c>
    </row>
    <row r="107" spans="1:9" x14ac:dyDescent="0.2">
      <c r="A107" t="s">
        <v>3075</v>
      </c>
      <c r="B107" t="s">
        <v>3076</v>
      </c>
      <c r="C107">
        <v>0</v>
      </c>
      <c r="D107">
        <v>-3455.6</v>
      </c>
      <c r="E107">
        <v>3325.04</v>
      </c>
      <c r="F107">
        <v>574</v>
      </c>
      <c r="G107">
        <v>407</v>
      </c>
      <c r="H107" t="s">
        <v>213</v>
      </c>
      <c r="I107" t="s">
        <v>4113</v>
      </c>
    </row>
    <row r="108" spans="1:9" x14ac:dyDescent="0.2">
      <c r="A108" t="s">
        <v>3075</v>
      </c>
      <c r="B108" t="s">
        <v>3076</v>
      </c>
      <c r="C108">
        <v>0</v>
      </c>
      <c r="D108">
        <v>-3455.6</v>
      </c>
      <c r="E108">
        <v>3325.04</v>
      </c>
      <c r="F108">
        <v>574</v>
      </c>
      <c r="G108">
        <v>418</v>
      </c>
      <c r="H108" t="s">
        <v>213</v>
      </c>
      <c r="I108" t="s">
        <v>4114</v>
      </c>
    </row>
    <row r="109" spans="1:9" x14ac:dyDescent="0.2">
      <c r="A109" t="s">
        <v>3075</v>
      </c>
      <c r="B109" t="s">
        <v>3076</v>
      </c>
      <c r="C109">
        <v>0</v>
      </c>
      <c r="D109">
        <v>-3455.6</v>
      </c>
      <c r="E109">
        <v>3325.04</v>
      </c>
      <c r="F109">
        <v>574</v>
      </c>
      <c r="G109">
        <v>404</v>
      </c>
      <c r="H109" t="s">
        <v>213</v>
      </c>
      <c r="I109" t="s">
        <v>4115</v>
      </c>
    </row>
    <row r="110" spans="1:9" x14ac:dyDescent="0.2">
      <c r="A110" t="s">
        <v>3075</v>
      </c>
      <c r="B110" t="s">
        <v>3076</v>
      </c>
      <c r="C110">
        <v>0</v>
      </c>
      <c r="D110">
        <v>-3455.6</v>
      </c>
      <c r="E110">
        <v>3325.04</v>
      </c>
      <c r="F110">
        <v>574</v>
      </c>
      <c r="G110">
        <v>416</v>
      </c>
      <c r="H110" t="s">
        <v>213</v>
      </c>
      <c r="I110" t="s">
        <v>4112</v>
      </c>
    </row>
    <row r="111" spans="1:9" x14ac:dyDescent="0.2">
      <c r="A111" t="s">
        <v>3075</v>
      </c>
      <c r="B111" t="s">
        <v>3076</v>
      </c>
      <c r="C111">
        <v>0</v>
      </c>
      <c r="D111">
        <v>-3455.6</v>
      </c>
      <c r="E111">
        <v>3325.04</v>
      </c>
      <c r="F111">
        <v>574</v>
      </c>
      <c r="G111">
        <v>418</v>
      </c>
      <c r="H111" t="s">
        <v>213</v>
      </c>
      <c r="I111" t="s">
        <v>4114</v>
      </c>
    </row>
    <row r="112" spans="1:9" x14ac:dyDescent="0.2">
      <c r="A112" t="s">
        <v>3075</v>
      </c>
      <c r="B112" t="s">
        <v>3076</v>
      </c>
      <c r="C112">
        <v>0</v>
      </c>
      <c r="D112">
        <v>-3455.6</v>
      </c>
      <c r="E112">
        <v>3325.04</v>
      </c>
      <c r="F112">
        <v>574</v>
      </c>
      <c r="G112">
        <v>417</v>
      </c>
      <c r="H112" t="s">
        <v>213</v>
      </c>
      <c r="I112" t="s">
        <v>4114</v>
      </c>
    </row>
    <row r="113" spans="1:9" x14ac:dyDescent="0.2">
      <c r="A113" t="s">
        <v>3075</v>
      </c>
      <c r="B113" t="s">
        <v>3076</v>
      </c>
      <c r="C113">
        <v>0</v>
      </c>
      <c r="D113">
        <v>-3455.6</v>
      </c>
      <c r="E113">
        <v>3325.04</v>
      </c>
      <c r="F113">
        <v>574</v>
      </c>
      <c r="G113">
        <v>417</v>
      </c>
      <c r="H113" t="s">
        <v>213</v>
      </c>
      <c r="I113" t="s">
        <v>4114</v>
      </c>
    </row>
    <row r="114" spans="1:9" x14ac:dyDescent="0.2">
      <c r="A114" t="s">
        <v>3075</v>
      </c>
      <c r="B114" t="s">
        <v>3076</v>
      </c>
      <c r="C114">
        <v>0</v>
      </c>
      <c r="D114">
        <v>-3455.6</v>
      </c>
      <c r="E114">
        <v>3325.04</v>
      </c>
      <c r="F114">
        <v>574</v>
      </c>
      <c r="G114">
        <v>417</v>
      </c>
      <c r="H114" t="s">
        <v>213</v>
      </c>
      <c r="I114" t="s">
        <v>4114</v>
      </c>
    </row>
    <row r="115" spans="1:9" x14ac:dyDescent="0.2">
      <c r="A115" t="s">
        <v>3075</v>
      </c>
      <c r="B115" t="s">
        <v>3076</v>
      </c>
      <c r="C115">
        <v>0</v>
      </c>
      <c r="D115">
        <v>-3455.6</v>
      </c>
      <c r="E115">
        <v>3325.04</v>
      </c>
      <c r="F115">
        <v>574</v>
      </c>
      <c r="G115">
        <v>416</v>
      </c>
      <c r="H115" t="s">
        <v>213</v>
      </c>
      <c r="I115" t="s">
        <v>4114</v>
      </c>
    </row>
    <row r="116" spans="1:9" x14ac:dyDescent="0.2">
      <c r="A116" t="s">
        <v>3075</v>
      </c>
      <c r="B116" t="s">
        <v>3076</v>
      </c>
      <c r="C116">
        <v>0</v>
      </c>
      <c r="D116">
        <v>-3455.6</v>
      </c>
      <c r="E116">
        <v>3325.04</v>
      </c>
      <c r="F116">
        <v>574</v>
      </c>
      <c r="G116">
        <v>395</v>
      </c>
      <c r="H116" t="s">
        <v>213</v>
      </c>
      <c r="I116" t="s">
        <v>4116</v>
      </c>
    </row>
    <row r="117" spans="1:9" x14ac:dyDescent="0.2">
      <c r="A117" t="s">
        <v>3075</v>
      </c>
      <c r="B117" t="s">
        <v>3076</v>
      </c>
      <c r="C117">
        <v>0</v>
      </c>
      <c r="D117">
        <v>-3455.6</v>
      </c>
      <c r="E117">
        <v>3325.04</v>
      </c>
      <c r="F117">
        <v>574</v>
      </c>
      <c r="G117">
        <v>405</v>
      </c>
      <c r="H117" t="s">
        <v>213</v>
      </c>
      <c r="I117" t="s">
        <v>4048</v>
      </c>
    </row>
    <row r="118" spans="1:9" x14ac:dyDescent="0.2">
      <c r="A118" t="s">
        <v>3075</v>
      </c>
      <c r="B118" t="s">
        <v>3076</v>
      </c>
      <c r="C118">
        <v>0</v>
      </c>
      <c r="D118">
        <v>-3455.6</v>
      </c>
      <c r="E118">
        <v>3325.04</v>
      </c>
      <c r="F118">
        <v>574</v>
      </c>
      <c r="G118">
        <v>389</v>
      </c>
      <c r="H118" t="s">
        <v>213</v>
      </c>
      <c r="I118" t="s">
        <v>4075</v>
      </c>
    </row>
    <row r="119" spans="1:9" x14ac:dyDescent="0.2">
      <c r="A119" t="s">
        <v>3075</v>
      </c>
      <c r="B119" t="s">
        <v>3076</v>
      </c>
      <c r="C119">
        <v>0</v>
      </c>
      <c r="D119">
        <v>-3455.6</v>
      </c>
      <c r="E119">
        <v>3325.04</v>
      </c>
      <c r="F119">
        <v>574</v>
      </c>
      <c r="G119">
        <v>382</v>
      </c>
      <c r="H119" t="s">
        <v>213</v>
      </c>
      <c r="I119" t="s">
        <v>4117</v>
      </c>
    </row>
    <row r="120" spans="1:9" x14ac:dyDescent="0.2">
      <c r="A120" t="s">
        <v>3075</v>
      </c>
      <c r="B120" t="s">
        <v>3076</v>
      </c>
      <c r="C120">
        <v>0</v>
      </c>
      <c r="D120">
        <v>-3455.6</v>
      </c>
      <c r="E120">
        <v>3325.04</v>
      </c>
      <c r="F120">
        <v>574</v>
      </c>
      <c r="G120">
        <v>363</v>
      </c>
      <c r="H120" t="s">
        <v>213</v>
      </c>
      <c r="I120" t="s">
        <v>4082</v>
      </c>
    </row>
    <row r="121" spans="1:9" x14ac:dyDescent="0.2">
      <c r="A121" t="s">
        <v>3075</v>
      </c>
      <c r="B121" t="s">
        <v>3076</v>
      </c>
      <c r="C121">
        <v>0</v>
      </c>
      <c r="D121">
        <v>-3455.6</v>
      </c>
      <c r="E121">
        <v>3325.04</v>
      </c>
      <c r="F121">
        <v>574</v>
      </c>
      <c r="G121">
        <v>315</v>
      </c>
      <c r="H121" t="s">
        <v>213</v>
      </c>
      <c r="I121" t="s">
        <v>4118</v>
      </c>
    </row>
    <row r="122" spans="1:9" x14ac:dyDescent="0.2">
      <c r="A122" t="s">
        <v>3075</v>
      </c>
      <c r="B122" t="s">
        <v>3076</v>
      </c>
      <c r="C122">
        <v>0</v>
      </c>
      <c r="D122">
        <v>-3455.6</v>
      </c>
      <c r="E122">
        <v>3325.04</v>
      </c>
      <c r="F122">
        <v>574</v>
      </c>
      <c r="G122">
        <v>335</v>
      </c>
      <c r="H122" t="s">
        <v>213</v>
      </c>
      <c r="I122" t="s">
        <v>4077</v>
      </c>
    </row>
    <row r="123" spans="1:9" x14ac:dyDescent="0.2">
      <c r="A123" t="s">
        <v>3075</v>
      </c>
      <c r="B123" t="s">
        <v>3076</v>
      </c>
      <c r="C123">
        <v>0</v>
      </c>
      <c r="D123">
        <v>-3455.6</v>
      </c>
      <c r="E123">
        <v>3325.04</v>
      </c>
      <c r="F123">
        <v>574</v>
      </c>
      <c r="G123">
        <v>335</v>
      </c>
      <c r="H123" t="s">
        <v>213</v>
      </c>
      <c r="I123" t="s">
        <v>4058</v>
      </c>
    </row>
    <row r="124" spans="1:9" x14ac:dyDescent="0.2">
      <c r="A124" t="s">
        <v>3075</v>
      </c>
      <c r="B124" t="s">
        <v>3076</v>
      </c>
      <c r="C124">
        <v>0</v>
      </c>
      <c r="D124">
        <v>-3455.6</v>
      </c>
      <c r="E124">
        <v>3325.04</v>
      </c>
      <c r="F124">
        <v>574</v>
      </c>
      <c r="G124">
        <v>335</v>
      </c>
      <c r="H124" t="s">
        <v>213</v>
      </c>
      <c r="I124" t="s">
        <v>4058</v>
      </c>
    </row>
    <row r="125" spans="1:9" x14ac:dyDescent="0.2">
      <c r="A125" t="s">
        <v>3075</v>
      </c>
      <c r="B125" t="s">
        <v>3076</v>
      </c>
      <c r="C125">
        <v>0</v>
      </c>
      <c r="D125">
        <v>-3455.6</v>
      </c>
      <c r="E125">
        <v>3325.04</v>
      </c>
      <c r="F125">
        <v>574</v>
      </c>
      <c r="G125">
        <v>309</v>
      </c>
      <c r="H125" t="s">
        <v>213</v>
      </c>
      <c r="I125" t="s">
        <v>4119</v>
      </c>
    </row>
    <row r="126" spans="1:9" x14ac:dyDescent="0.2">
      <c r="A126" t="s">
        <v>3075</v>
      </c>
      <c r="B126" t="s">
        <v>3076</v>
      </c>
      <c r="C126">
        <v>0</v>
      </c>
      <c r="D126">
        <v>-3455.6</v>
      </c>
      <c r="E126">
        <v>3325.04</v>
      </c>
      <c r="F126">
        <v>574</v>
      </c>
      <c r="G126">
        <v>308</v>
      </c>
      <c r="H126" t="s">
        <v>213</v>
      </c>
      <c r="I126" t="s">
        <v>4120</v>
      </c>
    </row>
    <row r="127" spans="1:9" x14ac:dyDescent="0.2">
      <c r="A127" t="s">
        <v>3075</v>
      </c>
      <c r="B127" t="s">
        <v>3076</v>
      </c>
      <c r="C127">
        <v>0</v>
      </c>
      <c r="D127">
        <v>-3455.6</v>
      </c>
      <c r="E127">
        <v>3325.04</v>
      </c>
      <c r="F127">
        <v>574</v>
      </c>
      <c r="G127">
        <v>306</v>
      </c>
      <c r="H127" t="s">
        <v>213</v>
      </c>
      <c r="I127" t="s">
        <v>4080</v>
      </c>
    </row>
    <row r="128" spans="1:9" x14ac:dyDescent="0.2">
      <c r="A128" t="s">
        <v>3075</v>
      </c>
      <c r="B128" t="s">
        <v>3076</v>
      </c>
      <c r="C128">
        <v>0</v>
      </c>
      <c r="D128">
        <v>-3455.6</v>
      </c>
      <c r="E128">
        <v>3325.04</v>
      </c>
      <c r="F128">
        <v>574</v>
      </c>
      <c r="G128">
        <v>304</v>
      </c>
      <c r="H128" t="s">
        <v>213</v>
      </c>
      <c r="I128" t="s">
        <v>4079</v>
      </c>
    </row>
    <row r="129" spans="1:9" x14ac:dyDescent="0.2">
      <c r="A129" t="s">
        <v>3075</v>
      </c>
      <c r="B129" t="s">
        <v>3076</v>
      </c>
      <c r="C129">
        <v>0</v>
      </c>
      <c r="D129">
        <v>-3455.6</v>
      </c>
      <c r="E129">
        <v>3325.04</v>
      </c>
      <c r="F129">
        <v>574</v>
      </c>
      <c r="G129">
        <v>295</v>
      </c>
      <c r="H129" t="s">
        <v>213</v>
      </c>
      <c r="I129" t="s">
        <v>4076</v>
      </c>
    </row>
    <row r="130" spans="1:9" x14ac:dyDescent="0.2">
      <c r="A130" t="s">
        <v>3075</v>
      </c>
      <c r="B130" t="s">
        <v>3076</v>
      </c>
      <c r="C130">
        <v>0</v>
      </c>
      <c r="D130">
        <v>-3455.6</v>
      </c>
      <c r="E130">
        <v>3325.04</v>
      </c>
      <c r="F130">
        <v>574</v>
      </c>
      <c r="G130">
        <v>291</v>
      </c>
      <c r="H130" t="s">
        <v>213</v>
      </c>
      <c r="I130" t="s">
        <v>4121</v>
      </c>
    </row>
    <row r="131" spans="1:9" x14ac:dyDescent="0.2">
      <c r="A131" t="s">
        <v>3075</v>
      </c>
      <c r="B131" t="s">
        <v>3076</v>
      </c>
      <c r="C131">
        <v>0</v>
      </c>
      <c r="D131">
        <v>-3455.6</v>
      </c>
      <c r="E131">
        <v>3325.04</v>
      </c>
      <c r="F131">
        <v>574</v>
      </c>
      <c r="G131">
        <v>289</v>
      </c>
      <c r="H131" t="s">
        <v>213</v>
      </c>
      <c r="I131" t="s">
        <v>4122</v>
      </c>
    </row>
    <row r="132" spans="1:9" x14ac:dyDescent="0.2">
      <c r="A132" t="s">
        <v>3075</v>
      </c>
      <c r="B132" t="s">
        <v>3076</v>
      </c>
      <c r="C132">
        <v>0</v>
      </c>
      <c r="D132">
        <v>-3455.6</v>
      </c>
      <c r="E132">
        <v>3325.04</v>
      </c>
      <c r="F132">
        <v>574</v>
      </c>
      <c r="G132">
        <v>276</v>
      </c>
      <c r="H132" t="s">
        <v>213</v>
      </c>
      <c r="I132" t="s">
        <v>4123</v>
      </c>
    </row>
    <row r="133" spans="1:9" x14ac:dyDescent="0.2">
      <c r="A133" t="s">
        <v>3075</v>
      </c>
      <c r="B133" t="s">
        <v>3076</v>
      </c>
      <c r="C133">
        <v>0</v>
      </c>
      <c r="D133">
        <v>-3455.6</v>
      </c>
      <c r="E133">
        <v>3325.04</v>
      </c>
      <c r="F133">
        <v>574</v>
      </c>
      <c r="G133">
        <v>271</v>
      </c>
      <c r="H133" t="s">
        <v>213</v>
      </c>
      <c r="I133" t="s">
        <v>4124</v>
      </c>
    </row>
    <row r="134" spans="1:9" x14ac:dyDescent="0.2">
      <c r="A134" t="s">
        <v>3075</v>
      </c>
      <c r="B134" t="s">
        <v>3076</v>
      </c>
      <c r="C134">
        <v>0</v>
      </c>
      <c r="D134">
        <v>-3455.6</v>
      </c>
      <c r="E134">
        <v>3325.04</v>
      </c>
      <c r="F134">
        <v>574</v>
      </c>
      <c r="G134">
        <v>253</v>
      </c>
      <c r="H134" t="s">
        <v>213</v>
      </c>
      <c r="I134" t="s">
        <v>4125</v>
      </c>
    </row>
    <row r="135" spans="1:9" x14ac:dyDescent="0.2">
      <c r="A135" t="s">
        <v>3075</v>
      </c>
      <c r="B135" t="s">
        <v>3076</v>
      </c>
      <c r="C135">
        <v>0</v>
      </c>
      <c r="D135">
        <v>-3455.6</v>
      </c>
      <c r="E135">
        <v>3325.04</v>
      </c>
      <c r="F135">
        <v>574</v>
      </c>
      <c r="G135">
        <v>265</v>
      </c>
      <c r="H135" t="s">
        <v>213</v>
      </c>
      <c r="I135" t="s">
        <v>4126</v>
      </c>
    </row>
    <row r="136" spans="1:9" x14ac:dyDescent="0.2">
      <c r="A136" t="s">
        <v>3075</v>
      </c>
      <c r="B136" t="s">
        <v>3076</v>
      </c>
      <c r="C136">
        <v>0</v>
      </c>
      <c r="D136">
        <v>-3455.6</v>
      </c>
      <c r="E136">
        <v>3325.04</v>
      </c>
      <c r="F136">
        <v>574</v>
      </c>
      <c r="G136">
        <v>229</v>
      </c>
      <c r="H136" t="s">
        <v>213</v>
      </c>
      <c r="I136" t="s">
        <v>4127</v>
      </c>
    </row>
    <row r="137" spans="1:9" x14ac:dyDescent="0.2">
      <c r="A137" t="s">
        <v>3075</v>
      </c>
      <c r="B137" t="s">
        <v>3076</v>
      </c>
      <c r="C137">
        <v>0</v>
      </c>
      <c r="D137">
        <v>-3455.6</v>
      </c>
      <c r="E137">
        <v>3325.04</v>
      </c>
      <c r="F137">
        <v>574</v>
      </c>
      <c r="G137">
        <v>220</v>
      </c>
      <c r="H137" t="s">
        <v>213</v>
      </c>
      <c r="I137" t="s">
        <v>4128</v>
      </c>
    </row>
    <row r="138" spans="1:9" x14ac:dyDescent="0.2">
      <c r="A138" t="s">
        <v>3075</v>
      </c>
      <c r="B138" t="s">
        <v>3076</v>
      </c>
      <c r="C138">
        <v>0</v>
      </c>
      <c r="D138">
        <v>-3455.6</v>
      </c>
      <c r="E138">
        <v>3325.04</v>
      </c>
      <c r="F138">
        <v>574</v>
      </c>
      <c r="G138">
        <v>227</v>
      </c>
      <c r="H138" t="s">
        <v>213</v>
      </c>
      <c r="I138" t="s">
        <v>4129</v>
      </c>
    </row>
    <row r="139" spans="1:9" x14ac:dyDescent="0.2">
      <c r="A139" t="s">
        <v>3075</v>
      </c>
      <c r="B139" t="s">
        <v>3076</v>
      </c>
      <c r="C139">
        <v>0</v>
      </c>
      <c r="D139">
        <v>-3455.6</v>
      </c>
      <c r="E139">
        <v>3325.04</v>
      </c>
      <c r="F139">
        <v>574</v>
      </c>
      <c r="G139">
        <v>211</v>
      </c>
      <c r="H139" t="s">
        <v>213</v>
      </c>
      <c r="I139" t="s">
        <v>4130</v>
      </c>
    </row>
    <row r="140" spans="1:9" x14ac:dyDescent="0.2">
      <c r="A140" t="s">
        <v>3075</v>
      </c>
      <c r="B140" t="s">
        <v>3076</v>
      </c>
      <c r="C140">
        <v>0</v>
      </c>
      <c r="D140">
        <v>-3455.6</v>
      </c>
      <c r="E140">
        <v>3325.04</v>
      </c>
      <c r="F140">
        <v>574</v>
      </c>
      <c r="G140">
        <v>221</v>
      </c>
      <c r="H140" t="s">
        <v>213</v>
      </c>
      <c r="I140" t="s">
        <v>4089</v>
      </c>
    </row>
    <row r="141" spans="1:9" x14ac:dyDescent="0.2">
      <c r="A141" t="s">
        <v>3075</v>
      </c>
      <c r="B141" t="s">
        <v>3076</v>
      </c>
      <c r="C141">
        <v>0</v>
      </c>
      <c r="D141">
        <v>-3455.6</v>
      </c>
      <c r="E141">
        <v>3325.04</v>
      </c>
      <c r="F141">
        <v>574</v>
      </c>
      <c r="G141">
        <v>208</v>
      </c>
      <c r="H141" t="s">
        <v>213</v>
      </c>
      <c r="I141" t="s">
        <v>4131</v>
      </c>
    </row>
    <row r="142" spans="1:9" x14ac:dyDescent="0.2">
      <c r="A142" t="s">
        <v>3075</v>
      </c>
      <c r="B142" t="s">
        <v>3076</v>
      </c>
      <c r="C142">
        <v>0</v>
      </c>
      <c r="D142">
        <v>-3455.6</v>
      </c>
      <c r="E142">
        <v>3325.04</v>
      </c>
      <c r="F142">
        <v>574</v>
      </c>
      <c r="G142">
        <v>201</v>
      </c>
      <c r="H142" t="s">
        <v>213</v>
      </c>
      <c r="I142" t="s">
        <v>4132</v>
      </c>
    </row>
    <row r="143" spans="1:9" x14ac:dyDescent="0.2">
      <c r="A143" t="s">
        <v>3075</v>
      </c>
      <c r="B143" t="s">
        <v>3076</v>
      </c>
      <c r="C143">
        <v>0</v>
      </c>
      <c r="D143">
        <v>-3455.6</v>
      </c>
      <c r="E143">
        <v>3325.04</v>
      </c>
      <c r="F143">
        <v>574</v>
      </c>
      <c r="G143">
        <v>208</v>
      </c>
      <c r="H143" t="s">
        <v>213</v>
      </c>
      <c r="I143" t="s">
        <v>4131</v>
      </c>
    </row>
    <row r="144" spans="1:9" x14ac:dyDescent="0.2">
      <c r="A144" t="s">
        <v>3075</v>
      </c>
      <c r="B144" t="s">
        <v>3076</v>
      </c>
      <c r="C144">
        <v>0</v>
      </c>
      <c r="D144">
        <v>-3455.6</v>
      </c>
      <c r="E144">
        <v>3325.04</v>
      </c>
      <c r="F144">
        <v>574</v>
      </c>
      <c r="G144">
        <v>190</v>
      </c>
      <c r="H144" t="s">
        <v>213</v>
      </c>
      <c r="I144" t="s">
        <v>4133</v>
      </c>
    </row>
    <row r="145" spans="1:9" x14ac:dyDescent="0.2">
      <c r="A145" t="s">
        <v>3075</v>
      </c>
      <c r="B145" t="s">
        <v>3076</v>
      </c>
      <c r="C145">
        <v>0</v>
      </c>
      <c r="D145">
        <v>-3455.6</v>
      </c>
      <c r="E145">
        <v>3325.04</v>
      </c>
      <c r="F145">
        <v>574</v>
      </c>
      <c r="G145">
        <v>204</v>
      </c>
      <c r="H145" t="s">
        <v>213</v>
      </c>
      <c r="I145" t="s">
        <v>4085</v>
      </c>
    </row>
    <row r="146" spans="1:9" x14ac:dyDescent="0.2">
      <c r="A146" t="s">
        <v>3075</v>
      </c>
      <c r="B146" t="s">
        <v>3076</v>
      </c>
      <c r="C146">
        <v>0</v>
      </c>
      <c r="D146">
        <v>-3455.6</v>
      </c>
      <c r="E146">
        <v>3325.04</v>
      </c>
      <c r="F146">
        <v>574</v>
      </c>
      <c r="G146">
        <v>195</v>
      </c>
      <c r="H146" t="s">
        <v>213</v>
      </c>
      <c r="I146" t="s">
        <v>4134</v>
      </c>
    </row>
    <row r="147" spans="1:9" x14ac:dyDescent="0.2">
      <c r="A147" t="s">
        <v>3075</v>
      </c>
      <c r="B147" t="s">
        <v>3076</v>
      </c>
      <c r="C147">
        <v>0</v>
      </c>
      <c r="D147">
        <v>-3455.6</v>
      </c>
      <c r="E147">
        <v>3325.04</v>
      </c>
      <c r="F147">
        <v>574</v>
      </c>
      <c r="G147">
        <v>191</v>
      </c>
      <c r="H147" t="s">
        <v>213</v>
      </c>
      <c r="I147" t="s">
        <v>4135</v>
      </c>
    </row>
    <row r="148" spans="1:9" x14ac:dyDescent="0.2">
      <c r="A148" t="s">
        <v>3075</v>
      </c>
      <c r="B148" t="s">
        <v>3076</v>
      </c>
      <c r="C148">
        <v>0</v>
      </c>
      <c r="D148">
        <v>-3455.6</v>
      </c>
      <c r="E148">
        <v>3325.04</v>
      </c>
      <c r="F148">
        <v>574</v>
      </c>
      <c r="G148">
        <v>172</v>
      </c>
      <c r="H148" t="s">
        <v>213</v>
      </c>
      <c r="I148" t="s">
        <v>4136</v>
      </c>
    </row>
    <row r="149" spans="1:9" x14ac:dyDescent="0.2">
      <c r="A149" t="s">
        <v>3075</v>
      </c>
      <c r="B149" t="s">
        <v>3076</v>
      </c>
      <c r="C149">
        <v>0</v>
      </c>
      <c r="D149">
        <v>-3455.6</v>
      </c>
      <c r="E149">
        <v>3325.04</v>
      </c>
      <c r="F149">
        <v>574</v>
      </c>
      <c r="G149">
        <v>189</v>
      </c>
      <c r="H149" t="s">
        <v>213</v>
      </c>
      <c r="I149" t="s">
        <v>4087</v>
      </c>
    </row>
    <row r="150" spans="1:9" x14ac:dyDescent="0.2">
      <c r="A150" t="s">
        <v>3075</v>
      </c>
      <c r="B150" t="s">
        <v>3076</v>
      </c>
      <c r="C150">
        <v>0</v>
      </c>
      <c r="D150">
        <v>-3455.6</v>
      </c>
      <c r="E150">
        <v>3325.04</v>
      </c>
      <c r="F150">
        <v>574</v>
      </c>
      <c r="G150">
        <v>189</v>
      </c>
      <c r="H150" t="s">
        <v>213</v>
      </c>
      <c r="I150" t="s">
        <v>4137</v>
      </c>
    </row>
    <row r="151" spans="1:9" x14ac:dyDescent="0.2">
      <c r="A151" t="s">
        <v>3075</v>
      </c>
      <c r="B151" t="s">
        <v>3076</v>
      </c>
      <c r="C151">
        <v>0</v>
      </c>
      <c r="D151">
        <v>-3455.6</v>
      </c>
      <c r="E151">
        <v>3325.04</v>
      </c>
      <c r="F151">
        <v>574</v>
      </c>
      <c r="G151">
        <v>178</v>
      </c>
      <c r="H151" t="s">
        <v>213</v>
      </c>
      <c r="I151" t="s">
        <v>4088</v>
      </c>
    </row>
    <row r="152" spans="1:9" x14ac:dyDescent="0.2">
      <c r="A152" t="s">
        <v>3075</v>
      </c>
      <c r="B152" t="s">
        <v>3076</v>
      </c>
      <c r="C152">
        <v>0</v>
      </c>
      <c r="D152">
        <v>-3455.6</v>
      </c>
      <c r="E152">
        <v>3325.04</v>
      </c>
      <c r="F152">
        <v>574</v>
      </c>
      <c r="G152">
        <v>163</v>
      </c>
      <c r="H152" t="s">
        <v>213</v>
      </c>
      <c r="I152" t="s">
        <v>4138</v>
      </c>
    </row>
    <row r="153" spans="1:9" x14ac:dyDescent="0.2">
      <c r="A153" t="s">
        <v>3075</v>
      </c>
      <c r="B153" t="s">
        <v>3076</v>
      </c>
      <c r="C153">
        <v>0</v>
      </c>
      <c r="D153">
        <v>-3455.6</v>
      </c>
      <c r="E153">
        <v>3325.04</v>
      </c>
      <c r="F153">
        <v>574</v>
      </c>
      <c r="G153">
        <v>151</v>
      </c>
      <c r="H153" t="s">
        <v>213</v>
      </c>
      <c r="I153" t="s">
        <v>4139</v>
      </c>
    </row>
    <row r="154" spans="1:9" x14ac:dyDescent="0.2">
      <c r="A154" t="s">
        <v>3075</v>
      </c>
      <c r="B154" t="s">
        <v>3076</v>
      </c>
      <c r="C154">
        <v>0</v>
      </c>
      <c r="D154">
        <v>-3455.6</v>
      </c>
      <c r="E154">
        <v>3325.04</v>
      </c>
      <c r="F154">
        <v>574</v>
      </c>
      <c r="G154">
        <v>128</v>
      </c>
      <c r="H154" t="s">
        <v>213</v>
      </c>
      <c r="I154" t="s">
        <v>4140</v>
      </c>
    </row>
    <row r="155" spans="1:9" x14ac:dyDescent="0.2">
      <c r="A155" t="s">
        <v>3075</v>
      </c>
      <c r="B155" t="s">
        <v>3076</v>
      </c>
      <c r="C155">
        <v>0</v>
      </c>
      <c r="D155">
        <v>-3455.6</v>
      </c>
      <c r="E155">
        <v>3325.04</v>
      </c>
      <c r="F155">
        <v>574</v>
      </c>
      <c r="G155">
        <v>39.299999999999997</v>
      </c>
      <c r="H155" t="s">
        <v>213</v>
      </c>
      <c r="I155" t="s">
        <v>4141</v>
      </c>
    </row>
    <row r="156" spans="1:9" x14ac:dyDescent="0.2">
      <c r="A156" t="s">
        <v>3075</v>
      </c>
      <c r="B156" t="s">
        <v>3076</v>
      </c>
      <c r="C156">
        <v>0</v>
      </c>
      <c r="D156">
        <v>-3455.6</v>
      </c>
      <c r="E156">
        <v>3325.04</v>
      </c>
      <c r="F156">
        <v>574</v>
      </c>
      <c r="G156">
        <v>138</v>
      </c>
      <c r="H156" t="s">
        <v>213</v>
      </c>
      <c r="I156" t="s">
        <v>4141</v>
      </c>
    </row>
    <row r="157" spans="1:9" x14ac:dyDescent="0.2">
      <c r="A157" t="s">
        <v>3075</v>
      </c>
      <c r="B157" t="s">
        <v>3076</v>
      </c>
      <c r="C157">
        <v>0</v>
      </c>
      <c r="D157">
        <v>-3455.6</v>
      </c>
      <c r="E157">
        <v>3325.04</v>
      </c>
      <c r="F157">
        <v>574</v>
      </c>
      <c r="G157">
        <v>130</v>
      </c>
      <c r="H157" t="s">
        <v>213</v>
      </c>
      <c r="I157" t="s">
        <v>4142</v>
      </c>
    </row>
    <row r="158" spans="1:9" x14ac:dyDescent="0.2">
      <c r="A158" t="s">
        <v>3075</v>
      </c>
      <c r="B158" t="s">
        <v>3076</v>
      </c>
      <c r="C158">
        <v>0</v>
      </c>
      <c r="D158">
        <v>-3455.6</v>
      </c>
      <c r="E158">
        <v>3325.04</v>
      </c>
      <c r="F158">
        <v>574</v>
      </c>
      <c r="G158">
        <v>130</v>
      </c>
      <c r="H158" t="s">
        <v>213</v>
      </c>
      <c r="I158" t="s">
        <v>4142</v>
      </c>
    </row>
    <row r="159" spans="1:9" x14ac:dyDescent="0.2">
      <c r="A159" t="s">
        <v>3075</v>
      </c>
      <c r="B159" t="s">
        <v>3076</v>
      </c>
      <c r="C159">
        <v>0</v>
      </c>
      <c r="D159">
        <v>-3455.6</v>
      </c>
      <c r="E159">
        <v>3325.04</v>
      </c>
      <c r="F159">
        <v>574</v>
      </c>
      <c r="G159">
        <v>119</v>
      </c>
      <c r="H159" t="s">
        <v>213</v>
      </c>
      <c r="I159" t="s">
        <v>4143</v>
      </c>
    </row>
    <row r="160" spans="1:9" x14ac:dyDescent="0.2">
      <c r="A160" t="s">
        <v>3075</v>
      </c>
      <c r="B160" t="s">
        <v>3076</v>
      </c>
      <c r="C160">
        <v>0</v>
      </c>
      <c r="D160">
        <v>-3455.6</v>
      </c>
      <c r="E160">
        <v>3325.04</v>
      </c>
      <c r="F160">
        <v>574</v>
      </c>
      <c r="G160">
        <v>128</v>
      </c>
      <c r="H160" t="s">
        <v>213</v>
      </c>
      <c r="I160" t="s">
        <v>4144</v>
      </c>
    </row>
    <row r="161" spans="1:9" x14ac:dyDescent="0.2">
      <c r="A161" t="s">
        <v>3075</v>
      </c>
      <c r="B161" t="s">
        <v>3076</v>
      </c>
      <c r="C161">
        <v>0</v>
      </c>
      <c r="D161">
        <v>-3455.6</v>
      </c>
      <c r="E161">
        <v>3325.04</v>
      </c>
      <c r="F161">
        <v>574</v>
      </c>
      <c r="G161">
        <v>128</v>
      </c>
      <c r="H161" t="s">
        <v>213</v>
      </c>
      <c r="I161" t="s">
        <v>4145</v>
      </c>
    </row>
    <row r="162" spans="1:9" x14ac:dyDescent="0.2">
      <c r="A162" t="s">
        <v>3075</v>
      </c>
      <c r="B162" t="s">
        <v>3076</v>
      </c>
      <c r="C162">
        <v>0</v>
      </c>
      <c r="D162">
        <v>-3455.6</v>
      </c>
      <c r="E162">
        <v>3325.04</v>
      </c>
      <c r="F162">
        <v>574</v>
      </c>
      <c r="G162">
        <v>125</v>
      </c>
      <c r="H162" t="s">
        <v>213</v>
      </c>
      <c r="I162" t="s">
        <v>4090</v>
      </c>
    </row>
    <row r="163" spans="1:9" x14ac:dyDescent="0.2">
      <c r="A163" t="s">
        <v>3071</v>
      </c>
      <c r="B163" t="s">
        <v>3076</v>
      </c>
      <c r="C163">
        <v>0</v>
      </c>
      <c r="D163">
        <v>-3455.6</v>
      </c>
      <c r="E163">
        <v>3325.04</v>
      </c>
      <c r="F163">
        <v>574</v>
      </c>
      <c r="G163">
        <v>1094</v>
      </c>
      <c r="H163" t="s">
        <v>213</v>
      </c>
      <c r="I163" t="s">
        <v>4054</v>
      </c>
    </row>
    <row r="164" spans="1:9" x14ac:dyDescent="0.2">
      <c r="A164" t="s">
        <v>3071</v>
      </c>
      <c r="B164" t="s">
        <v>3076</v>
      </c>
      <c r="C164">
        <v>0</v>
      </c>
      <c r="D164">
        <v>-3455.6</v>
      </c>
      <c r="E164">
        <v>3325.04</v>
      </c>
      <c r="F164">
        <v>574</v>
      </c>
      <c r="G164">
        <v>1080</v>
      </c>
      <c r="H164" t="s">
        <v>213</v>
      </c>
      <c r="I164" t="s">
        <v>4095</v>
      </c>
    </row>
    <row r="165" spans="1:9" x14ac:dyDescent="0.2">
      <c r="A165" t="s">
        <v>3071</v>
      </c>
      <c r="B165" t="s">
        <v>3076</v>
      </c>
      <c r="C165">
        <v>0</v>
      </c>
      <c r="D165">
        <v>-3455.6</v>
      </c>
      <c r="E165">
        <v>3325.04</v>
      </c>
      <c r="F165">
        <v>574</v>
      </c>
      <c r="G165">
        <v>1079</v>
      </c>
      <c r="H165" t="s">
        <v>213</v>
      </c>
      <c r="I165" t="s">
        <v>4053</v>
      </c>
    </row>
    <row r="166" spans="1:9" x14ac:dyDescent="0.2">
      <c r="A166" t="s">
        <v>3071</v>
      </c>
      <c r="B166" t="s">
        <v>3076</v>
      </c>
      <c r="C166">
        <v>0</v>
      </c>
      <c r="D166">
        <v>-3455.6</v>
      </c>
      <c r="E166">
        <v>3325.04</v>
      </c>
      <c r="F166">
        <v>574</v>
      </c>
      <c r="G166">
        <v>1077</v>
      </c>
      <c r="H166" t="s">
        <v>213</v>
      </c>
      <c r="I166" t="s">
        <v>4096</v>
      </c>
    </row>
    <row r="167" spans="1:9" x14ac:dyDescent="0.2">
      <c r="A167" t="s">
        <v>3071</v>
      </c>
      <c r="B167" t="s">
        <v>3076</v>
      </c>
      <c r="C167">
        <v>0</v>
      </c>
      <c r="D167">
        <v>-3455.6</v>
      </c>
      <c r="E167">
        <v>3325.04</v>
      </c>
      <c r="F167">
        <v>574</v>
      </c>
      <c r="G167">
        <v>1076</v>
      </c>
      <c r="H167" t="s">
        <v>213</v>
      </c>
      <c r="I167" t="s">
        <v>4096</v>
      </c>
    </row>
    <row r="168" spans="1:9" x14ac:dyDescent="0.2">
      <c r="A168" t="s">
        <v>3071</v>
      </c>
      <c r="B168" t="s">
        <v>3076</v>
      </c>
      <c r="C168">
        <v>0</v>
      </c>
      <c r="D168">
        <v>-3455.6</v>
      </c>
      <c r="E168">
        <v>3325.04</v>
      </c>
      <c r="F168">
        <v>574</v>
      </c>
      <c r="G168">
        <v>1073</v>
      </c>
      <c r="H168" t="s">
        <v>213</v>
      </c>
      <c r="I168" t="s">
        <v>4146</v>
      </c>
    </row>
    <row r="169" spans="1:9" x14ac:dyDescent="0.2">
      <c r="A169" t="s">
        <v>3071</v>
      </c>
      <c r="B169" t="s">
        <v>3076</v>
      </c>
      <c r="C169">
        <v>0</v>
      </c>
      <c r="D169">
        <v>-3455.6</v>
      </c>
      <c r="E169">
        <v>3325.04</v>
      </c>
      <c r="F169">
        <v>574</v>
      </c>
      <c r="G169">
        <v>507</v>
      </c>
      <c r="H169" t="s">
        <v>213</v>
      </c>
      <c r="I169" t="s">
        <v>4108</v>
      </c>
    </row>
    <row r="170" spans="1:9" x14ac:dyDescent="0.2">
      <c r="A170" t="s">
        <v>3071</v>
      </c>
      <c r="B170" t="s">
        <v>3076</v>
      </c>
      <c r="C170">
        <v>0</v>
      </c>
      <c r="D170">
        <v>-3455.6</v>
      </c>
      <c r="E170">
        <v>3325.04</v>
      </c>
      <c r="F170">
        <v>574</v>
      </c>
      <c r="G170">
        <v>456</v>
      </c>
      <c r="H170" t="s">
        <v>213</v>
      </c>
      <c r="I170" t="s">
        <v>4110</v>
      </c>
    </row>
    <row r="171" spans="1:9" x14ac:dyDescent="0.2">
      <c r="A171" t="s">
        <v>3071</v>
      </c>
      <c r="B171" t="s">
        <v>3076</v>
      </c>
      <c r="C171">
        <v>0</v>
      </c>
      <c r="D171">
        <v>-3455.6</v>
      </c>
      <c r="E171">
        <v>3325.04</v>
      </c>
      <c r="F171">
        <v>574</v>
      </c>
      <c r="G171">
        <v>445</v>
      </c>
      <c r="H171" t="s">
        <v>213</v>
      </c>
      <c r="I171" t="s">
        <v>4111</v>
      </c>
    </row>
    <row r="172" spans="1:9" x14ac:dyDescent="0.2">
      <c r="A172" t="s">
        <v>3071</v>
      </c>
      <c r="B172" t="s">
        <v>3076</v>
      </c>
      <c r="C172">
        <v>0</v>
      </c>
      <c r="D172">
        <v>-3455.6</v>
      </c>
      <c r="E172">
        <v>3325.04</v>
      </c>
      <c r="F172">
        <v>574</v>
      </c>
      <c r="G172">
        <v>425</v>
      </c>
      <c r="H172" t="s">
        <v>213</v>
      </c>
      <c r="I172" t="s">
        <v>4147</v>
      </c>
    </row>
    <row r="173" spans="1:9" x14ac:dyDescent="0.2">
      <c r="A173" t="s">
        <v>3071</v>
      </c>
      <c r="B173" t="s">
        <v>3076</v>
      </c>
      <c r="C173">
        <v>0</v>
      </c>
      <c r="D173">
        <v>-3455.6</v>
      </c>
      <c r="E173">
        <v>3325.04</v>
      </c>
      <c r="F173">
        <v>574</v>
      </c>
      <c r="G173">
        <v>430</v>
      </c>
      <c r="H173" t="s">
        <v>213</v>
      </c>
      <c r="I173" t="s">
        <v>4058</v>
      </c>
    </row>
    <row r="174" spans="1:9" x14ac:dyDescent="0.2">
      <c r="A174" t="s">
        <v>3071</v>
      </c>
      <c r="B174" t="s">
        <v>3076</v>
      </c>
      <c r="C174">
        <v>0</v>
      </c>
      <c r="D174">
        <v>-3455.6</v>
      </c>
      <c r="E174">
        <v>3325.04</v>
      </c>
      <c r="F174">
        <v>574</v>
      </c>
      <c r="G174">
        <v>430</v>
      </c>
      <c r="H174" t="s">
        <v>213</v>
      </c>
      <c r="I174" t="s">
        <v>4058</v>
      </c>
    </row>
    <row r="175" spans="1:9" x14ac:dyDescent="0.2">
      <c r="A175" t="s">
        <v>3071</v>
      </c>
      <c r="B175" t="s">
        <v>3076</v>
      </c>
      <c r="C175">
        <v>0</v>
      </c>
      <c r="D175">
        <v>-3455.6</v>
      </c>
      <c r="E175">
        <v>3325.04</v>
      </c>
      <c r="F175">
        <v>574</v>
      </c>
      <c r="G175">
        <v>416</v>
      </c>
      <c r="H175" t="s">
        <v>213</v>
      </c>
      <c r="I175" t="s">
        <v>4112</v>
      </c>
    </row>
    <row r="176" spans="1:9" x14ac:dyDescent="0.2">
      <c r="A176" t="s">
        <v>3071</v>
      </c>
      <c r="B176" t="s">
        <v>3076</v>
      </c>
      <c r="C176">
        <v>0</v>
      </c>
      <c r="D176">
        <v>-3455.6</v>
      </c>
      <c r="E176">
        <v>3325.04</v>
      </c>
      <c r="F176">
        <v>574</v>
      </c>
      <c r="G176">
        <v>416</v>
      </c>
      <c r="H176" t="s">
        <v>213</v>
      </c>
      <c r="I176" t="s">
        <v>4112</v>
      </c>
    </row>
    <row r="177" spans="1:9" x14ac:dyDescent="0.2">
      <c r="A177" t="s">
        <v>3071</v>
      </c>
      <c r="B177" t="s">
        <v>3076</v>
      </c>
      <c r="C177">
        <v>0</v>
      </c>
      <c r="D177">
        <v>-3455.6</v>
      </c>
      <c r="E177">
        <v>3325.04</v>
      </c>
      <c r="F177">
        <v>574</v>
      </c>
      <c r="G177">
        <v>416</v>
      </c>
      <c r="H177" t="s">
        <v>213</v>
      </c>
      <c r="I177" t="s">
        <v>4112</v>
      </c>
    </row>
    <row r="178" spans="1:9" x14ac:dyDescent="0.2">
      <c r="A178" t="s">
        <v>3071</v>
      </c>
      <c r="B178" t="s">
        <v>3076</v>
      </c>
      <c r="C178">
        <v>0</v>
      </c>
      <c r="D178">
        <v>-3455.6</v>
      </c>
      <c r="E178">
        <v>3325.04</v>
      </c>
      <c r="F178">
        <v>574</v>
      </c>
      <c r="G178">
        <v>416</v>
      </c>
      <c r="H178" t="s">
        <v>213</v>
      </c>
      <c r="I178" t="s">
        <v>4112</v>
      </c>
    </row>
    <row r="179" spans="1:9" x14ac:dyDescent="0.2">
      <c r="A179" t="s">
        <v>3071</v>
      </c>
      <c r="B179" t="s">
        <v>3076</v>
      </c>
      <c r="C179">
        <v>0</v>
      </c>
      <c r="D179">
        <v>-3455.6</v>
      </c>
      <c r="E179">
        <v>3325.04</v>
      </c>
      <c r="F179">
        <v>574</v>
      </c>
      <c r="G179">
        <v>416</v>
      </c>
      <c r="H179" t="s">
        <v>213</v>
      </c>
      <c r="I179" t="s">
        <v>4112</v>
      </c>
    </row>
    <row r="180" spans="1:9" x14ac:dyDescent="0.2">
      <c r="A180" t="s">
        <v>3071</v>
      </c>
      <c r="B180" t="s">
        <v>3076</v>
      </c>
      <c r="C180">
        <v>0</v>
      </c>
      <c r="D180">
        <v>-3455.6</v>
      </c>
      <c r="E180">
        <v>3325.04</v>
      </c>
      <c r="F180">
        <v>574</v>
      </c>
      <c r="G180">
        <v>416</v>
      </c>
      <c r="H180" t="s">
        <v>213</v>
      </c>
      <c r="I180" t="s">
        <v>4112</v>
      </c>
    </row>
    <row r="181" spans="1:9" x14ac:dyDescent="0.2">
      <c r="A181" t="s">
        <v>3071</v>
      </c>
      <c r="B181" t="s">
        <v>3076</v>
      </c>
      <c r="C181">
        <v>0</v>
      </c>
      <c r="D181">
        <v>-3455.6</v>
      </c>
      <c r="E181">
        <v>3325.04</v>
      </c>
      <c r="F181">
        <v>574</v>
      </c>
      <c r="G181">
        <v>377</v>
      </c>
      <c r="H181" t="s">
        <v>213</v>
      </c>
      <c r="I181" t="s">
        <v>4057</v>
      </c>
    </row>
    <row r="182" spans="1:9" x14ac:dyDescent="0.2">
      <c r="A182" t="s">
        <v>3071</v>
      </c>
      <c r="B182" t="s">
        <v>3076</v>
      </c>
      <c r="C182">
        <v>0</v>
      </c>
      <c r="D182">
        <v>-3455.6</v>
      </c>
      <c r="E182">
        <v>3325.04</v>
      </c>
      <c r="F182">
        <v>574</v>
      </c>
      <c r="G182">
        <v>353</v>
      </c>
      <c r="H182" t="s">
        <v>213</v>
      </c>
      <c r="I182" t="s">
        <v>4111</v>
      </c>
    </row>
    <row r="183" spans="1:9" x14ac:dyDescent="0.2">
      <c r="A183" t="s">
        <v>3071</v>
      </c>
      <c r="B183" t="s">
        <v>3076</v>
      </c>
      <c r="C183">
        <v>0</v>
      </c>
      <c r="D183">
        <v>-3455.6</v>
      </c>
      <c r="E183">
        <v>3325.04</v>
      </c>
      <c r="F183">
        <v>574</v>
      </c>
      <c r="G183">
        <v>337</v>
      </c>
      <c r="H183" t="s">
        <v>213</v>
      </c>
      <c r="I183" t="s">
        <v>4058</v>
      </c>
    </row>
    <row r="184" spans="1:9" x14ac:dyDescent="0.2">
      <c r="A184" t="s">
        <v>3071</v>
      </c>
      <c r="B184" t="s">
        <v>3076</v>
      </c>
      <c r="C184">
        <v>0</v>
      </c>
      <c r="D184">
        <v>-3455.6</v>
      </c>
      <c r="E184">
        <v>3325.04</v>
      </c>
      <c r="F184">
        <v>574</v>
      </c>
      <c r="G184">
        <v>309</v>
      </c>
      <c r="H184" t="s">
        <v>213</v>
      </c>
      <c r="I184" t="s">
        <v>4080</v>
      </c>
    </row>
    <row r="185" spans="1:9" x14ac:dyDescent="0.2">
      <c r="A185" t="s">
        <v>3071</v>
      </c>
      <c r="B185" t="s">
        <v>3076</v>
      </c>
      <c r="C185">
        <v>0</v>
      </c>
      <c r="D185">
        <v>-3455.6</v>
      </c>
      <c r="E185">
        <v>3325.04</v>
      </c>
      <c r="F185">
        <v>574</v>
      </c>
      <c r="G185">
        <v>289</v>
      </c>
      <c r="H185" t="s">
        <v>213</v>
      </c>
      <c r="I185" t="s">
        <v>4080</v>
      </c>
    </row>
    <row r="186" spans="1:9" x14ac:dyDescent="0.2">
      <c r="A186" t="s">
        <v>3071</v>
      </c>
      <c r="B186" t="s">
        <v>3076</v>
      </c>
      <c r="C186">
        <v>0</v>
      </c>
      <c r="D186">
        <v>-3455.6</v>
      </c>
      <c r="E186">
        <v>3325.04</v>
      </c>
      <c r="F186">
        <v>574</v>
      </c>
      <c r="G186">
        <v>286</v>
      </c>
      <c r="H186" t="s">
        <v>213</v>
      </c>
      <c r="I186" t="s">
        <v>4100</v>
      </c>
    </row>
    <row r="187" spans="1:9" x14ac:dyDescent="0.2">
      <c r="A187" t="s">
        <v>3071</v>
      </c>
      <c r="B187" t="s">
        <v>3076</v>
      </c>
      <c r="C187">
        <v>0</v>
      </c>
      <c r="D187">
        <v>-3455.6</v>
      </c>
      <c r="E187">
        <v>3325.04</v>
      </c>
      <c r="F187">
        <v>574</v>
      </c>
      <c r="G187">
        <v>286</v>
      </c>
      <c r="H187" t="s">
        <v>213</v>
      </c>
      <c r="I187" t="s">
        <v>4100</v>
      </c>
    </row>
    <row r="188" spans="1:9" x14ac:dyDescent="0.2">
      <c r="A188" t="s">
        <v>3071</v>
      </c>
      <c r="B188" t="s">
        <v>3076</v>
      </c>
      <c r="C188">
        <v>0</v>
      </c>
      <c r="D188">
        <v>-3455.6</v>
      </c>
      <c r="E188">
        <v>3325.04</v>
      </c>
      <c r="F188">
        <v>574</v>
      </c>
      <c r="G188">
        <v>220</v>
      </c>
      <c r="H188" t="s">
        <v>213</v>
      </c>
      <c r="I188" t="s">
        <v>4089</v>
      </c>
    </row>
    <row r="189" spans="1:9" x14ac:dyDescent="0.2">
      <c r="A189" t="s">
        <v>3071</v>
      </c>
      <c r="B189" t="s">
        <v>3076</v>
      </c>
      <c r="C189">
        <v>0</v>
      </c>
      <c r="D189">
        <v>-3455.6</v>
      </c>
      <c r="E189">
        <v>3325.04</v>
      </c>
      <c r="F189">
        <v>574</v>
      </c>
      <c r="G189">
        <v>203</v>
      </c>
      <c r="H189" t="s">
        <v>213</v>
      </c>
      <c r="I189" t="s">
        <v>4085</v>
      </c>
    </row>
    <row r="190" spans="1:9" x14ac:dyDescent="0.2">
      <c r="A190" t="s">
        <v>3071</v>
      </c>
      <c r="B190" t="s">
        <v>3076</v>
      </c>
      <c r="C190">
        <v>0</v>
      </c>
      <c r="D190">
        <v>-3455.6</v>
      </c>
      <c r="E190">
        <v>3325.04</v>
      </c>
      <c r="F190">
        <v>574</v>
      </c>
      <c r="G190">
        <v>199</v>
      </c>
      <c r="H190" t="s">
        <v>213</v>
      </c>
      <c r="I190" t="s">
        <v>4148</v>
      </c>
    </row>
    <row r="191" spans="1:9" x14ac:dyDescent="0.2">
      <c r="A191" t="s">
        <v>3071</v>
      </c>
      <c r="B191" t="s">
        <v>3076</v>
      </c>
      <c r="C191">
        <v>0</v>
      </c>
      <c r="D191">
        <v>-3455.6</v>
      </c>
      <c r="E191">
        <v>3325.04</v>
      </c>
      <c r="F191">
        <v>574</v>
      </c>
      <c r="G191">
        <v>184</v>
      </c>
      <c r="H191" t="s">
        <v>213</v>
      </c>
      <c r="I191" t="s">
        <v>4087</v>
      </c>
    </row>
    <row r="192" spans="1:9" x14ac:dyDescent="0.2">
      <c r="A192" t="s">
        <v>3071</v>
      </c>
      <c r="B192" t="s">
        <v>3076</v>
      </c>
      <c r="C192">
        <v>0</v>
      </c>
      <c r="D192">
        <v>-3455.6</v>
      </c>
      <c r="E192">
        <v>3325.04</v>
      </c>
      <c r="F192">
        <v>574</v>
      </c>
      <c r="G192">
        <v>127</v>
      </c>
      <c r="H192" t="s">
        <v>213</v>
      </c>
      <c r="I192" t="s">
        <v>4142</v>
      </c>
    </row>
    <row r="193" spans="1:9" x14ac:dyDescent="0.2">
      <c r="A193" t="s">
        <v>3071</v>
      </c>
      <c r="B193" t="s">
        <v>3072</v>
      </c>
      <c r="C193">
        <v>0</v>
      </c>
      <c r="D193">
        <v>-3455.6</v>
      </c>
      <c r="E193">
        <v>3325.04</v>
      </c>
      <c r="F193">
        <v>574</v>
      </c>
      <c r="G193">
        <v>1039</v>
      </c>
      <c r="H193" t="s">
        <v>213</v>
      </c>
      <c r="I193" t="s">
        <v>4054</v>
      </c>
    </row>
    <row r="194" spans="1:9" x14ac:dyDescent="0.2">
      <c r="A194" t="s">
        <v>3071</v>
      </c>
      <c r="B194" t="s">
        <v>3072</v>
      </c>
      <c r="C194">
        <v>0</v>
      </c>
      <c r="D194">
        <v>-3455.6</v>
      </c>
      <c r="E194">
        <v>3325.04</v>
      </c>
      <c r="F194">
        <v>574</v>
      </c>
      <c r="G194">
        <v>1027</v>
      </c>
      <c r="H194" t="s">
        <v>213</v>
      </c>
      <c r="I194" t="s">
        <v>4096</v>
      </c>
    </row>
    <row r="195" spans="1:9" x14ac:dyDescent="0.2">
      <c r="A195" t="s">
        <v>3071</v>
      </c>
      <c r="B195" t="s">
        <v>3072</v>
      </c>
      <c r="C195">
        <v>0</v>
      </c>
      <c r="D195">
        <v>-3455.6</v>
      </c>
      <c r="E195">
        <v>3325.04</v>
      </c>
      <c r="F195">
        <v>574</v>
      </c>
      <c r="G195">
        <v>989</v>
      </c>
      <c r="H195" t="s">
        <v>213</v>
      </c>
      <c r="I195" t="s">
        <v>4056</v>
      </c>
    </row>
    <row r="196" spans="1:9" x14ac:dyDescent="0.2">
      <c r="A196" t="s">
        <v>3071</v>
      </c>
      <c r="B196" t="s">
        <v>3072</v>
      </c>
      <c r="C196">
        <v>0</v>
      </c>
      <c r="D196">
        <v>-3455.6</v>
      </c>
      <c r="E196">
        <v>3325.04</v>
      </c>
      <c r="F196">
        <v>574</v>
      </c>
      <c r="G196">
        <v>976</v>
      </c>
      <c r="H196" t="s">
        <v>213</v>
      </c>
      <c r="I196" t="s">
        <v>4098</v>
      </c>
    </row>
    <row r="197" spans="1:9" x14ac:dyDescent="0.2">
      <c r="A197" t="s">
        <v>3071</v>
      </c>
      <c r="B197" t="s">
        <v>3072</v>
      </c>
      <c r="C197">
        <v>0</v>
      </c>
      <c r="D197">
        <v>-3455.6</v>
      </c>
      <c r="E197">
        <v>3325.04</v>
      </c>
      <c r="F197">
        <v>574</v>
      </c>
      <c r="G197">
        <v>438</v>
      </c>
      <c r="H197" t="s">
        <v>213</v>
      </c>
      <c r="I197" t="s">
        <v>4149</v>
      </c>
    </row>
    <row r="198" spans="1:9" x14ac:dyDescent="0.2">
      <c r="A198" t="s">
        <v>3071</v>
      </c>
      <c r="B198" t="s">
        <v>3072</v>
      </c>
      <c r="C198">
        <v>0</v>
      </c>
      <c r="D198">
        <v>-3455.6</v>
      </c>
      <c r="E198">
        <v>3325.04</v>
      </c>
      <c r="F198">
        <v>574</v>
      </c>
      <c r="G198">
        <v>429</v>
      </c>
      <c r="H198" t="s">
        <v>213</v>
      </c>
      <c r="I198" t="s">
        <v>4150</v>
      </c>
    </row>
    <row r="199" spans="1:9" x14ac:dyDescent="0.2">
      <c r="A199" t="s">
        <v>3071</v>
      </c>
      <c r="B199" t="s">
        <v>3072</v>
      </c>
      <c r="C199">
        <v>0</v>
      </c>
      <c r="D199">
        <v>-3455.6</v>
      </c>
      <c r="E199">
        <v>3325.04</v>
      </c>
      <c r="F199">
        <v>574</v>
      </c>
      <c r="G199">
        <v>415</v>
      </c>
      <c r="H199" t="s">
        <v>213</v>
      </c>
      <c r="I199" t="s">
        <v>4150</v>
      </c>
    </row>
    <row r="200" spans="1:9" x14ac:dyDescent="0.2">
      <c r="A200" t="s">
        <v>3071</v>
      </c>
      <c r="B200" t="s">
        <v>3072</v>
      </c>
      <c r="C200">
        <v>0</v>
      </c>
      <c r="D200">
        <v>-3455.6</v>
      </c>
      <c r="E200">
        <v>3325.04</v>
      </c>
      <c r="F200">
        <v>574</v>
      </c>
      <c r="G200">
        <v>404</v>
      </c>
      <c r="H200" t="s">
        <v>213</v>
      </c>
      <c r="I200" t="s">
        <v>4151</v>
      </c>
    </row>
    <row r="201" spans="1:9" x14ac:dyDescent="0.2">
      <c r="A201" t="s">
        <v>3071</v>
      </c>
      <c r="B201" t="s">
        <v>3072</v>
      </c>
      <c r="C201">
        <v>0</v>
      </c>
      <c r="D201">
        <v>-3455.6</v>
      </c>
      <c r="E201">
        <v>3325.04</v>
      </c>
      <c r="F201">
        <v>574</v>
      </c>
      <c r="G201">
        <v>383</v>
      </c>
      <c r="H201" t="s">
        <v>213</v>
      </c>
      <c r="I201" t="s">
        <v>4152</v>
      </c>
    </row>
    <row r="202" spans="1:9" x14ac:dyDescent="0.2">
      <c r="A202" t="s">
        <v>3071</v>
      </c>
      <c r="B202" t="s">
        <v>3072</v>
      </c>
      <c r="C202">
        <v>0</v>
      </c>
      <c r="D202">
        <v>-3455.6</v>
      </c>
      <c r="E202">
        <v>3325.04</v>
      </c>
      <c r="F202">
        <v>574</v>
      </c>
      <c r="G202">
        <v>383</v>
      </c>
      <c r="H202" t="s">
        <v>213</v>
      </c>
      <c r="I202" t="s">
        <v>4153</v>
      </c>
    </row>
    <row r="203" spans="1:9" x14ac:dyDescent="0.2">
      <c r="A203" t="s">
        <v>3071</v>
      </c>
      <c r="B203" t="s">
        <v>3072</v>
      </c>
      <c r="C203">
        <v>0</v>
      </c>
      <c r="D203">
        <v>-3455.6</v>
      </c>
      <c r="E203">
        <v>3325.04</v>
      </c>
      <c r="F203">
        <v>574</v>
      </c>
      <c r="G203">
        <v>349</v>
      </c>
      <c r="H203" t="s">
        <v>213</v>
      </c>
      <c r="I203" t="s">
        <v>4154</v>
      </c>
    </row>
    <row r="204" spans="1:9" x14ac:dyDescent="0.2">
      <c r="A204" t="s">
        <v>3071</v>
      </c>
      <c r="B204" t="s">
        <v>3072</v>
      </c>
      <c r="C204">
        <v>0</v>
      </c>
      <c r="D204">
        <v>-3455.6</v>
      </c>
      <c r="E204">
        <v>3325.04</v>
      </c>
      <c r="F204">
        <v>574</v>
      </c>
      <c r="G204">
        <v>379</v>
      </c>
      <c r="H204" t="s">
        <v>213</v>
      </c>
      <c r="I204" t="s">
        <v>4080</v>
      </c>
    </row>
    <row r="205" spans="1:9" x14ac:dyDescent="0.2">
      <c r="A205" t="s">
        <v>3071</v>
      </c>
      <c r="B205" t="s">
        <v>3072</v>
      </c>
      <c r="C205">
        <v>0</v>
      </c>
      <c r="D205">
        <v>-3455.6</v>
      </c>
      <c r="E205">
        <v>3325.04</v>
      </c>
      <c r="F205">
        <v>574</v>
      </c>
      <c r="G205">
        <v>379</v>
      </c>
      <c r="H205" t="s">
        <v>213</v>
      </c>
      <c r="I205" t="s">
        <v>4080</v>
      </c>
    </row>
    <row r="206" spans="1:9" x14ac:dyDescent="0.2">
      <c r="A206" t="s">
        <v>3071</v>
      </c>
      <c r="B206" t="s">
        <v>3072</v>
      </c>
      <c r="C206">
        <v>0</v>
      </c>
      <c r="D206">
        <v>-3455.6</v>
      </c>
      <c r="E206">
        <v>3325.04</v>
      </c>
      <c r="F206">
        <v>574</v>
      </c>
      <c r="G206">
        <v>327</v>
      </c>
      <c r="H206" t="s">
        <v>213</v>
      </c>
      <c r="I206" t="s">
        <v>4155</v>
      </c>
    </row>
    <row r="207" spans="1:9" x14ac:dyDescent="0.2">
      <c r="A207" t="s">
        <v>3071</v>
      </c>
      <c r="B207" t="s">
        <v>3072</v>
      </c>
      <c r="C207">
        <v>0</v>
      </c>
      <c r="D207">
        <v>-3455.6</v>
      </c>
      <c r="E207">
        <v>3325.04</v>
      </c>
      <c r="F207">
        <v>574</v>
      </c>
      <c r="G207">
        <v>308</v>
      </c>
      <c r="H207" t="s">
        <v>213</v>
      </c>
      <c r="I207" t="s">
        <v>4080</v>
      </c>
    </row>
    <row r="208" spans="1:9" x14ac:dyDescent="0.2">
      <c r="A208" t="s">
        <v>3071</v>
      </c>
      <c r="B208" t="s">
        <v>3072</v>
      </c>
      <c r="C208">
        <v>0</v>
      </c>
      <c r="D208">
        <v>-3455.6</v>
      </c>
      <c r="E208">
        <v>3325.04</v>
      </c>
      <c r="F208">
        <v>574</v>
      </c>
      <c r="G208">
        <v>308</v>
      </c>
      <c r="H208" t="s">
        <v>213</v>
      </c>
      <c r="I208" t="s">
        <v>4080</v>
      </c>
    </row>
    <row r="209" spans="1:9" x14ac:dyDescent="0.2">
      <c r="A209" t="s">
        <v>3071</v>
      </c>
      <c r="B209" t="s">
        <v>3072</v>
      </c>
      <c r="C209">
        <v>0</v>
      </c>
      <c r="D209">
        <v>-3455.6</v>
      </c>
      <c r="E209">
        <v>3325.04</v>
      </c>
      <c r="F209">
        <v>574</v>
      </c>
      <c r="G209">
        <v>307</v>
      </c>
      <c r="H209" t="s">
        <v>213</v>
      </c>
      <c r="I209" t="s">
        <v>4070</v>
      </c>
    </row>
    <row r="210" spans="1:9" x14ac:dyDescent="0.2">
      <c r="A210" t="s">
        <v>3071</v>
      </c>
      <c r="B210" t="s">
        <v>3072</v>
      </c>
      <c r="C210">
        <v>0</v>
      </c>
      <c r="D210">
        <v>-3455.6</v>
      </c>
      <c r="E210">
        <v>3325.04</v>
      </c>
      <c r="F210">
        <v>574</v>
      </c>
      <c r="G210">
        <v>273</v>
      </c>
      <c r="H210" t="s">
        <v>213</v>
      </c>
      <c r="I210" t="s">
        <v>4156</v>
      </c>
    </row>
    <row r="211" spans="1:9" x14ac:dyDescent="0.2">
      <c r="A211" t="s">
        <v>3071</v>
      </c>
      <c r="B211" t="s">
        <v>3072</v>
      </c>
      <c r="C211">
        <v>0</v>
      </c>
      <c r="D211">
        <v>-3455.6</v>
      </c>
      <c r="E211">
        <v>3325.04</v>
      </c>
      <c r="F211">
        <v>574</v>
      </c>
      <c r="G211">
        <v>232</v>
      </c>
      <c r="H211" t="s">
        <v>213</v>
      </c>
      <c r="I211" t="s">
        <v>4157</v>
      </c>
    </row>
    <row r="212" spans="1:9" x14ac:dyDescent="0.2">
      <c r="A212" t="s">
        <v>3071</v>
      </c>
      <c r="B212" t="s">
        <v>3072</v>
      </c>
      <c r="C212">
        <v>0</v>
      </c>
      <c r="D212">
        <v>-3455.6</v>
      </c>
      <c r="E212">
        <v>3325.04</v>
      </c>
      <c r="F212">
        <v>574</v>
      </c>
      <c r="G212">
        <v>81.099999999999994</v>
      </c>
      <c r="H212" t="s">
        <v>213</v>
      </c>
      <c r="I212" t="s">
        <v>4141</v>
      </c>
    </row>
    <row r="213" spans="1:9" x14ac:dyDescent="0.2">
      <c r="A213" t="s">
        <v>3071</v>
      </c>
      <c r="B213" t="s">
        <v>3072</v>
      </c>
      <c r="C213">
        <v>0</v>
      </c>
      <c r="D213">
        <v>-3455.6</v>
      </c>
      <c r="E213">
        <v>3325.04</v>
      </c>
      <c r="F213">
        <v>574</v>
      </c>
      <c r="G213">
        <v>230</v>
      </c>
      <c r="H213" t="s">
        <v>213</v>
      </c>
      <c r="I213" t="s">
        <v>4158</v>
      </c>
    </row>
    <row r="214" spans="1:9" x14ac:dyDescent="0.2">
      <c r="A214" t="s">
        <v>3071</v>
      </c>
      <c r="B214" t="s">
        <v>3072</v>
      </c>
      <c r="C214">
        <v>0</v>
      </c>
      <c r="D214">
        <v>-3455.6</v>
      </c>
      <c r="E214">
        <v>3325.04</v>
      </c>
      <c r="F214">
        <v>574</v>
      </c>
      <c r="G214">
        <v>191</v>
      </c>
      <c r="H214" t="s">
        <v>213</v>
      </c>
      <c r="I214" t="s">
        <v>4125</v>
      </c>
    </row>
    <row r="215" spans="1:9" x14ac:dyDescent="0.2">
      <c r="A215" t="s">
        <v>3071</v>
      </c>
      <c r="B215" t="s">
        <v>3072</v>
      </c>
      <c r="C215">
        <v>0</v>
      </c>
      <c r="D215">
        <v>-3455.6</v>
      </c>
      <c r="E215">
        <v>3325.04</v>
      </c>
      <c r="F215">
        <v>574</v>
      </c>
      <c r="G215">
        <v>157</v>
      </c>
      <c r="H215" t="s">
        <v>213</v>
      </c>
      <c r="I215" t="s">
        <v>4159</v>
      </c>
    </row>
    <row r="216" spans="1:9" x14ac:dyDescent="0.2">
      <c r="A216" t="s">
        <v>3071</v>
      </c>
      <c r="B216" t="s">
        <v>3072</v>
      </c>
      <c r="C216">
        <v>0</v>
      </c>
      <c r="D216">
        <v>-3455.6</v>
      </c>
      <c r="E216">
        <v>3325.04</v>
      </c>
      <c r="F216">
        <v>574</v>
      </c>
      <c r="G216">
        <v>137</v>
      </c>
      <c r="H216" t="s">
        <v>213</v>
      </c>
      <c r="I216" t="s">
        <v>4160</v>
      </c>
    </row>
    <row r="217" spans="1:9" x14ac:dyDescent="0.2">
      <c r="A217" t="s">
        <v>3071</v>
      </c>
      <c r="B217" t="s">
        <v>3072</v>
      </c>
      <c r="C217">
        <v>0</v>
      </c>
      <c r="D217">
        <v>-3455.6</v>
      </c>
      <c r="E217">
        <v>3325.04</v>
      </c>
      <c r="F217">
        <v>574</v>
      </c>
      <c r="G217">
        <v>102</v>
      </c>
      <c r="H217" t="s">
        <v>213</v>
      </c>
      <c r="I217" t="s">
        <v>4138</v>
      </c>
    </row>
    <row r="218" spans="1:9" x14ac:dyDescent="0.2">
      <c r="A218" t="s">
        <v>3071</v>
      </c>
      <c r="B218" t="s">
        <v>3072</v>
      </c>
      <c r="C218">
        <v>0</v>
      </c>
      <c r="D218">
        <v>-3455.6</v>
      </c>
      <c r="E218">
        <v>3325.04</v>
      </c>
      <c r="F218">
        <v>574</v>
      </c>
      <c r="G218">
        <v>86.6</v>
      </c>
      <c r="H218" t="s">
        <v>213</v>
      </c>
      <c r="I218" t="s">
        <v>4093</v>
      </c>
    </row>
    <row r="219" spans="1:9" x14ac:dyDescent="0.2">
      <c r="A219" t="s">
        <v>3071</v>
      </c>
      <c r="B219" t="s">
        <v>3072</v>
      </c>
      <c r="C219">
        <v>0</v>
      </c>
      <c r="D219">
        <v>-3455.6</v>
      </c>
      <c r="E219">
        <v>3325.04</v>
      </c>
      <c r="F219">
        <v>574</v>
      </c>
      <c r="G219">
        <v>77.400000000000006</v>
      </c>
      <c r="H219" t="s">
        <v>213</v>
      </c>
      <c r="I219" t="s">
        <v>4161</v>
      </c>
    </row>
    <row r="220" spans="1:9" x14ac:dyDescent="0.2">
      <c r="A220" t="s">
        <v>3071</v>
      </c>
      <c r="B220" t="s">
        <v>3072</v>
      </c>
      <c r="C220">
        <v>0</v>
      </c>
      <c r="D220">
        <v>-3455.6</v>
      </c>
      <c r="E220">
        <v>3325.04</v>
      </c>
      <c r="F220">
        <v>574</v>
      </c>
      <c r="G220">
        <v>69</v>
      </c>
      <c r="H220" t="s">
        <v>213</v>
      </c>
      <c r="I220" t="s">
        <v>4162</v>
      </c>
    </row>
    <row r="221" spans="1:9" x14ac:dyDescent="0.2">
      <c r="A221" t="s">
        <v>3071</v>
      </c>
      <c r="B221" t="s">
        <v>3072</v>
      </c>
      <c r="C221">
        <v>0</v>
      </c>
      <c r="D221">
        <v>-3455.6</v>
      </c>
      <c r="E221">
        <v>3325.04</v>
      </c>
      <c r="F221">
        <v>574</v>
      </c>
      <c r="G221">
        <v>68.599999999999994</v>
      </c>
      <c r="H221" t="s">
        <v>213</v>
      </c>
      <c r="I221" t="s">
        <v>4163</v>
      </c>
    </row>
    <row r="222" spans="1:9" x14ac:dyDescent="0.2">
      <c r="A222" t="s">
        <v>3071</v>
      </c>
      <c r="B222" t="s">
        <v>3072</v>
      </c>
      <c r="C222">
        <v>0</v>
      </c>
      <c r="D222">
        <v>-3455.6</v>
      </c>
      <c r="E222">
        <v>3325.04</v>
      </c>
      <c r="F222">
        <v>574</v>
      </c>
      <c r="G222">
        <v>53.1</v>
      </c>
      <c r="H222" t="s">
        <v>213</v>
      </c>
      <c r="I222" t="s">
        <v>4164</v>
      </c>
    </row>
    <row r="223" spans="1:9" x14ac:dyDescent="0.2">
      <c r="A223" t="s">
        <v>3071</v>
      </c>
      <c r="B223" t="s">
        <v>3072</v>
      </c>
      <c r="C223">
        <v>0</v>
      </c>
      <c r="D223">
        <v>-3455.6</v>
      </c>
      <c r="E223">
        <v>3325.04</v>
      </c>
      <c r="F223">
        <v>574</v>
      </c>
      <c r="G223">
        <v>45.6</v>
      </c>
      <c r="H223" t="s">
        <v>213</v>
      </c>
      <c r="I223" t="s">
        <v>4165</v>
      </c>
    </row>
    <row r="224" spans="1:9" x14ac:dyDescent="0.2">
      <c r="A224" t="s">
        <v>3071</v>
      </c>
      <c r="B224" t="s">
        <v>3072</v>
      </c>
      <c r="C224">
        <v>0</v>
      </c>
      <c r="D224">
        <v>-3455.6</v>
      </c>
      <c r="E224">
        <v>3325.04</v>
      </c>
      <c r="F224">
        <v>574</v>
      </c>
      <c r="G224">
        <v>43.9</v>
      </c>
      <c r="H224" t="s">
        <v>213</v>
      </c>
      <c r="I224" t="s">
        <v>4166</v>
      </c>
    </row>
    <row r="225" spans="1:9" x14ac:dyDescent="0.2">
      <c r="A225" t="s">
        <v>3071</v>
      </c>
      <c r="B225" t="s">
        <v>3076</v>
      </c>
      <c r="C225">
        <v>0</v>
      </c>
      <c r="D225">
        <v>-3455.6</v>
      </c>
      <c r="E225">
        <v>3325.04</v>
      </c>
      <c r="F225">
        <v>574</v>
      </c>
      <c r="G225">
        <v>1091</v>
      </c>
      <c r="H225" t="s">
        <v>213</v>
      </c>
      <c r="I225" t="s">
        <v>4054</v>
      </c>
    </row>
    <row r="226" spans="1:9" x14ac:dyDescent="0.2">
      <c r="A226" t="s">
        <v>3071</v>
      </c>
      <c r="B226" t="s">
        <v>3076</v>
      </c>
      <c r="C226">
        <v>0</v>
      </c>
      <c r="D226">
        <v>-3455.6</v>
      </c>
      <c r="E226">
        <v>3325.04</v>
      </c>
      <c r="F226">
        <v>574</v>
      </c>
      <c r="G226">
        <v>1078</v>
      </c>
      <c r="H226" t="s">
        <v>213</v>
      </c>
      <c r="I226" t="s">
        <v>4054</v>
      </c>
    </row>
    <row r="227" spans="1:9" x14ac:dyDescent="0.2">
      <c r="A227" t="s">
        <v>3071</v>
      </c>
      <c r="B227" t="s">
        <v>3076</v>
      </c>
      <c r="C227">
        <v>0</v>
      </c>
      <c r="D227">
        <v>-3455.6</v>
      </c>
      <c r="E227">
        <v>3325.04</v>
      </c>
      <c r="F227">
        <v>574</v>
      </c>
      <c r="G227">
        <v>1026</v>
      </c>
      <c r="H227" t="s">
        <v>213</v>
      </c>
      <c r="I227" t="s">
        <v>4097</v>
      </c>
    </row>
    <row r="228" spans="1:9" x14ac:dyDescent="0.2">
      <c r="A228" t="s">
        <v>3071</v>
      </c>
      <c r="B228" t="s">
        <v>3076</v>
      </c>
      <c r="C228">
        <v>0</v>
      </c>
      <c r="D228">
        <v>-3455.6</v>
      </c>
      <c r="E228">
        <v>3325.04</v>
      </c>
      <c r="F228">
        <v>574</v>
      </c>
      <c r="G228">
        <v>1018</v>
      </c>
      <c r="H228" t="s">
        <v>213</v>
      </c>
      <c r="I228" t="s">
        <v>4071</v>
      </c>
    </row>
    <row r="229" spans="1:9" x14ac:dyDescent="0.2">
      <c r="A229" t="s">
        <v>3071</v>
      </c>
      <c r="B229" t="s">
        <v>3076</v>
      </c>
      <c r="C229">
        <v>0</v>
      </c>
      <c r="D229">
        <v>-3455.6</v>
      </c>
      <c r="E229">
        <v>3325.04</v>
      </c>
      <c r="F229">
        <v>574</v>
      </c>
      <c r="G229">
        <v>428</v>
      </c>
      <c r="H229" t="s">
        <v>213</v>
      </c>
      <c r="I229" t="s">
        <v>4058</v>
      </c>
    </row>
    <row r="230" spans="1:9" x14ac:dyDescent="0.2">
      <c r="A230" t="s">
        <v>3071</v>
      </c>
      <c r="B230" t="s">
        <v>3076</v>
      </c>
      <c r="C230">
        <v>0</v>
      </c>
      <c r="D230">
        <v>-3455.6</v>
      </c>
      <c r="E230">
        <v>3325.04</v>
      </c>
      <c r="F230">
        <v>574</v>
      </c>
      <c r="G230">
        <v>418</v>
      </c>
      <c r="H230" t="s">
        <v>213</v>
      </c>
      <c r="I230" t="s">
        <v>4114</v>
      </c>
    </row>
    <row r="231" spans="1:9" x14ac:dyDescent="0.2">
      <c r="A231" t="s">
        <v>3071</v>
      </c>
      <c r="B231" t="s">
        <v>3076</v>
      </c>
      <c r="C231">
        <v>0</v>
      </c>
      <c r="D231">
        <v>-3455.6</v>
      </c>
      <c r="E231">
        <v>3325.04</v>
      </c>
      <c r="F231">
        <v>574</v>
      </c>
      <c r="G231">
        <v>395</v>
      </c>
      <c r="H231" t="s">
        <v>213</v>
      </c>
      <c r="I231" t="s">
        <v>4045</v>
      </c>
    </row>
    <row r="232" spans="1:9" x14ac:dyDescent="0.2">
      <c r="A232" t="s">
        <v>3071</v>
      </c>
      <c r="B232" t="s">
        <v>3076</v>
      </c>
      <c r="C232">
        <v>0</v>
      </c>
      <c r="D232">
        <v>-3455.6</v>
      </c>
      <c r="E232">
        <v>3325.04</v>
      </c>
      <c r="F232">
        <v>574</v>
      </c>
      <c r="G232">
        <v>389</v>
      </c>
      <c r="H232" t="s">
        <v>213</v>
      </c>
      <c r="I232" t="s">
        <v>4167</v>
      </c>
    </row>
    <row r="233" spans="1:9" x14ac:dyDescent="0.2">
      <c r="A233" t="s">
        <v>3071</v>
      </c>
      <c r="B233" t="s">
        <v>3076</v>
      </c>
      <c r="C233">
        <v>0</v>
      </c>
      <c r="D233">
        <v>-3455.6</v>
      </c>
      <c r="E233">
        <v>3325.04</v>
      </c>
      <c r="F233">
        <v>574</v>
      </c>
      <c r="G233">
        <v>337</v>
      </c>
      <c r="H233" t="s">
        <v>213</v>
      </c>
      <c r="I233" t="s">
        <v>4077</v>
      </c>
    </row>
    <row r="234" spans="1:9" x14ac:dyDescent="0.2">
      <c r="A234" t="s">
        <v>3071</v>
      </c>
      <c r="B234" t="s">
        <v>3076</v>
      </c>
      <c r="C234">
        <v>0</v>
      </c>
      <c r="D234">
        <v>-3455.6</v>
      </c>
      <c r="E234">
        <v>3325.04</v>
      </c>
      <c r="F234">
        <v>574</v>
      </c>
      <c r="G234">
        <v>335</v>
      </c>
      <c r="H234" t="s">
        <v>213</v>
      </c>
      <c r="I234" t="s">
        <v>4058</v>
      </c>
    </row>
    <row r="235" spans="1:9" x14ac:dyDescent="0.2">
      <c r="A235" t="s">
        <v>3071</v>
      </c>
      <c r="B235" t="s">
        <v>3076</v>
      </c>
      <c r="C235">
        <v>0</v>
      </c>
      <c r="D235">
        <v>-3455.6</v>
      </c>
      <c r="E235">
        <v>3325.04</v>
      </c>
      <c r="F235">
        <v>574</v>
      </c>
      <c r="G235">
        <v>297</v>
      </c>
      <c r="H235" t="s">
        <v>213</v>
      </c>
      <c r="I235" t="s">
        <v>4168</v>
      </c>
    </row>
    <row r="236" spans="1:9" x14ac:dyDescent="0.2">
      <c r="A236" t="s">
        <v>3071</v>
      </c>
      <c r="B236" t="s">
        <v>3076</v>
      </c>
      <c r="C236">
        <v>0</v>
      </c>
      <c r="D236">
        <v>-3455.6</v>
      </c>
      <c r="E236">
        <v>3325.04</v>
      </c>
      <c r="F236">
        <v>574</v>
      </c>
      <c r="G236">
        <v>309</v>
      </c>
      <c r="H236" t="s">
        <v>213</v>
      </c>
      <c r="I236" t="s">
        <v>4080</v>
      </c>
    </row>
    <row r="237" spans="1:9" x14ac:dyDescent="0.2">
      <c r="A237" t="s">
        <v>3071</v>
      </c>
      <c r="B237" t="s">
        <v>3076</v>
      </c>
      <c r="C237">
        <v>0</v>
      </c>
      <c r="D237">
        <v>-3455.6</v>
      </c>
      <c r="E237">
        <v>3325.04</v>
      </c>
      <c r="F237">
        <v>574</v>
      </c>
      <c r="G237">
        <v>305</v>
      </c>
      <c r="H237" t="s">
        <v>213</v>
      </c>
      <c r="I237" t="s">
        <v>4079</v>
      </c>
    </row>
    <row r="238" spans="1:9" x14ac:dyDescent="0.2">
      <c r="A238" t="s">
        <v>3071</v>
      </c>
      <c r="B238" t="s">
        <v>3076</v>
      </c>
      <c r="C238">
        <v>0</v>
      </c>
      <c r="D238">
        <v>-3455.6</v>
      </c>
      <c r="E238">
        <v>3325.04</v>
      </c>
      <c r="F238">
        <v>574</v>
      </c>
      <c r="G238">
        <v>289</v>
      </c>
      <c r="H238" t="s">
        <v>213</v>
      </c>
      <c r="I238" t="s">
        <v>4080</v>
      </c>
    </row>
    <row r="239" spans="1:9" x14ac:dyDescent="0.2">
      <c r="A239" t="s">
        <v>3071</v>
      </c>
      <c r="B239" t="s">
        <v>3076</v>
      </c>
      <c r="C239">
        <v>0</v>
      </c>
      <c r="D239">
        <v>-3455.6</v>
      </c>
      <c r="E239">
        <v>3325.04</v>
      </c>
      <c r="F239">
        <v>574</v>
      </c>
      <c r="G239">
        <v>200</v>
      </c>
      <c r="H239" t="s">
        <v>213</v>
      </c>
      <c r="I239" t="s">
        <v>4169</v>
      </c>
    </row>
    <row r="240" spans="1:9" x14ac:dyDescent="0.2">
      <c r="A240" t="s">
        <v>3071</v>
      </c>
      <c r="B240" t="s">
        <v>3076</v>
      </c>
      <c r="C240">
        <v>0</v>
      </c>
      <c r="D240">
        <v>-3455.6</v>
      </c>
      <c r="E240">
        <v>3325.04</v>
      </c>
      <c r="F240">
        <v>574</v>
      </c>
      <c r="G240">
        <v>203</v>
      </c>
      <c r="H240" t="s">
        <v>213</v>
      </c>
      <c r="I240" t="s">
        <v>4085</v>
      </c>
    </row>
    <row r="241" spans="1:9" x14ac:dyDescent="0.2">
      <c r="A241" t="s">
        <v>3071</v>
      </c>
      <c r="B241" t="s">
        <v>3076</v>
      </c>
      <c r="C241">
        <v>0</v>
      </c>
      <c r="D241">
        <v>-3455.6</v>
      </c>
      <c r="E241">
        <v>3325.04</v>
      </c>
      <c r="F241">
        <v>574</v>
      </c>
      <c r="G241">
        <v>179</v>
      </c>
      <c r="H241" t="s">
        <v>213</v>
      </c>
      <c r="I241" t="s">
        <v>4088</v>
      </c>
    </row>
    <row r="242" spans="1:9" x14ac:dyDescent="0.2">
      <c r="A242" t="s">
        <v>3071</v>
      </c>
      <c r="B242" t="s">
        <v>3076</v>
      </c>
      <c r="C242">
        <v>0</v>
      </c>
      <c r="D242">
        <v>-3455.6</v>
      </c>
      <c r="E242">
        <v>3325.04</v>
      </c>
      <c r="F242">
        <v>574</v>
      </c>
      <c r="G242">
        <v>188</v>
      </c>
      <c r="H242" t="s">
        <v>213</v>
      </c>
      <c r="I242" t="s">
        <v>4087</v>
      </c>
    </row>
    <row r="243" spans="1:9" x14ac:dyDescent="0.2">
      <c r="A243" t="s">
        <v>3071</v>
      </c>
      <c r="B243" t="s">
        <v>3076</v>
      </c>
      <c r="C243">
        <v>0</v>
      </c>
      <c r="D243">
        <v>-3455.6</v>
      </c>
      <c r="E243">
        <v>3325.04</v>
      </c>
      <c r="F243">
        <v>574</v>
      </c>
      <c r="G243">
        <v>128</v>
      </c>
      <c r="H243" t="s">
        <v>213</v>
      </c>
      <c r="I243" t="s">
        <v>4089</v>
      </c>
    </row>
    <row r="244" spans="1:9" x14ac:dyDescent="0.2">
      <c r="A244" t="s">
        <v>3071</v>
      </c>
      <c r="B244" t="s">
        <v>3076</v>
      </c>
      <c r="C244">
        <v>0</v>
      </c>
      <c r="D244">
        <v>-3455.6</v>
      </c>
      <c r="E244">
        <v>3325.04</v>
      </c>
      <c r="F244">
        <v>574</v>
      </c>
      <c r="G244">
        <v>129</v>
      </c>
      <c r="H244" t="s">
        <v>213</v>
      </c>
      <c r="I244" t="s">
        <v>4144</v>
      </c>
    </row>
    <row r="245" spans="1:9" x14ac:dyDescent="0.2">
      <c r="A245" t="s">
        <v>3071</v>
      </c>
      <c r="B245" t="s">
        <v>3076</v>
      </c>
      <c r="C245">
        <v>0</v>
      </c>
      <c r="D245">
        <v>-3455.6</v>
      </c>
      <c r="E245">
        <v>3325.04</v>
      </c>
      <c r="F245">
        <v>574</v>
      </c>
      <c r="G245">
        <v>127</v>
      </c>
      <c r="H245" t="s">
        <v>213</v>
      </c>
      <c r="I245" t="s">
        <v>4090</v>
      </c>
    </row>
    <row r="246" spans="1:9" x14ac:dyDescent="0.2">
      <c r="A246" t="s">
        <v>3071</v>
      </c>
      <c r="B246" t="s">
        <v>3076</v>
      </c>
      <c r="C246">
        <v>0</v>
      </c>
      <c r="D246">
        <v>-3455.6</v>
      </c>
      <c r="E246">
        <v>3325.04</v>
      </c>
      <c r="F246">
        <v>574</v>
      </c>
      <c r="G246">
        <v>96.6</v>
      </c>
      <c r="H246" t="s">
        <v>213</v>
      </c>
      <c r="I246" t="s">
        <v>4170</v>
      </c>
    </row>
    <row r="247" spans="1:9" x14ac:dyDescent="0.2">
      <c r="A247" t="s">
        <v>3071</v>
      </c>
      <c r="B247" t="s">
        <v>3076</v>
      </c>
      <c r="C247">
        <v>0</v>
      </c>
      <c r="D247">
        <v>-3455.6</v>
      </c>
      <c r="E247">
        <v>3325.04</v>
      </c>
      <c r="F247">
        <v>574</v>
      </c>
      <c r="G247">
        <v>94.9</v>
      </c>
      <c r="H247" t="s">
        <v>213</v>
      </c>
      <c r="I247" t="s">
        <v>4171</v>
      </c>
    </row>
    <row r="248" spans="1:9" x14ac:dyDescent="0.2">
      <c r="A248" t="s">
        <v>3071</v>
      </c>
      <c r="B248" t="s">
        <v>3076</v>
      </c>
      <c r="C248">
        <v>0</v>
      </c>
      <c r="D248">
        <v>-3455.6</v>
      </c>
      <c r="E248">
        <v>3325.04</v>
      </c>
      <c r="F248">
        <v>574</v>
      </c>
      <c r="G248">
        <v>83.6</v>
      </c>
      <c r="H248" t="s">
        <v>213</v>
      </c>
      <c r="I248" t="s">
        <v>4091</v>
      </c>
    </row>
    <row r="249" spans="1:9" x14ac:dyDescent="0.2">
      <c r="A249" t="s">
        <v>3071</v>
      </c>
      <c r="B249" t="s">
        <v>3076</v>
      </c>
      <c r="C249">
        <v>0</v>
      </c>
      <c r="D249">
        <v>-3455.6</v>
      </c>
      <c r="E249">
        <v>3325.04</v>
      </c>
      <c r="F249">
        <v>574</v>
      </c>
      <c r="G249">
        <v>58.1</v>
      </c>
      <c r="H249" t="s">
        <v>213</v>
      </c>
      <c r="I249" t="s">
        <v>4092</v>
      </c>
    </row>
    <row r="250" spans="1:9" x14ac:dyDescent="0.2">
      <c r="A250" t="s">
        <v>3071</v>
      </c>
      <c r="B250" t="s">
        <v>3076</v>
      </c>
      <c r="C250">
        <v>0</v>
      </c>
      <c r="D250">
        <v>-3455.6</v>
      </c>
      <c r="E250">
        <v>3325.04</v>
      </c>
      <c r="F250">
        <v>574</v>
      </c>
      <c r="G250">
        <v>51.4</v>
      </c>
      <c r="H250" t="s">
        <v>213</v>
      </c>
      <c r="I250" t="s">
        <v>4093</v>
      </c>
    </row>
    <row r="251" spans="1:9" x14ac:dyDescent="0.2">
      <c r="A251" t="s">
        <v>3071</v>
      </c>
      <c r="B251" t="s">
        <v>3076</v>
      </c>
      <c r="C251">
        <v>0</v>
      </c>
      <c r="D251">
        <v>-3455.6</v>
      </c>
      <c r="E251">
        <v>3325.04</v>
      </c>
      <c r="F251">
        <v>574</v>
      </c>
      <c r="G251">
        <v>46.8</v>
      </c>
      <c r="H251" t="s">
        <v>213</v>
      </c>
      <c r="I251" t="s">
        <v>4094</v>
      </c>
    </row>
    <row r="252" spans="1:9" x14ac:dyDescent="0.2">
      <c r="A252" t="s">
        <v>3071</v>
      </c>
      <c r="B252" t="s">
        <v>3076</v>
      </c>
      <c r="C252">
        <v>0</v>
      </c>
      <c r="D252">
        <v>-3455.6</v>
      </c>
      <c r="E252">
        <v>3325.04</v>
      </c>
      <c r="F252">
        <v>574</v>
      </c>
      <c r="G252">
        <v>1047</v>
      </c>
      <c r="H252" t="s">
        <v>213</v>
      </c>
      <c r="I252" t="s">
        <v>4052</v>
      </c>
    </row>
    <row r="253" spans="1:9" x14ac:dyDescent="0.2">
      <c r="A253" t="s">
        <v>3071</v>
      </c>
      <c r="B253" t="s">
        <v>3076</v>
      </c>
      <c r="C253">
        <v>0</v>
      </c>
      <c r="D253">
        <v>-3455.6</v>
      </c>
      <c r="E253">
        <v>3325.04</v>
      </c>
      <c r="F253">
        <v>574</v>
      </c>
      <c r="G253">
        <v>450</v>
      </c>
      <c r="H253" t="s">
        <v>213</v>
      </c>
      <c r="I253" t="s">
        <v>4075</v>
      </c>
    </row>
    <row r="254" spans="1:9" x14ac:dyDescent="0.2">
      <c r="A254" t="s">
        <v>3071</v>
      </c>
      <c r="B254" t="s">
        <v>3076</v>
      </c>
      <c r="C254">
        <v>0</v>
      </c>
      <c r="D254">
        <v>-3455.6</v>
      </c>
      <c r="E254">
        <v>3325.04</v>
      </c>
      <c r="F254">
        <v>574</v>
      </c>
      <c r="G254">
        <v>433</v>
      </c>
      <c r="H254" t="s">
        <v>213</v>
      </c>
      <c r="I254" t="s">
        <v>4074</v>
      </c>
    </row>
    <row r="255" spans="1:9" x14ac:dyDescent="0.2">
      <c r="A255" t="s">
        <v>3071</v>
      </c>
      <c r="B255" t="s">
        <v>3076</v>
      </c>
      <c r="C255">
        <v>0</v>
      </c>
      <c r="D255">
        <v>-3455.6</v>
      </c>
      <c r="E255">
        <v>3325.04</v>
      </c>
      <c r="F255">
        <v>574</v>
      </c>
      <c r="G255">
        <v>413</v>
      </c>
      <c r="H255" t="s">
        <v>213</v>
      </c>
      <c r="I255" t="s">
        <v>4172</v>
      </c>
    </row>
    <row r="256" spans="1:9" x14ac:dyDescent="0.2">
      <c r="A256" t="s">
        <v>3071</v>
      </c>
      <c r="B256" t="s">
        <v>3076</v>
      </c>
      <c r="C256">
        <v>0</v>
      </c>
      <c r="D256">
        <v>-3455.6</v>
      </c>
      <c r="E256">
        <v>3325.04</v>
      </c>
      <c r="F256">
        <v>574</v>
      </c>
      <c r="G256">
        <v>388</v>
      </c>
      <c r="H256" t="s">
        <v>213</v>
      </c>
      <c r="I256" t="s">
        <v>4111</v>
      </c>
    </row>
    <row r="257" spans="1:9" x14ac:dyDescent="0.2">
      <c r="A257" t="s">
        <v>3071</v>
      </c>
      <c r="B257" t="s">
        <v>3076</v>
      </c>
      <c r="C257">
        <v>0</v>
      </c>
      <c r="D257">
        <v>-3455.6</v>
      </c>
      <c r="E257">
        <v>3325.04</v>
      </c>
      <c r="F257">
        <v>574</v>
      </c>
      <c r="G257">
        <v>313</v>
      </c>
      <c r="H257" t="s">
        <v>213</v>
      </c>
      <c r="I257" t="s">
        <v>4173</v>
      </c>
    </row>
    <row r="258" spans="1:9" x14ac:dyDescent="0.2">
      <c r="A258" t="s">
        <v>3071</v>
      </c>
      <c r="B258" t="s">
        <v>3076</v>
      </c>
      <c r="C258">
        <v>0</v>
      </c>
      <c r="D258">
        <v>-3455.6</v>
      </c>
      <c r="E258">
        <v>3325.04</v>
      </c>
      <c r="F258">
        <v>574</v>
      </c>
      <c r="G258">
        <v>297</v>
      </c>
      <c r="H258" t="s">
        <v>213</v>
      </c>
      <c r="I258" t="s">
        <v>4050</v>
      </c>
    </row>
    <row r="259" spans="1:9" x14ac:dyDescent="0.2">
      <c r="A259" t="s">
        <v>3071</v>
      </c>
      <c r="B259" t="s">
        <v>3072</v>
      </c>
      <c r="C259">
        <v>0</v>
      </c>
      <c r="D259">
        <v>-3455.6</v>
      </c>
      <c r="E259">
        <v>3325.04</v>
      </c>
      <c r="F259">
        <v>574</v>
      </c>
      <c r="G259">
        <v>1058</v>
      </c>
      <c r="H259" t="s">
        <v>213</v>
      </c>
      <c r="I259" t="s">
        <v>4054</v>
      </c>
    </row>
    <row r="260" spans="1:9" x14ac:dyDescent="0.2">
      <c r="A260" t="s">
        <v>3071</v>
      </c>
      <c r="B260" t="s">
        <v>3072</v>
      </c>
      <c r="C260">
        <v>0</v>
      </c>
      <c r="D260">
        <v>-3455.6</v>
      </c>
      <c r="E260">
        <v>3325.04</v>
      </c>
      <c r="F260">
        <v>574</v>
      </c>
      <c r="G260">
        <v>1048</v>
      </c>
      <c r="H260" t="s">
        <v>213</v>
      </c>
      <c r="I260" t="s">
        <v>4095</v>
      </c>
    </row>
    <row r="261" spans="1:9" x14ac:dyDescent="0.2">
      <c r="A261" t="s">
        <v>3071</v>
      </c>
      <c r="B261" t="s">
        <v>3072</v>
      </c>
      <c r="C261">
        <v>0</v>
      </c>
      <c r="D261">
        <v>-3455.6</v>
      </c>
      <c r="E261">
        <v>3325.04</v>
      </c>
      <c r="F261">
        <v>574</v>
      </c>
      <c r="G261">
        <v>1048</v>
      </c>
      <c r="H261" t="s">
        <v>213</v>
      </c>
      <c r="I261" t="s">
        <v>4052</v>
      </c>
    </row>
    <row r="262" spans="1:9" x14ac:dyDescent="0.2">
      <c r="A262" t="s">
        <v>3071</v>
      </c>
      <c r="B262" t="s">
        <v>3072</v>
      </c>
      <c r="C262">
        <v>0</v>
      </c>
      <c r="D262">
        <v>-3455.6</v>
      </c>
      <c r="E262">
        <v>3325.04</v>
      </c>
      <c r="F262">
        <v>574</v>
      </c>
      <c r="G262">
        <v>1048</v>
      </c>
      <c r="H262" t="s">
        <v>213</v>
      </c>
      <c r="I262" t="s">
        <v>4053</v>
      </c>
    </row>
    <row r="263" spans="1:9" x14ac:dyDescent="0.2">
      <c r="A263" t="s">
        <v>3071</v>
      </c>
      <c r="B263" t="s">
        <v>3072</v>
      </c>
      <c r="C263">
        <v>0</v>
      </c>
      <c r="D263">
        <v>-3455.6</v>
      </c>
      <c r="E263">
        <v>3325.04</v>
      </c>
      <c r="F263">
        <v>574</v>
      </c>
      <c r="G263">
        <v>1046</v>
      </c>
      <c r="H263" t="s">
        <v>213</v>
      </c>
      <c r="I263" t="s">
        <v>4096</v>
      </c>
    </row>
    <row r="264" spans="1:9" x14ac:dyDescent="0.2">
      <c r="A264" t="s">
        <v>3071</v>
      </c>
      <c r="B264" t="s">
        <v>3072</v>
      </c>
      <c r="C264">
        <v>0</v>
      </c>
      <c r="D264">
        <v>-3455.6</v>
      </c>
      <c r="E264">
        <v>3325.04</v>
      </c>
      <c r="F264">
        <v>574</v>
      </c>
      <c r="G264">
        <v>1046</v>
      </c>
      <c r="H264" t="s">
        <v>213</v>
      </c>
      <c r="I264" t="s">
        <v>4096</v>
      </c>
    </row>
    <row r="265" spans="1:9" x14ac:dyDescent="0.2">
      <c r="A265" t="s">
        <v>3071</v>
      </c>
      <c r="B265" t="s">
        <v>3072</v>
      </c>
      <c r="C265">
        <v>0</v>
      </c>
      <c r="D265">
        <v>-3455.6</v>
      </c>
      <c r="E265">
        <v>3325.04</v>
      </c>
      <c r="F265">
        <v>574</v>
      </c>
      <c r="G265">
        <v>1044</v>
      </c>
      <c r="H265" t="s">
        <v>213</v>
      </c>
      <c r="I265" t="s">
        <v>4096</v>
      </c>
    </row>
    <row r="266" spans="1:9" x14ac:dyDescent="0.2">
      <c r="A266" t="s">
        <v>3071</v>
      </c>
      <c r="B266" t="s">
        <v>3072</v>
      </c>
      <c r="C266">
        <v>0</v>
      </c>
      <c r="D266">
        <v>-3455.6</v>
      </c>
      <c r="E266">
        <v>3325.04</v>
      </c>
      <c r="F266">
        <v>574</v>
      </c>
      <c r="G266">
        <v>1009</v>
      </c>
      <c r="H266" t="s">
        <v>213</v>
      </c>
      <c r="I266" t="s">
        <v>4097</v>
      </c>
    </row>
    <row r="267" spans="1:9" x14ac:dyDescent="0.2">
      <c r="A267" t="s">
        <v>3071</v>
      </c>
      <c r="B267" t="s">
        <v>3072</v>
      </c>
      <c r="C267">
        <v>0</v>
      </c>
      <c r="D267">
        <v>-3455.6</v>
      </c>
      <c r="E267">
        <v>3325.04</v>
      </c>
      <c r="F267">
        <v>574</v>
      </c>
      <c r="G267">
        <v>896</v>
      </c>
      <c r="H267" t="s">
        <v>213</v>
      </c>
      <c r="I267" t="s">
        <v>4056</v>
      </c>
    </row>
    <row r="268" spans="1:9" x14ac:dyDescent="0.2">
      <c r="A268" t="s">
        <v>3071</v>
      </c>
      <c r="B268" t="s">
        <v>3072</v>
      </c>
      <c r="C268">
        <v>0</v>
      </c>
      <c r="D268">
        <v>-3455.6</v>
      </c>
      <c r="E268">
        <v>3325.04</v>
      </c>
      <c r="F268">
        <v>574</v>
      </c>
      <c r="G268">
        <v>479</v>
      </c>
      <c r="H268" t="s">
        <v>213</v>
      </c>
      <c r="I268" t="s">
        <v>4108</v>
      </c>
    </row>
    <row r="269" spans="1:9" x14ac:dyDescent="0.2">
      <c r="A269" t="s">
        <v>3071</v>
      </c>
      <c r="B269" t="s">
        <v>3072</v>
      </c>
      <c r="C269">
        <v>0</v>
      </c>
      <c r="D269">
        <v>-3455.6</v>
      </c>
      <c r="E269">
        <v>3325.04</v>
      </c>
      <c r="F269">
        <v>574</v>
      </c>
      <c r="G269">
        <v>450</v>
      </c>
      <c r="H269" t="s">
        <v>213</v>
      </c>
      <c r="I269" t="s">
        <v>4110</v>
      </c>
    </row>
    <row r="270" spans="1:9" x14ac:dyDescent="0.2">
      <c r="A270" t="s">
        <v>3071</v>
      </c>
      <c r="B270" t="s">
        <v>3072</v>
      </c>
      <c r="C270">
        <v>0</v>
      </c>
      <c r="D270">
        <v>-3455.6</v>
      </c>
      <c r="E270">
        <v>3325.04</v>
      </c>
      <c r="F270">
        <v>574</v>
      </c>
      <c r="G270">
        <v>442</v>
      </c>
      <c r="H270" t="s">
        <v>213</v>
      </c>
      <c r="I270" t="s">
        <v>4111</v>
      </c>
    </row>
    <row r="271" spans="1:9" x14ac:dyDescent="0.2">
      <c r="A271" t="s">
        <v>3071</v>
      </c>
      <c r="B271" t="s">
        <v>3072</v>
      </c>
      <c r="C271">
        <v>0</v>
      </c>
      <c r="D271">
        <v>-3455.6</v>
      </c>
      <c r="E271">
        <v>3325.04</v>
      </c>
      <c r="F271">
        <v>574</v>
      </c>
      <c r="G271">
        <v>429</v>
      </c>
      <c r="H271" t="s">
        <v>213</v>
      </c>
      <c r="I271" t="s">
        <v>4150</v>
      </c>
    </row>
    <row r="272" spans="1:9" x14ac:dyDescent="0.2">
      <c r="A272" t="s">
        <v>3071</v>
      </c>
      <c r="B272" t="s">
        <v>3072</v>
      </c>
      <c r="C272">
        <v>0</v>
      </c>
      <c r="D272">
        <v>-3455.6</v>
      </c>
      <c r="E272">
        <v>3325.04</v>
      </c>
      <c r="F272">
        <v>574</v>
      </c>
      <c r="G272">
        <v>412</v>
      </c>
      <c r="H272" t="s">
        <v>213</v>
      </c>
      <c r="I272" t="s">
        <v>4112</v>
      </c>
    </row>
    <row r="273" spans="1:9" x14ac:dyDescent="0.2">
      <c r="A273" t="s">
        <v>3071</v>
      </c>
      <c r="B273" t="s">
        <v>3072</v>
      </c>
      <c r="C273">
        <v>0</v>
      </c>
      <c r="D273">
        <v>-3455.6</v>
      </c>
      <c r="E273">
        <v>3325.04</v>
      </c>
      <c r="F273">
        <v>574</v>
      </c>
      <c r="G273">
        <v>419</v>
      </c>
      <c r="H273" t="s">
        <v>213</v>
      </c>
      <c r="I273" t="s">
        <v>4174</v>
      </c>
    </row>
    <row r="274" spans="1:9" x14ac:dyDescent="0.2">
      <c r="A274" t="s">
        <v>3071</v>
      </c>
      <c r="B274" t="s">
        <v>3072</v>
      </c>
      <c r="C274">
        <v>0</v>
      </c>
      <c r="D274">
        <v>-3455.6</v>
      </c>
      <c r="E274">
        <v>3325.04</v>
      </c>
      <c r="F274">
        <v>574</v>
      </c>
      <c r="G274">
        <v>407</v>
      </c>
      <c r="H274" t="s">
        <v>213</v>
      </c>
      <c r="I274" t="s">
        <v>4175</v>
      </c>
    </row>
    <row r="275" spans="1:9" x14ac:dyDescent="0.2">
      <c r="A275" t="s">
        <v>3071</v>
      </c>
      <c r="B275" t="s">
        <v>3072</v>
      </c>
      <c r="C275">
        <v>0</v>
      </c>
      <c r="D275">
        <v>-3455.6</v>
      </c>
      <c r="E275">
        <v>3325.04</v>
      </c>
      <c r="F275">
        <v>574</v>
      </c>
      <c r="G275">
        <v>383</v>
      </c>
      <c r="H275" t="s">
        <v>213</v>
      </c>
      <c r="I275" t="s">
        <v>4176</v>
      </c>
    </row>
    <row r="276" spans="1:9" x14ac:dyDescent="0.2">
      <c r="A276" t="s">
        <v>3071</v>
      </c>
      <c r="B276" t="s">
        <v>3072</v>
      </c>
      <c r="C276">
        <v>0</v>
      </c>
      <c r="D276">
        <v>-3455.6</v>
      </c>
      <c r="E276">
        <v>3325.04</v>
      </c>
      <c r="F276">
        <v>574</v>
      </c>
      <c r="G276">
        <v>336</v>
      </c>
      <c r="H276" t="s">
        <v>213</v>
      </c>
      <c r="I276" t="s">
        <v>4150</v>
      </c>
    </row>
    <row r="277" spans="1:9" x14ac:dyDescent="0.2">
      <c r="A277" t="s">
        <v>3071</v>
      </c>
      <c r="B277" t="s">
        <v>3072</v>
      </c>
      <c r="C277">
        <v>0</v>
      </c>
      <c r="D277">
        <v>-3455.6</v>
      </c>
      <c r="E277">
        <v>3325.04</v>
      </c>
      <c r="F277">
        <v>574</v>
      </c>
      <c r="G277">
        <v>332</v>
      </c>
      <c r="H277" t="s">
        <v>213</v>
      </c>
      <c r="I277" t="s">
        <v>4177</v>
      </c>
    </row>
    <row r="278" spans="1:9" x14ac:dyDescent="0.2">
      <c r="A278" t="s">
        <v>3071</v>
      </c>
      <c r="B278" t="s">
        <v>3072</v>
      </c>
      <c r="C278">
        <v>0</v>
      </c>
      <c r="D278">
        <v>-3455.6</v>
      </c>
      <c r="E278">
        <v>3325.04</v>
      </c>
      <c r="F278">
        <v>574</v>
      </c>
      <c r="G278">
        <v>305</v>
      </c>
      <c r="H278" t="s">
        <v>213</v>
      </c>
      <c r="I278" t="s">
        <v>4178</v>
      </c>
    </row>
    <row r="279" spans="1:9" x14ac:dyDescent="0.2">
      <c r="A279" t="s">
        <v>3071</v>
      </c>
      <c r="B279" t="s">
        <v>3072</v>
      </c>
      <c r="C279">
        <v>0</v>
      </c>
      <c r="D279">
        <v>-3455.6</v>
      </c>
      <c r="E279">
        <v>3325.04</v>
      </c>
      <c r="F279">
        <v>574</v>
      </c>
      <c r="G279">
        <v>297</v>
      </c>
      <c r="H279" t="s">
        <v>213</v>
      </c>
      <c r="I279" t="s">
        <v>4179</v>
      </c>
    </row>
    <row r="280" spans="1:9" x14ac:dyDescent="0.2">
      <c r="A280" t="s">
        <v>3071</v>
      </c>
      <c r="B280" t="s">
        <v>3072</v>
      </c>
      <c r="C280">
        <v>0</v>
      </c>
      <c r="D280">
        <v>-3455.6</v>
      </c>
      <c r="E280">
        <v>3325.04</v>
      </c>
      <c r="F280">
        <v>574</v>
      </c>
      <c r="G280">
        <v>221</v>
      </c>
      <c r="H280" t="s">
        <v>213</v>
      </c>
      <c r="I280" t="s">
        <v>4089</v>
      </c>
    </row>
    <row r="281" spans="1:9" x14ac:dyDescent="0.2">
      <c r="A281" t="s">
        <v>3071</v>
      </c>
      <c r="B281" t="s">
        <v>3072</v>
      </c>
      <c r="C281">
        <v>0</v>
      </c>
      <c r="D281">
        <v>-3455.6</v>
      </c>
      <c r="E281">
        <v>3325.04</v>
      </c>
      <c r="F281">
        <v>574</v>
      </c>
      <c r="G281">
        <v>179</v>
      </c>
      <c r="H281" t="s">
        <v>213</v>
      </c>
      <c r="I281" t="s">
        <v>4168</v>
      </c>
    </row>
    <row r="282" spans="1:9" x14ac:dyDescent="0.2">
      <c r="A282" t="s">
        <v>3071</v>
      </c>
      <c r="B282" t="s">
        <v>3072</v>
      </c>
      <c r="C282">
        <v>0</v>
      </c>
      <c r="D282">
        <v>-3455.6</v>
      </c>
      <c r="E282">
        <v>3325.04</v>
      </c>
      <c r="F282">
        <v>574</v>
      </c>
      <c r="G282">
        <v>122</v>
      </c>
      <c r="H282" t="s">
        <v>213</v>
      </c>
      <c r="I282" t="s">
        <v>4142</v>
      </c>
    </row>
    <row r="283" spans="1:9" x14ac:dyDescent="0.2">
      <c r="A283" t="s">
        <v>3071</v>
      </c>
      <c r="B283" t="s">
        <v>3072</v>
      </c>
      <c r="C283">
        <v>0</v>
      </c>
      <c r="D283">
        <v>-3455.6</v>
      </c>
      <c r="E283">
        <v>3325.04</v>
      </c>
      <c r="F283">
        <v>574</v>
      </c>
      <c r="G283">
        <v>51.9</v>
      </c>
      <c r="H283" t="s">
        <v>213</v>
      </c>
      <c r="I283" t="s">
        <v>4093</v>
      </c>
    </row>
    <row r="284" spans="1:9" x14ac:dyDescent="0.2">
      <c r="A284" t="s">
        <v>3071</v>
      </c>
      <c r="B284" t="s">
        <v>3072</v>
      </c>
      <c r="C284">
        <v>0</v>
      </c>
      <c r="D284">
        <v>-3455.6</v>
      </c>
      <c r="E284">
        <v>3325.04</v>
      </c>
      <c r="F284">
        <v>574</v>
      </c>
      <c r="G284">
        <v>45.6</v>
      </c>
      <c r="H284" t="s">
        <v>213</v>
      </c>
      <c r="I284" t="s">
        <v>4180</v>
      </c>
    </row>
    <row r="285" spans="1:9" x14ac:dyDescent="0.2">
      <c r="A285" t="s">
        <v>3071</v>
      </c>
      <c r="B285" t="s">
        <v>3072</v>
      </c>
      <c r="C285">
        <v>0</v>
      </c>
      <c r="D285">
        <v>-3455.6</v>
      </c>
      <c r="E285">
        <v>3325.04</v>
      </c>
      <c r="F285">
        <v>574</v>
      </c>
      <c r="G285">
        <v>46</v>
      </c>
      <c r="H285" t="s">
        <v>213</v>
      </c>
      <c r="I285" t="s">
        <v>4094</v>
      </c>
    </row>
    <row r="286" spans="1:9" x14ac:dyDescent="0.2">
      <c r="A286" t="s">
        <v>3075</v>
      </c>
      <c r="B286" t="s">
        <v>3076</v>
      </c>
      <c r="C286">
        <v>0</v>
      </c>
      <c r="D286">
        <v>-3455.6</v>
      </c>
      <c r="E286">
        <v>3325.04</v>
      </c>
      <c r="F286">
        <v>574</v>
      </c>
      <c r="G286">
        <v>1092</v>
      </c>
      <c r="H286" t="s">
        <v>213</v>
      </c>
      <c r="I286" t="s">
        <v>4054</v>
      </c>
    </row>
    <row r="287" spans="1:9" x14ac:dyDescent="0.2">
      <c r="A287" t="s">
        <v>3075</v>
      </c>
      <c r="B287" t="s">
        <v>3076</v>
      </c>
      <c r="C287">
        <v>0</v>
      </c>
      <c r="D287">
        <v>-3455.6</v>
      </c>
      <c r="E287">
        <v>3325.04</v>
      </c>
      <c r="F287">
        <v>574</v>
      </c>
      <c r="G287">
        <v>1086</v>
      </c>
      <c r="H287" t="s">
        <v>213</v>
      </c>
      <c r="I287" t="s">
        <v>4053</v>
      </c>
    </row>
    <row r="288" spans="1:9" x14ac:dyDescent="0.2">
      <c r="A288" t="s">
        <v>3075</v>
      </c>
      <c r="B288" t="s">
        <v>3076</v>
      </c>
      <c r="C288">
        <v>0</v>
      </c>
      <c r="D288">
        <v>-3455.6</v>
      </c>
      <c r="E288">
        <v>3325.04</v>
      </c>
      <c r="F288">
        <v>574</v>
      </c>
      <c r="G288">
        <v>1078</v>
      </c>
      <c r="H288" t="s">
        <v>213</v>
      </c>
      <c r="I288" t="s">
        <v>4069</v>
      </c>
    </row>
    <row r="289" spans="1:9" x14ac:dyDescent="0.2">
      <c r="A289" t="s">
        <v>3075</v>
      </c>
      <c r="B289" t="s">
        <v>3076</v>
      </c>
      <c r="C289">
        <v>0</v>
      </c>
      <c r="D289">
        <v>-3455.6</v>
      </c>
      <c r="E289">
        <v>3325.04</v>
      </c>
      <c r="F289">
        <v>574</v>
      </c>
      <c r="G289">
        <v>1033</v>
      </c>
      <c r="H289" t="s">
        <v>213</v>
      </c>
      <c r="I289" t="s">
        <v>4181</v>
      </c>
    </row>
    <row r="290" spans="1:9" x14ac:dyDescent="0.2">
      <c r="A290" t="s">
        <v>3075</v>
      </c>
      <c r="B290" t="s">
        <v>3076</v>
      </c>
      <c r="C290">
        <v>0</v>
      </c>
      <c r="D290">
        <v>-3455.6</v>
      </c>
      <c r="E290">
        <v>3325.04</v>
      </c>
      <c r="F290">
        <v>574</v>
      </c>
      <c r="G290">
        <v>1033</v>
      </c>
      <c r="H290" t="s">
        <v>213</v>
      </c>
      <c r="I290" t="s">
        <v>4054</v>
      </c>
    </row>
    <row r="291" spans="1:9" x14ac:dyDescent="0.2">
      <c r="A291" t="s">
        <v>3075</v>
      </c>
      <c r="B291" t="s">
        <v>3076</v>
      </c>
      <c r="C291">
        <v>0</v>
      </c>
      <c r="D291">
        <v>-3455.6</v>
      </c>
      <c r="E291">
        <v>3325.04</v>
      </c>
      <c r="F291">
        <v>574</v>
      </c>
      <c r="G291">
        <v>1020</v>
      </c>
      <c r="H291" t="s">
        <v>213</v>
      </c>
      <c r="I291" t="s">
        <v>4071</v>
      </c>
    </row>
    <row r="292" spans="1:9" x14ac:dyDescent="0.2">
      <c r="A292" t="s">
        <v>3075</v>
      </c>
      <c r="B292" t="s">
        <v>3076</v>
      </c>
      <c r="C292">
        <v>0</v>
      </c>
      <c r="D292">
        <v>-3455.6</v>
      </c>
      <c r="E292">
        <v>3325.04</v>
      </c>
      <c r="F292">
        <v>574</v>
      </c>
      <c r="G292">
        <v>442</v>
      </c>
      <c r="H292" t="s">
        <v>213</v>
      </c>
      <c r="I292" t="s">
        <v>4112</v>
      </c>
    </row>
    <row r="293" spans="1:9" x14ac:dyDescent="0.2">
      <c r="A293" t="s">
        <v>3075</v>
      </c>
      <c r="B293" t="s">
        <v>3076</v>
      </c>
      <c r="C293">
        <v>0</v>
      </c>
      <c r="D293">
        <v>-3455.6</v>
      </c>
      <c r="E293">
        <v>3325.04</v>
      </c>
      <c r="F293">
        <v>574</v>
      </c>
      <c r="G293">
        <v>418</v>
      </c>
      <c r="H293" t="s">
        <v>213</v>
      </c>
      <c r="I293" t="s">
        <v>4114</v>
      </c>
    </row>
    <row r="294" spans="1:9" x14ac:dyDescent="0.2">
      <c r="A294" t="s">
        <v>3075</v>
      </c>
      <c r="B294" t="s">
        <v>3076</v>
      </c>
      <c r="C294">
        <v>0</v>
      </c>
      <c r="D294">
        <v>-3455.6</v>
      </c>
      <c r="E294">
        <v>3325.04</v>
      </c>
      <c r="F294">
        <v>574</v>
      </c>
      <c r="G294">
        <v>428</v>
      </c>
      <c r="H294" t="s">
        <v>213</v>
      </c>
      <c r="I294" t="s">
        <v>4058</v>
      </c>
    </row>
    <row r="295" spans="1:9" x14ac:dyDescent="0.2">
      <c r="A295" t="s">
        <v>3075</v>
      </c>
      <c r="B295" t="s">
        <v>3076</v>
      </c>
      <c r="C295">
        <v>0</v>
      </c>
      <c r="D295">
        <v>-3455.6</v>
      </c>
      <c r="E295">
        <v>3325.04</v>
      </c>
      <c r="F295">
        <v>574</v>
      </c>
      <c r="G295">
        <v>415</v>
      </c>
      <c r="H295" t="s">
        <v>213</v>
      </c>
      <c r="I295" t="s">
        <v>4078</v>
      </c>
    </row>
    <row r="296" spans="1:9" x14ac:dyDescent="0.2">
      <c r="A296" t="s">
        <v>3075</v>
      </c>
      <c r="B296" t="s">
        <v>3076</v>
      </c>
      <c r="C296">
        <v>0</v>
      </c>
      <c r="D296">
        <v>-3455.6</v>
      </c>
      <c r="E296">
        <v>3325.04</v>
      </c>
      <c r="F296">
        <v>574</v>
      </c>
      <c r="G296">
        <v>395</v>
      </c>
      <c r="H296" t="s">
        <v>213</v>
      </c>
      <c r="I296" t="s">
        <v>4045</v>
      </c>
    </row>
    <row r="297" spans="1:9" x14ac:dyDescent="0.2">
      <c r="A297" t="s">
        <v>3075</v>
      </c>
      <c r="B297" t="s">
        <v>3076</v>
      </c>
      <c r="C297">
        <v>0</v>
      </c>
      <c r="D297">
        <v>-3455.6</v>
      </c>
      <c r="E297">
        <v>3325.04</v>
      </c>
      <c r="F297">
        <v>574</v>
      </c>
      <c r="G297">
        <v>388</v>
      </c>
      <c r="H297" t="s">
        <v>213</v>
      </c>
      <c r="I297" t="s">
        <v>4182</v>
      </c>
    </row>
    <row r="298" spans="1:9" x14ac:dyDescent="0.2">
      <c r="A298" t="s">
        <v>3075</v>
      </c>
      <c r="B298" t="s">
        <v>3076</v>
      </c>
      <c r="C298">
        <v>0</v>
      </c>
      <c r="D298">
        <v>-3455.6</v>
      </c>
      <c r="E298">
        <v>3325.04</v>
      </c>
      <c r="F298">
        <v>574</v>
      </c>
      <c r="G298">
        <v>363</v>
      </c>
      <c r="H298" t="s">
        <v>213</v>
      </c>
      <c r="I298" t="s">
        <v>4082</v>
      </c>
    </row>
    <row r="299" spans="1:9" x14ac:dyDescent="0.2">
      <c r="A299" t="s">
        <v>3075</v>
      </c>
      <c r="B299" t="s">
        <v>3076</v>
      </c>
      <c r="C299">
        <v>0</v>
      </c>
      <c r="D299">
        <v>-3455.6</v>
      </c>
      <c r="E299">
        <v>3325.04</v>
      </c>
      <c r="F299">
        <v>574</v>
      </c>
      <c r="G299">
        <v>343</v>
      </c>
      <c r="H299" t="s">
        <v>213</v>
      </c>
      <c r="I299" t="s">
        <v>4183</v>
      </c>
    </row>
    <row r="300" spans="1:9" x14ac:dyDescent="0.2">
      <c r="A300" t="s">
        <v>3075</v>
      </c>
      <c r="B300" t="s">
        <v>3076</v>
      </c>
      <c r="C300">
        <v>0</v>
      </c>
      <c r="D300">
        <v>-3455.6</v>
      </c>
      <c r="E300">
        <v>3325.04</v>
      </c>
      <c r="F300">
        <v>574</v>
      </c>
      <c r="G300">
        <v>336</v>
      </c>
      <c r="H300" t="s">
        <v>213</v>
      </c>
      <c r="I300" t="s">
        <v>4058</v>
      </c>
    </row>
    <row r="301" spans="1:9" x14ac:dyDescent="0.2">
      <c r="A301" t="s">
        <v>3075</v>
      </c>
      <c r="B301" t="s">
        <v>3076</v>
      </c>
      <c r="C301">
        <v>0</v>
      </c>
      <c r="D301">
        <v>-3455.6</v>
      </c>
      <c r="E301">
        <v>3325.04</v>
      </c>
      <c r="F301">
        <v>574</v>
      </c>
      <c r="G301">
        <v>299</v>
      </c>
      <c r="H301" t="s">
        <v>213</v>
      </c>
      <c r="I301" t="s">
        <v>4168</v>
      </c>
    </row>
    <row r="302" spans="1:9" x14ac:dyDescent="0.2">
      <c r="A302" t="s">
        <v>3075</v>
      </c>
      <c r="B302" t="s">
        <v>3076</v>
      </c>
      <c r="C302">
        <v>0</v>
      </c>
      <c r="D302">
        <v>-3455.6</v>
      </c>
      <c r="E302">
        <v>3325.04</v>
      </c>
      <c r="F302">
        <v>574</v>
      </c>
      <c r="G302">
        <v>305</v>
      </c>
      <c r="H302" t="s">
        <v>213</v>
      </c>
      <c r="I302" t="s">
        <v>4079</v>
      </c>
    </row>
    <row r="303" spans="1:9" x14ac:dyDescent="0.2">
      <c r="A303" t="s">
        <v>3075</v>
      </c>
      <c r="B303" t="s">
        <v>3076</v>
      </c>
      <c r="C303">
        <v>0</v>
      </c>
      <c r="D303">
        <v>-3455.6</v>
      </c>
      <c r="E303">
        <v>3325.04</v>
      </c>
      <c r="F303">
        <v>574</v>
      </c>
      <c r="G303">
        <v>285</v>
      </c>
      <c r="H303" t="s">
        <v>213</v>
      </c>
      <c r="I303" t="s">
        <v>4080</v>
      </c>
    </row>
    <row r="304" spans="1:9" x14ac:dyDescent="0.2">
      <c r="A304" t="s">
        <v>3075</v>
      </c>
      <c r="B304" t="s">
        <v>3076</v>
      </c>
      <c r="C304">
        <v>0</v>
      </c>
      <c r="D304">
        <v>-3455.6</v>
      </c>
      <c r="E304">
        <v>3325.04</v>
      </c>
      <c r="F304">
        <v>574</v>
      </c>
      <c r="G304">
        <v>261</v>
      </c>
      <c r="H304" t="s">
        <v>213</v>
      </c>
      <c r="I304" t="s">
        <v>4083</v>
      </c>
    </row>
    <row r="305" spans="1:9" x14ac:dyDescent="0.2">
      <c r="A305" t="s">
        <v>3075</v>
      </c>
      <c r="B305" t="s">
        <v>3076</v>
      </c>
      <c r="C305">
        <v>0</v>
      </c>
      <c r="D305">
        <v>-3455.6</v>
      </c>
      <c r="E305">
        <v>3325.04</v>
      </c>
      <c r="F305">
        <v>574</v>
      </c>
      <c r="G305">
        <v>266</v>
      </c>
      <c r="H305" t="s">
        <v>213</v>
      </c>
      <c r="I305" t="s">
        <v>4076</v>
      </c>
    </row>
    <row r="306" spans="1:9" x14ac:dyDescent="0.2">
      <c r="A306" t="s">
        <v>3075</v>
      </c>
      <c r="B306" t="s">
        <v>3076</v>
      </c>
      <c r="C306">
        <v>0</v>
      </c>
      <c r="D306">
        <v>-3455.6</v>
      </c>
      <c r="E306">
        <v>3325.04</v>
      </c>
      <c r="F306">
        <v>574</v>
      </c>
      <c r="G306">
        <v>221</v>
      </c>
      <c r="H306" t="s">
        <v>213</v>
      </c>
      <c r="I306" t="s">
        <v>4089</v>
      </c>
    </row>
    <row r="307" spans="1:9" x14ac:dyDescent="0.2">
      <c r="A307" t="s">
        <v>3075</v>
      </c>
      <c r="B307" t="s">
        <v>3076</v>
      </c>
      <c r="C307">
        <v>0</v>
      </c>
      <c r="D307">
        <v>-3455.6</v>
      </c>
      <c r="E307">
        <v>3325.04</v>
      </c>
      <c r="F307">
        <v>574</v>
      </c>
      <c r="G307">
        <v>199</v>
      </c>
      <c r="H307" t="s">
        <v>213</v>
      </c>
      <c r="I307" t="s">
        <v>4169</v>
      </c>
    </row>
    <row r="308" spans="1:9" x14ac:dyDescent="0.2">
      <c r="A308" t="s">
        <v>3075</v>
      </c>
      <c r="B308" t="s">
        <v>3076</v>
      </c>
      <c r="C308">
        <v>0</v>
      </c>
      <c r="D308">
        <v>-3455.6</v>
      </c>
      <c r="E308">
        <v>3325.04</v>
      </c>
      <c r="F308">
        <v>574</v>
      </c>
      <c r="G308">
        <v>204</v>
      </c>
      <c r="H308" t="s">
        <v>213</v>
      </c>
      <c r="I308" t="s">
        <v>4085</v>
      </c>
    </row>
    <row r="309" spans="1:9" x14ac:dyDescent="0.2">
      <c r="A309" t="s">
        <v>3075</v>
      </c>
      <c r="B309" t="s">
        <v>3076</v>
      </c>
      <c r="C309">
        <v>0</v>
      </c>
      <c r="D309">
        <v>-3455.6</v>
      </c>
      <c r="E309">
        <v>3325.04</v>
      </c>
      <c r="F309">
        <v>574</v>
      </c>
      <c r="G309">
        <v>188</v>
      </c>
      <c r="H309" t="s">
        <v>213</v>
      </c>
      <c r="I309" t="s">
        <v>4087</v>
      </c>
    </row>
    <row r="310" spans="1:9" x14ac:dyDescent="0.2">
      <c r="A310" t="s">
        <v>3075</v>
      </c>
      <c r="B310" t="s">
        <v>3076</v>
      </c>
      <c r="C310">
        <v>0</v>
      </c>
      <c r="D310">
        <v>-3455.6</v>
      </c>
      <c r="E310">
        <v>3325.04</v>
      </c>
      <c r="F310">
        <v>574</v>
      </c>
      <c r="G310">
        <v>177</v>
      </c>
      <c r="H310" t="s">
        <v>213</v>
      </c>
      <c r="I310" t="s">
        <v>4088</v>
      </c>
    </row>
    <row r="311" spans="1:9" x14ac:dyDescent="0.2">
      <c r="A311" t="s">
        <v>3075</v>
      </c>
      <c r="B311" t="s">
        <v>3076</v>
      </c>
      <c r="C311">
        <v>0</v>
      </c>
      <c r="D311">
        <v>-3455.6</v>
      </c>
      <c r="E311">
        <v>3325.04</v>
      </c>
      <c r="F311">
        <v>574</v>
      </c>
      <c r="G311">
        <v>125</v>
      </c>
      <c r="H311" t="s">
        <v>213</v>
      </c>
      <c r="I311" t="s">
        <v>4090</v>
      </c>
    </row>
    <row r="312" spans="1:9" x14ac:dyDescent="0.2">
      <c r="A312" t="s">
        <v>3075</v>
      </c>
      <c r="B312" t="s">
        <v>3076</v>
      </c>
      <c r="C312">
        <v>0</v>
      </c>
      <c r="D312">
        <v>-3455.6</v>
      </c>
      <c r="E312">
        <v>3325.04</v>
      </c>
      <c r="F312">
        <v>574</v>
      </c>
      <c r="G312">
        <v>84.1</v>
      </c>
      <c r="H312" t="s">
        <v>213</v>
      </c>
      <c r="I312" t="s">
        <v>4091</v>
      </c>
    </row>
    <row r="313" spans="1:9" x14ac:dyDescent="0.2">
      <c r="A313" t="s">
        <v>3075</v>
      </c>
      <c r="B313" t="s">
        <v>3076</v>
      </c>
      <c r="C313">
        <v>0</v>
      </c>
      <c r="D313">
        <v>-3455.6</v>
      </c>
      <c r="E313">
        <v>3325.04</v>
      </c>
      <c r="F313">
        <v>574</v>
      </c>
      <c r="G313">
        <v>79.5</v>
      </c>
      <c r="H313" t="s">
        <v>213</v>
      </c>
      <c r="I313" t="s">
        <v>4170</v>
      </c>
    </row>
    <row r="314" spans="1:9" x14ac:dyDescent="0.2">
      <c r="A314" t="s">
        <v>3075</v>
      </c>
      <c r="B314" t="s">
        <v>3076</v>
      </c>
      <c r="C314">
        <v>0</v>
      </c>
      <c r="D314">
        <v>-3455.6</v>
      </c>
      <c r="E314">
        <v>3325.04</v>
      </c>
      <c r="F314">
        <v>574</v>
      </c>
      <c r="G314">
        <v>56.9</v>
      </c>
      <c r="H314" t="s">
        <v>213</v>
      </c>
      <c r="I314" t="s">
        <v>4092</v>
      </c>
    </row>
    <row r="315" spans="1:9" x14ac:dyDescent="0.2">
      <c r="A315" t="s">
        <v>3075</v>
      </c>
      <c r="B315" t="s">
        <v>3076</v>
      </c>
      <c r="C315">
        <v>0</v>
      </c>
      <c r="D315">
        <v>-3455.6</v>
      </c>
      <c r="E315">
        <v>3325.04</v>
      </c>
      <c r="F315">
        <v>574</v>
      </c>
      <c r="G315">
        <v>52.7</v>
      </c>
      <c r="H315" t="s">
        <v>213</v>
      </c>
      <c r="I315" t="s">
        <v>4093</v>
      </c>
    </row>
    <row r="316" spans="1:9" x14ac:dyDescent="0.2">
      <c r="A316" t="s">
        <v>3075</v>
      </c>
      <c r="B316" t="s">
        <v>3076</v>
      </c>
      <c r="C316">
        <v>0</v>
      </c>
      <c r="D316">
        <v>-3455.6</v>
      </c>
      <c r="E316">
        <v>3325.04</v>
      </c>
      <c r="F316">
        <v>574</v>
      </c>
      <c r="G316">
        <v>46.8</v>
      </c>
      <c r="H316" t="s">
        <v>213</v>
      </c>
      <c r="I316" t="s">
        <v>4094</v>
      </c>
    </row>
    <row r="317" spans="1:9" x14ac:dyDescent="0.2">
      <c r="A317" t="s">
        <v>3075</v>
      </c>
      <c r="B317" t="s">
        <v>3076</v>
      </c>
      <c r="C317">
        <v>0</v>
      </c>
      <c r="D317">
        <v>-3455.6</v>
      </c>
      <c r="E317">
        <v>3325.04</v>
      </c>
      <c r="F317">
        <v>574</v>
      </c>
      <c r="G317">
        <v>1094</v>
      </c>
      <c r="H317" t="s">
        <v>213</v>
      </c>
      <c r="I317" t="s">
        <v>4054</v>
      </c>
    </row>
    <row r="318" spans="1:9" x14ac:dyDescent="0.2">
      <c r="A318" t="s">
        <v>3075</v>
      </c>
      <c r="B318" t="s">
        <v>3076</v>
      </c>
      <c r="C318">
        <v>0</v>
      </c>
      <c r="D318">
        <v>-3455.6</v>
      </c>
      <c r="E318">
        <v>3325.04</v>
      </c>
      <c r="F318">
        <v>574</v>
      </c>
      <c r="G318">
        <v>1086</v>
      </c>
      <c r="H318" t="s">
        <v>213</v>
      </c>
      <c r="I318" t="s">
        <v>4053</v>
      </c>
    </row>
    <row r="319" spans="1:9" x14ac:dyDescent="0.2">
      <c r="A319" t="s">
        <v>3075</v>
      </c>
      <c r="B319" t="s">
        <v>3076</v>
      </c>
      <c r="C319">
        <v>0</v>
      </c>
      <c r="D319">
        <v>-3455.6</v>
      </c>
      <c r="E319">
        <v>3325.04</v>
      </c>
      <c r="F319">
        <v>574</v>
      </c>
      <c r="G319">
        <v>1080</v>
      </c>
      <c r="H319" t="s">
        <v>213</v>
      </c>
      <c r="I319" t="s">
        <v>4069</v>
      </c>
    </row>
    <row r="320" spans="1:9" x14ac:dyDescent="0.2">
      <c r="A320" t="s">
        <v>3075</v>
      </c>
      <c r="B320" t="s">
        <v>3076</v>
      </c>
      <c r="C320">
        <v>0</v>
      </c>
      <c r="D320">
        <v>-3455.6</v>
      </c>
      <c r="E320">
        <v>3325.04</v>
      </c>
      <c r="F320">
        <v>574</v>
      </c>
      <c r="G320">
        <v>1035</v>
      </c>
      <c r="H320" t="s">
        <v>213</v>
      </c>
      <c r="I320" t="s">
        <v>4181</v>
      </c>
    </row>
    <row r="321" spans="1:9" x14ac:dyDescent="0.2">
      <c r="A321" t="s">
        <v>3075</v>
      </c>
      <c r="B321" t="s">
        <v>3076</v>
      </c>
      <c r="C321">
        <v>0</v>
      </c>
      <c r="D321">
        <v>-3455.6</v>
      </c>
      <c r="E321">
        <v>3325.04</v>
      </c>
      <c r="F321">
        <v>574</v>
      </c>
      <c r="G321">
        <v>1021</v>
      </c>
      <c r="H321" t="s">
        <v>213</v>
      </c>
      <c r="I321" t="s">
        <v>4071</v>
      </c>
    </row>
    <row r="322" spans="1:9" x14ac:dyDescent="0.2">
      <c r="A322" t="s">
        <v>3075</v>
      </c>
      <c r="B322" t="s">
        <v>3076</v>
      </c>
      <c r="C322">
        <v>0</v>
      </c>
      <c r="D322">
        <v>-3455.6</v>
      </c>
      <c r="E322">
        <v>3325.04</v>
      </c>
      <c r="F322">
        <v>574</v>
      </c>
      <c r="G322">
        <v>442</v>
      </c>
      <c r="H322" t="s">
        <v>213</v>
      </c>
      <c r="I322" t="s">
        <v>4111</v>
      </c>
    </row>
    <row r="323" spans="1:9" x14ac:dyDescent="0.2">
      <c r="A323" t="s">
        <v>3075</v>
      </c>
      <c r="B323" t="s">
        <v>3076</v>
      </c>
      <c r="C323">
        <v>0</v>
      </c>
      <c r="D323">
        <v>-3455.6</v>
      </c>
      <c r="E323">
        <v>3325.04</v>
      </c>
      <c r="F323">
        <v>574</v>
      </c>
      <c r="G323">
        <v>418</v>
      </c>
      <c r="H323" t="s">
        <v>213</v>
      </c>
      <c r="I323" t="s">
        <v>4114</v>
      </c>
    </row>
    <row r="324" spans="1:9" x14ac:dyDescent="0.2">
      <c r="A324" t="s">
        <v>3075</v>
      </c>
      <c r="B324" t="s">
        <v>3076</v>
      </c>
      <c r="C324">
        <v>0</v>
      </c>
      <c r="D324">
        <v>-3455.6</v>
      </c>
      <c r="E324">
        <v>3325.04</v>
      </c>
      <c r="F324">
        <v>574</v>
      </c>
      <c r="G324">
        <v>428</v>
      </c>
      <c r="H324" t="s">
        <v>213</v>
      </c>
      <c r="I324" t="s">
        <v>4058</v>
      </c>
    </row>
    <row r="325" spans="1:9" x14ac:dyDescent="0.2">
      <c r="A325" t="s">
        <v>3075</v>
      </c>
      <c r="B325" t="s">
        <v>3076</v>
      </c>
      <c r="C325">
        <v>0</v>
      </c>
      <c r="D325">
        <v>-3455.6</v>
      </c>
      <c r="E325">
        <v>3325.04</v>
      </c>
      <c r="F325">
        <v>574</v>
      </c>
      <c r="G325">
        <v>415</v>
      </c>
      <c r="H325" t="s">
        <v>213</v>
      </c>
      <c r="I325" t="s">
        <v>4078</v>
      </c>
    </row>
    <row r="326" spans="1:9" x14ac:dyDescent="0.2">
      <c r="A326" t="s">
        <v>3075</v>
      </c>
      <c r="B326" t="s">
        <v>3076</v>
      </c>
      <c r="C326">
        <v>0</v>
      </c>
      <c r="D326">
        <v>-3455.6</v>
      </c>
      <c r="E326">
        <v>3325.04</v>
      </c>
      <c r="F326">
        <v>574</v>
      </c>
      <c r="G326">
        <v>395</v>
      </c>
      <c r="H326" t="s">
        <v>213</v>
      </c>
      <c r="I326" t="s">
        <v>4045</v>
      </c>
    </row>
    <row r="327" spans="1:9" x14ac:dyDescent="0.2">
      <c r="A327" t="s">
        <v>3075</v>
      </c>
      <c r="B327" t="s">
        <v>3076</v>
      </c>
      <c r="C327">
        <v>0</v>
      </c>
      <c r="D327">
        <v>-3455.6</v>
      </c>
      <c r="E327">
        <v>3325.04</v>
      </c>
      <c r="F327">
        <v>574</v>
      </c>
      <c r="G327">
        <v>388</v>
      </c>
      <c r="H327" t="s">
        <v>213</v>
      </c>
      <c r="I327" t="s">
        <v>4182</v>
      </c>
    </row>
    <row r="328" spans="1:9" x14ac:dyDescent="0.2">
      <c r="A328" t="s">
        <v>3075</v>
      </c>
      <c r="B328" t="s">
        <v>3076</v>
      </c>
      <c r="C328">
        <v>0</v>
      </c>
      <c r="D328">
        <v>-3455.6</v>
      </c>
      <c r="E328">
        <v>3325.04</v>
      </c>
      <c r="F328">
        <v>574</v>
      </c>
      <c r="G328">
        <v>363</v>
      </c>
      <c r="H328" t="s">
        <v>213</v>
      </c>
      <c r="I328" t="s">
        <v>4082</v>
      </c>
    </row>
    <row r="329" spans="1:9" x14ac:dyDescent="0.2">
      <c r="A329" t="s">
        <v>3075</v>
      </c>
      <c r="B329" t="s">
        <v>3076</v>
      </c>
      <c r="C329">
        <v>0</v>
      </c>
      <c r="D329">
        <v>-3455.6</v>
      </c>
      <c r="E329">
        <v>3325.04</v>
      </c>
      <c r="F329">
        <v>574</v>
      </c>
      <c r="G329">
        <v>343</v>
      </c>
      <c r="H329" t="s">
        <v>213</v>
      </c>
      <c r="I329" t="s">
        <v>4183</v>
      </c>
    </row>
    <row r="330" spans="1:9" x14ac:dyDescent="0.2">
      <c r="A330" t="s">
        <v>3075</v>
      </c>
      <c r="B330" t="s">
        <v>3076</v>
      </c>
      <c r="C330">
        <v>0</v>
      </c>
      <c r="D330">
        <v>-3455.6</v>
      </c>
      <c r="E330">
        <v>3325.04</v>
      </c>
      <c r="F330">
        <v>574</v>
      </c>
      <c r="G330">
        <v>335</v>
      </c>
      <c r="H330" t="s">
        <v>213</v>
      </c>
      <c r="I330" t="s">
        <v>4077</v>
      </c>
    </row>
    <row r="331" spans="1:9" x14ac:dyDescent="0.2">
      <c r="A331" t="s">
        <v>3075</v>
      </c>
      <c r="B331" t="s">
        <v>3076</v>
      </c>
      <c r="C331">
        <v>0</v>
      </c>
      <c r="D331">
        <v>-3455.6</v>
      </c>
      <c r="E331">
        <v>3325.04</v>
      </c>
      <c r="F331">
        <v>574</v>
      </c>
      <c r="G331">
        <v>336</v>
      </c>
      <c r="H331" t="s">
        <v>213</v>
      </c>
      <c r="I331" t="s">
        <v>4058</v>
      </c>
    </row>
    <row r="332" spans="1:9" x14ac:dyDescent="0.2">
      <c r="A332" t="s">
        <v>3075</v>
      </c>
      <c r="B332" t="s">
        <v>3076</v>
      </c>
      <c r="C332">
        <v>0</v>
      </c>
      <c r="D332">
        <v>-3455.6</v>
      </c>
      <c r="E332">
        <v>3325.04</v>
      </c>
      <c r="F332">
        <v>574</v>
      </c>
      <c r="G332">
        <v>300</v>
      </c>
      <c r="H332" t="s">
        <v>213</v>
      </c>
      <c r="I332" t="s">
        <v>4168</v>
      </c>
    </row>
    <row r="333" spans="1:9" x14ac:dyDescent="0.2">
      <c r="A333" t="s">
        <v>3075</v>
      </c>
      <c r="B333" t="s">
        <v>3076</v>
      </c>
      <c r="C333">
        <v>0</v>
      </c>
      <c r="D333">
        <v>-3455.6</v>
      </c>
      <c r="E333">
        <v>3325.04</v>
      </c>
      <c r="F333">
        <v>574</v>
      </c>
      <c r="G333">
        <v>305</v>
      </c>
      <c r="H333" t="s">
        <v>213</v>
      </c>
      <c r="I333" t="s">
        <v>4079</v>
      </c>
    </row>
    <row r="334" spans="1:9" x14ac:dyDescent="0.2">
      <c r="A334" t="s">
        <v>3075</v>
      </c>
      <c r="B334" t="s">
        <v>3076</v>
      </c>
      <c r="C334">
        <v>0</v>
      </c>
      <c r="D334">
        <v>-3455.6</v>
      </c>
      <c r="E334">
        <v>3325.04</v>
      </c>
      <c r="F334">
        <v>574</v>
      </c>
      <c r="G334">
        <v>306</v>
      </c>
      <c r="H334" t="s">
        <v>213</v>
      </c>
      <c r="I334" t="s">
        <v>4080</v>
      </c>
    </row>
    <row r="335" spans="1:9" x14ac:dyDescent="0.2">
      <c r="A335" t="s">
        <v>3075</v>
      </c>
      <c r="B335" t="s">
        <v>3076</v>
      </c>
      <c r="C335">
        <v>0</v>
      </c>
      <c r="D335">
        <v>-3455.6</v>
      </c>
      <c r="E335">
        <v>3325.04</v>
      </c>
      <c r="F335">
        <v>574</v>
      </c>
      <c r="G335">
        <v>293</v>
      </c>
      <c r="H335" t="s">
        <v>213</v>
      </c>
      <c r="I335" t="s">
        <v>4076</v>
      </c>
    </row>
    <row r="336" spans="1:9" x14ac:dyDescent="0.2">
      <c r="A336" t="s">
        <v>3075</v>
      </c>
      <c r="B336" t="s">
        <v>3076</v>
      </c>
      <c r="C336">
        <v>0</v>
      </c>
      <c r="D336">
        <v>-3455.6</v>
      </c>
      <c r="E336">
        <v>3325.04</v>
      </c>
      <c r="F336">
        <v>574</v>
      </c>
      <c r="G336">
        <v>286</v>
      </c>
      <c r="H336" t="s">
        <v>213</v>
      </c>
      <c r="I336" t="s">
        <v>4080</v>
      </c>
    </row>
    <row r="337" spans="1:9" x14ac:dyDescent="0.2">
      <c r="A337" t="s">
        <v>3075</v>
      </c>
      <c r="B337" t="s">
        <v>3076</v>
      </c>
      <c r="C337">
        <v>0</v>
      </c>
      <c r="D337">
        <v>-3455.6</v>
      </c>
      <c r="E337">
        <v>3325.04</v>
      </c>
      <c r="F337">
        <v>574</v>
      </c>
      <c r="G337">
        <v>262</v>
      </c>
      <c r="H337" t="s">
        <v>213</v>
      </c>
      <c r="I337" t="s">
        <v>4083</v>
      </c>
    </row>
    <row r="338" spans="1:9" x14ac:dyDescent="0.2">
      <c r="A338" t="s">
        <v>3075</v>
      </c>
      <c r="B338" t="s">
        <v>3076</v>
      </c>
      <c r="C338">
        <v>0</v>
      </c>
      <c r="D338">
        <v>-3455.6</v>
      </c>
      <c r="E338">
        <v>3325.04</v>
      </c>
      <c r="F338">
        <v>574</v>
      </c>
      <c r="G338">
        <v>266</v>
      </c>
      <c r="H338" t="s">
        <v>213</v>
      </c>
      <c r="I338" t="s">
        <v>4076</v>
      </c>
    </row>
    <row r="339" spans="1:9" x14ac:dyDescent="0.2">
      <c r="A339" t="s">
        <v>3075</v>
      </c>
      <c r="B339" t="s">
        <v>3076</v>
      </c>
      <c r="C339">
        <v>0</v>
      </c>
      <c r="D339">
        <v>-3455.6</v>
      </c>
      <c r="E339">
        <v>3325.04</v>
      </c>
      <c r="F339">
        <v>574</v>
      </c>
      <c r="G339">
        <v>221</v>
      </c>
      <c r="H339" t="s">
        <v>213</v>
      </c>
      <c r="I339" t="s">
        <v>4089</v>
      </c>
    </row>
    <row r="340" spans="1:9" x14ac:dyDescent="0.2">
      <c r="A340" t="s">
        <v>3075</v>
      </c>
      <c r="B340" t="s">
        <v>3076</v>
      </c>
      <c r="C340">
        <v>0</v>
      </c>
      <c r="D340">
        <v>-3455.6</v>
      </c>
      <c r="E340">
        <v>3325.04</v>
      </c>
      <c r="F340">
        <v>574</v>
      </c>
      <c r="G340">
        <v>199</v>
      </c>
      <c r="H340" t="s">
        <v>213</v>
      </c>
      <c r="I340" t="s">
        <v>4169</v>
      </c>
    </row>
    <row r="341" spans="1:9" x14ac:dyDescent="0.2">
      <c r="A341" t="s">
        <v>3075</v>
      </c>
      <c r="B341" t="s">
        <v>3076</v>
      </c>
      <c r="C341">
        <v>0</v>
      </c>
      <c r="D341">
        <v>-3455.6</v>
      </c>
      <c r="E341">
        <v>3325.04</v>
      </c>
      <c r="F341">
        <v>574</v>
      </c>
      <c r="G341">
        <v>204</v>
      </c>
      <c r="H341" t="s">
        <v>213</v>
      </c>
      <c r="I341" t="s">
        <v>4085</v>
      </c>
    </row>
    <row r="342" spans="1:9" x14ac:dyDescent="0.2">
      <c r="A342" t="s">
        <v>3075</v>
      </c>
      <c r="B342" t="s">
        <v>3076</v>
      </c>
      <c r="C342">
        <v>0</v>
      </c>
      <c r="D342">
        <v>-3455.6</v>
      </c>
      <c r="E342">
        <v>3325.04</v>
      </c>
      <c r="F342">
        <v>574</v>
      </c>
      <c r="G342">
        <v>189</v>
      </c>
      <c r="H342" t="s">
        <v>213</v>
      </c>
      <c r="I342" t="s">
        <v>4087</v>
      </c>
    </row>
    <row r="343" spans="1:9" x14ac:dyDescent="0.2">
      <c r="A343" t="s">
        <v>3075</v>
      </c>
      <c r="B343" t="s">
        <v>3076</v>
      </c>
      <c r="C343">
        <v>0</v>
      </c>
      <c r="D343">
        <v>-3455.6</v>
      </c>
      <c r="E343">
        <v>3325.04</v>
      </c>
      <c r="F343">
        <v>574</v>
      </c>
      <c r="G343">
        <v>177</v>
      </c>
      <c r="H343" t="s">
        <v>213</v>
      </c>
      <c r="I343" t="s">
        <v>4088</v>
      </c>
    </row>
    <row r="344" spans="1:9" x14ac:dyDescent="0.2">
      <c r="A344" t="s">
        <v>3075</v>
      </c>
      <c r="B344" t="s">
        <v>3076</v>
      </c>
      <c r="C344">
        <v>0</v>
      </c>
      <c r="D344">
        <v>-3455.6</v>
      </c>
      <c r="E344">
        <v>3325.04</v>
      </c>
      <c r="F344">
        <v>574</v>
      </c>
      <c r="G344">
        <v>126</v>
      </c>
      <c r="H344" t="s">
        <v>213</v>
      </c>
      <c r="I344" t="s">
        <v>4090</v>
      </c>
    </row>
    <row r="345" spans="1:9" x14ac:dyDescent="0.2">
      <c r="A345" t="s">
        <v>3075</v>
      </c>
      <c r="B345" t="s">
        <v>3076</v>
      </c>
      <c r="C345">
        <v>0</v>
      </c>
      <c r="D345">
        <v>-3455.6</v>
      </c>
      <c r="E345">
        <v>3325.04</v>
      </c>
      <c r="F345">
        <v>574</v>
      </c>
      <c r="G345">
        <v>84.1</v>
      </c>
      <c r="H345" t="s">
        <v>213</v>
      </c>
      <c r="I345" t="s">
        <v>4091</v>
      </c>
    </row>
    <row r="346" spans="1:9" x14ac:dyDescent="0.2">
      <c r="A346" t="s">
        <v>3075</v>
      </c>
      <c r="B346" t="s">
        <v>3076</v>
      </c>
      <c r="C346">
        <v>0</v>
      </c>
      <c r="D346">
        <v>-3455.6</v>
      </c>
      <c r="E346">
        <v>3325.04</v>
      </c>
      <c r="F346">
        <v>574</v>
      </c>
      <c r="G346">
        <v>79.5</v>
      </c>
      <c r="H346" t="s">
        <v>213</v>
      </c>
      <c r="I346" t="s">
        <v>4170</v>
      </c>
    </row>
    <row r="347" spans="1:9" x14ac:dyDescent="0.2">
      <c r="A347" t="s">
        <v>3075</v>
      </c>
      <c r="B347" t="s">
        <v>3076</v>
      </c>
      <c r="C347">
        <v>0</v>
      </c>
      <c r="D347">
        <v>-3455.6</v>
      </c>
      <c r="E347">
        <v>3325.04</v>
      </c>
      <c r="F347">
        <v>574</v>
      </c>
      <c r="G347">
        <v>56.9</v>
      </c>
      <c r="H347" t="s">
        <v>213</v>
      </c>
      <c r="I347" t="s">
        <v>4092</v>
      </c>
    </row>
    <row r="348" spans="1:9" x14ac:dyDescent="0.2">
      <c r="A348" t="s">
        <v>3075</v>
      </c>
      <c r="B348" t="s">
        <v>3076</v>
      </c>
      <c r="C348">
        <v>0</v>
      </c>
      <c r="D348">
        <v>-3455.6</v>
      </c>
      <c r="E348">
        <v>3325.04</v>
      </c>
      <c r="F348">
        <v>574</v>
      </c>
      <c r="G348">
        <v>52.7</v>
      </c>
      <c r="H348" t="s">
        <v>213</v>
      </c>
      <c r="I348" t="s">
        <v>4093</v>
      </c>
    </row>
    <row r="349" spans="1:9" x14ac:dyDescent="0.2">
      <c r="A349" t="s">
        <v>3075</v>
      </c>
      <c r="B349" t="s">
        <v>3076</v>
      </c>
      <c r="C349">
        <v>0</v>
      </c>
      <c r="D349">
        <v>-3455.6</v>
      </c>
      <c r="E349">
        <v>3325.04</v>
      </c>
      <c r="F349">
        <v>574</v>
      </c>
      <c r="G349">
        <v>46.8</v>
      </c>
      <c r="H349" t="s">
        <v>213</v>
      </c>
      <c r="I349" t="s">
        <v>4094</v>
      </c>
    </row>
    <row r="350" spans="1:9" x14ac:dyDescent="0.2">
      <c r="A350" t="s">
        <v>3075</v>
      </c>
      <c r="B350" t="s">
        <v>3076</v>
      </c>
      <c r="C350">
        <v>0</v>
      </c>
      <c r="D350">
        <v>-3455.6</v>
      </c>
      <c r="E350">
        <v>3325.04</v>
      </c>
      <c r="F350">
        <v>574</v>
      </c>
      <c r="G350">
        <v>1090</v>
      </c>
      <c r="H350" t="s">
        <v>213</v>
      </c>
      <c r="I350" t="s">
        <v>4054</v>
      </c>
    </row>
    <row r="351" spans="1:9" x14ac:dyDescent="0.2">
      <c r="A351" t="s">
        <v>3075</v>
      </c>
      <c r="B351" t="s">
        <v>3076</v>
      </c>
      <c r="C351">
        <v>0</v>
      </c>
      <c r="D351">
        <v>-3455.6</v>
      </c>
      <c r="E351">
        <v>3325.04</v>
      </c>
      <c r="F351">
        <v>574</v>
      </c>
      <c r="G351">
        <v>1080</v>
      </c>
      <c r="H351" t="s">
        <v>213</v>
      </c>
      <c r="I351" t="s">
        <v>4095</v>
      </c>
    </row>
    <row r="352" spans="1:9" x14ac:dyDescent="0.2">
      <c r="A352" t="s">
        <v>3075</v>
      </c>
      <c r="B352" t="s">
        <v>3076</v>
      </c>
      <c r="C352">
        <v>0</v>
      </c>
      <c r="D352">
        <v>-3455.6</v>
      </c>
      <c r="E352">
        <v>3325.04</v>
      </c>
      <c r="F352">
        <v>574</v>
      </c>
      <c r="G352">
        <v>1078</v>
      </c>
      <c r="H352" t="s">
        <v>213</v>
      </c>
      <c r="I352" t="s">
        <v>4096</v>
      </c>
    </row>
    <row r="353" spans="1:9" x14ac:dyDescent="0.2">
      <c r="A353" t="s">
        <v>3075</v>
      </c>
      <c r="B353" t="s">
        <v>3076</v>
      </c>
      <c r="C353">
        <v>0</v>
      </c>
      <c r="D353">
        <v>-3455.6</v>
      </c>
      <c r="E353">
        <v>3325.04</v>
      </c>
      <c r="F353">
        <v>574</v>
      </c>
      <c r="G353">
        <v>1078</v>
      </c>
      <c r="H353" t="s">
        <v>213</v>
      </c>
      <c r="I353" t="s">
        <v>4096</v>
      </c>
    </row>
    <row r="354" spans="1:9" x14ac:dyDescent="0.2">
      <c r="A354" t="s">
        <v>3075</v>
      </c>
      <c r="B354" t="s">
        <v>3076</v>
      </c>
      <c r="C354">
        <v>0</v>
      </c>
      <c r="D354">
        <v>-3455.6</v>
      </c>
      <c r="E354">
        <v>3325.04</v>
      </c>
      <c r="F354">
        <v>574</v>
      </c>
      <c r="G354">
        <v>1077</v>
      </c>
      <c r="H354" t="s">
        <v>213</v>
      </c>
      <c r="I354" t="s">
        <v>4069</v>
      </c>
    </row>
    <row r="355" spans="1:9" x14ac:dyDescent="0.2">
      <c r="A355" t="s">
        <v>3075</v>
      </c>
      <c r="B355" t="s">
        <v>3076</v>
      </c>
      <c r="C355">
        <v>0</v>
      </c>
      <c r="D355">
        <v>-3455.6</v>
      </c>
      <c r="E355">
        <v>3325.04</v>
      </c>
      <c r="F355">
        <v>574</v>
      </c>
      <c r="G355">
        <v>1038</v>
      </c>
      <c r="H355" t="s">
        <v>213</v>
      </c>
      <c r="I355" t="s">
        <v>4097</v>
      </c>
    </row>
    <row r="356" spans="1:9" x14ac:dyDescent="0.2">
      <c r="A356" t="s">
        <v>3075</v>
      </c>
      <c r="B356" t="s">
        <v>3076</v>
      </c>
      <c r="C356">
        <v>0</v>
      </c>
      <c r="D356">
        <v>-3455.6</v>
      </c>
      <c r="E356">
        <v>3325.04</v>
      </c>
      <c r="F356">
        <v>574</v>
      </c>
      <c r="G356">
        <v>927</v>
      </c>
      <c r="H356" t="s">
        <v>213</v>
      </c>
      <c r="I356" t="s">
        <v>4056</v>
      </c>
    </row>
    <row r="357" spans="1:9" x14ac:dyDescent="0.2">
      <c r="A357" t="s">
        <v>3075</v>
      </c>
      <c r="B357" t="s">
        <v>3076</v>
      </c>
      <c r="C357">
        <v>0</v>
      </c>
      <c r="D357">
        <v>-3455.6</v>
      </c>
      <c r="E357">
        <v>3325.04</v>
      </c>
      <c r="F357">
        <v>574</v>
      </c>
      <c r="G357">
        <v>506</v>
      </c>
      <c r="H357" t="s">
        <v>213</v>
      </c>
      <c r="I357" t="s">
        <v>4108</v>
      </c>
    </row>
    <row r="358" spans="1:9" x14ac:dyDescent="0.2">
      <c r="A358" t="s">
        <v>3075</v>
      </c>
      <c r="B358" t="s">
        <v>3076</v>
      </c>
      <c r="C358">
        <v>0</v>
      </c>
      <c r="D358">
        <v>-3455.6</v>
      </c>
      <c r="E358">
        <v>3325.04</v>
      </c>
      <c r="F358">
        <v>574</v>
      </c>
      <c r="G358">
        <v>454</v>
      </c>
      <c r="H358" t="s">
        <v>213</v>
      </c>
      <c r="I358" t="s">
        <v>4110</v>
      </c>
    </row>
    <row r="359" spans="1:9" x14ac:dyDescent="0.2">
      <c r="A359" t="s">
        <v>3075</v>
      </c>
      <c r="B359" t="s">
        <v>3076</v>
      </c>
      <c r="C359">
        <v>0</v>
      </c>
      <c r="D359">
        <v>-3455.6</v>
      </c>
      <c r="E359">
        <v>3325.04</v>
      </c>
      <c r="F359">
        <v>574</v>
      </c>
      <c r="G359">
        <v>446</v>
      </c>
      <c r="H359" t="s">
        <v>213</v>
      </c>
      <c r="I359" t="s">
        <v>4111</v>
      </c>
    </row>
    <row r="360" spans="1:9" x14ac:dyDescent="0.2">
      <c r="A360" t="s">
        <v>3075</v>
      </c>
      <c r="B360" t="s">
        <v>3076</v>
      </c>
      <c r="C360">
        <v>0</v>
      </c>
      <c r="D360">
        <v>-3455.6</v>
      </c>
      <c r="E360">
        <v>3325.04</v>
      </c>
      <c r="F360">
        <v>574</v>
      </c>
      <c r="G360">
        <v>430</v>
      </c>
      <c r="H360" t="s">
        <v>213</v>
      </c>
      <c r="I360" t="s">
        <v>4058</v>
      </c>
    </row>
    <row r="361" spans="1:9" x14ac:dyDescent="0.2">
      <c r="A361" t="s">
        <v>3075</v>
      </c>
      <c r="B361" t="s">
        <v>3076</v>
      </c>
      <c r="C361">
        <v>0</v>
      </c>
      <c r="D361">
        <v>-3455.6</v>
      </c>
      <c r="E361">
        <v>3325.04</v>
      </c>
      <c r="F361">
        <v>574</v>
      </c>
      <c r="G361">
        <v>417</v>
      </c>
      <c r="H361" t="s">
        <v>213</v>
      </c>
      <c r="I361" t="s">
        <v>4112</v>
      </c>
    </row>
    <row r="362" spans="1:9" x14ac:dyDescent="0.2">
      <c r="A362" t="s">
        <v>3075</v>
      </c>
      <c r="B362" t="s">
        <v>3076</v>
      </c>
      <c r="C362">
        <v>0</v>
      </c>
      <c r="D362">
        <v>-3455.6</v>
      </c>
      <c r="E362">
        <v>3325.04</v>
      </c>
      <c r="F362">
        <v>574</v>
      </c>
      <c r="G362">
        <v>420</v>
      </c>
      <c r="H362" t="s">
        <v>213</v>
      </c>
      <c r="I362" t="s">
        <v>4114</v>
      </c>
    </row>
    <row r="363" spans="1:9" x14ac:dyDescent="0.2">
      <c r="A363" t="s">
        <v>3075</v>
      </c>
      <c r="B363" t="s">
        <v>3076</v>
      </c>
      <c r="C363">
        <v>0</v>
      </c>
      <c r="D363">
        <v>-3455.6</v>
      </c>
      <c r="E363">
        <v>3325.04</v>
      </c>
      <c r="F363">
        <v>574</v>
      </c>
      <c r="G363">
        <v>364</v>
      </c>
      <c r="H363" t="s">
        <v>213</v>
      </c>
      <c r="I363" t="s">
        <v>4082</v>
      </c>
    </row>
    <row r="364" spans="1:9" x14ac:dyDescent="0.2">
      <c r="A364" t="s">
        <v>3075</v>
      </c>
      <c r="B364" t="s">
        <v>3076</v>
      </c>
      <c r="C364">
        <v>0</v>
      </c>
      <c r="D364">
        <v>-3455.6</v>
      </c>
      <c r="E364">
        <v>3325.04</v>
      </c>
      <c r="F364">
        <v>574</v>
      </c>
      <c r="G364">
        <v>335</v>
      </c>
      <c r="H364" t="s">
        <v>213</v>
      </c>
      <c r="I364" t="s">
        <v>4077</v>
      </c>
    </row>
    <row r="365" spans="1:9" x14ac:dyDescent="0.2">
      <c r="A365" t="s">
        <v>3075</v>
      </c>
      <c r="B365" t="s">
        <v>3076</v>
      </c>
      <c r="C365">
        <v>0</v>
      </c>
      <c r="D365">
        <v>-3455.6</v>
      </c>
      <c r="E365">
        <v>3325.04</v>
      </c>
      <c r="F365">
        <v>574</v>
      </c>
      <c r="G365">
        <v>339</v>
      </c>
      <c r="H365" t="s">
        <v>213</v>
      </c>
      <c r="I365" t="s">
        <v>4184</v>
      </c>
    </row>
    <row r="366" spans="1:9" x14ac:dyDescent="0.2">
      <c r="A366" t="s">
        <v>3075</v>
      </c>
      <c r="B366" t="s">
        <v>3076</v>
      </c>
      <c r="C366">
        <v>0</v>
      </c>
      <c r="D366">
        <v>-3455.6</v>
      </c>
      <c r="E366">
        <v>3325.04</v>
      </c>
      <c r="F366">
        <v>574</v>
      </c>
      <c r="G366">
        <v>337</v>
      </c>
      <c r="H366" t="s">
        <v>213</v>
      </c>
      <c r="I366" t="s">
        <v>4058</v>
      </c>
    </row>
    <row r="367" spans="1:9" x14ac:dyDescent="0.2">
      <c r="A367" t="s">
        <v>3075</v>
      </c>
      <c r="B367" t="s">
        <v>3076</v>
      </c>
      <c r="C367">
        <v>0</v>
      </c>
      <c r="D367">
        <v>-3455.6</v>
      </c>
      <c r="E367">
        <v>3325.04</v>
      </c>
      <c r="F367">
        <v>574</v>
      </c>
      <c r="G367">
        <v>306</v>
      </c>
      <c r="H367" t="s">
        <v>213</v>
      </c>
      <c r="I367" t="s">
        <v>4079</v>
      </c>
    </row>
    <row r="368" spans="1:9" x14ac:dyDescent="0.2">
      <c r="A368" t="s">
        <v>3075</v>
      </c>
      <c r="B368" t="s">
        <v>3076</v>
      </c>
      <c r="C368">
        <v>0</v>
      </c>
      <c r="D368">
        <v>-3455.6</v>
      </c>
      <c r="E368">
        <v>3325.04</v>
      </c>
      <c r="F368">
        <v>574</v>
      </c>
      <c r="G368">
        <v>304</v>
      </c>
      <c r="H368" t="s">
        <v>213</v>
      </c>
      <c r="I368" t="s">
        <v>4065</v>
      </c>
    </row>
    <row r="369" spans="1:9" x14ac:dyDescent="0.2">
      <c r="A369" t="s">
        <v>3075</v>
      </c>
      <c r="B369" t="s">
        <v>3076</v>
      </c>
      <c r="C369">
        <v>0</v>
      </c>
      <c r="D369">
        <v>-3455.6</v>
      </c>
      <c r="E369">
        <v>3325.04</v>
      </c>
      <c r="F369">
        <v>574</v>
      </c>
      <c r="G369">
        <v>294</v>
      </c>
      <c r="H369" t="s">
        <v>213</v>
      </c>
      <c r="I369" t="s">
        <v>4081</v>
      </c>
    </row>
    <row r="370" spans="1:9" x14ac:dyDescent="0.2">
      <c r="A370" t="s">
        <v>3075</v>
      </c>
      <c r="B370" t="s">
        <v>3076</v>
      </c>
      <c r="C370">
        <v>0</v>
      </c>
      <c r="D370">
        <v>-3455.6</v>
      </c>
      <c r="E370">
        <v>3325.04</v>
      </c>
      <c r="F370">
        <v>574</v>
      </c>
      <c r="G370">
        <v>221</v>
      </c>
      <c r="H370" t="s">
        <v>213</v>
      </c>
      <c r="I370" t="s">
        <v>4089</v>
      </c>
    </row>
    <row r="371" spans="1:9" x14ac:dyDescent="0.2">
      <c r="A371" t="s">
        <v>3075</v>
      </c>
      <c r="B371" t="s">
        <v>3076</v>
      </c>
      <c r="C371">
        <v>0</v>
      </c>
      <c r="D371">
        <v>-3455.6</v>
      </c>
      <c r="E371">
        <v>3325.04</v>
      </c>
      <c r="F371">
        <v>574</v>
      </c>
      <c r="G371">
        <v>177</v>
      </c>
      <c r="H371" t="s">
        <v>213</v>
      </c>
      <c r="I371" t="s">
        <v>4088</v>
      </c>
    </row>
    <row r="372" spans="1:9" x14ac:dyDescent="0.2">
      <c r="A372" t="s">
        <v>3075</v>
      </c>
      <c r="B372" t="s">
        <v>3076</v>
      </c>
      <c r="C372">
        <v>0</v>
      </c>
      <c r="D372">
        <v>-3455.6</v>
      </c>
      <c r="E372">
        <v>3325.04</v>
      </c>
      <c r="F372">
        <v>574</v>
      </c>
      <c r="G372">
        <v>127</v>
      </c>
      <c r="H372" t="s">
        <v>213</v>
      </c>
      <c r="I372" t="s">
        <v>4142</v>
      </c>
    </row>
    <row r="373" spans="1:9" x14ac:dyDescent="0.2">
      <c r="A373" t="s">
        <v>3075</v>
      </c>
      <c r="B373" t="s">
        <v>3076</v>
      </c>
      <c r="C373">
        <v>0</v>
      </c>
      <c r="D373">
        <v>-3455.6</v>
      </c>
      <c r="E373">
        <v>3325.04</v>
      </c>
      <c r="F373">
        <v>574</v>
      </c>
      <c r="G373">
        <v>57.3</v>
      </c>
      <c r="H373" t="s">
        <v>213</v>
      </c>
      <c r="I373" t="s">
        <v>4092</v>
      </c>
    </row>
    <row r="374" spans="1:9" x14ac:dyDescent="0.2">
      <c r="A374" t="s">
        <v>3075</v>
      </c>
      <c r="B374" t="s">
        <v>3076</v>
      </c>
      <c r="C374">
        <v>0</v>
      </c>
      <c r="D374">
        <v>-3455.6</v>
      </c>
      <c r="E374">
        <v>3325.04</v>
      </c>
      <c r="F374">
        <v>574</v>
      </c>
      <c r="G374">
        <v>52.3</v>
      </c>
      <c r="H374" t="s">
        <v>213</v>
      </c>
      <c r="I374" t="s">
        <v>4093</v>
      </c>
    </row>
    <row r="375" spans="1:9" x14ac:dyDescent="0.2">
      <c r="A375" t="s">
        <v>3075</v>
      </c>
      <c r="B375" t="s">
        <v>3076</v>
      </c>
      <c r="C375">
        <v>0</v>
      </c>
      <c r="D375">
        <v>-3455.6</v>
      </c>
      <c r="E375">
        <v>3325.04</v>
      </c>
      <c r="F375">
        <v>574</v>
      </c>
      <c r="G375">
        <v>46.8</v>
      </c>
      <c r="H375" t="s">
        <v>213</v>
      </c>
      <c r="I375" t="s">
        <v>4094</v>
      </c>
    </row>
    <row r="376" spans="1:9" x14ac:dyDescent="0.2">
      <c r="A376" t="s">
        <v>3071</v>
      </c>
      <c r="B376" t="s">
        <v>3072</v>
      </c>
      <c r="C376">
        <v>0</v>
      </c>
      <c r="D376">
        <v>-3455.6</v>
      </c>
      <c r="E376">
        <v>3325.04</v>
      </c>
      <c r="F376">
        <v>574</v>
      </c>
      <c r="G376">
        <v>1035</v>
      </c>
      <c r="H376" t="s">
        <v>213</v>
      </c>
      <c r="I376" t="s">
        <v>4096</v>
      </c>
    </row>
    <row r="377" spans="1:9" x14ac:dyDescent="0.2">
      <c r="A377" t="s">
        <v>3071</v>
      </c>
      <c r="B377" t="s">
        <v>3072</v>
      </c>
      <c r="C377">
        <v>0</v>
      </c>
      <c r="D377">
        <v>-3455.6</v>
      </c>
      <c r="E377">
        <v>3325.04</v>
      </c>
      <c r="F377">
        <v>574</v>
      </c>
      <c r="G377">
        <v>996</v>
      </c>
      <c r="H377" t="s">
        <v>213</v>
      </c>
      <c r="I377" t="s">
        <v>4056</v>
      </c>
    </row>
    <row r="378" spans="1:9" x14ac:dyDescent="0.2">
      <c r="A378" t="s">
        <v>3071</v>
      </c>
      <c r="B378" t="s">
        <v>3072</v>
      </c>
      <c r="C378">
        <v>0</v>
      </c>
      <c r="D378">
        <v>-3455.6</v>
      </c>
      <c r="E378">
        <v>3325.04</v>
      </c>
      <c r="F378">
        <v>574</v>
      </c>
      <c r="G378">
        <v>984</v>
      </c>
      <c r="H378" t="s">
        <v>213</v>
      </c>
      <c r="I378" t="s">
        <v>4098</v>
      </c>
    </row>
    <row r="379" spans="1:9" x14ac:dyDescent="0.2">
      <c r="A379" t="s">
        <v>3071</v>
      </c>
      <c r="B379" t="s">
        <v>3072</v>
      </c>
      <c r="C379">
        <v>0</v>
      </c>
      <c r="D379">
        <v>-3455.6</v>
      </c>
      <c r="E379">
        <v>3325.04</v>
      </c>
      <c r="F379">
        <v>574</v>
      </c>
      <c r="G379">
        <v>984</v>
      </c>
      <c r="H379" t="s">
        <v>213</v>
      </c>
      <c r="I379" t="s">
        <v>4098</v>
      </c>
    </row>
    <row r="380" spans="1:9" x14ac:dyDescent="0.2">
      <c r="A380" t="s">
        <v>3071</v>
      </c>
      <c r="B380" t="s">
        <v>3072</v>
      </c>
      <c r="C380">
        <v>0</v>
      </c>
      <c r="D380">
        <v>-3455.6</v>
      </c>
      <c r="E380">
        <v>3325.04</v>
      </c>
      <c r="F380">
        <v>574</v>
      </c>
      <c r="G380">
        <v>984</v>
      </c>
      <c r="H380" t="s">
        <v>213</v>
      </c>
      <c r="I380" t="s">
        <v>4185</v>
      </c>
    </row>
    <row r="381" spans="1:9" x14ac:dyDescent="0.2">
      <c r="A381" t="s">
        <v>3071</v>
      </c>
      <c r="B381" t="s">
        <v>3072</v>
      </c>
      <c r="C381">
        <v>0</v>
      </c>
      <c r="D381">
        <v>-3455.6</v>
      </c>
      <c r="E381">
        <v>3325.04</v>
      </c>
      <c r="F381">
        <v>574</v>
      </c>
      <c r="G381">
        <v>983</v>
      </c>
      <c r="H381" t="s">
        <v>213</v>
      </c>
      <c r="I381" t="s">
        <v>4099</v>
      </c>
    </row>
    <row r="382" spans="1:9" x14ac:dyDescent="0.2">
      <c r="A382" t="s">
        <v>3071</v>
      </c>
      <c r="B382" t="s">
        <v>3072</v>
      </c>
      <c r="C382">
        <v>0</v>
      </c>
      <c r="D382">
        <v>-3455.6</v>
      </c>
      <c r="E382">
        <v>3325.04</v>
      </c>
      <c r="F382">
        <v>574</v>
      </c>
      <c r="G382">
        <v>982</v>
      </c>
      <c r="H382" t="s">
        <v>213</v>
      </c>
      <c r="I382" t="s">
        <v>4186</v>
      </c>
    </row>
    <row r="383" spans="1:9" x14ac:dyDescent="0.2">
      <c r="A383" t="s">
        <v>3071</v>
      </c>
      <c r="B383" t="s">
        <v>3072</v>
      </c>
      <c r="C383">
        <v>0</v>
      </c>
      <c r="D383">
        <v>-3455.6</v>
      </c>
      <c r="E383">
        <v>3325.04</v>
      </c>
      <c r="F383">
        <v>574</v>
      </c>
      <c r="G383">
        <v>437</v>
      </c>
      <c r="H383" t="s">
        <v>213</v>
      </c>
      <c r="I383" t="s">
        <v>4073</v>
      </c>
    </row>
    <row r="384" spans="1:9" x14ac:dyDescent="0.2">
      <c r="A384" t="s">
        <v>3071</v>
      </c>
      <c r="B384" t="s">
        <v>3072</v>
      </c>
      <c r="C384">
        <v>0</v>
      </c>
      <c r="D384">
        <v>-3455.6</v>
      </c>
      <c r="E384">
        <v>3325.04</v>
      </c>
      <c r="F384">
        <v>574</v>
      </c>
      <c r="G384">
        <v>437</v>
      </c>
      <c r="H384" t="s">
        <v>213</v>
      </c>
      <c r="I384" t="s">
        <v>4073</v>
      </c>
    </row>
    <row r="385" spans="1:9" x14ac:dyDescent="0.2">
      <c r="A385" t="s">
        <v>3071</v>
      </c>
      <c r="B385" t="s">
        <v>3072</v>
      </c>
      <c r="C385">
        <v>0</v>
      </c>
      <c r="D385">
        <v>-3455.6</v>
      </c>
      <c r="E385">
        <v>3325.04</v>
      </c>
      <c r="F385">
        <v>574</v>
      </c>
      <c r="G385">
        <v>429</v>
      </c>
      <c r="H385" t="s">
        <v>213</v>
      </c>
      <c r="I385" t="s">
        <v>4150</v>
      </c>
    </row>
    <row r="386" spans="1:9" x14ac:dyDescent="0.2">
      <c r="A386" t="s">
        <v>3071</v>
      </c>
      <c r="B386" t="s">
        <v>3072</v>
      </c>
      <c r="C386">
        <v>0</v>
      </c>
      <c r="D386">
        <v>-3455.6</v>
      </c>
      <c r="E386">
        <v>3325.04</v>
      </c>
      <c r="F386">
        <v>574</v>
      </c>
      <c r="G386">
        <v>416</v>
      </c>
      <c r="H386" t="s">
        <v>213</v>
      </c>
      <c r="I386" t="s">
        <v>4187</v>
      </c>
    </row>
    <row r="387" spans="1:9" x14ac:dyDescent="0.2">
      <c r="A387" t="s">
        <v>3071</v>
      </c>
      <c r="B387" t="s">
        <v>3072</v>
      </c>
      <c r="C387">
        <v>0</v>
      </c>
      <c r="D387">
        <v>-3455.6</v>
      </c>
      <c r="E387">
        <v>3325.04</v>
      </c>
      <c r="F387">
        <v>574</v>
      </c>
      <c r="G387">
        <v>419</v>
      </c>
      <c r="H387" t="s">
        <v>213</v>
      </c>
      <c r="I387" t="s">
        <v>4174</v>
      </c>
    </row>
    <row r="388" spans="1:9" x14ac:dyDescent="0.2">
      <c r="A388" t="s">
        <v>3071</v>
      </c>
      <c r="B388" t="s">
        <v>3072</v>
      </c>
      <c r="C388">
        <v>0</v>
      </c>
      <c r="D388">
        <v>-3455.6</v>
      </c>
      <c r="E388">
        <v>3325.04</v>
      </c>
      <c r="F388">
        <v>574</v>
      </c>
      <c r="G388">
        <v>417</v>
      </c>
      <c r="H388" t="s">
        <v>213</v>
      </c>
      <c r="I388" t="s">
        <v>4075</v>
      </c>
    </row>
    <row r="389" spans="1:9" x14ac:dyDescent="0.2">
      <c r="A389" t="s">
        <v>3071</v>
      </c>
      <c r="B389" t="s">
        <v>3072</v>
      </c>
      <c r="C389">
        <v>0</v>
      </c>
      <c r="D389">
        <v>-3455.6</v>
      </c>
      <c r="E389">
        <v>3325.04</v>
      </c>
      <c r="F389">
        <v>574</v>
      </c>
      <c r="G389">
        <v>384</v>
      </c>
      <c r="H389" t="s">
        <v>213</v>
      </c>
      <c r="I389" t="s">
        <v>4150</v>
      </c>
    </row>
    <row r="390" spans="1:9" x14ac:dyDescent="0.2">
      <c r="A390" t="s">
        <v>3071</v>
      </c>
      <c r="B390" t="s">
        <v>3072</v>
      </c>
      <c r="C390">
        <v>0</v>
      </c>
      <c r="D390">
        <v>-3455.6</v>
      </c>
      <c r="E390">
        <v>3325.04</v>
      </c>
      <c r="F390">
        <v>574</v>
      </c>
      <c r="G390">
        <v>381</v>
      </c>
      <c r="H390" t="s">
        <v>213</v>
      </c>
      <c r="I390" t="s">
        <v>4188</v>
      </c>
    </row>
    <row r="391" spans="1:9" x14ac:dyDescent="0.2">
      <c r="A391" t="s">
        <v>3071</v>
      </c>
      <c r="B391" t="s">
        <v>3072</v>
      </c>
      <c r="C391">
        <v>0</v>
      </c>
      <c r="D391">
        <v>-3455.6</v>
      </c>
      <c r="E391">
        <v>3325.04</v>
      </c>
      <c r="F391">
        <v>574</v>
      </c>
      <c r="G391">
        <v>350</v>
      </c>
      <c r="H391" t="s">
        <v>213</v>
      </c>
      <c r="I391" t="s">
        <v>4189</v>
      </c>
    </row>
    <row r="392" spans="1:9" x14ac:dyDescent="0.2">
      <c r="A392" t="s">
        <v>3071</v>
      </c>
      <c r="B392" t="s">
        <v>3072</v>
      </c>
      <c r="C392">
        <v>0</v>
      </c>
      <c r="D392">
        <v>-3455.6</v>
      </c>
      <c r="E392">
        <v>3325.04</v>
      </c>
      <c r="F392">
        <v>574</v>
      </c>
      <c r="G392">
        <v>330</v>
      </c>
      <c r="H392" t="s">
        <v>213</v>
      </c>
      <c r="I392" t="s">
        <v>4077</v>
      </c>
    </row>
    <row r="393" spans="1:9" x14ac:dyDescent="0.2">
      <c r="A393" t="s">
        <v>3071</v>
      </c>
      <c r="B393" t="s">
        <v>3072</v>
      </c>
      <c r="C393">
        <v>0</v>
      </c>
      <c r="D393">
        <v>-3455.6</v>
      </c>
      <c r="E393">
        <v>3325.04</v>
      </c>
      <c r="F393">
        <v>574</v>
      </c>
      <c r="G393">
        <v>337</v>
      </c>
      <c r="H393" t="s">
        <v>213</v>
      </c>
      <c r="I393" t="s">
        <v>4190</v>
      </c>
    </row>
    <row r="394" spans="1:9" x14ac:dyDescent="0.2">
      <c r="A394" t="s">
        <v>3071</v>
      </c>
      <c r="B394" t="s">
        <v>3072</v>
      </c>
      <c r="C394">
        <v>0</v>
      </c>
      <c r="D394">
        <v>-3455.6</v>
      </c>
      <c r="E394">
        <v>3325.04</v>
      </c>
      <c r="F394">
        <v>574</v>
      </c>
      <c r="G394">
        <v>313</v>
      </c>
      <c r="H394" t="s">
        <v>213</v>
      </c>
      <c r="I394" t="s">
        <v>4080</v>
      </c>
    </row>
    <row r="395" spans="1:9" x14ac:dyDescent="0.2">
      <c r="A395" t="s">
        <v>3071</v>
      </c>
      <c r="B395" t="s">
        <v>3072</v>
      </c>
      <c r="C395">
        <v>0</v>
      </c>
      <c r="D395">
        <v>-3455.6</v>
      </c>
      <c r="E395">
        <v>3325.04</v>
      </c>
      <c r="F395">
        <v>574</v>
      </c>
      <c r="G395">
        <v>304</v>
      </c>
      <c r="H395" t="s">
        <v>213</v>
      </c>
      <c r="I395" t="s">
        <v>4178</v>
      </c>
    </row>
    <row r="396" spans="1:9" x14ac:dyDescent="0.2">
      <c r="A396" t="s">
        <v>3071</v>
      </c>
      <c r="B396" t="s">
        <v>3072</v>
      </c>
      <c r="C396">
        <v>0</v>
      </c>
      <c r="D396">
        <v>-3455.6</v>
      </c>
      <c r="E396">
        <v>3325.04</v>
      </c>
      <c r="F396">
        <v>574</v>
      </c>
      <c r="G396">
        <v>291</v>
      </c>
      <c r="H396" t="s">
        <v>213</v>
      </c>
      <c r="I396" t="s">
        <v>4188</v>
      </c>
    </row>
    <row r="397" spans="1:9" x14ac:dyDescent="0.2">
      <c r="A397" t="s">
        <v>3071</v>
      </c>
      <c r="B397" t="s">
        <v>3072</v>
      </c>
      <c r="C397">
        <v>0</v>
      </c>
      <c r="D397">
        <v>-3455.6</v>
      </c>
      <c r="E397">
        <v>3325.04</v>
      </c>
      <c r="F397">
        <v>574</v>
      </c>
      <c r="G397">
        <v>284</v>
      </c>
      <c r="H397" t="s">
        <v>213</v>
      </c>
      <c r="I397" t="s">
        <v>4191</v>
      </c>
    </row>
    <row r="398" spans="1:9" x14ac:dyDescent="0.2">
      <c r="A398" t="s">
        <v>3071</v>
      </c>
      <c r="B398" t="s">
        <v>3072</v>
      </c>
      <c r="C398">
        <v>0</v>
      </c>
      <c r="D398">
        <v>-3455.6</v>
      </c>
      <c r="E398">
        <v>3325.04</v>
      </c>
      <c r="F398">
        <v>574</v>
      </c>
      <c r="G398">
        <v>283</v>
      </c>
      <c r="H398" t="s">
        <v>213</v>
      </c>
      <c r="I398" t="s">
        <v>4100</v>
      </c>
    </row>
    <row r="399" spans="1:9" x14ac:dyDescent="0.2">
      <c r="A399" t="s">
        <v>3071</v>
      </c>
      <c r="B399" t="s">
        <v>3072</v>
      </c>
      <c r="C399">
        <v>0</v>
      </c>
      <c r="D399">
        <v>-3455.6</v>
      </c>
      <c r="E399">
        <v>3325.04</v>
      </c>
      <c r="F399">
        <v>574</v>
      </c>
      <c r="G399">
        <v>283</v>
      </c>
      <c r="H399" t="s">
        <v>213</v>
      </c>
      <c r="I399" t="s">
        <v>4100</v>
      </c>
    </row>
    <row r="400" spans="1:9" x14ac:dyDescent="0.2">
      <c r="A400" t="s">
        <v>3071</v>
      </c>
      <c r="B400" t="s">
        <v>3072</v>
      </c>
      <c r="C400">
        <v>0</v>
      </c>
      <c r="D400">
        <v>-3455.6</v>
      </c>
      <c r="E400">
        <v>3325.04</v>
      </c>
      <c r="F400">
        <v>574</v>
      </c>
      <c r="G400">
        <v>115</v>
      </c>
      <c r="H400" t="s">
        <v>213</v>
      </c>
      <c r="I400" t="s">
        <v>4192</v>
      </c>
    </row>
    <row r="401" spans="1:9" x14ac:dyDescent="0.2">
      <c r="A401" t="s">
        <v>3071</v>
      </c>
      <c r="B401" t="s">
        <v>3072</v>
      </c>
      <c r="C401">
        <v>0</v>
      </c>
      <c r="D401">
        <v>-3455.6</v>
      </c>
      <c r="E401">
        <v>3325.04</v>
      </c>
      <c r="F401">
        <v>574</v>
      </c>
      <c r="G401">
        <v>59</v>
      </c>
      <c r="H401" t="s">
        <v>213</v>
      </c>
      <c r="I401" t="s">
        <v>4162</v>
      </c>
    </row>
    <row r="402" spans="1:9" x14ac:dyDescent="0.2">
      <c r="A402" t="s">
        <v>3071</v>
      </c>
      <c r="B402" t="s">
        <v>3072</v>
      </c>
      <c r="C402">
        <v>0</v>
      </c>
      <c r="D402">
        <v>-3455.6</v>
      </c>
      <c r="E402">
        <v>3325.04</v>
      </c>
      <c r="F402">
        <v>574</v>
      </c>
      <c r="G402">
        <v>51.9</v>
      </c>
      <c r="H402" t="s">
        <v>213</v>
      </c>
      <c r="I402" t="s">
        <v>4093</v>
      </c>
    </row>
    <row r="403" spans="1:9" x14ac:dyDescent="0.2">
      <c r="A403" t="s">
        <v>3071</v>
      </c>
      <c r="B403" t="s">
        <v>3072</v>
      </c>
      <c r="C403">
        <v>0</v>
      </c>
      <c r="D403">
        <v>-3455.6</v>
      </c>
      <c r="E403">
        <v>3325.04</v>
      </c>
      <c r="F403">
        <v>574</v>
      </c>
      <c r="G403">
        <v>1056</v>
      </c>
      <c r="H403" t="s">
        <v>213</v>
      </c>
      <c r="I403" t="s">
        <v>4054</v>
      </c>
    </row>
    <row r="404" spans="1:9" x14ac:dyDescent="0.2">
      <c r="A404" t="s">
        <v>3071</v>
      </c>
      <c r="B404" t="s">
        <v>3072</v>
      </c>
      <c r="C404">
        <v>0</v>
      </c>
      <c r="D404">
        <v>-3455.6</v>
      </c>
      <c r="E404">
        <v>3325.04</v>
      </c>
      <c r="F404">
        <v>574</v>
      </c>
      <c r="G404">
        <v>1045</v>
      </c>
      <c r="H404" t="s">
        <v>213</v>
      </c>
      <c r="I404" t="s">
        <v>4096</v>
      </c>
    </row>
    <row r="405" spans="1:9" x14ac:dyDescent="0.2">
      <c r="A405" t="s">
        <v>3071</v>
      </c>
      <c r="B405" t="s">
        <v>3072</v>
      </c>
      <c r="C405">
        <v>0</v>
      </c>
      <c r="D405">
        <v>-3455.6</v>
      </c>
      <c r="E405">
        <v>3325.04</v>
      </c>
      <c r="F405">
        <v>574</v>
      </c>
      <c r="G405">
        <v>1008</v>
      </c>
      <c r="H405" t="s">
        <v>213</v>
      </c>
      <c r="I405" t="s">
        <v>4056</v>
      </c>
    </row>
    <row r="406" spans="1:9" x14ac:dyDescent="0.2">
      <c r="A406" t="s">
        <v>3071</v>
      </c>
      <c r="B406" t="s">
        <v>3072</v>
      </c>
      <c r="C406">
        <v>0</v>
      </c>
      <c r="D406">
        <v>-3455.6</v>
      </c>
      <c r="E406">
        <v>3325.04</v>
      </c>
      <c r="F406">
        <v>574</v>
      </c>
      <c r="G406">
        <v>999</v>
      </c>
      <c r="H406" t="s">
        <v>213</v>
      </c>
      <c r="I406" t="s">
        <v>4097</v>
      </c>
    </row>
    <row r="407" spans="1:9" x14ac:dyDescent="0.2">
      <c r="A407" t="s">
        <v>3071</v>
      </c>
      <c r="B407" t="s">
        <v>3072</v>
      </c>
      <c r="C407">
        <v>0</v>
      </c>
      <c r="D407">
        <v>-3455.6</v>
      </c>
      <c r="E407">
        <v>3325.04</v>
      </c>
      <c r="F407">
        <v>574</v>
      </c>
      <c r="G407">
        <v>997</v>
      </c>
      <c r="H407" t="s">
        <v>213</v>
      </c>
      <c r="I407" t="s">
        <v>4098</v>
      </c>
    </row>
    <row r="408" spans="1:9" x14ac:dyDescent="0.2">
      <c r="A408" t="s">
        <v>3071</v>
      </c>
      <c r="B408" t="s">
        <v>3072</v>
      </c>
      <c r="C408">
        <v>0</v>
      </c>
      <c r="D408">
        <v>-3455.6</v>
      </c>
      <c r="E408">
        <v>3325.04</v>
      </c>
      <c r="F408">
        <v>574</v>
      </c>
      <c r="G408">
        <v>883</v>
      </c>
      <c r="H408" t="s">
        <v>213</v>
      </c>
      <c r="I408" t="s">
        <v>4058</v>
      </c>
    </row>
    <row r="409" spans="1:9" x14ac:dyDescent="0.2">
      <c r="A409" t="s">
        <v>3071</v>
      </c>
      <c r="B409" t="s">
        <v>3072</v>
      </c>
      <c r="C409">
        <v>0</v>
      </c>
      <c r="D409">
        <v>-3455.6</v>
      </c>
      <c r="E409">
        <v>3325.04</v>
      </c>
      <c r="F409">
        <v>574</v>
      </c>
      <c r="G409">
        <v>479</v>
      </c>
      <c r="H409" t="s">
        <v>213</v>
      </c>
      <c r="I409" t="s">
        <v>4108</v>
      </c>
    </row>
    <row r="410" spans="1:9" x14ac:dyDescent="0.2">
      <c r="A410" t="s">
        <v>3071</v>
      </c>
      <c r="B410" t="s">
        <v>3072</v>
      </c>
      <c r="C410">
        <v>0</v>
      </c>
      <c r="D410">
        <v>-3455.6</v>
      </c>
      <c r="E410">
        <v>3325.04</v>
      </c>
      <c r="F410">
        <v>574</v>
      </c>
      <c r="G410">
        <v>449</v>
      </c>
      <c r="H410" t="s">
        <v>213</v>
      </c>
      <c r="I410" t="s">
        <v>4110</v>
      </c>
    </row>
    <row r="411" spans="1:9" x14ac:dyDescent="0.2">
      <c r="A411" t="s">
        <v>3071</v>
      </c>
      <c r="B411" t="s">
        <v>3072</v>
      </c>
      <c r="C411">
        <v>0</v>
      </c>
      <c r="D411">
        <v>-3455.6</v>
      </c>
      <c r="E411">
        <v>3325.04</v>
      </c>
      <c r="F411">
        <v>574</v>
      </c>
      <c r="G411">
        <v>442</v>
      </c>
      <c r="H411" t="s">
        <v>213</v>
      </c>
      <c r="I411" t="s">
        <v>4059</v>
      </c>
    </row>
    <row r="412" spans="1:9" x14ac:dyDescent="0.2">
      <c r="A412" t="s">
        <v>3071</v>
      </c>
      <c r="B412" t="s">
        <v>3072</v>
      </c>
      <c r="C412">
        <v>0</v>
      </c>
      <c r="D412">
        <v>-3455.6</v>
      </c>
      <c r="E412">
        <v>3325.04</v>
      </c>
      <c r="F412">
        <v>574</v>
      </c>
      <c r="G412">
        <v>430</v>
      </c>
      <c r="H412" t="s">
        <v>213</v>
      </c>
      <c r="I412" t="s">
        <v>4150</v>
      </c>
    </row>
    <row r="413" spans="1:9" x14ac:dyDescent="0.2">
      <c r="A413" t="s">
        <v>3071</v>
      </c>
      <c r="B413" t="s">
        <v>3072</v>
      </c>
      <c r="C413">
        <v>0</v>
      </c>
      <c r="D413">
        <v>-3455.6</v>
      </c>
      <c r="E413">
        <v>3325.04</v>
      </c>
      <c r="F413">
        <v>574</v>
      </c>
      <c r="G413">
        <v>420</v>
      </c>
      <c r="H413" t="s">
        <v>213</v>
      </c>
      <c r="I413" t="s">
        <v>4174</v>
      </c>
    </row>
    <row r="414" spans="1:9" x14ac:dyDescent="0.2">
      <c r="A414" t="s">
        <v>3071</v>
      </c>
      <c r="B414" t="s">
        <v>3072</v>
      </c>
      <c r="C414">
        <v>0</v>
      </c>
      <c r="D414">
        <v>-3455.6</v>
      </c>
      <c r="E414">
        <v>3325.04</v>
      </c>
      <c r="F414">
        <v>574</v>
      </c>
      <c r="G414">
        <v>406</v>
      </c>
      <c r="H414" t="s">
        <v>213</v>
      </c>
      <c r="I414" t="s">
        <v>4193</v>
      </c>
    </row>
    <row r="415" spans="1:9" x14ac:dyDescent="0.2">
      <c r="A415" t="s">
        <v>3071</v>
      </c>
      <c r="B415" t="s">
        <v>3072</v>
      </c>
      <c r="C415">
        <v>0</v>
      </c>
      <c r="D415">
        <v>-3455.6</v>
      </c>
      <c r="E415">
        <v>3325.04</v>
      </c>
      <c r="F415">
        <v>574</v>
      </c>
      <c r="G415">
        <v>412</v>
      </c>
      <c r="H415" t="s">
        <v>213</v>
      </c>
      <c r="I415" t="s">
        <v>4112</v>
      </c>
    </row>
    <row r="416" spans="1:9" x14ac:dyDescent="0.2">
      <c r="A416" t="s">
        <v>3071</v>
      </c>
      <c r="B416" t="s">
        <v>3072</v>
      </c>
      <c r="C416">
        <v>0</v>
      </c>
      <c r="D416">
        <v>-3455.6</v>
      </c>
      <c r="E416">
        <v>3325.04</v>
      </c>
      <c r="F416">
        <v>574</v>
      </c>
      <c r="G416">
        <v>382</v>
      </c>
      <c r="H416" t="s">
        <v>213</v>
      </c>
      <c r="I416" t="s">
        <v>4194</v>
      </c>
    </row>
    <row r="417" spans="1:9" x14ac:dyDescent="0.2">
      <c r="A417" t="s">
        <v>3071</v>
      </c>
      <c r="B417" t="s">
        <v>3072</v>
      </c>
      <c r="C417">
        <v>0</v>
      </c>
      <c r="D417">
        <v>-3455.6</v>
      </c>
      <c r="E417">
        <v>3325.04</v>
      </c>
      <c r="F417">
        <v>574</v>
      </c>
      <c r="G417">
        <v>383</v>
      </c>
      <c r="H417" t="s">
        <v>213</v>
      </c>
      <c r="I417" t="s">
        <v>4195</v>
      </c>
    </row>
    <row r="418" spans="1:9" x14ac:dyDescent="0.2">
      <c r="A418" t="s">
        <v>3071</v>
      </c>
      <c r="B418" t="s">
        <v>3072</v>
      </c>
      <c r="C418">
        <v>0</v>
      </c>
      <c r="D418">
        <v>-3455.6</v>
      </c>
      <c r="E418">
        <v>3325.04</v>
      </c>
      <c r="F418">
        <v>574</v>
      </c>
      <c r="G418">
        <v>384</v>
      </c>
      <c r="H418" t="s">
        <v>213</v>
      </c>
      <c r="I418" t="s">
        <v>4059</v>
      </c>
    </row>
    <row r="419" spans="1:9" x14ac:dyDescent="0.2">
      <c r="A419" t="s">
        <v>3071</v>
      </c>
      <c r="B419" t="s">
        <v>3072</v>
      </c>
      <c r="C419">
        <v>0</v>
      </c>
      <c r="D419">
        <v>-3455.6</v>
      </c>
      <c r="E419">
        <v>3325.04</v>
      </c>
      <c r="F419">
        <v>574</v>
      </c>
      <c r="G419">
        <v>362</v>
      </c>
      <c r="H419" t="s">
        <v>213</v>
      </c>
      <c r="I419" t="s">
        <v>4082</v>
      </c>
    </row>
    <row r="420" spans="1:9" x14ac:dyDescent="0.2">
      <c r="A420" t="s">
        <v>3071</v>
      </c>
      <c r="B420" t="s">
        <v>3072</v>
      </c>
      <c r="C420">
        <v>0</v>
      </c>
      <c r="D420">
        <v>-3455.6</v>
      </c>
      <c r="E420">
        <v>3325.04</v>
      </c>
      <c r="F420">
        <v>574</v>
      </c>
      <c r="G420">
        <v>337</v>
      </c>
      <c r="H420" t="s">
        <v>213</v>
      </c>
      <c r="I420" t="s">
        <v>4150</v>
      </c>
    </row>
    <row r="421" spans="1:9" x14ac:dyDescent="0.2">
      <c r="A421" t="s">
        <v>3071</v>
      </c>
      <c r="B421" t="s">
        <v>3072</v>
      </c>
      <c r="C421">
        <v>0</v>
      </c>
      <c r="D421">
        <v>-3455.6</v>
      </c>
      <c r="E421">
        <v>3325.04</v>
      </c>
      <c r="F421">
        <v>574</v>
      </c>
      <c r="G421">
        <v>315</v>
      </c>
      <c r="H421" t="s">
        <v>213</v>
      </c>
      <c r="I421" t="s">
        <v>4173</v>
      </c>
    </row>
    <row r="422" spans="1:9" x14ac:dyDescent="0.2">
      <c r="A422" t="s">
        <v>3071</v>
      </c>
      <c r="B422" t="s">
        <v>3072</v>
      </c>
      <c r="C422">
        <v>0</v>
      </c>
      <c r="D422">
        <v>-3455.6</v>
      </c>
      <c r="E422">
        <v>3325.04</v>
      </c>
      <c r="F422">
        <v>574</v>
      </c>
      <c r="G422">
        <v>305</v>
      </c>
      <c r="H422" t="s">
        <v>213</v>
      </c>
      <c r="I422" t="s">
        <v>4178</v>
      </c>
    </row>
    <row r="423" spans="1:9" x14ac:dyDescent="0.2">
      <c r="A423" t="s">
        <v>3071</v>
      </c>
      <c r="B423" t="s">
        <v>3072</v>
      </c>
      <c r="C423">
        <v>0</v>
      </c>
      <c r="D423">
        <v>-3455.6</v>
      </c>
      <c r="E423">
        <v>3325.04</v>
      </c>
      <c r="F423">
        <v>574</v>
      </c>
      <c r="G423">
        <v>294</v>
      </c>
      <c r="H423" t="s">
        <v>213</v>
      </c>
      <c r="I423" t="s">
        <v>4196</v>
      </c>
    </row>
    <row r="424" spans="1:9" x14ac:dyDescent="0.2">
      <c r="A424" t="s">
        <v>3071</v>
      </c>
      <c r="B424" t="s">
        <v>3072</v>
      </c>
      <c r="C424">
        <v>0</v>
      </c>
      <c r="D424">
        <v>-3455.6</v>
      </c>
      <c r="E424">
        <v>3325.04</v>
      </c>
      <c r="F424">
        <v>574</v>
      </c>
      <c r="G424">
        <v>270</v>
      </c>
      <c r="H424" t="s">
        <v>213</v>
      </c>
      <c r="I424" t="s">
        <v>4196</v>
      </c>
    </row>
    <row r="425" spans="1:9" x14ac:dyDescent="0.2">
      <c r="A425" t="s">
        <v>3071</v>
      </c>
      <c r="B425" t="s">
        <v>3072</v>
      </c>
      <c r="C425">
        <v>0</v>
      </c>
      <c r="D425">
        <v>-3455.6</v>
      </c>
      <c r="E425">
        <v>3325.04</v>
      </c>
      <c r="F425">
        <v>574</v>
      </c>
      <c r="G425">
        <v>221</v>
      </c>
      <c r="H425" t="s">
        <v>213</v>
      </c>
      <c r="I425" t="s">
        <v>4089</v>
      </c>
    </row>
    <row r="426" spans="1:9" x14ac:dyDescent="0.2">
      <c r="A426" t="s">
        <v>3071</v>
      </c>
      <c r="B426" t="s">
        <v>3072</v>
      </c>
      <c r="C426">
        <v>0</v>
      </c>
      <c r="D426">
        <v>-3455.6</v>
      </c>
      <c r="E426">
        <v>3325.04</v>
      </c>
      <c r="F426">
        <v>574</v>
      </c>
      <c r="G426">
        <v>178</v>
      </c>
      <c r="H426" t="s">
        <v>213</v>
      </c>
      <c r="I426" t="s">
        <v>4168</v>
      </c>
    </row>
    <row r="427" spans="1:9" x14ac:dyDescent="0.2">
      <c r="A427" t="s">
        <v>3071</v>
      </c>
      <c r="B427" t="s">
        <v>3072</v>
      </c>
      <c r="C427">
        <v>0</v>
      </c>
      <c r="D427">
        <v>-3455.6</v>
      </c>
      <c r="E427">
        <v>3325.04</v>
      </c>
      <c r="F427">
        <v>574</v>
      </c>
      <c r="G427">
        <v>122</v>
      </c>
      <c r="H427" t="s">
        <v>213</v>
      </c>
      <c r="I427" t="s">
        <v>4142</v>
      </c>
    </row>
    <row r="428" spans="1:9" x14ac:dyDescent="0.2">
      <c r="A428" t="s">
        <v>3071</v>
      </c>
      <c r="B428" t="s">
        <v>3072</v>
      </c>
      <c r="C428">
        <v>0</v>
      </c>
      <c r="D428">
        <v>-3455.6</v>
      </c>
      <c r="E428">
        <v>3325.04</v>
      </c>
      <c r="F428">
        <v>574</v>
      </c>
      <c r="G428">
        <v>53.9</v>
      </c>
      <c r="H428" t="s">
        <v>213</v>
      </c>
      <c r="I428" t="s">
        <v>4197</v>
      </c>
    </row>
    <row r="429" spans="1:9" x14ac:dyDescent="0.2">
      <c r="A429" t="s">
        <v>3071</v>
      </c>
      <c r="B429" t="s">
        <v>3072</v>
      </c>
      <c r="C429">
        <v>0</v>
      </c>
      <c r="D429">
        <v>-3455.6</v>
      </c>
      <c r="E429">
        <v>3325.04</v>
      </c>
      <c r="F429">
        <v>574</v>
      </c>
      <c r="G429">
        <v>52.3</v>
      </c>
      <c r="H429" t="s">
        <v>213</v>
      </c>
      <c r="I429" t="s">
        <v>4093</v>
      </c>
    </row>
    <row r="430" spans="1:9" x14ac:dyDescent="0.2">
      <c r="A430" t="s">
        <v>3071</v>
      </c>
      <c r="B430" t="s">
        <v>3072</v>
      </c>
      <c r="C430">
        <v>0</v>
      </c>
      <c r="D430">
        <v>-3455.6</v>
      </c>
      <c r="E430">
        <v>3325.04</v>
      </c>
      <c r="F430">
        <v>574</v>
      </c>
      <c r="G430">
        <v>45.6</v>
      </c>
      <c r="H430" t="s">
        <v>213</v>
      </c>
      <c r="I430" t="s">
        <v>4094</v>
      </c>
    </row>
    <row r="431" spans="1:9" x14ac:dyDescent="0.2">
      <c r="A431" t="s">
        <v>3075</v>
      </c>
      <c r="B431" t="s">
        <v>3076</v>
      </c>
      <c r="C431">
        <v>0</v>
      </c>
      <c r="D431">
        <v>-3455.6</v>
      </c>
      <c r="E431">
        <v>3325.04</v>
      </c>
      <c r="F431">
        <v>574</v>
      </c>
      <c r="G431">
        <v>1091</v>
      </c>
      <c r="H431" t="s">
        <v>213</v>
      </c>
      <c r="I431" t="s">
        <v>4054</v>
      </c>
    </row>
    <row r="432" spans="1:9" x14ac:dyDescent="0.2">
      <c r="A432" t="s">
        <v>3075</v>
      </c>
      <c r="B432" t="s">
        <v>3076</v>
      </c>
      <c r="C432">
        <v>0</v>
      </c>
      <c r="D432">
        <v>-3455.6</v>
      </c>
      <c r="E432">
        <v>3325.04</v>
      </c>
      <c r="F432">
        <v>574</v>
      </c>
      <c r="G432">
        <v>1080</v>
      </c>
      <c r="H432" t="s">
        <v>213</v>
      </c>
      <c r="I432" t="s">
        <v>4095</v>
      </c>
    </row>
    <row r="433" spans="1:9" x14ac:dyDescent="0.2">
      <c r="A433" t="s">
        <v>3075</v>
      </c>
      <c r="B433" t="s">
        <v>3076</v>
      </c>
      <c r="C433">
        <v>0</v>
      </c>
      <c r="D433">
        <v>-3455.6</v>
      </c>
      <c r="E433">
        <v>3325.04</v>
      </c>
      <c r="F433">
        <v>574</v>
      </c>
      <c r="G433">
        <v>1077</v>
      </c>
      <c r="H433" t="s">
        <v>213</v>
      </c>
      <c r="I433" t="s">
        <v>4096</v>
      </c>
    </row>
    <row r="434" spans="1:9" x14ac:dyDescent="0.2">
      <c r="A434" t="s">
        <v>3075</v>
      </c>
      <c r="B434" t="s">
        <v>3076</v>
      </c>
      <c r="C434">
        <v>0</v>
      </c>
      <c r="D434">
        <v>-3455.6</v>
      </c>
      <c r="E434">
        <v>3325.04</v>
      </c>
      <c r="F434">
        <v>574</v>
      </c>
      <c r="G434">
        <v>1077</v>
      </c>
      <c r="H434" t="s">
        <v>213</v>
      </c>
      <c r="I434" t="s">
        <v>4069</v>
      </c>
    </row>
    <row r="435" spans="1:9" x14ac:dyDescent="0.2">
      <c r="A435" t="s">
        <v>3075</v>
      </c>
      <c r="B435" t="s">
        <v>3076</v>
      </c>
      <c r="C435">
        <v>0</v>
      </c>
      <c r="D435">
        <v>-3455.6</v>
      </c>
      <c r="E435">
        <v>3325.04</v>
      </c>
      <c r="F435">
        <v>574</v>
      </c>
      <c r="G435">
        <v>1077</v>
      </c>
      <c r="H435" t="s">
        <v>213</v>
      </c>
      <c r="I435" t="s">
        <v>4096</v>
      </c>
    </row>
    <row r="436" spans="1:9" x14ac:dyDescent="0.2">
      <c r="A436" t="s">
        <v>3075</v>
      </c>
      <c r="B436" t="s">
        <v>3076</v>
      </c>
      <c r="C436">
        <v>0</v>
      </c>
      <c r="D436">
        <v>-3455.6</v>
      </c>
      <c r="E436">
        <v>3325.04</v>
      </c>
      <c r="F436">
        <v>574</v>
      </c>
      <c r="G436">
        <v>1039</v>
      </c>
      <c r="H436" t="s">
        <v>213</v>
      </c>
      <c r="I436" t="s">
        <v>4097</v>
      </c>
    </row>
    <row r="437" spans="1:9" x14ac:dyDescent="0.2">
      <c r="A437" t="s">
        <v>3075</v>
      </c>
      <c r="B437" t="s">
        <v>3076</v>
      </c>
      <c r="C437">
        <v>0</v>
      </c>
      <c r="D437">
        <v>-3455.6</v>
      </c>
      <c r="E437">
        <v>3325.04</v>
      </c>
      <c r="F437">
        <v>574</v>
      </c>
      <c r="G437">
        <v>926</v>
      </c>
      <c r="H437" t="s">
        <v>213</v>
      </c>
      <c r="I437" t="s">
        <v>4056</v>
      </c>
    </row>
    <row r="438" spans="1:9" x14ac:dyDescent="0.2">
      <c r="A438" t="s">
        <v>3075</v>
      </c>
      <c r="B438" t="s">
        <v>3076</v>
      </c>
      <c r="C438">
        <v>0</v>
      </c>
      <c r="D438">
        <v>-3455.6</v>
      </c>
      <c r="E438">
        <v>3325.04</v>
      </c>
      <c r="F438">
        <v>574</v>
      </c>
      <c r="G438">
        <v>504</v>
      </c>
      <c r="H438" t="s">
        <v>213</v>
      </c>
      <c r="I438" t="s">
        <v>4108</v>
      </c>
    </row>
    <row r="439" spans="1:9" x14ac:dyDescent="0.2">
      <c r="A439" t="s">
        <v>3075</v>
      </c>
      <c r="B439" t="s">
        <v>3076</v>
      </c>
      <c r="C439">
        <v>0</v>
      </c>
      <c r="D439">
        <v>-3455.6</v>
      </c>
      <c r="E439">
        <v>3325.04</v>
      </c>
      <c r="F439">
        <v>574</v>
      </c>
      <c r="G439">
        <v>455</v>
      </c>
      <c r="H439" t="s">
        <v>213</v>
      </c>
      <c r="I439" t="s">
        <v>4110</v>
      </c>
    </row>
    <row r="440" spans="1:9" x14ac:dyDescent="0.2">
      <c r="A440" t="s">
        <v>3075</v>
      </c>
      <c r="B440" t="s">
        <v>3076</v>
      </c>
      <c r="C440">
        <v>0</v>
      </c>
      <c r="D440">
        <v>-3455.6</v>
      </c>
      <c r="E440">
        <v>3325.04</v>
      </c>
      <c r="F440">
        <v>574</v>
      </c>
      <c r="G440">
        <v>441</v>
      </c>
      <c r="H440" t="s">
        <v>213</v>
      </c>
      <c r="I440" t="s">
        <v>4111</v>
      </c>
    </row>
    <row r="441" spans="1:9" x14ac:dyDescent="0.2">
      <c r="A441" t="s">
        <v>3075</v>
      </c>
      <c r="B441" t="s">
        <v>3076</v>
      </c>
      <c r="C441">
        <v>0</v>
      </c>
      <c r="D441">
        <v>-3455.6</v>
      </c>
      <c r="E441">
        <v>3325.04</v>
      </c>
      <c r="F441">
        <v>574</v>
      </c>
      <c r="G441">
        <v>418</v>
      </c>
      <c r="H441" t="s">
        <v>213</v>
      </c>
      <c r="I441" t="s">
        <v>4114</v>
      </c>
    </row>
    <row r="442" spans="1:9" x14ac:dyDescent="0.2">
      <c r="A442" t="s">
        <v>3075</v>
      </c>
      <c r="B442" t="s">
        <v>3076</v>
      </c>
      <c r="C442">
        <v>0</v>
      </c>
      <c r="D442">
        <v>-3455.6</v>
      </c>
      <c r="E442">
        <v>3325.04</v>
      </c>
      <c r="F442">
        <v>574</v>
      </c>
      <c r="G442">
        <v>420</v>
      </c>
      <c r="H442" t="s">
        <v>213</v>
      </c>
      <c r="I442" t="s">
        <v>4112</v>
      </c>
    </row>
    <row r="443" spans="1:9" x14ac:dyDescent="0.2">
      <c r="A443" t="s">
        <v>3075</v>
      </c>
      <c r="B443" t="s">
        <v>3076</v>
      </c>
      <c r="C443">
        <v>0</v>
      </c>
      <c r="D443">
        <v>-3455.6</v>
      </c>
      <c r="E443">
        <v>3325.04</v>
      </c>
      <c r="F443">
        <v>574</v>
      </c>
      <c r="G443">
        <v>427</v>
      </c>
      <c r="H443" t="s">
        <v>213</v>
      </c>
      <c r="I443" t="s">
        <v>4058</v>
      </c>
    </row>
    <row r="444" spans="1:9" x14ac:dyDescent="0.2">
      <c r="A444" t="s">
        <v>3075</v>
      </c>
      <c r="B444" t="s">
        <v>3076</v>
      </c>
      <c r="C444">
        <v>0</v>
      </c>
      <c r="D444">
        <v>-3455.6</v>
      </c>
      <c r="E444">
        <v>3325.04</v>
      </c>
      <c r="F444">
        <v>574</v>
      </c>
      <c r="G444">
        <v>364</v>
      </c>
      <c r="H444" t="s">
        <v>213</v>
      </c>
      <c r="I444" t="s">
        <v>4082</v>
      </c>
    </row>
    <row r="445" spans="1:9" x14ac:dyDescent="0.2">
      <c r="A445" t="s">
        <v>3075</v>
      </c>
      <c r="B445" t="s">
        <v>3076</v>
      </c>
      <c r="C445">
        <v>0</v>
      </c>
      <c r="D445">
        <v>-3455.6</v>
      </c>
      <c r="E445">
        <v>3325.04</v>
      </c>
      <c r="F445">
        <v>574</v>
      </c>
      <c r="G445">
        <v>335</v>
      </c>
      <c r="H445" t="s">
        <v>213</v>
      </c>
      <c r="I445" t="s">
        <v>4058</v>
      </c>
    </row>
    <row r="446" spans="1:9" x14ac:dyDescent="0.2">
      <c r="A446" t="s">
        <v>3075</v>
      </c>
      <c r="B446" t="s">
        <v>3076</v>
      </c>
      <c r="C446">
        <v>0</v>
      </c>
      <c r="D446">
        <v>-3455.6</v>
      </c>
      <c r="E446">
        <v>3325.04</v>
      </c>
      <c r="F446">
        <v>574</v>
      </c>
      <c r="G446">
        <v>333</v>
      </c>
      <c r="H446" t="s">
        <v>213</v>
      </c>
      <c r="I446" t="s">
        <v>4077</v>
      </c>
    </row>
    <row r="447" spans="1:9" x14ac:dyDescent="0.2">
      <c r="A447" t="s">
        <v>3075</v>
      </c>
      <c r="B447" t="s">
        <v>3076</v>
      </c>
      <c r="C447">
        <v>0</v>
      </c>
      <c r="D447">
        <v>-3455.6</v>
      </c>
      <c r="E447">
        <v>3325.04</v>
      </c>
      <c r="F447">
        <v>574</v>
      </c>
      <c r="G447">
        <v>305</v>
      </c>
      <c r="H447" t="s">
        <v>213</v>
      </c>
      <c r="I447" t="s">
        <v>4079</v>
      </c>
    </row>
    <row r="448" spans="1:9" x14ac:dyDescent="0.2">
      <c r="A448" t="s">
        <v>3075</v>
      </c>
      <c r="B448" t="s">
        <v>3076</v>
      </c>
      <c r="C448">
        <v>0</v>
      </c>
      <c r="D448">
        <v>-3455.6</v>
      </c>
      <c r="E448">
        <v>3325.04</v>
      </c>
      <c r="F448">
        <v>574</v>
      </c>
      <c r="G448">
        <v>309</v>
      </c>
      <c r="H448" t="s">
        <v>213</v>
      </c>
      <c r="I448" t="s">
        <v>4098</v>
      </c>
    </row>
    <row r="449" spans="1:9" x14ac:dyDescent="0.2">
      <c r="A449" t="s">
        <v>3075</v>
      </c>
      <c r="B449" t="s">
        <v>3076</v>
      </c>
      <c r="C449">
        <v>0</v>
      </c>
      <c r="D449">
        <v>-3455.6</v>
      </c>
      <c r="E449">
        <v>3325.04</v>
      </c>
      <c r="F449">
        <v>574</v>
      </c>
      <c r="G449">
        <v>282</v>
      </c>
      <c r="H449" t="s">
        <v>213</v>
      </c>
      <c r="I449" t="s">
        <v>4100</v>
      </c>
    </row>
    <row r="450" spans="1:9" x14ac:dyDescent="0.2">
      <c r="A450" t="s">
        <v>3075</v>
      </c>
      <c r="B450" t="s">
        <v>3076</v>
      </c>
      <c r="C450">
        <v>0</v>
      </c>
      <c r="D450">
        <v>-3455.6</v>
      </c>
      <c r="E450">
        <v>3325.04</v>
      </c>
      <c r="F450">
        <v>574</v>
      </c>
      <c r="G450">
        <v>259</v>
      </c>
      <c r="H450" t="s">
        <v>213</v>
      </c>
      <c r="I450" t="s">
        <v>4126</v>
      </c>
    </row>
    <row r="451" spans="1:9" x14ac:dyDescent="0.2">
      <c r="A451" t="s">
        <v>3075</v>
      </c>
      <c r="B451" t="s">
        <v>3076</v>
      </c>
      <c r="C451">
        <v>0</v>
      </c>
      <c r="D451">
        <v>-3455.6</v>
      </c>
      <c r="E451">
        <v>3325.04</v>
      </c>
      <c r="F451">
        <v>574</v>
      </c>
      <c r="G451">
        <v>220</v>
      </c>
      <c r="H451" t="s">
        <v>213</v>
      </c>
      <c r="I451" t="s">
        <v>4089</v>
      </c>
    </row>
    <row r="452" spans="1:9" x14ac:dyDescent="0.2">
      <c r="A452" t="s">
        <v>3075</v>
      </c>
      <c r="B452" t="s">
        <v>3076</v>
      </c>
      <c r="C452">
        <v>0</v>
      </c>
      <c r="D452">
        <v>-3455.6</v>
      </c>
      <c r="E452">
        <v>3325.04</v>
      </c>
      <c r="F452">
        <v>574</v>
      </c>
      <c r="G452">
        <v>203</v>
      </c>
      <c r="H452" t="s">
        <v>213</v>
      </c>
      <c r="I452" t="s">
        <v>4085</v>
      </c>
    </row>
    <row r="453" spans="1:9" x14ac:dyDescent="0.2">
      <c r="A453" t="s">
        <v>3075</v>
      </c>
      <c r="B453" t="s">
        <v>3076</v>
      </c>
      <c r="C453">
        <v>0</v>
      </c>
      <c r="D453">
        <v>-3455.6</v>
      </c>
      <c r="E453">
        <v>3325.04</v>
      </c>
      <c r="F453">
        <v>574</v>
      </c>
      <c r="G453">
        <v>179</v>
      </c>
      <c r="H453" t="s">
        <v>213</v>
      </c>
      <c r="I453" t="s">
        <v>4088</v>
      </c>
    </row>
    <row r="454" spans="1:9" x14ac:dyDescent="0.2">
      <c r="A454" t="s">
        <v>3075</v>
      </c>
      <c r="B454" t="s">
        <v>3076</v>
      </c>
      <c r="C454">
        <v>0</v>
      </c>
      <c r="D454">
        <v>-3455.6</v>
      </c>
      <c r="E454">
        <v>3325.04</v>
      </c>
      <c r="F454">
        <v>574</v>
      </c>
      <c r="G454">
        <v>184</v>
      </c>
      <c r="H454" t="s">
        <v>213</v>
      </c>
      <c r="I454" t="s">
        <v>4087</v>
      </c>
    </row>
    <row r="455" spans="1:9" x14ac:dyDescent="0.2">
      <c r="A455" t="s">
        <v>3075</v>
      </c>
      <c r="B455" t="s">
        <v>3076</v>
      </c>
      <c r="C455">
        <v>0</v>
      </c>
      <c r="D455">
        <v>-3455.6</v>
      </c>
      <c r="E455">
        <v>3325.04</v>
      </c>
      <c r="F455">
        <v>574</v>
      </c>
      <c r="G455">
        <v>130</v>
      </c>
      <c r="H455" t="s">
        <v>213</v>
      </c>
      <c r="I455" t="s">
        <v>4142</v>
      </c>
    </row>
    <row r="456" spans="1:9" x14ac:dyDescent="0.2">
      <c r="A456" t="s">
        <v>3075</v>
      </c>
      <c r="B456" t="s">
        <v>3076</v>
      </c>
      <c r="C456">
        <v>0</v>
      </c>
      <c r="D456">
        <v>-3455.6</v>
      </c>
      <c r="E456">
        <v>3325.04</v>
      </c>
      <c r="F456">
        <v>574</v>
      </c>
      <c r="G456">
        <v>56</v>
      </c>
      <c r="H456" t="s">
        <v>213</v>
      </c>
      <c r="I456" t="s">
        <v>4092</v>
      </c>
    </row>
    <row r="457" spans="1:9" x14ac:dyDescent="0.2">
      <c r="A457" t="s">
        <v>3075</v>
      </c>
      <c r="B457" t="s">
        <v>3076</v>
      </c>
      <c r="C457">
        <v>0</v>
      </c>
      <c r="D457">
        <v>-3455.6</v>
      </c>
      <c r="E457">
        <v>3325.04</v>
      </c>
      <c r="F457">
        <v>574</v>
      </c>
      <c r="G457">
        <v>51.9</v>
      </c>
      <c r="H457" t="s">
        <v>213</v>
      </c>
      <c r="I457" t="s">
        <v>4093</v>
      </c>
    </row>
    <row r="458" spans="1:9" x14ac:dyDescent="0.2">
      <c r="A458" t="s">
        <v>3075</v>
      </c>
      <c r="B458" t="s">
        <v>3076</v>
      </c>
      <c r="C458">
        <v>0</v>
      </c>
      <c r="D458">
        <v>-3455.6</v>
      </c>
      <c r="E458">
        <v>3325.04</v>
      </c>
      <c r="F458">
        <v>574</v>
      </c>
      <c r="G458">
        <v>46.8</v>
      </c>
      <c r="H458" t="s">
        <v>213</v>
      </c>
      <c r="I458" t="s">
        <v>4094</v>
      </c>
    </row>
    <row r="459" spans="1:9" x14ac:dyDescent="0.2">
      <c r="A459" t="s">
        <v>3071</v>
      </c>
      <c r="B459" t="s">
        <v>3072</v>
      </c>
      <c r="C459">
        <v>4.202</v>
      </c>
      <c r="D459">
        <v>-515.6</v>
      </c>
      <c r="E459">
        <v>328.73</v>
      </c>
      <c r="F459">
        <v>397</v>
      </c>
      <c r="G459">
        <v>327</v>
      </c>
      <c r="H459" t="s">
        <v>195</v>
      </c>
      <c r="I459" t="s">
        <v>4198</v>
      </c>
    </row>
    <row r="460" spans="1:9" x14ac:dyDescent="0.2">
      <c r="A460" t="s">
        <v>3071</v>
      </c>
      <c r="B460" t="s">
        <v>3072</v>
      </c>
      <c r="C460">
        <v>4.202</v>
      </c>
      <c r="D460">
        <v>-515.6</v>
      </c>
      <c r="E460">
        <v>328.73</v>
      </c>
      <c r="F460">
        <v>397</v>
      </c>
      <c r="G460">
        <v>327</v>
      </c>
      <c r="H460" t="s">
        <v>195</v>
      </c>
      <c r="I460" t="s">
        <v>4198</v>
      </c>
    </row>
    <row r="461" spans="1:9" x14ac:dyDescent="0.2">
      <c r="A461" t="s">
        <v>3071</v>
      </c>
      <c r="B461" t="s">
        <v>3072</v>
      </c>
      <c r="C461">
        <v>4.202</v>
      </c>
      <c r="D461">
        <v>-515.6</v>
      </c>
      <c r="E461">
        <v>328.73</v>
      </c>
      <c r="F461">
        <v>397</v>
      </c>
      <c r="G461">
        <v>256</v>
      </c>
      <c r="H461" t="s">
        <v>195</v>
      </c>
      <c r="I461" t="s">
        <v>4105</v>
      </c>
    </row>
    <row r="462" spans="1:9" x14ac:dyDescent="0.2">
      <c r="A462" t="s">
        <v>3071</v>
      </c>
      <c r="B462" t="s">
        <v>3072</v>
      </c>
      <c r="C462">
        <v>4.202</v>
      </c>
      <c r="D462">
        <v>-515.6</v>
      </c>
      <c r="E462">
        <v>328.73</v>
      </c>
      <c r="F462">
        <v>397</v>
      </c>
      <c r="G462">
        <v>247</v>
      </c>
      <c r="H462" t="s">
        <v>195</v>
      </c>
      <c r="I462" t="s">
        <v>4199</v>
      </c>
    </row>
    <row r="463" spans="1:9" x14ac:dyDescent="0.2">
      <c r="A463" t="s">
        <v>3071</v>
      </c>
      <c r="B463" t="s">
        <v>3072</v>
      </c>
      <c r="C463">
        <v>4.202</v>
      </c>
      <c r="D463">
        <v>-515.6</v>
      </c>
      <c r="E463">
        <v>328.73</v>
      </c>
      <c r="F463">
        <v>397</v>
      </c>
      <c r="G463">
        <v>245</v>
      </c>
      <c r="H463" t="s">
        <v>195</v>
      </c>
      <c r="I463" t="s">
        <v>4199</v>
      </c>
    </row>
    <row r="464" spans="1:9" x14ac:dyDescent="0.2">
      <c r="A464" t="s">
        <v>3071</v>
      </c>
      <c r="B464" t="s">
        <v>3072</v>
      </c>
      <c r="C464">
        <v>4.202</v>
      </c>
      <c r="D464">
        <v>-515.6</v>
      </c>
      <c r="E464">
        <v>328.73</v>
      </c>
      <c r="F464">
        <v>397</v>
      </c>
      <c r="G464">
        <v>189</v>
      </c>
      <c r="H464" t="s">
        <v>195</v>
      </c>
      <c r="I464" t="s">
        <v>4200</v>
      </c>
    </row>
    <row r="465" spans="1:9" x14ac:dyDescent="0.2">
      <c r="A465" t="s">
        <v>3071</v>
      </c>
      <c r="B465" t="s">
        <v>3072</v>
      </c>
      <c r="C465">
        <v>4.202</v>
      </c>
      <c r="D465">
        <v>-515.6</v>
      </c>
      <c r="E465">
        <v>328.73</v>
      </c>
      <c r="F465">
        <v>397</v>
      </c>
      <c r="G465">
        <v>189</v>
      </c>
      <c r="H465" t="s">
        <v>195</v>
      </c>
      <c r="I465" t="s">
        <v>4200</v>
      </c>
    </row>
    <row r="466" spans="1:9" x14ac:dyDescent="0.2">
      <c r="A466" t="s">
        <v>3071</v>
      </c>
      <c r="B466" t="s">
        <v>3072</v>
      </c>
      <c r="C466">
        <v>4.202</v>
      </c>
      <c r="D466">
        <v>-515.6</v>
      </c>
      <c r="E466">
        <v>328.73</v>
      </c>
      <c r="F466">
        <v>397</v>
      </c>
      <c r="G466">
        <v>184</v>
      </c>
      <c r="H466" t="s">
        <v>195</v>
      </c>
      <c r="I466" t="s">
        <v>4201</v>
      </c>
    </row>
    <row r="467" spans="1:9" x14ac:dyDescent="0.2">
      <c r="A467" t="s">
        <v>3071</v>
      </c>
      <c r="B467" t="s">
        <v>3072</v>
      </c>
      <c r="C467">
        <v>4.202</v>
      </c>
      <c r="D467">
        <v>-515.6</v>
      </c>
      <c r="E467">
        <v>328.73</v>
      </c>
      <c r="F467">
        <v>397</v>
      </c>
      <c r="G467">
        <v>589</v>
      </c>
      <c r="H467" t="s">
        <v>195</v>
      </c>
      <c r="I467" t="s">
        <v>4103</v>
      </c>
    </row>
    <row r="468" spans="1:9" x14ac:dyDescent="0.2">
      <c r="A468" t="s">
        <v>3071</v>
      </c>
      <c r="B468" t="s">
        <v>3072</v>
      </c>
      <c r="C468">
        <v>4.202</v>
      </c>
      <c r="D468">
        <v>-515.6</v>
      </c>
      <c r="E468">
        <v>328.73</v>
      </c>
      <c r="F468">
        <v>397</v>
      </c>
      <c r="G468">
        <v>588</v>
      </c>
      <c r="H468" t="s">
        <v>195</v>
      </c>
      <c r="I468" t="s">
        <v>4103</v>
      </c>
    </row>
    <row r="469" spans="1:9" x14ac:dyDescent="0.2">
      <c r="A469" t="s">
        <v>3071</v>
      </c>
      <c r="B469" t="s">
        <v>3072</v>
      </c>
      <c r="C469">
        <v>4.202</v>
      </c>
      <c r="D469">
        <v>-515.6</v>
      </c>
      <c r="E469">
        <v>328.73</v>
      </c>
      <c r="F469">
        <v>397</v>
      </c>
      <c r="G469">
        <v>581</v>
      </c>
      <c r="H469" t="s">
        <v>195</v>
      </c>
      <c r="I469" t="s">
        <v>4202</v>
      </c>
    </row>
    <row r="470" spans="1:9" x14ac:dyDescent="0.2">
      <c r="A470" t="s">
        <v>3071</v>
      </c>
      <c r="B470" t="s">
        <v>3072</v>
      </c>
      <c r="C470">
        <v>4.202</v>
      </c>
      <c r="D470">
        <v>-515.6</v>
      </c>
      <c r="E470">
        <v>328.73</v>
      </c>
      <c r="F470">
        <v>397</v>
      </c>
      <c r="G470">
        <v>579</v>
      </c>
      <c r="H470" t="s">
        <v>195</v>
      </c>
      <c r="I470" t="s">
        <v>4203</v>
      </c>
    </row>
    <row r="471" spans="1:9" x14ac:dyDescent="0.2">
      <c r="A471" t="s">
        <v>3071</v>
      </c>
      <c r="B471" t="s">
        <v>3072</v>
      </c>
      <c r="C471">
        <v>4.202</v>
      </c>
      <c r="D471">
        <v>-515.6</v>
      </c>
      <c r="E471">
        <v>328.73</v>
      </c>
      <c r="F471">
        <v>397</v>
      </c>
      <c r="G471">
        <v>579</v>
      </c>
      <c r="H471" t="s">
        <v>195</v>
      </c>
      <c r="I471" t="s">
        <v>4204</v>
      </c>
    </row>
    <row r="472" spans="1:9" x14ac:dyDescent="0.2">
      <c r="A472" t="s">
        <v>3071</v>
      </c>
      <c r="B472" t="s">
        <v>3072</v>
      </c>
      <c r="C472">
        <v>4.202</v>
      </c>
      <c r="D472">
        <v>-515.6</v>
      </c>
      <c r="E472">
        <v>328.73</v>
      </c>
      <c r="F472">
        <v>397</v>
      </c>
      <c r="G472">
        <v>578</v>
      </c>
      <c r="H472" t="s">
        <v>195</v>
      </c>
      <c r="I472" t="s">
        <v>4204</v>
      </c>
    </row>
    <row r="473" spans="1:9" x14ac:dyDescent="0.2">
      <c r="A473" t="s">
        <v>3071</v>
      </c>
      <c r="B473" t="s">
        <v>3072</v>
      </c>
      <c r="C473">
        <v>4.202</v>
      </c>
      <c r="D473">
        <v>-515.6</v>
      </c>
      <c r="E473">
        <v>328.73</v>
      </c>
      <c r="F473">
        <v>397</v>
      </c>
      <c r="G473">
        <v>575</v>
      </c>
      <c r="H473" t="s">
        <v>195</v>
      </c>
      <c r="I473" t="s">
        <v>4204</v>
      </c>
    </row>
    <row r="474" spans="1:9" x14ac:dyDescent="0.2">
      <c r="A474" t="s">
        <v>3071</v>
      </c>
      <c r="B474" t="s">
        <v>3072</v>
      </c>
      <c r="C474">
        <v>4.202</v>
      </c>
      <c r="D474">
        <v>-515.6</v>
      </c>
      <c r="E474">
        <v>328.73</v>
      </c>
      <c r="F474">
        <v>397</v>
      </c>
      <c r="G474">
        <v>274</v>
      </c>
      <c r="H474" t="s">
        <v>195</v>
      </c>
      <c r="I474" t="s">
        <v>4200</v>
      </c>
    </row>
    <row r="475" spans="1:9" x14ac:dyDescent="0.2">
      <c r="A475" t="s">
        <v>3071</v>
      </c>
      <c r="B475" t="s">
        <v>3072</v>
      </c>
      <c r="C475">
        <v>4.202</v>
      </c>
      <c r="D475">
        <v>-515.6</v>
      </c>
      <c r="E475">
        <v>328.73</v>
      </c>
      <c r="F475">
        <v>397</v>
      </c>
      <c r="G475">
        <v>271</v>
      </c>
      <c r="H475" t="s">
        <v>195</v>
      </c>
      <c r="I475" t="s">
        <v>4153</v>
      </c>
    </row>
    <row r="476" spans="1:9" x14ac:dyDescent="0.2">
      <c r="A476" t="s">
        <v>3071</v>
      </c>
      <c r="B476" t="s">
        <v>3072</v>
      </c>
      <c r="C476">
        <v>4.202</v>
      </c>
      <c r="D476">
        <v>-515.6</v>
      </c>
      <c r="E476">
        <v>328.73</v>
      </c>
      <c r="F476">
        <v>397</v>
      </c>
      <c r="G476">
        <v>271</v>
      </c>
      <c r="H476" t="s">
        <v>195</v>
      </c>
      <c r="I476" t="s">
        <v>4153</v>
      </c>
    </row>
    <row r="477" spans="1:9" x14ac:dyDescent="0.2">
      <c r="A477" t="s">
        <v>3071</v>
      </c>
      <c r="B477" t="s">
        <v>3072</v>
      </c>
      <c r="C477">
        <v>4.202</v>
      </c>
      <c r="D477">
        <v>-515.6</v>
      </c>
      <c r="E477">
        <v>328.73</v>
      </c>
      <c r="F477">
        <v>397</v>
      </c>
      <c r="G477">
        <v>270</v>
      </c>
      <c r="H477" t="s">
        <v>195</v>
      </c>
      <c r="I477" t="s">
        <v>4124</v>
      </c>
    </row>
    <row r="478" spans="1:9" x14ac:dyDescent="0.2">
      <c r="A478" t="s">
        <v>3071</v>
      </c>
      <c r="B478" t="s">
        <v>3072</v>
      </c>
      <c r="C478">
        <v>4.202</v>
      </c>
      <c r="D478">
        <v>-515.6</v>
      </c>
      <c r="E478">
        <v>328.73</v>
      </c>
      <c r="F478">
        <v>397</v>
      </c>
      <c r="G478">
        <v>261</v>
      </c>
      <c r="H478" t="s">
        <v>195</v>
      </c>
      <c r="I478" t="s">
        <v>4205</v>
      </c>
    </row>
    <row r="479" spans="1:9" x14ac:dyDescent="0.2">
      <c r="A479" t="s">
        <v>3071</v>
      </c>
      <c r="B479" t="s">
        <v>3072</v>
      </c>
      <c r="C479">
        <v>4.202</v>
      </c>
      <c r="D479">
        <v>-515.6</v>
      </c>
      <c r="E479">
        <v>328.73</v>
      </c>
      <c r="F479">
        <v>397</v>
      </c>
      <c r="G479">
        <v>262</v>
      </c>
      <c r="H479" t="s">
        <v>195</v>
      </c>
      <c r="I479" t="s">
        <v>4205</v>
      </c>
    </row>
    <row r="480" spans="1:9" x14ac:dyDescent="0.2">
      <c r="A480" t="s">
        <v>3071</v>
      </c>
      <c r="B480" t="s">
        <v>3072</v>
      </c>
      <c r="C480">
        <v>4.202</v>
      </c>
      <c r="D480">
        <v>-515.6</v>
      </c>
      <c r="E480">
        <v>328.73</v>
      </c>
      <c r="F480">
        <v>397</v>
      </c>
      <c r="G480">
        <v>261</v>
      </c>
      <c r="H480" t="s">
        <v>195</v>
      </c>
      <c r="I480" t="s">
        <v>4205</v>
      </c>
    </row>
    <row r="481" spans="1:9" x14ac:dyDescent="0.2">
      <c r="A481" t="s">
        <v>3071</v>
      </c>
      <c r="B481" t="s">
        <v>3072</v>
      </c>
      <c r="C481">
        <v>4.202</v>
      </c>
      <c r="D481">
        <v>-515.6</v>
      </c>
      <c r="E481">
        <v>328.73</v>
      </c>
      <c r="F481">
        <v>397</v>
      </c>
      <c r="G481">
        <v>261</v>
      </c>
      <c r="H481" t="s">
        <v>195</v>
      </c>
      <c r="I481" t="s">
        <v>4205</v>
      </c>
    </row>
    <row r="482" spans="1:9" x14ac:dyDescent="0.2">
      <c r="A482" t="s">
        <v>3071</v>
      </c>
      <c r="B482" t="s">
        <v>3072</v>
      </c>
      <c r="C482">
        <v>4.202</v>
      </c>
      <c r="D482">
        <v>-515.6</v>
      </c>
      <c r="E482">
        <v>328.73</v>
      </c>
      <c r="F482">
        <v>397</v>
      </c>
      <c r="G482">
        <v>261</v>
      </c>
      <c r="H482" t="s">
        <v>195</v>
      </c>
      <c r="I482" t="s">
        <v>4206</v>
      </c>
    </row>
    <row r="483" spans="1:9" x14ac:dyDescent="0.2">
      <c r="A483" t="s">
        <v>3071</v>
      </c>
      <c r="B483" t="s">
        <v>3072</v>
      </c>
      <c r="C483">
        <v>4.202</v>
      </c>
      <c r="D483">
        <v>-515.6</v>
      </c>
      <c r="E483">
        <v>328.73</v>
      </c>
      <c r="F483">
        <v>397</v>
      </c>
      <c r="G483">
        <v>230</v>
      </c>
      <c r="H483" t="s">
        <v>195</v>
      </c>
      <c r="I483" t="s">
        <v>4204</v>
      </c>
    </row>
    <row r="484" spans="1:9" x14ac:dyDescent="0.2">
      <c r="A484" t="s">
        <v>3071</v>
      </c>
      <c r="B484" t="s">
        <v>3072</v>
      </c>
      <c r="C484">
        <v>4.202</v>
      </c>
      <c r="D484">
        <v>-515.6</v>
      </c>
      <c r="E484">
        <v>328.73</v>
      </c>
      <c r="F484">
        <v>397</v>
      </c>
      <c r="G484">
        <v>227</v>
      </c>
      <c r="H484" t="s">
        <v>195</v>
      </c>
      <c r="I484" t="s">
        <v>4117</v>
      </c>
    </row>
    <row r="485" spans="1:9" x14ac:dyDescent="0.2">
      <c r="A485" t="s">
        <v>3071</v>
      </c>
      <c r="B485" t="s">
        <v>3072</v>
      </c>
      <c r="C485">
        <v>4.202</v>
      </c>
      <c r="D485">
        <v>-515.6</v>
      </c>
      <c r="E485">
        <v>328.73</v>
      </c>
      <c r="F485">
        <v>397</v>
      </c>
      <c r="G485">
        <v>202</v>
      </c>
      <c r="H485" t="s">
        <v>195</v>
      </c>
      <c r="I485" t="s">
        <v>4207</v>
      </c>
    </row>
    <row r="486" spans="1:9" x14ac:dyDescent="0.2">
      <c r="A486" t="s">
        <v>3075</v>
      </c>
      <c r="B486" t="s">
        <v>3076</v>
      </c>
      <c r="C486">
        <v>4.202</v>
      </c>
      <c r="D486">
        <v>-515.6</v>
      </c>
      <c r="E486">
        <v>328.73</v>
      </c>
      <c r="F486">
        <v>397</v>
      </c>
      <c r="G486">
        <v>709</v>
      </c>
      <c r="H486" t="s">
        <v>195</v>
      </c>
      <c r="I486" t="s">
        <v>4103</v>
      </c>
    </row>
    <row r="487" spans="1:9" x14ac:dyDescent="0.2">
      <c r="A487" t="s">
        <v>3075</v>
      </c>
      <c r="B487" t="s">
        <v>3076</v>
      </c>
      <c r="C487">
        <v>4.202</v>
      </c>
      <c r="D487">
        <v>-515.6</v>
      </c>
      <c r="E487">
        <v>328.73</v>
      </c>
      <c r="F487">
        <v>397</v>
      </c>
      <c r="G487">
        <v>700</v>
      </c>
      <c r="H487" t="s">
        <v>195</v>
      </c>
      <c r="I487" t="s">
        <v>4208</v>
      </c>
    </row>
    <row r="488" spans="1:9" x14ac:dyDescent="0.2">
      <c r="A488" t="s">
        <v>3075</v>
      </c>
      <c r="B488" t="s">
        <v>3076</v>
      </c>
      <c r="C488">
        <v>4.202</v>
      </c>
      <c r="D488">
        <v>-515.6</v>
      </c>
      <c r="E488">
        <v>328.73</v>
      </c>
      <c r="F488">
        <v>397</v>
      </c>
      <c r="G488">
        <v>700</v>
      </c>
      <c r="H488" t="s">
        <v>195</v>
      </c>
      <c r="I488" t="s">
        <v>4208</v>
      </c>
    </row>
    <row r="489" spans="1:9" x14ac:dyDescent="0.2">
      <c r="A489" t="s">
        <v>3075</v>
      </c>
      <c r="B489" t="s">
        <v>3076</v>
      </c>
      <c r="C489">
        <v>4.202</v>
      </c>
      <c r="D489">
        <v>-515.6</v>
      </c>
      <c r="E489">
        <v>328.73</v>
      </c>
      <c r="F489">
        <v>397</v>
      </c>
      <c r="G489">
        <v>697</v>
      </c>
      <c r="H489" t="s">
        <v>195</v>
      </c>
      <c r="I489" t="s">
        <v>4209</v>
      </c>
    </row>
    <row r="490" spans="1:9" x14ac:dyDescent="0.2">
      <c r="A490" t="s">
        <v>3075</v>
      </c>
      <c r="B490" t="s">
        <v>3076</v>
      </c>
      <c r="C490">
        <v>4.202</v>
      </c>
      <c r="D490">
        <v>-515.6</v>
      </c>
      <c r="E490">
        <v>328.73</v>
      </c>
      <c r="F490">
        <v>397</v>
      </c>
      <c r="G490">
        <v>691</v>
      </c>
      <c r="H490" t="s">
        <v>195</v>
      </c>
      <c r="I490" t="s">
        <v>4100</v>
      </c>
    </row>
    <row r="491" spans="1:9" x14ac:dyDescent="0.2">
      <c r="A491" t="s">
        <v>3075</v>
      </c>
      <c r="B491" t="s">
        <v>3076</v>
      </c>
      <c r="C491">
        <v>4.202</v>
      </c>
      <c r="D491">
        <v>-515.6</v>
      </c>
      <c r="E491">
        <v>328.73</v>
      </c>
      <c r="F491">
        <v>397</v>
      </c>
      <c r="G491">
        <v>288</v>
      </c>
      <c r="H491" t="s">
        <v>195</v>
      </c>
      <c r="I491" t="s">
        <v>4210</v>
      </c>
    </row>
    <row r="492" spans="1:9" x14ac:dyDescent="0.2">
      <c r="A492" t="s">
        <v>3075</v>
      </c>
      <c r="B492" t="s">
        <v>3076</v>
      </c>
      <c r="C492">
        <v>4.202</v>
      </c>
      <c r="D492">
        <v>-515.6</v>
      </c>
      <c r="E492">
        <v>328.73</v>
      </c>
      <c r="F492">
        <v>397</v>
      </c>
      <c r="G492">
        <v>263</v>
      </c>
      <c r="H492" t="s">
        <v>195</v>
      </c>
      <c r="I492" t="s">
        <v>4207</v>
      </c>
    </row>
    <row r="493" spans="1:9" x14ac:dyDescent="0.2">
      <c r="A493" t="s">
        <v>3075</v>
      </c>
      <c r="B493" t="s">
        <v>3076</v>
      </c>
      <c r="C493">
        <v>4.202</v>
      </c>
      <c r="D493">
        <v>-515.6</v>
      </c>
      <c r="E493">
        <v>328.73</v>
      </c>
      <c r="F493">
        <v>397</v>
      </c>
      <c r="G493">
        <v>262</v>
      </c>
      <c r="H493" t="s">
        <v>195</v>
      </c>
      <c r="I493" t="s">
        <v>4211</v>
      </c>
    </row>
    <row r="494" spans="1:9" x14ac:dyDescent="0.2">
      <c r="A494" t="s">
        <v>3075</v>
      </c>
      <c r="B494" t="s">
        <v>3076</v>
      </c>
      <c r="C494">
        <v>4.202</v>
      </c>
      <c r="D494">
        <v>-515.6</v>
      </c>
      <c r="E494">
        <v>328.73</v>
      </c>
      <c r="F494">
        <v>397</v>
      </c>
      <c r="G494">
        <v>263</v>
      </c>
      <c r="H494" t="s">
        <v>195</v>
      </c>
      <c r="I494" t="s">
        <v>4207</v>
      </c>
    </row>
    <row r="495" spans="1:9" x14ac:dyDescent="0.2">
      <c r="A495" t="s">
        <v>3075</v>
      </c>
      <c r="B495" t="s">
        <v>3076</v>
      </c>
      <c r="C495">
        <v>4.202</v>
      </c>
      <c r="D495">
        <v>-515.6</v>
      </c>
      <c r="E495">
        <v>328.73</v>
      </c>
      <c r="F495">
        <v>397</v>
      </c>
      <c r="G495">
        <v>253</v>
      </c>
      <c r="H495" t="s">
        <v>195</v>
      </c>
      <c r="I495" t="s">
        <v>4212</v>
      </c>
    </row>
    <row r="496" spans="1:9" x14ac:dyDescent="0.2">
      <c r="A496" t="s">
        <v>3075</v>
      </c>
      <c r="B496" t="s">
        <v>3076</v>
      </c>
      <c r="C496">
        <v>4.202</v>
      </c>
      <c r="D496">
        <v>-515.6</v>
      </c>
      <c r="E496">
        <v>328.73</v>
      </c>
      <c r="F496">
        <v>397</v>
      </c>
      <c r="G496">
        <v>252</v>
      </c>
      <c r="H496" t="s">
        <v>195</v>
      </c>
      <c r="I496" t="s">
        <v>4213</v>
      </c>
    </row>
    <row r="497" spans="1:9" x14ac:dyDescent="0.2">
      <c r="A497" t="s">
        <v>3075</v>
      </c>
      <c r="B497" t="s">
        <v>3076</v>
      </c>
      <c r="C497">
        <v>4.202</v>
      </c>
      <c r="D497">
        <v>-515.6</v>
      </c>
      <c r="E497">
        <v>328.73</v>
      </c>
      <c r="F497">
        <v>397</v>
      </c>
      <c r="G497">
        <v>239</v>
      </c>
      <c r="H497" t="s">
        <v>195</v>
      </c>
      <c r="I497" t="s">
        <v>4117</v>
      </c>
    </row>
    <row r="498" spans="1:9" x14ac:dyDescent="0.2">
      <c r="A498" t="s">
        <v>3075</v>
      </c>
      <c r="B498" t="s">
        <v>3076</v>
      </c>
      <c r="C498">
        <v>4.202</v>
      </c>
      <c r="D498">
        <v>-515.6</v>
      </c>
      <c r="E498">
        <v>328.73</v>
      </c>
      <c r="F498">
        <v>397</v>
      </c>
      <c r="G498">
        <v>239</v>
      </c>
      <c r="H498" t="s">
        <v>195</v>
      </c>
      <c r="I498" t="s">
        <v>4117</v>
      </c>
    </row>
    <row r="499" spans="1:9" x14ac:dyDescent="0.2">
      <c r="A499" t="s">
        <v>3075</v>
      </c>
      <c r="B499" t="s">
        <v>3076</v>
      </c>
      <c r="C499">
        <v>4.202</v>
      </c>
      <c r="D499">
        <v>-515.6</v>
      </c>
      <c r="E499">
        <v>328.73</v>
      </c>
      <c r="F499">
        <v>397</v>
      </c>
      <c r="G499">
        <v>232</v>
      </c>
      <c r="H499" t="s">
        <v>195</v>
      </c>
      <c r="I499" t="s">
        <v>4207</v>
      </c>
    </row>
    <row r="500" spans="1:9" x14ac:dyDescent="0.2">
      <c r="A500" t="s">
        <v>3075</v>
      </c>
      <c r="B500" t="s">
        <v>3076</v>
      </c>
      <c r="C500">
        <v>4.202</v>
      </c>
      <c r="D500">
        <v>-515.6</v>
      </c>
      <c r="E500">
        <v>328.73</v>
      </c>
      <c r="F500">
        <v>397</v>
      </c>
      <c r="G500">
        <v>209</v>
      </c>
      <c r="H500" t="s">
        <v>195</v>
      </c>
      <c r="I500" t="s">
        <v>4130</v>
      </c>
    </row>
    <row r="501" spans="1:9" x14ac:dyDescent="0.2">
      <c r="A501" t="s">
        <v>3075</v>
      </c>
      <c r="B501" t="s">
        <v>3076</v>
      </c>
      <c r="C501">
        <v>4.202</v>
      </c>
      <c r="D501">
        <v>-515.6</v>
      </c>
      <c r="E501">
        <v>328.73</v>
      </c>
      <c r="F501">
        <v>397</v>
      </c>
      <c r="G501">
        <v>188</v>
      </c>
      <c r="H501" t="s">
        <v>195</v>
      </c>
      <c r="I501" t="s">
        <v>4212</v>
      </c>
    </row>
    <row r="502" spans="1:9" x14ac:dyDescent="0.2">
      <c r="A502" t="s">
        <v>3075</v>
      </c>
      <c r="B502" t="s">
        <v>3076</v>
      </c>
      <c r="C502">
        <v>4.202</v>
      </c>
      <c r="D502">
        <v>-515.6</v>
      </c>
      <c r="E502">
        <v>328.73</v>
      </c>
      <c r="F502">
        <v>397</v>
      </c>
      <c r="G502">
        <v>188</v>
      </c>
      <c r="H502" t="s">
        <v>195</v>
      </c>
      <c r="I502" t="s">
        <v>4214</v>
      </c>
    </row>
    <row r="503" spans="1:9" x14ac:dyDescent="0.2">
      <c r="A503" t="s">
        <v>3075</v>
      </c>
      <c r="B503" t="s">
        <v>3076</v>
      </c>
      <c r="C503">
        <v>4.202</v>
      </c>
      <c r="D503">
        <v>-515.6</v>
      </c>
      <c r="E503">
        <v>328.73</v>
      </c>
      <c r="F503">
        <v>397</v>
      </c>
      <c r="G503">
        <v>186</v>
      </c>
      <c r="H503" t="s">
        <v>195</v>
      </c>
      <c r="I503" t="s">
        <v>4215</v>
      </c>
    </row>
    <row r="504" spans="1:9" x14ac:dyDescent="0.2">
      <c r="A504" t="s">
        <v>3075</v>
      </c>
      <c r="B504" t="s">
        <v>3076</v>
      </c>
      <c r="C504">
        <v>4.202</v>
      </c>
      <c r="D504">
        <v>-515.6</v>
      </c>
      <c r="E504">
        <v>328.73</v>
      </c>
      <c r="F504">
        <v>397</v>
      </c>
      <c r="G504">
        <v>183</v>
      </c>
      <c r="H504" t="s">
        <v>195</v>
      </c>
      <c r="I504" t="s">
        <v>4106</v>
      </c>
    </row>
    <row r="505" spans="1:9" x14ac:dyDescent="0.2">
      <c r="A505" t="s">
        <v>3075</v>
      </c>
      <c r="B505" t="s">
        <v>3076</v>
      </c>
      <c r="C505">
        <v>4.202</v>
      </c>
      <c r="D505">
        <v>-515.6</v>
      </c>
      <c r="E505">
        <v>328.73</v>
      </c>
      <c r="F505">
        <v>397</v>
      </c>
      <c r="G505">
        <v>161</v>
      </c>
      <c r="H505" t="s">
        <v>195</v>
      </c>
      <c r="I505" t="s">
        <v>4212</v>
      </c>
    </row>
    <row r="506" spans="1:9" x14ac:dyDescent="0.2">
      <c r="A506" t="s">
        <v>3075</v>
      </c>
      <c r="B506" t="s">
        <v>3076</v>
      </c>
      <c r="C506">
        <v>4.202</v>
      </c>
      <c r="D506">
        <v>-515.6</v>
      </c>
      <c r="E506">
        <v>328.73</v>
      </c>
      <c r="F506">
        <v>397</v>
      </c>
      <c r="G506">
        <v>156</v>
      </c>
      <c r="H506" t="s">
        <v>195</v>
      </c>
      <c r="I506" t="s">
        <v>4216</v>
      </c>
    </row>
    <row r="507" spans="1:9" x14ac:dyDescent="0.2">
      <c r="A507" t="s">
        <v>3075</v>
      </c>
      <c r="B507" t="s">
        <v>3076</v>
      </c>
      <c r="C507">
        <v>4.202</v>
      </c>
      <c r="D507">
        <v>-515.6</v>
      </c>
      <c r="E507">
        <v>328.73</v>
      </c>
      <c r="F507">
        <v>397</v>
      </c>
      <c r="G507">
        <v>155</v>
      </c>
      <c r="H507" t="s">
        <v>195</v>
      </c>
      <c r="I507" t="s">
        <v>4127</v>
      </c>
    </row>
    <row r="508" spans="1:9" x14ac:dyDescent="0.2">
      <c r="A508" t="s">
        <v>3075</v>
      </c>
      <c r="B508" t="s">
        <v>3076</v>
      </c>
      <c r="C508">
        <v>4.202</v>
      </c>
      <c r="D508">
        <v>-515.6</v>
      </c>
      <c r="E508">
        <v>328.73</v>
      </c>
      <c r="F508">
        <v>397</v>
      </c>
      <c r="G508">
        <v>141</v>
      </c>
      <c r="H508" t="s">
        <v>195</v>
      </c>
      <c r="I508" t="s">
        <v>4217</v>
      </c>
    </row>
    <row r="509" spans="1:9" x14ac:dyDescent="0.2">
      <c r="A509" t="s">
        <v>3075</v>
      </c>
      <c r="B509" t="s">
        <v>3076</v>
      </c>
      <c r="C509">
        <v>4.202</v>
      </c>
      <c r="D509">
        <v>-515.6</v>
      </c>
      <c r="E509">
        <v>328.73</v>
      </c>
      <c r="F509">
        <v>397</v>
      </c>
      <c r="G509">
        <v>126</v>
      </c>
      <c r="H509" t="s">
        <v>195</v>
      </c>
      <c r="I509" t="s">
        <v>4218</v>
      </c>
    </row>
    <row r="510" spans="1:9" x14ac:dyDescent="0.2">
      <c r="A510" t="s">
        <v>3075</v>
      </c>
      <c r="B510" t="s">
        <v>3076</v>
      </c>
      <c r="C510">
        <v>4.202</v>
      </c>
      <c r="D510">
        <v>-515.6</v>
      </c>
      <c r="E510">
        <v>328.73</v>
      </c>
      <c r="F510">
        <v>397</v>
      </c>
      <c r="G510">
        <v>84.5</v>
      </c>
      <c r="H510" t="s">
        <v>195</v>
      </c>
      <c r="I510" t="s">
        <v>4140</v>
      </c>
    </row>
    <row r="511" spans="1:9" x14ac:dyDescent="0.2">
      <c r="A511" t="s">
        <v>3075</v>
      </c>
      <c r="B511" t="s">
        <v>3076</v>
      </c>
      <c r="C511">
        <v>4.202</v>
      </c>
      <c r="D511">
        <v>-515.6</v>
      </c>
      <c r="E511">
        <v>328.73</v>
      </c>
      <c r="F511">
        <v>397</v>
      </c>
      <c r="G511">
        <v>68.2</v>
      </c>
      <c r="H511" t="s">
        <v>195</v>
      </c>
      <c r="I511" t="s">
        <v>4094</v>
      </c>
    </row>
    <row r="512" spans="1:9" x14ac:dyDescent="0.2">
      <c r="A512" t="s">
        <v>3075</v>
      </c>
      <c r="B512" t="s">
        <v>3076</v>
      </c>
      <c r="C512">
        <v>4.202</v>
      </c>
      <c r="D512">
        <v>-515.6</v>
      </c>
      <c r="E512">
        <v>328.73</v>
      </c>
      <c r="F512">
        <v>397</v>
      </c>
      <c r="G512">
        <v>58.1</v>
      </c>
      <c r="H512" t="s">
        <v>195</v>
      </c>
      <c r="I512" t="s">
        <v>4219</v>
      </c>
    </row>
    <row r="513" spans="1:9" x14ac:dyDescent="0.2">
      <c r="A513" t="s">
        <v>3075</v>
      </c>
      <c r="B513" t="s">
        <v>3076</v>
      </c>
      <c r="C513">
        <v>4.202</v>
      </c>
      <c r="D513">
        <v>-515.6</v>
      </c>
      <c r="E513">
        <v>328.73</v>
      </c>
      <c r="F513">
        <v>397</v>
      </c>
      <c r="G513">
        <v>56.9</v>
      </c>
      <c r="H513" t="s">
        <v>195</v>
      </c>
      <c r="I513" t="s">
        <v>4092</v>
      </c>
    </row>
    <row r="514" spans="1:9" x14ac:dyDescent="0.2">
      <c r="A514" t="s">
        <v>3075</v>
      </c>
      <c r="B514" t="s">
        <v>3076</v>
      </c>
      <c r="C514">
        <v>4.202</v>
      </c>
      <c r="D514">
        <v>-515.6</v>
      </c>
      <c r="E514">
        <v>328.73</v>
      </c>
      <c r="F514">
        <v>397</v>
      </c>
      <c r="G514">
        <v>54.4</v>
      </c>
      <c r="H514" t="s">
        <v>195</v>
      </c>
      <c r="I514" t="s">
        <v>4094</v>
      </c>
    </row>
    <row r="515" spans="1:9" x14ac:dyDescent="0.2">
      <c r="A515" t="s">
        <v>3075</v>
      </c>
      <c r="B515" t="s">
        <v>3076</v>
      </c>
      <c r="C515">
        <v>4.202</v>
      </c>
      <c r="D515">
        <v>-515.6</v>
      </c>
      <c r="E515">
        <v>328.73</v>
      </c>
      <c r="F515">
        <v>397</v>
      </c>
      <c r="G515">
        <v>52.3</v>
      </c>
      <c r="H515" t="s">
        <v>195</v>
      </c>
      <c r="I515" t="s">
        <v>4093</v>
      </c>
    </row>
    <row r="516" spans="1:9" x14ac:dyDescent="0.2">
      <c r="A516" t="s">
        <v>3075</v>
      </c>
      <c r="B516" t="s">
        <v>3076</v>
      </c>
      <c r="C516">
        <v>4.202</v>
      </c>
      <c r="D516">
        <v>-515.6</v>
      </c>
      <c r="E516">
        <v>328.73</v>
      </c>
      <c r="F516">
        <v>397</v>
      </c>
      <c r="G516">
        <v>46.8</v>
      </c>
      <c r="H516" t="s">
        <v>195</v>
      </c>
      <c r="I516" t="s">
        <v>4094</v>
      </c>
    </row>
    <row r="517" spans="1:9" x14ac:dyDescent="0.2">
      <c r="A517" t="s">
        <v>3075</v>
      </c>
      <c r="B517" t="s">
        <v>3076</v>
      </c>
      <c r="C517">
        <v>4.202</v>
      </c>
      <c r="D517">
        <v>-515.6</v>
      </c>
      <c r="E517">
        <v>328.73</v>
      </c>
      <c r="F517">
        <v>397</v>
      </c>
      <c r="G517">
        <v>711</v>
      </c>
      <c r="H517" t="s">
        <v>195</v>
      </c>
      <c r="I517" t="s">
        <v>4103</v>
      </c>
    </row>
    <row r="518" spans="1:9" x14ac:dyDescent="0.2">
      <c r="A518" t="s">
        <v>3075</v>
      </c>
      <c r="B518" t="s">
        <v>3076</v>
      </c>
      <c r="C518">
        <v>4.202</v>
      </c>
      <c r="D518">
        <v>-515.6</v>
      </c>
      <c r="E518">
        <v>328.73</v>
      </c>
      <c r="F518">
        <v>397</v>
      </c>
      <c r="G518">
        <v>710</v>
      </c>
      <c r="H518" t="s">
        <v>195</v>
      </c>
      <c r="I518" t="s">
        <v>4103</v>
      </c>
    </row>
    <row r="519" spans="1:9" x14ac:dyDescent="0.2">
      <c r="A519" t="s">
        <v>3075</v>
      </c>
      <c r="B519" t="s">
        <v>3076</v>
      </c>
      <c r="C519">
        <v>4.202</v>
      </c>
      <c r="D519">
        <v>-515.6</v>
      </c>
      <c r="E519">
        <v>328.73</v>
      </c>
      <c r="F519">
        <v>397</v>
      </c>
      <c r="G519">
        <v>710</v>
      </c>
      <c r="H519" t="s">
        <v>195</v>
      </c>
      <c r="I519" t="s">
        <v>4103</v>
      </c>
    </row>
    <row r="520" spans="1:9" x14ac:dyDescent="0.2">
      <c r="A520" t="s">
        <v>3075</v>
      </c>
      <c r="B520" t="s">
        <v>3076</v>
      </c>
      <c r="C520">
        <v>4.202</v>
      </c>
      <c r="D520">
        <v>-515.6</v>
      </c>
      <c r="E520">
        <v>328.73</v>
      </c>
      <c r="F520">
        <v>397</v>
      </c>
      <c r="G520">
        <v>709</v>
      </c>
      <c r="H520" t="s">
        <v>195</v>
      </c>
      <c r="I520" t="s">
        <v>4103</v>
      </c>
    </row>
    <row r="521" spans="1:9" x14ac:dyDescent="0.2">
      <c r="A521" t="s">
        <v>3075</v>
      </c>
      <c r="B521" t="s">
        <v>3076</v>
      </c>
      <c r="C521">
        <v>4.202</v>
      </c>
      <c r="D521">
        <v>-515.6</v>
      </c>
      <c r="E521">
        <v>328.73</v>
      </c>
      <c r="F521">
        <v>397</v>
      </c>
      <c r="G521">
        <v>709</v>
      </c>
      <c r="H521" t="s">
        <v>195</v>
      </c>
      <c r="I521" t="s">
        <v>4103</v>
      </c>
    </row>
    <row r="522" spans="1:9" x14ac:dyDescent="0.2">
      <c r="A522" t="s">
        <v>3075</v>
      </c>
      <c r="B522" t="s">
        <v>3076</v>
      </c>
      <c r="C522">
        <v>4.202</v>
      </c>
      <c r="D522">
        <v>-515.6</v>
      </c>
      <c r="E522">
        <v>328.73</v>
      </c>
      <c r="F522">
        <v>397</v>
      </c>
      <c r="G522">
        <v>709</v>
      </c>
      <c r="H522" t="s">
        <v>195</v>
      </c>
      <c r="I522" t="s">
        <v>4103</v>
      </c>
    </row>
    <row r="523" spans="1:9" x14ac:dyDescent="0.2">
      <c r="A523" t="s">
        <v>3075</v>
      </c>
      <c r="B523" t="s">
        <v>3076</v>
      </c>
      <c r="C523">
        <v>4.202</v>
      </c>
      <c r="D523">
        <v>-515.6</v>
      </c>
      <c r="E523">
        <v>328.73</v>
      </c>
      <c r="F523">
        <v>397</v>
      </c>
      <c r="G523">
        <v>709</v>
      </c>
      <c r="H523" t="s">
        <v>195</v>
      </c>
      <c r="I523" t="s">
        <v>4103</v>
      </c>
    </row>
    <row r="524" spans="1:9" x14ac:dyDescent="0.2">
      <c r="A524" t="s">
        <v>3075</v>
      </c>
      <c r="B524" t="s">
        <v>3076</v>
      </c>
      <c r="C524">
        <v>4.202</v>
      </c>
      <c r="D524">
        <v>-515.6</v>
      </c>
      <c r="E524">
        <v>328.73</v>
      </c>
      <c r="F524">
        <v>397</v>
      </c>
      <c r="G524">
        <v>708</v>
      </c>
      <c r="H524" t="s">
        <v>195</v>
      </c>
      <c r="I524" t="s">
        <v>4103</v>
      </c>
    </row>
    <row r="525" spans="1:9" x14ac:dyDescent="0.2">
      <c r="A525" t="s">
        <v>3075</v>
      </c>
      <c r="B525" t="s">
        <v>3076</v>
      </c>
      <c r="C525">
        <v>4.202</v>
      </c>
      <c r="D525">
        <v>-515.6</v>
      </c>
      <c r="E525">
        <v>328.73</v>
      </c>
      <c r="F525">
        <v>397</v>
      </c>
      <c r="G525">
        <v>707</v>
      </c>
      <c r="H525" t="s">
        <v>195</v>
      </c>
      <c r="I525" t="s">
        <v>4103</v>
      </c>
    </row>
    <row r="526" spans="1:9" x14ac:dyDescent="0.2">
      <c r="A526" t="s">
        <v>3075</v>
      </c>
      <c r="B526" t="s">
        <v>3076</v>
      </c>
      <c r="C526">
        <v>4.202</v>
      </c>
      <c r="D526">
        <v>-515.6</v>
      </c>
      <c r="E526">
        <v>328.73</v>
      </c>
      <c r="F526">
        <v>397</v>
      </c>
      <c r="G526">
        <v>707</v>
      </c>
      <c r="H526" t="s">
        <v>195</v>
      </c>
      <c r="I526" t="s">
        <v>4103</v>
      </c>
    </row>
    <row r="527" spans="1:9" x14ac:dyDescent="0.2">
      <c r="A527" t="s">
        <v>3075</v>
      </c>
      <c r="B527" t="s">
        <v>3076</v>
      </c>
      <c r="C527">
        <v>4.202</v>
      </c>
      <c r="D527">
        <v>-515.6</v>
      </c>
      <c r="E527">
        <v>328.73</v>
      </c>
      <c r="F527">
        <v>397</v>
      </c>
      <c r="G527">
        <v>699</v>
      </c>
      <c r="H527" t="s">
        <v>195</v>
      </c>
      <c r="I527" t="s">
        <v>4191</v>
      </c>
    </row>
    <row r="528" spans="1:9" x14ac:dyDescent="0.2">
      <c r="A528" t="s">
        <v>3075</v>
      </c>
      <c r="B528" t="s">
        <v>3076</v>
      </c>
      <c r="C528">
        <v>4.202</v>
      </c>
      <c r="D528">
        <v>-515.6</v>
      </c>
      <c r="E528">
        <v>328.73</v>
      </c>
      <c r="F528">
        <v>397</v>
      </c>
      <c r="G528">
        <v>699</v>
      </c>
      <c r="H528" t="s">
        <v>195</v>
      </c>
      <c r="I528" t="s">
        <v>4191</v>
      </c>
    </row>
    <row r="529" spans="1:9" x14ac:dyDescent="0.2">
      <c r="A529" t="s">
        <v>3075</v>
      </c>
      <c r="B529" t="s">
        <v>3076</v>
      </c>
      <c r="C529">
        <v>4.202</v>
      </c>
      <c r="D529">
        <v>-515.6</v>
      </c>
      <c r="E529">
        <v>328.73</v>
      </c>
      <c r="F529">
        <v>397</v>
      </c>
      <c r="G529">
        <v>698</v>
      </c>
      <c r="H529" t="s">
        <v>195</v>
      </c>
      <c r="I529" t="s">
        <v>4191</v>
      </c>
    </row>
    <row r="530" spans="1:9" x14ac:dyDescent="0.2">
      <c r="A530" t="s">
        <v>3075</v>
      </c>
      <c r="B530" t="s">
        <v>3076</v>
      </c>
      <c r="C530">
        <v>4.202</v>
      </c>
      <c r="D530">
        <v>-515.6</v>
      </c>
      <c r="E530">
        <v>328.73</v>
      </c>
      <c r="F530">
        <v>397</v>
      </c>
      <c r="G530">
        <v>698</v>
      </c>
      <c r="H530" t="s">
        <v>195</v>
      </c>
      <c r="I530" t="s">
        <v>4191</v>
      </c>
    </row>
    <row r="531" spans="1:9" x14ac:dyDescent="0.2">
      <c r="A531" t="s">
        <v>3075</v>
      </c>
      <c r="B531" t="s">
        <v>3076</v>
      </c>
      <c r="C531">
        <v>4.202</v>
      </c>
      <c r="D531">
        <v>-515.6</v>
      </c>
      <c r="E531">
        <v>328.73</v>
      </c>
      <c r="F531">
        <v>397</v>
      </c>
      <c r="G531">
        <v>697</v>
      </c>
      <c r="H531" t="s">
        <v>195</v>
      </c>
      <c r="I531" t="s">
        <v>4204</v>
      </c>
    </row>
    <row r="532" spans="1:9" x14ac:dyDescent="0.2">
      <c r="A532" t="s">
        <v>3075</v>
      </c>
      <c r="B532" t="s">
        <v>3076</v>
      </c>
      <c r="C532">
        <v>4.202</v>
      </c>
      <c r="D532">
        <v>-515.6</v>
      </c>
      <c r="E532">
        <v>328.73</v>
      </c>
      <c r="F532">
        <v>397</v>
      </c>
      <c r="G532">
        <v>697</v>
      </c>
      <c r="H532" t="s">
        <v>195</v>
      </c>
      <c r="I532" t="s">
        <v>4209</v>
      </c>
    </row>
    <row r="533" spans="1:9" x14ac:dyDescent="0.2">
      <c r="A533" t="s">
        <v>3075</v>
      </c>
      <c r="B533" t="s">
        <v>3076</v>
      </c>
      <c r="C533">
        <v>4.202</v>
      </c>
      <c r="D533">
        <v>-515.6</v>
      </c>
      <c r="E533">
        <v>328.73</v>
      </c>
      <c r="F533">
        <v>397</v>
      </c>
      <c r="G533">
        <v>697</v>
      </c>
      <c r="H533" t="s">
        <v>195</v>
      </c>
      <c r="I533" t="s">
        <v>4119</v>
      </c>
    </row>
    <row r="534" spans="1:9" x14ac:dyDescent="0.2">
      <c r="A534" t="s">
        <v>3075</v>
      </c>
      <c r="B534" t="s">
        <v>3076</v>
      </c>
      <c r="C534">
        <v>4.202</v>
      </c>
      <c r="D534">
        <v>-515.6</v>
      </c>
      <c r="E534">
        <v>328.73</v>
      </c>
      <c r="F534">
        <v>397</v>
      </c>
      <c r="G534">
        <v>697</v>
      </c>
      <c r="H534" t="s">
        <v>195</v>
      </c>
      <c r="I534" t="s">
        <v>4119</v>
      </c>
    </row>
    <row r="535" spans="1:9" x14ac:dyDescent="0.2">
      <c r="A535" t="s">
        <v>3075</v>
      </c>
      <c r="B535" t="s">
        <v>3076</v>
      </c>
      <c r="C535">
        <v>4.202</v>
      </c>
      <c r="D535">
        <v>-515.6</v>
      </c>
      <c r="E535">
        <v>328.73</v>
      </c>
      <c r="F535">
        <v>397</v>
      </c>
      <c r="G535">
        <v>697</v>
      </c>
      <c r="H535" t="s">
        <v>195</v>
      </c>
      <c r="I535" t="s">
        <v>4119</v>
      </c>
    </row>
    <row r="536" spans="1:9" x14ac:dyDescent="0.2">
      <c r="A536" t="s">
        <v>3075</v>
      </c>
      <c r="B536" t="s">
        <v>3076</v>
      </c>
      <c r="C536">
        <v>4.202</v>
      </c>
      <c r="D536">
        <v>-515.6</v>
      </c>
      <c r="E536">
        <v>328.73</v>
      </c>
      <c r="F536">
        <v>397</v>
      </c>
      <c r="G536">
        <v>697</v>
      </c>
      <c r="H536" t="s">
        <v>195</v>
      </c>
      <c r="I536" t="s">
        <v>4119</v>
      </c>
    </row>
    <row r="537" spans="1:9" x14ac:dyDescent="0.2">
      <c r="A537" t="s">
        <v>3075</v>
      </c>
      <c r="B537" t="s">
        <v>3076</v>
      </c>
      <c r="C537">
        <v>4.202</v>
      </c>
      <c r="D537">
        <v>-515.6</v>
      </c>
      <c r="E537">
        <v>328.73</v>
      </c>
      <c r="F537">
        <v>397</v>
      </c>
      <c r="G537">
        <v>697</v>
      </c>
      <c r="H537" t="s">
        <v>195</v>
      </c>
      <c r="I537" t="s">
        <v>4119</v>
      </c>
    </row>
    <row r="538" spans="1:9" x14ac:dyDescent="0.2">
      <c r="A538" t="s">
        <v>3075</v>
      </c>
      <c r="B538" t="s">
        <v>3076</v>
      </c>
      <c r="C538">
        <v>4.202</v>
      </c>
      <c r="D538">
        <v>-515.6</v>
      </c>
      <c r="E538">
        <v>328.73</v>
      </c>
      <c r="F538">
        <v>397</v>
      </c>
      <c r="G538">
        <v>697</v>
      </c>
      <c r="H538" t="s">
        <v>195</v>
      </c>
      <c r="I538" t="s">
        <v>4119</v>
      </c>
    </row>
    <row r="539" spans="1:9" x14ac:dyDescent="0.2">
      <c r="A539" t="s">
        <v>3075</v>
      </c>
      <c r="B539" t="s">
        <v>3076</v>
      </c>
      <c r="C539">
        <v>4.202</v>
      </c>
      <c r="D539">
        <v>-515.6</v>
      </c>
      <c r="E539">
        <v>328.73</v>
      </c>
      <c r="F539">
        <v>397</v>
      </c>
      <c r="G539">
        <v>697</v>
      </c>
      <c r="H539" t="s">
        <v>195</v>
      </c>
      <c r="I539" t="s">
        <v>4119</v>
      </c>
    </row>
    <row r="540" spans="1:9" x14ac:dyDescent="0.2">
      <c r="A540" t="s">
        <v>3075</v>
      </c>
      <c r="B540" t="s">
        <v>3076</v>
      </c>
      <c r="C540">
        <v>4.202</v>
      </c>
      <c r="D540">
        <v>-515.6</v>
      </c>
      <c r="E540">
        <v>328.73</v>
      </c>
      <c r="F540">
        <v>397</v>
      </c>
      <c r="G540">
        <v>696</v>
      </c>
      <c r="H540" t="s">
        <v>195</v>
      </c>
      <c r="I540" t="s">
        <v>4119</v>
      </c>
    </row>
    <row r="541" spans="1:9" x14ac:dyDescent="0.2">
      <c r="A541" t="s">
        <v>3075</v>
      </c>
      <c r="B541" t="s">
        <v>3076</v>
      </c>
      <c r="C541">
        <v>4.202</v>
      </c>
      <c r="D541">
        <v>-515.6</v>
      </c>
      <c r="E541">
        <v>328.73</v>
      </c>
      <c r="F541">
        <v>397</v>
      </c>
      <c r="G541">
        <v>696</v>
      </c>
      <c r="H541" t="s">
        <v>195</v>
      </c>
      <c r="I541" t="s">
        <v>4209</v>
      </c>
    </row>
    <row r="542" spans="1:9" x14ac:dyDescent="0.2">
      <c r="A542" t="s">
        <v>3075</v>
      </c>
      <c r="B542" t="s">
        <v>3076</v>
      </c>
      <c r="C542">
        <v>4.202</v>
      </c>
      <c r="D542">
        <v>-515.6</v>
      </c>
      <c r="E542">
        <v>328.73</v>
      </c>
      <c r="F542">
        <v>397</v>
      </c>
      <c r="G542">
        <v>696</v>
      </c>
      <c r="H542" t="s">
        <v>195</v>
      </c>
      <c r="I542" t="s">
        <v>4191</v>
      </c>
    </row>
    <row r="543" spans="1:9" x14ac:dyDescent="0.2">
      <c r="A543" t="s">
        <v>3075</v>
      </c>
      <c r="B543" t="s">
        <v>3076</v>
      </c>
      <c r="C543">
        <v>4.202</v>
      </c>
      <c r="D543">
        <v>-515.6</v>
      </c>
      <c r="E543">
        <v>328.73</v>
      </c>
      <c r="F543">
        <v>397</v>
      </c>
      <c r="G543">
        <v>696</v>
      </c>
      <c r="H543" t="s">
        <v>195</v>
      </c>
      <c r="I543" t="s">
        <v>4209</v>
      </c>
    </row>
    <row r="544" spans="1:9" x14ac:dyDescent="0.2">
      <c r="A544" t="s">
        <v>3075</v>
      </c>
      <c r="B544" t="s">
        <v>3076</v>
      </c>
      <c r="C544">
        <v>4.202</v>
      </c>
      <c r="D544">
        <v>-515.6</v>
      </c>
      <c r="E544">
        <v>328.73</v>
      </c>
      <c r="F544">
        <v>397</v>
      </c>
      <c r="G544">
        <v>695</v>
      </c>
      <c r="H544" t="s">
        <v>195</v>
      </c>
      <c r="I544" t="s">
        <v>4119</v>
      </c>
    </row>
    <row r="545" spans="1:9" x14ac:dyDescent="0.2">
      <c r="A545" t="s">
        <v>3075</v>
      </c>
      <c r="B545" t="s">
        <v>3076</v>
      </c>
      <c r="C545">
        <v>4.202</v>
      </c>
      <c r="D545">
        <v>-515.6</v>
      </c>
      <c r="E545">
        <v>328.73</v>
      </c>
      <c r="F545">
        <v>397</v>
      </c>
      <c r="G545">
        <v>695</v>
      </c>
      <c r="H545" t="s">
        <v>195</v>
      </c>
      <c r="I545" t="s">
        <v>4119</v>
      </c>
    </row>
    <row r="546" spans="1:9" x14ac:dyDescent="0.2">
      <c r="A546" t="s">
        <v>3075</v>
      </c>
      <c r="B546" t="s">
        <v>3076</v>
      </c>
      <c r="C546">
        <v>4.202</v>
      </c>
      <c r="D546">
        <v>-515.6</v>
      </c>
      <c r="E546">
        <v>328.73</v>
      </c>
      <c r="F546">
        <v>397</v>
      </c>
      <c r="G546">
        <v>638</v>
      </c>
      <c r="H546" t="s">
        <v>195</v>
      </c>
      <c r="I546" t="s">
        <v>4105</v>
      </c>
    </row>
    <row r="547" spans="1:9" x14ac:dyDescent="0.2">
      <c r="A547" t="s">
        <v>3075</v>
      </c>
      <c r="B547" t="s">
        <v>3076</v>
      </c>
      <c r="C547">
        <v>4.202</v>
      </c>
      <c r="D547">
        <v>-515.6</v>
      </c>
      <c r="E547">
        <v>328.73</v>
      </c>
      <c r="F547">
        <v>397</v>
      </c>
      <c r="G547">
        <v>625</v>
      </c>
      <c r="H547" t="s">
        <v>195</v>
      </c>
      <c r="I547" t="s">
        <v>4106</v>
      </c>
    </row>
    <row r="548" spans="1:9" x14ac:dyDescent="0.2">
      <c r="A548" t="s">
        <v>3075</v>
      </c>
      <c r="B548" t="s">
        <v>3076</v>
      </c>
      <c r="C548">
        <v>4.202</v>
      </c>
      <c r="D548">
        <v>-515.6</v>
      </c>
      <c r="E548">
        <v>328.73</v>
      </c>
      <c r="F548">
        <v>397</v>
      </c>
      <c r="G548">
        <v>490</v>
      </c>
      <c r="H548" t="s">
        <v>195</v>
      </c>
      <c r="I548" t="s">
        <v>4107</v>
      </c>
    </row>
    <row r="549" spans="1:9" x14ac:dyDescent="0.2">
      <c r="A549" t="s">
        <v>3075</v>
      </c>
      <c r="B549" t="s">
        <v>3076</v>
      </c>
      <c r="C549">
        <v>4.202</v>
      </c>
      <c r="D549">
        <v>-515.6</v>
      </c>
      <c r="E549">
        <v>328.73</v>
      </c>
      <c r="F549">
        <v>397</v>
      </c>
      <c r="G549">
        <v>504</v>
      </c>
      <c r="H549" t="s">
        <v>195</v>
      </c>
      <c r="I549" t="s">
        <v>4108</v>
      </c>
    </row>
    <row r="550" spans="1:9" x14ac:dyDescent="0.2">
      <c r="A550" t="s">
        <v>3075</v>
      </c>
      <c r="B550" t="s">
        <v>3076</v>
      </c>
      <c r="C550">
        <v>4.202</v>
      </c>
      <c r="D550">
        <v>-515.6</v>
      </c>
      <c r="E550">
        <v>328.73</v>
      </c>
      <c r="F550">
        <v>397</v>
      </c>
      <c r="G550">
        <v>413</v>
      </c>
      <c r="H550" t="s">
        <v>195</v>
      </c>
      <c r="I550" t="s">
        <v>4220</v>
      </c>
    </row>
    <row r="551" spans="1:9" x14ac:dyDescent="0.2">
      <c r="A551" t="s">
        <v>3075</v>
      </c>
      <c r="B551" t="s">
        <v>3076</v>
      </c>
      <c r="C551">
        <v>4.202</v>
      </c>
      <c r="D551">
        <v>-515.6</v>
      </c>
      <c r="E551">
        <v>328.73</v>
      </c>
      <c r="F551">
        <v>397</v>
      </c>
      <c r="G551">
        <v>405</v>
      </c>
      <c r="H551" t="s">
        <v>195</v>
      </c>
      <c r="I551" t="s">
        <v>4113</v>
      </c>
    </row>
    <row r="552" spans="1:9" x14ac:dyDescent="0.2">
      <c r="A552" t="s">
        <v>3075</v>
      </c>
      <c r="B552" t="s">
        <v>3076</v>
      </c>
      <c r="C552">
        <v>4.202</v>
      </c>
      <c r="D552">
        <v>-515.6</v>
      </c>
      <c r="E552">
        <v>328.73</v>
      </c>
      <c r="F552">
        <v>397</v>
      </c>
      <c r="G552">
        <v>417</v>
      </c>
      <c r="H552" t="s">
        <v>195</v>
      </c>
      <c r="I552" t="s">
        <v>4220</v>
      </c>
    </row>
    <row r="553" spans="1:9" x14ac:dyDescent="0.2">
      <c r="A553" t="s">
        <v>3075</v>
      </c>
      <c r="B553" t="s">
        <v>3076</v>
      </c>
      <c r="C553">
        <v>4.202</v>
      </c>
      <c r="D553">
        <v>-515.6</v>
      </c>
      <c r="E553">
        <v>328.73</v>
      </c>
      <c r="F553">
        <v>397</v>
      </c>
      <c r="G553">
        <v>391</v>
      </c>
      <c r="H553" t="s">
        <v>195</v>
      </c>
      <c r="I553" t="s">
        <v>4116</v>
      </c>
    </row>
    <row r="554" spans="1:9" x14ac:dyDescent="0.2">
      <c r="A554" t="s">
        <v>3075</v>
      </c>
      <c r="B554" t="s">
        <v>3076</v>
      </c>
      <c r="C554">
        <v>4.202</v>
      </c>
      <c r="D554">
        <v>-515.6</v>
      </c>
      <c r="E554">
        <v>328.73</v>
      </c>
      <c r="F554">
        <v>397</v>
      </c>
      <c r="G554">
        <v>293</v>
      </c>
      <c r="H554" t="s">
        <v>195</v>
      </c>
      <c r="I554" t="s">
        <v>4088</v>
      </c>
    </row>
    <row r="555" spans="1:9" x14ac:dyDescent="0.2">
      <c r="A555" t="s">
        <v>3075</v>
      </c>
      <c r="B555" t="s">
        <v>3076</v>
      </c>
      <c r="C555">
        <v>4.202</v>
      </c>
      <c r="D555">
        <v>-515.6</v>
      </c>
      <c r="E555">
        <v>328.73</v>
      </c>
      <c r="F555">
        <v>397</v>
      </c>
      <c r="G555">
        <v>287</v>
      </c>
      <c r="H555" t="s">
        <v>195</v>
      </c>
      <c r="I555" t="s">
        <v>4210</v>
      </c>
    </row>
    <row r="556" spans="1:9" x14ac:dyDescent="0.2">
      <c r="A556" t="s">
        <v>3075</v>
      </c>
      <c r="B556" t="s">
        <v>3076</v>
      </c>
      <c r="C556">
        <v>4.202</v>
      </c>
      <c r="D556">
        <v>-515.6</v>
      </c>
      <c r="E556">
        <v>328.73</v>
      </c>
      <c r="F556">
        <v>397</v>
      </c>
      <c r="G556">
        <v>263</v>
      </c>
      <c r="H556" t="s">
        <v>195</v>
      </c>
      <c r="I556" t="s">
        <v>4221</v>
      </c>
    </row>
    <row r="557" spans="1:9" x14ac:dyDescent="0.2">
      <c r="A557" t="s">
        <v>3075</v>
      </c>
      <c r="B557" t="s">
        <v>3076</v>
      </c>
      <c r="C557">
        <v>4.202</v>
      </c>
      <c r="D557">
        <v>-515.6</v>
      </c>
      <c r="E557">
        <v>328.73</v>
      </c>
      <c r="F557">
        <v>397</v>
      </c>
      <c r="G557">
        <v>261</v>
      </c>
      <c r="H557" t="s">
        <v>195</v>
      </c>
      <c r="I557" t="s">
        <v>4211</v>
      </c>
    </row>
    <row r="558" spans="1:9" x14ac:dyDescent="0.2">
      <c r="A558" t="s">
        <v>3075</v>
      </c>
      <c r="B558" t="s">
        <v>3076</v>
      </c>
      <c r="C558">
        <v>4.202</v>
      </c>
      <c r="D558">
        <v>-515.6</v>
      </c>
      <c r="E558">
        <v>328.73</v>
      </c>
      <c r="F558">
        <v>397</v>
      </c>
      <c r="G558">
        <v>263</v>
      </c>
      <c r="H558" t="s">
        <v>195</v>
      </c>
      <c r="I558" t="s">
        <v>4221</v>
      </c>
    </row>
    <row r="559" spans="1:9" x14ac:dyDescent="0.2">
      <c r="A559" t="s">
        <v>3075</v>
      </c>
      <c r="B559" t="s">
        <v>3076</v>
      </c>
      <c r="C559">
        <v>4.202</v>
      </c>
      <c r="D559">
        <v>-515.6</v>
      </c>
      <c r="E559">
        <v>328.73</v>
      </c>
      <c r="F559">
        <v>397</v>
      </c>
      <c r="G559">
        <v>263</v>
      </c>
      <c r="H559" t="s">
        <v>195</v>
      </c>
      <c r="I559" t="s">
        <v>4221</v>
      </c>
    </row>
    <row r="560" spans="1:9" x14ac:dyDescent="0.2">
      <c r="A560" t="s">
        <v>3075</v>
      </c>
      <c r="B560" t="s">
        <v>3076</v>
      </c>
      <c r="C560">
        <v>4.202</v>
      </c>
      <c r="D560">
        <v>-515.6</v>
      </c>
      <c r="E560">
        <v>328.73</v>
      </c>
      <c r="F560">
        <v>397</v>
      </c>
      <c r="G560">
        <v>262</v>
      </c>
      <c r="H560" t="s">
        <v>195</v>
      </c>
      <c r="I560" t="s">
        <v>4221</v>
      </c>
    </row>
    <row r="561" spans="1:9" x14ac:dyDescent="0.2">
      <c r="A561" t="s">
        <v>3075</v>
      </c>
      <c r="B561" t="s">
        <v>3076</v>
      </c>
      <c r="C561">
        <v>4.202</v>
      </c>
      <c r="D561">
        <v>-515.6</v>
      </c>
      <c r="E561">
        <v>328.73</v>
      </c>
      <c r="F561">
        <v>397</v>
      </c>
      <c r="G561">
        <v>262</v>
      </c>
      <c r="H561" t="s">
        <v>195</v>
      </c>
      <c r="I561" t="s">
        <v>4221</v>
      </c>
    </row>
    <row r="562" spans="1:9" x14ac:dyDescent="0.2">
      <c r="A562" t="s">
        <v>3075</v>
      </c>
      <c r="B562" t="s">
        <v>3076</v>
      </c>
      <c r="C562">
        <v>4.202</v>
      </c>
      <c r="D562">
        <v>-515.6</v>
      </c>
      <c r="E562">
        <v>328.73</v>
      </c>
      <c r="F562">
        <v>397</v>
      </c>
      <c r="G562">
        <v>262</v>
      </c>
      <c r="H562" t="s">
        <v>195</v>
      </c>
      <c r="I562" t="s">
        <v>4221</v>
      </c>
    </row>
    <row r="563" spans="1:9" x14ac:dyDescent="0.2">
      <c r="A563" t="s">
        <v>3075</v>
      </c>
      <c r="B563" t="s">
        <v>3076</v>
      </c>
      <c r="C563">
        <v>4.202</v>
      </c>
      <c r="D563">
        <v>-515.6</v>
      </c>
      <c r="E563">
        <v>328.73</v>
      </c>
      <c r="F563">
        <v>397</v>
      </c>
      <c r="G563">
        <v>262</v>
      </c>
      <c r="H563" t="s">
        <v>195</v>
      </c>
      <c r="I563" t="s">
        <v>4221</v>
      </c>
    </row>
    <row r="564" spans="1:9" x14ac:dyDescent="0.2">
      <c r="A564" t="s">
        <v>3075</v>
      </c>
      <c r="B564" t="s">
        <v>3076</v>
      </c>
      <c r="C564">
        <v>4.202</v>
      </c>
      <c r="D564">
        <v>-515.6</v>
      </c>
      <c r="E564">
        <v>328.73</v>
      </c>
      <c r="F564">
        <v>397</v>
      </c>
      <c r="G564">
        <v>262</v>
      </c>
      <c r="H564" t="s">
        <v>195</v>
      </c>
      <c r="I564" t="s">
        <v>4221</v>
      </c>
    </row>
    <row r="565" spans="1:9" x14ac:dyDescent="0.2">
      <c r="A565" t="s">
        <v>3075</v>
      </c>
      <c r="B565" t="s">
        <v>3076</v>
      </c>
      <c r="C565">
        <v>4.202</v>
      </c>
      <c r="D565">
        <v>-515.6</v>
      </c>
      <c r="E565">
        <v>328.73</v>
      </c>
      <c r="F565">
        <v>397</v>
      </c>
      <c r="G565">
        <v>261</v>
      </c>
      <c r="H565" t="s">
        <v>195</v>
      </c>
      <c r="I565" t="s">
        <v>4211</v>
      </c>
    </row>
    <row r="566" spans="1:9" x14ac:dyDescent="0.2">
      <c r="A566" t="s">
        <v>3075</v>
      </c>
      <c r="B566" t="s">
        <v>3076</v>
      </c>
      <c r="C566">
        <v>4.202</v>
      </c>
      <c r="D566">
        <v>-515.6</v>
      </c>
      <c r="E566">
        <v>328.73</v>
      </c>
      <c r="F566">
        <v>397</v>
      </c>
      <c r="G566">
        <v>253</v>
      </c>
      <c r="H566" t="s">
        <v>195</v>
      </c>
      <c r="I566" t="s">
        <v>4222</v>
      </c>
    </row>
    <row r="567" spans="1:9" x14ac:dyDescent="0.2">
      <c r="A567" t="s">
        <v>3075</v>
      </c>
      <c r="B567" t="s">
        <v>3076</v>
      </c>
      <c r="C567">
        <v>4.202</v>
      </c>
      <c r="D567">
        <v>-515.6</v>
      </c>
      <c r="E567">
        <v>328.73</v>
      </c>
      <c r="F567">
        <v>397</v>
      </c>
      <c r="G567">
        <v>253</v>
      </c>
      <c r="H567" t="s">
        <v>195</v>
      </c>
      <c r="I567" t="s">
        <v>4222</v>
      </c>
    </row>
    <row r="568" spans="1:9" x14ac:dyDescent="0.2">
      <c r="A568" t="s">
        <v>3075</v>
      </c>
      <c r="B568" t="s">
        <v>3076</v>
      </c>
      <c r="C568">
        <v>4.202</v>
      </c>
      <c r="D568">
        <v>-515.6</v>
      </c>
      <c r="E568">
        <v>328.73</v>
      </c>
      <c r="F568">
        <v>397</v>
      </c>
      <c r="G568">
        <v>253</v>
      </c>
      <c r="H568" t="s">
        <v>195</v>
      </c>
      <c r="I568" t="s">
        <v>4222</v>
      </c>
    </row>
    <row r="569" spans="1:9" x14ac:dyDescent="0.2">
      <c r="A569" t="s">
        <v>3075</v>
      </c>
      <c r="B569" t="s">
        <v>3076</v>
      </c>
      <c r="C569">
        <v>4.202</v>
      </c>
      <c r="D569">
        <v>-515.6</v>
      </c>
      <c r="E569">
        <v>328.73</v>
      </c>
      <c r="F569">
        <v>397</v>
      </c>
      <c r="G569">
        <v>253</v>
      </c>
      <c r="H569" t="s">
        <v>195</v>
      </c>
      <c r="I569" t="s">
        <v>4222</v>
      </c>
    </row>
    <row r="570" spans="1:9" x14ac:dyDescent="0.2">
      <c r="A570" t="s">
        <v>3075</v>
      </c>
      <c r="B570" t="s">
        <v>3076</v>
      </c>
      <c r="C570">
        <v>4.202</v>
      </c>
      <c r="D570">
        <v>-515.6</v>
      </c>
      <c r="E570">
        <v>328.73</v>
      </c>
      <c r="F570">
        <v>397</v>
      </c>
      <c r="G570">
        <v>252</v>
      </c>
      <c r="H570" t="s">
        <v>195</v>
      </c>
      <c r="I570" t="s">
        <v>4222</v>
      </c>
    </row>
    <row r="571" spans="1:9" x14ac:dyDescent="0.2">
      <c r="A571" t="s">
        <v>3075</v>
      </c>
      <c r="B571" t="s">
        <v>3076</v>
      </c>
      <c r="C571">
        <v>4.202</v>
      </c>
      <c r="D571">
        <v>-515.6</v>
      </c>
      <c r="E571">
        <v>328.73</v>
      </c>
      <c r="F571">
        <v>397</v>
      </c>
      <c r="G571">
        <v>252</v>
      </c>
      <c r="H571" t="s">
        <v>195</v>
      </c>
      <c r="I571" t="s">
        <v>4222</v>
      </c>
    </row>
    <row r="572" spans="1:9" x14ac:dyDescent="0.2">
      <c r="A572" t="s">
        <v>3075</v>
      </c>
      <c r="B572" t="s">
        <v>3076</v>
      </c>
      <c r="C572">
        <v>4.202</v>
      </c>
      <c r="D572">
        <v>-515.6</v>
      </c>
      <c r="E572">
        <v>328.73</v>
      </c>
      <c r="F572">
        <v>397</v>
      </c>
      <c r="G572">
        <v>240</v>
      </c>
      <c r="H572" t="s">
        <v>195</v>
      </c>
      <c r="I572" t="s">
        <v>4117</v>
      </c>
    </row>
    <row r="573" spans="1:9" x14ac:dyDescent="0.2">
      <c r="A573" t="s">
        <v>3075</v>
      </c>
      <c r="B573" t="s">
        <v>3076</v>
      </c>
      <c r="C573">
        <v>4.202</v>
      </c>
      <c r="D573">
        <v>-515.6</v>
      </c>
      <c r="E573">
        <v>328.73</v>
      </c>
      <c r="F573">
        <v>397</v>
      </c>
      <c r="G573">
        <v>239</v>
      </c>
      <c r="H573" t="s">
        <v>195</v>
      </c>
      <c r="I573" t="s">
        <v>4223</v>
      </c>
    </row>
    <row r="574" spans="1:9" x14ac:dyDescent="0.2">
      <c r="A574" t="s">
        <v>3075</v>
      </c>
      <c r="B574" t="s">
        <v>3076</v>
      </c>
      <c r="C574">
        <v>4.202</v>
      </c>
      <c r="D574">
        <v>-515.6</v>
      </c>
      <c r="E574">
        <v>328.73</v>
      </c>
      <c r="F574">
        <v>397</v>
      </c>
      <c r="G574">
        <v>217</v>
      </c>
      <c r="H574" t="s">
        <v>195</v>
      </c>
      <c r="I574" t="s">
        <v>4224</v>
      </c>
    </row>
    <row r="575" spans="1:9" x14ac:dyDescent="0.2">
      <c r="A575" t="s">
        <v>3075</v>
      </c>
      <c r="B575" t="s">
        <v>3076</v>
      </c>
      <c r="C575">
        <v>4.202</v>
      </c>
      <c r="D575">
        <v>-515.6</v>
      </c>
      <c r="E575">
        <v>328.73</v>
      </c>
      <c r="F575">
        <v>397</v>
      </c>
      <c r="G575">
        <v>206</v>
      </c>
      <c r="H575" t="s">
        <v>195</v>
      </c>
      <c r="I575" t="s">
        <v>4131</v>
      </c>
    </row>
    <row r="576" spans="1:9" x14ac:dyDescent="0.2">
      <c r="A576" t="s">
        <v>3075</v>
      </c>
      <c r="B576" t="s">
        <v>3076</v>
      </c>
      <c r="C576">
        <v>4.202</v>
      </c>
      <c r="D576">
        <v>-515.6</v>
      </c>
      <c r="E576">
        <v>328.73</v>
      </c>
      <c r="F576">
        <v>397</v>
      </c>
      <c r="G576">
        <v>217</v>
      </c>
      <c r="H576" t="s">
        <v>195</v>
      </c>
      <c r="I576" t="s">
        <v>4224</v>
      </c>
    </row>
    <row r="577" spans="1:9" x14ac:dyDescent="0.2">
      <c r="A577" t="s">
        <v>3075</v>
      </c>
      <c r="B577" t="s">
        <v>3076</v>
      </c>
      <c r="C577">
        <v>4.202</v>
      </c>
      <c r="D577">
        <v>-515.6</v>
      </c>
      <c r="E577">
        <v>328.73</v>
      </c>
      <c r="F577">
        <v>397</v>
      </c>
      <c r="G577">
        <v>209</v>
      </c>
      <c r="H577" t="s">
        <v>195</v>
      </c>
      <c r="I577" t="s">
        <v>4130</v>
      </c>
    </row>
    <row r="578" spans="1:9" x14ac:dyDescent="0.2">
      <c r="A578" t="s">
        <v>3075</v>
      </c>
      <c r="B578" t="s">
        <v>3076</v>
      </c>
      <c r="C578">
        <v>4.202</v>
      </c>
      <c r="D578">
        <v>-515.6</v>
      </c>
      <c r="E578">
        <v>328.73</v>
      </c>
      <c r="F578">
        <v>397</v>
      </c>
      <c r="G578">
        <v>206</v>
      </c>
      <c r="H578" t="s">
        <v>195</v>
      </c>
      <c r="I578" t="s">
        <v>4131</v>
      </c>
    </row>
    <row r="579" spans="1:9" x14ac:dyDescent="0.2">
      <c r="A579" t="s">
        <v>3075</v>
      </c>
      <c r="B579" t="s">
        <v>3076</v>
      </c>
      <c r="C579">
        <v>4.202</v>
      </c>
      <c r="D579">
        <v>-515.6</v>
      </c>
      <c r="E579">
        <v>328.73</v>
      </c>
      <c r="F579">
        <v>397</v>
      </c>
      <c r="G579">
        <v>189</v>
      </c>
      <c r="H579" t="s">
        <v>195</v>
      </c>
      <c r="I579" t="s">
        <v>4133</v>
      </c>
    </row>
    <row r="580" spans="1:9" x14ac:dyDescent="0.2">
      <c r="A580" t="s">
        <v>3075</v>
      </c>
      <c r="B580" t="s">
        <v>3076</v>
      </c>
      <c r="C580">
        <v>4.202</v>
      </c>
      <c r="D580">
        <v>-515.6</v>
      </c>
      <c r="E580">
        <v>328.73</v>
      </c>
      <c r="F580">
        <v>397</v>
      </c>
      <c r="G580">
        <v>202</v>
      </c>
      <c r="H580" t="s">
        <v>195</v>
      </c>
      <c r="I580" t="s">
        <v>4225</v>
      </c>
    </row>
    <row r="581" spans="1:9" x14ac:dyDescent="0.2">
      <c r="A581" t="s">
        <v>3075</v>
      </c>
      <c r="B581" t="s">
        <v>3076</v>
      </c>
      <c r="C581">
        <v>4.202</v>
      </c>
      <c r="D581">
        <v>-515.6</v>
      </c>
      <c r="E581">
        <v>328.73</v>
      </c>
      <c r="F581">
        <v>397</v>
      </c>
      <c r="G581">
        <v>189</v>
      </c>
      <c r="H581" t="s">
        <v>195</v>
      </c>
      <c r="I581" t="s">
        <v>4226</v>
      </c>
    </row>
    <row r="582" spans="1:9" x14ac:dyDescent="0.2">
      <c r="A582" t="s">
        <v>3075</v>
      </c>
      <c r="B582" t="s">
        <v>3076</v>
      </c>
      <c r="C582">
        <v>4.202</v>
      </c>
      <c r="D582">
        <v>-515.6</v>
      </c>
      <c r="E582">
        <v>328.73</v>
      </c>
      <c r="F582">
        <v>397</v>
      </c>
      <c r="G582">
        <v>188</v>
      </c>
      <c r="H582" t="s">
        <v>195</v>
      </c>
      <c r="I582" t="s">
        <v>4212</v>
      </c>
    </row>
    <row r="583" spans="1:9" x14ac:dyDescent="0.2">
      <c r="A583" t="s">
        <v>3075</v>
      </c>
      <c r="B583" t="s">
        <v>3076</v>
      </c>
      <c r="C583">
        <v>4.202</v>
      </c>
      <c r="D583">
        <v>-515.6</v>
      </c>
      <c r="E583">
        <v>328.73</v>
      </c>
      <c r="F583">
        <v>397</v>
      </c>
      <c r="G583">
        <v>188</v>
      </c>
      <c r="H583" t="s">
        <v>195</v>
      </c>
      <c r="I583" t="s">
        <v>4214</v>
      </c>
    </row>
    <row r="584" spans="1:9" x14ac:dyDescent="0.2">
      <c r="A584" t="s">
        <v>3075</v>
      </c>
      <c r="B584" t="s">
        <v>3076</v>
      </c>
      <c r="C584">
        <v>4.202</v>
      </c>
      <c r="D584">
        <v>-515.6</v>
      </c>
      <c r="E584">
        <v>328.73</v>
      </c>
      <c r="F584">
        <v>397</v>
      </c>
      <c r="G584">
        <v>186</v>
      </c>
      <c r="H584" t="s">
        <v>195</v>
      </c>
      <c r="I584" t="s">
        <v>4215</v>
      </c>
    </row>
    <row r="585" spans="1:9" x14ac:dyDescent="0.2">
      <c r="A585" t="s">
        <v>3075</v>
      </c>
      <c r="B585" t="s">
        <v>3076</v>
      </c>
      <c r="C585">
        <v>4.202</v>
      </c>
      <c r="D585">
        <v>-515.6</v>
      </c>
      <c r="E585">
        <v>328.73</v>
      </c>
      <c r="F585">
        <v>397</v>
      </c>
      <c r="G585">
        <v>184</v>
      </c>
      <c r="H585" t="s">
        <v>195</v>
      </c>
      <c r="I585" t="s">
        <v>4106</v>
      </c>
    </row>
    <row r="586" spans="1:9" x14ac:dyDescent="0.2">
      <c r="A586" t="s">
        <v>3075</v>
      </c>
      <c r="B586" t="s">
        <v>3076</v>
      </c>
      <c r="C586">
        <v>4.202</v>
      </c>
      <c r="D586">
        <v>-515.6</v>
      </c>
      <c r="E586">
        <v>328.73</v>
      </c>
      <c r="F586">
        <v>397</v>
      </c>
      <c r="G586">
        <v>167</v>
      </c>
      <c r="H586" t="s">
        <v>195</v>
      </c>
      <c r="I586" t="s">
        <v>4227</v>
      </c>
    </row>
    <row r="587" spans="1:9" x14ac:dyDescent="0.2">
      <c r="A587" t="s">
        <v>3075</v>
      </c>
      <c r="B587" t="s">
        <v>3076</v>
      </c>
      <c r="C587">
        <v>4.202</v>
      </c>
      <c r="D587">
        <v>-515.6</v>
      </c>
      <c r="E587">
        <v>328.73</v>
      </c>
      <c r="F587">
        <v>397</v>
      </c>
      <c r="G587">
        <v>168</v>
      </c>
      <c r="H587" t="s">
        <v>195</v>
      </c>
      <c r="I587" t="s">
        <v>4228</v>
      </c>
    </row>
    <row r="588" spans="1:9" x14ac:dyDescent="0.2">
      <c r="A588" t="s">
        <v>3075</v>
      </c>
      <c r="B588" t="s">
        <v>3076</v>
      </c>
      <c r="C588">
        <v>4.202</v>
      </c>
      <c r="D588">
        <v>-515.6</v>
      </c>
      <c r="E588">
        <v>328.73</v>
      </c>
      <c r="F588">
        <v>397</v>
      </c>
      <c r="G588">
        <v>167</v>
      </c>
      <c r="H588" t="s">
        <v>195</v>
      </c>
      <c r="I588" t="s">
        <v>4229</v>
      </c>
    </row>
    <row r="589" spans="1:9" x14ac:dyDescent="0.2">
      <c r="A589" t="s">
        <v>3075</v>
      </c>
      <c r="B589" t="s">
        <v>3076</v>
      </c>
      <c r="C589">
        <v>4.202</v>
      </c>
      <c r="D589">
        <v>-515.6</v>
      </c>
      <c r="E589">
        <v>328.73</v>
      </c>
      <c r="F589">
        <v>397</v>
      </c>
      <c r="G589">
        <v>165</v>
      </c>
      <c r="H589" t="s">
        <v>195</v>
      </c>
      <c r="I589" t="s">
        <v>4230</v>
      </c>
    </row>
    <row r="590" spans="1:9" x14ac:dyDescent="0.2">
      <c r="A590" t="s">
        <v>3075</v>
      </c>
      <c r="B590" t="s">
        <v>3076</v>
      </c>
      <c r="C590">
        <v>4.202</v>
      </c>
      <c r="D590">
        <v>-515.6</v>
      </c>
      <c r="E590">
        <v>328.73</v>
      </c>
      <c r="F590">
        <v>397</v>
      </c>
      <c r="G590">
        <v>157</v>
      </c>
      <c r="H590" t="s">
        <v>195</v>
      </c>
      <c r="I590" t="s">
        <v>4216</v>
      </c>
    </row>
    <row r="591" spans="1:9" x14ac:dyDescent="0.2">
      <c r="A591" t="s">
        <v>3075</v>
      </c>
      <c r="B591" t="s">
        <v>3076</v>
      </c>
      <c r="C591">
        <v>4.202</v>
      </c>
      <c r="D591">
        <v>-515.6</v>
      </c>
      <c r="E591">
        <v>328.73</v>
      </c>
      <c r="F591">
        <v>397</v>
      </c>
      <c r="G591">
        <v>149</v>
      </c>
      <c r="H591" t="s">
        <v>195</v>
      </c>
      <c r="I591" t="s">
        <v>4139</v>
      </c>
    </row>
    <row r="592" spans="1:9" x14ac:dyDescent="0.2">
      <c r="A592" t="s">
        <v>3075</v>
      </c>
      <c r="B592" t="s">
        <v>3076</v>
      </c>
      <c r="C592">
        <v>4.202</v>
      </c>
      <c r="D592">
        <v>-515.6</v>
      </c>
      <c r="E592">
        <v>328.73</v>
      </c>
      <c r="F592">
        <v>397</v>
      </c>
      <c r="G592">
        <v>145</v>
      </c>
      <c r="H592" t="s">
        <v>195</v>
      </c>
      <c r="I592" t="s">
        <v>4231</v>
      </c>
    </row>
    <row r="593" spans="1:9" x14ac:dyDescent="0.2">
      <c r="A593" t="s">
        <v>3075</v>
      </c>
      <c r="B593" t="s">
        <v>3076</v>
      </c>
      <c r="C593">
        <v>4.202</v>
      </c>
      <c r="D593">
        <v>-515.6</v>
      </c>
      <c r="E593">
        <v>328.73</v>
      </c>
      <c r="F593">
        <v>397</v>
      </c>
      <c r="G593">
        <v>140</v>
      </c>
      <c r="H593" t="s">
        <v>195</v>
      </c>
      <c r="I593" t="s">
        <v>4225</v>
      </c>
    </row>
    <row r="594" spans="1:9" x14ac:dyDescent="0.2">
      <c r="A594" t="s">
        <v>3075</v>
      </c>
      <c r="B594" t="s">
        <v>3076</v>
      </c>
      <c r="C594">
        <v>4.202</v>
      </c>
      <c r="D594">
        <v>-515.6</v>
      </c>
      <c r="E594">
        <v>328.73</v>
      </c>
      <c r="F594">
        <v>397</v>
      </c>
      <c r="G594">
        <v>144</v>
      </c>
      <c r="H594" t="s">
        <v>195</v>
      </c>
      <c r="I594" t="s">
        <v>4232</v>
      </c>
    </row>
    <row r="595" spans="1:9" x14ac:dyDescent="0.2">
      <c r="A595" t="s">
        <v>3075</v>
      </c>
      <c r="B595" t="s">
        <v>3076</v>
      </c>
      <c r="C595">
        <v>4.202</v>
      </c>
      <c r="D595">
        <v>-515.6</v>
      </c>
      <c r="E595">
        <v>328.73</v>
      </c>
      <c r="F595">
        <v>397</v>
      </c>
      <c r="G595">
        <v>143</v>
      </c>
      <c r="H595" t="s">
        <v>195</v>
      </c>
      <c r="I595" t="s">
        <v>4232</v>
      </c>
    </row>
    <row r="596" spans="1:9" x14ac:dyDescent="0.2">
      <c r="A596" t="s">
        <v>3075</v>
      </c>
      <c r="B596" t="s">
        <v>3076</v>
      </c>
      <c r="C596">
        <v>4.202</v>
      </c>
      <c r="D596">
        <v>-515.6</v>
      </c>
      <c r="E596">
        <v>328.73</v>
      </c>
      <c r="F596">
        <v>397</v>
      </c>
      <c r="G596">
        <v>127</v>
      </c>
      <c r="H596" t="s">
        <v>195</v>
      </c>
      <c r="I596" t="s">
        <v>4140</v>
      </c>
    </row>
    <row r="597" spans="1:9" x14ac:dyDescent="0.2">
      <c r="A597" t="s">
        <v>3075</v>
      </c>
      <c r="B597" t="s">
        <v>3076</v>
      </c>
      <c r="C597">
        <v>4.202</v>
      </c>
      <c r="D597">
        <v>-515.6</v>
      </c>
      <c r="E597">
        <v>328.73</v>
      </c>
      <c r="F597">
        <v>397</v>
      </c>
      <c r="G597">
        <v>39.299999999999997</v>
      </c>
      <c r="H597" t="s">
        <v>195</v>
      </c>
      <c r="I597" t="s">
        <v>4141</v>
      </c>
    </row>
    <row r="598" spans="1:9" x14ac:dyDescent="0.2">
      <c r="A598" t="s">
        <v>3075</v>
      </c>
      <c r="B598" t="s">
        <v>3076</v>
      </c>
      <c r="C598">
        <v>4.202</v>
      </c>
      <c r="D598">
        <v>-515.6</v>
      </c>
      <c r="E598">
        <v>328.73</v>
      </c>
      <c r="F598">
        <v>397</v>
      </c>
      <c r="G598">
        <v>141</v>
      </c>
      <c r="H598" t="s">
        <v>195</v>
      </c>
      <c r="I598" t="s">
        <v>4217</v>
      </c>
    </row>
    <row r="599" spans="1:9" x14ac:dyDescent="0.2">
      <c r="A599" t="s">
        <v>3075</v>
      </c>
      <c r="B599" t="s">
        <v>3076</v>
      </c>
      <c r="C599">
        <v>4.202</v>
      </c>
      <c r="D599">
        <v>-515.6</v>
      </c>
      <c r="E599">
        <v>328.73</v>
      </c>
      <c r="F599">
        <v>397</v>
      </c>
      <c r="G599">
        <v>130</v>
      </c>
      <c r="H599" t="s">
        <v>195</v>
      </c>
      <c r="I599" t="s">
        <v>4142</v>
      </c>
    </row>
    <row r="600" spans="1:9" x14ac:dyDescent="0.2">
      <c r="A600" t="s">
        <v>3075</v>
      </c>
      <c r="B600" t="s">
        <v>3076</v>
      </c>
      <c r="C600">
        <v>4.202</v>
      </c>
      <c r="D600">
        <v>-515.6</v>
      </c>
      <c r="E600">
        <v>328.73</v>
      </c>
      <c r="F600">
        <v>397</v>
      </c>
      <c r="G600">
        <v>130</v>
      </c>
      <c r="H600" t="s">
        <v>195</v>
      </c>
      <c r="I600" t="s">
        <v>4142</v>
      </c>
    </row>
    <row r="601" spans="1:9" x14ac:dyDescent="0.2">
      <c r="A601" t="s">
        <v>3075</v>
      </c>
      <c r="B601" t="s">
        <v>3076</v>
      </c>
      <c r="C601">
        <v>4.202</v>
      </c>
      <c r="D601">
        <v>-515.6</v>
      </c>
      <c r="E601">
        <v>328.73</v>
      </c>
      <c r="F601">
        <v>397</v>
      </c>
      <c r="G601">
        <v>127</v>
      </c>
      <c r="H601" t="s">
        <v>195</v>
      </c>
      <c r="I601" t="s">
        <v>4144</v>
      </c>
    </row>
    <row r="602" spans="1:9" x14ac:dyDescent="0.2">
      <c r="A602" t="s">
        <v>3075</v>
      </c>
      <c r="B602" t="s">
        <v>3076</v>
      </c>
      <c r="C602">
        <v>4.202</v>
      </c>
      <c r="D602">
        <v>-515.6</v>
      </c>
      <c r="E602">
        <v>328.73</v>
      </c>
      <c r="F602">
        <v>397</v>
      </c>
      <c r="G602">
        <v>126</v>
      </c>
      <c r="H602" t="s">
        <v>195</v>
      </c>
      <c r="I602" t="s">
        <v>4145</v>
      </c>
    </row>
    <row r="603" spans="1:9" x14ac:dyDescent="0.2">
      <c r="A603" t="s">
        <v>3075</v>
      </c>
      <c r="B603" t="s">
        <v>3076</v>
      </c>
      <c r="C603">
        <v>4.202</v>
      </c>
      <c r="D603">
        <v>-515.6</v>
      </c>
      <c r="E603">
        <v>328.73</v>
      </c>
      <c r="F603">
        <v>397</v>
      </c>
      <c r="G603">
        <v>123</v>
      </c>
      <c r="H603" t="s">
        <v>195</v>
      </c>
      <c r="I603" t="s">
        <v>4142</v>
      </c>
    </row>
    <row r="604" spans="1:9" x14ac:dyDescent="0.2">
      <c r="A604" t="s">
        <v>3075</v>
      </c>
      <c r="B604" t="s">
        <v>3076</v>
      </c>
      <c r="C604">
        <v>4.202</v>
      </c>
      <c r="D604">
        <v>-515.6</v>
      </c>
      <c r="E604">
        <v>328.73</v>
      </c>
      <c r="F604">
        <v>397</v>
      </c>
      <c r="G604">
        <v>107</v>
      </c>
      <c r="H604" t="s">
        <v>195</v>
      </c>
      <c r="I604" t="s">
        <v>4233</v>
      </c>
    </row>
    <row r="605" spans="1:9" x14ac:dyDescent="0.2">
      <c r="A605" t="s">
        <v>3075</v>
      </c>
      <c r="B605" t="s">
        <v>3076</v>
      </c>
      <c r="C605">
        <v>4.202</v>
      </c>
      <c r="D605">
        <v>-515.6</v>
      </c>
      <c r="E605">
        <v>328.73</v>
      </c>
      <c r="F605">
        <v>397</v>
      </c>
      <c r="G605">
        <v>108</v>
      </c>
      <c r="H605" t="s">
        <v>195</v>
      </c>
      <c r="I605" t="s">
        <v>4233</v>
      </c>
    </row>
    <row r="606" spans="1:9" x14ac:dyDescent="0.2">
      <c r="A606" t="s">
        <v>3075</v>
      </c>
      <c r="B606" t="s">
        <v>3076</v>
      </c>
      <c r="C606">
        <v>4.202</v>
      </c>
      <c r="D606">
        <v>-515.6</v>
      </c>
      <c r="E606">
        <v>328.73</v>
      </c>
      <c r="F606">
        <v>397</v>
      </c>
      <c r="G606">
        <v>110</v>
      </c>
      <c r="H606" t="s">
        <v>195</v>
      </c>
      <c r="I606" t="s">
        <v>4094</v>
      </c>
    </row>
    <row r="607" spans="1:9" x14ac:dyDescent="0.2">
      <c r="A607" t="s">
        <v>3075</v>
      </c>
      <c r="B607" t="s">
        <v>3076</v>
      </c>
      <c r="C607">
        <v>4.202</v>
      </c>
      <c r="D607">
        <v>-515.6</v>
      </c>
      <c r="E607">
        <v>328.73</v>
      </c>
      <c r="F607">
        <v>397</v>
      </c>
      <c r="G607">
        <v>95.4</v>
      </c>
      <c r="H607" t="s">
        <v>195</v>
      </c>
      <c r="I607" t="s">
        <v>4225</v>
      </c>
    </row>
    <row r="608" spans="1:9" x14ac:dyDescent="0.2">
      <c r="A608" t="s">
        <v>3075</v>
      </c>
      <c r="B608" t="s">
        <v>3076</v>
      </c>
      <c r="C608">
        <v>4.202</v>
      </c>
      <c r="D608">
        <v>-515.6</v>
      </c>
      <c r="E608">
        <v>328.73</v>
      </c>
      <c r="F608">
        <v>397</v>
      </c>
      <c r="G608">
        <v>90.8</v>
      </c>
      <c r="H608" t="s">
        <v>195</v>
      </c>
      <c r="I608" t="s">
        <v>4234</v>
      </c>
    </row>
    <row r="609" spans="1:9" x14ac:dyDescent="0.2">
      <c r="A609" t="s">
        <v>3075</v>
      </c>
      <c r="B609" t="s">
        <v>3076</v>
      </c>
      <c r="C609">
        <v>4.202</v>
      </c>
      <c r="D609">
        <v>-515.6</v>
      </c>
      <c r="E609">
        <v>328.73</v>
      </c>
      <c r="F609">
        <v>397</v>
      </c>
      <c r="G609">
        <v>79.5</v>
      </c>
      <c r="H609" t="s">
        <v>195</v>
      </c>
      <c r="I609" t="s">
        <v>4235</v>
      </c>
    </row>
    <row r="610" spans="1:9" x14ac:dyDescent="0.2">
      <c r="A610" t="s">
        <v>3075</v>
      </c>
      <c r="B610" t="s">
        <v>3076</v>
      </c>
      <c r="C610">
        <v>4.202</v>
      </c>
      <c r="D610">
        <v>-515.6</v>
      </c>
      <c r="E610">
        <v>328.73</v>
      </c>
      <c r="F610">
        <v>397</v>
      </c>
      <c r="G610">
        <v>85.3</v>
      </c>
      <c r="H610" t="s">
        <v>195</v>
      </c>
      <c r="I610" t="s">
        <v>4170</v>
      </c>
    </row>
    <row r="611" spans="1:9" x14ac:dyDescent="0.2">
      <c r="A611" t="s">
        <v>3075</v>
      </c>
      <c r="B611" t="s">
        <v>3076</v>
      </c>
      <c r="C611">
        <v>4.202</v>
      </c>
      <c r="D611">
        <v>-515.6</v>
      </c>
      <c r="E611">
        <v>328.73</v>
      </c>
      <c r="F611">
        <v>397</v>
      </c>
      <c r="G611">
        <v>79.5</v>
      </c>
      <c r="H611" t="s">
        <v>195</v>
      </c>
      <c r="I611" t="s">
        <v>4235</v>
      </c>
    </row>
    <row r="612" spans="1:9" x14ac:dyDescent="0.2">
      <c r="A612" t="s">
        <v>3075</v>
      </c>
      <c r="B612" t="s">
        <v>3076</v>
      </c>
      <c r="C612">
        <v>4.202</v>
      </c>
      <c r="D612">
        <v>-515.6</v>
      </c>
      <c r="E612">
        <v>328.73</v>
      </c>
      <c r="F612">
        <v>397</v>
      </c>
      <c r="G612">
        <v>82</v>
      </c>
      <c r="H612" t="s">
        <v>195</v>
      </c>
      <c r="I612" t="s">
        <v>4236</v>
      </c>
    </row>
    <row r="613" spans="1:9" x14ac:dyDescent="0.2">
      <c r="A613" t="s">
        <v>3075</v>
      </c>
      <c r="B613" t="s">
        <v>3076</v>
      </c>
      <c r="C613">
        <v>4.202</v>
      </c>
      <c r="D613">
        <v>-515.6</v>
      </c>
      <c r="E613">
        <v>328.73</v>
      </c>
      <c r="F613">
        <v>397</v>
      </c>
      <c r="G613">
        <v>81.599999999999994</v>
      </c>
      <c r="H613" t="s">
        <v>195</v>
      </c>
      <c r="I613" t="s">
        <v>4237</v>
      </c>
    </row>
    <row r="614" spans="1:9" x14ac:dyDescent="0.2">
      <c r="A614" t="s">
        <v>3075</v>
      </c>
      <c r="B614" t="s">
        <v>3076</v>
      </c>
      <c r="C614">
        <v>4.202</v>
      </c>
      <c r="D614">
        <v>-515.6</v>
      </c>
      <c r="E614">
        <v>328.73</v>
      </c>
      <c r="F614">
        <v>397</v>
      </c>
      <c r="G614">
        <v>78.599999999999994</v>
      </c>
      <c r="H614" t="s">
        <v>195</v>
      </c>
      <c r="I614" t="s">
        <v>4238</v>
      </c>
    </row>
    <row r="615" spans="1:9" x14ac:dyDescent="0.2">
      <c r="A615" t="s">
        <v>3075</v>
      </c>
      <c r="B615" t="s">
        <v>3076</v>
      </c>
      <c r="C615">
        <v>4.202</v>
      </c>
      <c r="D615">
        <v>-515.6</v>
      </c>
      <c r="E615">
        <v>328.73</v>
      </c>
      <c r="F615">
        <v>397</v>
      </c>
      <c r="G615">
        <v>77</v>
      </c>
      <c r="H615" t="s">
        <v>195</v>
      </c>
      <c r="I615" t="s">
        <v>4170</v>
      </c>
    </row>
    <row r="616" spans="1:9" x14ac:dyDescent="0.2">
      <c r="A616" t="s">
        <v>3075</v>
      </c>
      <c r="B616" t="s">
        <v>3076</v>
      </c>
      <c r="C616">
        <v>4.202</v>
      </c>
      <c r="D616">
        <v>-515.6</v>
      </c>
      <c r="E616">
        <v>328.73</v>
      </c>
      <c r="F616">
        <v>397</v>
      </c>
      <c r="G616">
        <v>75.3</v>
      </c>
      <c r="H616" t="s">
        <v>195</v>
      </c>
      <c r="I616" t="s">
        <v>4162</v>
      </c>
    </row>
    <row r="617" spans="1:9" x14ac:dyDescent="0.2">
      <c r="A617" t="s">
        <v>3071</v>
      </c>
      <c r="B617" t="s">
        <v>3076</v>
      </c>
      <c r="C617">
        <v>4.202</v>
      </c>
      <c r="D617">
        <v>-515.6</v>
      </c>
      <c r="E617">
        <v>328.73</v>
      </c>
      <c r="F617">
        <v>397</v>
      </c>
      <c r="G617">
        <v>708</v>
      </c>
      <c r="H617" t="s">
        <v>195</v>
      </c>
      <c r="I617" t="s">
        <v>4103</v>
      </c>
    </row>
    <row r="618" spans="1:9" x14ac:dyDescent="0.2">
      <c r="A618" t="s">
        <v>3071</v>
      </c>
      <c r="B618" t="s">
        <v>3076</v>
      </c>
      <c r="C618">
        <v>4.202</v>
      </c>
      <c r="D618">
        <v>-515.6</v>
      </c>
      <c r="E618">
        <v>328.73</v>
      </c>
      <c r="F618">
        <v>397</v>
      </c>
      <c r="G618">
        <v>708</v>
      </c>
      <c r="H618" t="s">
        <v>195</v>
      </c>
      <c r="I618" t="s">
        <v>4103</v>
      </c>
    </row>
    <row r="619" spans="1:9" x14ac:dyDescent="0.2">
      <c r="A619" t="s">
        <v>3071</v>
      </c>
      <c r="B619" t="s">
        <v>3076</v>
      </c>
      <c r="C619">
        <v>4.202</v>
      </c>
      <c r="D619">
        <v>-515.6</v>
      </c>
      <c r="E619">
        <v>328.73</v>
      </c>
      <c r="F619">
        <v>397</v>
      </c>
      <c r="G619">
        <v>697</v>
      </c>
      <c r="H619" t="s">
        <v>195</v>
      </c>
      <c r="I619" t="s">
        <v>4191</v>
      </c>
    </row>
    <row r="620" spans="1:9" x14ac:dyDescent="0.2">
      <c r="A620" t="s">
        <v>3071</v>
      </c>
      <c r="B620" t="s">
        <v>3076</v>
      </c>
      <c r="C620">
        <v>4.202</v>
      </c>
      <c r="D620">
        <v>-515.6</v>
      </c>
      <c r="E620">
        <v>328.73</v>
      </c>
      <c r="F620">
        <v>397</v>
      </c>
      <c r="G620">
        <v>696</v>
      </c>
      <c r="H620" t="s">
        <v>195</v>
      </c>
      <c r="I620" t="s">
        <v>4202</v>
      </c>
    </row>
    <row r="621" spans="1:9" x14ac:dyDescent="0.2">
      <c r="A621" t="s">
        <v>3071</v>
      </c>
      <c r="B621" t="s">
        <v>3076</v>
      </c>
      <c r="C621">
        <v>4.202</v>
      </c>
      <c r="D621">
        <v>-515.6</v>
      </c>
      <c r="E621">
        <v>328.73</v>
      </c>
      <c r="F621">
        <v>397</v>
      </c>
      <c r="G621">
        <v>695</v>
      </c>
      <c r="H621" t="s">
        <v>195</v>
      </c>
      <c r="I621" t="s">
        <v>4119</v>
      </c>
    </row>
    <row r="622" spans="1:9" x14ac:dyDescent="0.2">
      <c r="A622" t="s">
        <v>3071</v>
      </c>
      <c r="B622" t="s">
        <v>3076</v>
      </c>
      <c r="C622">
        <v>4.202</v>
      </c>
      <c r="D622">
        <v>-515.6</v>
      </c>
      <c r="E622">
        <v>328.73</v>
      </c>
      <c r="F622">
        <v>397</v>
      </c>
      <c r="G622">
        <v>694</v>
      </c>
      <c r="H622" t="s">
        <v>195</v>
      </c>
      <c r="I622" t="s">
        <v>4119</v>
      </c>
    </row>
    <row r="623" spans="1:9" x14ac:dyDescent="0.2">
      <c r="A623" t="s">
        <v>3071</v>
      </c>
      <c r="B623" t="s">
        <v>3076</v>
      </c>
      <c r="C623">
        <v>4.202</v>
      </c>
      <c r="D623">
        <v>-515.6</v>
      </c>
      <c r="E623">
        <v>328.73</v>
      </c>
      <c r="F623">
        <v>397</v>
      </c>
      <c r="G623">
        <v>502</v>
      </c>
      <c r="H623" t="s">
        <v>195</v>
      </c>
      <c r="I623" t="s">
        <v>4108</v>
      </c>
    </row>
    <row r="624" spans="1:9" x14ac:dyDescent="0.2">
      <c r="A624" t="s">
        <v>3071</v>
      </c>
      <c r="B624" t="s">
        <v>3076</v>
      </c>
      <c r="C624">
        <v>4.202</v>
      </c>
      <c r="D624">
        <v>-515.6</v>
      </c>
      <c r="E624">
        <v>328.73</v>
      </c>
      <c r="F624">
        <v>397</v>
      </c>
      <c r="G624">
        <v>287</v>
      </c>
      <c r="H624" t="s">
        <v>195</v>
      </c>
      <c r="I624" t="s">
        <v>4210</v>
      </c>
    </row>
    <row r="625" spans="1:9" x14ac:dyDescent="0.2">
      <c r="A625" t="s">
        <v>3071</v>
      </c>
      <c r="B625" t="s">
        <v>3076</v>
      </c>
      <c r="C625">
        <v>4.202</v>
      </c>
      <c r="D625">
        <v>-515.6</v>
      </c>
      <c r="E625">
        <v>328.73</v>
      </c>
      <c r="F625">
        <v>397</v>
      </c>
      <c r="G625">
        <v>286</v>
      </c>
      <c r="H625" t="s">
        <v>195</v>
      </c>
      <c r="I625" t="s">
        <v>4210</v>
      </c>
    </row>
    <row r="626" spans="1:9" x14ac:dyDescent="0.2">
      <c r="A626" t="s">
        <v>3071</v>
      </c>
      <c r="B626" t="s">
        <v>3076</v>
      </c>
      <c r="C626">
        <v>4.202</v>
      </c>
      <c r="D626">
        <v>-515.6</v>
      </c>
      <c r="E626">
        <v>328.73</v>
      </c>
      <c r="F626">
        <v>397</v>
      </c>
      <c r="G626">
        <v>263</v>
      </c>
      <c r="H626" t="s">
        <v>195</v>
      </c>
      <c r="I626" t="s">
        <v>4221</v>
      </c>
    </row>
    <row r="627" spans="1:9" x14ac:dyDescent="0.2">
      <c r="A627" t="s">
        <v>3071</v>
      </c>
      <c r="B627" t="s">
        <v>3076</v>
      </c>
      <c r="C627">
        <v>4.202</v>
      </c>
      <c r="D627">
        <v>-515.6</v>
      </c>
      <c r="E627">
        <v>328.73</v>
      </c>
      <c r="F627">
        <v>397</v>
      </c>
      <c r="G627">
        <v>263</v>
      </c>
      <c r="H627" t="s">
        <v>195</v>
      </c>
      <c r="I627" t="s">
        <v>4221</v>
      </c>
    </row>
    <row r="628" spans="1:9" x14ac:dyDescent="0.2">
      <c r="A628" t="s">
        <v>3071</v>
      </c>
      <c r="B628" t="s">
        <v>3076</v>
      </c>
      <c r="C628">
        <v>4.202</v>
      </c>
      <c r="D628">
        <v>-515.6</v>
      </c>
      <c r="E628">
        <v>328.73</v>
      </c>
      <c r="F628">
        <v>397</v>
      </c>
      <c r="G628">
        <v>263</v>
      </c>
      <c r="H628" t="s">
        <v>195</v>
      </c>
      <c r="I628" t="s">
        <v>4221</v>
      </c>
    </row>
    <row r="629" spans="1:9" x14ac:dyDescent="0.2">
      <c r="A629" t="s">
        <v>3071</v>
      </c>
      <c r="B629" t="s">
        <v>3076</v>
      </c>
      <c r="C629">
        <v>4.202</v>
      </c>
      <c r="D629">
        <v>-515.6</v>
      </c>
      <c r="E629">
        <v>328.73</v>
      </c>
      <c r="F629">
        <v>397</v>
      </c>
      <c r="G629">
        <v>263</v>
      </c>
      <c r="H629" t="s">
        <v>195</v>
      </c>
      <c r="I629" t="s">
        <v>4221</v>
      </c>
    </row>
    <row r="630" spans="1:9" x14ac:dyDescent="0.2">
      <c r="A630" t="s">
        <v>3071</v>
      </c>
      <c r="B630" t="s">
        <v>3076</v>
      </c>
      <c r="C630">
        <v>4.202</v>
      </c>
      <c r="D630">
        <v>-515.6</v>
      </c>
      <c r="E630">
        <v>328.73</v>
      </c>
      <c r="F630">
        <v>397</v>
      </c>
      <c r="G630">
        <v>262</v>
      </c>
      <c r="H630" t="s">
        <v>195</v>
      </c>
      <c r="I630" t="s">
        <v>4211</v>
      </c>
    </row>
    <row r="631" spans="1:9" x14ac:dyDescent="0.2">
      <c r="A631" t="s">
        <v>3071</v>
      </c>
      <c r="B631" t="s">
        <v>3076</v>
      </c>
      <c r="C631">
        <v>4.202</v>
      </c>
      <c r="D631">
        <v>-515.6</v>
      </c>
      <c r="E631">
        <v>328.73</v>
      </c>
      <c r="F631">
        <v>397</v>
      </c>
      <c r="G631">
        <v>262</v>
      </c>
      <c r="H631" t="s">
        <v>195</v>
      </c>
      <c r="I631" t="s">
        <v>4211</v>
      </c>
    </row>
    <row r="632" spans="1:9" x14ac:dyDescent="0.2">
      <c r="A632" t="s">
        <v>3071</v>
      </c>
      <c r="B632" t="s">
        <v>3076</v>
      </c>
      <c r="C632">
        <v>4.202</v>
      </c>
      <c r="D632">
        <v>-515.6</v>
      </c>
      <c r="E632">
        <v>328.73</v>
      </c>
      <c r="F632">
        <v>397</v>
      </c>
      <c r="G632">
        <v>262</v>
      </c>
      <c r="H632" t="s">
        <v>195</v>
      </c>
      <c r="I632" t="s">
        <v>4211</v>
      </c>
    </row>
    <row r="633" spans="1:9" x14ac:dyDescent="0.2">
      <c r="A633" t="s">
        <v>3071</v>
      </c>
      <c r="B633" t="s">
        <v>3076</v>
      </c>
      <c r="C633">
        <v>4.202</v>
      </c>
      <c r="D633">
        <v>-515.6</v>
      </c>
      <c r="E633">
        <v>328.73</v>
      </c>
      <c r="F633">
        <v>397</v>
      </c>
      <c r="G633">
        <v>262</v>
      </c>
      <c r="H633" t="s">
        <v>195</v>
      </c>
      <c r="I633" t="s">
        <v>4211</v>
      </c>
    </row>
    <row r="634" spans="1:9" x14ac:dyDescent="0.2">
      <c r="A634" t="s">
        <v>3071</v>
      </c>
      <c r="B634" t="s">
        <v>3076</v>
      </c>
      <c r="C634">
        <v>4.202</v>
      </c>
      <c r="D634">
        <v>-515.6</v>
      </c>
      <c r="E634">
        <v>328.73</v>
      </c>
      <c r="F634">
        <v>397</v>
      </c>
      <c r="G634">
        <v>262</v>
      </c>
      <c r="H634" t="s">
        <v>195</v>
      </c>
      <c r="I634" t="s">
        <v>4211</v>
      </c>
    </row>
    <row r="635" spans="1:9" x14ac:dyDescent="0.2">
      <c r="A635" t="s">
        <v>3071</v>
      </c>
      <c r="B635" t="s">
        <v>3076</v>
      </c>
      <c r="C635">
        <v>4.202</v>
      </c>
      <c r="D635">
        <v>-515.6</v>
      </c>
      <c r="E635">
        <v>328.73</v>
      </c>
      <c r="F635">
        <v>397</v>
      </c>
      <c r="G635">
        <v>262</v>
      </c>
      <c r="H635" t="s">
        <v>195</v>
      </c>
      <c r="I635" t="s">
        <v>4211</v>
      </c>
    </row>
    <row r="636" spans="1:9" x14ac:dyDescent="0.2">
      <c r="A636" t="s">
        <v>3071</v>
      </c>
      <c r="B636" t="s">
        <v>3076</v>
      </c>
      <c r="C636">
        <v>4.202</v>
      </c>
      <c r="D636">
        <v>-515.6</v>
      </c>
      <c r="E636">
        <v>328.73</v>
      </c>
      <c r="F636">
        <v>397</v>
      </c>
      <c r="G636">
        <v>219</v>
      </c>
      <c r="H636" t="s">
        <v>195</v>
      </c>
      <c r="I636" t="s">
        <v>4213</v>
      </c>
    </row>
    <row r="637" spans="1:9" x14ac:dyDescent="0.2">
      <c r="A637" t="s">
        <v>3071</v>
      </c>
      <c r="B637" t="s">
        <v>3076</v>
      </c>
      <c r="C637">
        <v>4.202</v>
      </c>
      <c r="D637">
        <v>-515.6</v>
      </c>
      <c r="E637">
        <v>328.73</v>
      </c>
      <c r="F637">
        <v>397</v>
      </c>
      <c r="G637">
        <v>184</v>
      </c>
      <c r="H637" t="s">
        <v>195</v>
      </c>
      <c r="I637" t="s">
        <v>4106</v>
      </c>
    </row>
    <row r="638" spans="1:9" x14ac:dyDescent="0.2">
      <c r="A638" t="s">
        <v>3071</v>
      </c>
      <c r="B638" t="s">
        <v>3076</v>
      </c>
      <c r="C638">
        <v>4.202</v>
      </c>
      <c r="D638">
        <v>-515.6</v>
      </c>
      <c r="E638">
        <v>328.73</v>
      </c>
      <c r="F638">
        <v>397</v>
      </c>
      <c r="G638">
        <v>183</v>
      </c>
      <c r="H638" t="s">
        <v>195</v>
      </c>
      <c r="I638" t="s">
        <v>4215</v>
      </c>
    </row>
    <row r="639" spans="1:9" x14ac:dyDescent="0.2">
      <c r="A639" t="s">
        <v>3071</v>
      </c>
      <c r="B639" t="s">
        <v>3076</v>
      </c>
      <c r="C639">
        <v>4.202</v>
      </c>
      <c r="D639">
        <v>-515.6</v>
      </c>
      <c r="E639">
        <v>328.73</v>
      </c>
      <c r="F639">
        <v>397</v>
      </c>
      <c r="G639">
        <v>180</v>
      </c>
      <c r="H639" t="s">
        <v>195</v>
      </c>
      <c r="I639" t="s">
        <v>4239</v>
      </c>
    </row>
    <row r="640" spans="1:9" x14ac:dyDescent="0.2">
      <c r="A640" t="s">
        <v>3071</v>
      </c>
      <c r="B640" t="s">
        <v>3076</v>
      </c>
      <c r="C640">
        <v>4.202</v>
      </c>
      <c r="D640">
        <v>-515.6</v>
      </c>
      <c r="E640">
        <v>328.73</v>
      </c>
      <c r="F640">
        <v>397</v>
      </c>
      <c r="G640">
        <v>179</v>
      </c>
      <c r="H640" t="s">
        <v>195</v>
      </c>
      <c r="I640" t="s">
        <v>4239</v>
      </c>
    </row>
    <row r="641" spans="1:9" x14ac:dyDescent="0.2">
      <c r="A641" t="s">
        <v>3071</v>
      </c>
      <c r="B641" t="s">
        <v>3076</v>
      </c>
      <c r="C641">
        <v>4.202</v>
      </c>
      <c r="D641">
        <v>-515.6</v>
      </c>
      <c r="E641">
        <v>328.73</v>
      </c>
      <c r="F641">
        <v>397</v>
      </c>
      <c r="G641">
        <v>164</v>
      </c>
      <c r="H641" t="s">
        <v>195</v>
      </c>
      <c r="I641" t="s">
        <v>4106</v>
      </c>
    </row>
    <row r="642" spans="1:9" x14ac:dyDescent="0.2">
      <c r="A642" t="s">
        <v>3071</v>
      </c>
      <c r="B642" t="s">
        <v>3076</v>
      </c>
      <c r="C642">
        <v>4.202</v>
      </c>
      <c r="D642">
        <v>-515.6</v>
      </c>
      <c r="E642">
        <v>328.73</v>
      </c>
      <c r="F642">
        <v>397</v>
      </c>
      <c r="G642">
        <v>157</v>
      </c>
      <c r="H642" t="s">
        <v>195</v>
      </c>
      <c r="I642" t="s">
        <v>4216</v>
      </c>
    </row>
    <row r="643" spans="1:9" x14ac:dyDescent="0.2">
      <c r="A643" t="s">
        <v>3071</v>
      </c>
      <c r="B643" t="s">
        <v>3076</v>
      </c>
      <c r="C643">
        <v>4.202</v>
      </c>
      <c r="D643">
        <v>-515.6</v>
      </c>
      <c r="E643">
        <v>328.73</v>
      </c>
      <c r="F643">
        <v>397</v>
      </c>
      <c r="G643">
        <v>125</v>
      </c>
      <c r="H643" t="s">
        <v>195</v>
      </c>
      <c r="I643" t="s">
        <v>4142</v>
      </c>
    </row>
    <row r="644" spans="1:9" x14ac:dyDescent="0.2">
      <c r="A644" t="s">
        <v>3071</v>
      </c>
      <c r="B644" t="s">
        <v>3076</v>
      </c>
      <c r="C644">
        <v>4.202</v>
      </c>
      <c r="D644">
        <v>-515.6</v>
      </c>
      <c r="E644">
        <v>328.73</v>
      </c>
      <c r="F644">
        <v>397</v>
      </c>
      <c r="G644">
        <v>75.3</v>
      </c>
      <c r="H644" t="s">
        <v>195</v>
      </c>
      <c r="I644" t="s">
        <v>4162</v>
      </c>
    </row>
    <row r="645" spans="1:9" x14ac:dyDescent="0.2">
      <c r="A645" t="s">
        <v>3071</v>
      </c>
      <c r="B645" t="s">
        <v>3076</v>
      </c>
      <c r="C645">
        <v>4.202</v>
      </c>
      <c r="D645">
        <v>-515.6</v>
      </c>
      <c r="E645">
        <v>328.73</v>
      </c>
      <c r="F645">
        <v>397</v>
      </c>
      <c r="G645">
        <v>67.3</v>
      </c>
      <c r="H645" t="s">
        <v>195</v>
      </c>
      <c r="I645" t="s">
        <v>4094</v>
      </c>
    </row>
    <row r="646" spans="1:9" x14ac:dyDescent="0.2">
      <c r="A646" t="s">
        <v>3071</v>
      </c>
      <c r="B646" t="s">
        <v>3076</v>
      </c>
      <c r="C646">
        <v>4.202</v>
      </c>
      <c r="D646">
        <v>-515.6</v>
      </c>
      <c r="E646">
        <v>328.73</v>
      </c>
      <c r="F646">
        <v>397</v>
      </c>
      <c r="G646">
        <v>57.7</v>
      </c>
      <c r="H646" t="s">
        <v>195</v>
      </c>
      <c r="I646" t="s">
        <v>4219</v>
      </c>
    </row>
    <row r="647" spans="1:9" x14ac:dyDescent="0.2">
      <c r="A647" t="s">
        <v>3071</v>
      </c>
      <c r="B647" t="s">
        <v>3072</v>
      </c>
      <c r="C647">
        <v>4.202</v>
      </c>
      <c r="D647">
        <v>-515.6</v>
      </c>
      <c r="E647">
        <v>328.73</v>
      </c>
      <c r="F647">
        <v>397</v>
      </c>
      <c r="G647">
        <v>670</v>
      </c>
      <c r="H647" t="s">
        <v>195</v>
      </c>
      <c r="I647" t="s">
        <v>4103</v>
      </c>
    </row>
    <row r="648" spans="1:9" x14ac:dyDescent="0.2">
      <c r="A648" t="s">
        <v>3071</v>
      </c>
      <c r="B648" t="s">
        <v>3072</v>
      </c>
      <c r="C648">
        <v>4.202</v>
      </c>
      <c r="D648">
        <v>-515.6</v>
      </c>
      <c r="E648">
        <v>328.73</v>
      </c>
      <c r="F648">
        <v>397</v>
      </c>
      <c r="G648">
        <v>669</v>
      </c>
      <c r="H648" t="s">
        <v>195</v>
      </c>
      <c r="I648" t="s">
        <v>4103</v>
      </c>
    </row>
    <row r="649" spans="1:9" x14ac:dyDescent="0.2">
      <c r="A649" t="s">
        <v>3071</v>
      </c>
      <c r="B649" t="s">
        <v>3072</v>
      </c>
      <c r="C649">
        <v>4.202</v>
      </c>
      <c r="D649">
        <v>-515.6</v>
      </c>
      <c r="E649">
        <v>328.73</v>
      </c>
      <c r="F649">
        <v>397</v>
      </c>
      <c r="G649">
        <v>658</v>
      </c>
      <c r="H649" t="s">
        <v>195</v>
      </c>
      <c r="I649" t="s">
        <v>4119</v>
      </c>
    </row>
    <row r="650" spans="1:9" x14ac:dyDescent="0.2">
      <c r="A650" t="s">
        <v>3071</v>
      </c>
      <c r="B650" t="s">
        <v>3072</v>
      </c>
      <c r="C650">
        <v>4.202</v>
      </c>
      <c r="D650">
        <v>-515.6</v>
      </c>
      <c r="E650">
        <v>328.73</v>
      </c>
      <c r="F650">
        <v>397</v>
      </c>
      <c r="G650">
        <v>658</v>
      </c>
      <c r="H650" t="s">
        <v>195</v>
      </c>
      <c r="I650" t="s">
        <v>4119</v>
      </c>
    </row>
    <row r="651" spans="1:9" x14ac:dyDescent="0.2">
      <c r="A651" t="s">
        <v>3071</v>
      </c>
      <c r="B651" t="s">
        <v>3072</v>
      </c>
      <c r="C651">
        <v>4.202</v>
      </c>
      <c r="D651">
        <v>-515.6</v>
      </c>
      <c r="E651">
        <v>328.73</v>
      </c>
      <c r="F651">
        <v>397</v>
      </c>
      <c r="G651">
        <v>276</v>
      </c>
      <c r="H651" t="s">
        <v>195</v>
      </c>
      <c r="I651" t="s">
        <v>4240</v>
      </c>
    </row>
    <row r="652" spans="1:9" x14ac:dyDescent="0.2">
      <c r="A652" t="s">
        <v>3071</v>
      </c>
      <c r="B652" t="s">
        <v>3072</v>
      </c>
      <c r="C652">
        <v>4.202</v>
      </c>
      <c r="D652">
        <v>-515.6</v>
      </c>
      <c r="E652">
        <v>328.73</v>
      </c>
      <c r="F652">
        <v>397</v>
      </c>
      <c r="G652">
        <v>276</v>
      </c>
      <c r="H652" t="s">
        <v>195</v>
      </c>
      <c r="I652" t="s">
        <v>4241</v>
      </c>
    </row>
    <row r="653" spans="1:9" x14ac:dyDescent="0.2">
      <c r="A653" t="s">
        <v>3071</v>
      </c>
      <c r="B653" t="s">
        <v>3072</v>
      </c>
      <c r="C653">
        <v>4.202</v>
      </c>
      <c r="D653">
        <v>-515.6</v>
      </c>
      <c r="E653">
        <v>328.73</v>
      </c>
      <c r="F653">
        <v>397</v>
      </c>
      <c r="G653">
        <v>266</v>
      </c>
      <c r="H653" t="s">
        <v>195</v>
      </c>
      <c r="I653" t="s">
        <v>4221</v>
      </c>
    </row>
    <row r="654" spans="1:9" x14ac:dyDescent="0.2">
      <c r="A654" t="s">
        <v>3071</v>
      </c>
      <c r="B654" t="s">
        <v>3072</v>
      </c>
      <c r="C654">
        <v>4.202</v>
      </c>
      <c r="D654">
        <v>-515.6</v>
      </c>
      <c r="E654">
        <v>328.73</v>
      </c>
      <c r="F654">
        <v>397</v>
      </c>
      <c r="G654">
        <v>261</v>
      </c>
      <c r="H654" t="s">
        <v>195</v>
      </c>
      <c r="I654" t="s">
        <v>4122</v>
      </c>
    </row>
    <row r="655" spans="1:9" x14ac:dyDescent="0.2">
      <c r="A655" t="s">
        <v>3071</v>
      </c>
      <c r="B655" t="s">
        <v>3072</v>
      </c>
      <c r="C655">
        <v>4.202</v>
      </c>
      <c r="D655">
        <v>-515.6</v>
      </c>
      <c r="E655">
        <v>328.73</v>
      </c>
      <c r="F655">
        <v>397</v>
      </c>
      <c r="G655">
        <v>229</v>
      </c>
      <c r="H655" t="s">
        <v>195</v>
      </c>
      <c r="I655" t="s">
        <v>4158</v>
      </c>
    </row>
    <row r="656" spans="1:9" x14ac:dyDescent="0.2">
      <c r="A656" t="s">
        <v>3071</v>
      </c>
      <c r="B656" t="s">
        <v>3072</v>
      </c>
      <c r="C656">
        <v>4.202</v>
      </c>
      <c r="D656">
        <v>-515.6</v>
      </c>
      <c r="E656">
        <v>328.73</v>
      </c>
      <c r="F656">
        <v>397</v>
      </c>
      <c r="G656">
        <v>242</v>
      </c>
      <c r="H656" t="s">
        <v>195</v>
      </c>
      <c r="I656" t="s">
        <v>4242</v>
      </c>
    </row>
    <row r="657" spans="1:9" x14ac:dyDescent="0.2">
      <c r="A657" t="s">
        <v>3071</v>
      </c>
      <c r="B657" t="s">
        <v>3072</v>
      </c>
      <c r="C657">
        <v>4.202</v>
      </c>
      <c r="D657">
        <v>-515.6</v>
      </c>
      <c r="E657">
        <v>328.73</v>
      </c>
      <c r="F657">
        <v>397</v>
      </c>
      <c r="G657">
        <v>232</v>
      </c>
      <c r="H657" t="s">
        <v>195</v>
      </c>
      <c r="I657" t="s">
        <v>4201</v>
      </c>
    </row>
    <row r="658" spans="1:9" x14ac:dyDescent="0.2">
      <c r="A658" t="s">
        <v>3071</v>
      </c>
      <c r="B658" t="s">
        <v>3072</v>
      </c>
      <c r="C658">
        <v>4.202</v>
      </c>
      <c r="D658">
        <v>-515.6</v>
      </c>
      <c r="E658">
        <v>328.73</v>
      </c>
      <c r="F658">
        <v>397</v>
      </c>
      <c r="G658">
        <v>232</v>
      </c>
      <c r="H658" t="s">
        <v>195</v>
      </c>
      <c r="I658" t="s">
        <v>4201</v>
      </c>
    </row>
    <row r="659" spans="1:9" x14ac:dyDescent="0.2">
      <c r="A659" t="s">
        <v>3071</v>
      </c>
      <c r="B659" t="s">
        <v>3072</v>
      </c>
      <c r="C659">
        <v>4.202</v>
      </c>
      <c r="D659">
        <v>-515.6</v>
      </c>
      <c r="E659">
        <v>328.73</v>
      </c>
      <c r="F659">
        <v>397</v>
      </c>
      <c r="G659">
        <v>220</v>
      </c>
      <c r="H659" t="s">
        <v>195</v>
      </c>
      <c r="I659" t="s">
        <v>4227</v>
      </c>
    </row>
    <row r="660" spans="1:9" x14ac:dyDescent="0.2">
      <c r="A660" t="s">
        <v>3071</v>
      </c>
      <c r="B660" t="s">
        <v>3072</v>
      </c>
      <c r="C660">
        <v>4.202</v>
      </c>
      <c r="D660">
        <v>-515.6</v>
      </c>
      <c r="E660">
        <v>328.73</v>
      </c>
      <c r="F660">
        <v>397</v>
      </c>
      <c r="G660">
        <v>220</v>
      </c>
      <c r="H660" t="s">
        <v>195</v>
      </c>
      <c r="I660" t="s">
        <v>4224</v>
      </c>
    </row>
    <row r="661" spans="1:9" x14ac:dyDescent="0.2">
      <c r="A661" t="s">
        <v>3071</v>
      </c>
      <c r="B661" t="s">
        <v>3072</v>
      </c>
      <c r="C661">
        <v>4.202</v>
      </c>
      <c r="D661">
        <v>-515.6</v>
      </c>
      <c r="E661">
        <v>328.73</v>
      </c>
      <c r="F661">
        <v>397</v>
      </c>
      <c r="G661">
        <v>201</v>
      </c>
      <c r="H661" t="s">
        <v>195</v>
      </c>
      <c r="I661" t="s">
        <v>4225</v>
      </c>
    </row>
    <row r="662" spans="1:9" x14ac:dyDescent="0.2">
      <c r="A662" t="s">
        <v>3071</v>
      </c>
      <c r="B662" t="s">
        <v>3072</v>
      </c>
      <c r="C662">
        <v>4.202</v>
      </c>
      <c r="D662">
        <v>-515.6</v>
      </c>
      <c r="E662">
        <v>328.73</v>
      </c>
      <c r="F662">
        <v>397</v>
      </c>
      <c r="G662">
        <v>191</v>
      </c>
      <c r="H662" t="s">
        <v>195</v>
      </c>
      <c r="I662" t="s">
        <v>4243</v>
      </c>
    </row>
    <row r="663" spans="1:9" x14ac:dyDescent="0.2">
      <c r="A663" t="s">
        <v>3071</v>
      </c>
      <c r="B663" t="s">
        <v>3072</v>
      </c>
      <c r="C663">
        <v>4.202</v>
      </c>
      <c r="D663">
        <v>-515.6</v>
      </c>
      <c r="E663">
        <v>328.73</v>
      </c>
      <c r="F663">
        <v>397</v>
      </c>
      <c r="G663">
        <v>191</v>
      </c>
      <c r="H663" t="s">
        <v>195</v>
      </c>
      <c r="I663" t="s">
        <v>4243</v>
      </c>
    </row>
    <row r="664" spans="1:9" x14ac:dyDescent="0.2">
      <c r="A664" t="s">
        <v>3071</v>
      </c>
      <c r="B664" t="s">
        <v>3072</v>
      </c>
      <c r="C664">
        <v>4.202</v>
      </c>
      <c r="D664">
        <v>-515.6</v>
      </c>
      <c r="E664">
        <v>328.73</v>
      </c>
      <c r="F664">
        <v>397</v>
      </c>
      <c r="G664">
        <v>185</v>
      </c>
      <c r="H664" t="s">
        <v>195</v>
      </c>
      <c r="I664" t="s">
        <v>4106</v>
      </c>
    </row>
    <row r="665" spans="1:9" x14ac:dyDescent="0.2">
      <c r="A665" t="s">
        <v>3071</v>
      </c>
      <c r="B665" t="s">
        <v>3072</v>
      </c>
      <c r="C665">
        <v>4.202</v>
      </c>
      <c r="D665">
        <v>-515.6</v>
      </c>
      <c r="E665">
        <v>328.73</v>
      </c>
      <c r="F665">
        <v>397</v>
      </c>
      <c r="G665">
        <v>185</v>
      </c>
      <c r="H665" t="s">
        <v>195</v>
      </c>
      <c r="I665" t="s">
        <v>4106</v>
      </c>
    </row>
    <row r="666" spans="1:9" x14ac:dyDescent="0.2">
      <c r="A666" t="s">
        <v>3071</v>
      </c>
      <c r="B666" t="s">
        <v>3072</v>
      </c>
      <c r="C666">
        <v>4.202</v>
      </c>
      <c r="D666">
        <v>-515.6</v>
      </c>
      <c r="E666">
        <v>328.73</v>
      </c>
      <c r="F666">
        <v>397</v>
      </c>
      <c r="G666">
        <v>141</v>
      </c>
      <c r="H666" t="s">
        <v>195</v>
      </c>
      <c r="I666" t="s">
        <v>4225</v>
      </c>
    </row>
    <row r="667" spans="1:9" x14ac:dyDescent="0.2">
      <c r="A667" t="s">
        <v>3071</v>
      </c>
      <c r="B667" t="s">
        <v>3072</v>
      </c>
      <c r="C667">
        <v>4.202</v>
      </c>
      <c r="D667">
        <v>-515.6</v>
      </c>
      <c r="E667">
        <v>328.73</v>
      </c>
      <c r="F667">
        <v>397</v>
      </c>
      <c r="G667">
        <v>99</v>
      </c>
      <c r="H667" t="s">
        <v>195</v>
      </c>
      <c r="I667" t="s">
        <v>4244</v>
      </c>
    </row>
    <row r="668" spans="1:9" x14ac:dyDescent="0.2">
      <c r="A668" t="s">
        <v>3071</v>
      </c>
      <c r="B668" t="s">
        <v>3072</v>
      </c>
      <c r="C668">
        <v>4.202</v>
      </c>
      <c r="D668">
        <v>-515.6</v>
      </c>
      <c r="E668">
        <v>328.73</v>
      </c>
      <c r="F668">
        <v>397</v>
      </c>
      <c r="G668">
        <v>97</v>
      </c>
      <c r="H668" t="s">
        <v>195</v>
      </c>
      <c r="I668" t="s">
        <v>4225</v>
      </c>
    </row>
    <row r="669" spans="1:9" x14ac:dyDescent="0.2">
      <c r="A669" t="s">
        <v>3071</v>
      </c>
      <c r="B669" t="s">
        <v>3072</v>
      </c>
      <c r="C669">
        <v>4.202</v>
      </c>
      <c r="D669">
        <v>-515.6</v>
      </c>
      <c r="E669">
        <v>328.73</v>
      </c>
      <c r="F669">
        <v>397</v>
      </c>
      <c r="G669">
        <v>86.2</v>
      </c>
      <c r="H669" t="s">
        <v>195</v>
      </c>
      <c r="I669" t="s">
        <v>4093</v>
      </c>
    </row>
    <row r="670" spans="1:9" x14ac:dyDescent="0.2">
      <c r="A670" t="s">
        <v>3071</v>
      </c>
      <c r="B670" t="s">
        <v>3072</v>
      </c>
      <c r="C670">
        <v>4.202</v>
      </c>
      <c r="D670">
        <v>-515.6</v>
      </c>
      <c r="E670">
        <v>328.73</v>
      </c>
      <c r="F670">
        <v>397</v>
      </c>
      <c r="G670">
        <v>77.8</v>
      </c>
      <c r="H670" t="s">
        <v>195</v>
      </c>
      <c r="I670" t="s">
        <v>4161</v>
      </c>
    </row>
    <row r="671" spans="1:9" x14ac:dyDescent="0.2">
      <c r="A671" t="s">
        <v>3071</v>
      </c>
      <c r="B671" t="s">
        <v>3072</v>
      </c>
      <c r="C671">
        <v>4.202</v>
      </c>
      <c r="D671">
        <v>-515.6</v>
      </c>
      <c r="E671">
        <v>328.73</v>
      </c>
      <c r="F671">
        <v>397</v>
      </c>
      <c r="G671">
        <v>68.599999999999994</v>
      </c>
      <c r="H671" t="s">
        <v>195</v>
      </c>
      <c r="I671" t="s">
        <v>4163</v>
      </c>
    </row>
    <row r="672" spans="1:9" x14ac:dyDescent="0.2">
      <c r="A672" t="s">
        <v>3071</v>
      </c>
      <c r="B672" t="s">
        <v>3072</v>
      </c>
      <c r="C672">
        <v>4.202</v>
      </c>
      <c r="D672">
        <v>-515.6</v>
      </c>
      <c r="E672">
        <v>328.73</v>
      </c>
      <c r="F672">
        <v>397</v>
      </c>
      <c r="G672">
        <v>53.1</v>
      </c>
      <c r="H672" t="s">
        <v>195</v>
      </c>
      <c r="I672" t="s">
        <v>4164</v>
      </c>
    </row>
    <row r="673" spans="1:9" x14ac:dyDescent="0.2">
      <c r="A673" t="s">
        <v>3071</v>
      </c>
      <c r="B673" t="s">
        <v>3072</v>
      </c>
      <c r="C673">
        <v>4.202</v>
      </c>
      <c r="D673">
        <v>-515.6</v>
      </c>
      <c r="E673">
        <v>328.73</v>
      </c>
      <c r="F673">
        <v>397</v>
      </c>
      <c r="G673">
        <v>43.9</v>
      </c>
      <c r="H673" t="s">
        <v>195</v>
      </c>
      <c r="I673" t="s">
        <v>4166</v>
      </c>
    </row>
    <row r="674" spans="1:9" x14ac:dyDescent="0.2">
      <c r="A674" t="s">
        <v>3071</v>
      </c>
      <c r="B674" t="s">
        <v>3072</v>
      </c>
      <c r="C674">
        <v>4.202</v>
      </c>
      <c r="D674">
        <v>-515.6</v>
      </c>
      <c r="E674">
        <v>328.73</v>
      </c>
      <c r="F674">
        <v>397</v>
      </c>
      <c r="G674">
        <v>39.299999999999997</v>
      </c>
      <c r="H674" t="s">
        <v>195</v>
      </c>
      <c r="I674" t="s">
        <v>4165</v>
      </c>
    </row>
    <row r="675" spans="1:9" x14ac:dyDescent="0.2">
      <c r="A675" t="s">
        <v>3071</v>
      </c>
      <c r="B675" t="s">
        <v>3076</v>
      </c>
      <c r="C675">
        <v>4.202</v>
      </c>
      <c r="D675">
        <v>-515.6</v>
      </c>
      <c r="E675">
        <v>328.73</v>
      </c>
      <c r="F675">
        <v>397</v>
      </c>
      <c r="G675">
        <v>708</v>
      </c>
      <c r="H675" t="s">
        <v>195</v>
      </c>
      <c r="I675" t="s">
        <v>4103</v>
      </c>
    </row>
    <row r="676" spans="1:9" x14ac:dyDescent="0.2">
      <c r="A676" t="s">
        <v>3071</v>
      </c>
      <c r="B676" t="s">
        <v>3076</v>
      </c>
      <c r="C676">
        <v>4.202</v>
      </c>
      <c r="D676">
        <v>-515.6</v>
      </c>
      <c r="E676">
        <v>328.73</v>
      </c>
      <c r="F676">
        <v>397</v>
      </c>
      <c r="G676">
        <v>696</v>
      </c>
      <c r="H676" t="s">
        <v>195</v>
      </c>
      <c r="I676" t="s">
        <v>4103</v>
      </c>
    </row>
    <row r="677" spans="1:9" x14ac:dyDescent="0.2">
      <c r="A677" t="s">
        <v>3071</v>
      </c>
      <c r="B677" t="s">
        <v>3076</v>
      </c>
      <c r="C677">
        <v>4.202</v>
      </c>
      <c r="D677">
        <v>-515.6</v>
      </c>
      <c r="E677">
        <v>328.73</v>
      </c>
      <c r="F677">
        <v>397</v>
      </c>
      <c r="G677">
        <v>695</v>
      </c>
      <c r="H677" t="s">
        <v>195</v>
      </c>
      <c r="I677" t="s">
        <v>4103</v>
      </c>
    </row>
    <row r="678" spans="1:9" x14ac:dyDescent="0.2">
      <c r="A678" t="s">
        <v>3071</v>
      </c>
      <c r="B678" t="s">
        <v>3076</v>
      </c>
      <c r="C678">
        <v>4.202</v>
      </c>
      <c r="D678">
        <v>-515.6</v>
      </c>
      <c r="E678">
        <v>328.73</v>
      </c>
      <c r="F678">
        <v>397</v>
      </c>
      <c r="G678">
        <v>688</v>
      </c>
      <c r="H678" t="s">
        <v>195</v>
      </c>
      <c r="I678" t="s">
        <v>4100</v>
      </c>
    </row>
    <row r="679" spans="1:9" x14ac:dyDescent="0.2">
      <c r="A679" t="s">
        <v>3071</v>
      </c>
      <c r="B679" t="s">
        <v>3076</v>
      </c>
      <c r="C679">
        <v>4.202</v>
      </c>
      <c r="D679">
        <v>-515.6</v>
      </c>
      <c r="E679">
        <v>328.73</v>
      </c>
      <c r="F679">
        <v>397</v>
      </c>
      <c r="G679">
        <v>296</v>
      </c>
      <c r="H679" t="s">
        <v>195</v>
      </c>
      <c r="I679" t="s">
        <v>4168</v>
      </c>
    </row>
    <row r="680" spans="1:9" x14ac:dyDescent="0.2">
      <c r="A680" t="s">
        <v>3071</v>
      </c>
      <c r="B680" t="s">
        <v>3076</v>
      </c>
      <c r="C680">
        <v>4.202</v>
      </c>
      <c r="D680">
        <v>-515.6</v>
      </c>
      <c r="E680">
        <v>328.73</v>
      </c>
      <c r="F680">
        <v>397</v>
      </c>
      <c r="G680">
        <v>263</v>
      </c>
      <c r="H680" t="s">
        <v>195</v>
      </c>
      <c r="I680" t="s">
        <v>4221</v>
      </c>
    </row>
    <row r="681" spans="1:9" x14ac:dyDescent="0.2">
      <c r="A681" t="s">
        <v>3071</v>
      </c>
      <c r="B681" t="s">
        <v>3076</v>
      </c>
      <c r="C681">
        <v>4.202</v>
      </c>
      <c r="D681">
        <v>-515.6</v>
      </c>
      <c r="E681">
        <v>328.73</v>
      </c>
      <c r="F681">
        <v>397</v>
      </c>
      <c r="G681">
        <v>263</v>
      </c>
      <c r="H681" t="s">
        <v>195</v>
      </c>
      <c r="I681" t="s">
        <v>4221</v>
      </c>
    </row>
    <row r="682" spans="1:9" x14ac:dyDescent="0.2">
      <c r="A682" t="s">
        <v>3071</v>
      </c>
      <c r="B682" t="s">
        <v>3076</v>
      </c>
      <c r="C682">
        <v>4.202</v>
      </c>
      <c r="D682">
        <v>-515.6</v>
      </c>
      <c r="E682">
        <v>328.73</v>
      </c>
      <c r="F682">
        <v>397</v>
      </c>
      <c r="G682">
        <v>253</v>
      </c>
      <c r="H682" t="s">
        <v>195</v>
      </c>
      <c r="I682" t="s">
        <v>4222</v>
      </c>
    </row>
    <row r="683" spans="1:9" x14ac:dyDescent="0.2">
      <c r="A683" t="s">
        <v>3071</v>
      </c>
      <c r="B683" t="s">
        <v>3076</v>
      </c>
      <c r="C683">
        <v>4.202</v>
      </c>
      <c r="D683">
        <v>-515.6</v>
      </c>
      <c r="E683">
        <v>328.73</v>
      </c>
      <c r="F683">
        <v>397</v>
      </c>
      <c r="G683">
        <v>231</v>
      </c>
      <c r="H683" t="s">
        <v>195</v>
      </c>
      <c r="I683" t="s">
        <v>4245</v>
      </c>
    </row>
    <row r="684" spans="1:9" x14ac:dyDescent="0.2">
      <c r="A684" t="s">
        <v>3071</v>
      </c>
      <c r="B684" t="s">
        <v>3076</v>
      </c>
      <c r="C684">
        <v>4.202</v>
      </c>
      <c r="D684">
        <v>-515.6</v>
      </c>
      <c r="E684">
        <v>328.73</v>
      </c>
      <c r="F684">
        <v>397</v>
      </c>
      <c r="G684">
        <v>230</v>
      </c>
      <c r="H684" t="s">
        <v>195</v>
      </c>
      <c r="I684" t="s">
        <v>4246</v>
      </c>
    </row>
    <row r="685" spans="1:9" x14ac:dyDescent="0.2">
      <c r="A685" t="s">
        <v>3071</v>
      </c>
      <c r="B685" t="s">
        <v>3076</v>
      </c>
      <c r="C685">
        <v>4.202</v>
      </c>
      <c r="D685">
        <v>-515.6</v>
      </c>
      <c r="E685">
        <v>328.73</v>
      </c>
      <c r="F685">
        <v>397</v>
      </c>
      <c r="G685">
        <v>189</v>
      </c>
      <c r="H685" t="s">
        <v>195</v>
      </c>
      <c r="I685" t="s">
        <v>4214</v>
      </c>
    </row>
    <row r="686" spans="1:9" x14ac:dyDescent="0.2">
      <c r="A686" t="s">
        <v>3071</v>
      </c>
      <c r="B686" t="s">
        <v>3076</v>
      </c>
      <c r="C686">
        <v>4.202</v>
      </c>
      <c r="D686">
        <v>-515.6</v>
      </c>
      <c r="E686">
        <v>328.73</v>
      </c>
      <c r="F686">
        <v>397</v>
      </c>
      <c r="G686">
        <v>186</v>
      </c>
      <c r="H686" t="s">
        <v>195</v>
      </c>
      <c r="I686" t="s">
        <v>4215</v>
      </c>
    </row>
    <row r="687" spans="1:9" x14ac:dyDescent="0.2">
      <c r="A687" t="s">
        <v>3071</v>
      </c>
      <c r="B687" t="s">
        <v>3076</v>
      </c>
      <c r="C687">
        <v>4.202</v>
      </c>
      <c r="D687">
        <v>-515.6</v>
      </c>
      <c r="E687">
        <v>328.73</v>
      </c>
      <c r="F687">
        <v>397</v>
      </c>
      <c r="G687">
        <v>184</v>
      </c>
      <c r="H687" t="s">
        <v>195</v>
      </c>
      <c r="I687" t="s">
        <v>4106</v>
      </c>
    </row>
    <row r="688" spans="1:9" x14ac:dyDescent="0.2">
      <c r="A688" t="s">
        <v>3071</v>
      </c>
      <c r="B688" t="s">
        <v>3076</v>
      </c>
      <c r="C688">
        <v>4.202</v>
      </c>
      <c r="D688">
        <v>-515.6</v>
      </c>
      <c r="E688">
        <v>328.73</v>
      </c>
      <c r="F688">
        <v>397</v>
      </c>
      <c r="G688">
        <v>164</v>
      </c>
      <c r="H688" t="s">
        <v>195</v>
      </c>
      <c r="I688" t="s">
        <v>4106</v>
      </c>
    </row>
    <row r="689" spans="1:9" x14ac:dyDescent="0.2">
      <c r="A689" t="s">
        <v>3071</v>
      </c>
      <c r="B689" t="s">
        <v>3076</v>
      </c>
      <c r="C689">
        <v>4.202</v>
      </c>
      <c r="D689">
        <v>-515.6</v>
      </c>
      <c r="E689">
        <v>328.73</v>
      </c>
      <c r="F689">
        <v>397</v>
      </c>
      <c r="G689">
        <v>141</v>
      </c>
      <c r="H689" t="s">
        <v>195</v>
      </c>
      <c r="I689" t="s">
        <v>4217</v>
      </c>
    </row>
    <row r="690" spans="1:9" x14ac:dyDescent="0.2">
      <c r="A690" t="s">
        <v>3071</v>
      </c>
      <c r="B690" t="s">
        <v>3076</v>
      </c>
      <c r="C690">
        <v>4.202</v>
      </c>
      <c r="D690">
        <v>-515.6</v>
      </c>
      <c r="E690">
        <v>328.73</v>
      </c>
      <c r="F690">
        <v>397</v>
      </c>
      <c r="G690">
        <v>128</v>
      </c>
      <c r="H690" t="s">
        <v>195</v>
      </c>
      <c r="I690" t="s">
        <v>4144</v>
      </c>
    </row>
    <row r="691" spans="1:9" x14ac:dyDescent="0.2">
      <c r="A691" t="s">
        <v>3071</v>
      </c>
      <c r="B691" t="s">
        <v>3076</v>
      </c>
      <c r="C691">
        <v>4.202</v>
      </c>
      <c r="D691">
        <v>-515.6</v>
      </c>
      <c r="E691">
        <v>328.73</v>
      </c>
      <c r="F691">
        <v>397</v>
      </c>
      <c r="G691">
        <v>125</v>
      </c>
      <c r="H691" t="s">
        <v>195</v>
      </c>
      <c r="I691" t="s">
        <v>4218</v>
      </c>
    </row>
    <row r="692" spans="1:9" x14ac:dyDescent="0.2">
      <c r="A692" t="s">
        <v>3071</v>
      </c>
      <c r="B692" t="s">
        <v>3076</v>
      </c>
      <c r="C692">
        <v>4.202</v>
      </c>
      <c r="D692">
        <v>-515.6</v>
      </c>
      <c r="E692">
        <v>328.73</v>
      </c>
      <c r="F692">
        <v>397</v>
      </c>
      <c r="G692">
        <v>94.1</v>
      </c>
      <c r="H692" t="s">
        <v>195</v>
      </c>
      <c r="I692" t="s">
        <v>4171</v>
      </c>
    </row>
    <row r="693" spans="1:9" x14ac:dyDescent="0.2">
      <c r="A693" t="s">
        <v>3071</v>
      </c>
      <c r="B693" t="s">
        <v>3076</v>
      </c>
      <c r="C693">
        <v>4.202</v>
      </c>
      <c r="D693">
        <v>-515.6</v>
      </c>
      <c r="E693">
        <v>328.73</v>
      </c>
      <c r="F693">
        <v>397</v>
      </c>
      <c r="G693">
        <v>82.4</v>
      </c>
      <c r="H693" t="s">
        <v>195</v>
      </c>
      <c r="I693" t="s">
        <v>4140</v>
      </c>
    </row>
    <row r="694" spans="1:9" x14ac:dyDescent="0.2">
      <c r="A694" t="s">
        <v>3071</v>
      </c>
      <c r="B694" t="s">
        <v>3076</v>
      </c>
      <c r="C694">
        <v>4.202</v>
      </c>
      <c r="D694">
        <v>-515.6</v>
      </c>
      <c r="E694">
        <v>328.73</v>
      </c>
      <c r="F694">
        <v>397</v>
      </c>
      <c r="G694">
        <v>68.2</v>
      </c>
      <c r="H694" t="s">
        <v>195</v>
      </c>
      <c r="I694" t="s">
        <v>4094</v>
      </c>
    </row>
    <row r="695" spans="1:9" x14ac:dyDescent="0.2">
      <c r="A695" t="s">
        <v>3071</v>
      </c>
      <c r="B695" t="s">
        <v>3076</v>
      </c>
      <c r="C695">
        <v>4.202</v>
      </c>
      <c r="D695">
        <v>-515.6</v>
      </c>
      <c r="E695">
        <v>328.73</v>
      </c>
      <c r="F695">
        <v>397</v>
      </c>
      <c r="G695">
        <v>57.7</v>
      </c>
      <c r="H695" t="s">
        <v>195</v>
      </c>
      <c r="I695" t="s">
        <v>4092</v>
      </c>
    </row>
    <row r="696" spans="1:9" x14ac:dyDescent="0.2">
      <c r="A696" t="s">
        <v>3071</v>
      </c>
      <c r="B696" t="s">
        <v>3076</v>
      </c>
      <c r="C696">
        <v>4.202</v>
      </c>
      <c r="D696">
        <v>-515.6</v>
      </c>
      <c r="E696">
        <v>328.73</v>
      </c>
      <c r="F696">
        <v>397</v>
      </c>
      <c r="G696">
        <v>57.7</v>
      </c>
      <c r="H696" t="s">
        <v>195</v>
      </c>
      <c r="I696" t="s">
        <v>4219</v>
      </c>
    </row>
    <row r="697" spans="1:9" x14ac:dyDescent="0.2">
      <c r="A697" t="s">
        <v>3071</v>
      </c>
      <c r="B697" t="s">
        <v>3076</v>
      </c>
      <c r="C697">
        <v>4.202</v>
      </c>
      <c r="D697">
        <v>-515.6</v>
      </c>
      <c r="E697">
        <v>328.73</v>
      </c>
      <c r="F697">
        <v>397</v>
      </c>
      <c r="G697">
        <v>54.4</v>
      </c>
      <c r="H697" t="s">
        <v>195</v>
      </c>
      <c r="I697" t="s">
        <v>4094</v>
      </c>
    </row>
    <row r="698" spans="1:9" x14ac:dyDescent="0.2">
      <c r="A698" t="s">
        <v>3071</v>
      </c>
      <c r="B698" t="s">
        <v>3076</v>
      </c>
      <c r="C698">
        <v>4.202</v>
      </c>
      <c r="D698">
        <v>-515.6</v>
      </c>
      <c r="E698">
        <v>328.73</v>
      </c>
      <c r="F698">
        <v>397</v>
      </c>
      <c r="G698">
        <v>51</v>
      </c>
      <c r="H698" t="s">
        <v>195</v>
      </c>
      <c r="I698" t="s">
        <v>4093</v>
      </c>
    </row>
    <row r="699" spans="1:9" x14ac:dyDescent="0.2">
      <c r="A699" t="s">
        <v>3071</v>
      </c>
      <c r="B699" t="s">
        <v>3076</v>
      </c>
      <c r="C699">
        <v>4.202</v>
      </c>
      <c r="D699">
        <v>-515.6</v>
      </c>
      <c r="E699">
        <v>328.73</v>
      </c>
      <c r="F699">
        <v>397</v>
      </c>
      <c r="G699">
        <v>46.8</v>
      </c>
      <c r="H699" t="s">
        <v>195</v>
      </c>
      <c r="I699" t="s">
        <v>4094</v>
      </c>
    </row>
    <row r="700" spans="1:9" x14ac:dyDescent="0.2">
      <c r="A700" t="s">
        <v>3071</v>
      </c>
      <c r="B700" t="s">
        <v>3076</v>
      </c>
      <c r="C700">
        <v>4.202</v>
      </c>
      <c r="D700">
        <v>-515.6</v>
      </c>
      <c r="E700">
        <v>328.73</v>
      </c>
      <c r="F700">
        <v>397</v>
      </c>
      <c r="G700">
        <v>666</v>
      </c>
      <c r="H700" t="s">
        <v>195</v>
      </c>
      <c r="I700" t="s">
        <v>4204</v>
      </c>
    </row>
    <row r="701" spans="1:9" x14ac:dyDescent="0.2">
      <c r="A701" t="s">
        <v>3071</v>
      </c>
      <c r="B701" t="s">
        <v>3076</v>
      </c>
      <c r="C701">
        <v>4.202</v>
      </c>
      <c r="D701">
        <v>-515.6</v>
      </c>
      <c r="E701">
        <v>328.73</v>
      </c>
      <c r="F701">
        <v>397</v>
      </c>
      <c r="G701">
        <v>291</v>
      </c>
      <c r="H701" t="s">
        <v>195</v>
      </c>
      <c r="I701" t="s">
        <v>4153</v>
      </c>
    </row>
    <row r="702" spans="1:9" x14ac:dyDescent="0.2">
      <c r="A702" t="s">
        <v>3071</v>
      </c>
      <c r="B702" t="s">
        <v>3076</v>
      </c>
      <c r="C702">
        <v>4.202</v>
      </c>
      <c r="D702">
        <v>-515.6</v>
      </c>
      <c r="E702">
        <v>328.73</v>
      </c>
      <c r="F702">
        <v>397</v>
      </c>
      <c r="G702">
        <v>264</v>
      </c>
      <c r="H702" t="s">
        <v>195</v>
      </c>
      <c r="I702" t="s">
        <v>4207</v>
      </c>
    </row>
    <row r="703" spans="1:9" x14ac:dyDescent="0.2">
      <c r="A703" t="s">
        <v>3071</v>
      </c>
      <c r="B703" t="s">
        <v>3076</v>
      </c>
      <c r="C703">
        <v>4.202</v>
      </c>
      <c r="D703">
        <v>-515.6</v>
      </c>
      <c r="E703">
        <v>328.73</v>
      </c>
      <c r="F703">
        <v>397</v>
      </c>
      <c r="G703">
        <v>258</v>
      </c>
      <c r="H703" t="s">
        <v>195</v>
      </c>
      <c r="I703" t="s">
        <v>4247</v>
      </c>
    </row>
    <row r="704" spans="1:9" x14ac:dyDescent="0.2">
      <c r="A704" t="s">
        <v>3071</v>
      </c>
      <c r="B704" t="s">
        <v>3076</v>
      </c>
      <c r="C704">
        <v>4.202</v>
      </c>
      <c r="D704">
        <v>-515.6</v>
      </c>
      <c r="E704">
        <v>328.73</v>
      </c>
      <c r="F704">
        <v>397</v>
      </c>
      <c r="G704">
        <v>240</v>
      </c>
      <c r="H704" t="s">
        <v>195</v>
      </c>
      <c r="I704" t="s">
        <v>4122</v>
      </c>
    </row>
    <row r="705" spans="1:9" x14ac:dyDescent="0.2">
      <c r="A705" t="s">
        <v>3071</v>
      </c>
      <c r="B705" t="s">
        <v>3076</v>
      </c>
      <c r="C705">
        <v>4.202</v>
      </c>
      <c r="D705">
        <v>-515.6</v>
      </c>
      <c r="E705">
        <v>328.73</v>
      </c>
      <c r="F705">
        <v>397</v>
      </c>
      <c r="G705">
        <v>189</v>
      </c>
      <c r="H705" t="s">
        <v>195</v>
      </c>
      <c r="I705" t="s">
        <v>4248</v>
      </c>
    </row>
    <row r="706" spans="1:9" x14ac:dyDescent="0.2">
      <c r="A706" t="s">
        <v>3071</v>
      </c>
      <c r="B706" t="s">
        <v>3076</v>
      </c>
      <c r="C706">
        <v>4.202</v>
      </c>
      <c r="D706">
        <v>-515.6</v>
      </c>
      <c r="E706">
        <v>328.73</v>
      </c>
      <c r="F706">
        <v>397</v>
      </c>
      <c r="G706">
        <v>187</v>
      </c>
      <c r="H706" t="s">
        <v>195</v>
      </c>
      <c r="I706" t="s">
        <v>4104</v>
      </c>
    </row>
    <row r="707" spans="1:9" x14ac:dyDescent="0.2">
      <c r="A707" t="s">
        <v>3071</v>
      </c>
      <c r="B707" t="s">
        <v>3072</v>
      </c>
      <c r="C707">
        <v>4.202</v>
      </c>
      <c r="D707">
        <v>-515.6</v>
      </c>
      <c r="E707">
        <v>328.73</v>
      </c>
      <c r="F707">
        <v>397</v>
      </c>
      <c r="G707">
        <v>679</v>
      </c>
      <c r="H707" t="s">
        <v>195</v>
      </c>
      <c r="I707" t="s">
        <v>4103</v>
      </c>
    </row>
    <row r="708" spans="1:9" x14ac:dyDescent="0.2">
      <c r="A708" t="s">
        <v>3071</v>
      </c>
      <c r="B708" t="s">
        <v>3072</v>
      </c>
      <c r="C708">
        <v>4.202</v>
      </c>
      <c r="D708">
        <v>-515.6</v>
      </c>
      <c r="E708">
        <v>328.73</v>
      </c>
      <c r="F708">
        <v>397</v>
      </c>
      <c r="G708">
        <v>679</v>
      </c>
      <c r="H708" t="s">
        <v>195</v>
      </c>
      <c r="I708" t="s">
        <v>4103</v>
      </c>
    </row>
    <row r="709" spans="1:9" x14ac:dyDescent="0.2">
      <c r="A709" t="s">
        <v>3071</v>
      </c>
      <c r="B709" t="s">
        <v>3072</v>
      </c>
      <c r="C709">
        <v>4.202</v>
      </c>
      <c r="D709">
        <v>-515.6</v>
      </c>
      <c r="E709">
        <v>328.73</v>
      </c>
      <c r="F709">
        <v>397</v>
      </c>
      <c r="G709">
        <v>677</v>
      </c>
      <c r="H709" t="s">
        <v>195</v>
      </c>
      <c r="I709" t="s">
        <v>4103</v>
      </c>
    </row>
    <row r="710" spans="1:9" x14ac:dyDescent="0.2">
      <c r="A710" t="s">
        <v>3071</v>
      </c>
      <c r="B710" t="s">
        <v>3072</v>
      </c>
      <c r="C710">
        <v>4.202</v>
      </c>
      <c r="D710">
        <v>-515.6</v>
      </c>
      <c r="E710">
        <v>328.73</v>
      </c>
      <c r="F710">
        <v>397</v>
      </c>
      <c r="G710">
        <v>669</v>
      </c>
      <c r="H710" t="s">
        <v>195</v>
      </c>
      <c r="I710" t="s">
        <v>4191</v>
      </c>
    </row>
    <row r="711" spans="1:9" x14ac:dyDescent="0.2">
      <c r="A711" t="s">
        <v>3071</v>
      </c>
      <c r="B711" t="s">
        <v>3072</v>
      </c>
      <c r="C711">
        <v>4.202</v>
      </c>
      <c r="D711">
        <v>-515.6</v>
      </c>
      <c r="E711">
        <v>328.73</v>
      </c>
      <c r="F711">
        <v>397</v>
      </c>
      <c r="G711">
        <v>669</v>
      </c>
      <c r="H711" t="s">
        <v>195</v>
      </c>
      <c r="I711" t="s">
        <v>4204</v>
      </c>
    </row>
    <row r="712" spans="1:9" x14ac:dyDescent="0.2">
      <c r="A712" t="s">
        <v>3071</v>
      </c>
      <c r="B712" t="s">
        <v>3072</v>
      </c>
      <c r="C712">
        <v>4.202</v>
      </c>
      <c r="D712">
        <v>-515.6</v>
      </c>
      <c r="E712">
        <v>328.73</v>
      </c>
      <c r="F712">
        <v>397</v>
      </c>
      <c r="G712">
        <v>668</v>
      </c>
      <c r="H712" t="s">
        <v>195</v>
      </c>
      <c r="I712" t="s">
        <v>4202</v>
      </c>
    </row>
    <row r="713" spans="1:9" x14ac:dyDescent="0.2">
      <c r="A713" t="s">
        <v>3071</v>
      </c>
      <c r="B713" t="s">
        <v>3072</v>
      </c>
      <c r="C713">
        <v>4.202</v>
      </c>
      <c r="D713">
        <v>-515.6</v>
      </c>
      <c r="E713">
        <v>328.73</v>
      </c>
      <c r="F713">
        <v>397</v>
      </c>
      <c r="G713">
        <v>667</v>
      </c>
      <c r="H713" t="s">
        <v>195</v>
      </c>
      <c r="I713" t="s">
        <v>4119</v>
      </c>
    </row>
    <row r="714" spans="1:9" x14ac:dyDescent="0.2">
      <c r="A714" t="s">
        <v>3071</v>
      </c>
      <c r="B714" t="s">
        <v>3072</v>
      </c>
      <c r="C714">
        <v>4.202</v>
      </c>
      <c r="D714">
        <v>-515.6</v>
      </c>
      <c r="E714">
        <v>328.73</v>
      </c>
      <c r="F714">
        <v>397</v>
      </c>
      <c r="G714">
        <v>667</v>
      </c>
      <c r="H714" t="s">
        <v>195</v>
      </c>
      <c r="I714" t="s">
        <v>4119</v>
      </c>
    </row>
    <row r="715" spans="1:9" x14ac:dyDescent="0.2">
      <c r="A715" t="s">
        <v>3071</v>
      </c>
      <c r="B715" t="s">
        <v>3072</v>
      </c>
      <c r="C715">
        <v>4.202</v>
      </c>
      <c r="D715">
        <v>-515.6</v>
      </c>
      <c r="E715">
        <v>328.73</v>
      </c>
      <c r="F715">
        <v>397</v>
      </c>
      <c r="G715">
        <v>666</v>
      </c>
      <c r="H715" t="s">
        <v>195</v>
      </c>
      <c r="I715" t="s">
        <v>4119</v>
      </c>
    </row>
    <row r="716" spans="1:9" x14ac:dyDescent="0.2">
      <c r="A716" t="s">
        <v>3071</v>
      </c>
      <c r="B716" t="s">
        <v>3072</v>
      </c>
      <c r="C716">
        <v>4.202</v>
      </c>
      <c r="D716">
        <v>-515.6</v>
      </c>
      <c r="E716">
        <v>328.73</v>
      </c>
      <c r="F716">
        <v>397</v>
      </c>
      <c r="G716">
        <v>476</v>
      </c>
      <c r="H716" t="s">
        <v>195</v>
      </c>
      <c r="I716" t="s">
        <v>4108</v>
      </c>
    </row>
    <row r="717" spans="1:9" x14ac:dyDescent="0.2">
      <c r="A717" t="s">
        <v>3071</v>
      </c>
      <c r="B717" t="s">
        <v>3072</v>
      </c>
      <c r="C717">
        <v>4.202</v>
      </c>
      <c r="D717">
        <v>-515.6</v>
      </c>
      <c r="E717">
        <v>328.73</v>
      </c>
      <c r="F717">
        <v>397</v>
      </c>
      <c r="G717">
        <v>284</v>
      </c>
      <c r="H717" t="s">
        <v>195</v>
      </c>
      <c r="I717" t="s">
        <v>4210</v>
      </c>
    </row>
    <row r="718" spans="1:9" x14ac:dyDescent="0.2">
      <c r="A718" t="s">
        <v>3071</v>
      </c>
      <c r="B718" t="s">
        <v>3072</v>
      </c>
      <c r="C718">
        <v>4.202</v>
      </c>
      <c r="D718">
        <v>-515.6</v>
      </c>
      <c r="E718">
        <v>328.73</v>
      </c>
      <c r="F718">
        <v>397</v>
      </c>
      <c r="G718">
        <v>265</v>
      </c>
      <c r="H718" t="s">
        <v>195</v>
      </c>
      <c r="I718" t="s">
        <v>4221</v>
      </c>
    </row>
    <row r="719" spans="1:9" x14ac:dyDescent="0.2">
      <c r="A719" t="s">
        <v>3071</v>
      </c>
      <c r="B719" t="s">
        <v>3072</v>
      </c>
      <c r="C719">
        <v>4.202</v>
      </c>
      <c r="D719">
        <v>-515.6</v>
      </c>
      <c r="E719">
        <v>328.73</v>
      </c>
      <c r="F719">
        <v>397</v>
      </c>
      <c r="G719">
        <v>264</v>
      </c>
      <c r="H719" t="s">
        <v>195</v>
      </c>
      <c r="I719" t="s">
        <v>4221</v>
      </c>
    </row>
    <row r="720" spans="1:9" x14ac:dyDescent="0.2">
      <c r="A720" t="s">
        <v>3071</v>
      </c>
      <c r="B720" t="s">
        <v>3072</v>
      </c>
      <c r="C720">
        <v>4.202</v>
      </c>
      <c r="D720">
        <v>-515.6</v>
      </c>
      <c r="E720">
        <v>328.73</v>
      </c>
      <c r="F720">
        <v>397</v>
      </c>
      <c r="G720">
        <v>258</v>
      </c>
      <c r="H720" t="s">
        <v>195</v>
      </c>
      <c r="I720" t="s">
        <v>4122</v>
      </c>
    </row>
    <row r="721" spans="1:9" x14ac:dyDescent="0.2">
      <c r="A721" t="s">
        <v>3071</v>
      </c>
      <c r="B721" t="s">
        <v>3072</v>
      </c>
      <c r="C721">
        <v>4.202</v>
      </c>
      <c r="D721">
        <v>-515.6</v>
      </c>
      <c r="E721">
        <v>328.73</v>
      </c>
      <c r="F721">
        <v>397</v>
      </c>
      <c r="G721">
        <v>255</v>
      </c>
      <c r="H721" t="s">
        <v>195</v>
      </c>
      <c r="I721" t="s">
        <v>4222</v>
      </c>
    </row>
    <row r="722" spans="1:9" x14ac:dyDescent="0.2">
      <c r="A722" t="s">
        <v>3071</v>
      </c>
      <c r="B722" t="s">
        <v>3072</v>
      </c>
      <c r="C722">
        <v>4.202</v>
      </c>
      <c r="D722">
        <v>-515.6</v>
      </c>
      <c r="E722">
        <v>328.73</v>
      </c>
      <c r="F722">
        <v>397</v>
      </c>
      <c r="G722">
        <v>253</v>
      </c>
      <c r="H722" t="s">
        <v>195</v>
      </c>
      <c r="I722" t="s">
        <v>4249</v>
      </c>
    </row>
    <row r="723" spans="1:9" x14ac:dyDescent="0.2">
      <c r="A723" t="s">
        <v>3071</v>
      </c>
      <c r="B723" t="s">
        <v>3072</v>
      </c>
      <c r="C723">
        <v>4.202</v>
      </c>
      <c r="D723">
        <v>-515.6</v>
      </c>
      <c r="E723">
        <v>328.73</v>
      </c>
      <c r="F723">
        <v>397</v>
      </c>
      <c r="G723">
        <v>235</v>
      </c>
      <c r="H723" t="s">
        <v>195</v>
      </c>
      <c r="I723" t="s">
        <v>4250</v>
      </c>
    </row>
    <row r="724" spans="1:9" x14ac:dyDescent="0.2">
      <c r="A724" t="s">
        <v>3071</v>
      </c>
      <c r="B724" t="s">
        <v>3072</v>
      </c>
      <c r="C724">
        <v>4.202</v>
      </c>
      <c r="D724">
        <v>-515.6</v>
      </c>
      <c r="E724">
        <v>328.73</v>
      </c>
      <c r="F724">
        <v>397</v>
      </c>
      <c r="G724">
        <v>206</v>
      </c>
      <c r="H724" t="s">
        <v>195</v>
      </c>
      <c r="I724" t="s">
        <v>4123</v>
      </c>
    </row>
    <row r="725" spans="1:9" x14ac:dyDescent="0.2">
      <c r="A725" t="s">
        <v>3071</v>
      </c>
      <c r="B725" t="s">
        <v>3072</v>
      </c>
      <c r="C725">
        <v>4.202</v>
      </c>
      <c r="D725">
        <v>-515.6</v>
      </c>
      <c r="E725">
        <v>328.73</v>
      </c>
      <c r="F725">
        <v>397</v>
      </c>
      <c r="G725">
        <v>183</v>
      </c>
      <c r="H725" t="s">
        <v>195</v>
      </c>
      <c r="I725" t="s">
        <v>4212</v>
      </c>
    </row>
    <row r="726" spans="1:9" x14ac:dyDescent="0.2">
      <c r="A726" t="s">
        <v>3071</v>
      </c>
      <c r="B726" t="s">
        <v>3072</v>
      </c>
      <c r="C726">
        <v>4.202</v>
      </c>
      <c r="D726">
        <v>-515.6</v>
      </c>
      <c r="E726">
        <v>328.73</v>
      </c>
      <c r="F726">
        <v>397</v>
      </c>
      <c r="G726">
        <v>143</v>
      </c>
      <c r="H726" t="s">
        <v>195</v>
      </c>
      <c r="I726" t="s">
        <v>4217</v>
      </c>
    </row>
    <row r="727" spans="1:9" x14ac:dyDescent="0.2">
      <c r="A727" t="s">
        <v>3071</v>
      </c>
      <c r="B727" t="s">
        <v>3072</v>
      </c>
      <c r="C727">
        <v>4.202</v>
      </c>
      <c r="D727">
        <v>-515.6</v>
      </c>
      <c r="E727">
        <v>328.73</v>
      </c>
      <c r="F727">
        <v>397</v>
      </c>
      <c r="G727">
        <v>120</v>
      </c>
      <c r="H727" t="s">
        <v>195</v>
      </c>
      <c r="I727" t="s">
        <v>4084</v>
      </c>
    </row>
    <row r="728" spans="1:9" x14ac:dyDescent="0.2">
      <c r="A728" t="s">
        <v>3071</v>
      </c>
      <c r="B728" t="s">
        <v>3072</v>
      </c>
      <c r="C728">
        <v>4.202</v>
      </c>
      <c r="D728">
        <v>-515.6</v>
      </c>
      <c r="E728">
        <v>328.73</v>
      </c>
      <c r="F728">
        <v>397</v>
      </c>
      <c r="G728">
        <v>75.3</v>
      </c>
      <c r="H728" t="s">
        <v>195</v>
      </c>
      <c r="I728" t="s">
        <v>4162</v>
      </c>
    </row>
    <row r="729" spans="1:9" x14ac:dyDescent="0.2">
      <c r="A729" t="s">
        <v>3071</v>
      </c>
      <c r="B729" t="s">
        <v>3072</v>
      </c>
      <c r="C729">
        <v>4.202</v>
      </c>
      <c r="D729">
        <v>-515.6</v>
      </c>
      <c r="E729">
        <v>328.73</v>
      </c>
      <c r="F729">
        <v>397</v>
      </c>
      <c r="G729">
        <v>68.2</v>
      </c>
      <c r="H729" t="s">
        <v>195</v>
      </c>
      <c r="I729" t="s">
        <v>4094</v>
      </c>
    </row>
    <row r="730" spans="1:9" x14ac:dyDescent="0.2">
      <c r="A730" t="s">
        <v>3071</v>
      </c>
      <c r="B730" t="s">
        <v>3072</v>
      </c>
      <c r="C730">
        <v>4.202</v>
      </c>
      <c r="D730">
        <v>-515.6</v>
      </c>
      <c r="E730">
        <v>328.73</v>
      </c>
      <c r="F730">
        <v>397</v>
      </c>
      <c r="G730">
        <v>54.8</v>
      </c>
      <c r="H730" t="s">
        <v>195</v>
      </c>
      <c r="I730" t="s">
        <v>4251</v>
      </c>
    </row>
    <row r="731" spans="1:9" x14ac:dyDescent="0.2">
      <c r="A731" t="s">
        <v>3071</v>
      </c>
      <c r="B731" t="s">
        <v>3072</v>
      </c>
      <c r="C731">
        <v>4.202</v>
      </c>
      <c r="D731">
        <v>-515.6</v>
      </c>
      <c r="E731">
        <v>328.73</v>
      </c>
      <c r="F731">
        <v>397</v>
      </c>
      <c r="G731">
        <v>51.9</v>
      </c>
      <c r="H731" t="s">
        <v>195</v>
      </c>
      <c r="I731" t="s">
        <v>4093</v>
      </c>
    </row>
    <row r="732" spans="1:9" x14ac:dyDescent="0.2">
      <c r="A732" t="s">
        <v>3071</v>
      </c>
      <c r="B732" t="s">
        <v>3072</v>
      </c>
      <c r="C732">
        <v>4.202</v>
      </c>
      <c r="D732">
        <v>-515.6</v>
      </c>
      <c r="E732">
        <v>328.73</v>
      </c>
      <c r="F732">
        <v>397</v>
      </c>
      <c r="G732">
        <v>45.6</v>
      </c>
      <c r="H732" t="s">
        <v>195</v>
      </c>
      <c r="I732" t="s">
        <v>4094</v>
      </c>
    </row>
    <row r="733" spans="1:9" x14ac:dyDescent="0.2">
      <c r="A733" t="s">
        <v>3075</v>
      </c>
      <c r="B733" t="s">
        <v>3076</v>
      </c>
      <c r="C733">
        <v>4.202</v>
      </c>
      <c r="D733">
        <v>-515.6</v>
      </c>
      <c r="E733">
        <v>328.73</v>
      </c>
      <c r="F733">
        <v>397</v>
      </c>
      <c r="G733">
        <v>709</v>
      </c>
      <c r="H733" t="s">
        <v>195</v>
      </c>
      <c r="I733" t="s">
        <v>4103</v>
      </c>
    </row>
    <row r="734" spans="1:9" x14ac:dyDescent="0.2">
      <c r="A734" t="s">
        <v>3075</v>
      </c>
      <c r="B734" t="s">
        <v>3076</v>
      </c>
      <c r="C734">
        <v>4.202</v>
      </c>
      <c r="D734">
        <v>-515.6</v>
      </c>
      <c r="E734">
        <v>328.73</v>
      </c>
      <c r="F734">
        <v>397</v>
      </c>
      <c r="G734">
        <v>703</v>
      </c>
      <c r="H734" t="s">
        <v>195</v>
      </c>
      <c r="I734" t="s">
        <v>4202</v>
      </c>
    </row>
    <row r="735" spans="1:9" x14ac:dyDescent="0.2">
      <c r="A735" t="s">
        <v>3075</v>
      </c>
      <c r="B735" t="s">
        <v>3076</v>
      </c>
      <c r="C735">
        <v>4.202</v>
      </c>
      <c r="D735">
        <v>-515.6</v>
      </c>
      <c r="E735">
        <v>328.73</v>
      </c>
      <c r="F735">
        <v>397</v>
      </c>
      <c r="G735">
        <v>703</v>
      </c>
      <c r="H735" t="s">
        <v>195</v>
      </c>
      <c r="I735" t="s">
        <v>4202</v>
      </c>
    </row>
    <row r="736" spans="1:9" x14ac:dyDescent="0.2">
      <c r="A736" t="s">
        <v>3075</v>
      </c>
      <c r="B736" t="s">
        <v>3076</v>
      </c>
      <c r="C736">
        <v>4.202</v>
      </c>
      <c r="D736">
        <v>-515.6</v>
      </c>
      <c r="E736">
        <v>328.73</v>
      </c>
      <c r="F736">
        <v>397</v>
      </c>
      <c r="G736">
        <v>697</v>
      </c>
      <c r="H736" t="s">
        <v>195</v>
      </c>
      <c r="I736" t="s">
        <v>4209</v>
      </c>
    </row>
    <row r="737" spans="1:9" x14ac:dyDescent="0.2">
      <c r="A737" t="s">
        <v>3075</v>
      </c>
      <c r="B737" t="s">
        <v>3076</v>
      </c>
      <c r="C737">
        <v>4.202</v>
      </c>
      <c r="D737">
        <v>-515.6</v>
      </c>
      <c r="E737">
        <v>328.73</v>
      </c>
      <c r="F737">
        <v>397</v>
      </c>
      <c r="G737">
        <v>690</v>
      </c>
      <c r="H737" t="s">
        <v>195</v>
      </c>
      <c r="I737" t="s">
        <v>4100</v>
      </c>
    </row>
    <row r="738" spans="1:9" x14ac:dyDescent="0.2">
      <c r="A738" t="s">
        <v>3075</v>
      </c>
      <c r="B738" t="s">
        <v>3076</v>
      </c>
      <c r="C738">
        <v>4.202</v>
      </c>
      <c r="D738">
        <v>-515.6</v>
      </c>
      <c r="E738">
        <v>328.73</v>
      </c>
      <c r="F738">
        <v>397</v>
      </c>
      <c r="G738">
        <v>650</v>
      </c>
      <c r="H738" t="s">
        <v>195</v>
      </c>
      <c r="I738" t="s">
        <v>4103</v>
      </c>
    </row>
    <row r="739" spans="1:9" x14ac:dyDescent="0.2">
      <c r="A739" t="s">
        <v>3075</v>
      </c>
      <c r="B739" t="s">
        <v>3076</v>
      </c>
      <c r="C739">
        <v>4.202</v>
      </c>
      <c r="D739">
        <v>-515.6</v>
      </c>
      <c r="E739">
        <v>328.73</v>
      </c>
      <c r="F739">
        <v>397</v>
      </c>
      <c r="G739">
        <v>297</v>
      </c>
      <c r="H739" t="s">
        <v>195</v>
      </c>
      <c r="I739" t="s">
        <v>4168</v>
      </c>
    </row>
    <row r="740" spans="1:9" x14ac:dyDescent="0.2">
      <c r="A740" t="s">
        <v>3075</v>
      </c>
      <c r="B740" t="s">
        <v>3076</v>
      </c>
      <c r="C740">
        <v>4.202</v>
      </c>
      <c r="D740">
        <v>-515.6</v>
      </c>
      <c r="E740">
        <v>328.73</v>
      </c>
      <c r="F740">
        <v>397</v>
      </c>
      <c r="G740">
        <v>284</v>
      </c>
      <c r="H740" t="s">
        <v>195</v>
      </c>
      <c r="I740" t="s">
        <v>4252</v>
      </c>
    </row>
    <row r="741" spans="1:9" x14ac:dyDescent="0.2">
      <c r="A741" t="s">
        <v>3075</v>
      </c>
      <c r="B741" t="s">
        <v>3076</v>
      </c>
      <c r="C741">
        <v>4.202</v>
      </c>
      <c r="D741">
        <v>-515.6</v>
      </c>
      <c r="E741">
        <v>328.73</v>
      </c>
      <c r="F741">
        <v>397</v>
      </c>
      <c r="G741">
        <v>263</v>
      </c>
      <c r="H741" t="s">
        <v>195</v>
      </c>
      <c r="I741" t="s">
        <v>4221</v>
      </c>
    </row>
    <row r="742" spans="1:9" x14ac:dyDescent="0.2">
      <c r="A742" t="s">
        <v>3075</v>
      </c>
      <c r="B742" t="s">
        <v>3076</v>
      </c>
      <c r="C742">
        <v>4.202</v>
      </c>
      <c r="D742">
        <v>-515.6</v>
      </c>
      <c r="E742">
        <v>328.73</v>
      </c>
      <c r="F742">
        <v>397</v>
      </c>
      <c r="G742">
        <v>263</v>
      </c>
      <c r="H742" t="s">
        <v>195</v>
      </c>
      <c r="I742" t="s">
        <v>4221</v>
      </c>
    </row>
    <row r="743" spans="1:9" x14ac:dyDescent="0.2">
      <c r="A743" t="s">
        <v>3075</v>
      </c>
      <c r="B743" t="s">
        <v>3076</v>
      </c>
      <c r="C743">
        <v>4.202</v>
      </c>
      <c r="D743">
        <v>-515.6</v>
      </c>
      <c r="E743">
        <v>328.73</v>
      </c>
      <c r="F743">
        <v>397</v>
      </c>
      <c r="G743">
        <v>260</v>
      </c>
      <c r="H743" t="s">
        <v>195</v>
      </c>
      <c r="I743" t="s">
        <v>4211</v>
      </c>
    </row>
    <row r="744" spans="1:9" x14ac:dyDescent="0.2">
      <c r="A744" t="s">
        <v>3075</v>
      </c>
      <c r="B744" t="s">
        <v>3076</v>
      </c>
      <c r="C744">
        <v>4.202</v>
      </c>
      <c r="D744">
        <v>-515.6</v>
      </c>
      <c r="E744">
        <v>328.73</v>
      </c>
      <c r="F744">
        <v>397</v>
      </c>
      <c r="G744">
        <v>253</v>
      </c>
      <c r="H744" t="s">
        <v>195</v>
      </c>
      <c r="I744" t="s">
        <v>4222</v>
      </c>
    </row>
    <row r="745" spans="1:9" x14ac:dyDescent="0.2">
      <c r="A745" t="s">
        <v>3075</v>
      </c>
      <c r="B745" t="s">
        <v>3076</v>
      </c>
      <c r="C745">
        <v>4.202</v>
      </c>
      <c r="D745">
        <v>-515.6</v>
      </c>
      <c r="E745">
        <v>328.73</v>
      </c>
      <c r="F745">
        <v>397</v>
      </c>
      <c r="G745">
        <v>233</v>
      </c>
      <c r="H745" t="s">
        <v>195</v>
      </c>
      <c r="I745" t="s">
        <v>4207</v>
      </c>
    </row>
    <row r="746" spans="1:9" x14ac:dyDescent="0.2">
      <c r="A746" t="s">
        <v>3075</v>
      </c>
      <c r="B746" t="s">
        <v>3076</v>
      </c>
      <c r="C746">
        <v>4.202</v>
      </c>
      <c r="D746">
        <v>-515.6</v>
      </c>
      <c r="E746">
        <v>328.73</v>
      </c>
      <c r="F746">
        <v>397</v>
      </c>
      <c r="G746">
        <v>230</v>
      </c>
      <c r="H746" t="s">
        <v>195</v>
      </c>
      <c r="I746" t="s">
        <v>4246</v>
      </c>
    </row>
    <row r="747" spans="1:9" x14ac:dyDescent="0.2">
      <c r="A747" t="s">
        <v>3075</v>
      </c>
      <c r="B747" t="s">
        <v>3076</v>
      </c>
      <c r="C747">
        <v>4.202</v>
      </c>
      <c r="D747">
        <v>-515.6</v>
      </c>
      <c r="E747">
        <v>328.73</v>
      </c>
      <c r="F747">
        <v>397</v>
      </c>
      <c r="G747">
        <v>208</v>
      </c>
      <c r="H747" t="s">
        <v>195</v>
      </c>
      <c r="I747" t="s">
        <v>4130</v>
      </c>
    </row>
    <row r="748" spans="1:9" x14ac:dyDescent="0.2">
      <c r="A748" t="s">
        <v>3075</v>
      </c>
      <c r="B748" t="s">
        <v>3076</v>
      </c>
      <c r="C748">
        <v>4.202</v>
      </c>
      <c r="D748">
        <v>-515.6</v>
      </c>
      <c r="E748">
        <v>328.73</v>
      </c>
      <c r="F748">
        <v>397</v>
      </c>
      <c r="G748">
        <v>189</v>
      </c>
      <c r="H748" t="s">
        <v>195</v>
      </c>
      <c r="I748" t="s">
        <v>4253</v>
      </c>
    </row>
    <row r="749" spans="1:9" x14ac:dyDescent="0.2">
      <c r="A749" t="s">
        <v>3075</v>
      </c>
      <c r="B749" t="s">
        <v>3076</v>
      </c>
      <c r="C749">
        <v>4.202</v>
      </c>
      <c r="D749">
        <v>-515.6</v>
      </c>
      <c r="E749">
        <v>328.73</v>
      </c>
      <c r="F749">
        <v>397</v>
      </c>
      <c r="G749">
        <v>186</v>
      </c>
      <c r="H749" t="s">
        <v>195</v>
      </c>
      <c r="I749" t="s">
        <v>4215</v>
      </c>
    </row>
    <row r="750" spans="1:9" x14ac:dyDescent="0.2">
      <c r="A750" t="s">
        <v>3075</v>
      </c>
      <c r="B750" t="s">
        <v>3076</v>
      </c>
      <c r="C750">
        <v>4.202</v>
      </c>
      <c r="D750">
        <v>-515.6</v>
      </c>
      <c r="E750">
        <v>328.73</v>
      </c>
      <c r="F750">
        <v>397</v>
      </c>
      <c r="G750">
        <v>163</v>
      </c>
      <c r="H750" t="s">
        <v>195</v>
      </c>
      <c r="I750" t="s">
        <v>4106</v>
      </c>
    </row>
    <row r="751" spans="1:9" x14ac:dyDescent="0.2">
      <c r="A751" t="s">
        <v>3075</v>
      </c>
      <c r="B751" t="s">
        <v>3076</v>
      </c>
      <c r="C751">
        <v>4.202</v>
      </c>
      <c r="D751">
        <v>-515.6</v>
      </c>
      <c r="E751">
        <v>328.73</v>
      </c>
      <c r="F751">
        <v>397</v>
      </c>
      <c r="G751">
        <v>160</v>
      </c>
      <c r="H751" t="s">
        <v>195</v>
      </c>
      <c r="I751" t="s">
        <v>4212</v>
      </c>
    </row>
    <row r="752" spans="1:9" x14ac:dyDescent="0.2">
      <c r="A752" t="s">
        <v>3075</v>
      </c>
      <c r="B752" t="s">
        <v>3076</v>
      </c>
      <c r="C752">
        <v>4.202</v>
      </c>
      <c r="D752">
        <v>-515.6</v>
      </c>
      <c r="E752">
        <v>328.73</v>
      </c>
      <c r="F752">
        <v>397</v>
      </c>
      <c r="G752">
        <v>156</v>
      </c>
      <c r="H752" t="s">
        <v>195</v>
      </c>
      <c r="I752" t="s">
        <v>4216</v>
      </c>
    </row>
    <row r="753" spans="1:9" x14ac:dyDescent="0.2">
      <c r="A753" t="s">
        <v>3075</v>
      </c>
      <c r="B753" t="s">
        <v>3076</v>
      </c>
      <c r="C753">
        <v>4.202</v>
      </c>
      <c r="D753">
        <v>-515.6</v>
      </c>
      <c r="E753">
        <v>328.73</v>
      </c>
      <c r="F753">
        <v>397</v>
      </c>
      <c r="G753">
        <v>141</v>
      </c>
      <c r="H753" t="s">
        <v>195</v>
      </c>
      <c r="I753" t="s">
        <v>4217</v>
      </c>
    </row>
    <row r="754" spans="1:9" x14ac:dyDescent="0.2">
      <c r="A754" t="s">
        <v>3075</v>
      </c>
      <c r="B754" t="s">
        <v>3076</v>
      </c>
      <c r="C754">
        <v>4.202</v>
      </c>
      <c r="D754">
        <v>-515.6</v>
      </c>
      <c r="E754">
        <v>328.73</v>
      </c>
      <c r="F754">
        <v>397</v>
      </c>
      <c r="G754">
        <v>124</v>
      </c>
      <c r="H754" t="s">
        <v>195</v>
      </c>
      <c r="I754" t="s">
        <v>4142</v>
      </c>
    </row>
    <row r="755" spans="1:9" x14ac:dyDescent="0.2">
      <c r="A755" t="s">
        <v>3075</v>
      </c>
      <c r="B755" t="s">
        <v>3076</v>
      </c>
      <c r="C755">
        <v>4.202</v>
      </c>
      <c r="D755">
        <v>-515.6</v>
      </c>
      <c r="E755">
        <v>328.73</v>
      </c>
      <c r="F755">
        <v>397</v>
      </c>
      <c r="G755">
        <v>83.2</v>
      </c>
      <c r="H755" t="s">
        <v>195</v>
      </c>
      <c r="I755" t="s">
        <v>4140</v>
      </c>
    </row>
    <row r="756" spans="1:9" x14ac:dyDescent="0.2">
      <c r="A756" t="s">
        <v>3075</v>
      </c>
      <c r="B756" t="s">
        <v>3076</v>
      </c>
      <c r="C756">
        <v>4.202</v>
      </c>
      <c r="D756">
        <v>-515.6</v>
      </c>
      <c r="E756">
        <v>328.73</v>
      </c>
      <c r="F756">
        <v>397</v>
      </c>
      <c r="G756">
        <v>79</v>
      </c>
      <c r="H756" t="s">
        <v>195</v>
      </c>
      <c r="I756" t="s">
        <v>4170</v>
      </c>
    </row>
    <row r="757" spans="1:9" x14ac:dyDescent="0.2">
      <c r="A757" t="s">
        <v>3075</v>
      </c>
      <c r="B757" t="s">
        <v>3076</v>
      </c>
      <c r="C757">
        <v>4.202</v>
      </c>
      <c r="D757">
        <v>-515.6</v>
      </c>
      <c r="E757">
        <v>328.73</v>
      </c>
      <c r="F757">
        <v>397</v>
      </c>
      <c r="G757">
        <v>67.7</v>
      </c>
      <c r="H757" t="s">
        <v>195</v>
      </c>
      <c r="I757" t="s">
        <v>4094</v>
      </c>
    </row>
    <row r="758" spans="1:9" x14ac:dyDescent="0.2">
      <c r="A758" t="s">
        <v>3075</v>
      </c>
      <c r="B758" t="s">
        <v>3076</v>
      </c>
      <c r="C758">
        <v>4.202</v>
      </c>
      <c r="D758">
        <v>-515.6</v>
      </c>
      <c r="E758">
        <v>328.73</v>
      </c>
      <c r="F758">
        <v>397</v>
      </c>
      <c r="G758">
        <v>58.1</v>
      </c>
      <c r="H758" t="s">
        <v>195</v>
      </c>
      <c r="I758" t="s">
        <v>4219</v>
      </c>
    </row>
    <row r="759" spans="1:9" x14ac:dyDescent="0.2">
      <c r="A759" t="s">
        <v>3075</v>
      </c>
      <c r="B759" t="s">
        <v>3076</v>
      </c>
      <c r="C759">
        <v>4.202</v>
      </c>
      <c r="D759">
        <v>-515.6</v>
      </c>
      <c r="E759">
        <v>328.73</v>
      </c>
      <c r="F759">
        <v>397</v>
      </c>
      <c r="G759">
        <v>56.9</v>
      </c>
      <c r="H759" t="s">
        <v>195</v>
      </c>
      <c r="I759" t="s">
        <v>4092</v>
      </c>
    </row>
    <row r="760" spans="1:9" x14ac:dyDescent="0.2">
      <c r="A760" t="s">
        <v>3075</v>
      </c>
      <c r="B760" t="s">
        <v>3076</v>
      </c>
      <c r="C760">
        <v>4.202</v>
      </c>
      <c r="D760">
        <v>-515.6</v>
      </c>
      <c r="E760">
        <v>328.73</v>
      </c>
      <c r="F760">
        <v>397</v>
      </c>
      <c r="G760">
        <v>54.4</v>
      </c>
      <c r="H760" t="s">
        <v>195</v>
      </c>
      <c r="I760" t="s">
        <v>4094</v>
      </c>
    </row>
    <row r="761" spans="1:9" x14ac:dyDescent="0.2">
      <c r="A761" t="s">
        <v>3075</v>
      </c>
      <c r="B761" t="s">
        <v>3076</v>
      </c>
      <c r="C761">
        <v>4.202</v>
      </c>
      <c r="D761">
        <v>-515.6</v>
      </c>
      <c r="E761">
        <v>328.73</v>
      </c>
      <c r="F761">
        <v>397</v>
      </c>
      <c r="G761">
        <v>52.3</v>
      </c>
      <c r="H761" t="s">
        <v>195</v>
      </c>
      <c r="I761" t="s">
        <v>4093</v>
      </c>
    </row>
    <row r="762" spans="1:9" x14ac:dyDescent="0.2">
      <c r="A762" t="s">
        <v>3075</v>
      </c>
      <c r="B762" t="s">
        <v>3076</v>
      </c>
      <c r="C762">
        <v>4.202</v>
      </c>
      <c r="D762">
        <v>-515.6</v>
      </c>
      <c r="E762">
        <v>328.73</v>
      </c>
      <c r="F762">
        <v>397</v>
      </c>
      <c r="G762">
        <v>46.8</v>
      </c>
      <c r="H762" t="s">
        <v>195</v>
      </c>
      <c r="I762" t="s">
        <v>4094</v>
      </c>
    </row>
    <row r="763" spans="1:9" x14ac:dyDescent="0.2">
      <c r="A763" t="s">
        <v>3075</v>
      </c>
      <c r="B763" t="s">
        <v>3076</v>
      </c>
      <c r="C763">
        <v>4.202</v>
      </c>
      <c r="D763">
        <v>-515.6</v>
      </c>
      <c r="E763">
        <v>328.73</v>
      </c>
      <c r="F763">
        <v>397</v>
      </c>
      <c r="G763">
        <v>710</v>
      </c>
      <c r="H763" t="s">
        <v>195</v>
      </c>
      <c r="I763" t="s">
        <v>4103</v>
      </c>
    </row>
    <row r="764" spans="1:9" x14ac:dyDescent="0.2">
      <c r="A764" t="s">
        <v>3075</v>
      </c>
      <c r="B764" t="s">
        <v>3076</v>
      </c>
      <c r="C764">
        <v>4.202</v>
      </c>
      <c r="D764">
        <v>-515.6</v>
      </c>
      <c r="E764">
        <v>328.73</v>
      </c>
      <c r="F764">
        <v>397</v>
      </c>
      <c r="G764">
        <v>704</v>
      </c>
      <c r="H764" t="s">
        <v>195</v>
      </c>
      <c r="I764" t="s">
        <v>4202</v>
      </c>
    </row>
    <row r="765" spans="1:9" x14ac:dyDescent="0.2">
      <c r="A765" t="s">
        <v>3075</v>
      </c>
      <c r="B765" t="s">
        <v>3076</v>
      </c>
      <c r="C765">
        <v>4.202</v>
      </c>
      <c r="D765">
        <v>-515.6</v>
      </c>
      <c r="E765">
        <v>328.73</v>
      </c>
      <c r="F765">
        <v>397</v>
      </c>
      <c r="G765">
        <v>704</v>
      </c>
      <c r="H765" t="s">
        <v>195</v>
      </c>
      <c r="I765" t="s">
        <v>4202</v>
      </c>
    </row>
    <row r="766" spans="1:9" x14ac:dyDescent="0.2">
      <c r="A766" t="s">
        <v>3075</v>
      </c>
      <c r="B766" t="s">
        <v>3076</v>
      </c>
      <c r="C766">
        <v>4.202</v>
      </c>
      <c r="D766">
        <v>-515.6</v>
      </c>
      <c r="E766">
        <v>328.73</v>
      </c>
      <c r="F766">
        <v>397</v>
      </c>
      <c r="G766">
        <v>698</v>
      </c>
      <c r="H766" t="s">
        <v>195</v>
      </c>
      <c r="I766" t="s">
        <v>4209</v>
      </c>
    </row>
    <row r="767" spans="1:9" x14ac:dyDescent="0.2">
      <c r="A767" t="s">
        <v>3075</v>
      </c>
      <c r="B767" t="s">
        <v>3076</v>
      </c>
      <c r="C767">
        <v>4.202</v>
      </c>
      <c r="D767">
        <v>-515.6</v>
      </c>
      <c r="E767">
        <v>328.73</v>
      </c>
      <c r="F767">
        <v>397</v>
      </c>
      <c r="G767">
        <v>691</v>
      </c>
      <c r="H767" t="s">
        <v>195</v>
      </c>
      <c r="I767" t="s">
        <v>4100</v>
      </c>
    </row>
    <row r="768" spans="1:9" x14ac:dyDescent="0.2">
      <c r="A768" t="s">
        <v>3075</v>
      </c>
      <c r="B768" t="s">
        <v>3076</v>
      </c>
      <c r="C768">
        <v>4.202</v>
      </c>
      <c r="D768">
        <v>-515.6</v>
      </c>
      <c r="E768">
        <v>328.73</v>
      </c>
      <c r="F768">
        <v>397</v>
      </c>
      <c r="G768">
        <v>298</v>
      </c>
      <c r="H768" t="s">
        <v>195</v>
      </c>
      <c r="I768" t="s">
        <v>4168</v>
      </c>
    </row>
    <row r="769" spans="1:9" x14ac:dyDescent="0.2">
      <c r="A769" t="s">
        <v>3075</v>
      </c>
      <c r="B769" t="s">
        <v>3076</v>
      </c>
      <c r="C769">
        <v>4.202</v>
      </c>
      <c r="D769">
        <v>-515.6</v>
      </c>
      <c r="E769">
        <v>328.73</v>
      </c>
      <c r="F769">
        <v>397</v>
      </c>
      <c r="G769">
        <v>284</v>
      </c>
      <c r="H769" t="s">
        <v>195</v>
      </c>
      <c r="I769" t="s">
        <v>4210</v>
      </c>
    </row>
    <row r="770" spans="1:9" x14ac:dyDescent="0.2">
      <c r="A770" t="s">
        <v>3075</v>
      </c>
      <c r="B770" t="s">
        <v>3076</v>
      </c>
      <c r="C770">
        <v>4.202</v>
      </c>
      <c r="D770">
        <v>-515.6</v>
      </c>
      <c r="E770">
        <v>328.73</v>
      </c>
      <c r="F770">
        <v>397</v>
      </c>
      <c r="G770">
        <v>263</v>
      </c>
      <c r="H770" t="s">
        <v>195</v>
      </c>
      <c r="I770" t="s">
        <v>4221</v>
      </c>
    </row>
    <row r="771" spans="1:9" x14ac:dyDescent="0.2">
      <c r="A771" t="s">
        <v>3075</v>
      </c>
      <c r="B771" t="s">
        <v>3076</v>
      </c>
      <c r="C771">
        <v>4.202</v>
      </c>
      <c r="D771">
        <v>-515.6</v>
      </c>
      <c r="E771">
        <v>328.73</v>
      </c>
      <c r="F771">
        <v>397</v>
      </c>
      <c r="G771">
        <v>263</v>
      </c>
      <c r="H771" t="s">
        <v>195</v>
      </c>
      <c r="I771" t="s">
        <v>4221</v>
      </c>
    </row>
    <row r="772" spans="1:9" x14ac:dyDescent="0.2">
      <c r="A772" t="s">
        <v>3075</v>
      </c>
      <c r="B772" t="s">
        <v>3076</v>
      </c>
      <c r="C772">
        <v>4.202</v>
      </c>
      <c r="D772">
        <v>-515.6</v>
      </c>
      <c r="E772">
        <v>328.73</v>
      </c>
      <c r="F772">
        <v>397</v>
      </c>
      <c r="G772">
        <v>261</v>
      </c>
      <c r="H772" t="s">
        <v>195</v>
      </c>
      <c r="I772" t="s">
        <v>4211</v>
      </c>
    </row>
    <row r="773" spans="1:9" x14ac:dyDescent="0.2">
      <c r="A773" t="s">
        <v>3075</v>
      </c>
      <c r="B773" t="s">
        <v>3076</v>
      </c>
      <c r="C773">
        <v>4.202</v>
      </c>
      <c r="D773">
        <v>-515.6</v>
      </c>
      <c r="E773">
        <v>328.73</v>
      </c>
      <c r="F773">
        <v>397</v>
      </c>
      <c r="G773">
        <v>253</v>
      </c>
      <c r="H773" t="s">
        <v>195</v>
      </c>
      <c r="I773" t="s">
        <v>4222</v>
      </c>
    </row>
    <row r="774" spans="1:9" x14ac:dyDescent="0.2">
      <c r="A774" t="s">
        <v>3075</v>
      </c>
      <c r="B774" t="s">
        <v>3076</v>
      </c>
      <c r="C774">
        <v>4.202</v>
      </c>
      <c r="D774">
        <v>-515.6</v>
      </c>
      <c r="E774">
        <v>328.73</v>
      </c>
      <c r="F774">
        <v>397</v>
      </c>
      <c r="G774">
        <v>234</v>
      </c>
      <c r="H774" t="s">
        <v>195</v>
      </c>
      <c r="I774" t="s">
        <v>4207</v>
      </c>
    </row>
    <row r="775" spans="1:9" x14ac:dyDescent="0.2">
      <c r="A775" t="s">
        <v>3075</v>
      </c>
      <c r="B775" t="s">
        <v>3076</v>
      </c>
      <c r="C775">
        <v>4.202</v>
      </c>
      <c r="D775">
        <v>-515.6</v>
      </c>
      <c r="E775">
        <v>328.73</v>
      </c>
      <c r="F775">
        <v>397</v>
      </c>
      <c r="G775">
        <v>230</v>
      </c>
      <c r="H775" t="s">
        <v>195</v>
      </c>
      <c r="I775" t="s">
        <v>4246</v>
      </c>
    </row>
    <row r="776" spans="1:9" x14ac:dyDescent="0.2">
      <c r="A776" t="s">
        <v>3075</v>
      </c>
      <c r="B776" t="s">
        <v>3076</v>
      </c>
      <c r="C776">
        <v>4.202</v>
      </c>
      <c r="D776">
        <v>-515.6</v>
      </c>
      <c r="E776">
        <v>328.73</v>
      </c>
      <c r="F776">
        <v>397</v>
      </c>
      <c r="G776">
        <v>208</v>
      </c>
      <c r="H776" t="s">
        <v>195</v>
      </c>
      <c r="I776" t="s">
        <v>4130</v>
      </c>
    </row>
    <row r="777" spans="1:9" x14ac:dyDescent="0.2">
      <c r="A777" t="s">
        <v>3075</v>
      </c>
      <c r="B777" t="s">
        <v>3076</v>
      </c>
      <c r="C777">
        <v>4.202</v>
      </c>
      <c r="D777">
        <v>-515.6</v>
      </c>
      <c r="E777">
        <v>328.73</v>
      </c>
      <c r="F777">
        <v>397</v>
      </c>
      <c r="G777">
        <v>189</v>
      </c>
      <c r="H777" t="s">
        <v>195</v>
      </c>
      <c r="I777" t="s">
        <v>4253</v>
      </c>
    </row>
    <row r="778" spans="1:9" x14ac:dyDescent="0.2">
      <c r="A778" t="s">
        <v>3075</v>
      </c>
      <c r="B778" t="s">
        <v>3076</v>
      </c>
      <c r="C778">
        <v>4.202</v>
      </c>
      <c r="D778">
        <v>-515.6</v>
      </c>
      <c r="E778">
        <v>328.73</v>
      </c>
      <c r="F778">
        <v>397</v>
      </c>
      <c r="G778">
        <v>188</v>
      </c>
      <c r="H778" t="s">
        <v>195</v>
      </c>
      <c r="I778" t="s">
        <v>4214</v>
      </c>
    </row>
    <row r="779" spans="1:9" x14ac:dyDescent="0.2">
      <c r="A779" t="s">
        <v>3075</v>
      </c>
      <c r="B779" t="s">
        <v>3076</v>
      </c>
      <c r="C779">
        <v>4.202</v>
      </c>
      <c r="D779">
        <v>-515.6</v>
      </c>
      <c r="E779">
        <v>328.73</v>
      </c>
      <c r="F779">
        <v>397</v>
      </c>
      <c r="G779">
        <v>188</v>
      </c>
      <c r="H779" t="s">
        <v>195</v>
      </c>
      <c r="I779" t="s">
        <v>4212</v>
      </c>
    </row>
    <row r="780" spans="1:9" x14ac:dyDescent="0.2">
      <c r="A780" t="s">
        <v>3075</v>
      </c>
      <c r="B780" t="s">
        <v>3076</v>
      </c>
      <c r="C780">
        <v>4.202</v>
      </c>
      <c r="D780">
        <v>-515.6</v>
      </c>
      <c r="E780">
        <v>328.73</v>
      </c>
      <c r="F780">
        <v>397</v>
      </c>
      <c r="G780">
        <v>186</v>
      </c>
      <c r="H780" t="s">
        <v>195</v>
      </c>
      <c r="I780" t="s">
        <v>4215</v>
      </c>
    </row>
    <row r="781" spans="1:9" x14ac:dyDescent="0.2">
      <c r="A781" t="s">
        <v>3075</v>
      </c>
      <c r="B781" t="s">
        <v>3076</v>
      </c>
      <c r="C781">
        <v>4.202</v>
      </c>
      <c r="D781">
        <v>-515.6</v>
      </c>
      <c r="E781">
        <v>328.73</v>
      </c>
      <c r="F781">
        <v>397</v>
      </c>
      <c r="G781">
        <v>184</v>
      </c>
      <c r="H781" t="s">
        <v>195</v>
      </c>
      <c r="I781" t="s">
        <v>4106</v>
      </c>
    </row>
    <row r="782" spans="1:9" x14ac:dyDescent="0.2">
      <c r="A782" t="s">
        <v>3075</v>
      </c>
      <c r="B782" t="s">
        <v>3076</v>
      </c>
      <c r="C782">
        <v>4.202</v>
      </c>
      <c r="D782">
        <v>-515.6</v>
      </c>
      <c r="E782">
        <v>328.73</v>
      </c>
      <c r="F782">
        <v>397</v>
      </c>
      <c r="G782">
        <v>163</v>
      </c>
      <c r="H782" t="s">
        <v>195</v>
      </c>
      <c r="I782" t="s">
        <v>4106</v>
      </c>
    </row>
    <row r="783" spans="1:9" x14ac:dyDescent="0.2">
      <c r="A783" t="s">
        <v>3075</v>
      </c>
      <c r="B783" t="s">
        <v>3076</v>
      </c>
      <c r="C783">
        <v>4.202</v>
      </c>
      <c r="D783">
        <v>-515.6</v>
      </c>
      <c r="E783">
        <v>328.73</v>
      </c>
      <c r="F783">
        <v>397</v>
      </c>
      <c r="G783">
        <v>161</v>
      </c>
      <c r="H783" t="s">
        <v>195</v>
      </c>
      <c r="I783" t="s">
        <v>4212</v>
      </c>
    </row>
    <row r="784" spans="1:9" x14ac:dyDescent="0.2">
      <c r="A784" t="s">
        <v>3075</v>
      </c>
      <c r="B784" t="s">
        <v>3076</v>
      </c>
      <c r="C784">
        <v>4.202</v>
      </c>
      <c r="D784">
        <v>-515.6</v>
      </c>
      <c r="E784">
        <v>328.73</v>
      </c>
      <c r="F784">
        <v>397</v>
      </c>
      <c r="G784">
        <v>156</v>
      </c>
      <c r="H784" t="s">
        <v>195</v>
      </c>
      <c r="I784" t="s">
        <v>4216</v>
      </c>
    </row>
    <row r="785" spans="1:9" x14ac:dyDescent="0.2">
      <c r="A785" t="s">
        <v>3075</v>
      </c>
      <c r="B785" t="s">
        <v>3076</v>
      </c>
      <c r="C785">
        <v>4.202</v>
      </c>
      <c r="D785">
        <v>-515.6</v>
      </c>
      <c r="E785">
        <v>328.73</v>
      </c>
      <c r="F785">
        <v>397</v>
      </c>
      <c r="G785">
        <v>141</v>
      </c>
      <c r="H785" t="s">
        <v>195</v>
      </c>
      <c r="I785" t="s">
        <v>4217</v>
      </c>
    </row>
    <row r="786" spans="1:9" x14ac:dyDescent="0.2">
      <c r="A786" t="s">
        <v>3075</v>
      </c>
      <c r="B786" t="s">
        <v>3076</v>
      </c>
      <c r="C786">
        <v>4.202</v>
      </c>
      <c r="D786">
        <v>-515.6</v>
      </c>
      <c r="E786">
        <v>328.73</v>
      </c>
      <c r="F786">
        <v>397</v>
      </c>
      <c r="G786">
        <v>124</v>
      </c>
      <c r="H786" t="s">
        <v>195</v>
      </c>
      <c r="I786" t="s">
        <v>4142</v>
      </c>
    </row>
    <row r="787" spans="1:9" x14ac:dyDescent="0.2">
      <c r="A787" t="s">
        <v>3075</v>
      </c>
      <c r="B787" t="s">
        <v>3076</v>
      </c>
      <c r="C787">
        <v>4.202</v>
      </c>
      <c r="D787">
        <v>-515.6</v>
      </c>
      <c r="E787">
        <v>328.73</v>
      </c>
      <c r="F787">
        <v>397</v>
      </c>
      <c r="G787">
        <v>83.2</v>
      </c>
      <c r="H787" t="s">
        <v>195</v>
      </c>
      <c r="I787" t="s">
        <v>4140</v>
      </c>
    </row>
    <row r="788" spans="1:9" x14ac:dyDescent="0.2">
      <c r="A788" t="s">
        <v>3075</v>
      </c>
      <c r="B788" t="s">
        <v>3076</v>
      </c>
      <c r="C788">
        <v>4.202</v>
      </c>
      <c r="D788">
        <v>-515.6</v>
      </c>
      <c r="E788">
        <v>328.73</v>
      </c>
      <c r="F788">
        <v>397</v>
      </c>
      <c r="G788">
        <v>79.5</v>
      </c>
      <c r="H788" t="s">
        <v>195</v>
      </c>
      <c r="I788" t="s">
        <v>4170</v>
      </c>
    </row>
    <row r="789" spans="1:9" x14ac:dyDescent="0.2">
      <c r="A789" t="s">
        <v>3075</v>
      </c>
      <c r="B789" t="s">
        <v>3076</v>
      </c>
      <c r="C789">
        <v>4.202</v>
      </c>
      <c r="D789">
        <v>-515.6</v>
      </c>
      <c r="E789">
        <v>328.73</v>
      </c>
      <c r="F789">
        <v>397</v>
      </c>
      <c r="G789">
        <v>67.7</v>
      </c>
      <c r="H789" t="s">
        <v>195</v>
      </c>
      <c r="I789" t="s">
        <v>4094</v>
      </c>
    </row>
    <row r="790" spans="1:9" x14ac:dyDescent="0.2">
      <c r="A790" t="s">
        <v>3075</v>
      </c>
      <c r="B790" t="s">
        <v>3076</v>
      </c>
      <c r="C790">
        <v>4.202</v>
      </c>
      <c r="D790">
        <v>-515.6</v>
      </c>
      <c r="E790">
        <v>328.73</v>
      </c>
      <c r="F790">
        <v>397</v>
      </c>
      <c r="G790">
        <v>56.9</v>
      </c>
      <c r="H790" t="s">
        <v>195</v>
      </c>
      <c r="I790" t="s">
        <v>4092</v>
      </c>
    </row>
    <row r="791" spans="1:9" x14ac:dyDescent="0.2">
      <c r="A791" t="s">
        <v>3075</v>
      </c>
      <c r="B791" t="s">
        <v>3076</v>
      </c>
      <c r="C791">
        <v>4.202</v>
      </c>
      <c r="D791">
        <v>-515.6</v>
      </c>
      <c r="E791">
        <v>328.73</v>
      </c>
      <c r="F791">
        <v>397</v>
      </c>
      <c r="G791">
        <v>58.1</v>
      </c>
      <c r="H791" t="s">
        <v>195</v>
      </c>
      <c r="I791" t="s">
        <v>4219</v>
      </c>
    </row>
    <row r="792" spans="1:9" x14ac:dyDescent="0.2">
      <c r="A792" t="s">
        <v>3075</v>
      </c>
      <c r="B792" t="s">
        <v>3076</v>
      </c>
      <c r="C792">
        <v>4.202</v>
      </c>
      <c r="D792">
        <v>-515.6</v>
      </c>
      <c r="E792">
        <v>328.73</v>
      </c>
      <c r="F792">
        <v>397</v>
      </c>
      <c r="G792">
        <v>54.4</v>
      </c>
      <c r="H792" t="s">
        <v>195</v>
      </c>
      <c r="I792" t="s">
        <v>4094</v>
      </c>
    </row>
    <row r="793" spans="1:9" x14ac:dyDescent="0.2">
      <c r="A793" t="s">
        <v>3075</v>
      </c>
      <c r="B793" t="s">
        <v>3076</v>
      </c>
      <c r="C793">
        <v>4.202</v>
      </c>
      <c r="D793">
        <v>-515.6</v>
      </c>
      <c r="E793">
        <v>328.73</v>
      </c>
      <c r="F793">
        <v>397</v>
      </c>
      <c r="G793">
        <v>52.3</v>
      </c>
      <c r="H793" t="s">
        <v>195</v>
      </c>
      <c r="I793" t="s">
        <v>4093</v>
      </c>
    </row>
    <row r="794" spans="1:9" x14ac:dyDescent="0.2">
      <c r="A794" t="s">
        <v>3075</v>
      </c>
      <c r="B794" t="s">
        <v>3076</v>
      </c>
      <c r="C794">
        <v>4.202</v>
      </c>
      <c r="D794">
        <v>-515.6</v>
      </c>
      <c r="E794">
        <v>328.73</v>
      </c>
      <c r="F794">
        <v>397</v>
      </c>
      <c r="G794">
        <v>46.8</v>
      </c>
      <c r="H794" t="s">
        <v>195</v>
      </c>
      <c r="I794" t="s">
        <v>4094</v>
      </c>
    </row>
    <row r="795" spans="1:9" x14ac:dyDescent="0.2">
      <c r="A795" t="s">
        <v>3075</v>
      </c>
      <c r="B795" t="s">
        <v>3076</v>
      </c>
      <c r="C795">
        <v>4.202</v>
      </c>
      <c r="D795">
        <v>-515.6</v>
      </c>
      <c r="E795">
        <v>328.73</v>
      </c>
      <c r="F795">
        <v>397</v>
      </c>
      <c r="G795">
        <v>708</v>
      </c>
      <c r="H795" t="s">
        <v>195</v>
      </c>
      <c r="I795" t="s">
        <v>4103</v>
      </c>
    </row>
    <row r="796" spans="1:9" x14ac:dyDescent="0.2">
      <c r="A796" t="s">
        <v>3075</v>
      </c>
      <c r="B796" t="s">
        <v>3076</v>
      </c>
      <c r="C796">
        <v>4.202</v>
      </c>
      <c r="D796">
        <v>-515.6</v>
      </c>
      <c r="E796">
        <v>328.73</v>
      </c>
      <c r="F796">
        <v>397</v>
      </c>
      <c r="G796">
        <v>708</v>
      </c>
      <c r="H796" t="s">
        <v>195</v>
      </c>
      <c r="I796" t="s">
        <v>4103</v>
      </c>
    </row>
    <row r="797" spans="1:9" x14ac:dyDescent="0.2">
      <c r="A797" t="s">
        <v>3075</v>
      </c>
      <c r="B797" t="s">
        <v>3076</v>
      </c>
      <c r="C797">
        <v>4.202</v>
      </c>
      <c r="D797">
        <v>-515.6</v>
      </c>
      <c r="E797">
        <v>328.73</v>
      </c>
      <c r="F797">
        <v>397</v>
      </c>
      <c r="G797">
        <v>707</v>
      </c>
      <c r="H797" t="s">
        <v>195</v>
      </c>
      <c r="I797" t="s">
        <v>4103</v>
      </c>
    </row>
    <row r="798" spans="1:9" x14ac:dyDescent="0.2">
      <c r="A798" t="s">
        <v>3075</v>
      </c>
      <c r="B798" t="s">
        <v>3076</v>
      </c>
      <c r="C798">
        <v>4.202</v>
      </c>
      <c r="D798">
        <v>-515.6</v>
      </c>
      <c r="E798">
        <v>328.73</v>
      </c>
      <c r="F798">
        <v>397</v>
      </c>
      <c r="G798">
        <v>698</v>
      </c>
      <c r="H798" t="s">
        <v>195</v>
      </c>
      <c r="I798" t="s">
        <v>4191</v>
      </c>
    </row>
    <row r="799" spans="1:9" x14ac:dyDescent="0.2">
      <c r="A799" t="s">
        <v>3075</v>
      </c>
      <c r="B799" t="s">
        <v>3076</v>
      </c>
      <c r="C799">
        <v>4.202</v>
      </c>
      <c r="D799">
        <v>-515.6</v>
      </c>
      <c r="E799">
        <v>328.73</v>
      </c>
      <c r="F799">
        <v>397</v>
      </c>
      <c r="G799">
        <v>696</v>
      </c>
      <c r="H799" t="s">
        <v>195</v>
      </c>
      <c r="I799" t="s">
        <v>4209</v>
      </c>
    </row>
    <row r="800" spans="1:9" x14ac:dyDescent="0.2">
      <c r="A800" t="s">
        <v>3075</v>
      </c>
      <c r="B800" t="s">
        <v>3076</v>
      </c>
      <c r="C800">
        <v>4.202</v>
      </c>
      <c r="D800">
        <v>-515.6</v>
      </c>
      <c r="E800">
        <v>328.73</v>
      </c>
      <c r="F800">
        <v>397</v>
      </c>
      <c r="G800">
        <v>696</v>
      </c>
      <c r="H800" t="s">
        <v>195</v>
      </c>
      <c r="I800" t="s">
        <v>4119</v>
      </c>
    </row>
    <row r="801" spans="1:9" x14ac:dyDescent="0.2">
      <c r="A801" t="s">
        <v>3075</v>
      </c>
      <c r="B801" t="s">
        <v>3076</v>
      </c>
      <c r="C801">
        <v>4.202</v>
      </c>
      <c r="D801">
        <v>-515.6</v>
      </c>
      <c r="E801">
        <v>328.73</v>
      </c>
      <c r="F801">
        <v>397</v>
      </c>
      <c r="G801">
        <v>695</v>
      </c>
      <c r="H801" t="s">
        <v>195</v>
      </c>
      <c r="I801" t="s">
        <v>4119</v>
      </c>
    </row>
    <row r="802" spans="1:9" x14ac:dyDescent="0.2">
      <c r="A802" t="s">
        <v>3075</v>
      </c>
      <c r="B802" t="s">
        <v>3076</v>
      </c>
      <c r="C802">
        <v>4.202</v>
      </c>
      <c r="D802">
        <v>-515.6</v>
      </c>
      <c r="E802">
        <v>328.73</v>
      </c>
      <c r="F802">
        <v>397</v>
      </c>
      <c r="G802">
        <v>502</v>
      </c>
      <c r="H802" t="s">
        <v>195</v>
      </c>
      <c r="I802" t="s">
        <v>4108</v>
      </c>
    </row>
    <row r="803" spans="1:9" x14ac:dyDescent="0.2">
      <c r="A803" t="s">
        <v>3075</v>
      </c>
      <c r="B803" t="s">
        <v>3076</v>
      </c>
      <c r="C803">
        <v>4.202</v>
      </c>
      <c r="D803">
        <v>-515.6</v>
      </c>
      <c r="E803">
        <v>328.73</v>
      </c>
      <c r="F803">
        <v>397</v>
      </c>
      <c r="G803">
        <v>288</v>
      </c>
      <c r="H803" t="s">
        <v>195</v>
      </c>
      <c r="I803" t="s">
        <v>4210</v>
      </c>
    </row>
    <row r="804" spans="1:9" x14ac:dyDescent="0.2">
      <c r="A804" t="s">
        <v>3075</v>
      </c>
      <c r="B804" t="s">
        <v>3076</v>
      </c>
      <c r="C804">
        <v>4.202</v>
      </c>
      <c r="D804">
        <v>-515.6</v>
      </c>
      <c r="E804">
        <v>328.73</v>
      </c>
      <c r="F804">
        <v>397</v>
      </c>
      <c r="G804">
        <v>263</v>
      </c>
      <c r="H804" t="s">
        <v>195</v>
      </c>
      <c r="I804" t="s">
        <v>4221</v>
      </c>
    </row>
    <row r="805" spans="1:9" x14ac:dyDescent="0.2">
      <c r="A805" t="s">
        <v>3075</v>
      </c>
      <c r="B805" t="s">
        <v>3076</v>
      </c>
      <c r="C805">
        <v>4.202</v>
      </c>
      <c r="D805">
        <v>-515.6</v>
      </c>
      <c r="E805">
        <v>328.73</v>
      </c>
      <c r="F805">
        <v>397</v>
      </c>
      <c r="G805">
        <v>263</v>
      </c>
      <c r="H805" t="s">
        <v>195</v>
      </c>
      <c r="I805" t="s">
        <v>4221</v>
      </c>
    </row>
    <row r="806" spans="1:9" x14ac:dyDescent="0.2">
      <c r="A806" t="s">
        <v>3075</v>
      </c>
      <c r="B806" t="s">
        <v>3076</v>
      </c>
      <c r="C806">
        <v>4.202</v>
      </c>
      <c r="D806">
        <v>-515.6</v>
      </c>
      <c r="E806">
        <v>328.73</v>
      </c>
      <c r="F806">
        <v>397</v>
      </c>
      <c r="G806">
        <v>262</v>
      </c>
      <c r="H806" t="s">
        <v>195</v>
      </c>
      <c r="I806" t="s">
        <v>4254</v>
      </c>
    </row>
    <row r="807" spans="1:9" x14ac:dyDescent="0.2">
      <c r="A807" t="s">
        <v>3075</v>
      </c>
      <c r="B807" t="s">
        <v>3076</v>
      </c>
      <c r="C807">
        <v>4.202</v>
      </c>
      <c r="D807">
        <v>-515.6</v>
      </c>
      <c r="E807">
        <v>328.73</v>
      </c>
      <c r="F807">
        <v>397</v>
      </c>
      <c r="G807">
        <v>253</v>
      </c>
      <c r="H807" t="s">
        <v>195</v>
      </c>
      <c r="I807" t="s">
        <v>4222</v>
      </c>
    </row>
    <row r="808" spans="1:9" x14ac:dyDescent="0.2">
      <c r="A808" t="s">
        <v>3075</v>
      </c>
      <c r="B808" t="s">
        <v>3076</v>
      </c>
      <c r="C808">
        <v>4.202</v>
      </c>
      <c r="D808">
        <v>-515.6</v>
      </c>
      <c r="E808">
        <v>328.73</v>
      </c>
      <c r="F808">
        <v>397</v>
      </c>
      <c r="G808">
        <v>209</v>
      </c>
      <c r="H808" t="s">
        <v>195</v>
      </c>
      <c r="I808" t="s">
        <v>4130</v>
      </c>
    </row>
    <row r="809" spans="1:9" x14ac:dyDescent="0.2">
      <c r="A809" t="s">
        <v>3075</v>
      </c>
      <c r="B809" t="s">
        <v>3076</v>
      </c>
      <c r="C809">
        <v>4.202</v>
      </c>
      <c r="D809">
        <v>-515.6</v>
      </c>
      <c r="E809">
        <v>328.73</v>
      </c>
      <c r="F809">
        <v>397</v>
      </c>
      <c r="G809">
        <v>191</v>
      </c>
      <c r="H809" t="s">
        <v>195</v>
      </c>
      <c r="I809" t="s">
        <v>4157</v>
      </c>
    </row>
    <row r="810" spans="1:9" x14ac:dyDescent="0.2">
      <c r="A810" t="s">
        <v>3075</v>
      </c>
      <c r="B810" t="s">
        <v>3076</v>
      </c>
      <c r="C810">
        <v>4.202</v>
      </c>
      <c r="D810">
        <v>-515.6</v>
      </c>
      <c r="E810">
        <v>328.73</v>
      </c>
      <c r="F810">
        <v>397</v>
      </c>
      <c r="G810">
        <v>188</v>
      </c>
      <c r="H810" t="s">
        <v>195</v>
      </c>
      <c r="I810" t="s">
        <v>4214</v>
      </c>
    </row>
    <row r="811" spans="1:9" x14ac:dyDescent="0.2">
      <c r="A811" t="s">
        <v>3075</v>
      </c>
      <c r="B811" t="s">
        <v>3076</v>
      </c>
      <c r="C811">
        <v>4.202</v>
      </c>
      <c r="D811">
        <v>-515.6</v>
      </c>
      <c r="E811">
        <v>328.73</v>
      </c>
      <c r="F811">
        <v>397</v>
      </c>
      <c r="G811">
        <v>188</v>
      </c>
      <c r="H811" t="s">
        <v>195</v>
      </c>
      <c r="I811" t="s">
        <v>4212</v>
      </c>
    </row>
    <row r="812" spans="1:9" x14ac:dyDescent="0.2">
      <c r="A812" t="s">
        <v>3075</v>
      </c>
      <c r="B812" t="s">
        <v>3076</v>
      </c>
      <c r="C812">
        <v>4.202</v>
      </c>
      <c r="D812">
        <v>-515.6</v>
      </c>
      <c r="E812">
        <v>328.73</v>
      </c>
      <c r="F812">
        <v>397</v>
      </c>
      <c r="G812">
        <v>181</v>
      </c>
      <c r="H812" t="s">
        <v>195</v>
      </c>
      <c r="I812" t="s">
        <v>4104</v>
      </c>
    </row>
    <row r="813" spans="1:9" x14ac:dyDescent="0.2">
      <c r="A813" t="s">
        <v>3075</v>
      </c>
      <c r="B813" t="s">
        <v>3076</v>
      </c>
      <c r="C813">
        <v>4.202</v>
      </c>
      <c r="D813">
        <v>-515.6</v>
      </c>
      <c r="E813">
        <v>328.73</v>
      </c>
      <c r="F813">
        <v>397</v>
      </c>
      <c r="G813">
        <v>141</v>
      </c>
      <c r="H813" t="s">
        <v>195</v>
      </c>
      <c r="I813" t="s">
        <v>4217</v>
      </c>
    </row>
    <row r="814" spans="1:9" x14ac:dyDescent="0.2">
      <c r="A814" t="s">
        <v>3075</v>
      </c>
      <c r="B814" t="s">
        <v>3076</v>
      </c>
      <c r="C814">
        <v>4.202</v>
      </c>
      <c r="D814">
        <v>-515.6</v>
      </c>
      <c r="E814">
        <v>328.73</v>
      </c>
      <c r="F814">
        <v>397</v>
      </c>
      <c r="G814">
        <v>125</v>
      </c>
      <c r="H814" t="s">
        <v>195</v>
      </c>
      <c r="I814" t="s">
        <v>4142</v>
      </c>
    </row>
    <row r="815" spans="1:9" x14ac:dyDescent="0.2">
      <c r="A815" t="s">
        <v>3075</v>
      </c>
      <c r="B815" t="s">
        <v>3076</v>
      </c>
      <c r="C815">
        <v>4.202</v>
      </c>
      <c r="D815">
        <v>-515.6</v>
      </c>
      <c r="E815">
        <v>328.73</v>
      </c>
      <c r="F815">
        <v>397</v>
      </c>
      <c r="G815">
        <v>75.3</v>
      </c>
      <c r="H815" t="s">
        <v>195</v>
      </c>
      <c r="I815" t="s">
        <v>4162</v>
      </c>
    </row>
    <row r="816" spans="1:9" x14ac:dyDescent="0.2">
      <c r="A816" t="s">
        <v>3075</v>
      </c>
      <c r="B816" t="s">
        <v>3076</v>
      </c>
      <c r="C816">
        <v>4.202</v>
      </c>
      <c r="D816">
        <v>-515.6</v>
      </c>
      <c r="E816">
        <v>328.73</v>
      </c>
      <c r="F816">
        <v>397</v>
      </c>
      <c r="G816">
        <v>67.7</v>
      </c>
      <c r="H816" t="s">
        <v>195</v>
      </c>
      <c r="I816" t="s">
        <v>4094</v>
      </c>
    </row>
    <row r="817" spans="1:9" x14ac:dyDescent="0.2">
      <c r="A817" t="s">
        <v>3075</v>
      </c>
      <c r="B817" t="s">
        <v>3076</v>
      </c>
      <c r="C817">
        <v>4.202</v>
      </c>
      <c r="D817">
        <v>-515.6</v>
      </c>
      <c r="E817">
        <v>328.73</v>
      </c>
      <c r="F817">
        <v>397</v>
      </c>
      <c r="G817">
        <v>57.3</v>
      </c>
      <c r="H817" t="s">
        <v>195</v>
      </c>
      <c r="I817" t="s">
        <v>4092</v>
      </c>
    </row>
    <row r="818" spans="1:9" x14ac:dyDescent="0.2">
      <c r="A818" t="s">
        <v>3075</v>
      </c>
      <c r="B818" t="s">
        <v>3076</v>
      </c>
      <c r="C818">
        <v>4.202</v>
      </c>
      <c r="D818">
        <v>-515.6</v>
      </c>
      <c r="E818">
        <v>328.73</v>
      </c>
      <c r="F818">
        <v>397</v>
      </c>
      <c r="G818">
        <v>54.4</v>
      </c>
      <c r="H818" t="s">
        <v>195</v>
      </c>
      <c r="I818" t="s">
        <v>4094</v>
      </c>
    </row>
    <row r="819" spans="1:9" x14ac:dyDescent="0.2">
      <c r="A819" t="s">
        <v>3075</v>
      </c>
      <c r="B819" t="s">
        <v>3076</v>
      </c>
      <c r="C819">
        <v>4.202</v>
      </c>
      <c r="D819">
        <v>-515.6</v>
      </c>
      <c r="E819">
        <v>328.73</v>
      </c>
      <c r="F819">
        <v>397</v>
      </c>
      <c r="G819">
        <v>51.9</v>
      </c>
      <c r="H819" t="s">
        <v>195</v>
      </c>
      <c r="I819" t="s">
        <v>4093</v>
      </c>
    </row>
    <row r="820" spans="1:9" x14ac:dyDescent="0.2">
      <c r="A820" t="s">
        <v>3075</v>
      </c>
      <c r="B820" t="s">
        <v>3076</v>
      </c>
      <c r="C820">
        <v>4.202</v>
      </c>
      <c r="D820">
        <v>-515.6</v>
      </c>
      <c r="E820">
        <v>328.73</v>
      </c>
      <c r="F820">
        <v>397</v>
      </c>
      <c r="G820">
        <v>46.8</v>
      </c>
      <c r="H820" t="s">
        <v>195</v>
      </c>
      <c r="I820" t="s">
        <v>4094</v>
      </c>
    </row>
    <row r="821" spans="1:9" x14ac:dyDescent="0.2">
      <c r="A821" t="s">
        <v>3071</v>
      </c>
      <c r="B821" t="s">
        <v>3072</v>
      </c>
      <c r="C821">
        <v>4.202</v>
      </c>
      <c r="D821">
        <v>-515.6</v>
      </c>
      <c r="E821">
        <v>328.73</v>
      </c>
      <c r="F821">
        <v>397</v>
      </c>
      <c r="G821">
        <v>669</v>
      </c>
      <c r="H821" t="s">
        <v>195</v>
      </c>
      <c r="I821" t="s">
        <v>4103</v>
      </c>
    </row>
    <row r="822" spans="1:9" x14ac:dyDescent="0.2">
      <c r="A822" t="s">
        <v>3071</v>
      </c>
      <c r="B822" t="s">
        <v>3072</v>
      </c>
      <c r="C822">
        <v>4.202</v>
      </c>
      <c r="D822">
        <v>-515.6</v>
      </c>
      <c r="E822">
        <v>328.73</v>
      </c>
      <c r="F822">
        <v>397</v>
      </c>
      <c r="G822">
        <v>659</v>
      </c>
      <c r="H822" t="s">
        <v>195</v>
      </c>
      <c r="I822" t="s">
        <v>4119</v>
      </c>
    </row>
    <row r="823" spans="1:9" x14ac:dyDescent="0.2">
      <c r="A823" t="s">
        <v>3071</v>
      </c>
      <c r="B823" t="s">
        <v>3072</v>
      </c>
      <c r="C823">
        <v>4.202</v>
      </c>
      <c r="D823">
        <v>-515.6</v>
      </c>
      <c r="E823">
        <v>328.73</v>
      </c>
      <c r="F823">
        <v>397</v>
      </c>
      <c r="G823">
        <v>658</v>
      </c>
      <c r="H823" t="s">
        <v>195</v>
      </c>
      <c r="I823" t="s">
        <v>4119</v>
      </c>
    </row>
    <row r="824" spans="1:9" x14ac:dyDescent="0.2">
      <c r="A824" t="s">
        <v>3071</v>
      </c>
      <c r="B824" t="s">
        <v>3072</v>
      </c>
      <c r="C824">
        <v>4.202</v>
      </c>
      <c r="D824">
        <v>-515.6</v>
      </c>
      <c r="E824">
        <v>328.73</v>
      </c>
      <c r="F824">
        <v>397</v>
      </c>
      <c r="G824">
        <v>658</v>
      </c>
      <c r="H824" t="s">
        <v>195</v>
      </c>
      <c r="I824" t="s">
        <v>4119</v>
      </c>
    </row>
    <row r="825" spans="1:9" x14ac:dyDescent="0.2">
      <c r="A825" t="s">
        <v>3071</v>
      </c>
      <c r="B825" t="s">
        <v>3072</v>
      </c>
      <c r="C825">
        <v>4.202</v>
      </c>
      <c r="D825">
        <v>-515.6</v>
      </c>
      <c r="E825">
        <v>328.73</v>
      </c>
      <c r="F825">
        <v>397</v>
      </c>
      <c r="G825">
        <v>658</v>
      </c>
      <c r="H825" t="s">
        <v>195</v>
      </c>
      <c r="I825" t="s">
        <v>4119</v>
      </c>
    </row>
    <row r="826" spans="1:9" x14ac:dyDescent="0.2">
      <c r="A826" t="s">
        <v>3071</v>
      </c>
      <c r="B826" t="s">
        <v>3072</v>
      </c>
      <c r="C826">
        <v>4.202</v>
      </c>
      <c r="D826">
        <v>-515.6</v>
      </c>
      <c r="E826">
        <v>328.73</v>
      </c>
      <c r="F826">
        <v>397</v>
      </c>
      <c r="G826">
        <v>658</v>
      </c>
      <c r="H826" t="s">
        <v>195</v>
      </c>
      <c r="I826" t="s">
        <v>4208</v>
      </c>
    </row>
    <row r="827" spans="1:9" x14ac:dyDescent="0.2">
      <c r="A827" t="s">
        <v>3071</v>
      </c>
      <c r="B827" t="s">
        <v>3072</v>
      </c>
      <c r="C827">
        <v>4.202</v>
      </c>
      <c r="D827">
        <v>-515.6</v>
      </c>
      <c r="E827">
        <v>328.73</v>
      </c>
      <c r="F827">
        <v>397</v>
      </c>
      <c r="G827">
        <v>658</v>
      </c>
      <c r="H827" t="s">
        <v>195</v>
      </c>
      <c r="I827" t="s">
        <v>4208</v>
      </c>
    </row>
    <row r="828" spans="1:9" x14ac:dyDescent="0.2">
      <c r="A828" t="s">
        <v>3071</v>
      </c>
      <c r="B828" t="s">
        <v>3072</v>
      </c>
      <c r="C828">
        <v>4.202</v>
      </c>
      <c r="D828">
        <v>-515.6</v>
      </c>
      <c r="E828">
        <v>328.73</v>
      </c>
      <c r="F828">
        <v>397</v>
      </c>
      <c r="G828">
        <v>275</v>
      </c>
      <c r="H828" t="s">
        <v>195</v>
      </c>
      <c r="I828" t="s">
        <v>4240</v>
      </c>
    </row>
    <row r="829" spans="1:9" x14ac:dyDescent="0.2">
      <c r="A829" t="s">
        <v>3071</v>
      </c>
      <c r="B829" t="s">
        <v>3072</v>
      </c>
      <c r="C829">
        <v>4.202</v>
      </c>
      <c r="D829">
        <v>-515.6</v>
      </c>
      <c r="E829">
        <v>328.73</v>
      </c>
      <c r="F829">
        <v>397</v>
      </c>
      <c r="G829">
        <v>275</v>
      </c>
      <c r="H829" t="s">
        <v>195</v>
      </c>
      <c r="I829" t="s">
        <v>4240</v>
      </c>
    </row>
    <row r="830" spans="1:9" x14ac:dyDescent="0.2">
      <c r="A830" t="s">
        <v>3071</v>
      </c>
      <c r="B830" t="s">
        <v>3072</v>
      </c>
      <c r="C830">
        <v>4.202</v>
      </c>
      <c r="D830">
        <v>-515.6</v>
      </c>
      <c r="E830">
        <v>328.73</v>
      </c>
      <c r="F830">
        <v>397</v>
      </c>
      <c r="G830">
        <v>266</v>
      </c>
      <c r="H830" t="s">
        <v>195</v>
      </c>
      <c r="I830" t="s">
        <v>4221</v>
      </c>
    </row>
    <row r="831" spans="1:9" x14ac:dyDescent="0.2">
      <c r="A831" t="s">
        <v>3071</v>
      </c>
      <c r="B831" t="s">
        <v>3072</v>
      </c>
      <c r="C831">
        <v>4.202</v>
      </c>
      <c r="D831">
        <v>-515.6</v>
      </c>
      <c r="E831">
        <v>328.73</v>
      </c>
      <c r="F831">
        <v>397</v>
      </c>
      <c r="G831">
        <v>266</v>
      </c>
      <c r="H831" t="s">
        <v>195</v>
      </c>
      <c r="I831" t="s">
        <v>4221</v>
      </c>
    </row>
    <row r="832" spans="1:9" x14ac:dyDescent="0.2">
      <c r="A832" t="s">
        <v>3071</v>
      </c>
      <c r="B832" t="s">
        <v>3072</v>
      </c>
      <c r="C832">
        <v>4.202</v>
      </c>
      <c r="D832">
        <v>-515.6</v>
      </c>
      <c r="E832">
        <v>328.73</v>
      </c>
      <c r="F832">
        <v>397</v>
      </c>
      <c r="G832">
        <v>262</v>
      </c>
      <c r="H832" t="s">
        <v>195</v>
      </c>
      <c r="I832" t="s">
        <v>4211</v>
      </c>
    </row>
    <row r="833" spans="1:9" x14ac:dyDescent="0.2">
      <c r="A833" t="s">
        <v>3071</v>
      </c>
      <c r="B833" t="s">
        <v>3072</v>
      </c>
      <c r="C833">
        <v>4.202</v>
      </c>
      <c r="D833">
        <v>-515.6</v>
      </c>
      <c r="E833">
        <v>328.73</v>
      </c>
      <c r="F833">
        <v>397</v>
      </c>
      <c r="G833">
        <v>256</v>
      </c>
      <c r="H833" t="s">
        <v>195</v>
      </c>
      <c r="I833" t="s">
        <v>4222</v>
      </c>
    </row>
    <row r="834" spans="1:9" x14ac:dyDescent="0.2">
      <c r="A834" t="s">
        <v>3071</v>
      </c>
      <c r="B834" t="s">
        <v>3072</v>
      </c>
      <c r="C834">
        <v>4.202</v>
      </c>
      <c r="D834">
        <v>-515.6</v>
      </c>
      <c r="E834">
        <v>328.73</v>
      </c>
      <c r="F834">
        <v>397</v>
      </c>
      <c r="G834">
        <v>256</v>
      </c>
      <c r="H834" t="s">
        <v>195</v>
      </c>
      <c r="I834" t="s">
        <v>4222</v>
      </c>
    </row>
    <row r="835" spans="1:9" x14ac:dyDescent="0.2">
      <c r="A835" t="s">
        <v>3071</v>
      </c>
      <c r="B835" t="s">
        <v>3072</v>
      </c>
      <c r="C835">
        <v>4.202</v>
      </c>
      <c r="D835">
        <v>-515.6</v>
      </c>
      <c r="E835">
        <v>328.73</v>
      </c>
      <c r="F835">
        <v>397</v>
      </c>
      <c r="G835">
        <v>234</v>
      </c>
      <c r="H835" t="s">
        <v>195</v>
      </c>
      <c r="I835" t="s">
        <v>4200</v>
      </c>
    </row>
    <row r="836" spans="1:9" x14ac:dyDescent="0.2">
      <c r="A836" t="s">
        <v>3071</v>
      </c>
      <c r="B836" t="s">
        <v>3072</v>
      </c>
      <c r="C836">
        <v>4.202</v>
      </c>
      <c r="D836">
        <v>-515.6</v>
      </c>
      <c r="E836">
        <v>328.73</v>
      </c>
      <c r="F836">
        <v>397</v>
      </c>
      <c r="G836">
        <v>234</v>
      </c>
      <c r="H836" t="s">
        <v>195</v>
      </c>
      <c r="I836" t="s">
        <v>4255</v>
      </c>
    </row>
    <row r="837" spans="1:9" x14ac:dyDescent="0.2">
      <c r="A837" t="s">
        <v>3071</v>
      </c>
      <c r="B837" t="s">
        <v>3072</v>
      </c>
      <c r="C837">
        <v>4.202</v>
      </c>
      <c r="D837">
        <v>-515.6</v>
      </c>
      <c r="E837">
        <v>328.73</v>
      </c>
      <c r="F837">
        <v>397</v>
      </c>
      <c r="G837">
        <v>234</v>
      </c>
      <c r="H837" t="s">
        <v>195</v>
      </c>
      <c r="I837" t="s">
        <v>4255</v>
      </c>
    </row>
    <row r="838" spans="1:9" x14ac:dyDescent="0.2">
      <c r="A838" t="s">
        <v>3071</v>
      </c>
      <c r="B838" t="s">
        <v>3072</v>
      </c>
      <c r="C838">
        <v>4.202</v>
      </c>
      <c r="D838">
        <v>-515.6</v>
      </c>
      <c r="E838">
        <v>328.73</v>
      </c>
      <c r="F838">
        <v>397</v>
      </c>
      <c r="G838">
        <v>231</v>
      </c>
      <c r="H838" t="s">
        <v>195</v>
      </c>
      <c r="I838" t="s">
        <v>4105</v>
      </c>
    </row>
    <row r="839" spans="1:9" x14ac:dyDescent="0.2">
      <c r="A839" t="s">
        <v>3071</v>
      </c>
      <c r="B839" t="s">
        <v>3072</v>
      </c>
      <c r="C839">
        <v>4.202</v>
      </c>
      <c r="D839">
        <v>-515.6</v>
      </c>
      <c r="E839">
        <v>328.73</v>
      </c>
      <c r="F839">
        <v>397</v>
      </c>
      <c r="G839">
        <v>190</v>
      </c>
      <c r="H839" t="s">
        <v>195</v>
      </c>
      <c r="I839" t="s">
        <v>4106</v>
      </c>
    </row>
    <row r="840" spans="1:9" x14ac:dyDescent="0.2">
      <c r="A840" t="s">
        <v>3071</v>
      </c>
      <c r="B840" t="s">
        <v>3072</v>
      </c>
      <c r="C840">
        <v>4.202</v>
      </c>
      <c r="D840">
        <v>-515.6</v>
      </c>
      <c r="E840">
        <v>328.73</v>
      </c>
      <c r="F840">
        <v>397</v>
      </c>
      <c r="G840">
        <v>183</v>
      </c>
      <c r="H840" t="s">
        <v>195</v>
      </c>
      <c r="I840" t="s">
        <v>4178</v>
      </c>
    </row>
    <row r="841" spans="1:9" x14ac:dyDescent="0.2">
      <c r="A841" t="s">
        <v>3071</v>
      </c>
      <c r="B841" t="s">
        <v>3072</v>
      </c>
      <c r="C841">
        <v>4.202</v>
      </c>
      <c r="D841">
        <v>-515.6</v>
      </c>
      <c r="E841">
        <v>328.73</v>
      </c>
      <c r="F841">
        <v>397</v>
      </c>
      <c r="G841">
        <v>166</v>
      </c>
      <c r="H841" t="s">
        <v>195</v>
      </c>
      <c r="I841" t="s">
        <v>4256</v>
      </c>
    </row>
    <row r="842" spans="1:9" x14ac:dyDescent="0.2">
      <c r="A842" t="s">
        <v>3071</v>
      </c>
      <c r="B842" t="s">
        <v>3072</v>
      </c>
      <c r="C842">
        <v>4.202</v>
      </c>
      <c r="D842">
        <v>-515.6</v>
      </c>
      <c r="E842">
        <v>328.73</v>
      </c>
      <c r="F842">
        <v>397</v>
      </c>
      <c r="G842">
        <v>164</v>
      </c>
      <c r="H842" t="s">
        <v>195</v>
      </c>
      <c r="I842" t="s">
        <v>4239</v>
      </c>
    </row>
    <row r="843" spans="1:9" x14ac:dyDescent="0.2">
      <c r="A843" t="s">
        <v>3071</v>
      </c>
      <c r="B843" t="s">
        <v>3072</v>
      </c>
      <c r="C843">
        <v>4.202</v>
      </c>
      <c r="D843">
        <v>-515.6</v>
      </c>
      <c r="E843">
        <v>328.73</v>
      </c>
      <c r="F843">
        <v>397</v>
      </c>
      <c r="G843">
        <v>164</v>
      </c>
      <c r="H843" t="s">
        <v>195</v>
      </c>
      <c r="I843" t="s">
        <v>4239</v>
      </c>
    </row>
    <row r="844" spans="1:9" x14ac:dyDescent="0.2">
      <c r="A844" t="s">
        <v>3071</v>
      </c>
      <c r="B844" t="s">
        <v>3072</v>
      </c>
      <c r="C844">
        <v>4.202</v>
      </c>
      <c r="D844">
        <v>-515.6</v>
      </c>
      <c r="E844">
        <v>328.73</v>
      </c>
      <c r="F844">
        <v>397</v>
      </c>
      <c r="G844">
        <v>142</v>
      </c>
      <c r="H844" t="s">
        <v>195</v>
      </c>
      <c r="I844" t="s">
        <v>4217</v>
      </c>
    </row>
    <row r="845" spans="1:9" x14ac:dyDescent="0.2">
      <c r="A845" t="s">
        <v>3071</v>
      </c>
      <c r="B845" t="s">
        <v>3072</v>
      </c>
      <c r="C845">
        <v>4.202</v>
      </c>
      <c r="D845">
        <v>-515.6</v>
      </c>
      <c r="E845">
        <v>328.73</v>
      </c>
      <c r="F845">
        <v>397</v>
      </c>
      <c r="G845">
        <v>51.4</v>
      </c>
      <c r="H845" t="s">
        <v>195</v>
      </c>
      <c r="I845" t="s">
        <v>4093</v>
      </c>
    </row>
    <row r="846" spans="1:9" x14ac:dyDescent="0.2">
      <c r="A846" t="s">
        <v>3071</v>
      </c>
      <c r="B846" t="s">
        <v>3072</v>
      </c>
      <c r="C846">
        <v>4.202</v>
      </c>
      <c r="D846">
        <v>-515.6</v>
      </c>
      <c r="E846">
        <v>328.73</v>
      </c>
      <c r="F846">
        <v>397</v>
      </c>
      <c r="G846">
        <v>677</v>
      </c>
      <c r="H846" t="s">
        <v>195</v>
      </c>
      <c r="I846" t="s">
        <v>4103</v>
      </c>
    </row>
    <row r="847" spans="1:9" x14ac:dyDescent="0.2">
      <c r="A847" t="s">
        <v>3071</v>
      </c>
      <c r="B847" t="s">
        <v>3072</v>
      </c>
      <c r="C847">
        <v>4.202</v>
      </c>
      <c r="D847">
        <v>-515.6</v>
      </c>
      <c r="E847">
        <v>328.73</v>
      </c>
      <c r="F847">
        <v>397</v>
      </c>
      <c r="G847">
        <v>677</v>
      </c>
      <c r="H847" t="s">
        <v>195</v>
      </c>
      <c r="I847" t="s">
        <v>4103</v>
      </c>
    </row>
    <row r="848" spans="1:9" x14ac:dyDescent="0.2">
      <c r="A848" t="s">
        <v>3071</v>
      </c>
      <c r="B848" t="s">
        <v>3072</v>
      </c>
      <c r="C848">
        <v>4.202</v>
      </c>
      <c r="D848">
        <v>-515.6</v>
      </c>
      <c r="E848">
        <v>328.73</v>
      </c>
      <c r="F848">
        <v>397</v>
      </c>
      <c r="G848">
        <v>667</v>
      </c>
      <c r="H848" t="s">
        <v>195</v>
      </c>
      <c r="I848" t="s">
        <v>4119</v>
      </c>
    </row>
    <row r="849" spans="1:9" x14ac:dyDescent="0.2">
      <c r="A849" t="s">
        <v>3071</v>
      </c>
      <c r="B849" t="s">
        <v>3072</v>
      </c>
      <c r="C849">
        <v>4.202</v>
      </c>
      <c r="D849">
        <v>-515.6</v>
      </c>
      <c r="E849">
        <v>328.73</v>
      </c>
      <c r="F849">
        <v>397</v>
      </c>
      <c r="G849">
        <v>667</v>
      </c>
      <c r="H849" t="s">
        <v>195</v>
      </c>
      <c r="I849" t="s">
        <v>4204</v>
      </c>
    </row>
    <row r="850" spans="1:9" x14ac:dyDescent="0.2">
      <c r="A850" t="s">
        <v>3071</v>
      </c>
      <c r="B850" t="s">
        <v>3072</v>
      </c>
      <c r="C850">
        <v>4.202</v>
      </c>
      <c r="D850">
        <v>-515.6</v>
      </c>
      <c r="E850">
        <v>328.73</v>
      </c>
      <c r="F850">
        <v>397</v>
      </c>
      <c r="G850">
        <v>666</v>
      </c>
      <c r="H850" t="s">
        <v>195</v>
      </c>
      <c r="I850" t="s">
        <v>4119</v>
      </c>
    </row>
    <row r="851" spans="1:9" x14ac:dyDescent="0.2">
      <c r="A851" t="s">
        <v>3071</v>
      </c>
      <c r="B851" t="s">
        <v>3072</v>
      </c>
      <c r="C851">
        <v>4.202</v>
      </c>
      <c r="D851">
        <v>-515.6</v>
      </c>
      <c r="E851">
        <v>328.73</v>
      </c>
      <c r="F851">
        <v>397</v>
      </c>
      <c r="G851">
        <v>666</v>
      </c>
      <c r="H851" t="s">
        <v>195</v>
      </c>
      <c r="I851" t="s">
        <v>4119</v>
      </c>
    </row>
    <row r="852" spans="1:9" x14ac:dyDescent="0.2">
      <c r="A852" t="s">
        <v>3071</v>
      </c>
      <c r="B852" t="s">
        <v>3072</v>
      </c>
      <c r="C852">
        <v>4.202</v>
      </c>
      <c r="D852">
        <v>-515.6</v>
      </c>
      <c r="E852">
        <v>328.73</v>
      </c>
      <c r="F852">
        <v>397</v>
      </c>
      <c r="G852">
        <v>475</v>
      </c>
      <c r="H852" t="s">
        <v>195</v>
      </c>
      <c r="I852" t="s">
        <v>4108</v>
      </c>
    </row>
    <row r="853" spans="1:9" x14ac:dyDescent="0.2">
      <c r="A853" t="s">
        <v>3071</v>
      </c>
      <c r="B853" t="s">
        <v>3072</v>
      </c>
      <c r="C853">
        <v>4.202</v>
      </c>
      <c r="D853">
        <v>-515.6</v>
      </c>
      <c r="E853">
        <v>328.73</v>
      </c>
      <c r="F853">
        <v>397</v>
      </c>
      <c r="G853">
        <v>284</v>
      </c>
      <c r="H853" t="s">
        <v>195</v>
      </c>
      <c r="I853" t="s">
        <v>4257</v>
      </c>
    </row>
    <row r="854" spans="1:9" x14ac:dyDescent="0.2">
      <c r="A854" t="s">
        <v>3071</v>
      </c>
      <c r="B854" t="s">
        <v>3072</v>
      </c>
      <c r="C854">
        <v>4.202</v>
      </c>
      <c r="D854">
        <v>-515.6</v>
      </c>
      <c r="E854">
        <v>328.73</v>
      </c>
      <c r="F854">
        <v>397</v>
      </c>
      <c r="G854">
        <v>265</v>
      </c>
      <c r="H854" t="s">
        <v>195</v>
      </c>
      <c r="I854" t="s">
        <v>4221</v>
      </c>
    </row>
    <row r="855" spans="1:9" x14ac:dyDescent="0.2">
      <c r="A855" t="s">
        <v>3071</v>
      </c>
      <c r="B855" t="s">
        <v>3072</v>
      </c>
      <c r="C855">
        <v>4.202</v>
      </c>
      <c r="D855">
        <v>-515.6</v>
      </c>
      <c r="E855">
        <v>328.73</v>
      </c>
      <c r="F855">
        <v>397</v>
      </c>
      <c r="G855">
        <v>265</v>
      </c>
      <c r="H855" t="s">
        <v>195</v>
      </c>
      <c r="I855" t="s">
        <v>4221</v>
      </c>
    </row>
    <row r="856" spans="1:9" x14ac:dyDescent="0.2">
      <c r="A856" t="s">
        <v>3071</v>
      </c>
      <c r="B856" t="s">
        <v>3072</v>
      </c>
      <c r="C856">
        <v>4.202</v>
      </c>
      <c r="D856">
        <v>-515.6</v>
      </c>
      <c r="E856">
        <v>328.73</v>
      </c>
      <c r="F856">
        <v>397</v>
      </c>
      <c r="G856">
        <v>266</v>
      </c>
      <c r="H856" t="s">
        <v>195</v>
      </c>
      <c r="I856" t="s">
        <v>4221</v>
      </c>
    </row>
    <row r="857" spans="1:9" x14ac:dyDescent="0.2">
      <c r="A857" t="s">
        <v>3071</v>
      </c>
      <c r="B857" t="s">
        <v>3072</v>
      </c>
      <c r="C857">
        <v>4.202</v>
      </c>
      <c r="D857">
        <v>-515.6</v>
      </c>
      <c r="E857">
        <v>328.73</v>
      </c>
      <c r="F857">
        <v>397</v>
      </c>
      <c r="G857">
        <v>266</v>
      </c>
      <c r="H857" t="s">
        <v>195</v>
      </c>
      <c r="I857" t="s">
        <v>4221</v>
      </c>
    </row>
    <row r="858" spans="1:9" x14ac:dyDescent="0.2">
      <c r="A858" t="s">
        <v>3071</v>
      </c>
      <c r="B858" t="s">
        <v>3072</v>
      </c>
      <c r="C858">
        <v>4.202</v>
      </c>
      <c r="D858">
        <v>-515.6</v>
      </c>
      <c r="E858">
        <v>328.73</v>
      </c>
      <c r="F858">
        <v>397</v>
      </c>
      <c r="G858">
        <v>259</v>
      </c>
      <c r="H858" t="s">
        <v>195</v>
      </c>
      <c r="I858" t="s">
        <v>4211</v>
      </c>
    </row>
    <row r="859" spans="1:9" x14ac:dyDescent="0.2">
      <c r="A859" t="s">
        <v>3071</v>
      </c>
      <c r="B859" t="s">
        <v>3072</v>
      </c>
      <c r="C859">
        <v>4.202</v>
      </c>
      <c r="D859">
        <v>-515.6</v>
      </c>
      <c r="E859">
        <v>328.73</v>
      </c>
      <c r="F859">
        <v>397</v>
      </c>
      <c r="G859">
        <v>256</v>
      </c>
      <c r="H859" t="s">
        <v>195</v>
      </c>
      <c r="I859" t="s">
        <v>4222</v>
      </c>
    </row>
    <row r="860" spans="1:9" x14ac:dyDescent="0.2">
      <c r="A860" t="s">
        <v>3071</v>
      </c>
      <c r="B860" t="s">
        <v>3072</v>
      </c>
      <c r="C860">
        <v>4.202</v>
      </c>
      <c r="D860">
        <v>-515.6</v>
      </c>
      <c r="E860">
        <v>328.73</v>
      </c>
      <c r="F860">
        <v>397</v>
      </c>
      <c r="G860">
        <v>236</v>
      </c>
      <c r="H860" t="s">
        <v>195</v>
      </c>
      <c r="I860" t="s">
        <v>4205</v>
      </c>
    </row>
    <row r="861" spans="1:9" x14ac:dyDescent="0.2">
      <c r="A861" t="s">
        <v>3071</v>
      </c>
      <c r="B861" t="s">
        <v>3072</v>
      </c>
      <c r="C861">
        <v>4.202</v>
      </c>
      <c r="D861">
        <v>-515.6</v>
      </c>
      <c r="E861">
        <v>328.73</v>
      </c>
      <c r="F861">
        <v>397</v>
      </c>
      <c r="G861">
        <v>226</v>
      </c>
      <c r="H861" t="s">
        <v>195</v>
      </c>
      <c r="I861" t="s">
        <v>4257</v>
      </c>
    </row>
    <row r="862" spans="1:9" x14ac:dyDescent="0.2">
      <c r="A862" t="s">
        <v>3071</v>
      </c>
      <c r="B862" t="s">
        <v>3072</v>
      </c>
      <c r="C862">
        <v>4.202</v>
      </c>
      <c r="D862">
        <v>-515.6</v>
      </c>
      <c r="E862">
        <v>328.73</v>
      </c>
      <c r="F862">
        <v>397</v>
      </c>
      <c r="G862">
        <v>208</v>
      </c>
      <c r="H862" t="s">
        <v>195</v>
      </c>
      <c r="I862" t="s">
        <v>4130</v>
      </c>
    </row>
    <row r="863" spans="1:9" x14ac:dyDescent="0.2">
      <c r="A863" t="s">
        <v>3071</v>
      </c>
      <c r="B863" t="s">
        <v>3072</v>
      </c>
      <c r="C863">
        <v>4.202</v>
      </c>
      <c r="D863">
        <v>-515.6</v>
      </c>
      <c r="E863">
        <v>328.73</v>
      </c>
      <c r="F863">
        <v>397</v>
      </c>
      <c r="G863">
        <v>189</v>
      </c>
      <c r="H863" t="s">
        <v>195</v>
      </c>
      <c r="I863" t="s">
        <v>4104</v>
      </c>
    </row>
    <row r="864" spans="1:9" x14ac:dyDescent="0.2">
      <c r="A864" t="s">
        <v>3071</v>
      </c>
      <c r="B864" t="s">
        <v>3072</v>
      </c>
      <c r="C864">
        <v>4.202</v>
      </c>
      <c r="D864">
        <v>-515.6</v>
      </c>
      <c r="E864">
        <v>328.73</v>
      </c>
      <c r="F864">
        <v>397</v>
      </c>
      <c r="G864">
        <v>182</v>
      </c>
      <c r="H864" t="s">
        <v>195</v>
      </c>
      <c r="I864" t="s">
        <v>4212</v>
      </c>
    </row>
    <row r="865" spans="1:9" x14ac:dyDescent="0.2">
      <c r="A865" t="s">
        <v>3071</v>
      </c>
      <c r="B865" t="s">
        <v>3072</v>
      </c>
      <c r="C865">
        <v>4.202</v>
      </c>
      <c r="D865">
        <v>-515.6</v>
      </c>
      <c r="E865">
        <v>328.73</v>
      </c>
      <c r="F865">
        <v>397</v>
      </c>
      <c r="G865">
        <v>158</v>
      </c>
      <c r="H865" t="s">
        <v>195</v>
      </c>
      <c r="I865" t="s">
        <v>4212</v>
      </c>
    </row>
    <row r="866" spans="1:9" x14ac:dyDescent="0.2">
      <c r="A866" t="s">
        <v>3071</v>
      </c>
      <c r="B866" t="s">
        <v>3072</v>
      </c>
      <c r="C866">
        <v>4.202</v>
      </c>
      <c r="D866">
        <v>-515.6</v>
      </c>
      <c r="E866">
        <v>328.73</v>
      </c>
      <c r="F866">
        <v>397</v>
      </c>
      <c r="G866">
        <v>142</v>
      </c>
      <c r="H866" t="s">
        <v>195</v>
      </c>
      <c r="I866" t="s">
        <v>4217</v>
      </c>
    </row>
    <row r="867" spans="1:9" x14ac:dyDescent="0.2">
      <c r="A867" t="s">
        <v>3071</v>
      </c>
      <c r="B867" t="s">
        <v>3072</v>
      </c>
      <c r="C867">
        <v>4.202</v>
      </c>
      <c r="D867">
        <v>-515.6</v>
      </c>
      <c r="E867">
        <v>328.73</v>
      </c>
      <c r="F867">
        <v>397</v>
      </c>
      <c r="G867">
        <v>122</v>
      </c>
      <c r="H867" t="s">
        <v>195</v>
      </c>
      <c r="I867" t="s">
        <v>4142</v>
      </c>
    </row>
    <row r="868" spans="1:9" x14ac:dyDescent="0.2">
      <c r="A868" t="s">
        <v>3071</v>
      </c>
      <c r="B868" t="s">
        <v>3072</v>
      </c>
      <c r="C868">
        <v>4.202</v>
      </c>
      <c r="D868">
        <v>-515.6</v>
      </c>
      <c r="E868">
        <v>328.73</v>
      </c>
      <c r="F868">
        <v>397</v>
      </c>
      <c r="G868">
        <v>74.900000000000006</v>
      </c>
      <c r="H868" t="s">
        <v>195</v>
      </c>
      <c r="I868" t="s">
        <v>4162</v>
      </c>
    </row>
    <row r="869" spans="1:9" x14ac:dyDescent="0.2">
      <c r="A869" t="s">
        <v>3071</v>
      </c>
      <c r="B869" t="s">
        <v>3072</v>
      </c>
      <c r="C869">
        <v>4.202</v>
      </c>
      <c r="D869">
        <v>-515.6</v>
      </c>
      <c r="E869">
        <v>328.73</v>
      </c>
      <c r="F869">
        <v>397</v>
      </c>
      <c r="G869">
        <v>68.2</v>
      </c>
      <c r="H869" t="s">
        <v>195</v>
      </c>
      <c r="I869" t="s">
        <v>4094</v>
      </c>
    </row>
    <row r="870" spans="1:9" x14ac:dyDescent="0.2">
      <c r="A870" t="s">
        <v>3071</v>
      </c>
      <c r="B870" t="s">
        <v>3072</v>
      </c>
      <c r="C870">
        <v>4.202</v>
      </c>
      <c r="D870">
        <v>-515.6</v>
      </c>
      <c r="E870">
        <v>328.73</v>
      </c>
      <c r="F870">
        <v>397</v>
      </c>
      <c r="G870">
        <v>53.9</v>
      </c>
      <c r="H870" t="s">
        <v>195</v>
      </c>
      <c r="I870" t="s">
        <v>4197</v>
      </c>
    </row>
    <row r="871" spans="1:9" x14ac:dyDescent="0.2">
      <c r="A871" t="s">
        <v>3071</v>
      </c>
      <c r="B871" t="s">
        <v>3072</v>
      </c>
      <c r="C871">
        <v>4.202</v>
      </c>
      <c r="D871">
        <v>-515.6</v>
      </c>
      <c r="E871">
        <v>328.73</v>
      </c>
      <c r="F871">
        <v>397</v>
      </c>
      <c r="G871">
        <v>53.1</v>
      </c>
      <c r="H871" t="s">
        <v>195</v>
      </c>
      <c r="I871" t="s">
        <v>4251</v>
      </c>
    </row>
    <row r="872" spans="1:9" x14ac:dyDescent="0.2">
      <c r="A872" t="s">
        <v>3071</v>
      </c>
      <c r="B872" t="s">
        <v>3072</v>
      </c>
      <c r="C872">
        <v>4.202</v>
      </c>
      <c r="D872">
        <v>-515.6</v>
      </c>
      <c r="E872">
        <v>328.73</v>
      </c>
      <c r="F872">
        <v>397</v>
      </c>
      <c r="G872">
        <v>51.9</v>
      </c>
      <c r="H872" t="s">
        <v>195</v>
      </c>
      <c r="I872" t="s">
        <v>4093</v>
      </c>
    </row>
    <row r="873" spans="1:9" x14ac:dyDescent="0.2">
      <c r="A873" t="s">
        <v>3071</v>
      </c>
      <c r="B873" t="s">
        <v>3072</v>
      </c>
      <c r="C873">
        <v>4.202</v>
      </c>
      <c r="D873">
        <v>-515.6</v>
      </c>
      <c r="E873">
        <v>328.73</v>
      </c>
      <c r="F873">
        <v>397</v>
      </c>
      <c r="G873">
        <v>45.6</v>
      </c>
      <c r="H873" t="s">
        <v>195</v>
      </c>
      <c r="I873" t="s">
        <v>4094</v>
      </c>
    </row>
    <row r="874" spans="1:9" x14ac:dyDescent="0.2">
      <c r="A874" t="s">
        <v>3075</v>
      </c>
      <c r="B874" t="s">
        <v>3076</v>
      </c>
      <c r="C874">
        <v>4.202</v>
      </c>
      <c r="D874">
        <v>-515.6</v>
      </c>
      <c r="E874">
        <v>328.73</v>
      </c>
      <c r="F874">
        <v>397</v>
      </c>
      <c r="G874">
        <v>707</v>
      </c>
      <c r="H874" t="s">
        <v>195</v>
      </c>
      <c r="I874" t="s">
        <v>4103</v>
      </c>
    </row>
    <row r="875" spans="1:9" x14ac:dyDescent="0.2">
      <c r="A875" t="s">
        <v>3075</v>
      </c>
      <c r="B875" t="s">
        <v>3076</v>
      </c>
      <c r="C875">
        <v>4.202</v>
      </c>
      <c r="D875">
        <v>-515.6</v>
      </c>
      <c r="E875">
        <v>328.73</v>
      </c>
      <c r="F875">
        <v>397</v>
      </c>
      <c r="G875">
        <v>707</v>
      </c>
      <c r="H875" t="s">
        <v>195</v>
      </c>
      <c r="I875" t="s">
        <v>4103</v>
      </c>
    </row>
    <row r="876" spans="1:9" x14ac:dyDescent="0.2">
      <c r="A876" t="s">
        <v>3075</v>
      </c>
      <c r="B876" t="s">
        <v>3076</v>
      </c>
      <c r="C876">
        <v>4.202</v>
      </c>
      <c r="D876">
        <v>-515.6</v>
      </c>
      <c r="E876">
        <v>328.73</v>
      </c>
      <c r="F876">
        <v>397</v>
      </c>
      <c r="G876">
        <v>706</v>
      </c>
      <c r="H876" t="s">
        <v>195</v>
      </c>
      <c r="I876" t="s">
        <v>4103</v>
      </c>
    </row>
    <row r="877" spans="1:9" x14ac:dyDescent="0.2">
      <c r="A877" t="s">
        <v>3075</v>
      </c>
      <c r="B877" t="s">
        <v>3076</v>
      </c>
      <c r="C877">
        <v>4.202</v>
      </c>
      <c r="D877">
        <v>-515.6</v>
      </c>
      <c r="E877">
        <v>328.73</v>
      </c>
      <c r="F877">
        <v>397</v>
      </c>
      <c r="G877">
        <v>697</v>
      </c>
      <c r="H877" t="s">
        <v>195</v>
      </c>
      <c r="I877" t="s">
        <v>4191</v>
      </c>
    </row>
    <row r="878" spans="1:9" x14ac:dyDescent="0.2">
      <c r="A878" t="s">
        <v>3075</v>
      </c>
      <c r="B878" t="s">
        <v>3076</v>
      </c>
      <c r="C878">
        <v>4.202</v>
      </c>
      <c r="D878">
        <v>-515.6</v>
      </c>
      <c r="E878">
        <v>328.73</v>
      </c>
      <c r="F878">
        <v>397</v>
      </c>
      <c r="G878">
        <v>695</v>
      </c>
      <c r="H878" t="s">
        <v>195</v>
      </c>
      <c r="I878" t="s">
        <v>4209</v>
      </c>
    </row>
    <row r="879" spans="1:9" x14ac:dyDescent="0.2">
      <c r="A879" t="s">
        <v>3075</v>
      </c>
      <c r="B879" t="s">
        <v>3076</v>
      </c>
      <c r="C879">
        <v>4.202</v>
      </c>
      <c r="D879">
        <v>-515.6</v>
      </c>
      <c r="E879">
        <v>328.73</v>
      </c>
      <c r="F879">
        <v>397</v>
      </c>
      <c r="G879">
        <v>695</v>
      </c>
      <c r="H879" t="s">
        <v>195</v>
      </c>
      <c r="I879" t="s">
        <v>4119</v>
      </c>
    </row>
    <row r="880" spans="1:9" x14ac:dyDescent="0.2">
      <c r="A880" t="s">
        <v>3075</v>
      </c>
      <c r="B880" t="s">
        <v>3076</v>
      </c>
      <c r="C880">
        <v>4.202</v>
      </c>
      <c r="D880">
        <v>-515.6</v>
      </c>
      <c r="E880">
        <v>328.73</v>
      </c>
      <c r="F880">
        <v>397</v>
      </c>
      <c r="G880">
        <v>695</v>
      </c>
      <c r="H880" t="s">
        <v>195</v>
      </c>
      <c r="I880" t="s">
        <v>4119</v>
      </c>
    </row>
    <row r="881" spans="1:9" x14ac:dyDescent="0.2">
      <c r="A881" t="s">
        <v>3075</v>
      </c>
      <c r="B881" t="s">
        <v>3076</v>
      </c>
      <c r="C881">
        <v>4.202</v>
      </c>
      <c r="D881">
        <v>-515.6</v>
      </c>
      <c r="E881">
        <v>328.73</v>
      </c>
      <c r="F881">
        <v>397</v>
      </c>
      <c r="G881">
        <v>502</v>
      </c>
      <c r="H881" t="s">
        <v>195</v>
      </c>
      <c r="I881" t="s">
        <v>4108</v>
      </c>
    </row>
    <row r="882" spans="1:9" x14ac:dyDescent="0.2">
      <c r="A882" t="s">
        <v>3075</v>
      </c>
      <c r="B882" t="s">
        <v>3076</v>
      </c>
      <c r="C882">
        <v>4.202</v>
      </c>
      <c r="D882">
        <v>-515.6</v>
      </c>
      <c r="E882">
        <v>328.73</v>
      </c>
      <c r="F882">
        <v>397</v>
      </c>
      <c r="G882">
        <v>283</v>
      </c>
      <c r="H882" t="s">
        <v>195</v>
      </c>
      <c r="I882" t="s">
        <v>4210</v>
      </c>
    </row>
    <row r="883" spans="1:9" x14ac:dyDescent="0.2">
      <c r="A883" t="s">
        <v>3075</v>
      </c>
      <c r="B883" t="s">
        <v>3076</v>
      </c>
      <c r="C883">
        <v>4.202</v>
      </c>
      <c r="D883">
        <v>-515.6</v>
      </c>
      <c r="E883">
        <v>328.73</v>
      </c>
      <c r="F883">
        <v>397</v>
      </c>
      <c r="G883">
        <v>264</v>
      </c>
      <c r="H883" t="s">
        <v>195</v>
      </c>
      <c r="I883" t="s">
        <v>4211</v>
      </c>
    </row>
    <row r="884" spans="1:9" x14ac:dyDescent="0.2">
      <c r="A884" t="s">
        <v>3075</v>
      </c>
      <c r="B884" t="s">
        <v>3076</v>
      </c>
      <c r="C884">
        <v>4.202</v>
      </c>
      <c r="D884">
        <v>-515.6</v>
      </c>
      <c r="E884">
        <v>328.73</v>
      </c>
      <c r="F884">
        <v>397</v>
      </c>
      <c r="G884">
        <v>262</v>
      </c>
      <c r="H884" t="s">
        <v>195</v>
      </c>
      <c r="I884" t="s">
        <v>4221</v>
      </c>
    </row>
    <row r="885" spans="1:9" x14ac:dyDescent="0.2">
      <c r="A885" t="s">
        <v>3075</v>
      </c>
      <c r="B885" t="s">
        <v>3076</v>
      </c>
      <c r="C885">
        <v>4.202</v>
      </c>
      <c r="D885">
        <v>-515.6</v>
      </c>
      <c r="E885">
        <v>328.73</v>
      </c>
      <c r="F885">
        <v>397</v>
      </c>
      <c r="G885">
        <v>262</v>
      </c>
      <c r="H885" t="s">
        <v>195</v>
      </c>
      <c r="I885" t="s">
        <v>4221</v>
      </c>
    </row>
    <row r="886" spans="1:9" x14ac:dyDescent="0.2">
      <c r="A886" t="s">
        <v>3075</v>
      </c>
      <c r="B886" t="s">
        <v>3076</v>
      </c>
      <c r="C886">
        <v>4.202</v>
      </c>
      <c r="D886">
        <v>-515.6</v>
      </c>
      <c r="E886">
        <v>328.73</v>
      </c>
      <c r="F886">
        <v>397</v>
      </c>
      <c r="G886">
        <v>252</v>
      </c>
      <c r="H886" t="s">
        <v>195</v>
      </c>
      <c r="I886" t="s">
        <v>4222</v>
      </c>
    </row>
    <row r="887" spans="1:9" x14ac:dyDescent="0.2">
      <c r="A887" t="s">
        <v>3075</v>
      </c>
      <c r="B887" t="s">
        <v>3076</v>
      </c>
      <c r="C887">
        <v>4.202</v>
      </c>
      <c r="D887">
        <v>-515.6</v>
      </c>
      <c r="E887">
        <v>328.73</v>
      </c>
      <c r="F887">
        <v>397</v>
      </c>
      <c r="G887">
        <v>210</v>
      </c>
      <c r="H887" t="s">
        <v>195</v>
      </c>
      <c r="I887" t="s">
        <v>4130</v>
      </c>
    </row>
    <row r="888" spans="1:9" x14ac:dyDescent="0.2">
      <c r="A888" t="s">
        <v>3075</v>
      </c>
      <c r="B888" t="s">
        <v>3076</v>
      </c>
      <c r="C888">
        <v>4.202</v>
      </c>
      <c r="D888">
        <v>-515.6</v>
      </c>
      <c r="E888">
        <v>328.73</v>
      </c>
      <c r="F888">
        <v>397</v>
      </c>
      <c r="G888">
        <v>185</v>
      </c>
      <c r="H888" t="s">
        <v>195</v>
      </c>
      <c r="I888" t="s">
        <v>4214</v>
      </c>
    </row>
    <row r="889" spans="1:9" x14ac:dyDescent="0.2">
      <c r="A889" t="s">
        <v>3075</v>
      </c>
      <c r="B889" t="s">
        <v>3076</v>
      </c>
      <c r="C889">
        <v>4.202</v>
      </c>
      <c r="D889">
        <v>-515.6</v>
      </c>
      <c r="E889">
        <v>328.73</v>
      </c>
      <c r="F889">
        <v>397</v>
      </c>
      <c r="G889">
        <v>184</v>
      </c>
      <c r="H889" t="s">
        <v>195</v>
      </c>
      <c r="I889" t="s">
        <v>4106</v>
      </c>
    </row>
    <row r="890" spans="1:9" x14ac:dyDescent="0.2">
      <c r="A890" t="s">
        <v>3075</v>
      </c>
      <c r="B890" t="s">
        <v>3076</v>
      </c>
      <c r="C890">
        <v>4.202</v>
      </c>
      <c r="D890">
        <v>-515.6</v>
      </c>
      <c r="E890">
        <v>328.73</v>
      </c>
      <c r="F890">
        <v>397</v>
      </c>
      <c r="G890">
        <v>183</v>
      </c>
      <c r="H890" t="s">
        <v>195</v>
      </c>
      <c r="I890" t="s">
        <v>4215</v>
      </c>
    </row>
    <row r="891" spans="1:9" x14ac:dyDescent="0.2">
      <c r="A891" t="s">
        <v>3075</v>
      </c>
      <c r="B891" t="s">
        <v>3076</v>
      </c>
      <c r="C891">
        <v>4.202</v>
      </c>
      <c r="D891">
        <v>-515.6</v>
      </c>
      <c r="E891">
        <v>328.73</v>
      </c>
      <c r="F891">
        <v>397</v>
      </c>
      <c r="G891">
        <v>176</v>
      </c>
      <c r="H891" t="s">
        <v>195</v>
      </c>
      <c r="I891" t="s">
        <v>4239</v>
      </c>
    </row>
    <row r="892" spans="1:9" x14ac:dyDescent="0.2">
      <c r="A892" t="s">
        <v>3075</v>
      </c>
      <c r="B892" t="s">
        <v>3076</v>
      </c>
      <c r="C892">
        <v>4.202</v>
      </c>
      <c r="D892">
        <v>-515.6</v>
      </c>
      <c r="E892">
        <v>328.73</v>
      </c>
      <c r="F892">
        <v>397</v>
      </c>
      <c r="G892">
        <v>153</v>
      </c>
      <c r="H892" t="s">
        <v>195</v>
      </c>
      <c r="I892" t="s">
        <v>4216</v>
      </c>
    </row>
    <row r="893" spans="1:9" x14ac:dyDescent="0.2">
      <c r="A893" t="s">
        <v>3075</v>
      </c>
      <c r="B893" t="s">
        <v>3076</v>
      </c>
      <c r="C893">
        <v>4.202</v>
      </c>
      <c r="D893">
        <v>-515.6</v>
      </c>
      <c r="E893">
        <v>328.73</v>
      </c>
      <c r="F893">
        <v>397</v>
      </c>
      <c r="G893">
        <v>141</v>
      </c>
      <c r="H893" t="s">
        <v>195</v>
      </c>
      <c r="I893" t="s">
        <v>4217</v>
      </c>
    </row>
    <row r="894" spans="1:9" x14ac:dyDescent="0.2">
      <c r="A894" t="s">
        <v>3075</v>
      </c>
      <c r="B894" t="s">
        <v>3076</v>
      </c>
      <c r="C894">
        <v>4.202</v>
      </c>
      <c r="D894">
        <v>-515.6</v>
      </c>
      <c r="E894">
        <v>328.73</v>
      </c>
      <c r="F894">
        <v>397</v>
      </c>
      <c r="G894">
        <v>128</v>
      </c>
      <c r="H894" t="s">
        <v>195</v>
      </c>
      <c r="I894" t="s">
        <v>4142</v>
      </c>
    </row>
    <row r="895" spans="1:9" x14ac:dyDescent="0.2">
      <c r="A895" t="s">
        <v>3075</v>
      </c>
      <c r="B895" t="s">
        <v>3076</v>
      </c>
      <c r="C895">
        <v>4.202</v>
      </c>
      <c r="D895">
        <v>-515.6</v>
      </c>
      <c r="E895">
        <v>328.73</v>
      </c>
      <c r="F895">
        <v>397</v>
      </c>
      <c r="G895">
        <v>75.3</v>
      </c>
      <c r="H895" t="s">
        <v>195</v>
      </c>
      <c r="I895" t="s">
        <v>4162</v>
      </c>
    </row>
    <row r="896" spans="1:9" x14ac:dyDescent="0.2">
      <c r="A896" t="s">
        <v>3075</v>
      </c>
      <c r="B896" t="s">
        <v>3076</v>
      </c>
      <c r="C896">
        <v>4.202</v>
      </c>
      <c r="D896">
        <v>-515.6</v>
      </c>
      <c r="E896">
        <v>328.73</v>
      </c>
      <c r="F896">
        <v>397</v>
      </c>
      <c r="G896">
        <v>67.7</v>
      </c>
      <c r="H896" t="s">
        <v>195</v>
      </c>
      <c r="I896" t="s">
        <v>4094</v>
      </c>
    </row>
    <row r="897" spans="1:9" x14ac:dyDescent="0.2">
      <c r="A897" t="s">
        <v>3075</v>
      </c>
      <c r="B897" t="s">
        <v>3076</v>
      </c>
      <c r="C897">
        <v>4.202</v>
      </c>
      <c r="D897">
        <v>-515.6</v>
      </c>
      <c r="E897">
        <v>328.73</v>
      </c>
      <c r="F897">
        <v>397</v>
      </c>
      <c r="G897">
        <v>57.7</v>
      </c>
      <c r="H897" t="s">
        <v>195</v>
      </c>
      <c r="I897" t="s">
        <v>4219</v>
      </c>
    </row>
    <row r="898" spans="1:9" x14ac:dyDescent="0.2">
      <c r="A898" t="s">
        <v>3075</v>
      </c>
      <c r="B898" t="s">
        <v>3076</v>
      </c>
      <c r="C898">
        <v>4.202</v>
      </c>
      <c r="D898">
        <v>-515.6</v>
      </c>
      <c r="E898">
        <v>328.73</v>
      </c>
      <c r="F898">
        <v>397</v>
      </c>
      <c r="G898">
        <v>55.6</v>
      </c>
      <c r="H898" t="s">
        <v>195</v>
      </c>
      <c r="I898" t="s">
        <v>4092</v>
      </c>
    </row>
    <row r="899" spans="1:9" x14ac:dyDescent="0.2">
      <c r="A899" t="s">
        <v>3075</v>
      </c>
      <c r="B899" t="s">
        <v>3076</v>
      </c>
      <c r="C899">
        <v>4.202</v>
      </c>
      <c r="D899">
        <v>-515.6</v>
      </c>
      <c r="E899">
        <v>328.73</v>
      </c>
      <c r="F899">
        <v>397</v>
      </c>
      <c r="G899">
        <v>54.4</v>
      </c>
      <c r="H899" t="s">
        <v>195</v>
      </c>
      <c r="I899" t="s">
        <v>4094</v>
      </c>
    </row>
    <row r="900" spans="1:9" x14ac:dyDescent="0.2">
      <c r="A900" t="s">
        <v>3075</v>
      </c>
      <c r="B900" t="s">
        <v>3076</v>
      </c>
      <c r="C900">
        <v>4.202</v>
      </c>
      <c r="D900">
        <v>-515.6</v>
      </c>
      <c r="E900">
        <v>328.73</v>
      </c>
      <c r="F900">
        <v>397</v>
      </c>
      <c r="G900">
        <v>51.4</v>
      </c>
      <c r="H900" t="s">
        <v>195</v>
      </c>
      <c r="I900" t="s">
        <v>4093</v>
      </c>
    </row>
    <row r="901" spans="1:9" x14ac:dyDescent="0.2">
      <c r="A901" t="s">
        <v>3075</v>
      </c>
      <c r="B901" t="s">
        <v>3076</v>
      </c>
      <c r="C901">
        <v>4.202</v>
      </c>
      <c r="D901">
        <v>-515.6</v>
      </c>
      <c r="E901">
        <v>328.73</v>
      </c>
      <c r="F901">
        <v>397</v>
      </c>
      <c r="G901">
        <v>46.8</v>
      </c>
      <c r="H901" t="s">
        <v>195</v>
      </c>
      <c r="I901" t="s">
        <v>4094</v>
      </c>
    </row>
    <row r="902" spans="1:9" x14ac:dyDescent="0.2">
      <c r="A902" t="s">
        <v>3071</v>
      </c>
      <c r="B902" t="s">
        <v>3072</v>
      </c>
      <c r="C902">
        <v>0.46800000000000003</v>
      </c>
      <c r="D902">
        <v>-1290.2</v>
      </c>
      <c r="E902">
        <v>1360.25</v>
      </c>
      <c r="F902">
        <v>330</v>
      </c>
      <c r="G902">
        <v>383</v>
      </c>
      <c r="H902" t="s">
        <v>142</v>
      </c>
      <c r="I902" t="s">
        <v>4258</v>
      </c>
    </row>
    <row r="903" spans="1:9" x14ac:dyDescent="0.2">
      <c r="A903" t="s">
        <v>3071</v>
      </c>
      <c r="B903" t="s">
        <v>3072</v>
      </c>
      <c r="C903">
        <v>0.46800000000000003</v>
      </c>
      <c r="D903">
        <v>-1290.2</v>
      </c>
      <c r="E903">
        <v>1360.25</v>
      </c>
      <c r="F903">
        <v>330</v>
      </c>
      <c r="G903">
        <v>383</v>
      </c>
      <c r="H903" t="s">
        <v>142</v>
      </c>
      <c r="I903" t="s">
        <v>4258</v>
      </c>
    </row>
    <row r="904" spans="1:9" x14ac:dyDescent="0.2">
      <c r="A904" t="s">
        <v>3071</v>
      </c>
      <c r="B904" t="s">
        <v>3072</v>
      </c>
      <c r="C904">
        <v>0.46800000000000003</v>
      </c>
      <c r="D904">
        <v>-1290.2</v>
      </c>
      <c r="E904">
        <v>1360.25</v>
      </c>
      <c r="F904">
        <v>330</v>
      </c>
      <c r="G904">
        <v>310</v>
      </c>
      <c r="H904" t="s">
        <v>142</v>
      </c>
      <c r="I904" t="s">
        <v>4107</v>
      </c>
    </row>
    <row r="905" spans="1:9" x14ac:dyDescent="0.2">
      <c r="A905" t="s">
        <v>3071</v>
      </c>
      <c r="B905" t="s">
        <v>3072</v>
      </c>
      <c r="C905">
        <v>0.46800000000000003</v>
      </c>
      <c r="D905">
        <v>-1290.2</v>
      </c>
      <c r="E905">
        <v>1360.25</v>
      </c>
      <c r="F905">
        <v>330</v>
      </c>
      <c r="G905">
        <v>304</v>
      </c>
      <c r="H905" t="s">
        <v>142</v>
      </c>
      <c r="I905" t="s">
        <v>4259</v>
      </c>
    </row>
    <row r="906" spans="1:9" x14ac:dyDescent="0.2">
      <c r="A906" t="s">
        <v>3071</v>
      </c>
      <c r="B906" t="s">
        <v>3072</v>
      </c>
      <c r="C906">
        <v>0.46800000000000003</v>
      </c>
      <c r="D906">
        <v>-1290.2</v>
      </c>
      <c r="E906">
        <v>1360.25</v>
      </c>
      <c r="F906">
        <v>330</v>
      </c>
      <c r="G906">
        <v>297</v>
      </c>
      <c r="H906" t="s">
        <v>142</v>
      </c>
      <c r="I906" t="s">
        <v>4260</v>
      </c>
    </row>
    <row r="907" spans="1:9" x14ac:dyDescent="0.2">
      <c r="A907" t="s">
        <v>3071</v>
      </c>
      <c r="B907" t="s">
        <v>3072</v>
      </c>
      <c r="C907">
        <v>0.46800000000000003</v>
      </c>
      <c r="D907">
        <v>-1290.2</v>
      </c>
      <c r="E907">
        <v>1360.25</v>
      </c>
      <c r="F907">
        <v>330</v>
      </c>
      <c r="G907">
        <v>248</v>
      </c>
      <c r="H907" t="s">
        <v>142</v>
      </c>
      <c r="I907" t="s">
        <v>4261</v>
      </c>
    </row>
    <row r="908" spans="1:9" x14ac:dyDescent="0.2">
      <c r="A908" t="s">
        <v>3071</v>
      </c>
      <c r="B908" t="s">
        <v>3072</v>
      </c>
      <c r="C908">
        <v>0.46800000000000003</v>
      </c>
      <c r="D908">
        <v>-1290.2</v>
      </c>
      <c r="E908">
        <v>1360.25</v>
      </c>
      <c r="F908">
        <v>330</v>
      </c>
      <c r="G908">
        <v>243</v>
      </c>
      <c r="H908" t="s">
        <v>142</v>
      </c>
      <c r="I908" t="s">
        <v>4262</v>
      </c>
    </row>
    <row r="909" spans="1:9" x14ac:dyDescent="0.2">
      <c r="A909" t="s">
        <v>3071</v>
      </c>
      <c r="B909" t="s">
        <v>3072</v>
      </c>
      <c r="C909">
        <v>0.46800000000000003</v>
      </c>
      <c r="D909">
        <v>-1290.2</v>
      </c>
      <c r="E909">
        <v>1360.25</v>
      </c>
      <c r="F909">
        <v>330</v>
      </c>
      <c r="G909">
        <v>234</v>
      </c>
      <c r="H909" t="s">
        <v>142</v>
      </c>
      <c r="I909" t="s">
        <v>4263</v>
      </c>
    </row>
    <row r="910" spans="1:9" x14ac:dyDescent="0.2">
      <c r="A910" t="s">
        <v>3071</v>
      </c>
      <c r="B910" t="s">
        <v>3072</v>
      </c>
      <c r="C910">
        <v>0.46800000000000003</v>
      </c>
      <c r="D910">
        <v>-1290.2</v>
      </c>
      <c r="E910">
        <v>1360.25</v>
      </c>
      <c r="F910">
        <v>330</v>
      </c>
      <c r="G910">
        <v>635</v>
      </c>
      <c r="H910" t="s">
        <v>142</v>
      </c>
      <c r="I910" t="s">
        <v>4264</v>
      </c>
    </row>
    <row r="911" spans="1:9" x14ac:dyDescent="0.2">
      <c r="A911" t="s">
        <v>3071</v>
      </c>
      <c r="B911" t="s">
        <v>3072</v>
      </c>
      <c r="C911">
        <v>0.46800000000000003</v>
      </c>
      <c r="D911">
        <v>-1290.2</v>
      </c>
      <c r="E911">
        <v>1360.25</v>
      </c>
      <c r="F911">
        <v>330</v>
      </c>
      <c r="G911">
        <v>635</v>
      </c>
      <c r="H911" t="s">
        <v>142</v>
      </c>
      <c r="I911" t="s">
        <v>4264</v>
      </c>
    </row>
    <row r="912" spans="1:9" x14ac:dyDescent="0.2">
      <c r="A912" t="s">
        <v>3071</v>
      </c>
      <c r="B912" t="s">
        <v>3072</v>
      </c>
      <c r="C912">
        <v>0.46800000000000003</v>
      </c>
      <c r="D912">
        <v>-1290.2</v>
      </c>
      <c r="E912">
        <v>1360.25</v>
      </c>
      <c r="F912">
        <v>330</v>
      </c>
      <c r="G912">
        <v>635</v>
      </c>
      <c r="H912" t="s">
        <v>142</v>
      </c>
      <c r="I912" t="s">
        <v>4264</v>
      </c>
    </row>
    <row r="913" spans="1:9" x14ac:dyDescent="0.2">
      <c r="A913" t="s">
        <v>3071</v>
      </c>
      <c r="B913" t="s">
        <v>3072</v>
      </c>
      <c r="C913">
        <v>0.46800000000000003</v>
      </c>
      <c r="D913">
        <v>-1290.2</v>
      </c>
      <c r="E913">
        <v>1360.25</v>
      </c>
      <c r="F913">
        <v>330</v>
      </c>
      <c r="G913">
        <v>635</v>
      </c>
      <c r="H913" t="s">
        <v>142</v>
      </c>
      <c r="I913" t="s">
        <v>4264</v>
      </c>
    </row>
    <row r="914" spans="1:9" x14ac:dyDescent="0.2">
      <c r="A914" t="s">
        <v>3071</v>
      </c>
      <c r="B914" t="s">
        <v>3072</v>
      </c>
      <c r="C914">
        <v>0.46800000000000003</v>
      </c>
      <c r="D914">
        <v>-1290.2</v>
      </c>
      <c r="E914">
        <v>1360.25</v>
      </c>
      <c r="F914">
        <v>330</v>
      </c>
      <c r="G914">
        <v>635</v>
      </c>
      <c r="H914" t="s">
        <v>142</v>
      </c>
      <c r="I914" t="s">
        <v>4264</v>
      </c>
    </row>
    <row r="915" spans="1:9" x14ac:dyDescent="0.2">
      <c r="A915" t="s">
        <v>3071</v>
      </c>
      <c r="B915" t="s">
        <v>3072</v>
      </c>
      <c r="C915">
        <v>0.46800000000000003</v>
      </c>
      <c r="D915">
        <v>-1290.2</v>
      </c>
      <c r="E915">
        <v>1360.25</v>
      </c>
      <c r="F915">
        <v>330</v>
      </c>
      <c r="G915">
        <v>598</v>
      </c>
      <c r="H915" t="s">
        <v>142</v>
      </c>
      <c r="I915" t="s">
        <v>4183</v>
      </c>
    </row>
    <row r="916" spans="1:9" x14ac:dyDescent="0.2">
      <c r="A916" t="s">
        <v>3071</v>
      </c>
      <c r="B916" t="s">
        <v>3072</v>
      </c>
      <c r="C916">
        <v>0.46800000000000003</v>
      </c>
      <c r="D916">
        <v>-1290.2</v>
      </c>
      <c r="E916">
        <v>1360.25</v>
      </c>
      <c r="F916">
        <v>330</v>
      </c>
      <c r="G916">
        <v>598</v>
      </c>
      <c r="H916" t="s">
        <v>142</v>
      </c>
      <c r="I916" t="s">
        <v>4265</v>
      </c>
    </row>
    <row r="917" spans="1:9" x14ac:dyDescent="0.2">
      <c r="A917" t="s">
        <v>3071</v>
      </c>
      <c r="B917" t="s">
        <v>3072</v>
      </c>
      <c r="C917">
        <v>0.46800000000000003</v>
      </c>
      <c r="D917">
        <v>-1290.2</v>
      </c>
      <c r="E917">
        <v>1360.25</v>
      </c>
      <c r="F917">
        <v>330</v>
      </c>
      <c r="G917">
        <v>343</v>
      </c>
      <c r="H917" t="s">
        <v>142</v>
      </c>
      <c r="I917" t="s">
        <v>4266</v>
      </c>
    </row>
    <row r="918" spans="1:9" x14ac:dyDescent="0.2">
      <c r="A918" t="s">
        <v>3071</v>
      </c>
      <c r="B918" t="s">
        <v>3072</v>
      </c>
      <c r="C918">
        <v>0.46800000000000003</v>
      </c>
      <c r="D918">
        <v>-1290.2</v>
      </c>
      <c r="E918">
        <v>1360.25</v>
      </c>
      <c r="F918">
        <v>330</v>
      </c>
      <c r="G918">
        <v>345</v>
      </c>
      <c r="H918" t="s">
        <v>142</v>
      </c>
      <c r="I918" t="s">
        <v>4267</v>
      </c>
    </row>
    <row r="919" spans="1:9" x14ac:dyDescent="0.2">
      <c r="A919" t="s">
        <v>3071</v>
      </c>
      <c r="B919" t="s">
        <v>3072</v>
      </c>
      <c r="C919">
        <v>0.46800000000000003</v>
      </c>
      <c r="D919">
        <v>-1290.2</v>
      </c>
      <c r="E919">
        <v>1360.25</v>
      </c>
      <c r="F919">
        <v>330</v>
      </c>
      <c r="G919">
        <v>343</v>
      </c>
      <c r="H919" t="s">
        <v>142</v>
      </c>
      <c r="I919" t="s">
        <v>4266</v>
      </c>
    </row>
    <row r="920" spans="1:9" x14ac:dyDescent="0.2">
      <c r="A920" t="s">
        <v>3071</v>
      </c>
      <c r="B920" t="s">
        <v>3072</v>
      </c>
      <c r="C920">
        <v>0.46800000000000003</v>
      </c>
      <c r="D920">
        <v>-1290.2</v>
      </c>
      <c r="E920">
        <v>1360.25</v>
      </c>
      <c r="F920">
        <v>330</v>
      </c>
      <c r="G920">
        <v>345</v>
      </c>
      <c r="H920" t="s">
        <v>142</v>
      </c>
      <c r="I920" t="s">
        <v>4267</v>
      </c>
    </row>
    <row r="921" spans="1:9" x14ac:dyDescent="0.2">
      <c r="A921" t="s">
        <v>3071</v>
      </c>
      <c r="B921" t="s">
        <v>3072</v>
      </c>
      <c r="C921">
        <v>0.46800000000000003</v>
      </c>
      <c r="D921">
        <v>-1290.2</v>
      </c>
      <c r="E921">
        <v>1360.25</v>
      </c>
      <c r="F921">
        <v>330</v>
      </c>
      <c r="G921">
        <v>343</v>
      </c>
      <c r="H921" t="s">
        <v>142</v>
      </c>
      <c r="I921" t="s">
        <v>4266</v>
      </c>
    </row>
    <row r="922" spans="1:9" x14ac:dyDescent="0.2">
      <c r="A922" t="s">
        <v>3071</v>
      </c>
      <c r="B922" t="s">
        <v>3072</v>
      </c>
      <c r="C922">
        <v>0.46800000000000003</v>
      </c>
      <c r="D922">
        <v>-1290.2</v>
      </c>
      <c r="E922">
        <v>1360.25</v>
      </c>
      <c r="F922">
        <v>330</v>
      </c>
      <c r="G922">
        <v>343</v>
      </c>
      <c r="H922" t="s">
        <v>142</v>
      </c>
      <c r="I922" t="s">
        <v>4266</v>
      </c>
    </row>
    <row r="923" spans="1:9" x14ac:dyDescent="0.2">
      <c r="A923" t="s">
        <v>3071</v>
      </c>
      <c r="B923" t="s">
        <v>3072</v>
      </c>
      <c r="C923">
        <v>0.46800000000000003</v>
      </c>
      <c r="D923">
        <v>-1290.2</v>
      </c>
      <c r="E923">
        <v>1360.25</v>
      </c>
      <c r="F923">
        <v>330</v>
      </c>
      <c r="G923">
        <v>327</v>
      </c>
      <c r="H923" t="s">
        <v>142</v>
      </c>
      <c r="I923" t="s">
        <v>4144</v>
      </c>
    </row>
    <row r="924" spans="1:9" x14ac:dyDescent="0.2">
      <c r="A924" t="s">
        <v>3071</v>
      </c>
      <c r="B924" t="s">
        <v>3072</v>
      </c>
      <c r="C924">
        <v>0.46800000000000003</v>
      </c>
      <c r="D924">
        <v>-1290.2</v>
      </c>
      <c r="E924">
        <v>1360.25</v>
      </c>
      <c r="F924">
        <v>330</v>
      </c>
      <c r="G924">
        <v>327</v>
      </c>
      <c r="H924" t="s">
        <v>142</v>
      </c>
      <c r="I924" t="s">
        <v>4144</v>
      </c>
    </row>
    <row r="925" spans="1:9" x14ac:dyDescent="0.2">
      <c r="A925" t="s">
        <v>3071</v>
      </c>
      <c r="B925" t="s">
        <v>3072</v>
      </c>
      <c r="C925">
        <v>0.46800000000000003</v>
      </c>
      <c r="D925">
        <v>-1290.2</v>
      </c>
      <c r="E925">
        <v>1360.25</v>
      </c>
      <c r="F925">
        <v>330</v>
      </c>
      <c r="G925">
        <v>295</v>
      </c>
      <c r="H925" t="s">
        <v>142</v>
      </c>
      <c r="I925" t="s">
        <v>4268</v>
      </c>
    </row>
    <row r="926" spans="1:9" x14ac:dyDescent="0.2">
      <c r="A926" t="s">
        <v>3071</v>
      </c>
      <c r="B926" t="s">
        <v>3072</v>
      </c>
      <c r="C926">
        <v>0.46800000000000003</v>
      </c>
      <c r="D926">
        <v>-1290.2</v>
      </c>
      <c r="E926">
        <v>1360.25</v>
      </c>
      <c r="F926">
        <v>330</v>
      </c>
      <c r="G926">
        <v>49.8</v>
      </c>
      <c r="H926" t="s">
        <v>142</v>
      </c>
      <c r="I926" t="s">
        <v>4063</v>
      </c>
    </row>
    <row r="927" spans="1:9" x14ac:dyDescent="0.2">
      <c r="A927" t="s">
        <v>3071</v>
      </c>
      <c r="B927" t="s">
        <v>3072</v>
      </c>
      <c r="C927">
        <v>0.46800000000000003</v>
      </c>
      <c r="D927">
        <v>-1290.2</v>
      </c>
      <c r="E927">
        <v>1360.25</v>
      </c>
      <c r="F927">
        <v>330</v>
      </c>
      <c r="G927">
        <v>295</v>
      </c>
      <c r="H927" t="s">
        <v>142</v>
      </c>
      <c r="I927" t="s">
        <v>4079</v>
      </c>
    </row>
    <row r="928" spans="1:9" x14ac:dyDescent="0.2">
      <c r="A928" t="s">
        <v>3071</v>
      </c>
      <c r="B928" t="s">
        <v>3072</v>
      </c>
      <c r="C928">
        <v>0.46800000000000003</v>
      </c>
      <c r="D928">
        <v>-1290.2</v>
      </c>
      <c r="E928">
        <v>1360.25</v>
      </c>
      <c r="F928">
        <v>330</v>
      </c>
      <c r="G928">
        <v>291</v>
      </c>
      <c r="H928" t="s">
        <v>142</v>
      </c>
      <c r="I928" t="s">
        <v>4145</v>
      </c>
    </row>
    <row r="929" spans="1:9" x14ac:dyDescent="0.2">
      <c r="A929" t="s">
        <v>3071</v>
      </c>
      <c r="B929" t="s">
        <v>3072</v>
      </c>
      <c r="C929">
        <v>0.46800000000000003</v>
      </c>
      <c r="D929">
        <v>-1290.2</v>
      </c>
      <c r="E929">
        <v>1360.25</v>
      </c>
      <c r="F929">
        <v>330</v>
      </c>
      <c r="G929">
        <v>245</v>
      </c>
      <c r="H929" t="s">
        <v>142</v>
      </c>
      <c r="I929" t="s">
        <v>4269</v>
      </c>
    </row>
    <row r="930" spans="1:9" x14ac:dyDescent="0.2">
      <c r="A930" t="s">
        <v>3071</v>
      </c>
      <c r="B930" t="s">
        <v>3072</v>
      </c>
      <c r="C930">
        <v>0.46800000000000003</v>
      </c>
      <c r="D930">
        <v>-1290.2</v>
      </c>
      <c r="E930">
        <v>1360.25</v>
      </c>
      <c r="F930">
        <v>330</v>
      </c>
      <c r="G930">
        <v>41.8</v>
      </c>
      <c r="H930" t="s">
        <v>142</v>
      </c>
      <c r="I930" t="s">
        <v>4067</v>
      </c>
    </row>
    <row r="931" spans="1:9" x14ac:dyDescent="0.2">
      <c r="A931" t="s">
        <v>3075</v>
      </c>
      <c r="B931" t="s">
        <v>3076</v>
      </c>
      <c r="C931">
        <v>0.46800000000000003</v>
      </c>
      <c r="D931">
        <v>-1290.2</v>
      </c>
      <c r="E931">
        <v>1360.25</v>
      </c>
      <c r="F931">
        <v>330</v>
      </c>
      <c r="G931">
        <v>675</v>
      </c>
      <c r="H931" t="s">
        <v>142</v>
      </c>
      <c r="I931" t="s">
        <v>4104</v>
      </c>
    </row>
    <row r="932" spans="1:9" x14ac:dyDescent="0.2">
      <c r="A932" t="s">
        <v>3075</v>
      </c>
      <c r="B932" t="s">
        <v>3076</v>
      </c>
      <c r="C932">
        <v>0.46800000000000003</v>
      </c>
      <c r="D932">
        <v>-1290.2</v>
      </c>
      <c r="E932">
        <v>1360.25</v>
      </c>
      <c r="F932">
        <v>330</v>
      </c>
      <c r="G932">
        <v>675</v>
      </c>
      <c r="H932" t="s">
        <v>142</v>
      </c>
      <c r="I932" t="s">
        <v>4104</v>
      </c>
    </row>
    <row r="933" spans="1:9" x14ac:dyDescent="0.2">
      <c r="A933" t="s">
        <v>3075</v>
      </c>
      <c r="B933" t="s">
        <v>3076</v>
      </c>
      <c r="C933">
        <v>0.46800000000000003</v>
      </c>
      <c r="D933">
        <v>-1290.2</v>
      </c>
      <c r="E933">
        <v>1360.25</v>
      </c>
      <c r="F933">
        <v>330</v>
      </c>
      <c r="G933">
        <v>675</v>
      </c>
      <c r="H933" t="s">
        <v>142</v>
      </c>
      <c r="I933" t="s">
        <v>4104</v>
      </c>
    </row>
    <row r="934" spans="1:9" x14ac:dyDescent="0.2">
      <c r="A934" t="s">
        <v>3075</v>
      </c>
      <c r="B934" t="s">
        <v>3076</v>
      </c>
      <c r="C934">
        <v>0.46800000000000003</v>
      </c>
      <c r="D934">
        <v>-1290.2</v>
      </c>
      <c r="E934">
        <v>1360.25</v>
      </c>
      <c r="F934">
        <v>330</v>
      </c>
      <c r="G934">
        <v>623</v>
      </c>
      <c r="H934" t="s">
        <v>142</v>
      </c>
      <c r="I934" t="s">
        <v>4083</v>
      </c>
    </row>
    <row r="935" spans="1:9" x14ac:dyDescent="0.2">
      <c r="A935" t="s">
        <v>3075</v>
      </c>
      <c r="B935" t="s">
        <v>3076</v>
      </c>
      <c r="C935">
        <v>0.46800000000000003</v>
      </c>
      <c r="D935">
        <v>-1290.2</v>
      </c>
      <c r="E935">
        <v>1360.25</v>
      </c>
      <c r="F935">
        <v>330</v>
      </c>
      <c r="G935">
        <v>623</v>
      </c>
      <c r="H935" t="s">
        <v>142</v>
      </c>
      <c r="I935" t="s">
        <v>4083</v>
      </c>
    </row>
    <row r="936" spans="1:9" x14ac:dyDescent="0.2">
      <c r="A936" t="s">
        <v>3075</v>
      </c>
      <c r="B936" t="s">
        <v>3076</v>
      </c>
      <c r="C936">
        <v>0.46800000000000003</v>
      </c>
      <c r="D936">
        <v>-1290.2</v>
      </c>
      <c r="E936">
        <v>1360.25</v>
      </c>
      <c r="F936">
        <v>330</v>
      </c>
      <c r="G936">
        <v>345</v>
      </c>
      <c r="H936" t="s">
        <v>142</v>
      </c>
      <c r="I936" t="s">
        <v>4267</v>
      </c>
    </row>
    <row r="937" spans="1:9" x14ac:dyDescent="0.2">
      <c r="A937" t="s">
        <v>3075</v>
      </c>
      <c r="B937" t="s">
        <v>3076</v>
      </c>
      <c r="C937">
        <v>0.46800000000000003</v>
      </c>
      <c r="D937">
        <v>-1290.2</v>
      </c>
      <c r="E937">
        <v>1360.25</v>
      </c>
      <c r="F937">
        <v>330</v>
      </c>
      <c r="G937">
        <v>345</v>
      </c>
      <c r="H937" t="s">
        <v>142</v>
      </c>
      <c r="I937" t="s">
        <v>4267</v>
      </c>
    </row>
    <row r="938" spans="1:9" x14ac:dyDescent="0.2">
      <c r="A938" t="s">
        <v>3075</v>
      </c>
      <c r="B938" t="s">
        <v>3076</v>
      </c>
      <c r="C938">
        <v>0.46800000000000003</v>
      </c>
      <c r="D938">
        <v>-1290.2</v>
      </c>
      <c r="E938">
        <v>1360.25</v>
      </c>
      <c r="F938">
        <v>330</v>
      </c>
      <c r="G938">
        <v>345</v>
      </c>
      <c r="H938" t="s">
        <v>142</v>
      </c>
      <c r="I938" t="s">
        <v>4267</v>
      </c>
    </row>
    <row r="939" spans="1:9" x14ac:dyDescent="0.2">
      <c r="A939" t="s">
        <v>3075</v>
      </c>
      <c r="B939" t="s">
        <v>3076</v>
      </c>
      <c r="C939">
        <v>0.46800000000000003</v>
      </c>
      <c r="D939">
        <v>-1290.2</v>
      </c>
      <c r="E939">
        <v>1360.25</v>
      </c>
      <c r="F939">
        <v>330</v>
      </c>
      <c r="G939">
        <v>327</v>
      </c>
      <c r="H939" t="s">
        <v>142</v>
      </c>
      <c r="I939" t="s">
        <v>4144</v>
      </c>
    </row>
    <row r="940" spans="1:9" x14ac:dyDescent="0.2">
      <c r="A940" t="s">
        <v>3075</v>
      </c>
      <c r="B940" t="s">
        <v>3076</v>
      </c>
      <c r="C940">
        <v>0.46800000000000003</v>
      </c>
      <c r="D940">
        <v>-1290.2</v>
      </c>
      <c r="E940">
        <v>1360.25</v>
      </c>
      <c r="F940">
        <v>330</v>
      </c>
      <c r="G940">
        <v>327</v>
      </c>
      <c r="H940" t="s">
        <v>142</v>
      </c>
      <c r="I940" t="s">
        <v>4144</v>
      </c>
    </row>
    <row r="941" spans="1:9" x14ac:dyDescent="0.2">
      <c r="A941" t="s">
        <v>3075</v>
      </c>
      <c r="B941" t="s">
        <v>3076</v>
      </c>
      <c r="C941">
        <v>0.46800000000000003</v>
      </c>
      <c r="D941">
        <v>-1290.2</v>
      </c>
      <c r="E941">
        <v>1360.25</v>
      </c>
      <c r="F941">
        <v>330</v>
      </c>
      <c r="G941">
        <v>306</v>
      </c>
      <c r="H941" t="s">
        <v>142</v>
      </c>
      <c r="I941" t="s">
        <v>4079</v>
      </c>
    </row>
    <row r="942" spans="1:9" x14ac:dyDescent="0.2">
      <c r="A942" t="s">
        <v>3075</v>
      </c>
      <c r="B942" t="s">
        <v>3076</v>
      </c>
      <c r="C942">
        <v>0.46800000000000003</v>
      </c>
      <c r="D942">
        <v>-1290.2</v>
      </c>
      <c r="E942">
        <v>1360.25</v>
      </c>
      <c r="F942">
        <v>330</v>
      </c>
      <c r="G942">
        <v>299</v>
      </c>
      <c r="H942" t="s">
        <v>142</v>
      </c>
      <c r="I942" t="s">
        <v>4132</v>
      </c>
    </row>
    <row r="943" spans="1:9" x14ac:dyDescent="0.2">
      <c r="A943" t="s">
        <v>3075</v>
      </c>
      <c r="B943" t="s">
        <v>3076</v>
      </c>
      <c r="C943">
        <v>0.46800000000000003</v>
      </c>
      <c r="D943">
        <v>-1290.2</v>
      </c>
      <c r="E943">
        <v>1360.25</v>
      </c>
      <c r="F943">
        <v>330</v>
      </c>
      <c r="G943">
        <v>297</v>
      </c>
      <c r="H943" t="s">
        <v>142</v>
      </c>
      <c r="I943" t="s">
        <v>4132</v>
      </c>
    </row>
    <row r="944" spans="1:9" x14ac:dyDescent="0.2">
      <c r="A944" t="s">
        <v>3075</v>
      </c>
      <c r="B944" t="s">
        <v>3076</v>
      </c>
      <c r="C944">
        <v>0.46800000000000003</v>
      </c>
      <c r="D944">
        <v>-1290.2</v>
      </c>
      <c r="E944">
        <v>1360.25</v>
      </c>
      <c r="F944">
        <v>330</v>
      </c>
      <c r="G944">
        <v>268</v>
      </c>
      <c r="H944" t="s">
        <v>142</v>
      </c>
      <c r="I944" t="s">
        <v>4224</v>
      </c>
    </row>
    <row r="945" spans="1:9" x14ac:dyDescent="0.2">
      <c r="A945" t="s">
        <v>3075</v>
      </c>
      <c r="B945" t="s">
        <v>3076</v>
      </c>
      <c r="C945">
        <v>0.46800000000000003</v>
      </c>
      <c r="D945">
        <v>-1290.2</v>
      </c>
      <c r="E945">
        <v>1360.25</v>
      </c>
      <c r="F945">
        <v>330</v>
      </c>
      <c r="G945">
        <v>264</v>
      </c>
      <c r="H945" t="s">
        <v>142</v>
      </c>
      <c r="I945" t="s">
        <v>4087</v>
      </c>
    </row>
    <row r="946" spans="1:9" x14ac:dyDescent="0.2">
      <c r="A946" t="s">
        <v>3075</v>
      </c>
      <c r="B946" t="s">
        <v>3076</v>
      </c>
      <c r="C946">
        <v>0.46800000000000003</v>
      </c>
      <c r="D946">
        <v>-1290.2</v>
      </c>
      <c r="E946">
        <v>1360.25</v>
      </c>
      <c r="F946">
        <v>330</v>
      </c>
      <c r="G946">
        <v>249</v>
      </c>
      <c r="H946" t="s">
        <v>142</v>
      </c>
      <c r="I946" t="s">
        <v>4249</v>
      </c>
    </row>
    <row r="947" spans="1:9" x14ac:dyDescent="0.2">
      <c r="A947" t="s">
        <v>3075</v>
      </c>
      <c r="B947" t="s">
        <v>3076</v>
      </c>
      <c r="C947">
        <v>0.46800000000000003</v>
      </c>
      <c r="D947">
        <v>-1290.2</v>
      </c>
      <c r="E947">
        <v>1360.25</v>
      </c>
      <c r="F947">
        <v>330</v>
      </c>
      <c r="G947">
        <v>253</v>
      </c>
      <c r="H947" t="s">
        <v>142</v>
      </c>
      <c r="I947" t="s">
        <v>4267</v>
      </c>
    </row>
    <row r="948" spans="1:9" x14ac:dyDescent="0.2">
      <c r="A948" t="s">
        <v>3075</v>
      </c>
      <c r="B948" t="s">
        <v>3076</v>
      </c>
      <c r="C948">
        <v>0.46800000000000003</v>
      </c>
      <c r="D948">
        <v>-1290.2</v>
      </c>
      <c r="E948">
        <v>1360.25</v>
      </c>
      <c r="F948">
        <v>330</v>
      </c>
      <c r="G948">
        <v>249</v>
      </c>
      <c r="H948" t="s">
        <v>142</v>
      </c>
      <c r="I948" t="s">
        <v>4249</v>
      </c>
    </row>
    <row r="949" spans="1:9" x14ac:dyDescent="0.2">
      <c r="A949" t="s">
        <v>3075</v>
      </c>
      <c r="B949" t="s">
        <v>3076</v>
      </c>
      <c r="C949">
        <v>0.46800000000000003</v>
      </c>
      <c r="D949">
        <v>-1290.2</v>
      </c>
      <c r="E949">
        <v>1360.25</v>
      </c>
      <c r="F949">
        <v>330</v>
      </c>
      <c r="G949">
        <v>249</v>
      </c>
      <c r="H949" t="s">
        <v>142</v>
      </c>
      <c r="I949" t="s">
        <v>4249</v>
      </c>
    </row>
    <row r="950" spans="1:9" x14ac:dyDescent="0.2">
      <c r="A950" t="s">
        <v>3075</v>
      </c>
      <c r="B950" t="s">
        <v>3076</v>
      </c>
      <c r="C950">
        <v>0.46800000000000003</v>
      </c>
      <c r="D950">
        <v>-1290.2</v>
      </c>
      <c r="E950">
        <v>1360.25</v>
      </c>
      <c r="F950">
        <v>330</v>
      </c>
      <c r="G950">
        <v>243</v>
      </c>
      <c r="H950" t="s">
        <v>142</v>
      </c>
      <c r="I950" t="s">
        <v>4270</v>
      </c>
    </row>
    <row r="951" spans="1:9" x14ac:dyDescent="0.2">
      <c r="A951" t="s">
        <v>3075</v>
      </c>
      <c r="B951" t="s">
        <v>3076</v>
      </c>
      <c r="C951">
        <v>0.46800000000000003</v>
      </c>
      <c r="D951">
        <v>-1290.2</v>
      </c>
      <c r="E951">
        <v>1360.25</v>
      </c>
      <c r="F951">
        <v>330</v>
      </c>
      <c r="G951">
        <v>240</v>
      </c>
      <c r="H951" t="s">
        <v>142</v>
      </c>
      <c r="I951" t="s">
        <v>4266</v>
      </c>
    </row>
    <row r="952" spans="1:9" x14ac:dyDescent="0.2">
      <c r="A952" t="s">
        <v>3075</v>
      </c>
      <c r="B952" t="s">
        <v>3076</v>
      </c>
      <c r="C952">
        <v>0.46800000000000003</v>
      </c>
      <c r="D952">
        <v>-1290.2</v>
      </c>
      <c r="E952">
        <v>1360.25</v>
      </c>
      <c r="F952">
        <v>330</v>
      </c>
      <c r="G952">
        <v>234</v>
      </c>
      <c r="H952" t="s">
        <v>142</v>
      </c>
      <c r="I952" t="s">
        <v>4266</v>
      </c>
    </row>
    <row r="953" spans="1:9" x14ac:dyDescent="0.2">
      <c r="A953" t="s">
        <v>3075</v>
      </c>
      <c r="B953" t="s">
        <v>3076</v>
      </c>
      <c r="C953">
        <v>0.46800000000000003</v>
      </c>
      <c r="D953">
        <v>-1290.2</v>
      </c>
      <c r="E953">
        <v>1360.25</v>
      </c>
      <c r="F953">
        <v>330</v>
      </c>
      <c r="G953">
        <v>200</v>
      </c>
      <c r="H953" t="s">
        <v>142</v>
      </c>
      <c r="I953" t="s">
        <v>4086</v>
      </c>
    </row>
    <row r="954" spans="1:9" x14ac:dyDescent="0.2">
      <c r="A954" t="s">
        <v>3075</v>
      </c>
      <c r="B954" t="s">
        <v>3076</v>
      </c>
      <c r="C954">
        <v>0.46800000000000003</v>
      </c>
      <c r="D954">
        <v>-1290.2</v>
      </c>
      <c r="E954">
        <v>1360.25</v>
      </c>
      <c r="F954">
        <v>330</v>
      </c>
      <c r="G954">
        <v>203</v>
      </c>
      <c r="H954" t="s">
        <v>142</v>
      </c>
      <c r="I954" t="s">
        <v>4085</v>
      </c>
    </row>
    <row r="955" spans="1:9" x14ac:dyDescent="0.2">
      <c r="A955" t="s">
        <v>3075</v>
      </c>
      <c r="B955" t="s">
        <v>3076</v>
      </c>
      <c r="C955">
        <v>0.46800000000000003</v>
      </c>
      <c r="D955">
        <v>-1290.2</v>
      </c>
      <c r="E955">
        <v>1360.25</v>
      </c>
      <c r="F955">
        <v>330</v>
      </c>
      <c r="G955">
        <v>177</v>
      </c>
      <c r="H955" t="s">
        <v>142</v>
      </c>
      <c r="I955" t="s">
        <v>4088</v>
      </c>
    </row>
    <row r="956" spans="1:9" x14ac:dyDescent="0.2">
      <c r="A956" t="s">
        <v>3075</v>
      </c>
      <c r="B956" t="s">
        <v>3076</v>
      </c>
      <c r="C956">
        <v>0.46800000000000003</v>
      </c>
      <c r="D956">
        <v>-1290.2</v>
      </c>
      <c r="E956">
        <v>1360.25</v>
      </c>
      <c r="F956">
        <v>330</v>
      </c>
      <c r="G956">
        <v>128</v>
      </c>
      <c r="H956" t="s">
        <v>142</v>
      </c>
      <c r="I956" t="s">
        <v>4089</v>
      </c>
    </row>
    <row r="957" spans="1:9" x14ac:dyDescent="0.2">
      <c r="A957" t="s">
        <v>3075</v>
      </c>
      <c r="B957" t="s">
        <v>3076</v>
      </c>
      <c r="C957">
        <v>0.46800000000000003</v>
      </c>
      <c r="D957">
        <v>-1290.2</v>
      </c>
      <c r="E957">
        <v>1360.25</v>
      </c>
      <c r="F957">
        <v>330</v>
      </c>
      <c r="G957">
        <v>99.5</v>
      </c>
      <c r="H957" t="s">
        <v>142</v>
      </c>
      <c r="I957" t="s">
        <v>4271</v>
      </c>
    </row>
    <row r="958" spans="1:9" x14ac:dyDescent="0.2">
      <c r="A958" t="s">
        <v>3075</v>
      </c>
      <c r="B958" t="s">
        <v>3076</v>
      </c>
      <c r="C958">
        <v>0.46800000000000003</v>
      </c>
      <c r="D958">
        <v>-1290.2</v>
      </c>
      <c r="E958">
        <v>1360.25</v>
      </c>
      <c r="F958">
        <v>330</v>
      </c>
      <c r="G958">
        <v>41</v>
      </c>
      <c r="H958" t="s">
        <v>142</v>
      </c>
      <c r="I958" t="s">
        <v>4272</v>
      </c>
    </row>
    <row r="959" spans="1:9" x14ac:dyDescent="0.2">
      <c r="A959" t="s">
        <v>3075</v>
      </c>
      <c r="B959" t="s">
        <v>3076</v>
      </c>
      <c r="C959">
        <v>0.46800000000000003</v>
      </c>
      <c r="D959">
        <v>-1290.2</v>
      </c>
      <c r="E959">
        <v>1360.25</v>
      </c>
      <c r="F959">
        <v>330</v>
      </c>
      <c r="G959">
        <v>36.4</v>
      </c>
      <c r="H959" t="s">
        <v>142</v>
      </c>
      <c r="I959" t="s">
        <v>4219</v>
      </c>
    </row>
    <row r="960" spans="1:9" x14ac:dyDescent="0.2">
      <c r="A960" t="s">
        <v>3075</v>
      </c>
      <c r="B960" t="s">
        <v>3076</v>
      </c>
      <c r="C960">
        <v>0.46800000000000003</v>
      </c>
      <c r="D960">
        <v>-1290.2</v>
      </c>
      <c r="E960">
        <v>1360.25</v>
      </c>
      <c r="F960">
        <v>330</v>
      </c>
      <c r="G960">
        <v>675</v>
      </c>
      <c r="H960" t="s">
        <v>142</v>
      </c>
      <c r="I960" t="s">
        <v>4104</v>
      </c>
    </row>
    <row r="961" spans="1:9" x14ac:dyDescent="0.2">
      <c r="A961" t="s">
        <v>3075</v>
      </c>
      <c r="B961" t="s">
        <v>3076</v>
      </c>
      <c r="C961">
        <v>0.46800000000000003</v>
      </c>
      <c r="D961">
        <v>-1290.2</v>
      </c>
      <c r="E961">
        <v>1360.25</v>
      </c>
      <c r="F961">
        <v>330</v>
      </c>
      <c r="G961">
        <v>675</v>
      </c>
      <c r="H961" t="s">
        <v>142</v>
      </c>
      <c r="I961" t="s">
        <v>4104</v>
      </c>
    </row>
    <row r="962" spans="1:9" x14ac:dyDescent="0.2">
      <c r="A962" t="s">
        <v>3075</v>
      </c>
      <c r="B962" t="s">
        <v>3076</v>
      </c>
      <c r="C962">
        <v>0.46800000000000003</v>
      </c>
      <c r="D962">
        <v>-1290.2</v>
      </c>
      <c r="E962">
        <v>1360.25</v>
      </c>
      <c r="F962">
        <v>330</v>
      </c>
      <c r="G962">
        <v>675</v>
      </c>
      <c r="H962" t="s">
        <v>142</v>
      </c>
      <c r="I962" t="s">
        <v>4104</v>
      </c>
    </row>
    <row r="963" spans="1:9" x14ac:dyDescent="0.2">
      <c r="A963" t="s">
        <v>3075</v>
      </c>
      <c r="B963" t="s">
        <v>3076</v>
      </c>
      <c r="C963">
        <v>0.46800000000000003</v>
      </c>
      <c r="D963">
        <v>-1290.2</v>
      </c>
      <c r="E963">
        <v>1360.25</v>
      </c>
      <c r="F963">
        <v>330</v>
      </c>
      <c r="G963">
        <v>675</v>
      </c>
      <c r="H963" t="s">
        <v>142</v>
      </c>
      <c r="I963" t="s">
        <v>4104</v>
      </c>
    </row>
    <row r="964" spans="1:9" x14ac:dyDescent="0.2">
      <c r="A964" t="s">
        <v>3075</v>
      </c>
      <c r="B964" t="s">
        <v>3076</v>
      </c>
      <c r="C964">
        <v>0.46800000000000003</v>
      </c>
      <c r="D964">
        <v>-1290.2</v>
      </c>
      <c r="E964">
        <v>1360.25</v>
      </c>
      <c r="F964">
        <v>330</v>
      </c>
      <c r="G964">
        <v>675</v>
      </c>
      <c r="H964" t="s">
        <v>142</v>
      </c>
      <c r="I964" t="s">
        <v>4104</v>
      </c>
    </row>
    <row r="965" spans="1:9" x14ac:dyDescent="0.2">
      <c r="A965" t="s">
        <v>3075</v>
      </c>
      <c r="B965" t="s">
        <v>3076</v>
      </c>
      <c r="C965">
        <v>0.46800000000000003</v>
      </c>
      <c r="D965">
        <v>-1290.2</v>
      </c>
      <c r="E965">
        <v>1360.25</v>
      </c>
      <c r="F965">
        <v>330</v>
      </c>
      <c r="G965">
        <v>675</v>
      </c>
      <c r="H965" t="s">
        <v>142</v>
      </c>
      <c r="I965" t="s">
        <v>4104</v>
      </c>
    </row>
    <row r="966" spans="1:9" x14ac:dyDescent="0.2">
      <c r="A966" t="s">
        <v>3075</v>
      </c>
      <c r="B966" t="s">
        <v>3076</v>
      </c>
      <c r="C966">
        <v>0.46800000000000003</v>
      </c>
      <c r="D966">
        <v>-1290.2</v>
      </c>
      <c r="E966">
        <v>1360.25</v>
      </c>
      <c r="F966">
        <v>330</v>
      </c>
      <c r="G966">
        <v>675</v>
      </c>
      <c r="H966" t="s">
        <v>142</v>
      </c>
      <c r="I966" t="s">
        <v>4104</v>
      </c>
    </row>
    <row r="967" spans="1:9" x14ac:dyDescent="0.2">
      <c r="A967" t="s">
        <v>3075</v>
      </c>
      <c r="B967" t="s">
        <v>3076</v>
      </c>
      <c r="C967">
        <v>0.46800000000000003</v>
      </c>
      <c r="D967">
        <v>-1290.2</v>
      </c>
      <c r="E967">
        <v>1360.25</v>
      </c>
      <c r="F967">
        <v>330</v>
      </c>
      <c r="G967">
        <v>675</v>
      </c>
      <c r="H967" t="s">
        <v>142</v>
      </c>
      <c r="I967" t="s">
        <v>4104</v>
      </c>
    </row>
    <row r="968" spans="1:9" x14ac:dyDescent="0.2">
      <c r="A968" t="s">
        <v>3075</v>
      </c>
      <c r="B968" t="s">
        <v>3076</v>
      </c>
      <c r="C968">
        <v>0.46800000000000003</v>
      </c>
      <c r="D968">
        <v>-1290.2</v>
      </c>
      <c r="E968">
        <v>1360.25</v>
      </c>
      <c r="F968">
        <v>330</v>
      </c>
      <c r="G968">
        <v>675</v>
      </c>
      <c r="H968" t="s">
        <v>142</v>
      </c>
      <c r="I968" t="s">
        <v>4104</v>
      </c>
    </row>
    <row r="969" spans="1:9" x14ac:dyDescent="0.2">
      <c r="A969" t="s">
        <v>3075</v>
      </c>
      <c r="B969" t="s">
        <v>3076</v>
      </c>
      <c r="C969">
        <v>0.46800000000000003</v>
      </c>
      <c r="D969">
        <v>-1290.2</v>
      </c>
      <c r="E969">
        <v>1360.25</v>
      </c>
      <c r="F969">
        <v>330</v>
      </c>
      <c r="G969">
        <v>675</v>
      </c>
      <c r="H969" t="s">
        <v>142</v>
      </c>
      <c r="I969" t="s">
        <v>4104</v>
      </c>
    </row>
    <row r="970" spans="1:9" x14ac:dyDescent="0.2">
      <c r="A970" t="s">
        <v>3075</v>
      </c>
      <c r="B970" t="s">
        <v>3076</v>
      </c>
      <c r="C970">
        <v>0.46800000000000003</v>
      </c>
      <c r="D970">
        <v>-1290.2</v>
      </c>
      <c r="E970">
        <v>1360.25</v>
      </c>
      <c r="F970">
        <v>330</v>
      </c>
      <c r="G970">
        <v>675</v>
      </c>
      <c r="H970" t="s">
        <v>142</v>
      </c>
      <c r="I970" t="s">
        <v>4104</v>
      </c>
    </row>
    <row r="971" spans="1:9" x14ac:dyDescent="0.2">
      <c r="A971" t="s">
        <v>3075</v>
      </c>
      <c r="B971" t="s">
        <v>3076</v>
      </c>
      <c r="C971">
        <v>0.46800000000000003</v>
      </c>
      <c r="D971">
        <v>-1290.2</v>
      </c>
      <c r="E971">
        <v>1360.25</v>
      </c>
      <c r="F971">
        <v>330</v>
      </c>
      <c r="G971">
        <v>675</v>
      </c>
      <c r="H971" t="s">
        <v>142</v>
      </c>
      <c r="I971" t="s">
        <v>4104</v>
      </c>
    </row>
    <row r="972" spans="1:9" x14ac:dyDescent="0.2">
      <c r="A972" t="s">
        <v>3075</v>
      </c>
      <c r="B972" t="s">
        <v>3076</v>
      </c>
      <c r="C972">
        <v>0.46800000000000003</v>
      </c>
      <c r="D972">
        <v>-1290.2</v>
      </c>
      <c r="E972">
        <v>1360.25</v>
      </c>
      <c r="F972">
        <v>330</v>
      </c>
      <c r="G972">
        <v>675</v>
      </c>
      <c r="H972" t="s">
        <v>142</v>
      </c>
      <c r="I972" t="s">
        <v>4104</v>
      </c>
    </row>
    <row r="973" spans="1:9" x14ac:dyDescent="0.2">
      <c r="A973" t="s">
        <v>3075</v>
      </c>
      <c r="B973" t="s">
        <v>3076</v>
      </c>
      <c r="C973">
        <v>0.46800000000000003</v>
      </c>
      <c r="D973">
        <v>-1290.2</v>
      </c>
      <c r="E973">
        <v>1360.25</v>
      </c>
      <c r="F973">
        <v>330</v>
      </c>
      <c r="G973">
        <v>674</v>
      </c>
      <c r="H973" t="s">
        <v>142</v>
      </c>
      <c r="I973" t="s">
        <v>4104</v>
      </c>
    </row>
    <row r="974" spans="1:9" x14ac:dyDescent="0.2">
      <c r="A974" t="s">
        <v>3075</v>
      </c>
      <c r="B974" t="s">
        <v>3076</v>
      </c>
      <c r="C974">
        <v>0.46800000000000003</v>
      </c>
      <c r="D974">
        <v>-1290.2</v>
      </c>
      <c r="E974">
        <v>1360.25</v>
      </c>
      <c r="F974">
        <v>330</v>
      </c>
      <c r="G974">
        <v>672</v>
      </c>
      <c r="H974" t="s">
        <v>142</v>
      </c>
      <c r="I974" t="s">
        <v>4104</v>
      </c>
    </row>
    <row r="975" spans="1:9" x14ac:dyDescent="0.2">
      <c r="A975" t="s">
        <v>3075</v>
      </c>
      <c r="B975" t="s">
        <v>3076</v>
      </c>
      <c r="C975">
        <v>0.46800000000000003</v>
      </c>
      <c r="D975">
        <v>-1290.2</v>
      </c>
      <c r="E975">
        <v>1360.25</v>
      </c>
      <c r="F975">
        <v>330</v>
      </c>
      <c r="G975">
        <v>624</v>
      </c>
      <c r="H975" t="s">
        <v>142</v>
      </c>
      <c r="I975" t="s">
        <v>4265</v>
      </c>
    </row>
    <row r="976" spans="1:9" x14ac:dyDescent="0.2">
      <c r="A976" t="s">
        <v>3075</v>
      </c>
      <c r="B976" t="s">
        <v>3076</v>
      </c>
      <c r="C976">
        <v>0.46800000000000003</v>
      </c>
      <c r="D976">
        <v>-1290.2</v>
      </c>
      <c r="E976">
        <v>1360.25</v>
      </c>
      <c r="F976">
        <v>330</v>
      </c>
      <c r="G976">
        <v>624</v>
      </c>
      <c r="H976" t="s">
        <v>142</v>
      </c>
      <c r="I976" t="s">
        <v>4265</v>
      </c>
    </row>
    <row r="977" spans="1:9" x14ac:dyDescent="0.2">
      <c r="A977" t="s">
        <v>3075</v>
      </c>
      <c r="B977" t="s">
        <v>3076</v>
      </c>
      <c r="C977">
        <v>0.46800000000000003</v>
      </c>
      <c r="D977">
        <v>-1290.2</v>
      </c>
      <c r="E977">
        <v>1360.25</v>
      </c>
      <c r="F977">
        <v>330</v>
      </c>
      <c r="G977">
        <v>624</v>
      </c>
      <c r="H977" t="s">
        <v>142</v>
      </c>
      <c r="I977" t="s">
        <v>4265</v>
      </c>
    </row>
    <row r="978" spans="1:9" x14ac:dyDescent="0.2">
      <c r="A978" t="s">
        <v>3075</v>
      </c>
      <c r="B978" t="s">
        <v>3076</v>
      </c>
      <c r="C978">
        <v>0.46800000000000003</v>
      </c>
      <c r="D978">
        <v>-1290.2</v>
      </c>
      <c r="E978">
        <v>1360.25</v>
      </c>
      <c r="F978">
        <v>330</v>
      </c>
      <c r="G978">
        <v>624</v>
      </c>
      <c r="H978" t="s">
        <v>142</v>
      </c>
      <c r="I978" t="s">
        <v>4265</v>
      </c>
    </row>
    <row r="979" spans="1:9" x14ac:dyDescent="0.2">
      <c r="A979" t="s">
        <v>3075</v>
      </c>
      <c r="B979" t="s">
        <v>3076</v>
      </c>
      <c r="C979">
        <v>0.46800000000000003</v>
      </c>
      <c r="D979">
        <v>-1290.2</v>
      </c>
      <c r="E979">
        <v>1360.25</v>
      </c>
      <c r="F979">
        <v>330</v>
      </c>
      <c r="G979">
        <v>624</v>
      </c>
      <c r="H979" t="s">
        <v>142</v>
      </c>
      <c r="I979" t="s">
        <v>4265</v>
      </c>
    </row>
    <row r="980" spans="1:9" x14ac:dyDescent="0.2">
      <c r="A980" t="s">
        <v>3075</v>
      </c>
      <c r="B980" t="s">
        <v>3076</v>
      </c>
      <c r="C980">
        <v>0.46800000000000003</v>
      </c>
      <c r="D980">
        <v>-1290.2</v>
      </c>
      <c r="E980">
        <v>1360.25</v>
      </c>
      <c r="F980">
        <v>330</v>
      </c>
      <c r="G980">
        <v>624</v>
      </c>
      <c r="H980" t="s">
        <v>142</v>
      </c>
      <c r="I980" t="s">
        <v>4083</v>
      </c>
    </row>
    <row r="981" spans="1:9" x14ac:dyDescent="0.2">
      <c r="A981" t="s">
        <v>3075</v>
      </c>
      <c r="B981" t="s">
        <v>3076</v>
      </c>
      <c r="C981">
        <v>0.46800000000000003</v>
      </c>
      <c r="D981">
        <v>-1290.2</v>
      </c>
      <c r="E981">
        <v>1360.25</v>
      </c>
      <c r="F981">
        <v>330</v>
      </c>
      <c r="G981">
        <v>623</v>
      </c>
      <c r="H981" t="s">
        <v>142</v>
      </c>
      <c r="I981" t="s">
        <v>4083</v>
      </c>
    </row>
    <row r="982" spans="1:9" x14ac:dyDescent="0.2">
      <c r="A982" t="s">
        <v>3075</v>
      </c>
      <c r="B982" t="s">
        <v>3076</v>
      </c>
      <c r="C982">
        <v>0.46800000000000003</v>
      </c>
      <c r="D982">
        <v>-1290.2</v>
      </c>
      <c r="E982">
        <v>1360.25</v>
      </c>
      <c r="F982">
        <v>330</v>
      </c>
      <c r="G982">
        <v>623</v>
      </c>
      <c r="H982" t="s">
        <v>142</v>
      </c>
      <c r="I982" t="s">
        <v>4083</v>
      </c>
    </row>
    <row r="983" spans="1:9" x14ac:dyDescent="0.2">
      <c r="A983" t="s">
        <v>3075</v>
      </c>
      <c r="B983" t="s">
        <v>3076</v>
      </c>
      <c r="C983">
        <v>0.46800000000000003</v>
      </c>
      <c r="D983">
        <v>-1290.2</v>
      </c>
      <c r="E983">
        <v>1360.25</v>
      </c>
      <c r="F983">
        <v>330</v>
      </c>
      <c r="G983">
        <v>623</v>
      </c>
      <c r="H983" t="s">
        <v>142</v>
      </c>
      <c r="I983" t="s">
        <v>4083</v>
      </c>
    </row>
    <row r="984" spans="1:9" x14ac:dyDescent="0.2">
      <c r="A984" t="s">
        <v>3075</v>
      </c>
      <c r="B984" t="s">
        <v>3076</v>
      </c>
      <c r="C984">
        <v>0.46800000000000003</v>
      </c>
      <c r="D984">
        <v>-1290.2</v>
      </c>
      <c r="E984">
        <v>1360.25</v>
      </c>
      <c r="F984">
        <v>330</v>
      </c>
      <c r="G984">
        <v>622</v>
      </c>
      <c r="H984" t="s">
        <v>142</v>
      </c>
      <c r="I984" t="s">
        <v>4273</v>
      </c>
    </row>
    <row r="985" spans="1:9" x14ac:dyDescent="0.2">
      <c r="A985" t="s">
        <v>3075</v>
      </c>
      <c r="B985" t="s">
        <v>3076</v>
      </c>
      <c r="C985">
        <v>0.46800000000000003</v>
      </c>
      <c r="D985">
        <v>-1290.2</v>
      </c>
      <c r="E985">
        <v>1360.25</v>
      </c>
      <c r="F985">
        <v>330</v>
      </c>
      <c r="G985">
        <v>511</v>
      </c>
      <c r="H985" t="s">
        <v>142</v>
      </c>
      <c r="I985" t="s">
        <v>4265</v>
      </c>
    </row>
    <row r="986" spans="1:9" x14ac:dyDescent="0.2">
      <c r="A986" t="s">
        <v>3075</v>
      </c>
      <c r="B986" t="s">
        <v>3076</v>
      </c>
      <c r="C986">
        <v>0.46800000000000003</v>
      </c>
      <c r="D986">
        <v>-1290.2</v>
      </c>
      <c r="E986">
        <v>1360.25</v>
      </c>
      <c r="F986">
        <v>330</v>
      </c>
      <c r="G986">
        <v>456</v>
      </c>
      <c r="H986" t="s">
        <v>142</v>
      </c>
      <c r="I986" t="s">
        <v>4110</v>
      </c>
    </row>
    <row r="987" spans="1:9" x14ac:dyDescent="0.2">
      <c r="A987" t="s">
        <v>3075</v>
      </c>
      <c r="B987" t="s">
        <v>3076</v>
      </c>
      <c r="C987">
        <v>0.46800000000000003</v>
      </c>
      <c r="D987">
        <v>-1290.2</v>
      </c>
      <c r="E987">
        <v>1360.25</v>
      </c>
      <c r="F987">
        <v>330</v>
      </c>
      <c r="G987">
        <v>446</v>
      </c>
      <c r="H987" t="s">
        <v>142</v>
      </c>
      <c r="I987" t="s">
        <v>4268</v>
      </c>
    </row>
    <row r="988" spans="1:9" x14ac:dyDescent="0.2">
      <c r="A988" t="s">
        <v>3075</v>
      </c>
      <c r="B988" t="s">
        <v>3076</v>
      </c>
      <c r="C988">
        <v>0.46800000000000003</v>
      </c>
      <c r="D988">
        <v>-1290.2</v>
      </c>
      <c r="E988">
        <v>1360.25</v>
      </c>
      <c r="F988">
        <v>330</v>
      </c>
      <c r="G988">
        <v>405</v>
      </c>
      <c r="H988" t="s">
        <v>142</v>
      </c>
      <c r="I988" t="s">
        <v>4115</v>
      </c>
    </row>
    <row r="989" spans="1:9" x14ac:dyDescent="0.2">
      <c r="A989" t="s">
        <v>3075</v>
      </c>
      <c r="B989" t="s">
        <v>3076</v>
      </c>
      <c r="C989">
        <v>0.46800000000000003</v>
      </c>
      <c r="D989">
        <v>-1290.2</v>
      </c>
      <c r="E989">
        <v>1360.25</v>
      </c>
      <c r="F989">
        <v>330</v>
      </c>
      <c r="G989">
        <v>356</v>
      </c>
      <c r="H989" t="s">
        <v>142</v>
      </c>
      <c r="I989" t="s">
        <v>4274</v>
      </c>
    </row>
    <row r="990" spans="1:9" x14ac:dyDescent="0.2">
      <c r="A990" t="s">
        <v>3075</v>
      </c>
      <c r="B990" t="s">
        <v>3076</v>
      </c>
      <c r="C990">
        <v>0.46800000000000003</v>
      </c>
      <c r="D990">
        <v>-1290.2</v>
      </c>
      <c r="E990">
        <v>1360.25</v>
      </c>
      <c r="F990">
        <v>330</v>
      </c>
      <c r="G990">
        <v>345</v>
      </c>
      <c r="H990" t="s">
        <v>142</v>
      </c>
      <c r="I990" t="s">
        <v>4267</v>
      </c>
    </row>
    <row r="991" spans="1:9" x14ac:dyDescent="0.2">
      <c r="A991" t="s">
        <v>3075</v>
      </c>
      <c r="B991" t="s">
        <v>3076</v>
      </c>
      <c r="C991">
        <v>0.46800000000000003</v>
      </c>
      <c r="D991">
        <v>-1290.2</v>
      </c>
      <c r="E991">
        <v>1360.25</v>
      </c>
      <c r="F991">
        <v>330</v>
      </c>
      <c r="G991">
        <v>345</v>
      </c>
      <c r="H991" t="s">
        <v>142</v>
      </c>
      <c r="I991" t="s">
        <v>4267</v>
      </c>
    </row>
    <row r="992" spans="1:9" x14ac:dyDescent="0.2">
      <c r="A992" t="s">
        <v>3075</v>
      </c>
      <c r="B992" t="s">
        <v>3076</v>
      </c>
      <c r="C992">
        <v>0.46800000000000003</v>
      </c>
      <c r="D992">
        <v>-1290.2</v>
      </c>
      <c r="E992">
        <v>1360.25</v>
      </c>
      <c r="F992">
        <v>330</v>
      </c>
      <c r="G992">
        <v>345</v>
      </c>
      <c r="H992" t="s">
        <v>142</v>
      </c>
      <c r="I992" t="s">
        <v>4267</v>
      </c>
    </row>
    <row r="993" spans="1:9" x14ac:dyDescent="0.2">
      <c r="A993" t="s">
        <v>3075</v>
      </c>
      <c r="B993" t="s">
        <v>3076</v>
      </c>
      <c r="C993">
        <v>0.46800000000000003</v>
      </c>
      <c r="D993">
        <v>-1290.2</v>
      </c>
      <c r="E993">
        <v>1360.25</v>
      </c>
      <c r="F993">
        <v>330</v>
      </c>
      <c r="G993">
        <v>345</v>
      </c>
      <c r="H993" t="s">
        <v>142</v>
      </c>
      <c r="I993" t="s">
        <v>4267</v>
      </c>
    </row>
    <row r="994" spans="1:9" x14ac:dyDescent="0.2">
      <c r="A994" t="s">
        <v>3075</v>
      </c>
      <c r="B994" t="s">
        <v>3076</v>
      </c>
      <c r="C994">
        <v>0.46800000000000003</v>
      </c>
      <c r="D994">
        <v>-1290.2</v>
      </c>
      <c r="E994">
        <v>1360.25</v>
      </c>
      <c r="F994">
        <v>330</v>
      </c>
      <c r="G994">
        <v>345</v>
      </c>
      <c r="H994" t="s">
        <v>142</v>
      </c>
      <c r="I994" t="s">
        <v>4267</v>
      </c>
    </row>
    <row r="995" spans="1:9" x14ac:dyDescent="0.2">
      <c r="A995" t="s">
        <v>3075</v>
      </c>
      <c r="B995" t="s">
        <v>3076</v>
      </c>
      <c r="C995">
        <v>0.46800000000000003</v>
      </c>
      <c r="D995">
        <v>-1290.2</v>
      </c>
      <c r="E995">
        <v>1360.25</v>
      </c>
      <c r="F995">
        <v>330</v>
      </c>
      <c r="G995">
        <v>344</v>
      </c>
      <c r="H995" t="s">
        <v>142</v>
      </c>
      <c r="I995" t="s">
        <v>4267</v>
      </c>
    </row>
    <row r="996" spans="1:9" x14ac:dyDescent="0.2">
      <c r="A996" t="s">
        <v>3075</v>
      </c>
      <c r="B996" t="s">
        <v>3076</v>
      </c>
      <c r="C996">
        <v>0.46800000000000003</v>
      </c>
      <c r="D996">
        <v>-1290.2</v>
      </c>
      <c r="E996">
        <v>1360.25</v>
      </c>
      <c r="F996">
        <v>330</v>
      </c>
      <c r="G996">
        <v>344</v>
      </c>
      <c r="H996" t="s">
        <v>142</v>
      </c>
      <c r="I996" t="s">
        <v>4267</v>
      </c>
    </row>
    <row r="997" spans="1:9" x14ac:dyDescent="0.2">
      <c r="A997" t="s">
        <v>3075</v>
      </c>
      <c r="B997" t="s">
        <v>3076</v>
      </c>
      <c r="C997">
        <v>0.46800000000000003</v>
      </c>
      <c r="D997">
        <v>-1290.2</v>
      </c>
      <c r="E997">
        <v>1360.25</v>
      </c>
      <c r="F997">
        <v>330</v>
      </c>
      <c r="G997">
        <v>344</v>
      </c>
      <c r="H997" t="s">
        <v>142</v>
      </c>
      <c r="I997" t="s">
        <v>4267</v>
      </c>
    </row>
    <row r="998" spans="1:9" x14ac:dyDescent="0.2">
      <c r="A998" t="s">
        <v>3075</v>
      </c>
      <c r="B998" t="s">
        <v>3076</v>
      </c>
      <c r="C998">
        <v>0.46800000000000003</v>
      </c>
      <c r="D998">
        <v>-1290.2</v>
      </c>
      <c r="E998">
        <v>1360.25</v>
      </c>
      <c r="F998">
        <v>330</v>
      </c>
      <c r="G998">
        <v>344</v>
      </c>
      <c r="H998" t="s">
        <v>142</v>
      </c>
      <c r="I998" t="s">
        <v>4267</v>
      </c>
    </row>
    <row r="999" spans="1:9" x14ac:dyDescent="0.2">
      <c r="A999" t="s">
        <v>3075</v>
      </c>
      <c r="B999" t="s">
        <v>3076</v>
      </c>
      <c r="C999">
        <v>0.46800000000000003</v>
      </c>
      <c r="D999">
        <v>-1290.2</v>
      </c>
      <c r="E999">
        <v>1360.25</v>
      </c>
      <c r="F999">
        <v>330</v>
      </c>
      <c r="G999">
        <v>344</v>
      </c>
      <c r="H999" t="s">
        <v>142</v>
      </c>
      <c r="I999" t="s">
        <v>4267</v>
      </c>
    </row>
    <row r="1000" spans="1:9" x14ac:dyDescent="0.2">
      <c r="A1000" t="s">
        <v>3075</v>
      </c>
      <c r="B1000" t="s">
        <v>3076</v>
      </c>
      <c r="C1000">
        <v>0.46800000000000003</v>
      </c>
      <c r="D1000">
        <v>-1290.2</v>
      </c>
      <c r="E1000">
        <v>1360.25</v>
      </c>
      <c r="F1000">
        <v>330</v>
      </c>
      <c r="G1000">
        <v>344</v>
      </c>
      <c r="H1000" t="s">
        <v>142</v>
      </c>
      <c r="I1000" t="s">
        <v>4267</v>
      </c>
    </row>
    <row r="1001" spans="1:9" x14ac:dyDescent="0.2">
      <c r="A1001" t="s">
        <v>3075</v>
      </c>
      <c r="B1001" t="s">
        <v>3076</v>
      </c>
      <c r="C1001">
        <v>0.46800000000000003</v>
      </c>
      <c r="D1001">
        <v>-1290.2</v>
      </c>
      <c r="E1001">
        <v>1360.25</v>
      </c>
      <c r="F1001">
        <v>330</v>
      </c>
      <c r="G1001">
        <v>344</v>
      </c>
      <c r="H1001" t="s">
        <v>142</v>
      </c>
      <c r="I1001" t="s">
        <v>4267</v>
      </c>
    </row>
    <row r="1002" spans="1:9" x14ac:dyDescent="0.2">
      <c r="A1002" t="s">
        <v>3075</v>
      </c>
      <c r="B1002" t="s">
        <v>3076</v>
      </c>
      <c r="C1002">
        <v>0.46800000000000003</v>
      </c>
      <c r="D1002">
        <v>-1290.2</v>
      </c>
      <c r="E1002">
        <v>1360.25</v>
      </c>
      <c r="F1002">
        <v>330</v>
      </c>
      <c r="G1002">
        <v>313</v>
      </c>
      <c r="H1002" t="s">
        <v>142</v>
      </c>
      <c r="I1002" t="s">
        <v>4118</v>
      </c>
    </row>
    <row r="1003" spans="1:9" x14ac:dyDescent="0.2">
      <c r="A1003" t="s">
        <v>3075</v>
      </c>
      <c r="B1003" t="s">
        <v>3076</v>
      </c>
      <c r="C1003">
        <v>0.46800000000000003</v>
      </c>
      <c r="D1003">
        <v>-1290.2</v>
      </c>
      <c r="E1003">
        <v>1360.25</v>
      </c>
      <c r="F1003">
        <v>330</v>
      </c>
      <c r="G1003">
        <v>331</v>
      </c>
      <c r="H1003" t="s">
        <v>142</v>
      </c>
      <c r="I1003" t="s">
        <v>4266</v>
      </c>
    </row>
    <row r="1004" spans="1:9" x14ac:dyDescent="0.2">
      <c r="A1004" t="s">
        <v>3075</v>
      </c>
      <c r="B1004" t="s">
        <v>3076</v>
      </c>
      <c r="C1004">
        <v>0.46800000000000003</v>
      </c>
      <c r="D1004">
        <v>-1290.2</v>
      </c>
      <c r="E1004">
        <v>1360.25</v>
      </c>
      <c r="F1004">
        <v>330</v>
      </c>
      <c r="G1004">
        <v>332</v>
      </c>
      <c r="H1004" t="s">
        <v>142</v>
      </c>
      <c r="I1004" t="s">
        <v>4266</v>
      </c>
    </row>
    <row r="1005" spans="1:9" x14ac:dyDescent="0.2">
      <c r="A1005" t="s">
        <v>3075</v>
      </c>
      <c r="B1005" t="s">
        <v>3076</v>
      </c>
      <c r="C1005">
        <v>0.46800000000000003</v>
      </c>
      <c r="D1005">
        <v>-1290.2</v>
      </c>
      <c r="E1005">
        <v>1360.25</v>
      </c>
      <c r="F1005">
        <v>330</v>
      </c>
      <c r="G1005">
        <v>331</v>
      </c>
      <c r="H1005" t="s">
        <v>142</v>
      </c>
      <c r="I1005" t="s">
        <v>4266</v>
      </c>
    </row>
    <row r="1006" spans="1:9" x14ac:dyDescent="0.2">
      <c r="A1006" t="s">
        <v>3075</v>
      </c>
      <c r="B1006" t="s">
        <v>3076</v>
      </c>
      <c r="C1006">
        <v>0.46800000000000003</v>
      </c>
      <c r="D1006">
        <v>-1290.2</v>
      </c>
      <c r="E1006">
        <v>1360.25</v>
      </c>
      <c r="F1006">
        <v>330</v>
      </c>
      <c r="G1006">
        <v>319</v>
      </c>
      <c r="H1006" t="s">
        <v>142</v>
      </c>
      <c r="I1006" t="s">
        <v>4275</v>
      </c>
    </row>
    <row r="1007" spans="1:9" x14ac:dyDescent="0.2">
      <c r="A1007" t="s">
        <v>3075</v>
      </c>
      <c r="B1007" t="s">
        <v>3076</v>
      </c>
      <c r="C1007">
        <v>0.46800000000000003</v>
      </c>
      <c r="D1007">
        <v>-1290.2</v>
      </c>
      <c r="E1007">
        <v>1360.25</v>
      </c>
      <c r="F1007">
        <v>330</v>
      </c>
      <c r="G1007">
        <v>319</v>
      </c>
      <c r="H1007" t="s">
        <v>142</v>
      </c>
      <c r="I1007" t="s">
        <v>4275</v>
      </c>
    </row>
    <row r="1008" spans="1:9" x14ac:dyDescent="0.2">
      <c r="A1008" t="s">
        <v>3075</v>
      </c>
      <c r="B1008" t="s">
        <v>3076</v>
      </c>
      <c r="C1008">
        <v>0.46800000000000003</v>
      </c>
      <c r="D1008">
        <v>-1290.2</v>
      </c>
      <c r="E1008">
        <v>1360.25</v>
      </c>
      <c r="F1008">
        <v>330</v>
      </c>
      <c r="G1008">
        <v>327</v>
      </c>
      <c r="H1008" t="s">
        <v>142</v>
      </c>
      <c r="I1008" t="s">
        <v>4144</v>
      </c>
    </row>
    <row r="1009" spans="1:9" x14ac:dyDescent="0.2">
      <c r="A1009" t="s">
        <v>3075</v>
      </c>
      <c r="B1009" t="s">
        <v>3076</v>
      </c>
      <c r="C1009">
        <v>0.46800000000000003</v>
      </c>
      <c r="D1009">
        <v>-1290.2</v>
      </c>
      <c r="E1009">
        <v>1360.25</v>
      </c>
      <c r="F1009">
        <v>330</v>
      </c>
      <c r="G1009">
        <v>317</v>
      </c>
      <c r="H1009" t="s">
        <v>142</v>
      </c>
      <c r="I1009" t="s">
        <v>4276</v>
      </c>
    </row>
    <row r="1010" spans="1:9" x14ac:dyDescent="0.2">
      <c r="A1010" t="s">
        <v>3075</v>
      </c>
      <c r="B1010" t="s">
        <v>3076</v>
      </c>
      <c r="C1010">
        <v>0.46800000000000003</v>
      </c>
      <c r="D1010">
        <v>-1290.2</v>
      </c>
      <c r="E1010">
        <v>1360.25</v>
      </c>
      <c r="F1010">
        <v>330</v>
      </c>
      <c r="G1010">
        <v>321</v>
      </c>
      <c r="H1010" t="s">
        <v>142</v>
      </c>
      <c r="I1010" t="s">
        <v>4087</v>
      </c>
    </row>
    <row r="1011" spans="1:9" x14ac:dyDescent="0.2">
      <c r="A1011" t="s">
        <v>3075</v>
      </c>
      <c r="B1011" t="s">
        <v>3076</v>
      </c>
      <c r="C1011">
        <v>0.46800000000000003</v>
      </c>
      <c r="D1011">
        <v>-1290.2</v>
      </c>
      <c r="E1011">
        <v>1360.25</v>
      </c>
      <c r="F1011">
        <v>330</v>
      </c>
      <c r="G1011">
        <v>309</v>
      </c>
      <c r="H1011" t="s">
        <v>142</v>
      </c>
      <c r="I1011" t="s">
        <v>4120</v>
      </c>
    </row>
    <row r="1012" spans="1:9" x14ac:dyDescent="0.2">
      <c r="A1012" t="s">
        <v>3075</v>
      </c>
      <c r="B1012" t="s">
        <v>3076</v>
      </c>
      <c r="C1012">
        <v>0.46800000000000003</v>
      </c>
      <c r="D1012">
        <v>-1290.2</v>
      </c>
      <c r="E1012">
        <v>1360.25</v>
      </c>
      <c r="F1012">
        <v>330</v>
      </c>
      <c r="G1012">
        <v>306</v>
      </c>
      <c r="H1012" t="s">
        <v>142</v>
      </c>
      <c r="I1012" t="s">
        <v>4079</v>
      </c>
    </row>
    <row r="1013" spans="1:9" x14ac:dyDescent="0.2">
      <c r="A1013" t="s">
        <v>3075</v>
      </c>
      <c r="B1013" t="s">
        <v>3076</v>
      </c>
      <c r="C1013">
        <v>0.46800000000000003</v>
      </c>
      <c r="D1013">
        <v>-1290.2</v>
      </c>
      <c r="E1013">
        <v>1360.25</v>
      </c>
      <c r="F1013">
        <v>330</v>
      </c>
      <c r="G1013">
        <v>294</v>
      </c>
      <c r="H1013" t="s">
        <v>142</v>
      </c>
      <c r="I1013" t="s">
        <v>4088</v>
      </c>
    </row>
    <row r="1014" spans="1:9" x14ac:dyDescent="0.2">
      <c r="A1014" t="s">
        <v>3075</v>
      </c>
      <c r="B1014" t="s">
        <v>3076</v>
      </c>
      <c r="C1014">
        <v>0.46800000000000003</v>
      </c>
      <c r="D1014">
        <v>-1290.2</v>
      </c>
      <c r="E1014">
        <v>1360.25</v>
      </c>
      <c r="F1014">
        <v>330</v>
      </c>
      <c r="G1014">
        <v>299</v>
      </c>
      <c r="H1014" t="s">
        <v>142</v>
      </c>
      <c r="I1014" t="s">
        <v>4132</v>
      </c>
    </row>
    <row r="1015" spans="1:9" x14ac:dyDescent="0.2">
      <c r="A1015" t="s">
        <v>3075</v>
      </c>
      <c r="B1015" t="s">
        <v>3076</v>
      </c>
      <c r="C1015">
        <v>0.46800000000000003</v>
      </c>
      <c r="D1015">
        <v>-1290.2</v>
      </c>
      <c r="E1015">
        <v>1360.25</v>
      </c>
      <c r="F1015">
        <v>330</v>
      </c>
      <c r="G1015">
        <v>298</v>
      </c>
      <c r="H1015" t="s">
        <v>142</v>
      </c>
      <c r="I1015" t="s">
        <v>4132</v>
      </c>
    </row>
    <row r="1016" spans="1:9" x14ac:dyDescent="0.2">
      <c r="A1016" t="s">
        <v>3075</v>
      </c>
      <c r="B1016" t="s">
        <v>3076</v>
      </c>
      <c r="C1016">
        <v>0.46800000000000003</v>
      </c>
      <c r="D1016">
        <v>-1290.2</v>
      </c>
      <c r="E1016">
        <v>1360.25</v>
      </c>
      <c r="F1016">
        <v>330</v>
      </c>
      <c r="G1016">
        <v>252</v>
      </c>
      <c r="H1016" t="s">
        <v>142</v>
      </c>
      <c r="I1016" t="s">
        <v>4125</v>
      </c>
    </row>
    <row r="1017" spans="1:9" x14ac:dyDescent="0.2">
      <c r="A1017" t="s">
        <v>3075</v>
      </c>
      <c r="B1017" t="s">
        <v>3076</v>
      </c>
      <c r="C1017">
        <v>0.46800000000000003</v>
      </c>
      <c r="D1017">
        <v>-1290.2</v>
      </c>
      <c r="E1017">
        <v>1360.25</v>
      </c>
      <c r="F1017">
        <v>330</v>
      </c>
      <c r="G1017">
        <v>265</v>
      </c>
      <c r="H1017" t="s">
        <v>142</v>
      </c>
      <c r="I1017" t="s">
        <v>4277</v>
      </c>
    </row>
    <row r="1018" spans="1:9" x14ac:dyDescent="0.2">
      <c r="A1018" t="s">
        <v>3075</v>
      </c>
      <c r="B1018" t="s">
        <v>3076</v>
      </c>
      <c r="C1018">
        <v>0.46800000000000003</v>
      </c>
      <c r="D1018">
        <v>-1290.2</v>
      </c>
      <c r="E1018">
        <v>1360.25</v>
      </c>
      <c r="F1018">
        <v>330</v>
      </c>
      <c r="G1018">
        <v>264</v>
      </c>
      <c r="H1018" t="s">
        <v>142</v>
      </c>
      <c r="I1018" t="s">
        <v>4087</v>
      </c>
    </row>
    <row r="1019" spans="1:9" x14ac:dyDescent="0.2">
      <c r="A1019" t="s">
        <v>3075</v>
      </c>
      <c r="B1019" t="s">
        <v>3076</v>
      </c>
      <c r="C1019">
        <v>0.46800000000000003</v>
      </c>
      <c r="D1019">
        <v>-1290.2</v>
      </c>
      <c r="E1019">
        <v>1360.25</v>
      </c>
      <c r="F1019">
        <v>330</v>
      </c>
      <c r="G1019">
        <v>251</v>
      </c>
      <c r="H1019" t="s">
        <v>142</v>
      </c>
      <c r="I1019" t="s">
        <v>4249</v>
      </c>
    </row>
    <row r="1020" spans="1:9" x14ac:dyDescent="0.2">
      <c r="A1020" t="s">
        <v>3075</v>
      </c>
      <c r="B1020" t="s">
        <v>3076</v>
      </c>
      <c r="C1020">
        <v>0.46800000000000003</v>
      </c>
      <c r="D1020">
        <v>-1290.2</v>
      </c>
      <c r="E1020">
        <v>1360.25</v>
      </c>
      <c r="F1020">
        <v>330</v>
      </c>
      <c r="G1020">
        <v>251</v>
      </c>
      <c r="H1020" t="s">
        <v>142</v>
      </c>
      <c r="I1020" t="s">
        <v>4249</v>
      </c>
    </row>
    <row r="1021" spans="1:9" x14ac:dyDescent="0.2">
      <c r="A1021" t="s">
        <v>3075</v>
      </c>
      <c r="B1021" t="s">
        <v>3076</v>
      </c>
      <c r="C1021">
        <v>0.46800000000000003</v>
      </c>
      <c r="D1021">
        <v>-1290.2</v>
      </c>
      <c r="E1021">
        <v>1360.25</v>
      </c>
      <c r="F1021">
        <v>330</v>
      </c>
      <c r="G1021">
        <v>252</v>
      </c>
      <c r="H1021" t="s">
        <v>142</v>
      </c>
      <c r="I1021" t="s">
        <v>4267</v>
      </c>
    </row>
    <row r="1022" spans="1:9" x14ac:dyDescent="0.2">
      <c r="A1022" t="s">
        <v>3075</v>
      </c>
      <c r="B1022" t="s">
        <v>3076</v>
      </c>
      <c r="C1022">
        <v>0.46800000000000003</v>
      </c>
      <c r="D1022">
        <v>-1290.2</v>
      </c>
      <c r="E1022">
        <v>1360.25</v>
      </c>
      <c r="F1022">
        <v>330</v>
      </c>
      <c r="G1022">
        <v>252</v>
      </c>
      <c r="H1022" t="s">
        <v>142</v>
      </c>
      <c r="I1022" t="s">
        <v>4267</v>
      </c>
    </row>
    <row r="1023" spans="1:9" x14ac:dyDescent="0.2">
      <c r="A1023" t="s">
        <v>3075</v>
      </c>
      <c r="B1023" t="s">
        <v>3076</v>
      </c>
      <c r="C1023">
        <v>0.46800000000000003</v>
      </c>
      <c r="D1023">
        <v>-1290.2</v>
      </c>
      <c r="E1023">
        <v>1360.25</v>
      </c>
      <c r="F1023">
        <v>330</v>
      </c>
      <c r="G1023">
        <v>252</v>
      </c>
      <c r="H1023" t="s">
        <v>142</v>
      </c>
      <c r="I1023" t="s">
        <v>4267</v>
      </c>
    </row>
    <row r="1024" spans="1:9" x14ac:dyDescent="0.2">
      <c r="A1024" t="s">
        <v>3075</v>
      </c>
      <c r="B1024" t="s">
        <v>3076</v>
      </c>
      <c r="C1024">
        <v>0.46800000000000003</v>
      </c>
      <c r="D1024">
        <v>-1290.2</v>
      </c>
      <c r="E1024">
        <v>1360.25</v>
      </c>
      <c r="F1024">
        <v>330</v>
      </c>
      <c r="G1024">
        <v>251</v>
      </c>
      <c r="H1024" t="s">
        <v>142</v>
      </c>
      <c r="I1024" t="s">
        <v>4249</v>
      </c>
    </row>
    <row r="1025" spans="1:9" x14ac:dyDescent="0.2">
      <c r="A1025" t="s">
        <v>3075</v>
      </c>
      <c r="B1025" t="s">
        <v>3076</v>
      </c>
      <c r="C1025">
        <v>0.46800000000000003</v>
      </c>
      <c r="D1025">
        <v>-1290.2</v>
      </c>
      <c r="E1025">
        <v>1360.25</v>
      </c>
      <c r="F1025">
        <v>330</v>
      </c>
      <c r="G1025">
        <v>251</v>
      </c>
      <c r="H1025" t="s">
        <v>142</v>
      </c>
      <c r="I1025" t="s">
        <v>4249</v>
      </c>
    </row>
    <row r="1026" spans="1:9" x14ac:dyDescent="0.2">
      <c r="A1026" t="s">
        <v>3075</v>
      </c>
      <c r="B1026" t="s">
        <v>3076</v>
      </c>
      <c r="C1026">
        <v>0.46800000000000003</v>
      </c>
      <c r="D1026">
        <v>-1290.2</v>
      </c>
      <c r="E1026">
        <v>1360.25</v>
      </c>
      <c r="F1026">
        <v>330</v>
      </c>
      <c r="G1026">
        <v>229</v>
      </c>
      <c r="H1026" t="s">
        <v>142</v>
      </c>
      <c r="I1026" t="s">
        <v>4127</v>
      </c>
    </row>
    <row r="1027" spans="1:9" x14ac:dyDescent="0.2">
      <c r="A1027" t="s">
        <v>3075</v>
      </c>
      <c r="B1027" t="s">
        <v>3076</v>
      </c>
      <c r="C1027">
        <v>0.46800000000000003</v>
      </c>
      <c r="D1027">
        <v>-1290.2</v>
      </c>
      <c r="E1027">
        <v>1360.25</v>
      </c>
      <c r="F1027">
        <v>330</v>
      </c>
      <c r="G1027">
        <v>220</v>
      </c>
      <c r="H1027" t="s">
        <v>142</v>
      </c>
      <c r="I1027" t="s">
        <v>4128</v>
      </c>
    </row>
    <row r="1028" spans="1:9" x14ac:dyDescent="0.2">
      <c r="A1028" t="s">
        <v>3075</v>
      </c>
      <c r="B1028" t="s">
        <v>3076</v>
      </c>
      <c r="C1028">
        <v>0.46800000000000003</v>
      </c>
      <c r="D1028">
        <v>-1290.2</v>
      </c>
      <c r="E1028">
        <v>1360.25</v>
      </c>
      <c r="F1028">
        <v>330</v>
      </c>
      <c r="G1028">
        <v>227</v>
      </c>
      <c r="H1028" t="s">
        <v>142</v>
      </c>
      <c r="I1028" t="s">
        <v>4129</v>
      </c>
    </row>
    <row r="1029" spans="1:9" x14ac:dyDescent="0.2">
      <c r="A1029" t="s">
        <v>3075</v>
      </c>
      <c r="B1029" t="s">
        <v>3076</v>
      </c>
      <c r="C1029">
        <v>0.46800000000000003</v>
      </c>
      <c r="D1029">
        <v>-1290.2</v>
      </c>
      <c r="E1029">
        <v>1360.25</v>
      </c>
      <c r="F1029">
        <v>330</v>
      </c>
      <c r="G1029">
        <v>225</v>
      </c>
      <c r="H1029" t="s">
        <v>142</v>
      </c>
      <c r="I1029" t="s">
        <v>4091</v>
      </c>
    </row>
    <row r="1030" spans="1:9" x14ac:dyDescent="0.2">
      <c r="A1030" t="s">
        <v>3075</v>
      </c>
      <c r="B1030" t="s">
        <v>3076</v>
      </c>
      <c r="C1030">
        <v>0.46800000000000003</v>
      </c>
      <c r="D1030">
        <v>-1290.2</v>
      </c>
      <c r="E1030">
        <v>1360.25</v>
      </c>
      <c r="F1030">
        <v>330</v>
      </c>
      <c r="G1030">
        <v>222</v>
      </c>
      <c r="H1030" t="s">
        <v>142</v>
      </c>
      <c r="I1030" t="s">
        <v>4278</v>
      </c>
    </row>
    <row r="1031" spans="1:9" x14ac:dyDescent="0.2">
      <c r="A1031" t="s">
        <v>3075</v>
      </c>
      <c r="B1031" t="s">
        <v>3076</v>
      </c>
      <c r="C1031">
        <v>0.46800000000000003</v>
      </c>
      <c r="D1031">
        <v>-1290.2</v>
      </c>
      <c r="E1031">
        <v>1360.25</v>
      </c>
      <c r="F1031">
        <v>330</v>
      </c>
      <c r="G1031">
        <v>212</v>
      </c>
      <c r="H1031" t="s">
        <v>142</v>
      </c>
      <c r="I1031" t="s">
        <v>4130</v>
      </c>
    </row>
    <row r="1032" spans="1:9" x14ac:dyDescent="0.2">
      <c r="A1032" t="s">
        <v>3075</v>
      </c>
      <c r="B1032" t="s">
        <v>3076</v>
      </c>
      <c r="C1032">
        <v>0.46800000000000003</v>
      </c>
      <c r="D1032">
        <v>-1290.2</v>
      </c>
      <c r="E1032">
        <v>1360.25</v>
      </c>
      <c r="F1032">
        <v>330</v>
      </c>
      <c r="G1032">
        <v>222</v>
      </c>
      <c r="H1032" t="s">
        <v>142</v>
      </c>
      <c r="I1032" t="s">
        <v>4278</v>
      </c>
    </row>
    <row r="1033" spans="1:9" x14ac:dyDescent="0.2">
      <c r="A1033" t="s">
        <v>3075</v>
      </c>
      <c r="B1033" t="s">
        <v>3076</v>
      </c>
      <c r="C1033">
        <v>0.46800000000000003</v>
      </c>
      <c r="D1033">
        <v>-1290.2</v>
      </c>
      <c r="E1033">
        <v>1360.25</v>
      </c>
      <c r="F1033">
        <v>330</v>
      </c>
      <c r="G1033">
        <v>221</v>
      </c>
      <c r="H1033" t="s">
        <v>142</v>
      </c>
      <c r="I1033" t="s">
        <v>4089</v>
      </c>
    </row>
    <row r="1034" spans="1:9" x14ac:dyDescent="0.2">
      <c r="A1034" t="s">
        <v>3075</v>
      </c>
      <c r="B1034" t="s">
        <v>3076</v>
      </c>
      <c r="C1034">
        <v>0.46800000000000003</v>
      </c>
      <c r="D1034">
        <v>-1290.2</v>
      </c>
      <c r="E1034">
        <v>1360.25</v>
      </c>
      <c r="F1034">
        <v>330</v>
      </c>
      <c r="G1034">
        <v>203</v>
      </c>
      <c r="H1034" t="s">
        <v>142</v>
      </c>
      <c r="I1034" t="s">
        <v>4085</v>
      </c>
    </row>
    <row r="1035" spans="1:9" x14ac:dyDescent="0.2">
      <c r="A1035" t="s">
        <v>3075</v>
      </c>
      <c r="B1035" t="s">
        <v>3076</v>
      </c>
      <c r="C1035">
        <v>0.46800000000000003</v>
      </c>
      <c r="D1035">
        <v>-1290.2</v>
      </c>
      <c r="E1035">
        <v>1360.25</v>
      </c>
      <c r="F1035">
        <v>330</v>
      </c>
      <c r="G1035">
        <v>195</v>
      </c>
      <c r="H1035" t="s">
        <v>142</v>
      </c>
      <c r="I1035" t="s">
        <v>4134</v>
      </c>
    </row>
    <row r="1036" spans="1:9" x14ac:dyDescent="0.2">
      <c r="A1036" t="s">
        <v>3075</v>
      </c>
      <c r="B1036" t="s">
        <v>3076</v>
      </c>
      <c r="C1036">
        <v>0.46800000000000003</v>
      </c>
      <c r="D1036">
        <v>-1290.2</v>
      </c>
      <c r="E1036">
        <v>1360.25</v>
      </c>
      <c r="F1036">
        <v>330</v>
      </c>
      <c r="G1036">
        <v>189</v>
      </c>
      <c r="H1036" t="s">
        <v>142</v>
      </c>
      <c r="I1036" t="s">
        <v>4137</v>
      </c>
    </row>
    <row r="1037" spans="1:9" x14ac:dyDescent="0.2">
      <c r="A1037" t="s">
        <v>3075</v>
      </c>
      <c r="B1037" t="s">
        <v>3076</v>
      </c>
      <c r="C1037">
        <v>0.46800000000000003</v>
      </c>
      <c r="D1037">
        <v>-1290.2</v>
      </c>
      <c r="E1037">
        <v>1360.25</v>
      </c>
      <c r="F1037">
        <v>330</v>
      </c>
      <c r="G1037">
        <v>176</v>
      </c>
      <c r="H1037" t="s">
        <v>142</v>
      </c>
      <c r="I1037" t="s">
        <v>4091</v>
      </c>
    </row>
    <row r="1038" spans="1:9" x14ac:dyDescent="0.2">
      <c r="A1038" t="s">
        <v>3075</v>
      </c>
      <c r="B1038" t="s">
        <v>3076</v>
      </c>
      <c r="C1038">
        <v>0.46800000000000003</v>
      </c>
      <c r="D1038">
        <v>-1290.2</v>
      </c>
      <c r="E1038">
        <v>1360.25</v>
      </c>
      <c r="F1038">
        <v>330</v>
      </c>
      <c r="G1038">
        <v>178</v>
      </c>
      <c r="H1038" t="s">
        <v>142</v>
      </c>
      <c r="I1038" t="s">
        <v>4088</v>
      </c>
    </row>
    <row r="1039" spans="1:9" x14ac:dyDescent="0.2">
      <c r="A1039" t="s">
        <v>3075</v>
      </c>
      <c r="B1039" t="s">
        <v>3076</v>
      </c>
      <c r="C1039">
        <v>0.46800000000000003</v>
      </c>
      <c r="D1039">
        <v>-1290.2</v>
      </c>
      <c r="E1039">
        <v>1360.25</v>
      </c>
      <c r="F1039">
        <v>330</v>
      </c>
      <c r="G1039">
        <v>163</v>
      </c>
      <c r="H1039" t="s">
        <v>142</v>
      </c>
      <c r="I1039" t="s">
        <v>4138</v>
      </c>
    </row>
    <row r="1040" spans="1:9" x14ac:dyDescent="0.2">
      <c r="A1040" t="s">
        <v>3075</v>
      </c>
      <c r="B1040" t="s">
        <v>3076</v>
      </c>
      <c r="C1040">
        <v>0.46800000000000003</v>
      </c>
      <c r="D1040">
        <v>-1290.2</v>
      </c>
      <c r="E1040">
        <v>1360.25</v>
      </c>
      <c r="F1040">
        <v>330</v>
      </c>
      <c r="G1040">
        <v>153</v>
      </c>
      <c r="H1040" t="s">
        <v>142</v>
      </c>
      <c r="I1040" t="s">
        <v>4136</v>
      </c>
    </row>
    <row r="1041" spans="1:9" x14ac:dyDescent="0.2">
      <c r="A1041" t="s">
        <v>3075</v>
      </c>
      <c r="B1041" t="s">
        <v>3076</v>
      </c>
      <c r="C1041">
        <v>0.46800000000000003</v>
      </c>
      <c r="D1041">
        <v>-1290.2</v>
      </c>
      <c r="E1041">
        <v>1360.25</v>
      </c>
      <c r="F1041">
        <v>330</v>
      </c>
      <c r="G1041">
        <v>138</v>
      </c>
      <c r="H1041" t="s">
        <v>142</v>
      </c>
      <c r="I1041" t="s">
        <v>4279</v>
      </c>
    </row>
    <row r="1042" spans="1:9" x14ac:dyDescent="0.2">
      <c r="A1042" t="s">
        <v>3075</v>
      </c>
      <c r="B1042" t="s">
        <v>3076</v>
      </c>
      <c r="C1042">
        <v>0.46800000000000003</v>
      </c>
      <c r="D1042">
        <v>-1290.2</v>
      </c>
      <c r="E1042">
        <v>1360.25</v>
      </c>
      <c r="F1042">
        <v>330</v>
      </c>
      <c r="G1042">
        <v>120</v>
      </c>
      <c r="H1042" t="s">
        <v>142</v>
      </c>
      <c r="I1042" t="s">
        <v>4143</v>
      </c>
    </row>
    <row r="1043" spans="1:9" x14ac:dyDescent="0.2">
      <c r="A1043" t="s">
        <v>3075</v>
      </c>
      <c r="B1043" t="s">
        <v>3076</v>
      </c>
      <c r="C1043">
        <v>0.46800000000000003</v>
      </c>
      <c r="D1043">
        <v>-1290.2</v>
      </c>
      <c r="E1043">
        <v>1360.25</v>
      </c>
      <c r="F1043">
        <v>330</v>
      </c>
      <c r="G1043">
        <v>120</v>
      </c>
      <c r="H1043" t="s">
        <v>142</v>
      </c>
      <c r="I1043" t="s">
        <v>4143</v>
      </c>
    </row>
    <row r="1044" spans="1:9" x14ac:dyDescent="0.2">
      <c r="A1044" t="s">
        <v>3075</v>
      </c>
      <c r="B1044" t="s">
        <v>3076</v>
      </c>
      <c r="C1044">
        <v>0.46800000000000003</v>
      </c>
      <c r="D1044">
        <v>-1290.2</v>
      </c>
      <c r="E1044">
        <v>1360.25</v>
      </c>
      <c r="F1044">
        <v>330</v>
      </c>
      <c r="G1044">
        <v>116</v>
      </c>
      <c r="H1044" t="s">
        <v>142</v>
      </c>
      <c r="I1044" t="s">
        <v>4244</v>
      </c>
    </row>
    <row r="1045" spans="1:9" x14ac:dyDescent="0.2">
      <c r="A1045" t="s">
        <v>3075</v>
      </c>
      <c r="B1045" t="s">
        <v>3076</v>
      </c>
      <c r="C1045">
        <v>0.46800000000000003</v>
      </c>
      <c r="D1045">
        <v>-1290.2</v>
      </c>
      <c r="E1045">
        <v>1360.25</v>
      </c>
      <c r="F1045">
        <v>330</v>
      </c>
      <c r="G1045">
        <v>113</v>
      </c>
      <c r="H1045" t="s">
        <v>142</v>
      </c>
      <c r="I1045" t="s">
        <v>4161</v>
      </c>
    </row>
    <row r="1046" spans="1:9" x14ac:dyDescent="0.2">
      <c r="A1046" t="s">
        <v>3075</v>
      </c>
      <c r="B1046" t="s">
        <v>3076</v>
      </c>
      <c r="C1046">
        <v>0.46800000000000003</v>
      </c>
      <c r="D1046">
        <v>-1290.2</v>
      </c>
      <c r="E1046">
        <v>1360.25</v>
      </c>
      <c r="F1046">
        <v>330</v>
      </c>
      <c r="G1046">
        <v>110</v>
      </c>
      <c r="H1046" t="s">
        <v>142</v>
      </c>
      <c r="I1046" t="s">
        <v>4280</v>
      </c>
    </row>
    <row r="1047" spans="1:9" x14ac:dyDescent="0.2">
      <c r="A1047" t="s">
        <v>3075</v>
      </c>
      <c r="B1047" t="s">
        <v>3076</v>
      </c>
      <c r="C1047">
        <v>0.46800000000000003</v>
      </c>
      <c r="D1047">
        <v>-1290.2</v>
      </c>
      <c r="E1047">
        <v>1360.25</v>
      </c>
      <c r="F1047">
        <v>330</v>
      </c>
      <c r="G1047">
        <v>102</v>
      </c>
      <c r="H1047" t="s">
        <v>142</v>
      </c>
      <c r="I1047" t="s">
        <v>4281</v>
      </c>
    </row>
    <row r="1048" spans="1:9" x14ac:dyDescent="0.2">
      <c r="A1048" t="s">
        <v>3075</v>
      </c>
      <c r="B1048" t="s">
        <v>3076</v>
      </c>
      <c r="C1048">
        <v>0.46800000000000003</v>
      </c>
      <c r="D1048">
        <v>-1290.2</v>
      </c>
      <c r="E1048">
        <v>1360.25</v>
      </c>
      <c r="F1048">
        <v>330</v>
      </c>
      <c r="G1048">
        <v>100</v>
      </c>
      <c r="H1048" t="s">
        <v>142</v>
      </c>
      <c r="I1048" t="s">
        <v>4138</v>
      </c>
    </row>
    <row r="1049" spans="1:9" x14ac:dyDescent="0.2">
      <c r="A1049" t="s">
        <v>3075</v>
      </c>
      <c r="B1049" t="s">
        <v>3076</v>
      </c>
      <c r="C1049">
        <v>0.46800000000000003</v>
      </c>
      <c r="D1049">
        <v>-1290.2</v>
      </c>
      <c r="E1049">
        <v>1360.25</v>
      </c>
      <c r="F1049">
        <v>330</v>
      </c>
      <c r="G1049">
        <v>100</v>
      </c>
      <c r="H1049" t="s">
        <v>142</v>
      </c>
      <c r="I1049" t="s">
        <v>4282</v>
      </c>
    </row>
    <row r="1050" spans="1:9" x14ac:dyDescent="0.2">
      <c r="A1050" t="s">
        <v>3075</v>
      </c>
      <c r="B1050" t="s">
        <v>3076</v>
      </c>
      <c r="C1050">
        <v>0.46800000000000003</v>
      </c>
      <c r="D1050">
        <v>-1290.2</v>
      </c>
      <c r="E1050">
        <v>1360.25</v>
      </c>
      <c r="F1050">
        <v>330</v>
      </c>
      <c r="G1050">
        <v>99</v>
      </c>
      <c r="H1050" t="s">
        <v>142</v>
      </c>
      <c r="I1050" t="s">
        <v>4271</v>
      </c>
    </row>
    <row r="1051" spans="1:9" x14ac:dyDescent="0.2">
      <c r="A1051" t="s">
        <v>3075</v>
      </c>
      <c r="B1051" t="s">
        <v>3076</v>
      </c>
      <c r="C1051">
        <v>0.46800000000000003</v>
      </c>
      <c r="D1051">
        <v>-1290.2</v>
      </c>
      <c r="E1051">
        <v>1360.25</v>
      </c>
      <c r="F1051">
        <v>330</v>
      </c>
      <c r="G1051">
        <v>95.8</v>
      </c>
      <c r="H1051" t="s">
        <v>142</v>
      </c>
      <c r="I1051" t="s">
        <v>4225</v>
      </c>
    </row>
    <row r="1052" spans="1:9" x14ac:dyDescent="0.2">
      <c r="A1052" t="s">
        <v>3075</v>
      </c>
      <c r="B1052" t="s">
        <v>3076</v>
      </c>
      <c r="C1052">
        <v>0.46800000000000003</v>
      </c>
      <c r="D1052">
        <v>-1290.2</v>
      </c>
      <c r="E1052">
        <v>1360.25</v>
      </c>
      <c r="F1052">
        <v>330</v>
      </c>
      <c r="G1052">
        <v>88.7</v>
      </c>
      <c r="H1052" t="s">
        <v>142</v>
      </c>
      <c r="I1052" t="s">
        <v>4283</v>
      </c>
    </row>
    <row r="1053" spans="1:9" x14ac:dyDescent="0.2">
      <c r="A1053" t="s">
        <v>3075</v>
      </c>
      <c r="B1053" t="s">
        <v>3076</v>
      </c>
      <c r="C1053">
        <v>0.46800000000000003</v>
      </c>
      <c r="D1053">
        <v>-1290.2</v>
      </c>
      <c r="E1053">
        <v>1360.25</v>
      </c>
      <c r="F1053">
        <v>330</v>
      </c>
      <c r="G1053">
        <v>89.1</v>
      </c>
      <c r="H1053" t="s">
        <v>142</v>
      </c>
      <c r="I1053" t="s">
        <v>4283</v>
      </c>
    </row>
    <row r="1054" spans="1:9" x14ac:dyDescent="0.2">
      <c r="A1054" t="s">
        <v>3075</v>
      </c>
      <c r="B1054" t="s">
        <v>3076</v>
      </c>
      <c r="C1054">
        <v>0.46800000000000003</v>
      </c>
      <c r="D1054">
        <v>-1290.2</v>
      </c>
      <c r="E1054">
        <v>1360.25</v>
      </c>
      <c r="F1054">
        <v>330</v>
      </c>
      <c r="G1054">
        <v>88.3</v>
      </c>
      <c r="H1054" t="s">
        <v>142</v>
      </c>
      <c r="I1054" t="s">
        <v>4283</v>
      </c>
    </row>
    <row r="1055" spans="1:9" x14ac:dyDescent="0.2">
      <c r="A1055" t="s">
        <v>3075</v>
      </c>
      <c r="B1055" t="s">
        <v>3076</v>
      </c>
      <c r="C1055">
        <v>0.46800000000000003</v>
      </c>
      <c r="D1055">
        <v>-1290.2</v>
      </c>
      <c r="E1055">
        <v>1360.25</v>
      </c>
      <c r="F1055">
        <v>330</v>
      </c>
      <c r="G1055">
        <v>87</v>
      </c>
      <c r="H1055" t="s">
        <v>142</v>
      </c>
      <c r="I1055" t="s">
        <v>4283</v>
      </c>
    </row>
    <row r="1056" spans="1:9" x14ac:dyDescent="0.2">
      <c r="A1056" t="s">
        <v>3075</v>
      </c>
      <c r="B1056" t="s">
        <v>3076</v>
      </c>
      <c r="C1056">
        <v>0.46800000000000003</v>
      </c>
      <c r="D1056">
        <v>-1290.2</v>
      </c>
      <c r="E1056">
        <v>1360.25</v>
      </c>
      <c r="F1056">
        <v>330</v>
      </c>
      <c r="G1056">
        <v>86.2</v>
      </c>
      <c r="H1056" t="s">
        <v>142</v>
      </c>
      <c r="I1056" t="s">
        <v>4284</v>
      </c>
    </row>
    <row r="1057" spans="1:9" x14ac:dyDescent="0.2">
      <c r="A1057" t="s">
        <v>3075</v>
      </c>
      <c r="B1057" t="s">
        <v>3076</v>
      </c>
      <c r="C1057">
        <v>0.46800000000000003</v>
      </c>
      <c r="D1057">
        <v>-1290.2</v>
      </c>
      <c r="E1057">
        <v>1360.25</v>
      </c>
      <c r="F1057">
        <v>330</v>
      </c>
      <c r="G1057">
        <v>79.900000000000006</v>
      </c>
      <c r="H1057" t="s">
        <v>142</v>
      </c>
      <c r="I1057" t="s">
        <v>4235</v>
      </c>
    </row>
    <row r="1058" spans="1:9" x14ac:dyDescent="0.2">
      <c r="A1058" t="s">
        <v>3075</v>
      </c>
      <c r="B1058" t="s">
        <v>3076</v>
      </c>
      <c r="C1058">
        <v>0.46800000000000003</v>
      </c>
      <c r="D1058">
        <v>-1290.2</v>
      </c>
      <c r="E1058">
        <v>1360.25</v>
      </c>
      <c r="F1058">
        <v>330</v>
      </c>
      <c r="G1058">
        <v>86.6</v>
      </c>
      <c r="H1058" t="s">
        <v>142</v>
      </c>
      <c r="I1058" t="s">
        <v>4284</v>
      </c>
    </row>
    <row r="1059" spans="1:9" x14ac:dyDescent="0.2">
      <c r="A1059" t="s">
        <v>3075</v>
      </c>
      <c r="B1059" t="s">
        <v>3076</v>
      </c>
      <c r="C1059">
        <v>0.46800000000000003</v>
      </c>
      <c r="D1059">
        <v>-1290.2</v>
      </c>
      <c r="E1059">
        <v>1360.25</v>
      </c>
      <c r="F1059">
        <v>330</v>
      </c>
      <c r="G1059">
        <v>80.3</v>
      </c>
      <c r="H1059" t="s">
        <v>142</v>
      </c>
      <c r="I1059" t="s">
        <v>4235</v>
      </c>
    </row>
    <row r="1060" spans="1:9" x14ac:dyDescent="0.2">
      <c r="A1060" t="s">
        <v>3071</v>
      </c>
      <c r="B1060" t="s">
        <v>3076</v>
      </c>
      <c r="C1060">
        <v>0.46800000000000003</v>
      </c>
      <c r="D1060">
        <v>-1290.2</v>
      </c>
      <c r="E1060">
        <v>1360.25</v>
      </c>
      <c r="F1060">
        <v>330</v>
      </c>
      <c r="G1060">
        <v>675</v>
      </c>
      <c r="H1060" t="s">
        <v>142</v>
      </c>
      <c r="I1060" t="s">
        <v>4104</v>
      </c>
    </row>
    <row r="1061" spans="1:9" x14ac:dyDescent="0.2">
      <c r="A1061" t="s">
        <v>3071</v>
      </c>
      <c r="B1061" t="s">
        <v>3076</v>
      </c>
      <c r="C1061">
        <v>0.46800000000000003</v>
      </c>
      <c r="D1061">
        <v>-1290.2</v>
      </c>
      <c r="E1061">
        <v>1360.25</v>
      </c>
      <c r="F1061">
        <v>330</v>
      </c>
      <c r="G1061">
        <v>675</v>
      </c>
      <c r="H1061" t="s">
        <v>142</v>
      </c>
      <c r="I1061" t="s">
        <v>4104</v>
      </c>
    </row>
    <row r="1062" spans="1:9" x14ac:dyDescent="0.2">
      <c r="A1062" t="s">
        <v>3071</v>
      </c>
      <c r="B1062" t="s">
        <v>3076</v>
      </c>
      <c r="C1062">
        <v>0.46800000000000003</v>
      </c>
      <c r="D1062">
        <v>-1290.2</v>
      </c>
      <c r="E1062">
        <v>1360.25</v>
      </c>
      <c r="F1062">
        <v>330</v>
      </c>
      <c r="G1062">
        <v>675</v>
      </c>
      <c r="H1062" t="s">
        <v>142</v>
      </c>
      <c r="I1062" t="s">
        <v>4104</v>
      </c>
    </row>
    <row r="1063" spans="1:9" x14ac:dyDescent="0.2">
      <c r="A1063" t="s">
        <v>3071</v>
      </c>
      <c r="B1063" t="s">
        <v>3076</v>
      </c>
      <c r="C1063">
        <v>0.46800000000000003</v>
      </c>
      <c r="D1063">
        <v>-1290.2</v>
      </c>
      <c r="E1063">
        <v>1360.25</v>
      </c>
      <c r="F1063">
        <v>330</v>
      </c>
      <c r="G1063">
        <v>675</v>
      </c>
      <c r="H1063" t="s">
        <v>142</v>
      </c>
      <c r="I1063" t="s">
        <v>4104</v>
      </c>
    </row>
    <row r="1064" spans="1:9" x14ac:dyDescent="0.2">
      <c r="A1064" t="s">
        <v>3071</v>
      </c>
      <c r="B1064" t="s">
        <v>3076</v>
      </c>
      <c r="C1064">
        <v>0.46800000000000003</v>
      </c>
      <c r="D1064">
        <v>-1290.2</v>
      </c>
      <c r="E1064">
        <v>1360.25</v>
      </c>
      <c r="F1064">
        <v>330</v>
      </c>
      <c r="G1064">
        <v>675</v>
      </c>
      <c r="H1064" t="s">
        <v>142</v>
      </c>
      <c r="I1064" t="s">
        <v>4104</v>
      </c>
    </row>
    <row r="1065" spans="1:9" x14ac:dyDescent="0.2">
      <c r="A1065" t="s">
        <v>3071</v>
      </c>
      <c r="B1065" t="s">
        <v>3076</v>
      </c>
      <c r="C1065">
        <v>0.46800000000000003</v>
      </c>
      <c r="D1065">
        <v>-1290.2</v>
      </c>
      <c r="E1065">
        <v>1360.25</v>
      </c>
      <c r="F1065">
        <v>330</v>
      </c>
      <c r="G1065">
        <v>655</v>
      </c>
      <c r="H1065" t="s">
        <v>142</v>
      </c>
      <c r="I1065" t="s">
        <v>4200</v>
      </c>
    </row>
    <row r="1066" spans="1:9" x14ac:dyDescent="0.2">
      <c r="A1066" t="s">
        <v>3071</v>
      </c>
      <c r="B1066" t="s">
        <v>3076</v>
      </c>
      <c r="C1066">
        <v>0.46800000000000003</v>
      </c>
      <c r="D1066">
        <v>-1290.2</v>
      </c>
      <c r="E1066">
        <v>1360.25</v>
      </c>
      <c r="F1066">
        <v>330</v>
      </c>
      <c r="G1066">
        <v>456</v>
      </c>
      <c r="H1066" t="s">
        <v>142</v>
      </c>
      <c r="I1066" t="s">
        <v>4110</v>
      </c>
    </row>
    <row r="1067" spans="1:9" x14ac:dyDescent="0.2">
      <c r="A1067" t="s">
        <v>3071</v>
      </c>
      <c r="B1067" t="s">
        <v>3076</v>
      </c>
      <c r="C1067">
        <v>0.46800000000000003</v>
      </c>
      <c r="D1067">
        <v>-1290.2</v>
      </c>
      <c r="E1067">
        <v>1360.25</v>
      </c>
      <c r="F1067">
        <v>330</v>
      </c>
      <c r="G1067">
        <v>346</v>
      </c>
      <c r="H1067" t="s">
        <v>142</v>
      </c>
      <c r="I1067" t="s">
        <v>4267</v>
      </c>
    </row>
    <row r="1068" spans="1:9" x14ac:dyDescent="0.2">
      <c r="A1068" t="s">
        <v>3071</v>
      </c>
      <c r="B1068" t="s">
        <v>3076</v>
      </c>
      <c r="C1068">
        <v>0.46800000000000003</v>
      </c>
      <c r="D1068">
        <v>-1290.2</v>
      </c>
      <c r="E1068">
        <v>1360.25</v>
      </c>
      <c r="F1068">
        <v>330</v>
      </c>
      <c r="G1068">
        <v>346</v>
      </c>
      <c r="H1068" t="s">
        <v>142</v>
      </c>
      <c r="I1068" t="s">
        <v>4267</v>
      </c>
    </row>
    <row r="1069" spans="1:9" x14ac:dyDescent="0.2">
      <c r="A1069" t="s">
        <v>3071</v>
      </c>
      <c r="B1069" t="s">
        <v>3076</v>
      </c>
      <c r="C1069">
        <v>0.46800000000000003</v>
      </c>
      <c r="D1069">
        <v>-1290.2</v>
      </c>
      <c r="E1069">
        <v>1360.25</v>
      </c>
      <c r="F1069">
        <v>330</v>
      </c>
      <c r="G1069">
        <v>340</v>
      </c>
      <c r="H1069" t="s">
        <v>142</v>
      </c>
      <c r="I1069" t="s">
        <v>4285</v>
      </c>
    </row>
    <row r="1070" spans="1:9" x14ac:dyDescent="0.2">
      <c r="A1070" t="s">
        <v>3071</v>
      </c>
      <c r="B1070" t="s">
        <v>3076</v>
      </c>
      <c r="C1070">
        <v>0.46800000000000003</v>
      </c>
      <c r="D1070">
        <v>-1290.2</v>
      </c>
      <c r="E1070">
        <v>1360.25</v>
      </c>
      <c r="F1070">
        <v>330</v>
      </c>
      <c r="G1070">
        <v>330</v>
      </c>
      <c r="H1070" t="s">
        <v>142</v>
      </c>
      <c r="I1070" t="s">
        <v>4266</v>
      </c>
    </row>
    <row r="1071" spans="1:9" x14ac:dyDescent="0.2">
      <c r="A1071" t="s">
        <v>3071</v>
      </c>
      <c r="B1071" t="s">
        <v>3076</v>
      </c>
      <c r="C1071">
        <v>0.46800000000000003</v>
      </c>
      <c r="D1071">
        <v>-1290.2</v>
      </c>
      <c r="E1071">
        <v>1360.25</v>
      </c>
      <c r="F1071">
        <v>330</v>
      </c>
      <c r="G1071">
        <v>330</v>
      </c>
      <c r="H1071" t="s">
        <v>142</v>
      </c>
      <c r="I1071" t="s">
        <v>4266</v>
      </c>
    </row>
    <row r="1072" spans="1:9" x14ac:dyDescent="0.2">
      <c r="A1072" t="s">
        <v>3071</v>
      </c>
      <c r="B1072" t="s">
        <v>3076</v>
      </c>
      <c r="C1072">
        <v>0.46800000000000003</v>
      </c>
      <c r="D1072">
        <v>-1290.2</v>
      </c>
      <c r="E1072">
        <v>1360.25</v>
      </c>
      <c r="F1072">
        <v>330</v>
      </c>
      <c r="G1072">
        <v>330</v>
      </c>
      <c r="H1072" t="s">
        <v>142</v>
      </c>
      <c r="I1072" t="s">
        <v>4266</v>
      </c>
    </row>
    <row r="1073" spans="1:9" x14ac:dyDescent="0.2">
      <c r="A1073" t="s">
        <v>3071</v>
      </c>
      <c r="B1073" t="s">
        <v>3076</v>
      </c>
      <c r="C1073">
        <v>0.46800000000000003</v>
      </c>
      <c r="D1073">
        <v>-1290.2</v>
      </c>
      <c r="E1073">
        <v>1360.25</v>
      </c>
      <c r="F1073">
        <v>330</v>
      </c>
      <c r="G1073">
        <v>330</v>
      </c>
      <c r="H1073" t="s">
        <v>142</v>
      </c>
      <c r="I1073" t="s">
        <v>4266</v>
      </c>
    </row>
    <row r="1074" spans="1:9" x14ac:dyDescent="0.2">
      <c r="A1074" t="s">
        <v>3071</v>
      </c>
      <c r="B1074" t="s">
        <v>3076</v>
      </c>
      <c r="C1074">
        <v>0.46800000000000003</v>
      </c>
      <c r="D1074">
        <v>-1290.2</v>
      </c>
      <c r="E1074">
        <v>1360.25</v>
      </c>
      <c r="F1074">
        <v>330</v>
      </c>
      <c r="G1074">
        <v>330</v>
      </c>
      <c r="H1074" t="s">
        <v>142</v>
      </c>
      <c r="I1074" t="s">
        <v>4266</v>
      </c>
    </row>
    <row r="1075" spans="1:9" x14ac:dyDescent="0.2">
      <c r="A1075" t="s">
        <v>3071</v>
      </c>
      <c r="B1075" t="s">
        <v>3076</v>
      </c>
      <c r="C1075">
        <v>0.46800000000000003</v>
      </c>
      <c r="D1075">
        <v>-1290.2</v>
      </c>
      <c r="E1075">
        <v>1360.25</v>
      </c>
      <c r="F1075">
        <v>330</v>
      </c>
      <c r="G1075">
        <v>330</v>
      </c>
      <c r="H1075" t="s">
        <v>142</v>
      </c>
      <c r="I1075" t="s">
        <v>4266</v>
      </c>
    </row>
    <row r="1076" spans="1:9" x14ac:dyDescent="0.2">
      <c r="A1076" t="s">
        <v>3071</v>
      </c>
      <c r="B1076" t="s">
        <v>3076</v>
      </c>
      <c r="C1076">
        <v>0.46800000000000003</v>
      </c>
      <c r="D1076">
        <v>-1290.2</v>
      </c>
      <c r="E1076">
        <v>1360.25</v>
      </c>
      <c r="F1076">
        <v>330</v>
      </c>
      <c r="G1076">
        <v>325</v>
      </c>
      <c r="H1076" t="s">
        <v>142</v>
      </c>
      <c r="I1076" t="s">
        <v>4144</v>
      </c>
    </row>
    <row r="1077" spans="1:9" x14ac:dyDescent="0.2">
      <c r="A1077" t="s">
        <v>3071</v>
      </c>
      <c r="B1077" t="s">
        <v>3076</v>
      </c>
      <c r="C1077">
        <v>0.46800000000000003</v>
      </c>
      <c r="D1077">
        <v>-1290.2</v>
      </c>
      <c r="E1077">
        <v>1360.25</v>
      </c>
      <c r="F1077">
        <v>330</v>
      </c>
      <c r="G1077">
        <v>287</v>
      </c>
      <c r="H1077" t="s">
        <v>142</v>
      </c>
      <c r="I1077" t="s">
        <v>4286</v>
      </c>
    </row>
    <row r="1078" spans="1:9" x14ac:dyDescent="0.2">
      <c r="A1078" t="s">
        <v>3071</v>
      </c>
      <c r="B1078" t="s">
        <v>3076</v>
      </c>
      <c r="C1078">
        <v>0.46800000000000003</v>
      </c>
      <c r="D1078">
        <v>-1290.2</v>
      </c>
      <c r="E1078">
        <v>1360.25</v>
      </c>
      <c r="F1078">
        <v>330</v>
      </c>
      <c r="G1078">
        <v>266</v>
      </c>
      <c r="H1078" t="s">
        <v>142</v>
      </c>
      <c r="I1078" t="s">
        <v>4287</v>
      </c>
    </row>
    <row r="1079" spans="1:9" x14ac:dyDescent="0.2">
      <c r="A1079" t="s">
        <v>3071</v>
      </c>
      <c r="B1079" t="s">
        <v>3076</v>
      </c>
      <c r="C1079">
        <v>0.46800000000000003</v>
      </c>
      <c r="D1079">
        <v>-1290.2</v>
      </c>
      <c r="E1079">
        <v>1360.25</v>
      </c>
      <c r="F1079">
        <v>330</v>
      </c>
      <c r="G1079">
        <v>267</v>
      </c>
      <c r="H1079" t="s">
        <v>142</v>
      </c>
      <c r="I1079" t="s">
        <v>4264</v>
      </c>
    </row>
    <row r="1080" spans="1:9" x14ac:dyDescent="0.2">
      <c r="A1080" t="s">
        <v>3071</v>
      </c>
      <c r="B1080" t="s">
        <v>3076</v>
      </c>
      <c r="C1080">
        <v>0.46800000000000003</v>
      </c>
      <c r="D1080">
        <v>-1290.2</v>
      </c>
      <c r="E1080">
        <v>1360.25</v>
      </c>
      <c r="F1080">
        <v>330</v>
      </c>
      <c r="G1080">
        <v>253</v>
      </c>
      <c r="H1080" t="s">
        <v>142</v>
      </c>
      <c r="I1080" t="s">
        <v>4267</v>
      </c>
    </row>
    <row r="1081" spans="1:9" x14ac:dyDescent="0.2">
      <c r="A1081" t="s">
        <v>3071</v>
      </c>
      <c r="B1081" t="s">
        <v>3076</v>
      </c>
      <c r="C1081">
        <v>0.46800000000000003</v>
      </c>
      <c r="D1081">
        <v>-1290.2</v>
      </c>
      <c r="E1081">
        <v>1360.25</v>
      </c>
      <c r="F1081">
        <v>330</v>
      </c>
      <c r="G1081">
        <v>251</v>
      </c>
      <c r="H1081" t="s">
        <v>142</v>
      </c>
      <c r="I1081" t="s">
        <v>4249</v>
      </c>
    </row>
    <row r="1082" spans="1:9" x14ac:dyDescent="0.2">
      <c r="A1082" t="s">
        <v>3071</v>
      </c>
      <c r="B1082" t="s">
        <v>3076</v>
      </c>
      <c r="C1082">
        <v>0.46800000000000003</v>
      </c>
      <c r="D1082">
        <v>-1290.2</v>
      </c>
      <c r="E1082">
        <v>1360.25</v>
      </c>
      <c r="F1082">
        <v>330</v>
      </c>
      <c r="G1082">
        <v>251</v>
      </c>
      <c r="H1082" t="s">
        <v>142</v>
      </c>
      <c r="I1082" t="s">
        <v>4249</v>
      </c>
    </row>
    <row r="1083" spans="1:9" x14ac:dyDescent="0.2">
      <c r="A1083" t="s">
        <v>3071</v>
      </c>
      <c r="B1083" t="s">
        <v>3076</v>
      </c>
      <c r="C1083">
        <v>0.46800000000000003</v>
      </c>
      <c r="D1083">
        <v>-1290.2</v>
      </c>
      <c r="E1083">
        <v>1360.25</v>
      </c>
      <c r="F1083">
        <v>330</v>
      </c>
      <c r="G1083">
        <v>233</v>
      </c>
      <c r="H1083" t="s">
        <v>142</v>
      </c>
      <c r="I1083" t="s">
        <v>4144</v>
      </c>
    </row>
    <row r="1084" spans="1:9" x14ac:dyDescent="0.2">
      <c r="A1084" t="s">
        <v>3071</v>
      </c>
      <c r="B1084" t="s">
        <v>3076</v>
      </c>
      <c r="C1084">
        <v>0.46800000000000003</v>
      </c>
      <c r="D1084">
        <v>-1290.2</v>
      </c>
      <c r="E1084">
        <v>1360.25</v>
      </c>
      <c r="F1084">
        <v>330</v>
      </c>
      <c r="G1084">
        <v>220</v>
      </c>
      <c r="H1084" t="s">
        <v>142</v>
      </c>
      <c r="I1084" t="s">
        <v>4089</v>
      </c>
    </row>
    <row r="1085" spans="1:9" x14ac:dyDescent="0.2">
      <c r="A1085" t="s">
        <v>3071</v>
      </c>
      <c r="B1085" t="s">
        <v>3076</v>
      </c>
      <c r="C1085">
        <v>0.46800000000000003</v>
      </c>
      <c r="D1085">
        <v>-1290.2</v>
      </c>
      <c r="E1085">
        <v>1360.25</v>
      </c>
      <c r="F1085">
        <v>330</v>
      </c>
      <c r="G1085">
        <v>203</v>
      </c>
      <c r="H1085" t="s">
        <v>142</v>
      </c>
      <c r="I1085" t="s">
        <v>4085</v>
      </c>
    </row>
    <row r="1086" spans="1:9" x14ac:dyDescent="0.2">
      <c r="A1086" t="s">
        <v>3071</v>
      </c>
      <c r="B1086" t="s">
        <v>3076</v>
      </c>
      <c r="C1086">
        <v>0.46800000000000003</v>
      </c>
      <c r="D1086">
        <v>-1290.2</v>
      </c>
      <c r="E1086">
        <v>1360.25</v>
      </c>
      <c r="F1086">
        <v>330</v>
      </c>
      <c r="G1086">
        <v>185</v>
      </c>
      <c r="H1086" t="s">
        <v>142</v>
      </c>
      <c r="I1086" t="s">
        <v>4083</v>
      </c>
    </row>
    <row r="1087" spans="1:9" x14ac:dyDescent="0.2">
      <c r="A1087" t="s">
        <v>3071</v>
      </c>
      <c r="B1087" t="s">
        <v>3076</v>
      </c>
      <c r="C1087">
        <v>0.46800000000000003</v>
      </c>
      <c r="D1087">
        <v>-1290.2</v>
      </c>
      <c r="E1087">
        <v>1360.25</v>
      </c>
      <c r="F1087">
        <v>330</v>
      </c>
      <c r="G1087">
        <v>97.5</v>
      </c>
      <c r="H1087" t="s">
        <v>142</v>
      </c>
      <c r="I1087" t="s">
        <v>4271</v>
      </c>
    </row>
    <row r="1088" spans="1:9" x14ac:dyDescent="0.2">
      <c r="A1088" t="s">
        <v>3071</v>
      </c>
      <c r="B1088" t="s">
        <v>3076</v>
      </c>
      <c r="C1088">
        <v>0.46800000000000003</v>
      </c>
      <c r="D1088">
        <v>-1290.2</v>
      </c>
      <c r="E1088">
        <v>1360.25</v>
      </c>
      <c r="F1088">
        <v>330</v>
      </c>
      <c r="G1088">
        <v>89.1</v>
      </c>
      <c r="H1088" t="s">
        <v>142</v>
      </c>
      <c r="I1088" t="s">
        <v>4283</v>
      </c>
    </row>
    <row r="1089" spans="1:9" x14ac:dyDescent="0.2">
      <c r="A1089" t="s">
        <v>3071</v>
      </c>
      <c r="B1089" t="s">
        <v>3076</v>
      </c>
      <c r="C1089">
        <v>0.46800000000000003</v>
      </c>
      <c r="D1089">
        <v>-1290.2</v>
      </c>
      <c r="E1089">
        <v>1360.25</v>
      </c>
      <c r="F1089">
        <v>330</v>
      </c>
      <c r="G1089">
        <v>41.4</v>
      </c>
      <c r="H1089" t="s">
        <v>142</v>
      </c>
      <c r="I1089" t="s">
        <v>4272</v>
      </c>
    </row>
    <row r="1090" spans="1:9" x14ac:dyDescent="0.2">
      <c r="A1090" t="s">
        <v>3071</v>
      </c>
      <c r="B1090" t="s">
        <v>3072</v>
      </c>
      <c r="C1090">
        <v>0.46800000000000003</v>
      </c>
      <c r="D1090">
        <v>-1290.2</v>
      </c>
      <c r="E1090">
        <v>1360.25</v>
      </c>
      <c r="F1090">
        <v>330</v>
      </c>
      <c r="G1090">
        <v>654</v>
      </c>
      <c r="H1090" t="s">
        <v>142</v>
      </c>
      <c r="I1090" t="s">
        <v>4104</v>
      </c>
    </row>
    <row r="1091" spans="1:9" x14ac:dyDescent="0.2">
      <c r="A1091" t="s">
        <v>3071</v>
      </c>
      <c r="B1091" t="s">
        <v>3072</v>
      </c>
      <c r="C1091">
        <v>0.46800000000000003</v>
      </c>
      <c r="D1091">
        <v>-1290.2</v>
      </c>
      <c r="E1091">
        <v>1360.25</v>
      </c>
      <c r="F1091">
        <v>330</v>
      </c>
      <c r="G1091">
        <v>654</v>
      </c>
      <c r="H1091" t="s">
        <v>142</v>
      </c>
      <c r="I1091" t="s">
        <v>4104</v>
      </c>
    </row>
    <row r="1092" spans="1:9" x14ac:dyDescent="0.2">
      <c r="A1092" t="s">
        <v>3071</v>
      </c>
      <c r="B1092" t="s">
        <v>3072</v>
      </c>
      <c r="C1092">
        <v>0.46800000000000003</v>
      </c>
      <c r="D1092">
        <v>-1290.2</v>
      </c>
      <c r="E1092">
        <v>1360.25</v>
      </c>
      <c r="F1092">
        <v>330</v>
      </c>
      <c r="G1092">
        <v>604</v>
      </c>
      <c r="H1092" t="s">
        <v>142</v>
      </c>
      <c r="I1092" t="s">
        <v>4265</v>
      </c>
    </row>
    <row r="1093" spans="1:9" x14ac:dyDescent="0.2">
      <c r="A1093" t="s">
        <v>3071</v>
      </c>
      <c r="B1093" t="s">
        <v>3072</v>
      </c>
      <c r="C1093">
        <v>0.46800000000000003</v>
      </c>
      <c r="D1093">
        <v>-1290.2</v>
      </c>
      <c r="E1093">
        <v>1360.25</v>
      </c>
      <c r="F1093">
        <v>330</v>
      </c>
      <c r="G1093">
        <v>604</v>
      </c>
      <c r="H1093" t="s">
        <v>142</v>
      </c>
      <c r="I1093" t="s">
        <v>4265</v>
      </c>
    </row>
    <row r="1094" spans="1:9" x14ac:dyDescent="0.2">
      <c r="A1094" t="s">
        <v>3071</v>
      </c>
      <c r="B1094" t="s">
        <v>3072</v>
      </c>
      <c r="C1094">
        <v>0.46800000000000003</v>
      </c>
      <c r="D1094">
        <v>-1290.2</v>
      </c>
      <c r="E1094">
        <v>1360.25</v>
      </c>
      <c r="F1094">
        <v>330</v>
      </c>
      <c r="G1094">
        <v>349</v>
      </c>
      <c r="H1094" t="s">
        <v>142</v>
      </c>
      <c r="I1094" t="s">
        <v>4154</v>
      </c>
    </row>
    <row r="1095" spans="1:9" x14ac:dyDescent="0.2">
      <c r="A1095" t="s">
        <v>3071</v>
      </c>
      <c r="B1095" t="s">
        <v>3072</v>
      </c>
      <c r="C1095">
        <v>0.46800000000000003</v>
      </c>
      <c r="D1095">
        <v>-1290.2</v>
      </c>
      <c r="E1095">
        <v>1360.25</v>
      </c>
      <c r="F1095">
        <v>330</v>
      </c>
      <c r="G1095">
        <v>343</v>
      </c>
      <c r="H1095" t="s">
        <v>142</v>
      </c>
      <c r="I1095" t="s">
        <v>4288</v>
      </c>
    </row>
    <row r="1096" spans="1:9" x14ac:dyDescent="0.2">
      <c r="A1096" t="s">
        <v>3071</v>
      </c>
      <c r="B1096" t="s">
        <v>3072</v>
      </c>
      <c r="C1096">
        <v>0.46800000000000003</v>
      </c>
      <c r="D1096">
        <v>-1290.2</v>
      </c>
      <c r="E1096">
        <v>1360.25</v>
      </c>
      <c r="F1096">
        <v>330</v>
      </c>
      <c r="G1096">
        <v>343</v>
      </c>
      <c r="H1096" t="s">
        <v>142</v>
      </c>
      <c r="I1096" t="s">
        <v>4287</v>
      </c>
    </row>
    <row r="1097" spans="1:9" x14ac:dyDescent="0.2">
      <c r="A1097" t="s">
        <v>3071</v>
      </c>
      <c r="B1097" t="s">
        <v>3072</v>
      </c>
      <c r="C1097">
        <v>0.46800000000000003</v>
      </c>
      <c r="D1097">
        <v>-1290.2</v>
      </c>
      <c r="E1097">
        <v>1360.25</v>
      </c>
      <c r="F1097">
        <v>330</v>
      </c>
      <c r="G1097">
        <v>331</v>
      </c>
      <c r="H1097" t="s">
        <v>142</v>
      </c>
      <c r="I1097" t="s">
        <v>4266</v>
      </c>
    </row>
    <row r="1098" spans="1:9" x14ac:dyDescent="0.2">
      <c r="A1098" t="s">
        <v>3071</v>
      </c>
      <c r="B1098" t="s">
        <v>3072</v>
      </c>
      <c r="C1098">
        <v>0.46800000000000003</v>
      </c>
      <c r="D1098">
        <v>-1290.2</v>
      </c>
      <c r="E1098">
        <v>1360.25</v>
      </c>
      <c r="F1098">
        <v>330</v>
      </c>
      <c r="G1098">
        <v>327</v>
      </c>
      <c r="H1098" t="s">
        <v>142</v>
      </c>
      <c r="I1098" t="s">
        <v>4120</v>
      </c>
    </row>
    <row r="1099" spans="1:9" x14ac:dyDescent="0.2">
      <c r="A1099" t="s">
        <v>3071</v>
      </c>
      <c r="B1099" t="s">
        <v>3072</v>
      </c>
      <c r="C1099">
        <v>0.46800000000000003</v>
      </c>
      <c r="D1099">
        <v>-1290.2</v>
      </c>
      <c r="E1099">
        <v>1360.25</v>
      </c>
      <c r="F1099">
        <v>330</v>
      </c>
      <c r="G1099">
        <v>327</v>
      </c>
      <c r="H1099" t="s">
        <v>142</v>
      </c>
      <c r="I1099" t="s">
        <v>4120</v>
      </c>
    </row>
    <row r="1100" spans="1:9" x14ac:dyDescent="0.2">
      <c r="A1100" t="s">
        <v>3071</v>
      </c>
      <c r="B1100" t="s">
        <v>3072</v>
      </c>
      <c r="C1100">
        <v>0.46800000000000003</v>
      </c>
      <c r="D1100">
        <v>-1290.2</v>
      </c>
      <c r="E1100">
        <v>1360.25</v>
      </c>
      <c r="F1100">
        <v>330</v>
      </c>
      <c r="G1100">
        <v>327</v>
      </c>
      <c r="H1100" t="s">
        <v>142</v>
      </c>
      <c r="I1100" t="s">
        <v>4120</v>
      </c>
    </row>
    <row r="1101" spans="1:9" x14ac:dyDescent="0.2">
      <c r="A1101" t="s">
        <v>3071</v>
      </c>
      <c r="B1101" t="s">
        <v>3072</v>
      </c>
      <c r="C1101">
        <v>0.46800000000000003</v>
      </c>
      <c r="D1101">
        <v>-1290.2</v>
      </c>
      <c r="E1101">
        <v>1360.25</v>
      </c>
      <c r="F1101">
        <v>330</v>
      </c>
      <c r="G1101">
        <v>272</v>
      </c>
      <c r="H1101" t="s">
        <v>142</v>
      </c>
      <c r="I1101" t="s">
        <v>4156</v>
      </c>
    </row>
    <row r="1102" spans="1:9" x14ac:dyDescent="0.2">
      <c r="A1102" t="s">
        <v>3071</v>
      </c>
      <c r="B1102" t="s">
        <v>3072</v>
      </c>
      <c r="C1102">
        <v>0.46800000000000003</v>
      </c>
      <c r="D1102">
        <v>-1290.2</v>
      </c>
      <c r="E1102">
        <v>1360.25</v>
      </c>
      <c r="F1102">
        <v>330</v>
      </c>
      <c r="G1102">
        <v>289</v>
      </c>
      <c r="H1102" t="s">
        <v>142</v>
      </c>
      <c r="I1102" t="s">
        <v>4079</v>
      </c>
    </row>
    <row r="1103" spans="1:9" x14ac:dyDescent="0.2">
      <c r="A1103" t="s">
        <v>3071</v>
      </c>
      <c r="B1103" t="s">
        <v>3072</v>
      </c>
      <c r="C1103">
        <v>0.46800000000000003</v>
      </c>
      <c r="D1103">
        <v>-1290.2</v>
      </c>
      <c r="E1103">
        <v>1360.25</v>
      </c>
      <c r="F1103">
        <v>330</v>
      </c>
      <c r="G1103">
        <v>289</v>
      </c>
      <c r="H1103" t="s">
        <v>142</v>
      </c>
      <c r="I1103" t="s">
        <v>4079</v>
      </c>
    </row>
    <row r="1104" spans="1:9" x14ac:dyDescent="0.2">
      <c r="A1104" t="s">
        <v>3071</v>
      </c>
      <c r="B1104" t="s">
        <v>3072</v>
      </c>
      <c r="C1104">
        <v>0.46800000000000003</v>
      </c>
      <c r="D1104">
        <v>-1290.2</v>
      </c>
      <c r="E1104">
        <v>1360.25</v>
      </c>
      <c r="F1104">
        <v>330</v>
      </c>
      <c r="G1104">
        <v>261</v>
      </c>
      <c r="H1104" t="s">
        <v>142</v>
      </c>
      <c r="I1104" t="s">
        <v>4277</v>
      </c>
    </row>
    <row r="1105" spans="1:9" x14ac:dyDescent="0.2">
      <c r="A1105" t="s">
        <v>3071</v>
      </c>
      <c r="B1105" t="s">
        <v>3072</v>
      </c>
      <c r="C1105">
        <v>0.46800000000000003</v>
      </c>
      <c r="D1105">
        <v>-1290.2</v>
      </c>
      <c r="E1105">
        <v>1360.25</v>
      </c>
      <c r="F1105">
        <v>330</v>
      </c>
      <c r="G1105">
        <v>261</v>
      </c>
      <c r="H1105" t="s">
        <v>142</v>
      </c>
      <c r="I1105" t="s">
        <v>4277</v>
      </c>
    </row>
    <row r="1106" spans="1:9" x14ac:dyDescent="0.2">
      <c r="A1106" t="s">
        <v>3071</v>
      </c>
      <c r="B1106" t="s">
        <v>3072</v>
      </c>
      <c r="C1106">
        <v>0.46800000000000003</v>
      </c>
      <c r="D1106">
        <v>-1290.2</v>
      </c>
      <c r="E1106">
        <v>1360.25</v>
      </c>
      <c r="F1106">
        <v>330</v>
      </c>
      <c r="G1106">
        <v>254</v>
      </c>
      <c r="H1106" t="s">
        <v>142</v>
      </c>
      <c r="I1106" t="s">
        <v>4249</v>
      </c>
    </row>
    <row r="1107" spans="1:9" x14ac:dyDescent="0.2">
      <c r="A1107" t="s">
        <v>3071</v>
      </c>
      <c r="B1107" t="s">
        <v>3072</v>
      </c>
      <c r="C1107">
        <v>0.46800000000000003</v>
      </c>
      <c r="D1107">
        <v>-1290.2</v>
      </c>
      <c r="E1107">
        <v>1360.25</v>
      </c>
      <c r="F1107">
        <v>330</v>
      </c>
      <c r="G1107">
        <v>177</v>
      </c>
      <c r="H1107" t="s">
        <v>142</v>
      </c>
      <c r="I1107" t="s">
        <v>4091</v>
      </c>
    </row>
    <row r="1108" spans="1:9" x14ac:dyDescent="0.2">
      <c r="A1108" t="s">
        <v>3071</v>
      </c>
      <c r="B1108" t="s">
        <v>3072</v>
      </c>
      <c r="C1108">
        <v>0.46800000000000003</v>
      </c>
      <c r="D1108">
        <v>-1290.2</v>
      </c>
      <c r="E1108">
        <v>1360.25</v>
      </c>
      <c r="F1108">
        <v>330</v>
      </c>
      <c r="G1108">
        <v>80.7</v>
      </c>
      <c r="H1108" t="s">
        <v>142</v>
      </c>
      <c r="I1108" t="s">
        <v>4141</v>
      </c>
    </row>
    <row r="1109" spans="1:9" x14ac:dyDescent="0.2">
      <c r="A1109" t="s">
        <v>3071</v>
      </c>
      <c r="B1109" t="s">
        <v>3072</v>
      </c>
      <c r="C1109">
        <v>0.46800000000000003</v>
      </c>
      <c r="D1109">
        <v>-1290.2</v>
      </c>
      <c r="E1109">
        <v>1360.25</v>
      </c>
      <c r="F1109">
        <v>330</v>
      </c>
      <c r="G1109">
        <v>215</v>
      </c>
      <c r="H1109" t="s">
        <v>142</v>
      </c>
      <c r="I1109" t="s">
        <v>4091</v>
      </c>
    </row>
    <row r="1110" spans="1:9" x14ac:dyDescent="0.2">
      <c r="A1110" t="s">
        <v>3071</v>
      </c>
      <c r="B1110" t="s">
        <v>3072</v>
      </c>
      <c r="C1110">
        <v>0.46800000000000003</v>
      </c>
      <c r="D1110">
        <v>-1290.2</v>
      </c>
      <c r="E1110">
        <v>1360.25</v>
      </c>
      <c r="F1110">
        <v>330</v>
      </c>
      <c r="G1110">
        <v>191</v>
      </c>
      <c r="H1110" t="s">
        <v>142</v>
      </c>
      <c r="I1110" t="s">
        <v>4125</v>
      </c>
    </row>
    <row r="1111" spans="1:9" x14ac:dyDescent="0.2">
      <c r="A1111" t="s">
        <v>3071</v>
      </c>
      <c r="B1111" t="s">
        <v>3072</v>
      </c>
      <c r="C1111">
        <v>0.46800000000000003</v>
      </c>
      <c r="D1111">
        <v>-1290.2</v>
      </c>
      <c r="E1111">
        <v>1360.25</v>
      </c>
      <c r="F1111">
        <v>330</v>
      </c>
      <c r="G1111">
        <v>158</v>
      </c>
      <c r="H1111" t="s">
        <v>142</v>
      </c>
      <c r="I1111" t="s">
        <v>4159</v>
      </c>
    </row>
    <row r="1112" spans="1:9" x14ac:dyDescent="0.2">
      <c r="A1112" t="s">
        <v>3071</v>
      </c>
      <c r="B1112" t="s">
        <v>3072</v>
      </c>
      <c r="C1112">
        <v>0.46800000000000003</v>
      </c>
      <c r="D1112">
        <v>-1290.2</v>
      </c>
      <c r="E1112">
        <v>1360.25</v>
      </c>
      <c r="F1112">
        <v>330</v>
      </c>
      <c r="G1112">
        <v>138</v>
      </c>
      <c r="H1112" t="s">
        <v>142</v>
      </c>
      <c r="I1112" t="s">
        <v>4160</v>
      </c>
    </row>
    <row r="1113" spans="1:9" x14ac:dyDescent="0.2">
      <c r="A1113" t="s">
        <v>3071</v>
      </c>
      <c r="B1113" t="s">
        <v>3072</v>
      </c>
      <c r="C1113">
        <v>0.46800000000000003</v>
      </c>
      <c r="D1113">
        <v>-1290.2</v>
      </c>
      <c r="E1113">
        <v>1360.25</v>
      </c>
      <c r="F1113">
        <v>330</v>
      </c>
      <c r="G1113">
        <v>102</v>
      </c>
      <c r="H1113" t="s">
        <v>142</v>
      </c>
      <c r="I1113" t="s">
        <v>4138</v>
      </c>
    </row>
    <row r="1114" spans="1:9" x14ac:dyDescent="0.2">
      <c r="A1114" t="s">
        <v>3071</v>
      </c>
      <c r="B1114" t="s">
        <v>3072</v>
      </c>
      <c r="C1114">
        <v>0.46800000000000003</v>
      </c>
      <c r="D1114">
        <v>-1290.2</v>
      </c>
      <c r="E1114">
        <v>1360.25</v>
      </c>
      <c r="F1114">
        <v>330</v>
      </c>
      <c r="G1114">
        <v>63.6</v>
      </c>
      <c r="H1114" t="s">
        <v>142</v>
      </c>
      <c r="I1114" t="s">
        <v>4289</v>
      </c>
    </row>
    <row r="1115" spans="1:9" x14ac:dyDescent="0.2">
      <c r="A1115" t="s">
        <v>3071</v>
      </c>
      <c r="B1115" t="s">
        <v>3072</v>
      </c>
      <c r="C1115">
        <v>0.46800000000000003</v>
      </c>
      <c r="D1115">
        <v>-1290.2</v>
      </c>
      <c r="E1115">
        <v>1360.25</v>
      </c>
      <c r="F1115">
        <v>330</v>
      </c>
      <c r="G1115">
        <v>63.6</v>
      </c>
      <c r="H1115" t="s">
        <v>142</v>
      </c>
      <c r="I1115" t="s">
        <v>4166</v>
      </c>
    </row>
    <row r="1116" spans="1:9" x14ac:dyDescent="0.2">
      <c r="A1116" t="s">
        <v>3071</v>
      </c>
      <c r="B1116" t="s">
        <v>3072</v>
      </c>
      <c r="C1116">
        <v>0.46800000000000003</v>
      </c>
      <c r="D1116">
        <v>-1290.2</v>
      </c>
      <c r="E1116">
        <v>1360.25</v>
      </c>
      <c r="F1116">
        <v>330</v>
      </c>
      <c r="G1116">
        <v>59</v>
      </c>
      <c r="H1116" t="s">
        <v>142</v>
      </c>
      <c r="I1116" t="s">
        <v>4162</v>
      </c>
    </row>
    <row r="1117" spans="1:9" x14ac:dyDescent="0.2">
      <c r="A1117" t="s">
        <v>3071</v>
      </c>
      <c r="B1117" t="s">
        <v>3072</v>
      </c>
      <c r="C1117">
        <v>0.46800000000000003</v>
      </c>
      <c r="D1117">
        <v>-1290.2</v>
      </c>
      <c r="E1117">
        <v>1360.25</v>
      </c>
      <c r="F1117">
        <v>330</v>
      </c>
      <c r="G1117">
        <v>49.8</v>
      </c>
      <c r="H1117" t="s">
        <v>142</v>
      </c>
      <c r="I1117" t="s">
        <v>4290</v>
      </c>
    </row>
    <row r="1118" spans="1:9" x14ac:dyDescent="0.2">
      <c r="A1118" t="s">
        <v>3071</v>
      </c>
      <c r="B1118" t="s">
        <v>3076</v>
      </c>
      <c r="C1118">
        <v>0.46800000000000003</v>
      </c>
      <c r="D1118">
        <v>-1290.2</v>
      </c>
      <c r="E1118">
        <v>1360.25</v>
      </c>
      <c r="F1118">
        <v>330</v>
      </c>
      <c r="G1118">
        <v>675</v>
      </c>
      <c r="H1118" t="s">
        <v>142</v>
      </c>
      <c r="I1118" t="s">
        <v>4104</v>
      </c>
    </row>
    <row r="1119" spans="1:9" x14ac:dyDescent="0.2">
      <c r="A1119" t="s">
        <v>3071</v>
      </c>
      <c r="B1119" t="s">
        <v>3076</v>
      </c>
      <c r="C1119">
        <v>0.46800000000000003</v>
      </c>
      <c r="D1119">
        <v>-1290.2</v>
      </c>
      <c r="E1119">
        <v>1360.25</v>
      </c>
      <c r="F1119">
        <v>330</v>
      </c>
      <c r="G1119">
        <v>675</v>
      </c>
      <c r="H1119" t="s">
        <v>142</v>
      </c>
      <c r="I1119" t="s">
        <v>4104</v>
      </c>
    </row>
    <row r="1120" spans="1:9" x14ac:dyDescent="0.2">
      <c r="A1120" t="s">
        <v>3071</v>
      </c>
      <c r="B1120" t="s">
        <v>3076</v>
      </c>
      <c r="C1120">
        <v>0.46800000000000003</v>
      </c>
      <c r="D1120">
        <v>-1290.2</v>
      </c>
      <c r="E1120">
        <v>1360.25</v>
      </c>
      <c r="F1120">
        <v>330</v>
      </c>
      <c r="G1120">
        <v>623</v>
      </c>
      <c r="H1120" t="s">
        <v>142</v>
      </c>
      <c r="I1120" t="s">
        <v>4083</v>
      </c>
    </row>
    <row r="1121" spans="1:9" x14ac:dyDescent="0.2">
      <c r="A1121" t="s">
        <v>3071</v>
      </c>
      <c r="B1121" t="s">
        <v>3076</v>
      </c>
      <c r="C1121">
        <v>0.46800000000000003</v>
      </c>
      <c r="D1121">
        <v>-1290.2</v>
      </c>
      <c r="E1121">
        <v>1360.25</v>
      </c>
      <c r="F1121">
        <v>330</v>
      </c>
      <c r="G1121">
        <v>623</v>
      </c>
      <c r="H1121" t="s">
        <v>142</v>
      </c>
      <c r="I1121" t="s">
        <v>4083</v>
      </c>
    </row>
    <row r="1122" spans="1:9" x14ac:dyDescent="0.2">
      <c r="A1122" t="s">
        <v>3071</v>
      </c>
      <c r="B1122" t="s">
        <v>3076</v>
      </c>
      <c r="C1122">
        <v>0.46800000000000003</v>
      </c>
      <c r="D1122">
        <v>-1290.2</v>
      </c>
      <c r="E1122">
        <v>1360.25</v>
      </c>
      <c r="F1122">
        <v>330</v>
      </c>
      <c r="G1122">
        <v>345</v>
      </c>
      <c r="H1122" t="s">
        <v>142</v>
      </c>
      <c r="I1122" t="s">
        <v>4267</v>
      </c>
    </row>
    <row r="1123" spans="1:9" x14ac:dyDescent="0.2">
      <c r="A1123" t="s">
        <v>3071</v>
      </c>
      <c r="B1123" t="s">
        <v>3076</v>
      </c>
      <c r="C1123">
        <v>0.46800000000000003</v>
      </c>
      <c r="D1123">
        <v>-1290.2</v>
      </c>
      <c r="E1123">
        <v>1360.25</v>
      </c>
      <c r="F1123">
        <v>330</v>
      </c>
      <c r="G1123">
        <v>346</v>
      </c>
      <c r="H1123" t="s">
        <v>142</v>
      </c>
      <c r="I1123" t="s">
        <v>4267</v>
      </c>
    </row>
    <row r="1124" spans="1:9" x14ac:dyDescent="0.2">
      <c r="A1124" t="s">
        <v>3071</v>
      </c>
      <c r="B1124" t="s">
        <v>3076</v>
      </c>
      <c r="C1124">
        <v>0.46800000000000003</v>
      </c>
      <c r="D1124">
        <v>-1290.2</v>
      </c>
      <c r="E1124">
        <v>1360.25</v>
      </c>
      <c r="F1124">
        <v>330</v>
      </c>
      <c r="G1124">
        <v>345</v>
      </c>
      <c r="H1124" t="s">
        <v>142</v>
      </c>
      <c r="I1124" t="s">
        <v>4267</v>
      </c>
    </row>
    <row r="1125" spans="1:9" x14ac:dyDescent="0.2">
      <c r="A1125" t="s">
        <v>3071</v>
      </c>
      <c r="B1125" t="s">
        <v>3076</v>
      </c>
      <c r="C1125">
        <v>0.46800000000000003</v>
      </c>
      <c r="D1125">
        <v>-1290.2</v>
      </c>
      <c r="E1125">
        <v>1360.25</v>
      </c>
      <c r="F1125">
        <v>330</v>
      </c>
      <c r="G1125">
        <v>306</v>
      </c>
      <c r="H1125" t="s">
        <v>142</v>
      </c>
      <c r="I1125" t="s">
        <v>4079</v>
      </c>
    </row>
    <row r="1126" spans="1:9" x14ac:dyDescent="0.2">
      <c r="A1126" t="s">
        <v>3071</v>
      </c>
      <c r="B1126" t="s">
        <v>3076</v>
      </c>
      <c r="C1126">
        <v>0.46800000000000003</v>
      </c>
      <c r="D1126">
        <v>-1290.2</v>
      </c>
      <c r="E1126">
        <v>1360.25</v>
      </c>
      <c r="F1126">
        <v>330</v>
      </c>
      <c r="G1126">
        <v>298</v>
      </c>
      <c r="H1126" t="s">
        <v>142</v>
      </c>
      <c r="I1126" t="s">
        <v>4132</v>
      </c>
    </row>
    <row r="1127" spans="1:9" x14ac:dyDescent="0.2">
      <c r="A1127" t="s">
        <v>3071</v>
      </c>
      <c r="B1127" t="s">
        <v>3076</v>
      </c>
      <c r="C1127">
        <v>0.46800000000000003</v>
      </c>
      <c r="D1127">
        <v>-1290.2</v>
      </c>
      <c r="E1127">
        <v>1360.25</v>
      </c>
      <c r="F1127">
        <v>330</v>
      </c>
      <c r="G1127">
        <v>281</v>
      </c>
      <c r="H1127" t="s">
        <v>142</v>
      </c>
      <c r="I1127" t="s">
        <v>4144</v>
      </c>
    </row>
    <row r="1128" spans="1:9" x14ac:dyDescent="0.2">
      <c r="A1128" t="s">
        <v>3071</v>
      </c>
      <c r="B1128" t="s">
        <v>3076</v>
      </c>
      <c r="C1128">
        <v>0.46800000000000003</v>
      </c>
      <c r="D1128">
        <v>-1290.2</v>
      </c>
      <c r="E1128">
        <v>1360.25</v>
      </c>
      <c r="F1128">
        <v>330</v>
      </c>
      <c r="G1128">
        <v>265</v>
      </c>
      <c r="H1128" t="s">
        <v>142</v>
      </c>
      <c r="I1128" t="s">
        <v>4287</v>
      </c>
    </row>
    <row r="1129" spans="1:9" x14ac:dyDescent="0.2">
      <c r="A1129" t="s">
        <v>3071</v>
      </c>
      <c r="B1129" t="s">
        <v>3076</v>
      </c>
      <c r="C1129">
        <v>0.46800000000000003</v>
      </c>
      <c r="D1129">
        <v>-1290.2</v>
      </c>
      <c r="E1129">
        <v>1360.25</v>
      </c>
      <c r="F1129">
        <v>330</v>
      </c>
      <c r="G1129">
        <v>266</v>
      </c>
      <c r="H1129" t="s">
        <v>142</v>
      </c>
      <c r="I1129" t="s">
        <v>4277</v>
      </c>
    </row>
    <row r="1130" spans="1:9" x14ac:dyDescent="0.2">
      <c r="A1130" t="s">
        <v>3071</v>
      </c>
      <c r="B1130" t="s">
        <v>3076</v>
      </c>
      <c r="C1130">
        <v>0.46800000000000003</v>
      </c>
      <c r="D1130">
        <v>-1290.2</v>
      </c>
      <c r="E1130">
        <v>1360.25</v>
      </c>
      <c r="F1130">
        <v>330</v>
      </c>
      <c r="G1130">
        <v>253</v>
      </c>
      <c r="H1130" t="s">
        <v>142</v>
      </c>
      <c r="I1130" t="s">
        <v>4267</v>
      </c>
    </row>
    <row r="1131" spans="1:9" x14ac:dyDescent="0.2">
      <c r="A1131" t="s">
        <v>3071</v>
      </c>
      <c r="B1131" t="s">
        <v>3076</v>
      </c>
      <c r="C1131">
        <v>0.46800000000000003</v>
      </c>
      <c r="D1131">
        <v>-1290.2</v>
      </c>
      <c r="E1131">
        <v>1360.25</v>
      </c>
      <c r="F1131">
        <v>330</v>
      </c>
      <c r="G1131">
        <v>201</v>
      </c>
      <c r="H1131" t="s">
        <v>142</v>
      </c>
      <c r="I1131" t="s">
        <v>4169</v>
      </c>
    </row>
    <row r="1132" spans="1:9" x14ac:dyDescent="0.2">
      <c r="A1132" t="s">
        <v>3071</v>
      </c>
      <c r="B1132" t="s">
        <v>3076</v>
      </c>
      <c r="C1132">
        <v>0.46800000000000003</v>
      </c>
      <c r="D1132">
        <v>-1290.2</v>
      </c>
      <c r="E1132">
        <v>1360.25</v>
      </c>
      <c r="F1132">
        <v>330</v>
      </c>
      <c r="G1132">
        <v>202</v>
      </c>
      <c r="H1132" t="s">
        <v>142</v>
      </c>
      <c r="I1132" t="s">
        <v>4085</v>
      </c>
    </row>
    <row r="1133" spans="1:9" x14ac:dyDescent="0.2">
      <c r="A1133" t="s">
        <v>3071</v>
      </c>
      <c r="B1133" t="s">
        <v>3076</v>
      </c>
      <c r="C1133">
        <v>0.46800000000000003</v>
      </c>
      <c r="D1133">
        <v>-1290.2</v>
      </c>
      <c r="E1133">
        <v>1360.25</v>
      </c>
      <c r="F1133">
        <v>330</v>
      </c>
      <c r="G1133">
        <v>179</v>
      </c>
      <c r="H1133" t="s">
        <v>142</v>
      </c>
      <c r="I1133" t="s">
        <v>4088</v>
      </c>
    </row>
    <row r="1134" spans="1:9" x14ac:dyDescent="0.2">
      <c r="A1134" t="s">
        <v>3071</v>
      </c>
      <c r="B1134" t="s">
        <v>3076</v>
      </c>
      <c r="C1134">
        <v>0.46800000000000003</v>
      </c>
      <c r="D1134">
        <v>-1290.2</v>
      </c>
      <c r="E1134">
        <v>1360.25</v>
      </c>
      <c r="F1134">
        <v>330</v>
      </c>
      <c r="G1134">
        <v>128</v>
      </c>
      <c r="H1134" t="s">
        <v>142</v>
      </c>
      <c r="I1134" t="s">
        <v>4089</v>
      </c>
    </row>
    <row r="1135" spans="1:9" x14ac:dyDescent="0.2">
      <c r="A1135" t="s">
        <v>3071</v>
      </c>
      <c r="B1135" t="s">
        <v>3076</v>
      </c>
      <c r="C1135">
        <v>0.46800000000000003</v>
      </c>
      <c r="D1135">
        <v>-1290.2</v>
      </c>
      <c r="E1135">
        <v>1360.25</v>
      </c>
      <c r="F1135">
        <v>330</v>
      </c>
      <c r="G1135">
        <v>99.1</v>
      </c>
      <c r="H1135" t="s">
        <v>142</v>
      </c>
      <c r="I1135" t="s">
        <v>4271</v>
      </c>
    </row>
    <row r="1136" spans="1:9" x14ac:dyDescent="0.2">
      <c r="A1136" t="s">
        <v>3071</v>
      </c>
      <c r="B1136" t="s">
        <v>3076</v>
      </c>
      <c r="C1136">
        <v>0.46800000000000003</v>
      </c>
      <c r="D1136">
        <v>-1290.2</v>
      </c>
      <c r="E1136">
        <v>1360.25</v>
      </c>
      <c r="F1136">
        <v>330</v>
      </c>
      <c r="G1136">
        <v>97.9</v>
      </c>
      <c r="H1136" t="s">
        <v>142</v>
      </c>
      <c r="I1136" t="s">
        <v>4170</v>
      </c>
    </row>
    <row r="1137" spans="1:9" x14ac:dyDescent="0.2">
      <c r="A1137" t="s">
        <v>3071</v>
      </c>
      <c r="B1137" t="s">
        <v>3076</v>
      </c>
      <c r="C1137">
        <v>0.46800000000000003</v>
      </c>
      <c r="D1137">
        <v>-1290.2</v>
      </c>
      <c r="E1137">
        <v>1360.25</v>
      </c>
      <c r="F1137">
        <v>330</v>
      </c>
      <c r="G1137">
        <v>48.9</v>
      </c>
      <c r="H1137" t="s">
        <v>142</v>
      </c>
      <c r="I1137" t="s">
        <v>4284</v>
      </c>
    </row>
    <row r="1138" spans="1:9" x14ac:dyDescent="0.2">
      <c r="A1138" t="s">
        <v>3071</v>
      </c>
      <c r="B1138" t="s">
        <v>3076</v>
      </c>
      <c r="C1138">
        <v>0.46800000000000003</v>
      </c>
      <c r="D1138">
        <v>-1290.2</v>
      </c>
      <c r="E1138">
        <v>1360.25</v>
      </c>
      <c r="F1138">
        <v>330</v>
      </c>
      <c r="G1138">
        <v>43.1</v>
      </c>
      <c r="H1138" t="s">
        <v>142</v>
      </c>
      <c r="I1138" t="s">
        <v>4290</v>
      </c>
    </row>
    <row r="1139" spans="1:9" x14ac:dyDescent="0.2">
      <c r="A1139" t="s">
        <v>3071</v>
      </c>
      <c r="B1139" t="s">
        <v>3076</v>
      </c>
      <c r="C1139">
        <v>0.46800000000000003</v>
      </c>
      <c r="D1139">
        <v>-1290.2</v>
      </c>
      <c r="E1139">
        <v>1360.25</v>
      </c>
      <c r="F1139">
        <v>330</v>
      </c>
      <c r="G1139">
        <v>41</v>
      </c>
      <c r="H1139" t="s">
        <v>142</v>
      </c>
      <c r="I1139" t="s">
        <v>4272</v>
      </c>
    </row>
    <row r="1140" spans="1:9" x14ac:dyDescent="0.2">
      <c r="A1140" t="s">
        <v>3071</v>
      </c>
      <c r="B1140" t="s">
        <v>3076</v>
      </c>
      <c r="C1140">
        <v>0.46800000000000003</v>
      </c>
      <c r="D1140">
        <v>-1290.2</v>
      </c>
      <c r="E1140">
        <v>1360.25</v>
      </c>
      <c r="F1140">
        <v>330</v>
      </c>
      <c r="G1140">
        <v>36.4</v>
      </c>
      <c r="H1140" t="s">
        <v>142</v>
      </c>
      <c r="I1140" t="s">
        <v>4219</v>
      </c>
    </row>
    <row r="1141" spans="1:9" x14ac:dyDescent="0.2">
      <c r="A1141" t="s">
        <v>3071</v>
      </c>
      <c r="B1141" t="s">
        <v>3076</v>
      </c>
      <c r="C1141">
        <v>0.46800000000000003</v>
      </c>
      <c r="D1141">
        <v>-1290.2</v>
      </c>
      <c r="E1141">
        <v>1360.25</v>
      </c>
      <c r="F1141">
        <v>330</v>
      </c>
      <c r="G1141">
        <v>669</v>
      </c>
      <c r="H1141" t="s">
        <v>142</v>
      </c>
      <c r="I1141" t="s">
        <v>4104</v>
      </c>
    </row>
    <row r="1142" spans="1:9" x14ac:dyDescent="0.2">
      <c r="A1142" t="s">
        <v>3071</v>
      </c>
      <c r="B1142" t="s">
        <v>3076</v>
      </c>
      <c r="C1142">
        <v>0.46800000000000003</v>
      </c>
      <c r="D1142">
        <v>-1290.2</v>
      </c>
      <c r="E1142">
        <v>1360.25</v>
      </c>
      <c r="F1142">
        <v>330</v>
      </c>
      <c r="G1142">
        <v>348</v>
      </c>
      <c r="H1142" t="s">
        <v>142</v>
      </c>
      <c r="I1142" t="s">
        <v>4267</v>
      </c>
    </row>
    <row r="1143" spans="1:9" x14ac:dyDescent="0.2">
      <c r="A1143" t="s">
        <v>3071</v>
      </c>
      <c r="B1143" t="s">
        <v>3076</v>
      </c>
      <c r="C1143">
        <v>0.46800000000000003</v>
      </c>
      <c r="D1143">
        <v>-1290.2</v>
      </c>
      <c r="E1143">
        <v>1360.25</v>
      </c>
      <c r="F1143">
        <v>330</v>
      </c>
      <c r="G1143">
        <v>330</v>
      </c>
      <c r="H1143" t="s">
        <v>142</v>
      </c>
      <c r="I1143" t="s">
        <v>4266</v>
      </c>
    </row>
    <row r="1144" spans="1:9" x14ac:dyDescent="0.2">
      <c r="A1144" t="s">
        <v>3071</v>
      </c>
      <c r="B1144" t="s">
        <v>3076</v>
      </c>
      <c r="C1144">
        <v>0.46800000000000003</v>
      </c>
      <c r="D1144">
        <v>-1290.2</v>
      </c>
      <c r="E1144">
        <v>1360.25</v>
      </c>
      <c r="F1144">
        <v>330</v>
      </c>
      <c r="G1144">
        <v>327</v>
      </c>
      <c r="H1144" t="s">
        <v>142</v>
      </c>
      <c r="I1144" t="s">
        <v>4144</v>
      </c>
    </row>
    <row r="1145" spans="1:9" x14ac:dyDescent="0.2">
      <c r="A1145" t="s">
        <v>3071</v>
      </c>
      <c r="B1145" t="s">
        <v>3076</v>
      </c>
      <c r="C1145">
        <v>0.46800000000000003</v>
      </c>
      <c r="D1145">
        <v>-1290.2</v>
      </c>
      <c r="E1145">
        <v>1360.25</v>
      </c>
      <c r="F1145">
        <v>330</v>
      </c>
      <c r="G1145">
        <v>299</v>
      </c>
      <c r="H1145" t="s">
        <v>142</v>
      </c>
      <c r="I1145" t="s">
        <v>4079</v>
      </c>
    </row>
    <row r="1146" spans="1:9" x14ac:dyDescent="0.2">
      <c r="A1146" t="s">
        <v>3071</v>
      </c>
      <c r="B1146" t="s">
        <v>3076</v>
      </c>
      <c r="C1146">
        <v>0.46800000000000003</v>
      </c>
      <c r="D1146">
        <v>-1290.2</v>
      </c>
      <c r="E1146">
        <v>1360.25</v>
      </c>
      <c r="F1146">
        <v>330</v>
      </c>
      <c r="G1146">
        <v>266</v>
      </c>
      <c r="H1146" t="s">
        <v>142</v>
      </c>
      <c r="I1146" t="s">
        <v>4287</v>
      </c>
    </row>
    <row r="1147" spans="1:9" x14ac:dyDescent="0.2">
      <c r="A1147" t="s">
        <v>3071</v>
      </c>
      <c r="B1147" t="s">
        <v>3076</v>
      </c>
      <c r="C1147">
        <v>0.46800000000000003</v>
      </c>
      <c r="D1147">
        <v>-1290.2</v>
      </c>
      <c r="E1147">
        <v>1360.25</v>
      </c>
      <c r="F1147">
        <v>330</v>
      </c>
      <c r="G1147">
        <v>249</v>
      </c>
      <c r="H1147" t="s">
        <v>142</v>
      </c>
      <c r="I1147" t="s">
        <v>4287</v>
      </c>
    </row>
    <row r="1148" spans="1:9" x14ac:dyDescent="0.2">
      <c r="A1148" t="s">
        <v>3071</v>
      </c>
      <c r="B1148" t="s">
        <v>3072</v>
      </c>
      <c r="C1148">
        <v>0.46800000000000003</v>
      </c>
      <c r="D1148">
        <v>-1290.2</v>
      </c>
      <c r="E1148">
        <v>1360.25</v>
      </c>
      <c r="F1148">
        <v>330</v>
      </c>
      <c r="G1148">
        <v>665</v>
      </c>
      <c r="H1148" t="s">
        <v>142</v>
      </c>
      <c r="I1148" t="s">
        <v>4104</v>
      </c>
    </row>
    <row r="1149" spans="1:9" x14ac:dyDescent="0.2">
      <c r="A1149" t="s">
        <v>3071</v>
      </c>
      <c r="B1149" t="s">
        <v>3072</v>
      </c>
      <c r="C1149">
        <v>0.46800000000000003</v>
      </c>
      <c r="D1149">
        <v>-1290.2</v>
      </c>
      <c r="E1149">
        <v>1360.25</v>
      </c>
      <c r="F1149">
        <v>330</v>
      </c>
      <c r="G1149">
        <v>665</v>
      </c>
      <c r="H1149" t="s">
        <v>142</v>
      </c>
      <c r="I1149" t="s">
        <v>4104</v>
      </c>
    </row>
    <row r="1150" spans="1:9" x14ac:dyDescent="0.2">
      <c r="A1150" t="s">
        <v>3071</v>
      </c>
      <c r="B1150" t="s">
        <v>3072</v>
      </c>
      <c r="C1150">
        <v>0.46800000000000003</v>
      </c>
      <c r="D1150">
        <v>-1290.2</v>
      </c>
      <c r="E1150">
        <v>1360.25</v>
      </c>
      <c r="F1150">
        <v>330</v>
      </c>
      <c r="G1150">
        <v>665</v>
      </c>
      <c r="H1150" t="s">
        <v>142</v>
      </c>
      <c r="I1150" t="s">
        <v>4104</v>
      </c>
    </row>
    <row r="1151" spans="1:9" x14ac:dyDescent="0.2">
      <c r="A1151" t="s">
        <v>3071</v>
      </c>
      <c r="B1151" t="s">
        <v>3072</v>
      </c>
      <c r="C1151">
        <v>0.46800000000000003</v>
      </c>
      <c r="D1151">
        <v>-1290.2</v>
      </c>
      <c r="E1151">
        <v>1360.25</v>
      </c>
      <c r="F1151">
        <v>330</v>
      </c>
      <c r="G1151">
        <v>665</v>
      </c>
      <c r="H1151" t="s">
        <v>142</v>
      </c>
      <c r="I1151" t="s">
        <v>4104</v>
      </c>
    </row>
    <row r="1152" spans="1:9" x14ac:dyDescent="0.2">
      <c r="A1152" t="s">
        <v>3071</v>
      </c>
      <c r="B1152" t="s">
        <v>3072</v>
      </c>
      <c r="C1152">
        <v>0.46800000000000003</v>
      </c>
      <c r="D1152">
        <v>-1290.2</v>
      </c>
      <c r="E1152">
        <v>1360.25</v>
      </c>
      <c r="F1152">
        <v>330</v>
      </c>
      <c r="G1152">
        <v>665</v>
      </c>
      <c r="H1152" t="s">
        <v>142</v>
      </c>
      <c r="I1152" t="s">
        <v>4104</v>
      </c>
    </row>
    <row r="1153" spans="1:9" x14ac:dyDescent="0.2">
      <c r="A1153" t="s">
        <v>3071</v>
      </c>
      <c r="B1153" t="s">
        <v>3072</v>
      </c>
      <c r="C1153">
        <v>0.46800000000000003</v>
      </c>
      <c r="D1153">
        <v>-1290.2</v>
      </c>
      <c r="E1153">
        <v>1360.25</v>
      </c>
      <c r="F1153">
        <v>330</v>
      </c>
      <c r="G1153">
        <v>665</v>
      </c>
      <c r="H1153" t="s">
        <v>142</v>
      </c>
      <c r="I1153" t="s">
        <v>4104</v>
      </c>
    </row>
    <row r="1154" spans="1:9" x14ac:dyDescent="0.2">
      <c r="A1154" t="s">
        <v>3071</v>
      </c>
      <c r="B1154" t="s">
        <v>3072</v>
      </c>
      <c r="C1154">
        <v>0.46800000000000003</v>
      </c>
      <c r="D1154">
        <v>-1290.2</v>
      </c>
      <c r="E1154">
        <v>1360.25</v>
      </c>
      <c r="F1154">
        <v>330</v>
      </c>
      <c r="G1154">
        <v>665</v>
      </c>
      <c r="H1154" t="s">
        <v>142</v>
      </c>
      <c r="I1154" t="s">
        <v>4104</v>
      </c>
    </row>
    <row r="1155" spans="1:9" x14ac:dyDescent="0.2">
      <c r="A1155" t="s">
        <v>3071</v>
      </c>
      <c r="B1155" t="s">
        <v>3072</v>
      </c>
      <c r="C1155">
        <v>0.46800000000000003</v>
      </c>
      <c r="D1155">
        <v>-1290.2</v>
      </c>
      <c r="E1155">
        <v>1360.25</v>
      </c>
      <c r="F1155">
        <v>330</v>
      </c>
      <c r="G1155">
        <v>614</v>
      </c>
      <c r="H1155" t="s">
        <v>142</v>
      </c>
      <c r="I1155" t="s">
        <v>4083</v>
      </c>
    </row>
    <row r="1156" spans="1:9" x14ac:dyDescent="0.2">
      <c r="A1156" t="s">
        <v>3071</v>
      </c>
      <c r="B1156" t="s">
        <v>3072</v>
      </c>
      <c r="C1156">
        <v>0.46800000000000003</v>
      </c>
      <c r="D1156">
        <v>-1290.2</v>
      </c>
      <c r="E1156">
        <v>1360.25</v>
      </c>
      <c r="F1156">
        <v>330</v>
      </c>
      <c r="G1156">
        <v>503</v>
      </c>
      <c r="H1156" t="s">
        <v>142</v>
      </c>
      <c r="I1156" t="s">
        <v>4265</v>
      </c>
    </row>
    <row r="1157" spans="1:9" x14ac:dyDescent="0.2">
      <c r="A1157" t="s">
        <v>3071</v>
      </c>
      <c r="B1157" t="s">
        <v>3072</v>
      </c>
      <c r="C1157">
        <v>0.46800000000000003</v>
      </c>
      <c r="D1157">
        <v>-1290.2</v>
      </c>
      <c r="E1157">
        <v>1360.25</v>
      </c>
      <c r="F1157">
        <v>330</v>
      </c>
      <c r="G1157">
        <v>452</v>
      </c>
      <c r="H1157" t="s">
        <v>142</v>
      </c>
      <c r="I1157" t="s">
        <v>4110</v>
      </c>
    </row>
    <row r="1158" spans="1:9" x14ac:dyDescent="0.2">
      <c r="A1158" t="s">
        <v>3071</v>
      </c>
      <c r="B1158" t="s">
        <v>3072</v>
      </c>
      <c r="C1158">
        <v>0.46800000000000003</v>
      </c>
      <c r="D1158">
        <v>-1290.2</v>
      </c>
      <c r="E1158">
        <v>1360.25</v>
      </c>
      <c r="F1158">
        <v>330</v>
      </c>
      <c r="G1158">
        <v>345</v>
      </c>
      <c r="H1158" t="s">
        <v>142</v>
      </c>
      <c r="I1158" t="s">
        <v>4084</v>
      </c>
    </row>
    <row r="1159" spans="1:9" x14ac:dyDescent="0.2">
      <c r="A1159" t="s">
        <v>3071</v>
      </c>
      <c r="B1159" t="s">
        <v>3072</v>
      </c>
      <c r="C1159">
        <v>0.46800000000000003</v>
      </c>
      <c r="D1159">
        <v>-1290.2</v>
      </c>
      <c r="E1159">
        <v>1360.25</v>
      </c>
      <c r="F1159">
        <v>330</v>
      </c>
      <c r="G1159">
        <v>344</v>
      </c>
      <c r="H1159" t="s">
        <v>142</v>
      </c>
      <c r="I1159" t="s">
        <v>4084</v>
      </c>
    </row>
    <row r="1160" spans="1:9" x14ac:dyDescent="0.2">
      <c r="A1160" t="s">
        <v>3071</v>
      </c>
      <c r="B1160" t="s">
        <v>3072</v>
      </c>
      <c r="C1160">
        <v>0.46800000000000003</v>
      </c>
      <c r="D1160">
        <v>-1290.2</v>
      </c>
      <c r="E1160">
        <v>1360.25</v>
      </c>
      <c r="F1160">
        <v>330</v>
      </c>
      <c r="G1160">
        <v>333</v>
      </c>
      <c r="H1160" t="s">
        <v>142</v>
      </c>
      <c r="I1160" t="s">
        <v>4266</v>
      </c>
    </row>
    <row r="1161" spans="1:9" x14ac:dyDescent="0.2">
      <c r="A1161" t="s">
        <v>3071</v>
      </c>
      <c r="B1161" t="s">
        <v>3072</v>
      </c>
      <c r="C1161">
        <v>0.46800000000000003</v>
      </c>
      <c r="D1161">
        <v>-1290.2</v>
      </c>
      <c r="E1161">
        <v>1360.25</v>
      </c>
      <c r="F1161">
        <v>330</v>
      </c>
      <c r="G1161">
        <v>332</v>
      </c>
      <c r="H1161" t="s">
        <v>142</v>
      </c>
      <c r="I1161" t="s">
        <v>4266</v>
      </c>
    </row>
    <row r="1162" spans="1:9" x14ac:dyDescent="0.2">
      <c r="A1162" t="s">
        <v>3071</v>
      </c>
      <c r="B1162" t="s">
        <v>3072</v>
      </c>
      <c r="C1162">
        <v>0.46800000000000003</v>
      </c>
      <c r="D1162">
        <v>-1290.2</v>
      </c>
      <c r="E1162">
        <v>1360.25</v>
      </c>
      <c r="F1162">
        <v>330</v>
      </c>
      <c r="G1162">
        <v>325</v>
      </c>
      <c r="H1162" t="s">
        <v>142</v>
      </c>
      <c r="I1162" t="s">
        <v>4144</v>
      </c>
    </row>
    <row r="1163" spans="1:9" x14ac:dyDescent="0.2">
      <c r="A1163" t="s">
        <v>3071</v>
      </c>
      <c r="B1163" t="s">
        <v>3072</v>
      </c>
      <c r="C1163">
        <v>0.46800000000000003</v>
      </c>
      <c r="D1163">
        <v>-1290.2</v>
      </c>
      <c r="E1163">
        <v>1360.25</v>
      </c>
      <c r="F1163">
        <v>330</v>
      </c>
      <c r="G1163">
        <v>306</v>
      </c>
      <c r="H1163" t="s">
        <v>142</v>
      </c>
      <c r="I1163" t="s">
        <v>4178</v>
      </c>
    </row>
    <row r="1164" spans="1:9" x14ac:dyDescent="0.2">
      <c r="A1164" t="s">
        <v>3071</v>
      </c>
      <c r="B1164" t="s">
        <v>3072</v>
      </c>
      <c r="C1164">
        <v>0.46800000000000003</v>
      </c>
      <c r="D1164">
        <v>-1290.2</v>
      </c>
      <c r="E1164">
        <v>1360.25</v>
      </c>
      <c r="F1164">
        <v>330</v>
      </c>
      <c r="G1164">
        <v>296</v>
      </c>
      <c r="H1164" t="s">
        <v>142</v>
      </c>
      <c r="I1164" t="s">
        <v>4107</v>
      </c>
    </row>
    <row r="1165" spans="1:9" x14ac:dyDescent="0.2">
      <c r="A1165" t="s">
        <v>3071</v>
      </c>
      <c r="B1165" t="s">
        <v>3072</v>
      </c>
      <c r="C1165">
        <v>0.46800000000000003</v>
      </c>
      <c r="D1165">
        <v>-1290.2</v>
      </c>
      <c r="E1165">
        <v>1360.25</v>
      </c>
      <c r="F1165">
        <v>330</v>
      </c>
      <c r="G1165">
        <v>266</v>
      </c>
      <c r="H1165" t="s">
        <v>142</v>
      </c>
      <c r="I1165" t="s">
        <v>4287</v>
      </c>
    </row>
    <row r="1166" spans="1:9" x14ac:dyDescent="0.2">
      <c r="A1166" t="s">
        <v>3071</v>
      </c>
      <c r="B1166" t="s">
        <v>3072</v>
      </c>
      <c r="C1166">
        <v>0.46800000000000003</v>
      </c>
      <c r="D1166">
        <v>-1290.2</v>
      </c>
      <c r="E1166">
        <v>1360.25</v>
      </c>
      <c r="F1166">
        <v>330</v>
      </c>
      <c r="G1166">
        <v>252</v>
      </c>
      <c r="H1166" t="s">
        <v>142</v>
      </c>
      <c r="I1166" t="s">
        <v>4084</v>
      </c>
    </row>
    <row r="1167" spans="1:9" x14ac:dyDescent="0.2">
      <c r="A1167" t="s">
        <v>3071</v>
      </c>
      <c r="B1167" t="s">
        <v>3072</v>
      </c>
      <c r="C1167">
        <v>0.46800000000000003</v>
      </c>
      <c r="D1167">
        <v>-1290.2</v>
      </c>
      <c r="E1167">
        <v>1360.25</v>
      </c>
      <c r="F1167">
        <v>330</v>
      </c>
      <c r="G1167">
        <v>249</v>
      </c>
      <c r="H1167" t="s">
        <v>142</v>
      </c>
      <c r="I1167" t="s">
        <v>4287</v>
      </c>
    </row>
    <row r="1168" spans="1:9" x14ac:dyDescent="0.2">
      <c r="A1168" t="s">
        <v>3071</v>
      </c>
      <c r="B1168" t="s">
        <v>3072</v>
      </c>
      <c r="C1168">
        <v>0.46800000000000003</v>
      </c>
      <c r="D1168">
        <v>-1290.2</v>
      </c>
      <c r="E1168">
        <v>1360.25</v>
      </c>
      <c r="F1168">
        <v>330</v>
      </c>
      <c r="G1168">
        <v>220</v>
      </c>
      <c r="H1168" t="s">
        <v>142</v>
      </c>
      <c r="I1168" t="s">
        <v>4089</v>
      </c>
    </row>
    <row r="1169" spans="1:9" x14ac:dyDescent="0.2">
      <c r="A1169" t="s">
        <v>3071</v>
      </c>
      <c r="B1169" t="s">
        <v>3072</v>
      </c>
      <c r="C1169">
        <v>0.46800000000000003</v>
      </c>
      <c r="D1169">
        <v>-1290.2</v>
      </c>
      <c r="E1169">
        <v>1360.25</v>
      </c>
      <c r="F1169">
        <v>330</v>
      </c>
      <c r="G1169">
        <v>179</v>
      </c>
      <c r="H1169" t="s">
        <v>142</v>
      </c>
      <c r="I1169" t="s">
        <v>4168</v>
      </c>
    </row>
    <row r="1170" spans="1:9" x14ac:dyDescent="0.2">
      <c r="A1170" t="s">
        <v>3071</v>
      </c>
      <c r="B1170" t="s">
        <v>3072</v>
      </c>
      <c r="C1170">
        <v>0.46800000000000003</v>
      </c>
      <c r="D1170">
        <v>-1290.2</v>
      </c>
      <c r="E1170">
        <v>1360.25</v>
      </c>
      <c r="F1170">
        <v>330</v>
      </c>
      <c r="G1170">
        <v>85.3</v>
      </c>
      <c r="H1170" t="s">
        <v>142</v>
      </c>
      <c r="I1170" t="s">
        <v>4283</v>
      </c>
    </row>
    <row r="1171" spans="1:9" x14ac:dyDescent="0.2">
      <c r="A1171" t="s">
        <v>3071</v>
      </c>
      <c r="B1171" t="s">
        <v>3072</v>
      </c>
      <c r="C1171">
        <v>0.46800000000000003</v>
      </c>
      <c r="D1171">
        <v>-1290.2</v>
      </c>
      <c r="E1171">
        <v>1360.25</v>
      </c>
      <c r="F1171">
        <v>330</v>
      </c>
      <c r="G1171">
        <v>46</v>
      </c>
      <c r="H1171" t="s">
        <v>142</v>
      </c>
      <c r="I1171" t="s">
        <v>4180</v>
      </c>
    </row>
    <row r="1172" spans="1:9" x14ac:dyDescent="0.2">
      <c r="A1172" t="s">
        <v>3071</v>
      </c>
      <c r="B1172" t="s">
        <v>3072</v>
      </c>
      <c r="C1172">
        <v>0.46800000000000003</v>
      </c>
      <c r="D1172">
        <v>-1290.2</v>
      </c>
      <c r="E1172">
        <v>1360.25</v>
      </c>
      <c r="F1172">
        <v>330</v>
      </c>
      <c r="G1172">
        <v>41.4</v>
      </c>
      <c r="H1172" t="s">
        <v>142</v>
      </c>
      <c r="I1172" t="s">
        <v>4272</v>
      </c>
    </row>
    <row r="1173" spans="1:9" x14ac:dyDescent="0.2">
      <c r="A1173" t="s">
        <v>3075</v>
      </c>
      <c r="B1173" t="s">
        <v>3076</v>
      </c>
      <c r="C1173">
        <v>0.46800000000000003</v>
      </c>
      <c r="D1173">
        <v>-1290.2</v>
      </c>
      <c r="E1173">
        <v>1360.25</v>
      </c>
      <c r="F1173">
        <v>330</v>
      </c>
      <c r="G1173">
        <v>675</v>
      </c>
      <c r="H1173" t="s">
        <v>142</v>
      </c>
      <c r="I1173" t="s">
        <v>4104</v>
      </c>
    </row>
    <row r="1174" spans="1:9" x14ac:dyDescent="0.2">
      <c r="A1174" t="s">
        <v>3075</v>
      </c>
      <c r="B1174" t="s">
        <v>3076</v>
      </c>
      <c r="C1174">
        <v>0.46800000000000003</v>
      </c>
      <c r="D1174">
        <v>-1290.2</v>
      </c>
      <c r="E1174">
        <v>1360.25</v>
      </c>
      <c r="F1174">
        <v>330</v>
      </c>
      <c r="G1174">
        <v>675</v>
      </c>
      <c r="H1174" t="s">
        <v>142</v>
      </c>
      <c r="I1174" t="s">
        <v>4104</v>
      </c>
    </row>
    <row r="1175" spans="1:9" x14ac:dyDescent="0.2">
      <c r="A1175" t="s">
        <v>3075</v>
      </c>
      <c r="B1175" t="s">
        <v>3076</v>
      </c>
      <c r="C1175">
        <v>0.46800000000000003</v>
      </c>
      <c r="D1175">
        <v>-1290.2</v>
      </c>
      <c r="E1175">
        <v>1360.25</v>
      </c>
      <c r="F1175">
        <v>330</v>
      </c>
      <c r="G1175">
        <v>675</v>
      </c>
      <c r="H1175" t="s">
        <v>142</v>
      </c>
      <c r="I1175" t="s">
        <v>4104</v>
      </c>
    </row>
    <row r="1176" spans="1:9" x14ac:dyDescent="0.2">
      <c r="A1176" t="s">
        <v>3075</v>
      </c>
      <c r="B1176" t="s">
        <v>3076</v>
      </c>
      <c r="C1176">
        <v>0.46800000000000003</v>
      </c>
      <c r="D1176">
        <v>-1290.2</v>
      </c>
      <c r="E1176">
        <v>1360.25</v>
      </c>
      <c r="F1176">
        <v>330</v>
      </c>
      <c r="G1176">
        <v>623</v>
      </c>
      <c r="H1176" t="s">
        <v>142</v>
      </c>
      <c r="I1176" t="s">
        <v>4083</v>
      </c>
    </row>
    <row r="1177" spans="1:9" x14ac:dyDescent="0.2">
      <c r="A1177" t="s">
        <v>3075</v>
      </c>
      <c r="B1177" t="s">
        <v>3076</v>
      </c>
      <c r="C1177">
        <v>0.46800000000000003</v>
      </c>
      <c r="D1177">
        <v>-1290.2</v>
      </c>
      <c r="E1177">
        <v>1360.25</v>
      </c>
      <c r="F1177">
        <v>330</v>
      </c>
      <c r="G1177">
        <v>623</v>
      </c>
      <c r="H1177" t="s">
        <v>142</v>
      </c>
      <c r="I1177" t="s">
        <v>4083</v>
      </c>
    </row>
    <row r="1178" spans="1:9" x14ac:dyDescent="0.2">
      <c r="A1178" t="s">
        <v>3075</v>
      </c>
      <c r="B1178" t="s">
        <v>3076</v>
      </c>
      <c r="C1178">
        <v>0.46800000000000003</v>
      </c>
      <c r="D1178">
        <v>-1290.2</v>
      </c>
      <c r="E1178">
        <v>1360.25</v>
      </c>
      <c r="F1178">
        <v>330</v>
      </c>
      <c r="G1178">
        <v>616</v>
      </c>
      <c r="H1178" t="s">
        <v>142</v>
      </c>
      <c r="I1178" t="s">
        <v>4104</v>
      </c>
    </row>
    <row r="1179" spans="1:9" x14ac:dyDescent="0.2">
      <c r="A1179" t="s">
        <v>3075</v>
      </c>
      <c r="B1179" t="s">
        <v>3076</v>
      </c>
      <c r="C1179">
        <v>0.46800000000000003</v>
      </c>
      <c r="D1179">
        <v>-1290.2</v>
      </c>
      <c r="E1179">
        <v>1360.25</v>
      </c>
      <c r="F1179">
        <v>330</v>
      </c>
      <c r="G1179">
        <v>345</v>
      </c>
      <c r="H1179" t="s">
        <v>142</v>
      </c>
      <c r="I1179" t="s">
        <v>4267</v>
      </c>
    </row>
    <row r="1180" spans="1:9" x14ac:dyDescent="0.2">
      <c r="A1180" t="s">
        <v>3075</v>
      </c>
      <c r="B1180" t="s">
        <v>3076</v>
      </c>
      <c r="C1180">
        <v>0.46800000000000003</v>
      </c>
      <c r="D1180">
        <v>-1290.2</v>
      </c>
      <c r="E1180">
        <v>1360.25</v>
      </c>
      <c r="F1180">
        <v>330</v>
      </c>
      <c r="G1180">
        <v>344</v>
      </c>
      <c r="H1180" t="s">
        <v>142</v>
      </c>
      <c r="I1180" t="s">
        <v>4267</v>
      </c>
    </row>
    <row r="1181" spans="1:9" x14ac:dyDescent="0.2">
      <c r="A1181" t="s">
        <v>3075</v>
      </c>
      <c r="B1181" t="s">
        <v>3076</v>
      </c>
      <c r="C1181">
        <v>0.46800000000000003</v>
      </c>
      <c r="D1181">
        <v>-1290.2</v>
      </c>
      <c r="E1181">
        <v>1360.25</v>
      </c>
      <c r="F1181">
        <v>330</v>
      </c>
      <c r="G1181">
        <v>345</v>
      </c>
      <c r="H1181" t="s">
        <v>142</v>
      </c>
      <c r="I1181" t="s">
        <v>4267</v>
      </c>
    </row>
    <row r="1182" spans="1:9" x14ac:dyDescent="0.2">
      <c r="A1182" t="s">
        <v>3075</v>
      </c>
      <c r="B1182" t="s">
        <v>3076</v>
      </c>
      <c r="C1182">
        <v>0.46800000000000003</v>
      </c>
      <c r="D1182">
        <v>-1290.2</v>
      </c>
      <c r="E1182">
        <v>1360.25</v>
      </c>
      <c r="F1182">
        <v>330</v>
      </c>
      <c r="G1182">
        <v>332</v>
      </c>
      <c r="H1182" t="s">
        <v>142</v>
      </c>
      <c r="I1182" t="s">
        <v>4266</v>
      </c>
    </row>
    <row r="1183" spans="1:9" x14ac:dyDescent="0.2">
      <c r="A1183" t="s">
        <v>3075</v>
      </c>
      <c r="B1183" t="s">
        <v>3076</v>
      </c>
      <c r="C1183">
        <v>0.46800000000000003</v>
      </c>
      <c r="D1183">
        <v>-1290.2</v>
      </c>
      <c r="E1183">
        <v>1360.25</v>
      </c>
      <c r="F1183">
        <v>330</v>
      </c>
      <c r="G1183">
        <v>332</v>
      </c>
      <c r="H1183" t="s">
        <v>142</v>
      </c>
      <c r="I1183" t="s">
        <v>4266</v>
      </c>
    </row>
    <row r="1184" spans="1:9" x14ac:dyDescent="0.2">
      <c r="A1184" t="s">
        <v>3075</v>
      </c>
      <c r="B1184" t="s">
        <v>3076</v>
      </c>
      <c r="C1184">
        <v>0.46800000000000003</v>
      </c>
      <c r="D1184">
        <v>-1290.2</v>
      </c>
      <c r="E1184">
        <v>1360.25</v>
      </c>
      <c r="F1184">
        <v>330</v>
      </c>
      <c r="G1184">
        <v>331</v>
      </c>
      <c r="H1184" t="s">
        <v>142</v>
      </c>
      <c r="I1184" t="s">
        <v>4266</v>
      </c>
    </row>
    <row r="1185" spans="1:9" x14ac:dyDescent="0.2">
      <c r="A1185" t="s">
        <v>3075</v>
      </c>
      <c r="B1185" t="s">
        <v>3076</v>
      </c>
      <c r="C1185">
        <v>0.46800000000000003</v>
      </c>
      <c r="D1185">
        <v>-1290.2</v>
      </c>
      <c r="E1185">
        <v>1360.25</v>
      </c>
      <c r="F1185">
        <v>330</v>
      </c>
      <c r="G1185">
        <v>332</v>
      </c>
      <c r="H1185" t="s">
        <v>142</v>
      </c>
      <c r="I1185" t="s">
        <v>4266</v>
      </c>
    </row>
    <row r="1186" spans="1:9" x14ac:dyDescent="0.2">
      <c r="A1186" t="s">
        <v>3075</v>
      </c>
      <c r="B1186" t="s">
        <v>3076</v>
      </c>
      <c r="C1186">
        <v>0.46800000000000003</v>
      </c>
      <c r="D1186">
        <v>-1290.2</v>
      </c>
      <c r="E1186">
        <v>1360.25</v>
      </c>
      <c r="F1186">
        <v>330</v>
      </c>
      <c r="G1186">
        <v>325</v>
      </c>
      <c r="H1186" t="s">
        <v>142</v>
      </c>
      <c r="I1186" t="s">
        <v>4144</v>
      </c>
    </row>
    <row r="1187" spans="1:9" x14ac:dyDescent="0.2">
      <c r="A1187" t="s">
        <v>3075</v>
      </c>
      <c r="B1187" t="s">
        <v>3076</v>
      </c>
      <c r="C1187">
        <v>0.46800000000000003</v>
      </c>
      <c r="D1187">
        <v>-1290.2</v>
      </c>
      <c r="E1187">
        <v>1360.25</v>
      </c>
      <c r="F1187">
        <v>330</v>
      </c>
      <c r="G1187">
        <v>306</v>
      </c>
      <c r="H1187" t="s">
        <v>142</v>
      </c>
      <c r="I1187" t="s">
        <v>4079</v>
      </c>
    </row>
    <row r="1188" spans="1:9" x14ac:dyDescent="0.2">
      <c r="A1188" t="s">
        <v>3075</v>
      </c>
      <c r="B1188" t="s">
        <v>3076</v>
      </c>
      <c r="C1188">
        <v>0.46800000000000003</v>
      </c>
      <c r="D1188">
        <v>-1290.2</v>
      </c>
      <c r="E1188">
        <v>1360.25</v>
      </c>
      <c r="F1188">
        <v>330</v>
      </c>
      <c r="G1188">
        <v>263</v>
      </c>
      <c r="H1188" t="s">
        <v>142</v>
      </c>
      <c r="I1188" t="s">
        <v>4287</v>
      </c>
    </row>
    <row r="1189" spans="1:9" x14ac:dyDescent="0.2">
      <c r="A1189" t="s">
        <v>3075</v>
      </c>
      <c r="B1189" t="s">
        <v>3076</v>
      </c>
      <c r="C1189">
        <v>0.46800000000000003</v>
      </c>
      <c r="D1189">
        <v>-1290.2</v>
      </c>
      <c r="E1189">
        <v>1360.25</v>
      </c>
      <c r="F1189">
        <v>330</v>
      </c>
      <c r="G1189">
        <v>248</v>
      </c>
      <c r="H1189" t="s">
        <v>142</v>
      </c>
      <c r="I1189" t="s">
        <v>4249</v>
      </c>
    </row>
    <row r="1190" spans="1:9" x14ac:dyDescent="0.2">
      <c r="A1190" t="s">
        <v>3075</v>
      </c>
      <c r="B1190" t="s">
        <v>3076</v>
      </c>
      <c r="C1190">
        <v>0.46800000000000003</v>
      </c>
      <c r="D1190">
        <v>-1290.2</v>
      </c>
      <c r="E1190">
        <v>1360.25</v>
      </c>
      <c r="F1190">
        <v>330</v>
      </c>
      <c r="G1190">
        <v>252</v>
      </c>
      <c r="H1190" t="s">
        <v>142</v>
      </c>
      <c r="I1190" t="s">
        <v>4267</v>
      </c>
    </row>
    <row r="1191" spans="1:9" x14ac:dyDescent="0.2">
      <c r="A1191" t="s">
        <v>3075</v>
      </c>
      <c r="B1191" t="s">
        <v>3076</v>
      </c>
      <c r="C1191">
        <v>0.46800000000000003</v>
      </c>
      <c r="D1191">
        <v>-1290.2</v>
      </c>
      <c r="E1191">
        <v>1360.25</v>
      </c>
      <c r="F1191">
        <v>330</v>
      </c>
      <c r="G1191">
        <v>249</v>
      </c>
      <c r="H1191" t="s">
        <v>142</v>
      </c>
      <c r="I1191" t="s">
        <v>4249</v>
      </c>
    </row>
    <row r="1192" spans="1:9" x14ac:dyDescent="0.2">
      <c r="A1192" t="s">
        <v>3075</v>
      </c>
      <c r="B1192" t="s">
        <v>3076</v>
      </c>
      <c r="C1192">
        <v>0.46800000000000003</v>
      </c>
      <c r="D1192">
        <v>-1290.2</v>
      </c>
      <c r="E1192">
        <v>1360.25</v>
      </c>
      <c r="F1192">
        <v>330</v>
      </c>
      <c r="G1192">
        <v>220</v>
      </c>
      <c r="H1192" t="s">
        <v>142</v>
      </c>
      <c r="I1192" t="s">
        <v>4089</v>
      </c>
    </row>
    <row r="1193" spans="1:9" x14ac:dyDescent="0.2">
      <c r="A1193" t="s">
        <v>3075</v>
      </c>
      <c r="B1193" t="s">
        <v>3076</v>
      </c>
      <c r="C1193">
        <v>0.46800000000000003</v>
      </c>
      <c r="D1193">
        <v>-1290.2</v>
      </c>
      <c r="E1193">
        <v>1360.25</v>
      </c>
      <c r="F1193">
        <v>330</v>
      </c>
      <c r="G1193">
        <v>200</v>
      </c>
      <c r="H1193" t="s">
        <v>142</v>
      </c>
      <c r="I1193" t="s">
        <v>4169</v>
      </c>
    </row>
    <row r="1194" spans="1:9" x14ac:dyDescent="0.2">
      <c r="A1194" t="s">
        <v>3075</v>
      </c>
      <c r="B1194" t="s">
        <v>3076</v>
      </c>
      <c r="C1194">
        <v>0.46800000000000003</v>
      </c>
      <c r="D1194">
        <v>-1290.2</v>
      </c>
      <c r="E1194">
        <v>1360.25</v>
      </c>
      <c r="F1194">
        <v>330</v>
      </c>
      <c r="G1194">
        <v>203</v>
      </c>
      <c r="H1194" t="s">
        <v>142</v>
      </c>
      <c r="I1194" t="s">
        <v>4085</v>
      </c>
    </row>
    <row r="1195" spans="1:9" x14ac:dyDescent="0.2">
      <c r="A1195" t="s">
        <v>3075</v>
      </c>
      <c r="B1195" t="s">
        <v>3076</v>
      </c>
      <c r="C1195">
        <v>0.46800000000000003</v>
      </c>
      <c r="D1195">
        <v>-1290.2</v>
      </c>
      <c r="E1195">
        <v>1360.25</v>
      </c>
      <c r="F1195">
        <v>330</v>
      </c>
      <c r="G1195">
        <v>177</v>
      </c>
      <c r="H1195" t="s">
        <v>142</v>
      </c>
      <c r="I1195" t="s">
        <v>4088</v>
      </c>
    </row>
    <row r="1196" spans="1:9" x14ac:dyDescent="0.2">
      <c r="A1196" t="s">
        <v>3075</v>
      </c>
      <c r="B1196" t="s">
        <v>3076</v>
      </c>
      <c r="C1196">
        <v>0.46800000000000003</v>
      </c>
      <c r="D1196">
        <v>-1290.2</v>
      </c>
      <c r="E1196">
        <v>1360.25</v>
      </c>
      <c r="F1196">
        <v>330</v>
      </c>
      <c r="G1196">
        <v>99</v>
      </c>
      <c r="H1196" t="s">
        <v>142</v>
      </c>
      <c r="I1196" t="s">
        <v>4271</v>
      </c>
    </row>
    <row r="1197" spans="1:9" x14ac:dyDescent="0.2">
      <c r="A1197" t="s">
        <v>3075</v>
      </c>
      <c r="B1197" t="s">
        <v>3076</v>
      </c>
      <c r="C1197">
        <v>0.46800000000000003</v>
      </c>
      <c r="D1197">
        <v>-1290.2</v>
      </c>
      <c r="E1197">
        <v>1360.25</v>
      </c>
      <c r="F1197">
        <v>330</v>
      </c>
      <c r="G1197">
        <v>41</v>
      </c>
      <c r="H1197" t="s">
        <v>142</v>
      </c>
      <c r="I1197" t="s">
        <v>4272</v>
      </c>
    </row>
    <row r="1198" spans="1:9" x14ac:dyDescent="0.2">
      <c r="A1198" t="s">
        <v>3075</v>
      </c>
      <c r="B1198" t="s">
        <v>3076</v>
      </c>
      <c r="C1198">
        <v>0.46800000000000003</v>
      </c>
      <c r="D1198">
        <v>-1290.2</v>
      </c>
      <c r="E1198">
        <v>1360.25</v>
      </c>
      <c r="F1198">
        <v>330</v>
      </c>
      <c r="G1198">
        <v>36.4</v>
      </c>
      <c r="H1198" t="s">
        <v>142</v>
      </c>
      <c r="I1198" t="s">
        <v>4219</v>
      </c>
    </row>
    <row r="1199" spans="1:9" x14ac:dyDescent="0.2">
      <c r="A1199" t="s">
        <v>3075</v>
      </c>
      <c r="B1199" t="s">
        <v>3076</v>
      </c>
      <c r="C1199">
        <v>0.46800000000000003</v>
      </c>
      <c r="D1199">
        <v>-1290.2</v>
      </c>
      <c r="E1199">
        <v>1360.25</v>
      </c>
      <c r="F1199">
        <v>330</v>
      </c>
      <c r="G1199">
        <v>675</v>
      </c>
      <c r="H1199" t="s">
        <v>142</v>
      </c>
      <c r="I1199" t="s">
        <v>4104</v>
      </c>
    </row>
    <row r="1200" spans="1:9" x14ac:dyDescent="0.2">
      <c r="A1200" t="s">
        <v>3075</v>
      </c>
      <c r="B1200" t="s">
        <v>3076</v>
      </c>
      <c r="C1200">
        <v>0.46800000000000003</v>
      </c>
      <c r="D1200">
        <v>-1290.2</v>
      </c>
      <c r="E1200">
        <v>1360.25</v>
      </c>
      <c r="F1200">
        <v>330</v>
      </c>
      <c r="G1200">
        <v>675</v>
      </c>
      <c r="H1200" t="s">
        <v>142</v>
      </c>
      <c r="I1200" t="s">
        <v>4104</v>
      </c>
    </row>
    <row r="1201" spans="1:9" x14ac:dyDescent="0.2">
      <c r="A1201" t="s">
        <v>3075</v>
      </c>
      <c r="B1201" t="s">
        <v>3076</v>
      </c>
      <c r="C1201">
        <v>0.46800000000000003</v>
      </c>
      <c r="D1201">
        <v>-1290.2</v>
      </c>
      <c r="E1201">
        <v>1360.25</v>
      </c>
      <c r="F1201">
        <v>330</v>
      </c>
      <c r="G1201">
        <v>675</v>
      </c>
      <c r="H1201" t="s">
        <v>142</v>
      </c>
      <c r="I1201" t="s">
        <v>4104</v>
      </c>
    </row>
    <row r="1202" spans="1:9" x14ac:dyDescent="0.2">
      <c r="A1202" t="s">
        <v>3075</v>
      </c>
      <c r="B1202" t="s">
        <v>3076</v>
      </c>
      <c r="C1202">
        <v>0.46800000000000003</v>
      </c>
      <c r="D1202">
        <v>-1290.2</v>
      </c>
      <c r="E1202">
        <v>1360.25</v>
      </c>
      <c r="F1202">
        <v>330</v>
      </c>
      <c r="G1202">
        <v>623</v>
      </c>
      <c r="H1202" t="s">
        <v>142</v>
      </c>
      <c r="I1202" t="s">
        <v>4083</v>
      </c>
    </row>
    <row r="1203" spans="1:9" x14ac:dyDescent="0.2">
      <c r="A1203" t="s">
        <v>3075</v>
      </c>
      <c r="B1203" t="s">
        <v>3076</v>
      </c>
      <c r="C1203">
        <v>0.46800000000000003</v>
      </c>
      <c r="D1203">
        <v>-1290.2</v>
      </c>
      <c r="E1203">
        <v>1360.25</v>
      </c>
      <c r="F1203">
        <v>330</v>
      </c>
      <c r="G1203">
        <v>623</v>
      </c>
      <c r="H1203" t="s">
        <v>142</v>
      </c>
      <c r="I1203" t="s">
        <v>4083</v>
      </c>
    </row>
    <row r="1204" spans="1:9" x14ac:dyDescent="0.2">
      <c r="A1204" t="s">
        <v>3075</v>
      </c>
      <c r="B1204" t="s">
        <v>3076</v>
      </c>
      <c r="C1204">
        <v>0.46800000000000003</v>
      </c>
      <c r="D1204">
        <v>-1290.2</v>
      </c>
      <c r="E1204">
        <v>1360.25</v>
      </c>
      <c r="F1204">
        <v>330</v>
      </c>
      <c r="G1204">
        <v>345</v>
      </c>
      <c r="H1204" t="s">
        <v>142</v>
      </c>
      <c r="I1204" t="s">
        <v>4267</v>
      </c>
    </row>
    <row r="1205" spans="1:9" x14ac:dyDescent="0.2">
      <c r="A1205" t="s">
        <v>3075</v>
      </c>
      <c r="B1205" t="s">
        <v>3076</v>
      </c>
      <c r="C1205">
        <v>0.46800000000000003</v>
      </c>
      <c r="D1205">
        <v>-1290.2</v>
      </c>
      <c r="E1205">
        <v>1360.25</v>
      </c>
      <c r="F1205">
        <v>330</v>
      </c>
      <c r="G1205">
        <v>344</v>
      </c>
      <c r="H1205" t="s">
        <v>142</v>
      </c>
      <c r="I1205" t="s">
        <v>4267</v>
      </c>
    </row>
    <row r="1206" spans="1:9" x14ac:dyDescent="0.2">
      <c r="A1206" t="s">
        <v>3075</v>
      </c>
      <c r="B1206" t="s">
        <v>3076</v>
      </c>
      <c r="C1206">
        <v>0.46800000000000003</v>
      </c>
      <c r="D1206">
        <v>-1290.2</v>
      </c>
      <c r="E1206">
        <v>1360.25</v>
      </c>
      <c r="F1206">
        <v>330</v>
      </c>
      <c r="G1206">
        <v>345</v>
      </c>
      <c r="H1206" t="s">
        <v>142</v>
      </c>
      <c r="I1206" t="s">
        <v>4267</v>
      </c>
    </row>
    <row r="1207" spans="1:9" x14ac:dyDescent="0.2">
      <c r="A1207" t="s">
        <v>3075</v>
      </c>
      <c r="B1207" t="s">
        <v>3076</v>
      </c>
      <c r="C1207">
        <v>0.46800000000000003</v>
      </c>
      <c r="D1207">
        <v>-1290.2</v>
      </c>
      <c r="E1207">
        <v>1360.25</v>
      </c>
      <c r="F1207">
        <v>330</v>
      </c>
      <c r="G1207">
        <v>332</v>
      </c>
      <c r="H1207" t="s">
        <v>142</v>
      </c>
      <c r="I1207" t="s">
        <v>4266</v>
      </c>
    </row>
    <row r="1208" spans="1:9" x14ac:dyDescent="0.2">
      <c r="A1208" t="s">
        <v>3075</v>
      </c>
      <c r="B1208" t="s">
        <v>3076</v>
      </c>
      <c r="C1208">
        <v>0.46800000000000003</v>
      </c>
      <c r="D1208">
        <v>-1290.2</v>
      </c>
      <c r="E1208">
        <v>1360.25</v>
      </c>
      <c r="F1208">
        <v>330</v>
      </c>
      <c r="G1208">
        <v>332</v>
      </c>
      <c r="H1208" t="s">
        <v>142</v>
      </c>
      <c r="I1208" t="s">
        <v>4266</v>
      </c>
    </row>
    <row r="1209" spans="1:9" x14ac:dyDescent="0.2">
      <c r="A1209" t="s">
        <v>3075</v>
      </c>
      <c r="B1209" t="s">
        <v>3076</v>
      </c>
      <c r="C1209">
        <v>0.46800000000000003</v>
      </c>
      <c r="D1209">
        <v>-1290.2</v>
      </c>
      <c r="E1209">
        <v>1360.25</v>
      </c>
      <c r="F1209">
        <v>330</v>
      </c>
      <c r="G1209">
        <v>331</v>
      </c>
      <c r="H1209" t="s">
        <v>142</v>
      </c>
      <c r="I1209" t="s">
        <v>4266</v>
      </c>
    </row>
    <row r="1210" spans="1:9" x14ac:dyDescent="0.2">
      <c r="A1210" t="s">
        <v>3075</v>
      </c>
      <c r="B1210" t="s">
        <v>3076</v>
      </c>
      <c r="C1210">
        <v>0.46800000000000003</v>
      </c>
      <c r="D1210">
        <v>-1290.2</v>
      </c>
      <c r="E1210">
        <v>1360.25</v>
      </c>
      <c r="F1210">
        <v>330</v>
      </c>
      <c r="G1210">
        <v>332</v>
      </c>
      <c r="H1210" t="s">
        <v>142</v>
      </c>
      <c r="I1210" t="s">
        <v>4266</v>
      </c>
    </row>
    <row r="1211" spans="1:9" x14ac:dyDescent="0.2">
      <c r="A1211" t="s">
        <v>3075</v>
      </c>
      <c r="B1211" t="s">
        <v>3076</v>
      </c>
      <c r="C1211">
        <v>0.46800000000000003</v>
      </c>
      <c r="D1211">
        <v>-1290.2</v>
      </c>
      <c r="E1211">
        <v>1360.25</v>
      </c>
      <c r="F1211">
        <v>330</v>
      </c>
      <c r="G1211">
        <v>325</v>
      </c>
      <c r="H1211" t="s">
        <v>142</v>
      </c>
      <c r="I1211" t="s">
        <v>4144</v>
      </c>
    </row>
    <row r="1212" spans="1:9" x14ac:dyDescent="0.2">
      <c r="A1212" t="s">
        <v>3075</v>
      </c>
      <c r="B1212" t="s">
        <v>3076</v>
      </c>
      <c r="C1212">
        <v>0.46800000000000003</v>
      </c>
      <c r="D1212">
        <v>-1290.2</v>
      </c>
      <c r="E1212">
        <v>1360.25</v>
      </c>
      <c r="F1212">
        <v>330</v>
      </c>
      <c r="G1212">
        <v>306</v>
      </c>
      <c r="H1212" t="s">
        <v>142</v>
      </c>
      <c r="I1212" t="s">
        <v>4079</v>
      </c>
    </row>
    <row r="1213" spans="1:9" x14ac:dyDescent="0.2">
      <c r="A1213" t="s">
        <v>3075</v>
      </c>
      <c r="B1213" t="s">
        <v>3076</v>
      </c>
      <c r="C1213">
        <v>0.46800000000000003</v>
      </c>
      <c r="D1213">
        <v>-1290.2</v>
      </c>
      <c r="E1213">
        <v>1360.25</v>
      </c>
      <c r="F1213">
        <v>330</v>
      </c>
      <c r="G1213">
        <v>297</v>
      </c>
      <c r="H1213" t="s">
        <v>142</v>
      </c>
      <c r="I1213" t="s">
        <v>4132</v>
      </c>
    </row>
    <row r="1214" spans="1:9" x14ac:dyDescent="0.2">
      <c r="A1214" t="s">
        <v>3075</v>
      </c>
      <c r="B1214" t="s">
        <v>3076</v>
      </c>
      <c r="C1214">
        <v>0.46800000000000003</v>
      </c>
      <c r="D1214">
        <v>-1290.2</v>
      </c>
      <c r="E1214">
        <v>1360.25</v>
      </c>
      <c r="F1214">
        <v>330</v>
      </c>
      <c r="G1214">
        <v>264</v>
      </c>
      <c r="H1214" t="s">
        <v>142</v>
      </c>
      <c r="I1214" t="s">
        <v>4287</v>
      </c>
    </row>
    <row r="1215" spans="1:9" x14ac:dyDescent="0.2">
      <c r="A1215" t="s">
        <v>3075</v>
      </c>
      <c r="B1215" t="s">
        <v>3076</v>
      </c>
      <c r="C1215">
        <v>0.46800000000000003</v>
      </c>
      <c r="D1215">
        <v>-1290.2</v>
      </c>
      <c r="E1215">
        <v>1360.25</v>
      </c>
      <c r="F1215">
        <v>330</v>
      </c>
      <c r="G1215">
        <v>264</v>
      </c>
      <c r="H1215" t="s">
        <v>142</v>
      </c>
      <c r="I1215" t="s">
        <v>4087</v>
      </c>
    </row>
    <row r="1216" spans="1:9" x14ac:dyDescent="0.2">
      <c r="A1216" t="s">
        <v>3075</v>
      </c>
      <c r="B1216" t="s">
        <v>3076</v>
      </c>
      <c r="C1216">
        <v>0.46800000000000003</v>
      </c>
      <c r="D1216">
        <v>-1290.2</v>
      </c>
      <c r="E1216">
        <v>1360.25</v>
      </c>
      <c r="F1216">
        <v>330</v>
      </c>
      <c r="G1216">
        <v>249</v>
      </c>
      <c r="H1216" t="s">
        <v>142</v>
      </c>
      <c r="I1216" t="s">
        <v>4249</v>
      </c>
    </row>
    <row r="1217" spans="1:9" x14ac:dyDescent="0.2">
      <c r="A1217" t="s">
        <v>3075</v>
      </c>
      <c r="B1217" t="s">
        <v>3076</v>
      </c>
      <c r="C1217">
        <v>0.46800000000000003</v>
      </c>
      <c r="D1217">
        <v>-1290.2</v>
      </c>
      <c r="E1217">
        <v>1360.25</v>
      </c>
      <c r="F1217">
        <v>330</v>
      </c>
      <c r="G1217">
        <v>252</v>
      </c>
      <c r="H1217" t="s">
        <v>142</v>
      </c>
      <c r="I1217" t="s">
        <v>4267</v>
      </c>
    </row>
    <row r="1218" spans="1:9" x14ac:dyDescent="0.2">
      <c r="A1218" t="s">
        <v>3075</v>
      </c>
      <c r="B1218" t="s">
        <v>3076</v>
      </c>
      <c r="C1218">
        <v>0.46800000000000003</v>
      </c>
      <c r="D1218">
        <v>-1290.2</v>
      </c>
      <c r="E1218">
        <v>1360.25</v>
      </c>
      <c r="F1218">
        <v>330</v>
      </c>
      <c r="G1218">
        <v>249</v>
      </c>
      <c r="H1218" t="s">
        <v>142</v>
      </c>
      <c r="I1218" t="s">
        <v>4249</v>
      </c>
    </row>
    <row r="1219" spans="1:9" x14ac:dyDescent="0.2">
      <c r="A1219" t="s">
        <v>3075</v>
      </c>
      <c r="B1219" t="s">
        <v>3076</v>
      </c>
      <c r="C1219">
        <v>0.46800000000000003</v>
      </c>
      <c r="D1219">
        <v>-1290.2</v>
      </c>
      <c r="E1219">
        <v>1360.25</v>
      </c>
      <c r="F1219">
        <v>330</v>
      </c>
      <c r="G1219">
        <v>249</v>
      </c>
      <c r="H1219" t="s">
        <v>142</v>
      </c>
      <c r="I1219" t="s">
        <v>4249</v>
      </c>
    </row>
    <row r="1220" spans="1:9" x14ac:dyDescent="0.2">
      <c r="A1220" t="s">
        <v>3075</v>
      </c>
      <c r="B1220" t="s">
        <v>3076</v>
      </c>
      <c r="C1220">
        <v>0.46800000000000003</v>
      </c>
      <c r="D1220">
        <v>-1290.2</v>
      </c>
      <c r="E1220">
        <v>1360.25</v>
      </c>
      <c r="F1220">
        <v>330</v>
      </c>
      <c r="G1220">
        <v>221</v>
      </c>
      <c r="H1220" t="s">
        <v>142</v>
      </c>
      <c r="I1220" t="s">
        <v>4089</v>
      </c>
    </row>
    <row r="1221" spans="1:9" x14ac:dyDescent="0.2">
      <c r="A1221" t="s">
        <v>3075</v>
      </c>
      <c r="B1221" t="s">
        <v>3076</v>
      </c>
      <c r="C1221">
        <v>0.46800000000000003</v>
      </c>
      <c r="D1221">
        <v>-1290.2</v>
      </c>
      <c r="E1221">
        <v>1360.25</v>
      </c>
      <c r="F1221">
        <v>330</v>
      </c>
      <c r="G1221">
        <v>200</v>
      </c>
      <c r="H1221" t="s">
        <v>142</v>
      </c>
      <c r="I1221" t="s">
        <v>4169</v>
      </c>
    </row>
    <row r="1222" spans="1:9" x14ac:dyDescent="0.2">
      <c r="A1222" t="s">
        <v>3075</v>
      </c>
      <c r="B1222" t="s">
        <v>3076</v>
      </c>
      <c r="C1222">
        <v>0.46800000000000003</v>
      </c>
      <c r="D1222">
        <v>-1290.2</v>
      </c>
      <c r="E1222">
        <v>1360.25</v>
      </c>
      <c r="F1222">
        <v>330</v>
      </c>
      <c r="G1222">
        <v>203</v>
      </c>
      <c r="H1222" t="s">
        <v>142</v>
      </c>
      <c r="I1222" t="s">
        <v>4085</v>
      </c>
    </row>
    <row r="1223" spans="1:9" x14ac:dyDescent="0.2">
      <c r="A1223" t="s">
        <v>3075</v>
      </c>
      <c r="B1223" t="s">
        <v>3076</v>
      </c>
      <c r="C1223">
        <v>0.46800000000000003</v>
      </c>
      <c r="D1223">
        <v>-1290.2</v>
      </c>
      <c r="E1223">
        <v>1360.25</v>
      </c>
      <c r="F1223">
        <v>330</v>
      </c>
      <c r="G1223">
        <v>177</v>
      </c>
      <c r="H1223" t="s">
        <v>142</v>
      </c>
      <c r="I1223" t="s">
        <v>4088</v>
      </c>
    </row>
    <row r="1224" spans="1:9" x14ac:dyDescent="0.2">
      <c r="A1224" t="s">
        <v>3075</v>
      </c>
      <c r="B1224" t="s">
        <v>3076</v>
      </c>
      <c r="C1224">
        <v>0.46800000000000003</v>
      </c>
      <c r="D1224">
        <v>-1290.2</v>
      </c>
      <c r="E1224">
        <v>1360.25</v>
      </c>
      <c r="F1224">
        <v>330</v>
      </c>
      <c r="G1224">
        <v>99</v>
      </c>
      <c r="H1224" t="s">
        <v>142</v>
      </c>
      <c r="I1224" t="s">
        <v>4271</v>
      </c>
    </row>
    <row r="1225" spans="1:9" x14ac:dyDescent="0.2">
      <c r="A1225" t="s">
        <v>3075</v>
      </c>
      <c r="B1225" t="s">
        <v>3076</v>
      </c>
      <c r="C1225">
        <v>0.46800000000000003</v>
      </c>
      <c r="D1225">
        <v>-1290.2</v>
      </c>
      <c r="E1225">
        <v>1360.25</v>
      </c>
      <c r="F1225">
        <v>330</v>
      </c>
      <c r="G1225">
        <v>41</v>
      </c>
      <c r="H1225" t="s">
        <v>142</v>
      </c>
      <c r="I1225" t="s">
        <v>4272</v>
      </c>
    </row>
    <row r="1226" spans="1:9" x14ac:dyDescent="0.2">
      <c r="A1226" t="s">
        <v>3075</v>
      </c>
      <c r="B1226" t="s">
        <v>3076</v>
      </c>
      <c r="C1226">
        <v>0.46800000000000003</v>
      </c>
      <c r="D1226">
        <v>-1290.2</v>
      </c>
      <c r="E1226">
        <v>1360.25</v>
      </c>
      <c r="F1226">
        <v>330</v>
      </c>
      <c r="G1226">
        <v>674</v>
      </c>
      <c r="H1226" t="s">
        <v>142</v>
      </c>
      <c r="I1226" t="s">
        <v>4104</v>
      </c>
    </row>
    <row r="1227" spans="1:9" x14ac:dyDescent="0.2">
      <c r="A1227" t="s">
        <v>3075</v>
      </c>
      <c r="B1227" t="s">
        <v>3076</v>
      </c>
      <c r="C1227">
        <v>0.46800000000000003</v>
      </c>
      <c r="D1227">
        <v>-1290.2</v>
      </c>
      <c r="E1227">
        <v>1360.25</v>
      </c>
      <c r="F1227">
        <v>330</v>
      </c>
      <c r="G1227">
        <v>674</v>
      </c>
      <c r="H1227" t="s">
        <v>142</v>
      </c>
      <c r="I1227" t="s">
        <v>4104</v>
      </c>
    </row>
    <row r="1228" spans="1:9" x14ac:dyDescent="0.2">
      <c r="A1228" t="s">
        <v>3075</v>
      </c>
      <c r="B1228" t="s">
        <v>3076</v>
      </c>
      <c r="C1228">
        <v>0.46800000000000003</v>
      </c>
      <c r="D1228">
        <v>-1290.2</v>
      </c>
      <c r="E1228">
        <v>1360.25</v>
      </c>
      <c r="F1228">
        <v>330</v>
      </c>
      <c r="G1228">
        <v>674</v>
      </c>
      <c r="H1228" t="s">
        <v>142</v>
      </c>
      <c r="I1228" t="s">
        <v>4104</v>
      </c>
    </row>
    <row r="1229" spans="1:9" x14ac:dyDescent="0.2">
      <c r="A1229" t="s">
        <v>3075</v>
      </c>
      <c r="B1229" t="s">
        <v>3076</v>
      </c>
      <c r="C1229">
        <v>0.46800000000000003</v>
      </c>
      <c r="D1229">
        <v>-1290.2</v>
      </c>
      <c r="E1229">
        <v>1360.25</v>
      </c>
      <c r="F1229">
        <v>330</v>
      </c>
      <c r="G1229">
        <v>674</v>
      </c>
      <c r="H1229" t="s">
        <v>142</v>
      </c>
      <c r="I1229" t="s">
        <v>4104</v>
      </c>
    </row>
    <row r="1230" spans="1:9" x14ac:dyDescent="0.2">
      <c r="A1230" t="s">
        <v>3075</v>
      </c>
      <c r="B1230" t="s">
        <v>3076</v>
      </c>
      <c r="C1230">
        <v>0.46800000000000003</v>
      </c>
      <c r="D1230">
        <v>-1290.2</v>
      </c>
      <c r="E1230">
        <v>1360.25</v>
      </c>
      <c r="F1230">
        <v>330</v>
      </c>
      <c r="G1230">
        <v>674</v>
      </c>
      <c r="H1230" t="s">
        <v>142</v>
      </c>
      <c r="I1230" t="s">
        <v>4104</v>
      </c>
    </row>
    <row r="1231" spans="1:9" x14ac:dyDescent="0.2">
      <c r="A1231" t="s">
        <v>3075</v>
      </c>
      <c r="B1231" t="s">
        <v>3076</v>
      </c>
      <c r="C1231">
        <v>0.46800000000000003</v>
      </c>
      <c r="D1231">
        <v>-1290.2</v>
      </c>
      <c r="E1231">
        <v>1360.25</v>
      </c>
      <c r="F1231">
        <v>330</v>
      </c>
      <c r="G1231">
        <v>622</v>
      </c>
      <c r="H1231" t="s">
        <v>142</v>
      </c>
      <c r="I1231" t="s">
        <v>4083</v>
      </c>
    </row>
    <row r="1232" spans="1:9" x14ac:dyDescent="0.2">
      <c r="A1232" t="s">
        <v>3075</v>
      </c>
      <c r="B1232" t="s">
        <v>3076</v>
      </c>
      <c r="C1232">
        <v>0.46800000000000003</v>
      </c>
      <c r="D1232">
        <v>-1290.2</v>
      </c>
      <c r="E1232">
        <v>1360.25</v>
      </c>
      <c r="F1232">
        <v>330</v>
      </c>
      <c r="G1232">
        <v>512</v>
      </c>
      <c r="H1232" t="s">
        <v>142</v>
      </c>
      <c r="I1232" t="s">
        <v>4265</v>
      </c>
    </row>
    <row r="1233" spans="1:9" x14ac:dyDescent="0.2">
      <c r="A1233" t="s">
        <v>3075</v>
      </c>
      <c r="B1233" t="s">
        <v>3076</v>
      </c>
      <c r="C1233">
        <v>0.46800000000000003</v>
      </c>
      <c r="D1233">
        <v>-1290.2</v>
      </c>
      <c r="E1233">
        <v>1360.25</v>
      </c>
      <c r="F1233">
        <v>330</v>
      </c>
      <c r="G1233">
        <v>456</v>
      </c>
      <c r="H1233" t="s">
        <v>142</v>
      </c>
      <c r="I1233" t="s">
        <v>4110</v>
      </c>
    </row>
    <row r="1234" spans="1:9" x14ac:dyDescent="0.2">
      <c r="A1234" t="s">
        <v>3075</v>
      </c>
      <c r="B1234" t="s">
        <v>3076</v>
      </c>
      <c r="C1234">
        <v>0.46800000000000003</v>
      </c>
      <c r="D1234">
        <v>-1290.2</v>
      </c>
      <c r="E1234">
        <v>1360.25</v>
      </c>
      <c r="F1234">
        <v>330</v>
      </c>
      <c r="G1234">
        <v>346</v>
      </c>
      <c r="H1234" t="s">
        <v>142</v>
      </c>
      <c r="I1234" t="s">
        <v>4267</v>
      </c>
    </row>
    <row r="1235" spans="1:9" x14ac:dyDescent="0.2">
      <c r="A1235" t="s">
        <v>3075</v>
      </c>
      <c r="B1235" t="s">
        <v>3076</v>
      </c>
      <c r="C1235">
        <v>0.46800000000000003</v>
      </c>
      <c r="D1235">
        <v>-1290.2</v>
      </c>
      <c r="E1235">
        <v>1360.25</v>
      </c>
      <c r="F1235">
        <v>330</v>
      </c>
      <c r="G1235">
        <v>345</v>
      </c>
      <c r="H1235" t="s">
        <v>142</v>
      </c>
      <c r="I1235" t="s">
        <v>4267</v>
      </c>
    </row>
    <row r="1236" spans="1:9" x14ac:dyDescent="0.2">
      <c r="A1236" t="s">
        <v>3075</v>
      </c>
      <c r="B1236" t="s">
        <v>3076</v>
      </c>
      <c r="C1236">
        <v>0.46800000000000003</v>
      </c>
      <c r="D1236">
        <v>-1290.2</v>
      </c>
      <c r="E1236">
        <v>1360.25</v>
      </c>
      <c r="F1236">
        <v>330</v>
      </c>
      <c r="G1236">
        <v>332</v>
      </c>
      <c r="H1236" t="s">
        <v>142</v>
      </c>
      <c r="I1236" t="s">
        <v>4266</v>
      </c>
    </row>
    <row r="1237" spans="1:9" x14ac:dyDescent="0.2">
      <c r="A1237" t="s">
        <v>3075</v>
      </c>
      <c r="B1237" t="s">
        <v>3076</v>
      </c>
      <c r="C1237">
        <v>0.46800000000000003</v>
      </c>
      <c r="D1237">
        <v>-1290.2</v>
      </c>
      <c r="E1237">
        <v>1360.25</v>
      </c>
      <c r="F1237">
        <v>330</v>
      </c>
      <c r="G1237">
        <v>332</v>
      </c>
      <c r="H1237" t="s">
        <v>142</v>
      </c>
      <c r="I1237" t="s">
        <v>4266</v>
      </c>
    </row>
    <row r="1238" spans="1:9" x14ac:dyDescent="0.2">
      <c r="A1238" t="s">
        <v>3075</v>
      </c>
      <c r="B1238" t="s">
        <v>3076</v>
      </c>
      <c r="C1238">
        <v>0.46800000000000003</v>
      </c>
      <c r="D1238">
        <v>-1290.2</v>
      </c>
      <c r="E1238">
        <v>1360.25</v>
      </c>
      <c r="F1238">
        <v>330</v>
      </c>
      <c r="G1238">
        <v>327</v>
      </c>
      <c r="H1238" t="s">
        <v>142</v>
      </c>
      <c r="I1238" t="s">
        <v>4144</v>
      </c>
    </row>
    <row r="1239" spans="1:9" x14ac:dyDescent="0.2">
      <c r="A1239" t="s">
        <v>3075</v>
      </c>
      <c r="B1239" t="s">
        <v>3076</v>
      </c>
      <c r="C1239">
        <v>0.46800000000000003</v>
      </c>
      <c r="D1239">
        <v>-1290.2</v>
      </c>
      <c r="E1239">
        <v>1360.25</v>
      </c>
      <c r="F1239">
        <v>330</v>
      </c>
      <c r="G1239">
        <v>307</v>
      </c>
      <c r="H1239" t="s">
        <v>142</v>
      </c>
      <c r="I1239" t="s">
        <v>4079</v>
      </c>
    </row>
    <row r="1240" spans="1:9" x14ac:dyDescent="0.2">
      <c r="A1240" t="s">
        <v>3075</v>
      </c>
      <c r="B1240" t="s">
        <v>3076</v>
      </c>
      <c r="C1240">
        <v>0.46800000000000003</v>
      </c>
      <c r="D1240">
        <v>-1290.2</v>
      </c>
      <c r="E1240">
        <v>1360.25</v>
      </c>
      <c r="F1240">
        <v>330</v>
      </c>
      <c r="G1240">
        <v>297</v>
      </c>
      <c r="H1240" t="s">
        <v>142</v>
      </c>
      <c r="I1240" t="s">
        <v>4132</v>
      </c>
    </row>
    <row r="1241" spans="1:9" x14ac:dyDescent="0.2">
      <c r="A1241" t="s">
        <v>3075</v>
      </c>
      <c r="B1241" t="s">
        <v>3076</v>
      </c>
      <c r="C1241">
        <v>0.46800000000000003</v>
      </c>
      <c r="D1241">
        <v>-1290.2</v>
      </c>
      <c r="E1241">
        <v>1360.25</v>
      </c>
      <c r="F1241">
        <v>330</v>
      </c>
      <c r="G1241">
        <v>266</v>
      </c>
      <c r="H1241" t="s">
        <v>142</v>
      </c>
      <c r="I1241" t="s">
        <v>4248</v>
      </c>
    </row>
    <row r="1242" spans="1:9" x14ac:dyDescent="0.2">
      <c r="A1242" t="s">
        <v>3075</v>
      </c>
      <c r="B1242" t="s">
        <v>3076</v>
      </c>
      <c r="C1242">
        <v>0.46800000000000003</v>
      </c>
      <c r="D1242">
        <v>-1290.2</v>
      </c>
      <c r="E1242">
        <v>1360.25</v>
      </c>
      <c r="F1242">
        <v>330</v>
      </c>
      <c r="G1242">
        <v>253</v>
      </c>
      <c r="H1242" t="s">
        <v>142</v>
      </c>
      <c r="I1242" t="s">
        <v>4267</v>
      </c>
    </row>
    <row r="1243" spans="1:9" x14ac:dyDescent="0.2">
      <c r="A1243" t="s">
        <v>3075</v>
      </c>
      <c r="B1243" t="s">
        <v>3076</v>
      </c>
      <c r="C1243">
        <v>0.46800000000000003</v>
      </c>
      <c r="D1243">
        <v>-1290.2</v>
      </c>
      <c r="E1243">
        <v>1360.25</v>
      </c>
      <c r="F1243">
        <v>330</v>
      </c>
      <c r="G1243">
        <v>249</v>
      </c>
      <c r="H1243" t="s">
        <v>142</v>
      </c>
      <c r="I1243" t="s">
        <v>4291</v>
      </c>
    </row>
    <row r="1244" spans="1:9" x14ac:dyDescent="0.2">
      <c r="A1244" t="s">
        <v>3075</v>
      </c>
      <c r="B1244" t="s">
        <v>3076</v>
      </c>
      <c r="C1244">
        <v>0.46800000000000003</v>
      </c>
      <c r="D1244">
        <v>-1290.2</v>
      </c>
      <c r="E1244">
        <v>1360.25</v>
      </c>
      <c r="F1244">
        <v>330</v>
      </c>
      <c r="G1244">
        <v>249</v>
      </c>
      <c r="H1244" t="s">
        <v>142</v>
      </c>
      <c r="I1244" t="s">
        <v>4249</v>
      </c>
    </row>
    <row r="1245" spans="1:9" x14ac:dyDescent="0.2">
      <c r="A1245" t="s">
        <v>3075</v>
      </c>
      <c r="B1245" t="s">
        <v>3076</v>
      </c>
      <c r="C1245">
        <v>0.46800000000000003</v>
      </c>
      <c r="D1245">
        <v>-1290.2</v>
      </c>
      <c r="E1245">
        <v>1360.25</v>
      </c>
      <c r="F1245">
        <v>330</v>
      </c>
      <c r="G1245">
        <v>220</v>
      </c>
      <c r="H1245" t="s">
        <v>142</v>
      </c>
      <c r="I1245" t="s">
        <v>4089</v>
      </c>
    </row>
    <row r="1246" spans="1:9" x14ac:dyDescent="0.2">
      <c r="A1246" t="s">
        <v>3075</v>
      </c>
      <c r="B1246" t="s">
        <v>3076</v>
      </c>
      <c r="C1246">
        <v>0.46800000000000003</v>
      </c>
      <c r="D1246">
        <v>-1290.2</v>
      </c>
      <c r="E1246">
        <v>1360.25</v>
      </c>
      <c r="F1246">
        <v>330</v>
      </c>
      <c r="G1246">
        <v>177</v>
      </c>
      <c r="H1246" t="s">
        <v>142</v>
      </c>
      <c r="I1246" t="s">
        <v>4088</v>
      </c>
    </row>
    <row r="1247" spans="1:9" x14ac:dyDescent="0.2">
      <c r="A1247" t="s">
        <v>3075</v>
      </c>
      <c r="B1247" t="s">
        <v>3076</v>
      </c>
      <c r="C1247">
        <v>0.46800000000000003</v>
      </c>
      <c r="D1247">
        <v>-1290.2</v>
      </c>
      <c r="E1247">
        <v>1360.25</v>
      </c>
      <c r="F1247">
        <v>330</v>
      </c>
      <c r="G1247">
        <v>88.7</v>
      </c>
      <c r="H1247" t="s">
        <v>142</v>
      </c>
      <c r="I1247" t="s">
        <v>4283</v>
      </c>
    </row>
    <row r="1248" spans="1:9" x14ac:dyDescent="0.2">
      <c r="A1248" t="s">
        <v>3075</v>
      </c>
      <c r="B1248" t="s">
        <v>3076</v>
      </c>
      <c r="C1248">
        <v>0.46800000000000003</v>
      </c>
      <c r="D1248">
        <v>-1290.2</v>
      </c>
      <c r="E1248">
        <v>1360.25</v>
      </c>
      <c r="F1248">
        <v>330</v>
      </c>
      <c r="G1248">
        <v>41.4</v>
      </c>
      <c r="H1248" t="s">
        <v>142</v>
      </c>
      <c r="I1248" t="s">
        <v>4272</v>
      </c>
    </row>
    <row r="1249" spans="1:9" x14ac:dyDescent="0.2">
      <c r="A1249" t="s">
        <v>3075</v>
      </c>
      <c r="B1249" t="s">
        <v>3076</v>
      </c>
      <c r="C1249">
        <v>0.46800000000000003</v>
      </c>
      <c r="D1249">
        <v>-1290.2</v>
      </c>
      <c r="E1249">
        <v>1360.25</v>
      </c>
      <c r="F1249">
        <v>330</v>
      </c>
      <c r="G1249">
        <v>36.4</v>
      </c>
      <c r="H1249" t="s">
        <v>142</v>
      </c>
      <c r="I1249" t="s">
        <v>4219</v>
      </c>
    </row>
    <row r="1250" spans="1:9" x14ac:dyDescent="0.2">
      <c r="A1250" t="s">
        <v>3071</v>
      </c>
      <c r="B1250" t="s">
        <v>3072</v>
      </c>
      <c r="C1250">
        <v>0.46800000000000003</v>
      </c>
      <c r="D1250">
        <v>-1290.2</v>
      </c>
      <c r="E1250">
        <v>1360.25</v>
      </c>
      <c r="F1250">
        <v>330</v>
      </c>
      <c r="G1250">
        <v>662</v>
      </c>
      <c r="H1250" t="s">
        <v>142</v>
      </c>
      <c r="I1250" t="s">
        <v>4104</v>
      </c>
    </row>
    <row r="1251" spans="1:9" x14ac:dyDescent="0.2">
      <c r="A1251" t="s">
        <v>3071</v>
      </c>
      <c r="B1251" t="s">
        <v>3072</v>
      </c>
      <c r="C1251">
        <v>0.46800000000000003</v>
      </c>
      <c r="D1251">
        <v>-1290.2</v>
      </c>
      <c r="E1251">
        <v>1360.25</v>
      </c>
      <c r="F1251">
        <v>330</v>
      </c>
      <c r="G1251">
        <v>610</v>
      </c>
      <c r="H1251" t="s">
        <v>142</v>
      </c>
      <c r="I1251" t="s">
        <v>4265</v>
      </c>
    </row>
    <row r="1252" spans="1:9" x14ac:dyDescent="0.2">
      <c r="A1252" t="s">
        <v>3071</v>
      </c>
      <c r="B1252" t="s">
        <v>3072</v>
      </c>
      <c r="C1252">
        <v>0.46800000000000003</v>
      </c>
      <c r="D1252">
        <v>-1290.2</v>
      </c>
      <c r="E1252">
        <v>1360.25</v>
      </c>
      <c r="F1252">
        <v>330</v>
      </c>
      <c r="G1252">
        <v>610</v>
      </c>
      <c r="H1252" t="s">
        <v>142</v>
      </c>
      <c r="I1252" t="s">
        <v>4265</v>
      </c>
    </row>
    <row r="1253" spans="1:9" x14ac:dyDescent="0.2">
      <c r="A1253" t="s">
        <v>3071</v>
      </c>
      <c r="B1253" t="s">
        <v>3072</v>
      </c>
      <c r="C1253">
        <v>0.46800000000000003</v>
      </c>
      <c r="D1253">
        <v>-1290.2</v>
      </c>
      <c r="E1253">
        <v>1360.25</v>
      </c>
      <c r="F1253">
        <v>330</v>
      </c>
      <c r="G1253">
        <v>610</v>
      </c>
      <c r="H1253" t="s">
        <v>142</v>
      </c>
      <c r="I1253" t="s">
        <v>4265</v>
      </c>
    </row>
    <row r="1254" spans="1:9" x14ac:dyDescent="0.2">
      <c r="A1254" t="s">
        <v>3071</v>
      </c>
      <c r="B1254" t="s">
        <v>3072</v>
      </c>
      <c r="C1254">
        <v>0.46800000000000003</v>
      </c>
      <c r="D1254">
        <v>-1290.2</v>
      </c>
      <c r="E1254">
        <v>1360.25</v>
      </c>
      <c r="F1254">
        <v>330</v>
      </c>
      <c r="G1254">
        <v>610</v>
      </c>
      <c r="H1254" t="s">
        <v>142</v>
      </c>
      <c r="I1254" t="s">
        <v>4265</v>
      </c>
    </row>
    <row r="1255" spans="1:9" x14ac:dyDescent="0.2">
      <c r="A1255" t="s">
        <v>3071</v>
      </c>
      <c r="B1255" t="s">
        <v>3072</v>
      </c>
      <c r="C1255">
        <v>0.46800000000000003</v>
      </c>
      <c r="D1255">
        <v>-1290.2</v>
      </c>
      <c r="E1255">
        <v>1360.25</v>
      </c>
      <c r="F1255">
        <v>330</v>
      </c>
      <c r="G1255">
        <v>609</v>
      </c>
      <c r="H1255" t="s">
        <v>142</v>
      </c>
      <c r="I1255" t="s">
        <v>4273</v>
      </c>
    </row>
    <row r="1256" spans="1:9" x14ac:dyDescent="0.2">
      <c r="A1256" t="s">
        <v>3071</v>
      </c>
      <c r="B1256" t="s">
        <v>3072</v>
      </c>
      <c r="C1256">
        <v>0.46800000000000003</v>
      </c>
      <c r="D1256">
        <v>-1290.2</v>
      </c>
      <c r="E1256">
        <v>1360.25</v>
      </c>
      <c r="F1256">
        <v>330</v>
      </c>
      <c r="G1256">
        <v>608</v>
      </c>
      <c r="H1256" t="s">
        <v>142</v>
      </c>
      <c r="I1256" t="s">
        <v>4083</v>
      </c>
    </row>
    <row r="1257" spans="1:9" x14ac:dyDescent="0.2">
      <c r="A1257" t="s">
        <v>3071</v>
      </c>
      <c r="B1257" t="s">
        <v>3072</v>
      </c>
      <c r="C1257">
        <v>0.46800000000000003</v>
      </c>
      <c r="D1257">
        <v>-1290.2</v>
      </c>
      <c r="E1257">
        <v>1360.25</v>
      </c>
      <c r="F1257">
        <v>330</v>
      </c>
      <c r="G1257">
        <v>344</v>
      </c>
      <c r="H1257" t="s">
        <v>142</v>
      </c>
      <c r="I1257" t="s">
        <v>4288</v>
      </c>
    </row>
    <row r="1258" spans="1:9" x14ac:dyDescent="0.2">
      <c r="A1258" t="s">
        <v>3071</v>
      </c>
      <c r="B1258" t="s">
        <v>3072</v>
      </c>
      <c r="C1258">
        <v>0.46800000000000003</v>
      </c>
      <c r="D1258">
        <v>-1290.2</v>
      </c>
      <c r="E1258">
        <v>1360.25</v>
      </c>
      <c r="F1258">
        <v>330</v>
      </c>
      <c r="G1258">
        <v>343</v>
      </c>
      <c r="H1258" t="s">
        <v>142</v>
      </c>
      <c r="I1258" t="s">
        <v>4288</v>
      </c>
    </row>
    <row r="1259" spans="1:9" x14ac:dyDescent="0.2">
      <c r="A1259" t="s">
        <v>3071</v>
      </c>
      <c r="B1259" t="s">
        <v>3072</v>
      </c>
      <c r="C1259">
        <v>0.46800000000000003</v>
      </c>
      <c r="D1259">
        <v>-1290.2</v>
      </c>
      <c r="E1259">
        <v>1360.25</v>
      </c>
      <c r="F1259">
        <v>330</v>
      </c>
      <c r="G1259">
        <v>343</v>
      </c>
      <c r="H1259" t="s">
        <v>142</v>
      </c>
      <c r="I1259" t="s">
        <v>4288</v>
      </c>
    </row>
    <row r="1260" spans="1:9" x14ac:dyDescent="0.2">
      <c r="A1260" t="s">
        <v>3071</v>
      </c>
      <c r="B1260" t="s">
        <v>3072</v>
      </c>
      <c r="C1260">
        <v>0.46800000000000003</v>
      </c>
      <c r="D1260">
        <v>-1290.2</v>
      </c>
      <c r="E1260">
        <v>1360.25</v>
      </c>
      <c r="F1260">
        <v>330</v>
      </c>
      <c r="G1260">
        <v>333</v>
      </c>
      <c r="H1260" t="s">
        <v>142</v>
      </c>
      <c r="I1260" t="s">
        <v>4266</v>
      </c>
    </row>
    <row r="1261" spans="1:9" x14ac:dyDescent="0.2">
      <c r="A1261" t="s">
        <v>3071</v>
      </c>
      <c r="B1261" t="s">
        <v>3072</v>
      </c>
      <c r="C1261">
        <v>0.46800000000000003</v>
      </c>
      <c r="D1261">
        <v>-1290.2</v>
      </c>
      <c r="E1261">
        <v>1360.25</v>
      </c>
      <c r="F1261">
        <v>330</v>
      </c>
      <c r="G1261">
        <v>333</v>
      </c>
      <c r="H1261" t="s">
        <v>142</v>
      </c>
      <c r="I1261" t="s">
        <v>4266</v>
      </c>
    </row>
    <row r="1262" spans="1:9" x14ac:dyDescent="0.2">
      <c r="A1262" t="s">
        <v>3071</v>
      </c>
      <c r="B1262" t="s">
        <v>3072</v>
      </c>
      <c r="C1262">
        <v>0.46800000000000003</v>
      </c>
      <c r="D1262">
        <v>-1290.2</v>
      </c>
      <c r="E1262">
        <v>1360.25</v>
      </c>
      <c r="F1262">
        <v>330</v>
      </c>
      <c r="G1262">
        <v>327</v>
      </c>
      <c r="H1262" t="s">
        <v>142</v>
      </c>
      <c r="I1262" t="s">
        <v>4120</v>
      </c>
    </row>
    <row r="1263" spans="1:9" x14ac:dyDescent="0.2">
      <c r="A1263" t="s">
        <v>3071</v>
      </c>
      <c r="B1263" t="s">
        <v>3072</v>
      </c>
      <c r="C1263">
        <v>0.46800000000000003</v>
      </c>
      <c r="D1263">
        <v>-1290.2</v>
      </c>
      <c r="E1263">
        <v>1360.25</v>
      </c>
      <c r="F1263">
        <v>330</v>
      </c>
      <c r="G1263">
        <v>327</v>
      </c>
      <c r="H1263" t="s">
        <v>142</v>
      </c>
      <c r="I1263" t="s">
        <v>4120</v>
      </c>
    </row>
    <row r="1264" spans="1:9" x14ac:dyDescent="0.2">
      <c r="A1264" t="s">
        <v>3071</v>
      </c>
      <c r="B1264" t="s">
        <v>3072</v>
      </c>
      <c r="C1264">
        <v>0.46800000000000003</v>
      </c>
      <c r="D1264">
        <v>-1290.2</v>
      </c>
      <c r="E1264">
        <v>1360.25</v>
      </c>
      <c r="F1264">
        <v>330</v>
      </c>
      <c r="G1264">
        <v>305</v>
      </c>
      <c r="H1264" t="s">
        <v>142</v>
      </c>
      <c r="I1264" t="s">
        <v>4286</v>
      </c>
    </row>
    <row r="1265" spans="1:9" x14ac:dyDescent="0.2">
      <c r="A1265" t="s">
        <v>3071</v>
      </c>
      <c r="B1265" t="s">
        <v>3072</v>
      </c>
      <c r="C1265">
        <v>0.46800000000000003</v>
      </c>
      <c r="D1265">
        <v>-1290.2</v>
      </c>
      <c r="E1265">
        <v>1360.25</v>
      </c>
      <c r="F1265">
        <v>330</v>
      </c>
      <c r="G1265">
        <v>291</v>
      </c>
      <c r="H1265" t="s">
        <v>142</v>
      </c>
      <c r="I1265" t="s">
        <v>4079</v>
      </c>
    </row>
    <row r="1266" spans="1:9" x14ac:dyDescent="0.2">
      <c r="A1266" t="s">
        <v>3071</v>
      </c>
      <c r="B1266" t="s">
        <v>3072</v>
      </c>
      <c r="C1266">
        <v>0.46800000000000003</v>
      </c>
      <c r="D1266">
        <v>-1290.2</v>
      </c>
      <c r="E1266">
        <v>1360.25</v>
      </c>
      <c r="F1266">
        <v>330</v>
      </c>
      <c r="G1266">
        <v>291</v>
      </c>
      <c r="H1266" t="s">
        <v>142</v>
      </c>
      <c r="I1266" t="s">
        <v>4079</v>
      </c>
    </row>
    <row r="1267" spans="1:9" x14ac:dyDescent="0.2">
      <c r="A1267" t="s">
        <v>3071</v>
      </c>
      <c r="B1267" t="s">
        <v>3072</v>
      </c>
      <c r="C1267">
        <v>0.46800000000000003</v>
      </c>
      <c r="D1267">
        <v>-1290.2</v>
      </c>
      <c r="E1267">
        <v>1360.25</v>
      </c>
      <c r="F1267">
        <v>330</v>
      </c>
      <c r="G1267">
        <v>261</v>
      </c>
      <c r="H1267" t="s">
        <v>142</v>
      </c>
      <c r="I1267" t="s">
        <v>4292</v>
      </c>
    </row>
    <row r="1268" spans="1:9" x14ac:dyDescent="0.2">
      <c r="A1268" t="s">
        <v>3071</v>
      </c>
      <c r="B1268" t="s">
        <v>3072</v>
      </c>
      <c r="C1268">
        <v>0.46800000000000003</v>
      </c>
      <c r="D1268">
        <v>-1290.2</v>
      </c>
      <c r="E1268">
        <v>1360.25</v>
      </c>
      <c r="F1268">
        <v>330</v>
      </c>
      <c r="G1268">
        <v>261</v>
      </c>
      <c r="H1268" t="s">
        <v>142</v>
      </c>
      <c r="I1268" t="s">
        <v>4287</v>
      </c>
    </row>
    <row r="1269" spans="1:9" x14ac:dyDescent="0.2">
      <c r="A1269" t="s">
        <v>3071</v>
      </c>
      <c r="B1269" t="s">
        <v>3072</v>
      </c>
      <c r="C1269">
        <v>0.46800000000000003</v>
      </c>
      <c r="D1269">
        <v>-1290.2</v>
      </c>
      <c r="E1269">
        <v>1360.25</v>
      </c>
      <c r="F1269">
        <v>330</v>
      </c>
      <c r="G1269">
        <v>259</v>
      </c>
      <c r="H1269" t="s">
        <v>142</v>
      </c>
      <c r="I1269" t="s">
        <v>4249</v>
      </c>
    </row>
    <row r="1270" spans="1:9" x14ac:dyDescent="0.2">
      <c r="A1270" t="s">
        <v>3071</v>
      </c>
      <c r="B1270" t="s">
        <v>3072</v>
      </c>
      <c r="C1270">
        <v>0.46800000000000003</v>
      </c>
      <c r="D1270">
        <v>-1290.2</v>
      </c>
      <c r="E1270">
        <v>1360.25</v>
      </c>
      <c r="F1270">
        <v>330</v>
      </c>
      <c r="G1270">
        <v>258</v>
      </c>
      <c r="H1270" t="s">
        <v>142</v>
      </c>
      <c r="I1270" t="s">
        <v>4249</v>
      </c>
    </row>
    <row r="1271" spans="1:9" x14ac:dyDescent="0.2">
      <c r="A1271" t="s">
        <v>3071</v>
      </c>
      <c r="B1271" t="s">
        <v>3072</v>
      </c>
      <c r="C1271">
        <v>0.46800000000000003</v>
      </c>
      <c r="D1271">
        <v>-1290.2</v>
      </c>
      <c r="E1271">
        <v>1360.25</v>
      </c>
      <c r="F1271">
        <v>330</v>
      </c>
      <c r="G1271">
        <v>258</v>
      </c>
      <c r="H1271" t="s">
        <v>142</v>
      </c>
      <c r="I1271" t="s">
        <v>4249</v>
      </c>
    </row>
    <row r="1272" spans="1:9" x14ac:dyDescent="0.2">
      <c r="A1272" t="s">
        <v>3071</v>
      </c>
      <c r="B1272" t="s">
        <v>3072</v>
      </c>
      <c r="C1272">
        <v>0.46800000000000003</v>
      </c>
      <c r="D1272">
        <v>-1290.2</v>
      </c>
      <c r="E1272">
        <v>1360.25</v>
      </c>
      <c r="F1272">
        <v>330</v>
      </c>
      <c r="G1272">
        <v>251</v>
      </c>
      <c r="H1272" t="s">
        <v>142</v>
      </c>
      <c r="I1272" t="s">
        <v>4288</v>
      </c>
    </row>
    <row r="1273" spans="1:9" x14ac:dyDescent="0.2">
      <c r="A1273" t="s">
        <v>3071</v>
      </c>
      <c r="B1273" t="s">
        <v>3072</v>
      </c>
      <c r="C1273">
        <v>0.46800000000000003</v>
      </c>
      <c r="D1273">
        <v>-1290.2</v>
      </c>
      <c r="E1273">
        <v>1360.25</v>
      </c>
      <c r="F1273">
        <v>330</v>
      </c>
      <c r="G1273">
        <v>200</v>
      </c>
      <c r="H1273" t="s">
        <v>142</v>
      </c>
      <c r="I1273" t="s">
        <v>4079</v>
      </c>
    </row>
    <row r="1274" spans="1:9" x14ac:dyDescent="0.2">
      <c r="A1274" t="s">
        <v>3071</v>
      </c>
      <c r="B1274" t="s">
        <v>3072</v>
      </c>
      <c r="C1274">
        <v>0.46800000000000003</v>
      </c>
      <c r="D1274">
        <v>-1290.2</v>
      </c>
      <c r="E1274">
        <v>1360.25</v>
      </c>
      <c r="F1274">
        <v>330</v>
      </c>
      <c r="G1274">
        <v>115</v>
      </c>
      <c r="H1274" t="s">
        <v>142</v>
      </c>
      <c r="I1274" t="s">
        <v>4192</v>
      </c>
    </row>
    <row r="1275" spans="1:9" x14ac:dyDescent="0.2">
      <c r="A1275" t="s">
        <v>3071</v>
      </c>
      <c r="B1275" t="s">
        <v>3072</v>
      </c>
      <c r="C1275">
        <v>0.46800000000000003</v>
      </c>
      <c r="D1275">
        <v>-1290.2</v>
      </c>
      <c r="E1275">
        <v>1360.25</v>
      </c>
      <c r="F1275">
        <v>330</v>
      </c>
      <c r="G1275">
        <v>59</v>
      </c>
      <c r="H1275" t="s">
        <v>142</v>
      </c>
      <c r="I1275" t="s">
        <v>4162</v>
      </c>
    </row>
    <row r="1276" spans="1:9" x14ac:dyDescent="0.2">
      <c r="A1276" t="s">
        <v>3071</v>
      </c>
      <c r="B1276" t="s">
        <v>3072</v>
      </c>
      <c r="C1276">
        <v>0.46800000000000003</v>
      </c>
      <c r="D1276">
        <v>-1290.2</v>
      </c>
      <c r="E1276">
        <v>1360.25</v>
      </c>
      <c r="F1276">
        <v>330</v>
      </c>
      <c r="G1276">
        <v>663</v>
      </c>
      <c r="H1276" t="s">
        <v>142</v>
      </c>
      <c r="I1276" t="s">
        <v>4104</v>
      </c>
    </row>
    <row r="1277" spans="1:9" x14ac:dyDescent="0.2">
      <c r="A1277" t="s">
        <v>3071</v>
      </c>
      <c r="B1277" t="s">
        <v>3072</v>
      </c>
      <c r="C1277">
        <v>0.46800000000000003</v>
      </c>
      <c r="D1277">
        <v>-1290.2</v>
      </c>
      <c r="E1277">
        <v>1360.25</v>
      </c>
      <c r="F1277">
        <v>330</v>
      </c>
      <c r="G1277">
        <v>663</v>
      </c>
      <c r="H1277" t="s">
        <v>142</v>
      </c>
      <c r="I1277" t="s">
        <v>4104</v>
      </c>
    </row>
    <row r="1278" spans="1:9" x14ac:dyDescent="0.2">
      <c r="A1278" t="s">
        <v>3071</v>
      </c>
      <c r="B1278" t="s">
        <v>3072</v>
      </c>
      <c r="C1278">
        <v>0.46800000000000003</v>
      </c>
      <c r="D1278">
        <v>-1290.2</v>
      </c>
      <c r="E1278">
        <v>1360.25</v>
      </c>
      <c r="F1278">
        <v>330</v>
      </c>
      <c r="G1278">
        <v>615</v>
      </c>
      <c r="H1278" t="s">
        <v>142</v>
      </c>
      <c r="I1278" t="s">
        <v>4265</v>
      </c>
    </row>
    <row r="1279" spans="1:9" x14ac:dyDescent="0.2">
      <c r="A1279" t="s">
        <v>3071</v>
      </c>
      <c r="B1279" t="s">
        <v>3072</v>
      </c>
      <c r="C1279">
        <v>0.46800000000000003</v>
      </c>
      <c r="D1279">
        <v>-1290.2</v>
      </c>
      <c r="E1279">
        <v>1360.25</v>
      </c>
      <c r="F1279">
        <v>330</v>
      </c>
      <c r="G1279">
        <v>615</v>
      </c>
      <c r="H1279" t="s">
        <v>142</v>
      </c>
      <c r="I1279" t="s">
        <v>4265</v>
      </c>
    </row>
    <row r="1280" spans="1:9" x14ac:dyDescent="0.2">
      <c r="A1280" t="s">
        <v>3071</v>
      </c>
      <c r="B1280" t="s">
        <v>3072</v>
      </c>
      <c r="C1280">
        <v>0.46800000000000003</v>
      </c>
      <c r="D1280">
        <v>-1290.2</v>
      </c>
      <c r="E1280">
        <v>1360.25</v>
      </c>
      <c r="F1280">
        <v>330</v>
      </c>
      <c r="G1280">
        <v>615</v>
      </c>
      <c r="H1280" t="s">
        <v>142</v>
      </c>
      <c r="I1280" t="s">
        <v>4265</v>
      </c>
    </row>
    <row r="1281" spans="1:9" x14ac:dyDescent="0.2">
      <c r="A1281" t="s">
        <v>3071</v>
      </c>
      <c r="B1281" t="s">
        <v>3072</v>
      </c>
      <c r="C1281">
        <v>0.46800000000000003</v>
      </c>
      <c r="D1281">
        <v>-1290.2</v>
      </c>
      <c r="E1281">
        <v>1360.25</v>
      </c>
      <c r="F1281">
        <v>330</v>
      </c>
      <c r="G1281">
        <v>499</v>
      </c>
      <c r="H1281" t="s">
        <v>142</v>
      </c>
      <c r="I1281" t="s">
        <v>4293</v>
      </c>
    </row>
    <row r="1282" spans="1:9" x14ac:dyDescent="0.2">
      <c r="A1282" t="s">
        <v>3071</v>
      </c>
      <c r="B1282" t="s">
        <v>3072</v>
      </c>
      <c r="C1282">
        <v>0.46800000000000003</v>
      </c>
      <c r="D1282">
        <v>-1290.2</v>
      </c>
      <c r="E1282">
        <v>1360.25</v>
      </c>
      <c r="F1282">
        <v>330</v>
      </c>
      <c r="G1282">
        <v>451</v>
      </c>
      <c r="H1282" t="s">
        <v>142</v>
      </c>
      <c r="I1282" t="s">
        <v>4110</v>
      </c>
    </row>
    <row r="1283" spans="1:9" x14ac:dyDescent="0.2">
      <c r="A1283" t="s">
        <v>3071</v>
      </c>
      <c r="B1283" t="s">
        <v>3072</v>
      </c>
      <c r="C1283">
        <v>0.46800000000000003</v>
      </c>
      <c r="D1283">
        <v>-1290.2</v>
      </c>
      <c r="E1283">
        <v>1360.25</v>
      </c>
      <c r="F1283">
        <v>330</v>
      </c>
      <c r="G1283">
        <v>345</v>
      </c>
      <c r="H1283" t="s">
        <v>142</v>
      </c>
      <c r="I1283" t="s">
        <v>4084</v>
      </c>
    </row>
    <row r="1284" spans="1:9" x14ac:dyDescent="0.2">
      <c r="A1284" t="s">
        <v>3071</v>
      </c>
      <c r="B1284" t="s">
        <v>3072</v>
      </c>
      <c r="C1284">
        <v>0.46800000000000003</v>
      </c>
      <c r="D1284">
        <v>-1290.2</v>
      </c>
      <c r="E1284">
        <v>1360.25</v>
      </c>
      <c r="F1284">
        <v>330</v>
      </c>
      <c r="G1284">
        <v>343</v>
      </c>
      <c r="H1284" t="s">
        <v>142</v>
      </c>
      <c r="I1284" t="s">
        <v>4084</v>
      </c>
    </row>
    <row r="1285" spans="1:9" x14ac:dyDescent="0.2">
      <c r="A1285" t="s">
        <v>3071</v>
      </c>
      <c r="B1285" t="s">
        <v>3072</v>
      </c>
      <c r="C1285">
        <v>0.46800000000000003</v>
      </c>
      <c r="D1285">
        <v>-1290.2</v>
      </c>
      <c r="E1285">
        <v>1360.25</v>
      </c>
      <c r="F1285">
        <v>330</v>
      </c>
      <c r="G1285">
        <v>331</v>
      </c>
      <c r="H1285" t="s">
        <v>142</v>
      </c>
      <c r="I1285" t="s">
        <v>4266</v>
      </c>
    </row>
    <row r="1286" spans="1:9" x14ac:dyDescent="0.2">
      <c r="A1286" t="s">
        <v>3071</v>
      </c>
      <c r="B1286" t="s">
        <v>3072</v>
      </c>
      <c r="C1286">
        <v>0.46800000000000003</v>
      </c>
      <c r="D1286">
        <v>-1290.2</v>
      </c>
      <c r="E1286">
        <v>1360.25</v>
      </c>
      <c r="F1286">
        <v>330</v>
      </c>
      <c r="G1286">
        <v>332</v>
      </c>
      <c r="H1286" t="s">
        <v>142</v>
      </c>
      <c r="I1286" t="s">
        <v>4266</v>
      </c>
    </row>
    <row r="1287" spans="1:9" x14ac:dyDescent="0.2">
      <c r="A1287" t="s">
        <v>3071</v>
      </c>
      <c r="B1287" t="s">
        <v>3072</v>
      </c>
      <c r="C1287">
        <v>0.46800000000000003</v>
      </c>
      <c r="D1287">
        <v>-1290.2</v>
      </c>
      <c r="E1287">
        <v>1360.25</v>
      </c>
      <c r="F1287">
        <v>330</v>
      </c>
      <c r="G1287">
        <v>319</v>
      </c>
      <c r="H1287" t="s">
        <v>142</v>
      </c>
      <c r="I1287" t="s">
        <v>4109</v>
      </c>
    </row>
    <row r="1288" spans="1:9" x14ac:dyDescent="0.2">
      <c r="A1288" t="s">
        <v>3071</v>
      </c>
      <c r="B1288" t="s">
        <v>3072</v>
      </c>
      <c r="C1288">
        <v>0.46800000000000003</v>
      </c>
      <c r="D1288">
        <v>-1290.2</v>
      </c>
      <c r="E1288">
        <v>1360.25</v>
      </c>
      <c r="F1288">
        <v>330</v>
      </c>
      <c r="G1288">
        <v>322</v>
      </c>
      <c r="H1288" t="s">
        <v>142</v>
      </c>
      <c r="I1288" t="s">
        <v>4144</v>
      </c>
    </row>
    <row r="1289" spans="1:9" x14ac:dyDescent="0.2">
      <c r="A1289" t="s">
        <v>3071</v>
      </c>
      <c r="B1289" t="s">
        <v>3072</v>
      </c>
      <c r="C1289">
        <v>0.46800000000000003</v>
      </c>
      <c r="D1289">
        <v>-1290.2</v>
      </c>
      <c r="E1289">
        <v>1360.25</v>
      </c>
      <c r="F1289">
        <v>330</v>
      </c>
      <c r="G1289">
        <v>322</v>
      </c>
      <c r="H1289" t="s">
        <v>142</v>
      </c>
      <c r="I1289" t="s">
        <v>4144</v>
      </c>
    </row>
    <row r="1290" spans="1:9" x14ac:dyDescent="0.2">
      <c r="A1290" t="s">
        <v>3071</v>
      </c>
      <c r="B1290" t="s">
        <v>3072</v>
      </c>
      <c r="C1290">
        <v>0.46800000000000003</v>
      </c>
      <c r="D1290">
        <v>-1290.2</v>
      </c>
      <c r="E1290">
        <v>1360.25</v>
      </c>
      <c r="F1290">
        <v>330</v>
      </c>
      <c r="G1290">
        <v>305</v>
      </c>
      <c r="H1290" t="s">
        <v>142</v>
      </c>
      <c r="I1290" t="s">
        <v>4178</v>
      </c>
    </row>
    <row r="1291" spans="1:9" x14ac:dyDescent="0.2">
      <c r="A1291" t="s">
        <v>3071</v>
      </c>
      <c r="B1291" t="s">
        <v>3072</v>
      </c>
      <c r="C1291">
        <v>0.46800000000000003</v>
      </c>
      <c r="D1291">
        <v>-1290.2</v>
      </c>
      <c r="E1291">
        <v>1360.25</v>
      </c>
      <c r="F1291">
        <v>330</v>
      </c>
      <c r="G1291">
        <v>294</v>
      </c>
      <c r="H1291" t="s">
        <v>142</v>
      </c>
      <c r="I1291" t="s">
        <v>4228</v>
      </c>
    </row>
    <row r="1292" spans="1:9" x14ac:dyDescent="0.2">
      <c r="A1292" t="s">
        <v>3071</v>
      </c>
      <c r="B1292" t="s">
        <v>3072</v>
      </c>
      <c r="C1292">
        <v>0.46800000000000003</v>
      </c>
      <c r="D1292">
        <v>-1290.2</v>
      </c>
      <c r="E1292">
        <v>1360.25</v>
      </c>
      <c r="F1292">
        <v>330</v>
      </c>
      <c r="G1292">
        <v>294</v>
      </c>
      <c r="H1292" t="s">
        <v>142</v>
      </c>
      <c r="I1292" t="s">
        <v>4079</v>
      </c>
    </row>
    <row r="1293" spans="1:9" x14ac:dyDescent="0.2">
      <c r="A1293" t="s">
        <v>3071</v>
      </c>
      <c r="B1293" t="s">
        <v>3072</v>
      </c>
      <c r="C1293">
        <v>0.46800000000000003</v>
      </c>
      <c r="D1293">
        <v>-1290.2</v>
      </c>
      <c r="E1293">
        <v>1360.25</v>
      </c>
      <c r="F1293">
        <v>330</v>
      </c>
      <c r="G1293">
        <v>268</v>
      </c>
      <c r="H1293" t="s">
        <v>142</v>
      </c>
      <c r="I1293" t="s">
        <v>4287</v>
      </c>
    </row>
    <row r="1294" spans="1:9" x14ac:dyDescent="0.2">
      <c r="A1294" t="s">
        <v>3071</v>
      </c>
      <c r="B1294" t="s">
        <v>3072</v>
      </c>
      <c r="C1294">
        <v>0.46800000000000003</v>
      </c>
      <c r="D1294">
        <v>-1290.2</v>
      </c>
      <c r="E1294">
        <v>1360.25</v>
      </c>
      <c r="F1294">
        <v>330</v>
      </c>
      <c r="G1294">
        <v>251</v>
      </c>
      <c r="H1294" t="s">
        <v>142</v>
      </c>
      <c r="I1294" t="s">
        <v>4084</v>
      </c>
    </row>
    <row r="1295" spans="1:9" x14ac:dyDescent="0.2">
      <c r="A1295" t="s">
        <v>3071</v>
      </c>
      <c r="B1295" t="s">
        <v>3072</v>
      </c>
      <c r="C1295">
        <v>0.46800000000000003</v>
      </c>
      <c r="D1295">
        <v>-1290.2</v>
      </c>
      <c r="E1295">
        <v>1360.25</v>
      </c>
      <c r="F1295">
        <v>330</v>
      </c>
      <c r="G1295">
        <v>247</v>
      </c>
      <c r="H1295" t="s">
        <v>142</v>
      </c>
      <c r="I1295" t="s">
        <v>4287</v>
      </c>
    </row>
    <row r="1296" spans="1:9" x14ac:dyDescent="0.2">
      <c r="A1296" t="s">
        <v>3071</v>
      </c>
      <c r="B1296" t="s">
        <v>3072</v>
      </c>
      <c r="C1296">
        <v>0.46800000000000003</v>
      </c>
      <c r="D1296">
        <v>-1290.2</v>
      </c>
      <c r="E1296">
        <v>1360.25</v>
      </c>
      <c r="F1296">
        <v>330</v>
      </c>
      <c r="G1296">
        <v>246</v>
      </c>
      <c r="H1296" t="s">
        <v>142</v>
      </c>
      <c r="I1296" t="s">
        <v>4287</v>
      </c>
    </row>
    <row r="1297" spans="1:9" x14ac:dyDescent="0.2">
      <c r="A1297" t="s">
        <v>3071</v>
      </c>
      <c r="B1297" t="s">
        <v>3072</v>
      </c>
      <c r="C1297">
        <v>0.46800000000000003</v>
      </c>
      <c r="D1297">
        <v>-1290.2</v>
      </c>
      <c r="E1297">
        <v>1360.25</v>
      </c>
      <c r="F1297">
        <v>330</v>
      </c>
      <c r="G1297">
        <v>220</v>
      </c>
      <c r="H1297" t="s">
        <v>142</v>
      </c>
      <c r="I1297" t="s">
        <v>4089</v>
      </c>
    </row>
    <row r="1298" spans="1:9" x14ac:dyDescent="0.2">
      <c r="A1298" t="s">
        <v>3071</v>
      </c>
      <c r="B1298" t="s">
        <v>3072</v>
      </c>
      <c r="C1298">
        <v>0.46800000000000003</v>
      </c>
      <c r="D1298">
        <v>-1290.2</v>
      </c>
      <c r="E1298">
        <v>1360.25</v>
      </c>
      <c r="F1298">
        <v>330</v>
      </c>
      <c r="G1298">
        <v>178</v>
      </c>
      <c r="H1298" t="s">
        <v>142</v>
      </c>
      <c r="I1298" t="s">
        <v>4168</v>
      </c>
    </row>
    <row r="1299" spans="1:9" x14ac:dyDescent="0.2">
      <c r="A1299" t="s">
        <v>3071</v>
      </c>
      <c r="B1299" t="s">
        <v>3072</v>
      </c>
      <c r="C1299">
        <v>0.46800000000000003</v>
      </c>
      <c r="D1299">
        <v>-1290.2</v>
      </c>
      <c r="E1299">
        <v>1360.25</v>
      </c>
      <c r="F1299">
        <v>330</v>
      </c>
      <c r="G1299">
        <v>85.3</v>
      </c>
      <c r="H1299" t="s">
        <v>142</v>
      </c>
      <c r="I1299" t="s">
        <v>4283</v>
      </c>
    </row>
    <row r="1300" spans="1:9" x14ac:dyDescent="0.2">
      <c r="A1300" t="s">
        <v>3071</v>
      </c>
      <c r="B1300" t="s">
        <v>3072</v>
      </c>
      <c r="C1300">
        <v>0.46800000000000003</v>
      </c>
      <c r="D1300">
        <v>-1290.2</v>
      </c>
      <c r="E1300">
        <v>1360.25</v>
      </c>
      <c r="F1300">
        <v>330</v>
      </c>
      <c r="G1300">
        <v>41.4</v>
      </c>
      <c r="H1300" t="s">
        <v>142</v>
      </c>
      <c r="I1300" t="s">
        <v>4272</v>
      </c>
    </row>
    <row r="1301" spans="1:9" x14ac:dyDescent="0.2">
      <c r="A1301" t="s">
        <v>3071</v>
      </c>
      <c r="B1301" t="s">
        <v>3072</v>
      </c>
      <c r="C1301">
        <v>0.745</v>
      </c>
      <c r="D1301">
        <v>-456.4</v>
      </c>
      <c r="E1301">
        <v>264.82</v>
      </c>
      <c r="F1301">
        <v>435</v>
      </c>
      <c r="G1301">
        <v>281</v>
      </c>
      <c r="H1301" t="s">
        <v>109</v>
      </c>
      <c r="I1301" t="s">
        <v>4188</v>
      </c>
    </row>
    <row r="1302" spans="1:9" x14ac:dyDescent="0.2">
      <c r="A1302" t="s">
        <v>3071</v>
      </c>
      <c r="B1302" t="s">
        <v>3072</v>
      </c>
      <c r="C1302">
        <v>0.745</v>
      </c>
      <c r="D1302">
        <v>-456.4</v>
      </c>
      <c r="E1302">
        <v>264.82</v>
      </c>
      <c r="F1302">
        <v>435</v>
      </c>
      <c r="G1302">
        <v>248</v>
      </c>
      <c r="H1302" t="s">
        <v>109</v>
      </c>
      <c r="I1302" t="s">
        <v>4294</v>
      </c>
    </row>
    <row r="1303" spans="1:9" x14ac:dyDescent="0.2">
      <c r="A1303" t="s">
        <v>3071</v>
      </c>
      <c r="B1303" t="s">
        <v>3072</v>
      </c>
      <c r="C1303">
        <v>0.745</v>
      </c>
      <c r="D1303">
        <v>-456.4</v>
      </c>
      <c r="E1303">
        <v>264.82</v>
      </c>
      <c r="F1303">
        <v>435</v>
      </c>
      <c r="G1303">
        <v>248</v>
      </c>
      <c r="H1303" t="s">
        <v>109</v>
      </c>
      <c r="I1303" t="s">
        <v>4294</v>
      </c>
    </row>
    <row r="1304" spans="1:9" x14ac:dyDescent="0.2">
      <c r="A1304" t="s">
        <v>3071</v>
      </c>
      <c r="B1304" t="s">
        <v>3072</v>
      </c>
      <c r="C1304">
        <v>0.745</v>
      </c>
      <c r="D1304">
        <v>-456.4</v>
      </c>
      <c r="E1304">
        <v>264.82</v>
      </c>
      <c r="F1304">
        <v>435</v>
      </c>
      <c r="G1304">
        <v>203</v>
      </c>
      <c r="H1304" t="s">
        <v>109</v>
      </c>
      <c r="I1304" t="s">
        <v>4295</v>
      </c>
    </row>
    <row r="1305" spans="1:9" x14ac:dyDescent="0.2">
      <c r="A1305" t="s">
        <v>3071</v>
      </c>
      <c r="B1305" t="s">
        <v>3072</v>
      </c>
      <c r="C1305">
        <v>0.745</v>
      </c>
      <c r="D1305">
        <v>-456.4</v>
      </c>
      <c r="E1305">
        <v>264.82</v>
      </c>
      <c r="F1305">
        <v>435</v>
      </c>
      <c r="G1305">
        <v>189</v>
      </c>
      <c r="H1305" t="s">
        <v>109</v>
      </c>
      <c r="I1305" t="s">
        <v>4086</v>
      </c>
    </row>
    <row r="1306" spans="1:9" x14ac:dyDescent="0.2">
      <c r="A1306" t="s">
        <v>3071</v>
      </c>
      <c r="B1306" t="s">
        <v>3072</v>
      </c>
      <c r="C1306">
        <v>0.745</v>
      </c>
      <c r="D1306">
        <v>-456.4</v>
      </c>
      <c r="E1306">
        <v>264.82</v>
      </c>
      <c r="F1306">
        <v>435</v>
      </c>
      <c r="G1306">
        <v>173</v>
      </c>
      <c r="H1306" t="s">
        <v>109</v>
      </c>
      <c r="I1306" t="s">
        <v>4295</v>
      </c>
    </row>
    <row r="1307" spans="1:9" x14ac:dyDescent="0.2">
      <c r="A1307" t="s">
        <v>3071</v>
      </c>
      <c r="B1307" t="s">
        <v>3072</v>
      </c>
      <c r="C1307">
        <v>0.745</v>
      </c>
      <c r="D1307">
        <v>-456.4</v>
      </c>
      <c r="E1307">
        <v>264.82</v>
      </c>
      <c r="F1307">
        <v>435</v>
      </c>
      <c r="G1307">
        <v>169</v>
      </c>
      <c r="H1307" t="s">
        <v>109</v>
      </c>
      <c r="I1307" t="s">
        <v>4128</v>
      </c>
    </row>
    <row r="1308" spans="1:9" x14ac:dyDescent="0.2">
      <c r="A1308" t="s">
        <v>3071</v>
      </c>
      <c r="B1308" t="s">
        <v>3072</v>
      </c>
      <c r="C1308">
        <v>0.745</v>
      </c>
      <c r="D1308">
        <v>-456.4</v>
      </c>
      <c r="E1308">
        <v>264.82</v>
      </c>
      <c r="F1308">
        <v>435</v>
      </c>
      <c r="G1308">
        <v>157</v>
      </c>
      <c r="H1308" t="s">
        <v>109</v>
      </c>
      <c r="I1308" t="s">
        <v>4116</v>
      </c>
    </row>
    <row r="1309" spans="1:9" x14ac:dyDescent="0.2">
      <c r="A1309" t="s">
        <v>3071</v>
      </c>
      <c r="B1309" t="s">
        <v>3072</v>
      </c>
      <c r="C1309">
        <v>0.745</v>
      </c>
      <c r="D1309">
        <v>-456.4</v>
      </c>
      <c r="E1309">
        <v>264.82</v>
      </c>
      <c r="F1309">
        <v>435</v>
      </c>
      <c r="G1309">
        <v>156</v>
      </c>
      <c r="H1309" t="s">
        <v>109</v>
      </c>
      <c r="I1309" t="s">
        <v>4116</v>
      </c>
    </row>
    <row r="1310" spans="1:9" x14ac:dyDescent="0.2">
      <c r="A1310" t="s">
        <v>3071</v>
      </c>
      <c r="B1310" t="s">
        <v>3072</v>
      </c>
      <c r="C1310">
        <v>0.745</v>
      </c>
      <c r="D1310">
        <v>-456.4</v>
      </c>
      <c r="E1310">
        <v>264.82</v>
      </c>
      <c r="F1310">
        <v>435</v>
      </c>
      <c r="G1310">
        <v>151</v>
      </c>
      <c r="H1310" t="s">
        <v>109</v>
      </c>
      <c r="I1310" t="s">
        <v>4085</v>
      </c>
    </row>
    <row r="1311" spans="1:9" x14ac:dyDescent="0.2">
      <c r="A1311" t="s">
        <v>3071</v>
      </c>
      <c r="B1311" t="s">
        <v>3072</v>
      </c>
      <c r="C1311">
        <v>0.745</v>
      </c>
      <c r="D1311">
        <v>-456.4</v>
      </c>
      <c r="E1311">
        <v>264.82</v>
      </c>
      <c r="F1311">
        <v>435</v>
      </c>
      <c r="G1311">
        <v>134</v>
      </c>
      <c r="H1311" t="s">
        <v>109</v>
      </c>
      <c r="I1311" t="s">
        <v>4296</v>
      </c>
    </row>
    <row r="1312" spans="1:9" x14ac:dyDescent="0.2">
      <c r="A1312" t="s">
        <v>3071</v>
      </c>
      <c r="B1312" t="s">
        <v>3072</v>
      </c>
      <c r="C1312">
        <v>0.745</v>
      </c>
      <c r="D1312">
        <v>-456.4</v>
      </c>
      <c r="E1312">
        <v>264.82</v>
      </c>
      <c r="F1312">
        <v>435</v>
      </c>
      <c r="G1312">
        <v>123</v>
      </c>
      <c r="H1312" t="s">
        <v>109</v>
      </c>
      <c r="I1312" t="s">
        <v>4297</v>
      </c>
    </row>
    <row r="1313" spans="1:9" x14ac:dyDescent="0.2">
      <c r="A1313" t="s">
        <v>3071</v>
      </c>
      <c r="B1313" t="s">
        <v>3072</v>
      </c>
      <c r="C1313">
        <v>0.745</v>
      </c>
      <c r="D1313">
        <v>-456.4</v>
      </c>
      <c r="E1313">
        <v>264.82</v>
      </c>
      <c r="F1313">
        <v>435</v>
      </c>
      <c r="G1313">
        <v>90.3</v>
      </c>
      <c r="H1313" t="s">
        <v>109</v>
      </c>
      <c r="I1313" t="s">
        <v>4126</v>
      </c>
    </row>
    <row r="1314" spans="1:9" x14ac:dyDescent="0.2">
      <c r="A1314" t="s">
        <v>3071</v>
      </c>
      <c r="B1314" t="s">
        <v>3072</v>
      </c>
      <c r="C1314">
        <v>0.745</v>
      </c>
      <c r="D1314">
        <v>-456.4</v>
      </c>
      <c r="E1314">
        <v>264.82</v>
      </c>
      <c r="F1314">
        <v>435</v>
      </c>
      <c r="G1314">
        <v>89.5</v>
      </c>
      <c r="H1314" t="s">
        <v>109</v>
      </c>
      <c r="I1314" t="s">
        <v>4126</v>
      </c>
    </row>
    <row r="1315" spans="1:9" x14ac:dyDescent="0.2">
      <c r="A1315" t="s">
        <v>3071</v>
      </c>
      <c r="B1315" t="s">
        <v>3072</v>
      </c>
      <c r="C1315">
        <v>0.745</v>
      </c>
      <c r="D1315">
        <v>-456.4</v>
      </c>
      <c r="E1315">
        <v>264.82</v>
      </c>
      <c r="F1315">
        <v>435</v>
      </c>
      <c r="G1315">
        <v>406</v>
      </c>
      <c r="H1315" t="s">
        <v>109</v>
      </c>
      <c r="I1315" t="s">
        <v>4118</v>
      </c>
    </row>
    <row r="1316" spans="1:9" x14ac:dyDescent="0.2">
      <c r="A1316" t="s">
        <v>3071</v>
      </c>
      <c r="B1316" t="s">
        <v>3072</v>
      </c>
      <c r="C1316">
        <v>0.745</v>
      </c>
      <c r="D1316">
        <v>-456.4</v>
      </c>
      <c r="E1316">
        <v>264.82</v>
      </c>
      <c r="F1316">
        <v>435</v>
      </c>
      <c r="G1316">
        <v>387</v>
      </c>
      <c r="H1316" t="s">
        <v>109</v>
      </c>
      <c r="I1316" t="s">
        <v>4298</v>
      </c>
    </row>
    <row r="1317" spans="1:9" x14ac:dyDescent="0.2">
      <c r="A1317" t="s">
        <v>3071</v>
      </c>
      <c r="B1317" t="s">
        <v>3072</v>
      </c>
      <c r="C1317">
        <v>0.745</v>
      </c>
      <c r="D1317">
        <v>-456.4</v>
      </c>
      <c r="E1317">
        <v>264.82</v>
      </c>
      <c r="F1317">
        <v>435</v>
      </c>
      <c r="G1317">
        <v>387</v>
      </c>
      <c r="H1317" t="s">
        <v>109</v>
      </c>
      <c r="I1317" t="s">
        <v>4115</v>
      </c>
    </row>
    <row r="1318" spans="1:9" x14ac:dyDescent="0.2">
      <c r="A1318" t="s">
        <v>3071</v>
      </c>
      <c r="B1318" t="s">
        <v>3072</v>
      </c>
      <c r="C1318">
        <v>0.745</v>
      </c>
      <c r="D1318">
        <v>-456.4</v>
      </c>
      <c r="E1318">
        <v>264.82</v>
      </c>
      <c r="F1318">
        <v>435</v>
      </c>
      <c r="G1318">
        <v>387</v>
      </c>
      <c r="H1318" t="s">
        <v>109</v>
      </c>
      <c r="I1318" t="s">
        <v>4115</v>
      </c>
    </row>
    <row r="1319" spans="1:9" x14ac:dyDescent="0.2">
      <c r="A1319" t="s">
        <v>3071</v>
      </c>
      <c r="B1319" t="s">
        <v>3072</v>
      </c>
      <c r="C1319">
        <v>0.745</v>
      </c>
      <c r="D1319">
        <v>-456.4</v>
      </c>
      <c r="E1319">
        <v>264.82</v>
      </c>
      <c r="F1319">
        <v>435</v>
      </c>
      <c r="G1319">
        <v>387</v>
      </c>
      <c r="H1319" t="s">
        <v>109</v>
      </c>
      <c r="I1319" t="s">
        <v>4115</v>
      </c>
    </row>
    <row r="1320" spans="1:9" x14ac:dyDescent="0.2">
      <c r="A1320" t="s">
        <v>3071</v>
      </c>
      <c r="B1320" t="s">
        <v>3072</v>
      </c>
      <c r="C1320">
        <v>0.745</v>
      </c>
      <c r="D1320">
        <v>-456.4</v>
      </c>
      <c r="E1320">
        <v>264.82</v>
      </c>
      <c r="F1320">
        <v>435</v>
      </c>
      <c r="G1320">
        <v>386</v>
      </c>
      <c r="H1320" t="s">
        <v>109</v>
      </c>
      <c r="I1320" t="s">
        <v>4115</v>
      </c>
    </row>
    <row r="1321" spans="1:9" x14ac:dyDescent="0.2">
      <c r="A1321" t="s">
        <v>3071</v>
      </c>
      <c r="B1321" t="s">
        <v>3072</v>
      </c>
      <c r="C1321">
        <v>0.745</v>
      </c>
      <c r="D1321">
        <v>-456.4</v>
      </c>
      <c r="E1321">
        <v>264.82</v>
      </c>
      <c r="F1321">
        <v>435</v>
      </c>
      <c r="G1321">
        <v>386</v>
      </c>
      <c r="H1321" t="s">
        <v>109</v>
      </c>
      <c r="I1321" t="s">
        <v>4115</v>
      </c>
    </row>
    <row r="1322" spans="1:9" x14ac:dyDescent="0.2">
      <c r="A1322" t="s">
        <v>3071</v>
      </c>
      <c r="B1322" t="s">
        <v>3072</v>
      </c>
      <c r="C1322">
        <v>0.745</v>
      </c>
      <c r="D1322">
        <v>-456.4</v>
      </c>
      <c r="E1322">
        <v>264.82</v>
      </c>
      <c r="F1322">
        <v>435</v>
      </c>
      <c r="G1322">
        <v>348</v>
      </c>
      <c r="H1322" t="s">
        <v>109</v>
      </c>
      <c r="I1322" t="s">
        <v>4116</v>
      </c>
    </row>
    <row r="1323" spans="1:9" x14ac:dyDescent="0.2">
      <c r="A1323" t="s">
        <v>3071</v>
      </c>
      <c r="B1323" t="s">
        <v>3072</v>
      </c>
      <c r="C1323">
        <v>0.745</v>
      </c>
      <c r="D1323">
        <v>-456.4</v>
      </c>
      <c r="E1323">
        <v>264.82</v>
      </c>
      <c r="F1323">
        <v>435</v>
      </c>
      <c r="G1323">
        <v>347</v>
      </c>
      <c r="H1323" t="s">
        <v>109</v>
      </c>
      <c r="I1323" t="s">
        <v>4116</v>
      </c>
    </row>
    <row r="1324" spans="1:9" x14ac:dyDescent="0.2">
      <c r="A1324" t="s">
        <v>3071</v>
      </c>
      <c r="B1324" t="s">
        <v>3072</v>
      </c>
      <c r="C1324">
        <v>0.745</v>
      </c>
      <c r="D1324">
        <v>-456.4</v>
      </c>
      <c r="E1324">
        <v>264.82</v>
      </c>
      <c r="F1324">
        <v>435</v>
      </c>
      <c r="G1324">
        <v>347</v>
      </c>
      <c r="H1324" t="s">
        <v>109</v>
      </c>
      <c r="I1324" t="s">
        <v>4116</v>
      </c>
    </row>
    <row r="1325" spans="1:9" x14ac:dyDescent="0.2">
      <c r="A1325" t="s">
        <v>3071</v>
      </c>
      <c r="B1325" t="s">
        <v>3072</v>
      </c>
      <c r="C1325">
        <v>0.745</v>
      </c>
      <c r="D1325">
        <v>-456.4</v>
      </c>
      <c r="E1325">
        <v>264.82</v>
      </c>
      <c r="F1325">
        <v>435</v>
      </c>
      <c r="G1325">
        <v>347</v>
      </c>
      <c r="H1325" t="s">
        <v>109</v>
      </c>
      <c r="I1325" t="s">
        <v>4116</v>
      </c>
    </row>
    <row r="1326" spans="1:9" x14ac:dyDescent="0.2">
      <c r="A1326" t="s">
        <v>3071</v>
      </c>
      <c r="B1326" t="s">
        <v>3072</v>
      </c>
      <c r="C1326">
        <v>0.745</v>
      </c>
      <c r="D1326">
        <v>-456.4</v>
      </c>
      <c r="E1326">
        <v>264.82</v>
      </c>
      <c r="F1326">
        <v>435</v>
      </c>
      <c r="G1326">
        <v>347</v>
      </c>
      <c r="H1326" t="s">
        <v>109</v>
      </c>
      <c r="I1326" t="s">
        <v>4116</v>
      </c>
    </row>
    <row r="1327" spans="1:9" x14ac:dyDescent="0.2">
      <c r="A1327" t="s">
        <v>3071</v>
      </c>
      <c r="B1327" t="s">
        <v>3072</v>
      </c>
      <c r="C1327">
        <v>0.745</v>
      </c>
      <c r="D1327">
        <v>-456.4</v>
      </c>
      <c r="E1327">
        <v>264.82</v>
      </c>
      <c r="F1327">
        <v>435</v>
      </c>
      <c r="G1327">
        <v>347</v>
      </c>
      <c r="H1327" t="s">
        <v>109</v>
      </c>
      <c r="I1327" t="s">
        <v>4116</v>
      </c>
    </row>
    <row r="1328" spans="1:9" x14ac:dyDescent="0.2">
      <c r="A1328" t="s">
        <v>3071</v>
      </c>
      <c r="B1328" t="s">
        <v>3072</v>
      </c>
      <c r="C1328">
        <v>0.745</v>
      </c>
      <c r="D1328">
        <v>-456.4</v>
      </c>
      <c r="E1328">
        <v>264.82</v>
      </c>
      <c r="F1328">
        <v>435</v>
      </c>
      <c r="G1328">
        <v>346</v>
      </c>
      <c r="H1328" t="s">
        <v>109</v>
      </c>
      <c r="I1328" t="s">
        <v>4116</v>
      </c>
    </row>
    <row r="1329" spans="1:9" x14ac:dyDescent="0.2">
      <c r="A1329" t="s">
        <v>3071</v>
      </c>
      <c r="B1329" t="s">
        <v>3072</v>
      </c>
      <c r="C1329">
        <v>0.745</v>
      </c>
      <c r="D1329">
        <v>-456.4</v>
      </c>
      <c r="E1329">
        <v>264.82</v>
      </c>
      <c r="F1329">
        <v>435</v>
      </c>
      <c r="G1329">
        <v>230</v>
      </c>
      <c r="H1329" t="s">
        <v>109</v>
      </c>
      <c r="I1329" t="s">
        <v>4299</v>
      </c>
    </row>
    <row r="1330" spans="1:9" x14ac:dyDescent="0.2">
      <c r="A1330" t="s">
        <v>3071</v>
      </c>
      <c r="B1330" t="s">
        <v>3072</v>
      </c>
      <c r="C1330">
        <v>0.745</v>
      </c>
      <c r="D1330">
        <v>-456.4</v>
      </c>
      <c r="E1330">
        <v>264.82</v>
      </c>
      <c r="F1330">
        <v>435</v>
      </c>
      <c r="G1330">
        <v>230</v>
      </c>
      <c r="H1330" t="s">
        <v>109</v>
      </c>
      <c r="I1330" t="s">
        <v>4299</v>
      </c>
    </row>
    <row r="1331" spans="1:9" x14ac:dyDescent="0.2">
      <c r="A1331" t="s">
        <v>3071</v>
      </c>
      <c r="B1331" t="s">
        <v>3072</v>
      </c>
      <c r="C1331">
        <v>0.745</v>
      </c>
      <c r="D1331">
        <v>-456.4</v>
      </c>
      <c r="E1331">
        <v>264.82</v>
      </c>
      <c r="F1331">
        <v>435</v>
      </c>
      <c r="G1331">
        <v>230</v>
      </c>
      <c r="H1331" t="s">
        <v>109</v>
      </c>
      <c r="I1331" t="s">
        <v>4299</v>
      </c>
    </row>
    <row r="1332" spans="1:9" x14ac:dyDescent="0.2">
      <c r="A1332" t="s">
        <v>3071</v>
      </c>
      <c r="B1332" t="s">
        <v>3072</v>
      </c>
      <c r="C1332">
        <v>0.745</v>
      </c>
      <c r="D1332">
        <v>-456.4</v>
      </c>
      <c r="E1332">
        <v>264.82</v>
      </c>
      <c r="F1332">
        <v>435</v>
      </c>
      <c r="G1332">
        <v>230</v>
      </c>
      <c r="H1332" t="s">
        <v>109</v>
      </c>
      <c r="I1332" t="s">
        <v>4299</v>
      </c>
    </row>
    <row r="1333" spans="1:9" x14ac:dyDescent="0.2">
      <c r="A1333" t="s">
        <v>3071</v>
      </c>
      <c r="B1333" t="s">
        <v>3072</v>
      </c>
      <c r="C1333">
        <v>0.745</v>
      </c>
      <c r="D1333">
        <v>-456.4</v>
      </c>
      <c r="E1333">
        <v>264.82</v>
      </c>
      <c r="F1333">
        <v>435</v>
      </c>
      <c r="G1333">
        <v>226</v>
      </c>
      <c r="H1333" t="s">
        <v>109</v>
      </c>
      <c r="I1333" t="s">
        <v>4300</v>
      </c>
    </row>
    <row r="1334" spans="1:9" x14ac:dyDescent="0.2">
      <c r="A1334" t="s">
        <v>3071</v>
      </c>
      <c r="B1334" t="s">
        <v>3072</v>
      </c>
      <c r="C1334">
        <v>0.745</v>
      </c>
      <c r="D1334">
        <v>-456.4</v>
      </c>
      <c r="E1334">
        <v>264.82</v>
      </c>
      <c r="F1334">
        <v>435</v>
      </c>
      <c r="G1334">
        <v>225</v>
      </c>
      <c r="H1334" t="s">
        <v>109</v>
      </c>
      <c r="I1334" t="s">
        <v>4300</v>
      </c>
    </row>
    <row r="1335" spans="1:9" x14ac:dyDescent="0.2">
      <c r="A1335" t="s">
        <v>3071</v>
      </c>
      <c r="B1335" t="s">
        <v>3072</v>
      </c>
      <c r="C1335">
        <v>0.745</v>
      </c>
      <c r="D1335">
        <v>-456.4</v>
      </c>
      <c r="E1335">
        <v>264.82</v>
      </c>
      <c r="F1335">
        <v>435</v>
      </c>
      <c r="G1335">
        <v>219</v>
      </c>
      <c r="H1335" t="s">
        <v>109</v>
      </c>
      <c r="I1335" t="s">
        <v>4085</v>
      </c>
    </row>
    <row r="1336" spans="1:9" x14ac:dyDescent="0.2">
      <c r="A1336" t="s">
        <v>3071</v>
      </c>
      <c r="B1336" t="s">
        <v>3072</v>
      </c>
      <c r="C1336">
        <v>0.745</v>
      </c>
      <c r="D1336">
        <v>-456.4</v>
      </c>
      <c r="E1336">
        <v>264.82</v>
      </c>
      <c r="F1336">
        <v>435</v>
      </c>
      <c r="G1336">
        <v>219</v>
      </c>
      <c r="H1336" t="s">
        <v>109</v>
      </c>
      <c r="I1336" t="s">
        <v>4085</v>
      </c>
    </row>
    <row r="1337" spans="1:9" x14ac:dyDescent="0.2">
      <c r="A1337" t="s">
        <v>3071</v>
      </c>
      <c r="B1337" t="s">
        <v>3072</v>
      </c>
      <c r="C1337">
        <v>0.745</v>
      </c>
      <c r="D1337">
        <v>-456.4</v>
      </c>
      <c r="E1337">
        <v>264.82</v>
      </c>
      <c r="F1337">
        <v>435</v>
      </c>
      <c r="G1337">
        <v>202</v>
      </c>
      <c r="H1337" t="s">
        <v>109</v>
      </c>
      <c r="I1337" t="s">
        <v>4301</v>
      </c>
    </row>
    <row r="1338" spans="1:9" x14ac:dyDescent="0.2">
      <c r="A1338" t="s">
        <v>3071</v>
      </c>
      <c r="B1338" t="s">
        <v>3072</v>
      </c>
      <c r="C1338">
        <v>0.745</v>
      </c>
      <c r="D1338">
        <v>-456.4</v>
      </c>
      <c r="E1338">
        <v>264.82</v>
      </c>
      <c r="F1338">
        <v>435</v>
      </c>
      <c r="G1338">
        <v>176</v>
      </c>
      <c r="H1338" t="s">
        <v>109</v>
      </c>
      <c r="I1338" t="s">
        <v>4225</v>
      </c>
    </row>
    <row r="1339" spans="1:9" x14ac:dyDescent="0.2">
      <c r="A1339" t="s">
        <v>3071</v>
      </c>
      <c r="B1339" t="s">
        <v>3072</v>
      </c>
      <c r="C1339">
        <v>0.745</v>
      </c>
      <c r="D1339">
        <v>-456.4</v>
      </c>
      <c r="E1339">
        <v>264.82</v>
      </c>
      <c r="F1339">
        <v>435</v>
      </c>
      <c r="G1339">
        <v>49.8</v>
      </c>
      <c r="H1339" t="s">
        <v>109</v>
      </c>
      <c r="I1339" t="s">
        <v>4063</v>
      </c>
    </row>
    <row r="1340" spans="1:9" x14ac:dyDescent="0.2">
      <c r="A1340" t="s">
        <v>3071</v>
      </c>
      <c r="B1340" t="s">
        <v>3072</v>
      </c>
      <c r="C1340">
        <v>0.745</v>
      </c>
      <c r="D1340">
        <v>-456.4</v>
      </c>
      <c r="E1340">
        <v>264.82</v>
      </c>
      <c r="F1340">
        <v>435</v>
      </c>
      <c r="G1340">
        <v>198</v>
      </c>
      <c r="H1340" t="s">
        <v>109</v>
      </c>
      <c r="I1340" t="s">
        <v>4237</v>
      </c>
    </row>
    <row r="1341" spans="1:9" x14ac:dyDescent="0.2">
      <c r="A1341" t="s">
        <v>3071</v>
      </c>
      <c r="B1341" t="s">
        <v>3072</v>
      </c>
      <c r="C1341">
        <v>0.745</v>
      </c>
      <c r="D1341">
        <v>-456.4</v>
      </c>
      <c r="E1341">
        <v>264.82</v>
      </c>
      <c r="F1341">
        <v>435</v>
      </c>
      <c r="G1341">
        <v>167</v>
      </c>
      <c r="H1341" t="s">
        <v>109</v>
      </c>
      <c r="I1341" t="s">
        <v>4140</v>
      </c>
    </row>
    <row r="1342" spans="1:9" x14ac:dyDescent="0.2">
      <c r="A1342" t="s">
        <v>3071</v>
      </c>
      <c r="B1342" t="s">
        <v>3072</v>
      </c>
      <c r="C1342">
        <v>0.745</v>
      </c>
      <c r="D1342">
        <v>-456.4</v>
      </c>
      <c r="E1342">
        <v>264.82</v>
      </c>
      <c r="F1342">
        <v>435</v>
      </c>
      <c r="G1342">
        <v>149</v>
      </c>
      <c r="H1342" t="s">
        <v>109</v>
      </c>
      <c r="I1342" t="s">
        <v>4302</v>
      </c>
    </row>
    <row r="1343" spans="1:9" x14ac:dyDescent="0.2">
      <c r="A1343" t="s">
        <v>3071</v>
      </c>
      <c r="B1343" t="s">
        <v>3072</v>
      </c>
      <c r="C1343">
        <v>0.745</v>
      </c>
      <c r="D1343">
        <v>-456.4</v>
      </c>
      <c r="E1343">
        <v>264.82</v>
      </c>
      <c r="F1343">
        <v>435</v>
      </c>
      <c r="G1343">
        <v>146</v>
      </c>
      <c r="H1343" t="s">
        <v>109</v>
      </c>
      <c r="I1343" t="s">
        <v>4303</v>
      </c>
    </row>
    <row r="1344" spans="1:9" x14ac:dyDescent="0.2">
      <c r="A1344" t="s">
        <v>3071</v>
      </c>
      <c r="B1344" t="s">
        <v>3072</v>
      </c>
      <c r="C1344">
        <v>0.745</v>
      </c>
      <c r="D1344">
        <v>-456.4</v>
      </c>
      <c r="E1344">
        <v>264.82</v>
      </c>
      <c r="F1344">
        <v>435</v>
      </c>
      <c r="G1344">
        <v>131</v>
      </c>
      <c r="H1344" t="s">
        <v>109</v>
      </c>
      <c r="I1344" t="s">
        <v>4304</v>
      </c>
    </row>
    <row r="1345" spans="1:9" x14ac:dyDescent="0.2">
      <c r="A1345" t="s">
        <v>3071</v>
      </c>
      <c r="B1345" t="s">
        <v>3072</v>
      </c>
      <c r="C1345">
        <v>0.745</v>
      </c>
      <c r="D1345">
        <v>-456.4</v>
      </c>
      <c r="E1345">
        <v>264.82</v>
      </c>
      <c r="F1345">
        <v>435</v>
      </c>
      <c r="G1345">
        <v>130</v>
      </c>
      <c r="H1345" t="s">
        <v>109</v>
      </c>
      <c r="I1345" t="s">
        <v>4304</v>
      </c>
    </row>
    <row r="1346" spans="1:9" x14ac:dyDescent="0.2">
      <c r="A1346" t="s">
        <v>3071</v>
      </c>
      <c r="B1346" t="s">
        <v>3072</v>
      </c>
      <c r="C1346">
        <v>0.745</v>
      </c>
      <c r="D1346">
        <v>-456.4</v>
      </c>
      <c r="E1346">
        <v>264.82</v>
      </c>
      <c r="F1346">
        <v>435</v>
      </c>
      <c r="G1346">
        <v>125</v>
      </c>
      <c r="H1346" t="s">
        <v>109</v>
      </c>
      <c r="I1346" t="s">
        <v>4305</v>
      </c>
    </row>
    <row r="1347" spans="1:9" x14ac:dyDescent="0.2">
      <c r="A1347" t="s">
        <v>3071</v>
      </c>
      <c r="B1347" t="s">
        <v>3072</v>
      </c>
      <c r="C1347">
        <v>0.745</v>
      </c>
      <c r="D1347">
        <v>-456.4</v>
      </c>
      <c r="E1347">
        <v>264.82</v>
      </c>
      <c r="F1347">
        <v>435</v>
      </c>
      <c r="G1347">
        <v>119</v>
      </c>
      <c r="H1347" t="s">
        <v>109</v>
      </c>
      <c r="I1347" t="s">
        <v>4306</v>
      </c>
    </row>
    <row r="1348" spans="1:9" x14ac:dyDescent="0.2">
      <c r="A1348" t="s">
        <v>3071</v>
      </c>
      <c r="B1348" t="s">
        <v>3072</v>
      </c>
      <c r="C1348">
        <v>0.745</v>
      </c>
      <c r="D1348">
        <v>-456.4</v>
      </c>
      <c r="E1348">
        <v>264.82</v>
      </c>
      <c r="F1348">
        <v>435</v>
      </c>
      <c r="G1348">
        <v>119</v>
      </c>
      <c r="H1348" t="s">
        <v>109</v>
      </c>
      <c r="I1348" t="s">
        <v>4306</v>
      </c>
    </row>
    <row r="1349" spans="1:9" x14ac:dyDescent="0.2">
      <c r="A1349" t="s">
        <v>3071</v>
      </c>
      <c r="B1349" t="s">
        <v>3072</v>
      </c>
      <c r="C1349">
        <v>0.745</v>
      </c>
      <c r="D1349">
        <v>-456.4</v>
      </c>
      <c r="E1349">
        <v>264.82</v>
      </c>
      <c r="F1349">
        <v>435</v>
      </c>
      <c r="G1349">
        <v>118</v>
      </c>
      <c r="H1349" t="s">
        <v>109</v>
      </c>
      <c r="I1349" t="s">
        <v>4306</v>
      </c>
    </row>
    <row r="1350" spans="1:9" x14ac:dyDescent="0.2">
      <c r="A1350" t="s">
        <v>3071</v>
      </c>
      <c r="B1350" t="s">
        <v>3072</v>
      </c>
      <c r="C1350">
        <v>0.745</v>
      </c>
      <c r="D1350">
        <v>-456.4</v>
      </c>
      <c r="E1350">
        <v>264.82</v>
      </c>
      <c r="F1350">
        <v>435</v>
      </c>
      <c r="G1350">
        <v>118</v>
      </c>
      <c r="H1350" t="s">
        <v>109</v>
      </c>
      <c r="I1350" t="s">
        <v>4306</v>
      </c>
    </row>
    <row r="1351" spans="1:9" x14ac:dyDescent="0.2">
      <c r="A1351" t="s">
        <v>3071</v>
      </c>
      <c r="B1351" t="s">
        <v>3072</v>
      </c>
      <c r="C1351">
        <v>0.745</v>
      </c>
      <c r="D1351">
        <v>-456.4</v>
      </c>
      <c r="E1351">
        <v>264.82</v>
      </c>
      <c r="F1351">
        <v>435</v>
      </c>
      <c r="G1351">
        <v>104</v>
      </c>
      <c r="H1351" t="s">
        <v>109</v>
      </c>
      <c r="I1351" t="s">
        <v>4154</v>
      </c>
    </row>
    <row r="1352" spans="1:9" x14ac:dyDescent="0.2">
      <c r="A1352" t="s">
        <v>3071</v>
      </c>
      <c r="B1352" t="s">
        <v>3072</v>
      </c>
      <c r="C1352">
        <v>0.745</v>
      </c>
      <c r="D1352">
        <v>-456.4</v>
      </c>
      <c r="E1352">
        <v>264.82</v>
      </c>
      <c r="F1352">
        <v>435</v>
      </c>
      <c r="G1352">
        <v>103</v>
      </c>
      <c r="H1352" t="s">
        <v>109</v>
      </c>
      <c r="I1352" t="s">
        <v>4307</v>
      </c>
    </row>
    <row r="1353" spans="1:9" x14ac:dyDescent="0.2">
      <c r="A1353" t="s">
        <v>3071</v>
      </c>
      <c r="B1353" t="s">
        <v>3072</v>
      </c>
      <c r="C1353">
        <v>0.745</v>
      </c>
      <c r="D1353">
        <v>-456.4</v>
      </c>
      <c r="E1353">
        <v>264.82</v>
      </c>
      <c r="F1353">
        <v>435</v>
      </c>
      <c r="G1353">
        <v>102</v>
      </c>
      <c r="H1353" t="s">
        <v>109</v>
      </c>
      <c r="I1353" t="s">
        <v>4302</v>
      </c>
    </row>
    <row r="1354" spans="1:9" x14ac:dyDescent="0.2">
      <c r="A1354" t="s">
        <v>3075</v>
      </c>
      <c r="B1354" t="s">
        <v>3076</v>
      </c>
      <c r="C1354">
        <v>0.745</v>
      </c>
      <c r="D1354">
        <v>-456.4</v>
      </c>
      <c r="E1354">
        <v>264.82</v>
      </c>
      <c r="F1354">
        <v>435</v>
      </c>
      <c r="G1354">
        <v>404</v>
      </c>
      <c r="H1354" t="s">
        <v>109</v>
      </c>
      <c r="I1354" t="s">
        <v>4115</v>
      </c>
    </row>
    <row r="1355" spans="1:9" x14ac:dyDescent="0.2">
      <c r="A1355" t="s">
        <v>3075</v>
      </c>
      <c r="B1355" t="s">
        <v>3076</v>
      </c>
      <c r="C1355">
        <v>0.745</v>
      </c>
      <c r="D1355">
        <v>-456.4</v>
      </c>
      <c r="E1355">
        <v>264.82</v>
      </c>
      <c r="F1355">
        <v>435</v>
      </c>
      <c r="G1355">
        <v>402</v>
      </c>
      <c r="H1355" t="s">
        <v>109</v>
      </c>
      <c r="I1355" t="s">
        <v>4168</v>
      </c>
    </row>
    <row r="1356" spans="1:9" x14ac:dyDescent="0.2">
      <c r="A1356" t="s">
        <v>3075</v>
      </c>
      <c r="B1356" t="s">
        <v>3076</v>
      </c>
      <c r="C1356">
        <v>0.745</v>
      </c>
      <c r="D1356">
        <v>-456.4</v>
      </c>
      <c r="E1356">
        <v>264.82</v>
      </c>
      <c r="F1356">
        <v>435</v>
      </c>
      <c r="G1356">
        <v>403</v>
      </c>
      <c r="H1356" t="s">
        <v>109</v>
      </c>
      <c r="I1356" t="s">
        <v>4115</v>
      </c>
    </row>
    <row r="1357" spans="1:9" x14ac:dyDescent="0.2">
      <c r="A1357" t="s">
        <v>3075</v>
      </c>
      <c r="B1357" t="s">
        <v>3076</v>
      </c>
      <c r="C1357">
        <v>0.745</v>
      </c>
      <c r="D1357">
        <v>-456.4</v>
      </c>
      <c r="E1357">
        <v>264.82</v>
      </c>
      <c r="F1357">
        <v>435</v>
      </c>
      <c r="G1357">
        <v>402</v>
      </c>
      <c r="H1357" t="s">
        <v>109</v>
      </c>
      <c r="I1357" t="s">
        <v>4125</v>
      </c>
    </row>
    <row r="1358" spans="1:9" x14ac:dyDescent="0.2">
      <c r="A1358" t="s">
        <v>3075</v>
      </c>
      <c r="B1358" t="s">
        <v>3076</v>
      </c>
      <c r="C1358">
        <v>0.745</v>
      </c>
      <c r="D1358">
        <v>-456.4</v>
      </c>
      <c r="E1358">
        <v>264.82</v>
      </c>
      <c r="F1358">
        <v>435</v>
      </c>
      <c r="G1358">
        <v>403</v>
      </c>
      <c r="H1358" t="s">
        <v>109</v>
      </c>
      <c r="I1358" t="s">
        <v>4115</v>
      </c>
    </row>
    <row r="1359" spans="1:9" x14ac:dyDescent="0.2">
      <c r="A1359" t="s">
        <v>3075</v>
      </c>
      <c r="B1359" t="s">
        <v>3076</v>
      </c>
      <c r="C1359">
        <v>0.745</v>
      </c>
      <c r="D1359">
        <v>-456.4</v>
      </c>
      <c r="E1359">
        <v>264.82</v>
      </c>
      <c r="F1359">
        <v>435</v>
      </c>
      <c r="G1359">
        <v>394</v>
      </c>
      <c r="H1359" t="s">
        <v>109</v>
      </c>
      <c r="I1359" t="s">
        <v>4116</v>
      </c>
    </row>
    <row r="1360" spans="1:9" x14ac:dyDescent="0.2">
      <c r="A1360" t="s">
        <v>3075</v>
      </c>
      <c r="B1360" t="s">
        <v>3076</v>
      </c>
      <c r="C1360">
        <v>0.745</v>
      </c>
      <c r="D1360">
        <v>-456.4</v>
      </c>
      <c r="E1360">
        <v>264.82</v>
      </c>
      <c r="F1360">
        <v>435</v>
      </c>
      <c r="G1360">
        <v>394</v>
      </c>
      <c r="H1360" t="s">
        <v>109</v>
      </c>
      <c r="I1360" t="s">
        <v>4116</v>
      </c>
    </row>
    <row r="1361" spans="1:9" x14ac:dyDescent="0.2">
      <c r="A1361" t="s">
        <v>3075</v>
      </c>
      <c r="B1361" t="s">
        <v>3076</v>
      </c>
      <c r="C1361">
        <v>0.745</v>
      </c>
      <c r="D1361">
        <v>-456.4</v>
      </c>
      <c r="E1361">
        <v>264.82</v>
      </c>
      <c r="F1361">
        <v>435</v>
      </c>
      <c r="G1361">
        <v>394</v>
      </c>
      <c r="H1361" t="s">
        <v>109</v>
      </c>
      <c r="I1361" t="s">
        <v>4116</v>
      </c>
    </row>
    <row r="1362" spans="1:9" x14ac:dyDescent="0.2">
      <c r="A1362" t="s">
        <v>3075</v>
      </c>
      <c r="B1362" t="s">
        <v>3076</v>
      </c>
      <c r="C1362">
        <v>0.745</v>
      </c>
      <c r="D1362">
        <v>-456.4</v>
      </c>
      <c r="E1362">
        <v>264.82</v>
      </c>
      <c r="F1362">
        <v>435</v>
      </c>
      <c r="G1362">
        <v>394</v>
      </c>
      <c r="H1362" t="s">
        <v>109</v>
      </c>
      <c r="I1362" t="s">
        <v>4116</v>
      </c>
    </row>
    <row r="1363" spans="1:9" x14ac:dyDescent="0.2">
      <c r="A1363" t="s">
        <v>3075</v>
      </c>
      <c r="B1363" t="s">
        <v>3076</v>
      </c>
      <c r="C1363">
        <v>0.745</v>
      </c>
      <c r="D1363">
        <v>-456.4</v>
      </c>
      <c r="E1363">
        <v>264.82</v>
      </c>
      <c r="F1363">
        <v>435</v>
      </c>
      <c r="G1363">
        <v>394</v>
      </c>
      <c r="H1363" t="s">
        <v>109</v>
      </c>
      <c r="I1363" t="s">
        <v>4116</v>
      </c>
    </row>
    <row r="1364" spans="1:9" x14ac:dyDescent="0.2">
      <c r="A1364" t="s">
        <v>3075</v>
      </c>
      <c r="B1364" t="s">
        <v>3076</v>
      </c>
      <c r="C1364">
        <v>0.745</v>
      </c>
      <c r="D1364">
        <v>-456.4</v>
      </c>
      <c r="E1364">
        <v>264.82</v>
      </c>
      <c r="F1364">
        <v>435</v>
      </c>
      <c r="G1364">
        <v>244</v>
      </c>
      <c r="H1364" t="s">
        <v>109</v>
      </c>
      <c r="I1364" t="s">
        <v>4077</v>
      </c>
    </row>
    <row r="1365" spans="1:9" x14ac:dyDescent="0.2">
      <c r="A1365" t="s">
        <v>3075</v>
      </c>
      <c r="B1365" t="s">
        <v>3076</v>
      </c>
      <c r="C1365">
        <v>0.745</v>
      </c>
      <c r="D1365">
        <v>-456.4</v>
      </c>
      <c r="E1365">
        <v>264.82</v>
      </c>
      <c r="F1365">
        <v>435</v>
      </c>
      <c r="G1365">
        <v>222</v>
      </c>
      <c r="H1365" t="s">
        <v>109</v>
      </c>
      <c r="I1365" t="s">
        <v>4091</v>
      </c>
    </row>
    <row r="1366" spans="1:9" x14ac:dyDescent="0.2">
      <c r="A1366" t="s">
        <v>3075</v>
      </c>
      <c r="B1366" t="s">
        <v>3076</v>
      </c>
      <c r="C1366">
        <v>0.745</v>
      </c>
      <c r="D1366">
        <v>-456.4</v>
      </c>
      <c r="E1366">
        <v>264.82</v>
      </c>
      <c r="F1366">
        <v>435</v>
      </c>
      <c r="G1366">
        <v>228</v>
      </c>
      <c r="H1366" t="s">
        <v>109</v>
      </c>
      <c r="I1366" t="s">
        <v>4308</v>
      </c>
    </row>
    <row r="1367" spans="1:9" x14ac:dyDescent="0.2">
      <c r="A1367" t="s">
        <v>3075</v>
      </c>
      <c r="B1367" t="s">
        <v>3076</v>
      </c>
      <c r="C1367">
        <v>0.745</v>
      </c>
      <c r="D1367">
        <v>-456.4</v>
      </c>
      <c r="E1367">
        <v>264.82</v>
      </c>
      <c r="F1367">
        <v>435</v>
      </c>
      <c r="G1367">
        <v>229</v>
      </c>
      <c r="H1367" t="s">
        <v>109</v>
      </c>
      <c r="I1367" t="s">
        <v>4308</v>
      </c>
    </row>
    <row r="1368" spans="1:9" x14ac:dyDescent="0.2">
      <c r="A1368" t="s">
        <v>3075</v>
      </c>
      <c r="B1368" t="s">
        <v>3076</v>
      </c>
      <c r="C1368">
        <v>0.745</v>
      </c>
      <c r="D1368">
        <v>-456.4</v>
      </c>
      <c r="E1368">
        <v>264.82</v>
      </c>
      <c r="F1368">
        <v>435</v>
      </c>
      <c r="G1368">
        <v>229</v>
      </c>
      <c r="H1368" t="s">
        <v>109</v>
      </c>
      <c r="I1368" t="s">
        <v>4308</v>
      </c>
    </row>
    <row r="1369" spans="1:9" x14ac:dyDescent="0.2">
      <c r="A1369" t="s">
        <v>3075</v>
      </c>
      <c r="B1369" t="s">
        <v>3076</v>
      </c>
      <c r="C1369">
        <v>0.745</v>
      </c>
      <c r="D1369">
        <v>-456.4</v>
      </c>
      <c r="E1369">
        <v>264.82</v>
      </c>
      <c r="F1369">
        <v>435</v>
      </c>
      <c r="G1369">
        <v>229</v>
      </c>
      <c r="H1369" t="s">
        <v>109</v>
      </c>
      <c r="I1369" t="s">
        <v>4308</v>
      </c>
    </row>
    <row r="1370" spans="1:9" x14ac:dyDescent="0.2">
      <c r="A1370" t="s">
        <v>3075</v>
      </c>
      <c r="B1370" t="s">
        <v>3076</v>
      </c>
      <c r="C1370">
        <v>0.745</v>
      </c>
      <c r="D1370">
        <v>-456.4</v>
      </c>
      <c r="E1370">
        <v>264.82</v>
      </c>
      <c r="F1370">
        <v>435</v>
      </c>
      <c r="G1370">
        <v>217</v>
      </c>
      <c r="H1370" t="s">
        <v>109</v>
      </c>
      <c r="I1370" t="s">
        <v>4085</v>
      </c>
    </row>
    <row r="1371" spans="1:9" x14ac:dyDescent="0.2">
      <c r="A1371" t="s">
        <v>3075</v>
      </c>
      <c r="B1371" t="s">
        <v>3076</v>
      </c>
      <c r="C1371">
        <v>0.745</v>
      </c>
      <c r="D1371">
        <v>-456.4</v>
      </c>
      <c r="E1371">
        <v>264.82</v>
      </c>
      <c r="F1371">
        <v>435</v>
      </c>
      <c r="G1371">
        <v>217</v>
      </c>
      <c r="H1371" t="s">
        <v>109</v>
      </c>
      <c r="I1371" t="s">
        <v>4085</v>
      </c>
    </row>
    <row r="1372" spans="1:9" x14ac:dyDescent="0.2">
      <c r="A1372" t="s">
        <v>3075</v>
      </c>
      <c r="B1372" t="s">
        <v>3076</v>
      </c>
      <c r="C1372">
        <v>0.745</v>
      </c>
      <c r="D1372">
        <v>-456.4</v>
      </c>
      <c r="E1372">
        <v>264.82</v>
      </c>
      <c r="F1372">
        <v>435</v>
      </c>
      <c r="G1372">
        <v>199</v>
      </c>
      <c r="H1372" t="s">
        <v>109</v>
      </c>
      <c r="I1372" t="s">
        <v>4086</v>
      </c>
    </row>
    <row r="1373" spans="1:9" x14ac:dyDescent="0.2">
      <c r="A1373" t="s">
        <v>3075</v>
      </c>
      <c r="B1373" t="s">
        <v>3076</v>
      </c>
      <c r="C1373">
        <v>0.745</v>
      </c>
      <c r="D1373">
        <v>-456.4</v>
      </c>
      <c r="E1373">
        <v>264.82</v>
      </c>
      <c r="F1373">
        <v>435</v>
      </c>
      <c r="G1373">
        <v>202</v>
      </c>
      <c r="H1373" t="s">
        <v>109</v>
      </c>
      <c r="I1373" t="s">
        <v>4309</v>
      </c>
    </row>
    <row r="1374" spans="1:9" x14ac:dyDescent="0.2">
      <c r="A1374" t="s">
        <v>3075</v>
      </c>
      <c r="B1374" t="s">
        <v>3076</v>
      </c>
      <c r="C1374">
        <v>0.745</v>
      </c>
      <c r="D1374">
        <v>-456.4</v>
      </c>
      <c r="E1374">
        <v>264.82</v>
      </c>
      <c r="F1374">
        <v>435</v>
      </c>
      <c r="G1374">
        <v>201</v>
      </c>
      <c r="H1374" t="s">
        <v>109</v>
      </c>
      <c r="I1374" t="s">
        <v>4301</v>
      </c>
    </row>
    <row r="1375" spans="1:9" x14ac:dyDescent="0.2">
      <c r="A1375" t="s">
        <v>3075</v>
      </c>
      <c r="B1375" t="s">
        <v>3076</v>
      </c>
      <c r="C1375">
        <v>0.745</v>
      </c>
      <c r="D1375">
        <v>-456.4</v>
      </c>
      <c r="E1375">
        <v>264.82</v>
      </c>
      <c r="F1375">
        <v>435</v>
      </c>
      <c r="G1375">
        <v>201</v>
      </c>
      <c r="H1375" t="s">
        <v>109</v>
      </c>
      <c r="I1375" t="s">
        <v>4309</v>
      </c>
    </row>
    <row r="1376" spans="1:9" x14ac:dyDescent="0.2">
      <c r="A1376" t="s">
        <v>3075</v>
      </c>
      <c r="B1376" t="s">
        <v>3076</v>
      </c>
      <c r="C1376">
        <v>0.745</v>
      </c>
      <c r="D1376">
        <v>-456.4</v>
      </c>
      <c r="E1376">
        <v>264.82</v>
      </c>
      <c r="F1376">
        <v>435</v>
      </c>
      <c r="G1376">
        <v>174</v>
      </c>
      <c r="H1376" t="s">
        <v>109</v>
      </c>
      <c r="I1376" t="s">
        <v>4156</v>
      </c>
    </row>
    <row r="1377" spans="1:9" x14ac:dyDescent="0.2">
      <c r="A1377" t="s">
        <v>3075</v>
      </c>
      <c r="B1377" t="s">
        <v>3076</v>
      </c>
      <c r="C1377">
        <v>0.745</v>
      </c>
      <c r="D1377">
        <v>-456.4</v>
      </c>
      <c r="E1377">
        <v>264.82</v>
      </c>
      <c r="F1377">
        <v>435</v>
      </c>
      <c r="G1377">
        <v>172</v>
      </c>
      <c r="H1377" t="s">
        <v>109</v>
      </c>
      <c r="I1377" t="s">
        <v>4234</v>
      </c>
    </row>
    <row r="1378" spans="1:9" x14ac:dyDescent="0.2">
      <c r="A1378" t="s">
        <v>3075</v>
      </c>
      <c r="B1378" t="s">
        <v>3076</v>
      </c>
      <c r="C1378">
        <v>0.745</v>
      </c>
      <c r="D1378">
        <v>-456.4</v>
      </c>
      <c r="E1378">
        <v>264.82</v>
      </c>
      <c r="F1378">
        <v>435</v>
      </c>
      <c r="G1378">
        <v>163</v>
      </c>
      <c r="H1378" t="s">
        <v>109</v>
      </c>
      <c r="I1378" t="s">
        <v>4304</v>
      </c>
    </row>
    <row r="1379" spans="1:9" x14ac:dyDescent="0.2">
      <c r="A1379" t="s">
        <v>3075</v>
      </c>
      <c r="B1379" t="s">
        <v>3076</v>
      </c>
      <c r="C1379">
        <v>0.745</v>
      </c>
      <c r="D1379">
        <v>-456.4</v>
      </c>
      <c r="E1379">
        <v>264.82</v>
      </c>
      <c r="F1379">
        <v>435</v>
      </c>
      <c r="G1379">
        <v>151</v>
      </c>
      <c r="H1379" t="s">
        <v>109</v>
      </c>
      <c r="I1379" t="s">
        <v>4115</v>
      </c>
    </row>
    <row r="1380" spans="1:9" x14ac:dyDescent="0.2">
      <c r="A1380" t="s">
        <v>3075</v>
      </c>
      <c r="B1380" t="s">
        <v>3076</v>
      </c>
      <c r="C1380">
        <v>0.745</v>
      </c>
      <c r="D1380">
        <v>-456.4</v>
      </c>
      <c r="E1380">
        <v>264.82</v>
      </c>
      <c r="F1380">
        <v>435</v>
      </c>
      <c r="G1380">
        <v>153</v>
      </c>
      <c r="H1380" t="s">
        <v>109</v>
      </c>
      <c r="I1380" t="s">
        <v>4310</v>
      </c>
    </row>
    <row r="1381" spans="1:9" x14ac:dyDescent="0.2">
      <c r="A1381" t="s">
        <v>3075</v>
      </c>
      <c r="B1381" t="s">
        <v>3076</v>
      </c>
      <c r="C1381">
        <v>0.745</v>
      </c>
      <c r="D1381">
        <v>-456.4</v>
      </c>
      <c r="E1381">
        <v>264.82</v>
      </c>
      <c r="F1381">
        <v>435</v>
      </c>
      <c r="G1381">
        <v>151</v>
      </c>
      <c r="H1381" t="s">
        <v>109</v>
      </c>
      <c r="I1381" t="s">
        <v>4311</v>
      </c>
    </row>
    <row r="1382" spans="1:9" x14ac:dyDescent="0.2">
      <c r="A1382" t="s">
        <v>3075</v>
      </c>
      <c r="B1382" t="s">
        <v>3076</v>
      </c>
      <c r="C1382">
        <v>0.745</v>
      </c>
      <c r="D1382">
        <v>-456.4</v>
      </c>
      <c r="E1382">
        <v>264.82</v>
      </c>
      <c r="F1382">
        <v>435</v>
      </c>
      <c r="G1382">
        <v>151</v>
      </c>
      <c r="H1382" t="s">
        <v>109</v>
      </c>
      <c r="I1382" t="s">
        <v>4311</v>
      </c>
    </row>
    <row r="1383" spans="1:9" x14ac:dyDescent="0.2">
      <c r="A1383" t="s">
        <v>3075</v>
      </c>
      <c r="B1383" t="s">
        <v>3076</v>
      </c>
      <c r="C1383">
        <v>0.745</v>
      </c>
      <c r="D1383">
        <v>-456.4</v>
      </c>
      <c r="E1383">
        <v>264.82</v>
      </c>
      <c r="F1383">
        <v>435</v>
      </c>
      <c r="G1383">
        <v>136</v>
      </c>
      <c r="H1383" t="s">
        <v>109</v>
      </c>
      <c r="I1383" t="s">
        <v>4308</v>
      </c>
    </row>
    <row r="1384" spans="1:9" x14ac:dyDescent="0.2">
      <c r="A1384" t="s">
        <v>3075</v>
      </c>
      <c r="B1384" t="s">
        <v>3076</v>
      </c>
      <c r="C1384">
        <v>0.745</v>
      </c>
      <c r="D1384">
        <v>-456.4</v>
      </c>
      <c r="E1384">
        <v>264.82</v>
      </c>
      <c r="F1384">
        <v>435</v>
      </c>
      <c r="G1384">
        <v>127</v>
      </c>
      <c r="H1384" t="s">
        <v>109</v>
      </c>
      <c r="I1384" t="s">
        <v>4305</v>
      </c>
    </row>
    <row r="1385" spans="1:9" x14ac:dyDescent="0.2">
      <c r="A1385" t="s">
        <v>3075</v>
      </c>
      <c r="B1385" t="s">
        <v>3076</v>
      </c>
      <c r="C1385">
        <v>0.745</v>
      </c>
      <c r="D1385">
        <v>-456.4</v>
      </c>
      <c r="E1385">
        <v>264.82</v>
      </c>
      <c r="F1385">
        <v>435</v>
      </c>
      <c r="G1385">
        <v>124</v>
      </c>
      <c r="H1385" t="s">
        <v>109</v>
      </c>
      <c r="I1385" t="s">
        <v>4312</v>
      </c>
    </row>
    <row r="1386" spans="1:9" x14ac:dyDescent="0.2">
      <c r="A1386" t="s">
        <v>3075</v>
      </c>
      <c r="B1386" t="s">
        <v>3076</v>
      </c>
      <c r="C1386">
        <v>0.745</v>
      </c>
      <c r="D1386">
        <v>-456.4</v>
      </c>
      <c r="E1386">
        <v>264.82</v>
      </c>
      <c r="F1386">
        <v>435</v>
      </c>
      <c r="G1386">
        <v>120</v>
      </c>
      <c r="H1386" t="s">
        <v>109</v>
      </c>
      <c r="I1386" t="s">
        <v>4313</v>
      </c>
    </row>
    <row r="1387" spans="1:9" x14ac:dyDescent="0.2">
      <c r="A1387" t="s">
        <v>3075</v>
      </c>
      <c r="B1387" t="s">
        <v>3076</v>
      </c>
      <c r="C1387">
        <v>0.745</v>
      </c>
      <c r="D1387">
        <v>-456.4</v>
      </c>
      <c r="E1387">
        <v>264.82</v>
      </c>
      <c r="F1387">
        <v>435</v>
      </c>
      <c r="G1387">
        <v>120</v>
      </c>
      <c r="H1387" t="s">
        <v>109</v>
      </c>
      <c r="I1387" t="s">
        <v>4314</v>
      </c>
    </row>
    <row r="1388" spans="1:9" x14ac:dyDescent="0.2">
      <c r="A1388" t="s">
        <v>3075</v>
      </c>
      <c r="B1388" t="s">
        <v>3076</v>
      </c>
      <c r="C1388">
        <v>0.745</v>
      </c>
      <c r="D1388">
        <v>-456.4</v>
      </c>
      <c r="E1388">
        <v>264.82</v>
      </c>
      <c r="F1388">
        <v>435</v>
      </c>
      <c r="G1388">
        <v>117</v>
      </c>
      <c r="H1388" t="s">
        <v>109</v>
      </c>
      <c r="I1388" t="s">
        <v>4130</v>
      </c>
    </row>
    <row r="1389" spans="1:9" x14ac:dyDescent="0.2">
      <c r="A1389" t="s">
        <v>3075</v>
      </c>
      <c r="B1389" t="s">
        <v>3076</v>
      </c>
      <c r="C1389">
        <v>0.745</v>
      </c>
      <c r="D1389">
        <v>-456.4</v>
      </c>
      <c r="E1389">
        <v>264.82</v>
      </c>
      <c r="F1389">
        <v>435</v>
      </c>
      <c r="G1389">
        <v>117</v>
      </c>
      <c r="H1389" t="s">
        <v>109</v>
      </c>
      <c r="I1389" t="s">
        <v>4130</v>
      </c>
    </row>
    <row r="1390" spans="1:9" x14ac:dyDescent="0.2">
      <c r="A1390" t="s">
        <v>3075</v>
      </c>
      <c r="B1390" t="s">
        <v>3076</v>
      </c>
      <c r="C1390">
        <v>0.745</v>
      </c>
      <c r="D1390">
        <v>-456.4</v>
      </c>
      <c r="E1390">
        <v>264.82</v>
      </c>
      <c r="F1390">
        <v>435</v>
      </c>
      <c r="G1390">
        <v>117</v>
      </c>
      <c r="H1390" t="s">
        <v>109</v>
      </c>
      <c r="I1390" t="s">
        <v>4315</v>
      </c>
    </row>
    <row r="1391" spans="1:9" x14ac:dyDescent="0.2">
      <c r="A1391" t="s">
        <v>3075</v>
      </c>
      <c r="B1391" t="s">
        <v>3076</v>
      </c>
      <c r="C1391">
        <v>0.745</v>
      </c>
      <c r="D1391">
        <v>-456.4</v>
      </c>
      <c r="E1391">
        <v>264.82</v>
      </c>
      <c r="F1391">
        <v>435</v>
      </c>
      <c r="G1391">
        <v>117</v>
      </c>
      <c r="H1391" t="s">
        <v>109</v>
      </c>
      <c r="I1391" t="s">
        <v>4130</v>
      </c>
    </row>
    <row r="1392" spans="1:9" x14ac:dyDescent="0.2">
      <c r="A1392" t="s">
        <v>3075</v>
      </c>
      <c r="B1392" t="s">
        <v>3076</v>
      </c>
      <c r="C1392">
        <v>0.745</v>
      </c>
      <c r="D1392">
        <v>-456.4</v>
      </c>
      <c r="E1392">
        <v>264.82</v>
      </c>
      <c r="F1392">
        <v>435</v>
      </c>
      <c r="G1392">
        <v>116</v>
      </c>
      <c r="H1392" t="s">
        <v>109</v>
      </c>
      <c r="I1392" t="s">
        <v>4315</v>
      </c>
    </row>
    <row r="1393" spans="1:9" x14ac:dyDescent="0.2">
      <c r="A1393" t="s">
        <v>3075</v>
      </c>
      <c r="B1393" t="s">
        <v>3076</v>
      </c>
      <c r="C1393">
        <v>0.745</v>
      </c>
      <c r="D1393">
        <v>-456.4</v>
      </c>
      <c r="E1393">
        <v>264.82</v>
      </c>
      <c r="F1393">
        <v>435</v>
      </c>
      <c r="G1393">
        <v>112</v>
      </c>
      <c r="H1393" t="s">
        <v>109</v>
      </c>
      <c r="I1393" t="s">
        <v>4168</v>
      </c>
    </row>
    <row r="1394" spans="1:9" x14ac:dyDescent="0.2">
      <c r="A1394" t="s">
        <v>3075</v>
      </c>
      <c r="B1394" t="s">
        <v>3076</v>
      </c>
      <c r="C1394">
        <v>0.745</v>
      </c>
      <c r="D1394">
        <v>-456.4</v>
      </c>
      <c r="E1394">
        <v>264.82</v>
      </c>
      <c r="F1394">
        <v>435</v>
      </c>
      <c r="G1394">
        <v>87.4</v>
      </c>
      <c r="H1394" t="s">
        <v>109</v>
      </c>
      <c r="I1394" t="s">
        <v>4168</v>
      </c>
    </row>
    <row r="1395" spans="1:9" x14ac:dyDescent="0.2">
      <c r="A1395" t="s">
        <v>3075</v>
      </c>
      <c r="B1395" t="s">
        <v>3076</v>
      </c>
      <c r="C1395">
        <v>0.745</v>
      </c>
      <c r="D1395">
        <v>-456.4</v>
      </c>
      <c r="E1395">
        <v>264.82</v>
      </c>
      <c r="F1395">
        <v>435</v>
      </c>
      <c r="G1395">
        <v>84.9</v>
      </c>
      <c r="H1395" t="s">
        <v>109</v>
      </c>
      <c r="I1395" t="s">
        <v>4315</v>
      </c>
    </row>
    <row r="1396" spans="1:9" x14ac:dyDescent="0.2">
      <c r="A1396" t="s">
        <v>3075</v>
      </c>
      <c r="B1396" t="s">
        <v>3076</v>
      </c>
      <c r="C1396">
        <v>0.745</v>
      </c>
      <c r="D1396">
        <v>-456.4</v>
      </c>
      <c r="E1396">
        <v>264.82</v>
      </c>
      <c r="F1396">
        <v>435</v>
      </c>
      <c r="G1396">
        <v>79.900000000000006</v>
      </c>
      <c r="H1396" t="s">
        <v>109</v>
      </c>
      <c r="I1396" t="s">
        <v>4316</v>
      </c>
    </row>
    <row r="1397" spans="1:9" x14ac:dyDescent="0.2">
      <c r="A1397" t="s">
        <v>3075</v>
      </c>
      <c r="B1397" t="s">
        <v>3076</v>
      </c>
      <c r="C1397">
        <v>0.745</v>
      </c>
      <c r="D1397">
        <v>-456.4</v>
      </c>
      <c r="E1397">
        <v>264.82</v>
      </c>
      <c r="F1397">
        <v>435</v>
      </c>
      <c r="G1397">
        <v>77.8</v>
      </c>
      <c r="H1397" t="s">
        <v>109</v>
      </c>
      <c r="I1397" t="s">
        <v>4317</v>
      </c>
    </row>
    <row r="1398" spans="1:9" x14ac:dyDescent="0.2">
      <c r="A1398" t="s">
        <v>3075</v>
      </c>
      <c r="B1398" t="s">
        <v>3076</v>
      </c>
      <c r="C1398">
        <v>0.745</v>
      </c>
      <c r="D1398">
        <v>-456.4</v>
      </c>
      <c r="E1398">
        <v>264.82</v>
      </c>
      <c r="F1398">
        <v>435</v>
      </c>
      <c r="G1398">
        <v>73.599999999999994</v>
      </c>
      <c r="H1398" t="s">
        <v>109</v>
      </c>
      <c r="I1398" t="s">
        <v>4281</v>
      </c>
    </row>
    <row r="1399" spans="1:9" x14ac:dyDescent="0.2">
      <c r="A1399" t="s">
        <v>3075</v>
      </c>
      <c r="B1399" t="s">
        <v>3076</v>
      </c>
      <c r="C1399">
        <v>0.745</v>
      </c>
      <c r="D1399">
        <v>-456.4</v>
      </c>
      <c r="E1399">
        <v>264.82</v>
      </c>
      <c r="F1399">
        <v>435</v>
      </c>
      <c r="G1399">
        <v>73.2</v>
      </c>
      <c r="H1399" t="s">
        <v>109</v>
      </c>
      <c r="I1399" t="s">
        <v>4160</v>
      </c>
    </row>
    <row r="1400" spans="1:9" x14ac:dyDescent="0.2">
      <c r="A1400" t="s">
        <v>3075</v>
      </c>
      <c r="B1400" t="s">
        <v>3076</v>
      </c>
      <c r="C1400">
        <v>0.745</v>
      </c>
      <c r="D1400">
        <v>-456.4</v>
      </c>
      <c r="E1400">
        <v>264.82</v>
      </c>
      <c r="F1400">
        <v>435</v>
      </c>
      <c r="G1400">
        <v>59.8</v>
      </c>
      <c r="H1400" t="s">
        <v>109</v>
      </c>
      <c r="I1400" t="s">
        <v>4168</v>
      </c>
    </row>
    <row r="1401" spans="1:9" x14ac:dyDescent="0.2">
      <c r="A1401" t="s">
        <v>3075</v>
      </c>
      <c r="B1401" t="s">
        <v>3076</v>
      </c>
      <c r="C1401">
        <v>0.745</v>
      </c>
      <c r="D1401">
        <v>-456.4</v>
      </c>
      <c r="E1401">
        <v>264.82</v>
      </c>
      <c r="F1401">
        <v>435</v>
      </c>
      <c r="G1401">
        <v>55.6</v>
      </c>
      <c r="H1401" t="s">
        <v>109</v>
      </c>
      <c r="I1401" t="s">
        <v>4318</v>
      </c>
    </row>
    <row r="1402" spans="1:9" x14ac:dyDescent="0.2">
      <c r="A1402" t="s">
        <v>3075</v>
      </c>
      <c r="B1402" t="s">
        <v>3076</v>
      </c>
      <c r="C1402">
        <v>0.745</v>
      </c>
      <c r="D1402">
        <v>-456.4</v>
      </c>
      <c r="E1402">
        <v>264.82</v>
      </c>
      <c r="F1402">
        <v>435</v>
      </c>
      <c r="G1402">
        <v>49.8</v>
      </c>
      <c r="H1402" t="s">
        <v>109</v>
      </c>
      <c r="I1402" t="s">
        <v>4319</v>
      </c>
    </row>
    <row r="1403" spans="1:9" x14ac:dyDescent="0.2">
      <c r="A1403" t="s">
        <v>3075</v>
      </c>
      <c r="B1403" t="s">
        <v>3076</v>
      </c>
      <c r="C1403">
        <v>0.745</v>
      </c>
      <c r="D1403">
        <v>-456.4</v>
      </c>
      <c r="E1403">
        <v>264.82</v>
      </c>
      <c r="F1403">
        <v>435</v>
      </c>
      <c r="G1403">
        <v>49.8</v>
      </c>
      <c r="H1403" t="s">
        <v>109</v>
      </c>
      <c r="I1403" t="s">
        <v>4232</v>
      </c>
    </row>
    <row r="1404" spans="1:9" x14ac:dyDescent="0.2">
      <c r="A1404" t="s">
        <v>3075</v>
      </c>
      <c r="B1404" t="s">
        <v>3076</v>
      </c>
      <c r="C1404">
        <v>0.745</v>
      </c>
      <c r="D1404">
        <v>-456.4</v>
      </c>
      <c r="E1404">
        <v>264.82</v>
      </c>
      <c r="F1404">
        <v>435</v>
      </c>
      <c r="G1404">
        <v>46.8</v>
      </c>
      <c r="H1404" t="s">
        <v>109</v>
      </c>
      <c r="I1404" t="s">
        <v>4129</v>
      </c>
    </row>
    <row r="1405" spans="1:9" x14ac:dyDescent="0.2">
      <c r="A1405" t="s">
        <v>3075</v>
      </c>
      <c r="B1405" t="s">
        <v>3076</v>
      </c>
      <c r="C1405">
        <v>0.745</v>
      </c>
      <c r="D1405">
        <v>-456.4</v>
      </c>
      <c r="E1405">
        <v>264.82</v>
      </c>
      <c r="F1405">
        <v>435</v>
      </c>
      <c r="G1405">
        <v>824</v>
      </c>
      <c r="H1405" t="s">
        <v>109</v>
      </c>
      <c r="I1405" t="s">
        <v>4320</v>
      </c>
    </row>
    <row r="1406" spans="1:9" x14ac:dyDescent="0.2">
      <c r="A1406" t="s">
        <v>3075</v>
      </c>
      <c r="B1406" t="s">
        <v>3076</v>
      </c>
      <c r="C1406">
        <v>0.745</v>
      </c>
      <c r="D1406">
        <v>-456.4</v>
      </c>
      <c r="E1406">
        <v>264.82</v>
      </c>
      <c r="F1406">
        <v>435</v>
      </c>
      <c r="G1406">
        <v>799</v>
      </c>
      <c r="H1406" t="s">
        <v>109</v>
      </c>
      <c r="I1406" t="s">
        <v>4321</v>
      </c>
    </row>
    <row r="1407" spans="1:9" x14ac:dyDescent="0.2">
      <c r="A1407" t="s">
        <v>3075</v>
      </c>
      <c r="B1407" t="s">
        <v>3076</v>
      </c>
      <c r="C1407">
        <v>0.745</v>
      </c>
      <c r="D1407">
        <v>-456.4</v>
      </c>
      <c r="E1407">
        <v>264.82</v>
      </c>
      <c r="F1407">
        <v>435</v>
      </c>
      <c r="G1407">
        <v>492</v>
      </c>
      <c r="H1407" t="s">
        <v>109</v>
      </c>
      <c r="I1407" t="s">
        <v>4288</v>
      </c>
    </row>
    <row r="1408" spans="1:9" x14ac:dyDescent="0.2">
      <c r="A1408" t="s">
        <v>3075</v>
      </c>
      <c r="B1408" t="s">
        <v>3076</v>
      </c>
      <c r="C1408">
        <v>0.745</v>
      </c>
      <c r="D1408">
        <v>-456.4</v>
      </c>
      <c r="E1408">
        <v>264.82</v>
      </c>
      <c r="F1408">
        <v>435</v>
      </c>
      <c r="G1408">
        <v>431</v>
      </c>
      <c r="H1408" t="s">
        <v>109</v>
      </c>
      <c r="I1408" t="s">
        <v>4118</v>
      </c>
    </row>
    <row r="1409" spans="1:9" x14ac:dyDescent="0.2">
      <c r="A1409" t="s">
        <v>3075</v>
      </c>
      <c r="B1409" t="s">
        <v>3076</v>
      </c>
      <c r="C1409">
        <v>0.745</v>
      </c>
      <c r="D1409">
        <v>-456.4</v>
      </c>
      <c r="E1409">
        <v>264.82</v>
      </c>
      <c r="F1409">
        <v>435</v>
      </c>
      <c r="G1409">
        <v>430</v>
      </c>
      <c r="H1409" t="s">
        <v>109</v>
      </c>
      <c r="I1409" t="s">
        <v>4118</v>
      </c>
    </row>
    <row r="1410" spans="1:9" x14ac:dyDescent="0.2">
      <c r="A1410" t="s">
        <v>3075</v>
      </c>
      <c r="B1410" t="s">
        <v>3076</v>
      </c>
      <c r="C1410">
        <v>0.745</v>
      </c>
      <c r="D1410">
        <v>-456.4</v>
      </c>
      <c r="E1410">
        <v>264.82</v>
      </c>
      <c r="F1410">
        <v>435</v>
      </c>
      <c r="G1410">
        <v>430</v>
      </c>
      <c r="H1410" t="s">
        <v>109</v>
      </c>
      <c r="I1410" t="s">
        <v>4118</v>
      </c>
    </row>
    <row r="1411" spans="1:9" x14ac:dyDescent="0.2">
      <c r="A1411" t="s">
        <v>3075</v>
      </c>
      <c r="B1411" t="s">
        <v>3076</v>
      </c>
      <c r="C1411">
        <v>0.745</v>
      </c>
      <c r="D1411">
        <v>-456.4</v>
      </c>
      <c r="E1411">
        <v>264.82</v>
      </c>
      <c r="F1411">
        <v>435</v>
      </c>
      <c r="G1411">
        <v>431</v>
      </c>
      <c r="H1411" t="s">
        <v>109</v>
      </c>
      <c r="I1411" t="s">
        <v>4118</v>
      </c>
    </row>
    <row r="1412" spans="1:9" x14ac:dyDescent="0.2">
      <c r="A1412" t="s">
        <v>3075</v>
      </c>
      <c r="B1412" t="s">
        <v>3076</v>
      </c>
      <c r="C1412">
        <v>0.745</v>
      </c>
      <c r="D1412">
        <v>-456.4</v>
      </c>
      <c r="E1412">
        <v>264.82</v>
      </c>
      <c r="F1412">
        <v>435</v>
      </c>
      <c r="G1412">
        <v>431</v>
      </c>
      <c r="H1412" t="s">
        <v>109</v>
      </c>
      <c r="I1412" t="s">
        <v>4118</v>
      </c>
    </row>
    <row r="1413" spans="1:9" x14ac:dyDescent="0.2">
      <c r="A1413" t="s">
        <v>3075</v>
      </c>
      <c r="B1413" t="s">
        <v>3076</v>
      </c>
      <c r="C1413">
        <v>0.745</v>
      </c>
      <c r="D1413">
        <v>-456.4</v>
      </c>
      <c r="E1413">
        <v>264.82</v>
      </c>
      <c r="F1413">
        <v>435</v>
      </c>
      <c r="G1413">
        <v>402</v>
      </c>
      <c r="H1413" t="s">
        <v>109</v>
      </c>
      <c r="I1413" t="s">
        <v>4125</v>
      </c>
    </row>
    <row r="1414" spans="1:9" x14ac:dyDescent="0.2">
      <c r="A1414" t="s">
        <v>3075</v>
      </c>
      <c r="B1414" t="s">
        <v>3076</v>
      </c>
      <c r="C1414">
        <v>0.745</v>
      </c>
      <c r="D1414">
        <v>-456.4</v>
      </c>
      <c r="E1414">
        <v>264.82</v>
      </c>
      <c r="F1414">
        <v>435</v>
      </c>
      <c r="G1414">
        <v>403</v>
      </c>
      <c r="H1414" t="s">
        <v>109</v>
      </c>
      <c r="I1414" t="s">
        <v>4168</v>
      </c>
    </row>
    <row r="1415" spans="1:9" x14ac:dyDescent="0.2">
      <c r="A1415" t="s">
        <v>3075</v>
      </c>
      <c r="B1415" t="s">
        <v>3076</v>
      </c>
      <c r="C1415">
        <v>0.745</v>
      </c>
      <c r="D1415">
        <v>-456.4</v>
      </c>
      <c r="E1415">
        <v>264.82</v>
      </c>
      <c r="F1415">
        <v>435</v>
      </c>
      <c r="G1415">
        <v>392</v>
      </c>
      <c r="H1415" t="s">
        <v>109</v>
      </c>
      <c r="I1415" t="s">
        <v>4116</v>
      </c>
    </row>
    <row r="1416" spans="1:9" x14ac:dyDescent="0.2">
      <c r="A1416" t="s">
        <v>3075</v>
      </c>
      <c r="B1416" t="s">
        <v>3076</v>
      </c>
      <c r="C1416">
        <v>0.745</v>
      </c>
      <c r="D1416">
        <v>-456.4</v>
      </c>
      <c r="E1416">
        <v>264.82</v>
      </c>
      <c r="F1416">
        <v>435</v>
      </c>
      <c r="G1416">
        <v>404</v>
      </c>
      <c r="H1416" t="s">
        <v>109</v>
      </c>
      <c r="I1416" t="s">
        <v>4115</v>
      </c>
    </row>
    <row r="1417" spans="1:9" x14ac:dyDescent="0.2">
      <c r="A1417" t="s">
        <v>3075</v>
      </c>
      <c r="B1417" t="s">
        <v>3076</v>
      </c>
      <c r="C1417">
        <v>0.745</v>
      </c>
      <c r="D1417">
        <v>-456.4</v>
      </c>
      <c r="E1417">
        <v>264.82</v>
      </c>
      <c r="F1417">
        <v>435</v>
      </c>
      <c r="G1417">
        <v>393</v>
      </c>
      <c r="H1417" t="s">
        <v>109</v>
      </c>
      <c r="I1417" t="s">
        <v>4116</v>
      </c>
    </row>
    <row r="1418" spans="1:9" x14ac:dyDescent="0.2">
      <c r="A1418" t="s">
        <v>3075</v>
      </c>
      <c r="B1418" t="s">
        <v>3076</v>
      </c>
      <c r="C1418">
        <v>0.745</v>
      </c>
      <c r="D1418">
        <v>-456.4</v>
      </c>
      <c r="E1418">
        <v>264.82</v>
      </c>
      <c r="F1418">
        <v>435</v>
      </c>
      <c r="G1418">
        <v>393</v>
      </c>
      <c r="H1418" t="s">
        <v>109</v>
      </c>
      <c r="I1418" t="s">
        <v>4116</v>
      </c>
    </row>
    <row r="1419" spans="1:9" x14ac:dyDescent="0.2">
      <c r="A1419" t="s">
        <v>3075</v>
      </c>
      <c r="B1419" t="s">
        <v>3076</v>
      </c>
      <c r="C1419">
        <v>0.745</v>
      </c>
      <c r="D1419">
        <v>-456.4</v>
      </c>
      <c r="E1419">
        <v>264.82</v>
      </c>
      <c r="F1419">
        <v>435</v>
      </c>
      <c r="G1419">
        <v>402</v>
      </c>
      <c r="H1419" t="s">
        <v>109</v>
      </c>
      <c r="I1419" t="s">
        <v>4115</v>
      </c>
    </row>
    <row r="1420" spans="1:9" x14ac:dyDescent="0.2">
      <c r="A1420" t="s">
        <v>3075</v>
      </c>
      <c r="B1420" t="s">
        <v>3076</v>
      </c>
      <c r="C1420">
        <v>0.745</v>
      </c>
      <c r="D1420">
        <v>-456.4</v>
      </c>
      <c r="E1420">
        <v>264.82</v>
      </c>
      <c r="F1420">
        <v>435</v>
      </c>
      <c r="G1420">
        <v>392</v>
      </c>
      <c r="H1420" t="s">
        <v>109</v>
      </c>
      <c r="I1420" t="s">
        <v>4116</v>
      </c>
    </row>
    <row r="1421" spans="1:9" x14ac:dyDescent="0.2">
      <c r="A1421" t="s">
        <v>3075</v>
      </c>
      <c r="B1421" t="s">
        <v>3076</v>
      </c>
      <c r="C1421">
        <v>0.745</v>
      </c>
      <c r="D1421">
        <v>-456.4</v>
      </c>
      <c r="E1421">
        <v>264.82</v>
      </c>
      <c r="F1421">
        <v>435</v>
      </c>
      <c r="G1421">
        <v>392</v>
      </c>
      <c r="H1421" t="s">
        <v>109</v>
      </c>
      <c r="I1421" t="s">
        <v>4116</v>
      </c>
    </row>
    <row r="1422" spans="1:9" x14ac:dyDescent="0.2">
      <c r="A1422" t="s">
        <v>3075</v>
      </c>
      <c r="B1422" t="s">
        <v>3076</v>
      </c>
      <c r="C1422">
        <v>0.745</v>
      </c>
      <c r="D1422">
        <v>-456.4</v>
      </c>
      <c r="E1422">
        <v>264.82</v>
      </c>
      <c r="F1422">
        <v>435</v>
      </c>
      <c r="G1422">
        <v>402</v>
      </c>
      <c r="H1422" t="s">
        <v>109</v>
      </c>
      <c r="I1422" t="s">
        <v>4125</v>
      </c>
    </row>
    <row r="1423" spans="1:9" x14ac:dyDescent="0.2">
      <c r="A1423" t="s">
        <v>3075</v>
      </c>
      <c r="B1423" t="s">
        <v>3076</v>
      </c>
      <c r="C1423">
        <v>0.745</v>
      </c>
      <c r="D1423">
        <v>-456.4</v>
      </c>
      <c r="E1423">
        <v>264.82</v>
      </c>
      <c r="F1423">
        <v>435</v>
      </c>
      <c r="G1423">
        <v>404</v>
      </c>
      <c r="H1423" t="s">
        <v>109</v>
      </c>
      <c r="I1423" t="s">
        <v>4115</v>
      </c>
    </row>
    <row r="1424" spans="1:9" x14ac:dyDescent="0.2">
      <c r="A1424" t="s">
        <v>3075</v>
      </c>
      <c r="B1424" t="s">
        <v>3076</v>
      </c>
      <c r="C1424">
        <v>0.745</v>
      </c>
      <c r="D1424">
        <v>-456.4</v>
      </c>
      <c r="E1424">
        <v>264.82</v>
      </c>
      <c r="F1424">
        <v>435</v>
      </c>
      <c r="G1424">
        <v>394</v>
      </c>
      <c r="H1424" t="s">
        <v>109</v>
      </c>
      <c r="I1424" t="s">
        <v>4116</v>
      </c>
    </row>
    <row r="1425" spans="1:9" x14ac:dyDescent="0.2">
      <c r="A1425" t="s">
        <v>3075</v>
      </c>
      <c r="B1425" t="s">
        <v>3076</v>
      </c>
      <c r="C1425">
        <v>0.745</v>
      </c>
      <c r="D1425">
        <v>-456.4</v>
      </c>
      <c r="E1425">
        <v>264.82</v>
      </c>
      <c r="F1425">
        <v>435</v>
      </c>
      <c r="G1425">
        <v>394</v>
      </c>
      <c r="H1425" t="s">
        <v>109</v>
      </c>
      <c r="I1425" t="s">
        <v>4116</v>
      </c>
    </row>
    <row r="1426" spans="1:9" x14ac:dyDescent="0.2">
      <c r="A1426" t="s">
        <v>3075</v>
      </c>
      <c r="B1426" t="s">
        <v>3076</v>
      </c>
      <c r="C1426">
        <v>0.745</v>
      </c>
      <c r="D1426">
        <v>-456.4</v>
      </c>
      <c r="E1426">
        <v>264.82</v>
      </c>
      <c r="F1426">
        <v>435</v>
      </c>
      <c r="G1426">
        <v>404</v>
      </c>
      <c r="H1426" t="s">
        <v>109</v>
      </c>
      <c r="I1426" t="s">
        <v>4115</v>
      </c>
    </row>
    <row r="1427" spans="1:9" x14ac:dyDescent="0.2">
      <c r="A1427" t="s">
        <v>3075</v>
      </c>
      <c r="B1427" t="s">
        <v>3076</v>
      </c>
      <c r="C1427">
        <v>0.745</v>
      </c>
      <c r="D1427">
        <v>-456.4</v>
      </c>
      <c r="E1427">
        <v>264.82</v>
      </c>
      <c r="F1427">
        <v>435</v>
      </c>
      <c r="G1427">
        <v>404</v>
      </c>
      <c r="H1427" t="s">
        <v>109</v>
      </c>
      <c r="I1427" t="s">
        <v>4115</v>
      </c>
    </row>
    <row r="1428" spans="1:9" x14ac:dyDescent="0.2">
      <c r="A1428" t="s">
        <v>3075</v>
      </c>
      <c r="B1428" t="s">
        <v>3076</v>
      </c>
      <c r="C1428">
        <v>0.745</v>
      </c>
      <c r="D1428">
        <v>-456.4</v>
      </c>
      <c r="E1428">
        <v>264.82</v>
      </c>
      <c r="F1428">
        <v>435</v>
      </c>
      <c r="G1428">
        <v>404</v>
      </c>
      <c r="H1428" t="s">
        <v>109</v>
      </c>
      <c r="I1428" t="s">
        <v>4115</v>
      </c>
    </row>
    <row r="1429" spans="1:9" x14ac:dyDescent="0.2">
      <c r="A1429" t="s">
        <v>3075</v>
      </c>
      <c r="B1429" t="s">
        <v>3076</v>
      </c>
      <c r="C1429">
        <v>0.745</v>
      </c>
      <c r="D1429">
        <v>-456.4</v>
      </c>
      <c r="E1429">
        <v>264.82</v>
      </c>
      <c r="F1429">
        <v>435</v>
      </c>
      <c r="G1429">
        <v>404</v>
      </c>
      <c r="H1429" t="s">
        <v>109</v>
      </c>
      <c r="I1429" t="s">
        <v>4115</v>
      </c>
    </row>
    <row r="1430" spans="1:9" x14ac:dyDescent="0.2">
      <c r="A1430" t="s">
        <v>3075</v>
      </c>
      <c r="B1430" t="s">
        <v>3076</v>
      </c>
      <c r="C1430">
        <v>0.745</v>
      </c>
      <c r="D1430">
        <v>-456.4</v>
      </c>
      <c r="E1430">
        <v>264.82</v>
      </c>
      <c r="F1430">
        <v>435</v>
      </c>
      <c r="G1430">
        <v>404</v>
      </c>
      <c r="H1430" t="s">
        <v>109</v>
      </c>
      <c r="I1430" t="s">
        <v>4115</v>
      </c>
    </row>
    <row r="1431" spans="1:9" x14ac:dyDescent="0.2">
      <c r="A1431" t="s">
        <v>3075</v>
      </c>
      <c r="B1431" t="s">
        <v>3076</v>
      </c>
      <c r="C1431">
        <v>0.745</v>
      </c>
      <c r="D1431">
        <v>-456.4</v>
      </c>
      <c r="E1431">
        <v>264.82</v>
      </c>
      <c r="F1431">
        <v>435</v>
      </c>
      <c r="G1431">
        <v>404</v>
      </c>
      <c r="H1431" t="s">
        <v>109</v>
      </c>
      <c r="I1431" t="s">
        <v>4115</v>
      </c>
    </row>
    <row r="1432" spans="1:9" x14ac:dyDescent="0.2">
      <c r="A1432" t="s">
        <v>3075</v>
      </c>
      <c r="B1432" t="s">
        <v>3076</v>
      </c>
      <c r="C1432">
        <v>0.745</v>
      </c>
      <c r="D1432">
        <v>-456.4</v>
      </c>
      <c r="E1432">
        <v>264.82</v>
      </c>
      <c r="F1432">
        <v>435</v>
      </c>
      <c r="G1432">
        <v>404</v>
      </c>
      <c r="H1432" t="s">
        <v>109</v>
      </c>
      <c r="I1432" t="s">
        <v>4115</v>
      </c>
    </row>
    <row r="1433" spans="1:9" x14ac:dyDescent="0.2">
      <c r="A1433" t="s">
        <v>3075</v>
      </c>
      <c r="B1433" t="s">
        <v>3076</v>
      </c>
      <c r="C1433">
        <v>0.745</v>
      </c>
      <c r="D1433">
        <v>-456.4</v>
      </c>
      <c r="E1433">
        <v>264.82</v>
      </c>
      <c r="F1433">
        <v>435</v>
      </c>
      <c r="G1433">
        <v>404</v>
      </c>
      <c r="H1433" t="s">
        <v>109</v>
      </c>
      <c r="I1433" t="s">
        <v>4115</v>
      </c>
    </row>
    <row r="1434" spans="1:9" x14ac:dyDescent="0.2">
      <c r="A1434" t="s">
        <v>3075</v>
      </c>
      <c r="B1434" t="s">
        <v>3076</v>
      </c>
      <c r="C1434">
        <v>0.745</v>
      </c>
      <c r="D1434">
        <v>-456.4</v>
      </c>
      <c r="E1434">
        <v>264.82</v>
      </c>
      <c r="F1434">
        <v>435</v>
      </c>
      <c r="G1434">
        <v>403</v>
      </c>
      <c r="H1434" t="s">
        <v>109</v>
      </c>
      <c r="I1434" t="s">
        <v>4115</v>
      </c>
    </row>
    <row r="1435" spans="1:9" x14ac:dyDescent="0.2">
      <c r="A1435" t="s">
        <v>3075</v>
      </c>
      <c r="B1435" t="s">
        <v>3076</v>
      </c>
      <c r="C1435">
        <v>0.745</v>
      </c>
      <c r="D1435">
        <v>-456.4</v>
      </c>
      <c r="E1435">
        <v>264.82</v>
      </c>
      <c r="F1435">
        <v>435</v>
      </c>
      <c r="G1435">
        <v>403</v>
      </c>
      <c r="H1435" t="s">
        <v>109</v>
      </c>
      <c r="I1435" t="s">
        <v>4115</v>
      </c>
    </row>
    <row r="1436" spans="1:9" x14ac:dyDescent="0.2">
      <c r="A1436" t="s">
        <v>3075</v>
      </c>
      <c r="B1436" t="s">
        <v>3076</v>
      </c>
      <c r="C1436">
        <v>0.745</v>
      </c>
      <c r="D1436">
        <v>-456.4</v>
      </c>
      <c r="E1436">
        <v>264.82</v>
      </c>
      <c r="F1436">
        <v>435</v>
      </c>
      <c r="G1436">
        <v>394</v>
      </c>
      <c r="H1436" t="s">
        <v>109</v>
      </c>
      <c r="I1436" t="s">
        <v>4116</v>
      </c>
    </row>
    <row r="1437" spans="1:9" x14ac:dyDescent="0.2">
      <c r="A1437" t="s">
        <v>3075</v>
      </c>
      <c r="B1437" t="s">
        <v>3076</v>
      </c>
      <c r="C1437">
        <v>0.745</v>
      </c>
      <c r="D1437">
        <v>-456.4</v>
      </c>
      <c r="E1437">
        <v>264.82</v>
      </c>
      <c r="F1437">
        <v>435</v>
      </c>
      <c r="G1437">
        <v>403</v>
      </c>
      <c r="H1437" t="s">
        <v>109</v>
      </c>
      <c r="I1437" t="s">
        <v>4115</v>
      </c>
    </row>
    <row r="1438" spans="1:9" x14ac:dyDescent="0.2">
      <c r="A1438" t="s">
        <v>3075</v>
      </c>
      <c r="B1438" t="s">
        <v>3076</v>
      </c>
      <c r="C1438">
        <v>0.745</v>
      </c>
      <c r="D1438">
        <v>-456.4</v>
      </c>
      <c r="E1438">
        <v>264.82</v>
      </c>
      <c r="F1438">
        <v>435</v>
      </c>
      <c r="G1438">
        <v>403</v>
      </c>
      <c r="H1438" t="s">
        <v>109</v>
      </c>
      <c r="I1438" t="s">
        <v>4115</v>
      </c>
    </row>
    <row r="1439" spans="1:9" x14ac:dyDescent="0.2">
      <c r="A1439" t="s">
        <v>3075</v>
      </c>
      <c r="B1439" t="s">
        <v>3076</v>
      </c>
      <c r="C1439">
        <v>0.745</v>
      </c>
      <c r="D1439">
        <v>-456.4</v>
      </c>
      <c r="E1439">
        <v>264.82</v>
      </c>
      <c r="F1439">
        <v>435</v>
      </c>
      <c r="G1439">
        <v>402</v>
      </c>
      <c r="H1439" t="s">
        <v>109</v>
      </c>
      <c r="I1439" t="s">
        <v>4168</v>
      </c>
    </row>
    <row r="1440" spans="1:9" x14ac:dyDescent="0.2">
      <c r="A1440" t="s">
        <v>3075</v>
      </c>
      <c r="B1440" t="s">
        <v>3076</v>
      </c>
      <c r="C1440">
        <v>0.745</v>
      </c>
      <c r="D1440">
        <v>-456.4</v>
      </c>
      <c r="E1440">
        <v>264.82</v>
      </c>
      <c r="F1440">
        <v>435</v>
      </c>
      <c r="G1440">
        <v>402</v>
      </c>
      <c r="H1440" t="s">
        <v>109</v>
      </c>
      <c r="I1440" t="s">
        <v>4125</v>
      </c>
    </row>
    <row r="1441" spans="1:9" x14ac:dyDescent="0.2">
      <c r="A1441" t="s">
        <v>3075</v>
      </c>
      <c r="B1441" t="s">
        <v>3076</v>
      </c>
      <c r="C1441">
        <v>0.745</v>
      </c>
      <c r="D1441">
        <v>-456.4</v>
      </c>
      <c r="E1441">
        <v>264.82</v>
      </c>
      <c r="F1441">
        <v>435</v>
      </c>
      <c r="G1441">
        <v>394</v>
      </c>
      <c r="H1441" t="s">
        <v>109</v>
      </c>
      <c r="I1441" t="s">
        <v>4116</v>
      </c>
    </row>
    <row r="1442" spans="1:9" x14ac:dyDescent="0.2">
      <c r="A1442" t="s">
        <v>3075</v>
      </c>
      <c r="B1442" t="s">
        <v>3076</v>
      </c>
      <c r="C1442">
        <v>0.745</v>
      </c>
      <c r="D1442">
        <v>-456.4</v>
      </c>
      <c r="E1442">
        <v>264.82</v>
      </c>
      <c r="F1442">
        <v>435</v>
      </c>
      <c r="G1442">
        <v>394</v>
      </c>
      <c r="H1442" t="s">
        <v>109</v>
      </c>
      <c r="I1442" t="s">
        <v>4116</v>
      </c>
    </row>
    <row r="1443" spans="1:9" x14ac:dyDescent="0.2">
      <c r="A1443" t="s">
        <v>3075</v>
      </c>
      <c r="B1443" t="s">
        <v>3076</v>
      </c>
      <c r="C1443">
        <v>0.745</v>
      </c>
      <c r="D1443">
        <v>-456.4</v>
      </c>
      <c r="E1443">
        <v>264.82</v>
      </c>
      <c r="F1443">
        <v>435</v>
      </c>
      <c r="G1443">
        <v>394</v>
      </c>
      <c r="H1443" t="s">
        <v>109</v>
      </c>
      <c r="I1443" t="s">
        <v>4116</v>
      </c>
    </row>
    <row r="1444" spans="1:9" x14ac:dyDescent="0.2">
      <c r="A1444" t="s">
        <v>3075</v>
      </c>
      <c r="B1444" t="s">
        <v>3076</v>
      </c>
      <c r="C1444">
        <v>0.745</v>
      </c>
      <c r="D1444">
        <v>-456.4</v>
      </c>
      <c r="E1444">
        <v>264.82</v>
      </c>
      <c r="F1444">
        <v>435</v>
      </c>
      <c r="G1444">
        <v>394</v>
      </c>
      <c r="H1444" t="s">
        <v>109</v>
      </c>
      <c r="I1444" t="s">
        <v>4116</v>
      </c>
    </row>
    <row r="1445" spans="1:9" x14ac:dyDescent="0.2">
      <c r="A1445" t="s">
        <v>3075</v>
      </c>
      <c r="B1445" t="s">
        <v>3076</v>
      </c>
      <c r="C1445">
        <v>0.745</v>
      </c>
      <c r="D1445">
        <v>-456.4</v>
      </c>
      <c r="E1445">
        <v>264.82</v>
      </c>
      <c r="F1445">
        <v>435</v>
      </c>
      <c r="G1445">
        <v>396</v>
      </c>
      <c r="H1445" t="s">
        <v>109</v>
      </c>
      <c r="I1445" t="s">
        <v>4116</v>
      </c>
    </row>
    <row r="1446" spans="1:9" x14ac:dyDescent="0.2">
      <c r="A1446" t="s">
        <v>3075</v>
      </c>
      <c r="B1446" t="s">
        <v>3076</v>
      </c>
      <c r="C1446">
        <v>0.745</v>
      </c>
      <c r="D1446">
        <v>-456.4</v>
      </c>
      <c r="E1446">
        <v>264.82</v>
      </c>
      <c r="F1446">
        <v>435</v>
      </c>
      <c r="G1446">
        <v>393</v>
      </c>
      <c r="H1446" t="s">
        <v>109</v>
      </c>
      <c r="I1446" t="s">
        <v>4116</v>
      </c>
    </row>
    <row r="1447" spans="1:9" x14ac:dyDescent="0.2">
      <c r="A1447" t="s">
        <v>3075</v>
      </c>
      <c r="B1447" t="s">
        <v>3076</v>
      </c>
      <c r="C1447">
        <v>0.745</v>
      </c>
      <c r="D1447">
        <v>-456.4</v>
      </c>
      <c r="E1447">
        <v>264.82</v>
      </c>
      <c r="F1447">
        <v>435</v>
      </c>
      <c r="G1447">
        <v>394</v>
      </c>
      <c r="H1447" t="s">
        <v>109</v>
      </c>
      <c r="I1447" t="s">
        <v>4116</v>
      </c>
    </row>
    <row r="1448" spans="1:9" x14ac:dyDescent="0.2">
      <c r="A1448" t="s">
        <v>3075</v>
      </c>
      <c r="B1448" t="s">
        <v>3076</v>
      </c>
      <c r="C1448">
        <v>0.745</v>
      </c>
      <c r="D1448">
        <v>-456.4</v>
      </c>
      <c r="E1448">
        <v>264.82</v>
      </c>
      <c r="F1448">
        <v>435</v>
      </c>
      <c r="G1448">
        <v>394</v>
      </c>
      <c r="H1448" t="s">
        <v>109</v>
      </c>
      <c r="I1448" t="s">
        <v>4116</v>
      </c>
    </row>
    <row r="1449" spans="1:9" x14ac:dyDescent="0.2">
      <c r="A1449" t="s">
        <v>3075</v>
      </c>
      <c r="B1449" t="s">
        <v>3076</v>
      </c>
      <c r="C1449">
        <v>0.745</v>
      </c>
      <c r="D1449">
        <v>-456.4</v>
      </c>
      <c r="E1449">
        <v>264.82</v>
      </c>
      <c r="F1449">
        <v>435</v>
      </c>
      <c r="G1449">
        <v>395</v>
      </c>
      <c r="H1449" t="s">
        <v>109</v>
      </c>
      <c r="I1449" t="s">
        <v>4116</v>
      </c>
    </row>
    <row r="1450" spans="1:9" x14ac:dyDescent="0.2">
      <c r="A1450" t="s">
        <v>3075</v>
      </c>
      <c r="B1450" t="s">
        <v>3076</v>
      </c>
      <c r="C1450">
        <v>0.745</v>
      </c>
      <c r="D1450">
        <v>-456.4</v>
      </c>
      <c r="E1450">
        <v>264.82</v>
      </c>
      <c r="F1450">
        <v>435</v>
      </c>
      <c r="G1450">
        <v>394</v>
      </c>
      <c r="H1450" t="s">
        <v>109</v>
      </c>
      <c r="I1450" t="s">
        <v>4116</v>
      </c>
    </row>
    <row r="1451" spans="1:9" x14ac:dyDescent="0.2">
      <c r="A1451" t="s">
        <v>3075</v>
      </c>
      <c r="B1451" t="s">
        <v>3076</v>
      </c>
      <c r="C1451">
        <v>0.745</v>
      </c>
      <c r="D1451">
        <v>-456.4</v>
      </c>
      <c r="E1451">
        <v>264.82</v>
      </c>
      <c r="F1451">
        <v>435</v>
      </c>
      <c r="G1451">
        <v>394</v>
      </c>
      <c r="H1451" t="s">
        <v>109</v>
      </c>
      <c r="I1451" t="s">
        <v>4116</v>
      </c>
    </row>
    <row r="1452" spans="1:9" x14ac:dyDescent="0.2">
      <c r="A1452" t="s">
        <v>3075</v>
      </c>
      <c r="B1452" t="s">
        <v>3076</v>
      </c>
      <c r="C1452">
        <v>0.745</v>
      </c>
      <c r="D1452">
        <v>-456.4</v>
      </c>
      <c r="E1452">
        <v>264.82</v>
      </c>
      <c r="F1452">
        <v>435</v>
      </c>
      <c r="G1452">
        <v>394</v>
      </c>
      <c r="H1452" t="s">
        <v>109</v>
      </c>
      <c r="I1452" t="s">
        <v>4116</v>
      </c>
    </row>
    <row r="1453" spans="1:9" x14ac:dyDescent="0.2">
      <c r="A1453" t="s">
        <v>3075</v>
      </c>
      <c r="B1453" t="s">
        <v>3076</v>
      </c>
      <c r="C1453">
        <v>0.745</v>
      </c>
      <c r="D1453">
        <v>-456.4</v>
      </c>
      <c r="E1453">
        <v>264.82</v>
      </c>
      <c r="F1453">
        <v>435</v>
      </c>
      <c r="G1453">
        <v>394</v>
      </c>
      <c r="H1453" t="s">
        <v>109</v>
      </c>
      <c r="I1453" t="s">
        <v>4116</v>
      </c>
    </row>
    <row r="1454" spans="1:9" x14ac:dyDescent="0.2">
      <c r="A1454" t="s">
        <v>3075</v>
      </c>
      <c r="B1454" t="s">
        <v>3076</v>
      </c>
      <c r="C1454">
        <v>0.745</v>
      </c>
      <c r="D1454">
        <v>-456.4</v>
      </c>
      <c r="E1454">
        <v>264.82</v>
      </c>
      <c r="F1454">
        <v>435</v>
      </c>
      <c r="G1454">
        <v>394</v>
      </c>
      <c r="H1454" t="s">
        <v>109</v>
      </c>
      <c r="I1454" t="s">
        <v>4116</v>
      </c>
    </row>
    <row r="1455" spans="1:9" x14ac:dyDescent="0.2">
      <c r="A1455" t="s">
        <v>3075</v>
      </c>
      <c r="B1455" t="s">
        <v>3076</v>
      </c>
      <c r="C1455">
        <v>0.745</v>
      </c>
      <c r="D1455">
        <v>-456.4</v>
      </c>
      <c r="E1455">
        <v>264.82</v>
      </c>
      <c r="F1455">
        <v>435</v>
      </c>
      <c r="G1455">
        <v>394</v>
      </c>
      <c r="H1455" t="s">
        <v>109</v>
      </c>
      <c r="I1455" t="s">
        <v>4116</v>
      </c>
    </row>
    <row r="1456" spans="1:9" x14ac:dyDescent="0.2">
      <c r="A1456" t="s">
        <v>3075</v>
      </c>
      <c r="B1456" t="s">
        <v>3076</v>
      </c>
      <c r="C1456">
        <v>0.745</v>
      </c>
      <c r="D1456">
        <v>-456.4</v>
      </c>
      <c r="E1456">
        <v>264.82</v>
      </c>
      <c r="F1456">
        <v>435</v>
      </c>
      <c r="G1456">
        <v>394</v>
      </c>
      <c r="H1456" t="s">
        <v>109</v>
      </c>
      <c r="I1456" t="s">
        <v>4116</v>
      </c>
    </row>
    <row r="1457" spans="1:9" x14ac:dyDescent="0.2">
      <c r="A1457" t="s">
        <v>3075</v>
      </c>
      <c r="B1457" t="s">
        <v>3076</v>
      </c>
      <c r="C1457">
        <v>0.745</v>
      </c>
      <c r="D1457">
        <v>-456.4</v>
      </c>
      <c r="E1457">
        <v>264.82</v>
      </c>
      <c r="F1457">
        <v>435</v>
      </c>
      <c r="G1457">
        <v>394</v>
      </c>
      <c r="H1457" t="s">
        <v>109</v>
      </c>
      <c r="I1457" t="s">
        <v>4116</v>
      </c>
    </row>
    <row r="1458" spans="1:9" x14ac:dyDescent="0.2">
      <c r="A1458" t="s">
        <v>3075</v>
      </c>
      <c r="B1458" t="s">
        <v>3076</v>
      </c>
      <c r="C1458">
        <v>0.745</v>
      </c>
      <c r="D1458">
        <v>-456.4</v>
      </c>
      <c r="E1458">
        <v>264.82</v>
      </c>
      <c r="F1458">
        <v>435</v>
      </c>
      <c r="G1458">
        <v>394</v>
      </c>
      <c r="H1458" t="s">
        <v>109</v>
      </c>
      <c r="I1458" t="s">
        <v>4116</v>
      </c>
    </row>
    <row r="1459" spans="1:9" x14ac:dyDescent="0.2">
      <c r="A1459" t="s">
        <v>3075</v>
      </c>
      <c r="B1459" t="s">
        <v>3076</v>
      </c>
      <c r="C1459">
        <v>0.745</v>
      </c>
      <c r="D1459">
        <v>-456.4</v>
      </c>
      <c r="E1459">
        <v>264.82</v>
      </c>
      <c r="F1459">
        <v>435</v>
      </c>
      <c r="G1459">
        <v>394</v>
      </c>
      <c r="H1459" t="s">
        <v>109</v>
      </c>
      <c r="I1459" t="s">
        <v>4116</v>
      </c>
    </row>
    <row r="1460" spans="1:9" x14ac:dyDescent="0.2">
      <c r="A1460" t="s">
        <v>3075</v>
      </c>
      <c r="B1460" t="s">
        <v>3076</v>
      </c>
      <c r="C1460">
        <v>0.745</v>
      </c>
      <c r="D1460">
        <v>-456.4</v>
      </c>
      <c r="E1460">
        <v>264.82</v>
      </c>
      <c r="F1460">
        <v>435</v>
      </c>
      <c r="G1460">
        <v>394</v>
      </c>
      <c r="H1460" t="s">
        <v>109</v>
      </c>
      <c r="I1460" t="s">
        <v>4116</v>
      </c>
    </row>
    <row r="1461" spans="1:9" x14ac:dyDescent="0.2">
      <c r="A1461" t="s">
        <v>3075</v>
      </c>
      <c r="B1461" t="s">
        <v>3076</v>
      </c>
      <c r="C1461">
        <v>0.745</v>
      </c>
      <c r="D1461">
        <v>-456.4</v>
      </c>
      <c r="E1461">
        <v>264.82</v>
      </c>
      <c r="F1461">
        <v>435</v>
      </c>
      <c r="G1461">
        <v>394</v>
      </c>
      <c r="H1461" t="s">
        <v>109</v>
      </c>
      <c r="I1461" t="s">
        <v>4116</v>
      </c>
    </row>
    <row r="1462" spans="1:9" x14ac:dyDescent="0.2">
      <c r="A1462" t="s">
        <v>3075</v>
      </c>
      <c r="B1462" t="s">
        <v>3076</v>
      </c>
      <c r="C1462">
        <v>0.745</v>
      </c>
      <c r="D1462">
        <v>-456.4</v>
      </c>
      <c r="E1462">
        <v>264.82</v>
      </c>
      <c r="F1462">
        <v>435</v>
      </c>
      <c r="G1462">
        <v>394</v>
      </c>
      <c r="H1462" t="s">
        <v>109</v>
      </c>
      <c r="I1462" t="s">
        <v>4116</v>
      </c>
    </row>
    <row r="1463" spans="1:9" x14ac:dyDescent="0.2">
      <c r="A1463" t="s">
        <v>3075</v>
      </c>
      <c r="B1463" t="s">
        <v>3076</v>
      </c>
      <c r="C1463">
        <v>0.745</v>
      </c>
      <c r="D1463">
        <v>-456.4</v>
      </c>
      <c r="E1463">
        <v>264.82</v>
      </c>
      <c r="F1463">
        <v>435</v>
      </c>
      <c r="G1463">
        <v>394</v>
      </c>
      <c r="H1463" t="s">
        <v>109</v>
      </c>
      <c r="I1463" t="s">
        <v>4116</v>
      </c>
    </row>
    <row r="1464" spans="1:9" x14ac:dyDescent="0.2">
      <c r="A1464" t="s">
        <v>3075</v>
      </c>
      <c r="B1464" t="s">
        <v>3076</v>
      </c>
      <c r="C1464">
        <v>0.745</v>
      </c>
      <c r="D1464">
        <v>-456.4</v>
      </c>
      <c r="E1464">
        <v>264.82</v>
      </c>
      <c r="F1464">
        <v>435</v>
      </c>
      <c r="G1464">
        <v>335</v>
      </c>
      <c r="H1464" t="s">
        <v>109</v>
      </c>
      <c r="I1464" t="s">
        <v>4077</v>
      </c>
    </row>
    <row r="1465" spans="1:9" x14ac:dyDescent="0.2">
      <c r="A1465" t="s">
        <v>3075</v>
      </c>
      <c r="B1465" t="s">
        <v>3076</v>
      </c>
      <c r="C1465">
        <v>0.745</v>
      </c>
      <c r="D1465">
        <v>-456.4</v>
      </c>
      <c r="E1465">
        <v>264.82</v>
      </c>
      <c r="F1465">
        <v>435</v>
      </c>
      <c r="G1465">
        <v>318</v>
      </c>
      <c r="H1465" t="s">
        <v>109</v>
      </c>
      <c r="I1465" t="s">
        <v>4118</v>
      </c>
    </row>
    <row r="1466" spans="1:9" x14ac:dyDescent="0.2">
      <c r="A1466" t="s">
        <v>3075</v>
      </c>
      <c r="B1466" t="s">
        <v>3076</v>
      </c>
      <c r="C1466">
        <v>0.745</v>
      </c>
      <c r="D1466">
        <v>-456.4</v>
      </c>
      <c r="E1466">
        <v>264.82</v>
      </c>
      <c r="F1466">
        <v>435</v>
      </c>
      <c r="G1466">
        <v>308</v>
      </c>
      <c r="H1466" t="s">
        <v>109</v>
      </c>
      <c r="I1466" t="s">
        <v>4322</v>
      </c>
    </row>
    <row r="1467" spans="1:9" x14ac:dyDescent="0.2">
      <c r="A1467" t="s">
        <v>3075</v>
      </c>
      <c r="B1467" t="s">
        <v>3076</v>
      </c>
      <c r="C1467">
        <v>0.745</v>
      </c>
      <c r="D1467">
        <v>-456.4</v>
      </c>
      <c r="E1467">
        <v>264.82</v>
      </c>
      <c r="F1467">
        <v>435</v>
      </c>
      <c r="G1467">
        <v>287</v>
      </c>
      <c r="H1467" t="s">
        <v>109</v>
      </c>
      <c r="I1467" t="s">
        <v>4301</v>
      </c>
    </row>
    <row r="1468" spans="1:9" x14ac:dyDescent="0.2">
      <c r="A1468" t="s">
        <v>3075</v>
      </c>
      <c r="B1468" t="s">
        <v>3076</v>
      </c>
      <c r="C1468">
        <v>0.745</v>
      </c>
      <c r="D1468">
        <v>-456.4</v>
      </c>
      <c r="E1468">
        <v>264.82</v>
      </c>
      <c r="F1468">
        <v>435</v>
      </c>
      <c r="G1468">
        <v>263</v>
      </c>
      <c r="H1468" t="s">
        <v>109</v>
      </c>
      <c r="I1468" t="s">
        <v>4294</v>
      </c>
    </row>
    <row r="1469" spans="1:9" x14ac:dyDescent="0.2">
      <c r="A1469" t="s">
        <v>3075</v>
      </c>
      <c r="B1469" t="s">
        <v>3076</v>
      </c>
      <c r="C1469">
        <v>0.745</v>
      </c>
      <c r="D1469">
        <v>-456.4</v>
      </c>
      <c r="E1469">
        <v>264.82</v>
      </c>
      <c r="F1469">
        <v>435</v>
      </c>
      <c r="G1469">
        <v>229</v>
      </c>
      <c r="H1469" t="s">
        <v>109</v>
      </c>
      <c r="I1469" t="s">
        <v>4234</v>
      </c>
    </row>
    <row r="1470" spans="1:9" x14ac:dyDescent="0.2">
      <c r="A1470" t="s">
        <v>3075</v>
      </c>
      <c r="B1470" t="s">
        <v>3076</v>
      </c>
      <c r="C1470">
        <v>0.745</v>
      </c>
      <c r="D1470">
        <v>-456.4</v>
      </c>
      <c r="E1470">
        <v>264.82</v>
      </c>
      <c r="F1470">
        <v>435</v>
      </c>
      <c r="G1470">
        <v>238</v>
      </c>
      <c r="H1470" t="s">
        <v>109</v>
      </c>
      <c r="I1470" t="s">
        <v>4296</v>
      </c>
    </row>
    <row r="1471" spans="1:9" x14ac:dyDescent="0.2">
      <c r="A1471" t="s">
        <v>3075</v>
      </c>
      <c r="B1471" t="s">
        <v>3076</v>
      </c>
      <c r="C1471">
        <v>0.745</v>
      </c>
      <c r="D1471">
        <v>-456.4</v>
      </c>
      <c r="E1471">
        <v>264.82</v>
      </c>
      <c r="F1471">
        <v>435</v>
      </c>
      <c r="G1471">
        <v>234</v>
      </c>
      <c r="H1471" t="s">
        <v>109</v>
      </c>
      <c r="I1471" t="s">
        <v>4323</v>
      </c>
    </row>
    <row r="1472" spans="1:9" x14ac:dyDescent="0.2">
      <c r="A1472" t="s">
        <v>3075</v>
      </c>
      <c r="B1472" t="s">
        <v>3076</v>
      </c>
      <c r="C1472">
        <v>0.745</v>
      </c>
      <c r="D1472">
        <v>-456.4</v>
      </c>
      <c r="E1472">
        <v>264.82</v>
      </c>
      <c r="F1472">
        <v>435</v>
      </c>
      <c r="G1472">
        <v>229</v>
      </c>
      <c r="H1472" t="s">
        <v>109</v>
      </c>
      <c r="I1472" t="s">
        <v>4308</v>
      </c>
    </row>
    <row r="1473" spans="1:9" x14ac:dyDescent="0.2">
      <c r="A1473" t="s">
        <v>3075</v>
      </c>
      <c r="B1473" t="s">
        <v>3076</v>
      </c>
      <c r="C1473">
        <v>0.745</v>
      </c>
      <c r="D1473">
        <v>-456.4</v>
      </c>
      <c r="E1473">
        <v>264.82</v>
      </c>
      <c r="F1473">
        <v>435</v>
      </c>
      <c r="G1473">
        <v>229</v>
      </c>
      <c r="H1473" t="s">
        <v>109</v>
      </c>
      <c r="I1473" t="s">
        <v>4324</v>
      </c>
    </row>
    <row r="1474" spans="1:9" x14ac:dyDescent="0.2">
      <c r="A1474" t="s">
        <v>3075</v>
      </c>
      <c r="B1474" t="s">
        <v>3076</v>
      </c>
      <c r="C1474">
        <v>0.745</v>
      </c>
      <c r="D1474">
        <v>-456.4</v>
      </c>
      <c r="E1474">
        <v>264.82</v>
      </c>
      <c r="F1474">
        <v>435</v>
      </c>
      <c r="G1474">
        <v>229</v>
      </c>
      <c r="H1474" t="s">
        <v>109</v>
      </c>
      <c r="I1474" t="s">
        <v>4308</v>
      </c>
    </row>
    <row r="1475" spans="1:9" x14ac:dyDescent="0.2">
      <c r="A1475" t="s">
        <v>3075</v>
      </c>
      <c r="B1475" t="s">
        <v>3076</v>
      </c>
      <c r="C1475">
        <v>0.745</v>
      </c>
      <c r="D1475">
        <v>-456.4</v>
      </c>
      <c r="E1475">
        <v>264.82</v>
      </c>
      <c r="F1475">
        <v>435</v>
      </c>
      <c r="G1475">
        <v>229</v>
      </c>
      <c r="H1475" t="s">
        <v>109</v>
      </c>
      <c r="I1475" t="s">
        <v>4308</v>
      </c>
    </row>
    <row r="1476" spans="1:9" x14ac:dyDescent="0.2">
      <c r="A1476" t="s">
        <v>3075</v>
      </c>
      <c r="B1476" t="s">
        <v>3076</v>
      </c>
      <c r="C1476">
        <v>0.745</v>
      </c>
      <c r="D1476">
        <v>-456.4</v>
      </c>
      <c r="E1476">
        <v>264.82</v>
      </c>
      <c r="F1476">
        <v>435</v>
      </c>
      <c r="G1476">
        <v>229</v>
      </c>
      <c r="H1476" t="s">
        <v>109</v>
      </c>
      <c r="I1476" t="s">
        <v>4308</v>
      </c>
    </row>
    <row r="1477" spans="1:9" x14ac:dyDescent="0.2">
      <c r="A1477" t="s">
        <v>3075</v>
      </c>
      <c r="B1477" t="s">
        <v>3076</v>
      </c>
      <c r="C1477">
        <v>0.745</v>
      </c>
      <c r="D1477">
        <v>-456.4</v>
      </c>
      <c r="E1477">
        <v>264.82</v>
      </c>
      <c r="F1477">
        <v>435</v>
      </c>
      <c r="G1477">
        <v>229</v>
      </c>
      <c r="H1477" t="s">
        <v>109</v>
      </c>
      <c r="I1477" t="s">
        <v>4308</v>
      </c>
    </row>
    <row r="1478" spans="1:9" x14ac:dyDescent="0.2">
      <c r="A1478" t="s">
        <v>3075</v>
      </c>
      <c r="B1478" t="s">
        <v>3076</v>
      </c>
      <c r="C1478">
        <v>0.745</v>
      </c>
      <c r="D1478">
        <v>-456.4</v>
      </c>
      <c r="E1478">
        <v>264.82</v>
      </c>
      <c r="F1478">
        <v>435</v>
      </c>
      <c r="G1478">
        <v>229</v>
      </c>
      <c r="H1478" t="s">
        <v>109</v>
      </c>
      <c r="I1478" t="s">
        <v>4308</v>
      </c>
    </row>
    <row r="1479" spans="1:9" x14ac:dyDescent="0.2">
      <c r="A1479" t="s">
        <v>3075</v>
      </c>
      <c r="B1479" t="s">
        <v>3076</v>
      </c>
      <c r="C1479">
        <v>0.745</v>
      </c>
      <c r="D1479">
        <v>-456.4</v>
      </c>
      <c r="E1479">
        <v>264.82</v>
      </c>
      <c r="F1479">
        <v>435</v>
      </c>
      <c r="G1479">
        <v>229</v>
      </c>
      <c r="H1479" t="s">
        <v>109</v>
      </c>
      <c r="I1479" t="s">
        <v>4308</v>
      </c>
    </row>
    <row r="1480" spans="1:9" x14ac:dyDescent="0.2">
      <c r="A1480" t="s">
        <v>3075</v>
      </c>
      <c r="B1480" t="s">
        <v>3076</v>
      </c>
      <c r="C1480">
        <v>0.745</v>
      </c>
      <c r="D1480">
        <v>-456.4</v>
      </c>
      <c r="E1480">
        <v>264.82</v>
      </c>
      <c r="F1480">
        <v>435</v>
      </c>
      <c r="G1480">
        <v>229</v>
      </c>
      <c r="H1480" t="s">
        <v>109</v>
      </c>
      <c r="I1480" t="s">
        <v>4324</v>
      </c>
    </row>
    <row r="1481" spans="1:9" x14ac:dyDescent="0.2">
      <c r="A1481" t="s">
        <v>3075</v>
      </c>
      <c r="B1481" t="s">
        <v>3076</v>
      </c>
      <c r="C1481">
        <v>0.745</v>
      </c>
      <c r="D1481">
        <v>-456.4</v>
      </c>
      <c r="E1481">
        <v>264.82</v>
      </c>
      <c r="F1481">
        <v>435</v>
      </c>
      <c r="G1481">
        <v>228</v>
      </c>
      <c r="H1481" t="s">
        <v>109</v>
      </c>
      <c r="I1481" t="s">
        <v>4308</v>
      </c>
    </row>
    <row r="1482" spans="1:9" x14ac:dyDescent="0.2">
      <c r="A1482" t="s">
        <v>3075</v>
      </c>
      <c r="B1482" t="s">
        <v>3076</v>
      </c>
      <c r="C1482">
        <v>0.745</v>
      </c>
      <c r="D1482">
        <v>-456.4</v>
      </c>
      <c r="E1482">
        <v>264.82</v>
      </c>
      <c r="F1482">
        <v>435</v>
      </c>
      <c r="G1482">
        <v>228</v>
      </c>
      <c r="H1482" t="s">
        <v>109</v>
      </c>
      <c r="I1482" t="s">
        <v>4308</v>
      </c>
    </row>
    <row r="1483" spans="1:9" x14ac:dyDescent="0.2">
      <c r="A1483" t="s">
        <v>3075</v>
      </c>
      <c r="B1483" t="s">
        <v>3076</v>
      </c>
      <c r="C1483">
        <v>0.745</v>
      </c>
      <c r="D1483">
        <v>-456.4</v>
      </c>
      <c r="E1483">
        <v>264.82</v>
      </c>
      <c r="F1483">
        <v>435</v>
      </c>
      <c r="G1483">
        <v>228</v>
      </c>
      <c r="H1483" t="s">
        <v>109</v>
      </c>
      <c r="I1483" t="s">
        <v>4324</v>
      </c>
    </row>
    <row r="1484" spans="1:9" x14ac:dyDescent="0.2">
      <c r="A1484" t="s">
        <v>3075</v>
      </c>
      <c r="B1484" t="s">
        <v>3076</v>
      </c>
      <c r="C1484">
        <v>0.745</v>
      </c>
      <c r="D1484">
        <v>-456.4</v>
      </c>
      <c r="E1484">
        <v>264.82</v>
      </c>
      <c r="F1484">
        <v>435</v>
      </c>
      <c r="G1484">
        <v>228</v>
      </c>
      <c r="H1484" t="s">
        <v>109</v>
      </c>
      <c r="I1484" t="s">
        <v>4324</v>
      </c>
    </row>
    <row r="1485" spans="1:9" x14ac:dyDescent="0.2">
      <c r="A1485" t="s">
        <v>3075</v>
      </c>
      <c r="B1485" t="s">
        <v>3076</v>
      </c>
      <c r="C1485">
        <v>0.745</v>
      </c>
      <c r="D1485">
        <v>-456.4</v>
      </c>
      <c r="E1485">
        <v>264.82</v>
      </c>
      <c r="F1485">
        <v>435</v>
      </c>
      <c r="G1485">
        <v>228</v>
      </c>
      <c r="H1485" t="s">
        <v>109</v>
      </c>
      <c r="I1485" t="s">
        <v>4308</v>
      </c>
    </row>
    <row r="1486" spans="1:9" x14ac:dyDescent="0.2">
      <c r="A1486" t="s">
        <v>3075</v>
      </c>
      <c r="B1486" t="s">
        <v>3076</v>
      </c>
      <c r="C1486">
        <v>0.745</v>
      </c>
      <c r="D1486">
        <v>-456.4</v>
      </c>
      <c r="E1486">
        <v>264.82</v>
      </c>
      <c r="F1486">
        <v>435</v>
      </c>
      <c r="G1486">
        <v>226</v>
      </c>
      <c r="H1486" t="s">
        <v>109</v>
      </c>
      <c r="I1486" t="s">
        <v>4325</v>
      </c>
    </row>
    <row r="1487" spans="1:9" x14ac:dyDescent="0.2">
      <c r="A1487" t="s">
        <v>3075</v>
      </c>
      <c r="B1487" t="s">
        <v>3076</v>
      </c>
      <c r="C1487">
        <v>0.745</v>
      </c>
      <c r="D1487">
        <v>-456.4</v>
      </c>
      <c r="E1487">
        <v>264.82</v>
      </c>
      <c r="F1487">
        <v>435</v>
      </c>
      <c r="G1487">
        <v>208</v>
      </c>
      <c r="H1487" t="s">
        <v>109</v>
      </c>
      <c r="I1487" t="s">
        <v>4326</v>
      </c>
    </row>
    <row r="1488" spans="1:9" x14ac:dyDescent="0.2">
      <c r="A1488" t="s">
        <v>3075</v>
      </c>
      <c r="B1488" t="s">
        <v>3076</v>
      </c>
      <c r="C1488">
        <v>0.745</v>
      </c>
      <c r="D1488">
        <v>-456.4</v>
      </c>
      <c r="E1488">
        <v>264.82</v>
      </c>
      <c r="F1488">
        <v>435</v>
      </c>
      <c r="G1488">
        <v>217</v>
      </c>
      <c r="H1488" t="s">
        <v>109</v>
      </c>
      <c r="I1488" t="s">
        <v>4314</v>
      </c>
    </row>
    <row r="1489" spans="1:9" x14ac:dyDescent="0.2">
      <c r="A1489" t="s">
        <v>3075</v>
      </c>
      <c r="B1489" t="s">
        <v>3076</v>
      </c>
      <c r="C1489">
        <v>0.745</v>
      </c>
      <c r="D1489">
        <v>-456.4</v>
      </c>
      <c r="E1489">
        <v>264.82</v>
      </c>
      <c r="F1489">
        <v>435</v>
      </c>
      <c r="G1489">
        <v>218</v>
      </c>
      <c r="H1489" t="s">
        <v>109</v>
      </c>
      <c r="I1489" t="s">
        <v>4085</v>
      </c>
    </row>
    <row r="1490" spans="1:9" x14ac:dyDescent="0.2">
      <c r="A1490" t="s">
        <v>3075</v>
      </c>
      <c r="B1490" t="s">
        <v>3076</v>
      </c>
      <c r="C1490">
        <v>0.745</v>
      </c>
      <c r="D1490">
        <v>-456.4</v>
      </c>
      <c r="E1490">
        <v>264.82</v>
      </c>
      <c r="F1490">
        <v>435</v>
      </c>
      <c r="G1490">
        <v>217</v>
      </c>
      <c r="H1490" t="s">
        <v>109</v>
      </c>
      <c r="I1490" t="s">
        <v>4314</v>
      </c>
    </row>
    <row r="1491" spans="1:9" x14ac:dyDescent="0.2">
      <c r="A1491" t="s">
        <v>3075</v>
      </c>
      <c r="B1491" t="s">
        <v>3076</v>
      </c>
      <c r="C1491">
        <v>0.745</v>
      </c>
      <c r="D1491">
        <v>-456.4</v>
      </c>
      <c r="E1491">
        <v>264.82</v>
      </c>
      <c r="F1491">
        <v>435</v>
      </c>
      <c r="G1491">
        <v>216</v>
      </c>
      <c r="H1491" t="s">
        <v>109</v>
      </c>
      <c r="I1491" t="s">
        <v>4312</v>
      </c>
    </row>
    <row r="1492" spans="1:9" x14ac:dyDescent="0.2">
      <c r="A1492" t="s">
        <v>3075</v>
      </c>
      <c r="B1492" t="s">
        <v>3076</v>
      </c>
      <c r="C1492">
        <v>0.745</v>
      </c>
      <c r="D1492">
        <v>-456.4</v>
      </c>
      <c r="E1492">
        <v>264.82</v>
      </c>
      <c r="F1492">
        <v>435</v>
      </c>
      <c r="G1492">
        <v>212</v>
      </c>
      <c r="H1492" t="s">
        <v>109</v>
      </c>
      <c r="I1492" t="s">
        <v>4225</v>
      </c>
    </row>
    <row r="1493" spans="1:9" x14ac:dyDescent="0.2">
      <c r="A1493" t="s">
        <v>3075</v>
      </c>
      <c r="B1493" t="s">
        <v>3076</v>
      </c>
      <c r="C1493">
        <v>0.745</v>
      </c>
      <c r="D1493">
        <v>-456.4</v>
      </c>
      <c r="E1493">
        <v>264.82</v>
      </c>
      <c r="F1493">
        <v>435</v>
      </c>
      <c r="G1493">
        <v>210</v>
      </c>
      <c r="H1493" t="s">
        <v>109</v>
      </c>
      <c r="I1493" t="s">
        <v>4225</v>
      </c>
    </row>
    <row r="1494" spans="1:9" x14ac:dyDescent="0.2">
      <c r="A1494" t="s">
        <v>3075</v>
      </c>
      <c r="B1494" t="s">
        <v>3076</v>
      </c>
      <c r="C1494">
        <v>0.745</v>
      </c>
      <c r="D1494">
        <v>-456.4</v>
      </c>
      <c r="E1494">
        <v>264.82</v>
      </c>
      <c r="F1494">
        <v>435</v>
      </c>
      <c r="G1494">
        <v>208</v>
      </c>
      <c r="H1494" t="s">
        <v>109</v>
      </c>
      <c r="I1494" t="s">
        <v>4326</v>
      </c>
    </row>
    <row r="1495" spans="1:9" x14ac:dyDescent="0.2">
      <c r="A1495" t="s">
        <v>3075</v>
      </c>
      <c r="B1495" t="s">
        <v>3076</v>
      </c>
      <c r="C1495">
        <v>0.745</v>
      </c>
      <c r="D1495">
        <v>-456.4</v>
      </c>
      <c r="E1495">
        <v>264.82</v>
      </c>
      <c r="F1495">
        <v>435</v>
      </c>
      <c r="G1495">
        <v>190</v>
      </c>
      <c r="H1495" t="s">
        <v>109</v>
      </c>
      <c r="I1495" t="s">
        <v>4133</v>
      </c>
    </row>
    <row r="1496" spans="1:9" x14ac:dyDescent="0.2">
      <c r="A1496" t="s">
        <v>3075</v>
      </c>
      <c r="B1496" t="s">
        <v>3076</v>
      </c>
      <c r="C1496">
        <v>0.745</v>
      </c>
      <c r="D1496">
        <v>-456.4</v>
      </c>
      <c r="E1496">
        <v>264.82</v>
      </c>
      <c r="F1496">
        <v>435</v>
      </c>
      <c r="G1496">
        <v>202</v>
      </c>
      <c r="H1496" t="s">
        <v>109</v>
      </c>
      <c r="I1496" t="s">
        <v>4309</v>
      </c>
    </row>
    <row r="1497" spans="1:9" x14ac:dyDescent="0.2">
      <c r="A1497" t="s">
        <v>3075</v>
      </c>
      <c r="B1497" t="s">
        <v>3076</v>
      </c>
      <c r="C1497">
        <v>0.745</v>
      </c>
      <c r="D1497">
        <v>-456.4</v>
      </c>
      <c r="E1497">
        <v>264.82</v>
      </c>
      <c r="F1497">
        <v>435</v>
      </c>
      <c r="G1497">
        <v>201</v>
      </c>
      <c r="H1497" t="s">
        <v>109</v>
      </c>
      <c r="I1497" t="s">
        <v>4309</v>
      </c>
    </row>
    <row r="1498" spans="1:9" x14ac:dyDescent="0.2">
      <c r="A1498" t="s">
        <v>3075</v>
      </c>
      <c r="B1498" t="s">
        <v>3076</v>
      </c>
      <c r="C1498">
        <v>0.745</v>
      </c>
      <c r="D1498">
        <v>-456.4</v>
      </c>
      <c r="E1498">
        <v>264.82</v>
      </c>
      <c r="F1498">
        <v>435</v>
      </c>
      <c r="G1498">
        <v>201</v>
      </c>
      <c r="H1498" t="s">
        <v>109</v>
      </c>
      <c r="I1498" t="s">
        <v>4301</v>
      </c>
    </row>
    <row r="1499" spans="1:9" x14ac:dyDescent="0.2">
      <c r="A1499" t="s">
        <v>3075</v>
      </c>
      <c r="B1499" t="s">
        <v>3076</v>
      </c>
      <c r="C1499">
        <v>0.745</v>
      </c>
      <c r="D1499">
        <v>-456.4</v>
      </c>
      <c r="E1499">
        <v>264.82</v>
      </c>
      <c r="F1499">
        <v>435</v>
      </c>
      <c r="G1499">
        <v>189</v>
      </c>
      <c r="H1499" t="s">
        <v>109</v>
      </c>
      <c r="I1499" t="s">
        <v>4327</v>
      </c>
    </row>
    <row r="1500" spans="1:9" x14ac:dyDescent="0.2">
      <c r="A1500" t="s">
        <v>3075</v>
      </c>
      <c r="B1500" t="s">
        <v>3076</v>
      </c>
      <c r="C1500">
        <v>0.745</v>
      </c>
      <c r="D1500">
        <v>-456.4</v>
      </c>
      <c r="E1500">
        <v>264.82</v>
      </c>
      <c r="F1500">
        <v>435</v>
      </c>
      <c r="G1500">
        <v>176</v>
      </c>
      <c r="H1500" t="s">
        <v>109</v>
      </c>
      <c r="I1500" t="s">
        <v>4143</v>
      </c>
    </row>
    <row r="1501" spans="1:9" x14ac:dyDescent="0.2">
      <c r="A1501" t="s">
        <v>3075</v>
      </c>
      <c r="B1501" t="s">
        <v>3076</v>
      </c>
      <c r="C1501">
        <v>0.745</v>
      </c>
      <c r="D1501">
        <v>-456.4</v>
      </c>
      <c r="E1501">
        <v>264.82</v>
      </c>
      <c r="F1501">
        <v>435</v>
      </c>
      <c r="G1501">
        <v>177</v>
      </c>
      <c r="H1501" t="s">
        <v>109</v>
      </c>
      <c r="I1501" t="s">
        <v>4143</v>
      </c>
    </row>
    <row r="1502" spans="1:9" x14ac:dyDescent="0.2">
      <c r="A1502" t="s">
        <v>3075</v>
      </c>
      <c r="B1502" t="s">
        <v>3076</v>
      </c>
      <c r="C1502">
        <v>0.745</v>
      </c>
      <c r="D1502">
        <v>-456.4</v>
      </c>
      <c r="E1502">
        <v>264.82</v>
      </c>
      <c r="F1502">
        <v>435</v>
      </c>
      <c r="G1502">
        <v>175</v>
      </c>
      <c r="H1502" t="s">
        <v>109</v>
      </c>
      <c r="I1502" t="s">
        <v>4156</v>
      </c>
    </row>
    <row r="1503" spans="1:9" x14ac:dyDescent="0.2">
      <c r="A1503" t="s">
        <v>3075</v>
      </c>
      <c r="B1503" t="s">
        <v>3076</v>
      </c>
      <c r="C1503">
        <v>0.745</v>
      </c>
      <c r="D1503">
        <v>-456.4</v>
      </c>
      <c r="E1503">
        <v>264.82</v>
      </c>
      <c r="F1503">
        <v>435</v>
      </c>
      <c r="G1503">
        <v>174</v>
      </c>
      <c r="H1503" t="s">
        <v>109</v>
      </c>
      <c r="I1503" t="s">
        <v>4328</v>
      </c>
    </row>
    <row r="1504" spans="1:9" x14ac:dyDescent="0.2">
      <c r="A1504" t="s">
        <v>3075</v>
      </c>
      <c r="B1504" t="s">
        <v>3076</v>
      </c>
      <c r="C1504">
        <v>0.745</v>
      </c>
      <c r="D1504">
        <v>-456.4</v>
      </c>
      <c r="E1504">
        <v>264.82</v>
      </c>
      <c r="F1504">
        <v>435</v>
      </c>
      <c r="G1504">
        <v>164</v>
      </c>
      <c r="H1504" t="s">
        <v>109</v>
      </c>
      <c r="I1504" t="s">
        <v>4329</v>
      </c>
    </row>
    <row r="1505" spans="1:9" x14ac:dyDescent="0.2">
      <c r="A1505" t="s">
        <v>3071</v>
      </c>
      <c r="B1505" t="s">
        <v>3076</v>
      </c>
      <c r="C1505">
        <v>0.745</v>
      </c>
      <c r="D1505">
        <v>-456.4</v>
      </c>
      <c r="E1505">
        <v>264.82</v>
      </c>
      <c r="F1505">
        <v>435</v>
      </c>
      <c r="G1505">
        <v>802</v>
      </c>
      <c r="H1505" t="s">
        <v>109</v>
      </c>
      <c r="I1505" t="s">
        <v>4321</v>
      </c>
    </row>
    <row r="1506" spans="1:9" x14ac:dyDescent="0.2">
      <c r="A1506" t="s">
        <v>3071</v>
      </c>
      <c r="B1506" t="s">
        <v>3076</v>
      </c>
      <c r="C1506">
        <v>0.745</v>
      </c>
      <c r="D1506">
        <v>-456.4</v>
      </c>
      <c r="E1506">
        <v>264.82</v>
      </c>
      <c r="F1506">
        <v>435</v>
      </c>
      <c r="G1506">
        <v>404</v>
      </c>
      <c r="H1506" t="s">
        <v>109</v>
      </c>
      <c r="I1506" t="s">
        <v>4115</v>
      </c>
    </row>
    <row r="1507" spans="1:9" x14ac:dyDescent="0.2">
      <c r="A1507" t="s">
        <v>3071</v>
      </c>
      <c r="B1507" t="s">
        <v>3076</v>
      </c>
      <c r="C1507">
        <v>0.745</v>
      </c>
      <c r="D1507">
        <v>-456.4</v>
      </c>
      <c r="E1507">
        <v>264.82</v>
      </c>
      <c r="F1507">
        <v>435</v>
      </c>
      <c r="G1507">
        <v>403</v>
      </c>
      <c r="H1507" t="s">
        <v>109</v>
      </c>
      <c r="I1507" t="s">
        <v>4115</v>
      </c>
    </row>
    <row r="1508" spans="1:9" x14ac:dyDescent="0.2">
      <c r="A1508" t="s">
        <v>3071</v>
      </c>
      <c r="B1508" t="s">
        <v>3076</v>
      </c>
      <c r="C1508">
        <v>0.745</v>
      </c>
      <c r="D1508">
        <v>-456.4</v>
      </c>
      <c r="E1508">
        <v>264.82</v>
      </c>
      <c r="F1508">
        <v>435</v>
      </c>
      <c r="G1508">
        <v>404</v>
      </c>
      <c r="H1508" t="s">
        <v>109</v>
      </c>
      <c r="I1508" t="s">
        <v>4115</v>
      </c>
    </row>
    <row r="1509" spans="1:9" x14ac:dyDescent="0.2">
      <c r="A1509" t="s">
        <v>3071</v>
      </c>
      <c r="B1509" t="s">
        <v>3076</v>
      </c>
      <c r="C1509">
        <v>0.745</v>
      </c>
      <c r="D1509">
        <v>-456.4</v>
      </c>
      <c r="E1509">
        <v>264.82</v>
      </c>
      <c r="F1509">
        <v>435</v>
      </c>
      <c r="G1509">
        <v>404</v>
      </c>
      <c r="H1509" t="s">
        <v>109</v>
      </c>
      <c r="I1509" t="s">
        <v>4115</v>
      </c>
    </row>
    <row r="1510" spans="1:9" x14ac:dyDescent="0.2">
      <c r="A1510" t="s">
        <v>3071</v>
      </c>
      <c r="B1510" t="s">
        <v>3076</v>
      </c>
      <c r="C1510">
        <v>0.745</v>
      </c>
      <c r="D1510">
        <v>-456.4</v>
      </c>
      <c r="E1510">
        <v>264.82</v>
      </c>
      <c r="F1510">
        <v>435</v>
      </c>
      <c r="G1510">
        <v>394</v>
      </c>
      <c r="H1510" t="s">
        <v>109</v>
      </c>
      <c r="I1510" t="s">
        <v>4116</v>
      </c>
    </row>
    <row r="1511" spans="1:9" x14ac:dyDescent="0.2">
      <c r="A1511" t="s">
        <v>3071</v>
      </c>
      <c r="B1511" t="s">
        <v>3076</v>
      </c>
      <c r="C1511">
        <v>0.745</v>
      </c>
      <c r="D1511">
        <v>-456.4</v>
      </c>
      <c r="E1511">
        <v>264.82</v>
      </c>
      <c r="F1511">
        <v>435</v>
      </c>
      <c r="G1511">
        <v>394</v>
      </c>
      <c r="H1511" t="s">
        <v>109</v>
      </c>
      <c r="I1511" t="s">
        <v>4116</v>
      </c>
    </row>
    <row r="1512" spans="1:9" x14ac:dyDescent="0.2">
      <c r="A1512" t="s">
        <v>3071</v>
      </c>
      <c r="B1512" t="s">
        <v>3076</v>
      </c>
      <c r="C1512">
        <v>0.745</v>
      </c>
      <c r="D1512">
        <v>-456.4</v>
      </c>
      <c r="E1512">
        <v>264.82</v>
      </c>
      <c r="F1512">
        <v>435</v>
      </c>
      <c r="G1512">
        <v>402</v>
      </c>
      <c r="H1512" t="s">
        <v>109</v>
      </c>
      <c r="I1512" t="s">
        <v>4125</v>
      </c>
    </row>
    <row r="1513" spans="1:9" x14ac:dyDescent="0.2">
      <c r="A1513" t="s">
        <v>3071</v>
      </c>
      <c r="B1513" t="s">
        <v>3076</v>
      </c>
      <c r="C1513">
        <v>0.745</v>
      </c>
      <c r="D1513">
        <v>-456.4</v>
      </c>
      <c r="E1513">
        <v>264.82</v>
      </c>
      <c r="F1513">
        <v>435</v>
      </c>
      <c r="G1513">
        <v>404</v>
      </c>
      <c r="H1513" t="s">
        <v>109</v>
      </c>
      <c r="I1513" t="s">
        <v>4115</v>
      </c>
    </row>
    <row r="1514" spans="1:9" x14ac:dyDescent="0.2">
      <c r="A1514" t="s">
        <v>3071</v>
      </c>
      <c r="B1514" t="s">
        <v>3076</v>
      </c>
      <c r="C1514">
        <v>0.745</v>
      </c>
      <c r="D1514">
        <v>-456.4</v>
      </c>
      <c r="E1514">
        <v>264.82</v>
      </c>
      <c r="F1514">
        <v>435</v>
      </c>
      <c r="G1514">
        <v>394</v>
      </c>
      <c r="H1514" t="s">
        <v>109</v>
      </c>
      <c r="I1514" t="s">
        <v>4116</v>
      </c>
    </row>
    <row r="1515" spans="1:9" x14ac:dyDescent="0.2">
      <c r="A1515" t="s">
        <v>3071</v>
      </c>
      <c r="B1515" t="s">
        <v>3076</v>
      </c>
      <c r="C1515">
        <v>0.745</v>
      </c>
      <c r="D1515">
        <v>-456.4</v>
      </c>
      <c r="E1515">
        <v>264.82</v>
      </c>
      <c r="F1515">
        <v>435</v>
      </c>
      <c r="G1515">
        <v>394</v>
      </c>
      <c r="H1515" t="s">
        <v>109</v>
      </c>
      <c r="I1515" t="s">
        <v>4116</v>
      </c>
    </row>
    <row r="1516" spans="1:9" x14ac:dyDescent="0.2">
      <c r="A1516" t="s">
        <v>3071</v>
      </c>
      <c r="B1516" t="s">
        <v>3076</v>
      </c>
      <c r="C1516">
        <v>0.745</v>
      </c>
      <c r="D1516">
        <v>-456.4</v>
      </c>
      <c r="E1516">
        <v>264.82</v>
      </c>
      <c r="F1516">
        <v>435</v>
      </c>
      <c r="G1516">
        <v>394</v>
      </c>
      <c r="H1516" t="s">
        <v>109</v>
      </c>
      <c r="I1516" t="s">
        <v>4116</v>
      </c>
    </row>
    <row r="1517" spans="1:9" x14ac:dyDescent="0.2">
      <c r="A1517" t="s">
        <v>3071</v>
      </c>
      <c r="B1517" t="s">
        <v>3076</v>
      </c>
      <c r="C1517">
        <v>0.745</v>
      </c>
      <c r="D1517">
        <v>-456.4</v>
      </c>
      <c r="E1517">
        <v>264.82</v>
      </c>
      <c r="F1517">
        <v>435</v>
      </c>
      <c r="G1517">
        <v>394</v>
      </c>
      <c r="H1517" t="s">
        <v>109</v>
      </c>
      <c r="I1517" t="s">
        <v>4116</v>
      </c>
    </row>
    <row r="1518" spans="1:9" x14ac:dyDescent="0.2">
      <c r="A1518" t="s">
        <v>3071</v>
      </c>
      <c r="B1518" t="s">
        <v>3076</v>
      </c>
      <c r="C1518">
        <v>0.745</v>
      </c>
      <c r="D1518">
        <v>-456.4</v>
      </c>
      <c r="E1518">
        <v>264.82</v>
      </c>
      <c r="F1518">
        <v>435</v>
      </c>
      <c r="G1518">
        <v>337</v>
      </c>
      <c r="H1518" t="s">
        <v>109</v>
      </c>
      <c r="I1518" t="s">
        <v>4077</v>
      </c>
    </row>
    <row r="1519" spans="1:9" x14ac:dyDescent="0.2">
      <c r="A1519" t="s">
        <v>3071</v>
      </c>
      <c r="B1519" t="s">
        <v>3076</v>
      </c>
      <c r="C1519">
        <v>0.745</v>
      </c>
      <c r="D1519">
        <v>-456.4</v>
      </c>
      <c r="E1519">
        <v>264.82</v>
      </c>
      <c r="F1519">
        <v>435</v>
      </c>
      <c r="G1519">
        <v>303</v>
      </c>
      <c r="H1519" t="s">
        <v>109</v>
      </c>
      <c r="I1519" t="s">
        <v>4330</v>
      </c>
    </row>
    <row r="1520" spans="1:9" x14ac:dyDescent="0.2">
      <c r="A1520" t="s">
        <v>3071</v>
      </c>
      <c r="B1520" t="s">
        <v>3076</v>
      </c>
      <c r="C1520">
        <v>0.745</v>
      </c>
      <c r="D1520">
        <v>-456.4</v>
      </c>
      <c r="E1520">
        <v>264.82</v>
      </c>
      <c r="F1520">
        <v>435</v>
      </c>
      <c r="G1520">
        <v>230</v>
      </c>
      <c r="H1520" t="s">
        <v>109</v>
      </c>
      <c r="I1520" t="s">
        <v>4308</v>
      </c>
    </row>
    <row r="1521" spans="1:9" x14ac:dyDescent="0.2">
      <c r="A1521" t="s">
        <v>3071</v>
      </c>
      <c r="B1521" t="s">
        <v>3076</v>
      </c>
      <c r="C1521">
        <v>0.745</v>
      </c>
      <c r="D1521">
        <v>-456.4</v>
      </c>
      <c r="E1521">
        <v>264.82</v>
      </c>
      <c r="F1521">
        <v>435</v>
      </c>
      <c r="G1521">
        <v>230</v>
      </c>
      <c r="H1521" t="s">
        <v>109</v>
      </c>
      <c r="I1521" t="s">
        <v>4308</v>
      </c>
    </row>
    <row r="1522" spans="1:9" x14ac:dyDescent="0.2">
      <c r="A1522" t="s">
        <v>3071</v>
      </c>
      <c r="B1522" t="s">
        <v>3076</v>
      </c>
      <c r="C1522">
        <v>0.745</v>
      </c>
      <c r="D1522">
        <v>-456.4</v>
      </c>
      <c r="E1522">
        <v>264.82</v>
      </c>
      <c r="F1522">
        <v>435</v>
      </c>
      <c r="G1522">
        <v>226</v>
      </c>
      <c r="H1522" t="s">
        <v>109</v>
      </c>
      <c r="I1522" t="s">
        <v>4331</v>
      </c>
    </row>
    <row r="1523" spans="1:9" x14ac:dyDescent="0.2">
      <c r="A1523" t="s">
        <v>3071</v>
      </c>
      <c r="B1523" t="s">
        <v>3076</v>
      </c>
      <c r="C1523">
        <v>0.745</v>
      </c>
      <c r="D1523">
        <v>-456.4</v>
      </c>
      <c r="E1523">
        <v>264.82</v>
      </c>
      <c r="F1523">
        <v>435</v>
      </c>
      <c r="G1523">
        <v>217</v>
      </c>
      <c r="H1523" t="s">
        <v>109</v>
      </c>
      <c r="I1523" t="s">
        <v>4314</v>
      </c>
    </row>
    <row r="1524" spans="1:9" x14ac:dyDescent="0.2">
      <c r="A1524" t="s">
        <v>3071</v>
      </c>
      <c r="B1524" t="s">
        <v>3076</v>
      </c>
      <c r="C1524">
        <v>0.745</v>
      </c>
      <c r="D1524">
        <v>-456.4</v>
      </c>
      <c r="E1524">
        <v>264.82</v>
      </c>
      <c r="F1524">
        <v>435</v>
      </c>
      <c r="G1524">
        <v>217</v>
      </c>
      <c r="H1524" t="s">
        <v>109</v>
      </c>
      <c r="I1524" t="s">
        <v>4314</v>
      </c>
    </row>
    <row r="1525" spans="1:9" x14ac:dyDescent="0.2">
      <c r="A1525" t="s">
        <v>3071</v>
      </c>
      <c r="B1525" t="s">
        <v>3076</v>
      </c>
      <c r="C1525">
        <v>0.745</v>
      </c>
      <c r="D1525">
        <v>-456.4</v>
      </c>
      <c r="E1525">
        <v>264.82</v>
      </c>
      <c r="F1525">
        <v>435</v>
      </c>
      <c r="G1525">
        <v>217</v>
      </c>
      <c r="H1525" t="s">
        <v>109</v>
      </c>
      <c r="I1525" t="s">
        <v>4314</v>
      </c>
    </row>
    <row r="1526" spans="1:9" x14ac:dyDescent="0.2">
      <c r="A1526" t="s">
        <v>3071</v>
      </c>
      <c r="B1526" t="s">
        <v>3076</v>
      </c>
      <c r="C1526">
        <v>0.745</v>
      </c>
      <c r="D1526">
        <v>-456.4</v>
      </c>
      <c r="E1526">
        <v>264.82</v>
      </c>
      <c r="F1526">
        <v>435</v>
      </c>
      <c r="G1526">
        <v>217</v>
      </c>
      <c r="H1526" t="s">
        <v>109</v>
      </c>
      <c r="I1526" t="s">
        <v>4314</v>
      </c>
    </row>
    <row r="1527" spans="1:9" x14ac:dyDescent="0.2">
      <c r="A1527" t="s">
        <v>3071</v>
      </c>
      <c r="B1527" t="s">
        <v>3076</v>
      </c>
      <c r="C1527">
        <v>0.745</v>
      </c>
      <c r="D1527">
        <v>-456.4</v>
      </c>
      <c r="E1527">
        <v>264.82</v>
      </c>
      <c r="F1527">
        <v>435</v>
      </c>
      <c r="G1527">
        <v>217</v>
      </c>
      <c r="H1527" t="s">
        <v>109</v>
      </c>
      <c r="I1527" t="s">
        <v>4314</v>
      </c>
    </row>
    <row r="1528" spans="1:9" x14ac:dyDescent="0.2">
      <c r="A1528" t="s">
        <v>3071</v>
      </c>
      <c r="B1528" t="s">
        <v>3076</v>
      </c>
      <c r="C1528">
        <v>0.745</v>
      </c>
      <c r="D1528">
        <v>-456.4</v>
      </c>
      <c r="E1528">
        <v>264.82</v>
      </c>
      <c r="F1528">
        <v>435</v>
      </c>
      <c r="G1528">
        <v>217</v>
      </c>
      <c r="H1528" t="s">
        <v>109</v>
      </c>
      <c r="I1528" t="s">
        <v>4314</v>
      </c>
    </row>
    <row r="1529" spans="1:9" x14ac:dyDescent="0.2">
      <c r="A1529" t="s">
        <v>3071</v>
      </c>
      <c r="B1529" t="s">
        <v>3076</v>
      </c>
      <c r="C1529">
        <v>0.745</v>
      </c>
      <c r="D1529">
        <v>-456.4</v>
      </c>
      <c r="E1529">
        <v>264.82</v>
      </c>
      <c r="F1529">
        <v>435</v>
      </c>
      <c r="G1529">
        <v>216</v>
      </c>
      <c r="H1529" t="s">
        <v>109</v>
      </c>
      <c r="I1529" t="s">
        <v>4085</v>
      </c>
    </row>
    <row r="1530" spans="1:9" x14ac:dyDescent="0.2">
      <c r="A1530" t="s">
        <v>3071</v>
      </c>
      <c r="B1530" t="s">
        <v>3076</v>
      </c>
      <c r="C1530">
        <v>0.745</v>
      </c>
      <c r="D1530">
        <v>-456.4</v>
      </c>
      <c r="E1530">
        <v>264.82</v>
      </c>
      <c r="F1530">
        <v>435</v>
      </c>
      <c r="G1530">
        <v>200</v>
      </c>
      <c r="H1530" t="s">
        <v>109</v>
      </c>
      <c r="I1530" t="s">
        <v>4301</v>
      </c>
    </row>
    <row r="1531" spans="1:9" x14ac:dyDescent="0.2">
      <c r="A1531" t="s">
        <v>3071</v>
      </c>
      <c r="B1531" t="s">
        <v>3076</v>
      </c>
      <c r="C1531">
        <v>0.745</v>
      </c>
      <c r="D1531">
        <v>-456.4</v>
      </c>
      <c r="E1531">
        <v>264.82</v>
      </c>
      <c r="F1531">
        <v>435</v>
      </c>
      <c r="G1531">
        <v>176</v>
      </c>
      <c r="H1531" t="s">
        <v>109</v>
      </c>
      <c r="I1531" t="s">
        <v>4156</v>
      </c>
    </row>
    <row r="1532" spans="1:9" x14ac:dyDescent="0.2">
      <c r="A1532" t="s">
        <v>3071</v>
      </c>
      <c r="B1532" t="s">
        <v>3076</v>
      </c>
      <c r="C1532">
        <v>0.745</v>
      </c>
      <c r="D1532">
        <v>-456.4</v>
      </c>
      <c r="E1532">
        <v>264.82</v>
      </c>
      <c r="F1532">
        <v>435</v>
      </c>
      <c r="G1532">
        <v>176</v>
      </c>
      <c r="H1532" t="s">
        <v>109</v>
      </c>
      <c r="I1532" t="s">
        <v>4156</v>
      </c>
    </row>
    <row r="1533" spans="1:9" x14ac:dyDescent="0.2">
      <c r="A1533" t="s">
        <v>3071</v>
      </c>
      <c r="B1533" t="s">
        <v>3076</v>
      </c>
      <c r="C1533">
        <v>0.745</v>
      </c>
      <c r="D1533">
        <v>-456.4</v>
      </c>
      <c r="E1533">
        <v>264.82</v>
      </c>
      <c r="F1533">
        <v>435</v>
      </c>
      <c r="G1533">
        <v>163</v>
      </c>
      <c r="H1533" t="s">
        <v>109</v>
      </c>
      <c r="I1533" t="s">
        <v>4304</v>
      </c>
    </row>
    <row r="1534" spans="1:9" x14ac:dyDescent="0.2">
      <c r="A1534" t="s">
        <v>3071</v>
      </c>
      <c r="B1534" t="s">
        <v>3076</v>
      </c>
      <c r="C1534">
        <v>0.745</v>
      </c>
      <c r="D1534">
        <v>-456.4</v>
      </c>
      <c r="E1534">
        <v>264.82</v>
      </c>
      <c r="F1534">
        <v>435</v>
      </c>
      <c r="G1534">
        <v>163</v>
      </c>
      <c r="H1534" t="s">
        <v>109</v>
      </c>
      <c r="I1534" t="s">
        <v>4304</v>
      </c>
    </row>
    <row r="1535" spans="1:9" x14ac:dyDescent="0.2">
      <c r="A1535" t="s">
        <v>3071</v>
      </c>
      <c r="B1535" t="s">
        <v>3076</v>
      </c>
      <c r="C1535">
        <v>0.745</v>
      </c>
      <c r="D1535">
        <v>-456.4</v>
      </c>
      <c r="E1535">
        <v>264.82</v>
      </c>
      <c r="F1535">
        <v>435</v>
      </c>
      <c r="G1535">
        <v>151</v>
      </c>
      <c r="H1535" t="s">
        <v>109</v>
      </c>
      <c r="I1535" t="s">
        <v>4311</v>
      </c>
    </row>
    <row r="1536" spans="1:9" x14ac:dyDescent="0.2">
      <c r="A1536" t="s">
        <v>3071</v>
      </c>
      <c r="B1536" t="s">
        <v>3076</v>
      </c>
      <c r="C1536">
        <v>0.745</v>
      </c>
      <c r="D1536">
        <v>-456.4</v>
      </c>
      <c r="E1536">
        <v>264.82</v>
      </c>
      <c r="F1536">
        <v>435</v>
      </c>
      <c r="G1536">
        <v>151</v>
      </c>
      <c r="H1536" t="s">
        <v>109</v>
      </c>
      <c r="I1536" t="s">
        <v>4311</v>
      </c>
    </row>
    <row r="1537" spans="1:9" x14ac:dyDescent="0.2">
      <c r="A1537" t="s">
        <v>3071</v>
      </c>
      <c r="B1537" t="s">
        <v>3076</v>
      </c>
      <c r="C1537">
        <v>0.745</v>
      </c>
      <c r="D1537">
        <v>-456.4</v>
      </c>
      <c r="E1537">
        <v>264.82</v>
      </c>
      <c r="F1537">
        <v>435</v>
      </c>
      <c r="G1537">
        <v>138</v>
      </c>
      <c r="H1537" t="s">
        <v>109</v>
      </c>
      <c r="I1537" t="s">
        <v>4308</v>
      </c>
    </row>
    <row r="1538" spans="1:9" x14ac:dyDescent="0.2">
      <c r="A1538" t="s">
        <v>3071</v>
      </c>
      <c r="B1538" t="s">
        <v>3076</v>
      </c>
      <c r="C1538">
        <v>0.745</v>
      </c>
      <c r="D1538">
        <v>-456.4</v>
      </c>
      <c r="E1538">
        <v>264.82</v>
      </c>
      <c r="F1538">
        <v>435</v>
      </c>
      <c r="G1538">
        <v>124</v>
      </c>
      <c r="H1538" t="s">
        <v>109</v>
      </c>
      <c r="I1538" t="s">
        <v>4085</v>
      </c>
    </row>
    <row r="1539" spans="1:9" x14ac:dyDescent="0.2">
      <c r="A1539" t="s">
        <v>3071</v>
      </c>
      <c r="B1539" t="s">
        <v>3076</v>
      </c>
      <c r="C1539">
        <v>0.745</v>
      </c>
      <c r="D1539">
        <v>-456.4</v>
      </c>
      <c r="E1539">
        <v>264.82</v>
      </c>
      <c r="F1539">
        <v>435</v>
      </c>
      <c r="G1539">
        <v>120</v>
      </c>
      <c r="H1539" t="s">
        <v>109</v>
      </c>
      <c r="I1539" t="s">
        <v>4332</v>
      </c>
    </row>
    <row r="1540" spans="1:9" x14ac:dyDescent="0.2">
      <c r="A1540" t="s">
        <v>3071</v>
      </c>
      <c r="B1540" t="s">
        <v>3076</v>
      </c>
      <c r="C1540">
        <v>0.745</v>
      </c>
      <c r="D1540">
        <v>-456.4</v>
      </c>
      <c r="E1540">
        <v>264.82</v>
      </c>
      <c r="F1540">
        <v>435</v>
      </c>
      <c r="G1540">
        <v>120</v>
      </c>
      <c r="H1540" t="s">
        <v>109</v>
      </c>
      <c r="I1540" t="s">
        <v>4332</v>
      </c>
    </row>
    <row r="1541" spans="1:9" x14ac:dyDescent="0.2">
      <c r="A1541" t="s">
        <v>3071</v>
      </c>
      <c r="B1541" t="s">
        <v>3076</v>
      </c>
      <c r="C1541">
        <v>0.745</v>
      </c>
      <c r="D1541">
        <v>-456.4</v>
      </c>
      <c r="E1541">
        <v>264.82</v>
      </c>
      <c r="F1541">
        <v>435</v>
      </c>
      <c r="G1541">
        <v>120</v>
      </c>
      <c r="H1541" t="s">
        <v>109</v>
      </c>
      <c r="I1541" t="s">
        <v>4332</v>
      </c>
    </row>
    <row r="1542" spans="1:9" x14ac:dyDescent="0.2">
      <c r="A1542" t="s">
        <v>3071</v>
      </c>
      <c r="B1542" t="s">
        <v>3076</v>
      </c>
      <c r="C1542">
        <v>0.745</v>
      </c>
      <c r="D1542">
        <v>-456.4</v>
      </c>
      <c r="E1542">
        <v>264.82</v>
      </c>
      <c r="F1542">
        <v>435</v>
      </c>
      <c r="G1542">
        <v>120</v>
      </c>
      <c r="H1542" t="s">
        <v>109</v>
      </c>
      <c r="I1542" t="s">
        <v>4332</v>
      </c>
    </row>
    <row r="1543" spans="1:9" x14ac:dyDescent="0.2">
      <c r="A1543" t="s">
        <v>3071</v>
      </c>
      <c r="B1543" t="s">
        <v>3076</v>
      </c>
      <c r="C1543">
        <v>0.745</v>
      </c>
      <c r="D1543">
        <v>-456.4</v>
      </c>
      <c r="E1543">
        <v>264.82</v>
      </c>
      <c r="F1543">
        <v>435</v>
      </c>
      <c r="G1543">
        <v>120</v>
      </c>
      <c r="H1543" t="s">
        <v>109</v>
      </c>
      <c r="I1543" t="s">
        <v>4332</v>
      </c>
    </row>
    <row r="1544" spans="1:9" x14ac:dyDescent="0.2">
      <c r="A1544" t="s">
        <v>3071</v>
      </c>
      <c r="B1544" t="s">
        <v>3076</v>
      </c>
      <c r="C1544">
        <v>0.745</v>
      </c>
      <c r="D1544">
        <v>-456.4</v>
      </c>
      <c r="E1544">
        <v>264.82</v>
      </c>
      <c r="F1544">
        <v>435</v>
      </c>
      <c r="G1544">
        <v>120</v>
      </c>
      <c r="H1544" t="s">
        <v>109</v>
      </c>
      <c r="I1544" t="s">
        <v>4332</v>
      </c>
    </row>
    <row r="1545" spans="1:9" x14ac:dyDescent="0.2">
      <c r="A1545" t="s">
        <v>3071</v>
      </c>
      <c r="B1545" t="s">
        <v>3076</v>
      </c>
      <c r="C1545">
        <v>0.745</v>
      </c>
      <c r="D1545">
        <v>-456.4</v>
      </c>
      <c r="E1545">
        <v>264.82</v>
      </c>
      <c r="F1545">
        <v>435</v>
      </c>
      <c r="G1545">
        <v>117</v>
      </c>
      <c r="H1545" t="s">
        <v>109</v>
      </c>
      <c r="I1545" t="s">
        <v>4116</v>
      </c>
    </row>
    <row r="1546" spans="1:9" x14ac:dyDescent="0.2">
      <c r="A1546" t="s">
        <v>3071</v>
      </c>
      <c r="B1546" t="s">
        <v>3076</v>
      </c>
      <c r="C1546">
        <v>0.745</v>
      </c>
      <c r="D1546">
        <v>-456.4</v>
      </c>
      <c r="E1546">
        <v>264.82</v>
      </c>
      <c r="F1546">
        <v>435</v>
      </c>
      <c r="G1546">
        <v>117</v>
      </c>
      <c r="H1546" t="s">
        <v>109</v>
      </c>
      <c r="I1546" t="s">
        <v>4116</v>
      </c>
    </row>
    <row r="1547" spans="1:9" x14ac:dyDescent="0.2">
      <c r="A1547" t="s">
        <v>3071</v>
      </c>
      <c r="B1547" t="s">
        <v>3076</v>
      </c>
      <c r="C1547">
        <v>0.745</v>
      </c>
      <c r="D1547">
        <v>-456.4</v>
      </c>
      <c r="E1547">
        <v>264.82</v>
      </c>
      <c r="F1547">
        <v>435</v>
      </c>
      <c r="G1547">
        <v>117</v>
      </c>
      <c r="H1547" t="s">
        <v>109</v>
      </c>
      <c r="I1547" t="s">
        <v>4116</v>
      </c>
    </row>
    <row r="1548" spans="1:9" x14ac:dyDescent="0.2">
      <c r="A1548" t="s">
        <v>3071</v>
      </c>
      <c r="B1548" t="s">
        <v>3076</v>
      </c>
      <c r="C1548">
        <v>0.745</v>
      </c>
      <c r="D1548">
        <v>-456.4</v>
      </c>
      <c r="E1548">
        <v>264.82</v>
      </c>
      <c r="F1548">
        <v>435</v>
      </c>
      <c r="G1548">
        <v>117</v>
      </c>
      <c r="H1548" t="s">
        <v>109</v>
      </c>
      <c r="I1548" t="s">
        <v>4116</v>
      </c>
    </row>
    <row r="1549" spans="1:9" x14ac:dyDescent="0.2">
      <c r="A1549" t="s">
        <v>3071</v>
      </c>
      <c r="B1549" t="s">
        <v>3076</v>
      </c>
      <c r="C1549">
        <v>0.745</v>
      </c>
      <c r="D1549">
        <v>-456.4</v>
      </c>
      <c r="E1549">
        <v>264.82</v>
      </c>
      <c r="F1549">
        <v>435</v>
      </c>
      <c r="G1549">
        <v>114</v>
      </c>
      <c r="H1549" t="s">
        <v>109</v>
      </c>
      <c r="I1549" t="s">
        <v>4130</v>
      </c>
    </row>
    <row r="1550" spans="1:9" x14ac:dyDescent="0.2">
      <c r="A1550" t="s">
        <v>3071</v>
      </c>
      <c r="B1550" t="s">
        <v>3076</v>
      </c>
      <c r="C1550">
        <v>0.745</v>
      </c>
      <c r="D1550">
        <v>-456.4</v>
      </c>
      <c r="E1550">
        <v>264.82</v>
      </c>
      <c r="F1550">
        <v>435</v>
      </c>
      <c r="G1550">
        <v>87</v>
      </c>
      <c r="H1550" t="s">
        <v>109</v>
      </c>
      <c r="I1550" t="s">
        <v>4125</v>
      </c>
    </row>
    <row r="1551" spans="1:9" x14ac:dyDescent="0.2">
      <c r="A1551" t="s">
        <v>3071</v>
      </c>
      <c r="B1551" t="s">
        <v>3076</v>
      </c>
      <c r="C1551">
        <v>0.745</v>
      </c>
      <c r="D1551">
        <v>-456.4</v>
      </c>
      <c r="E1551">
        <v>264.82</v>
      </c>
      <c r="F1551">
        <v>435</v>
      </c>
      <c r="G1551">
        <v>79</v>
      </c>
      <c r="H1551" t="s">
        <v>109</v>
      </c>
      <c r="I1551" t="s">
        <v>4327</v>
      </c>
    </row>
    <row r="1552" spans="1:9" x14ac:dyDescent="0.2">
      <c r="A1552" t="s">
        <v>3071</v>
      </c>
      <c r="B1552" t="s">
        <v>3076</v>
      </c>
      <c r="C1552">
        <v>0.745</v>
      </c>
      <c r="D1552">
        <v>-456.4</v>
      </c>
      <c r="E1552">
        <v>264.82</v>
      </c>
      <c r="F1552">
        <v>435</v>
      </c>
      <c r="G1552">
        <v>79</v>
      </c>
      <c r="H1552" t="s">
        <v>109</v>
      </c>
      <c r="I1552" t="s">
        <v>4327</v>
      </c>
    </row>
    <row r="1553" spans="1:9" x14ac:dyDescent="0.2">
      <c r="A1553" t="s">
        <v>3071</v>
      </c>
      <c r="B1553" t="s">
        <v>3076</v>
      </c>
      <c r="C1553">
        <v>0.745</v>
      </c>
      <c r="D1553">
        <v>-456.4</v>
      </c>
      <c r="E1553">
        <v>264.82</v>
      </c>
      <c r="F1553">
        <v>435</v>
      </c>
      <c r="G1553">
        <v>78.2</v>
      </c>
      <c r="H1553" t="s">
        <v>109</v>
      </c>
      <c r="I1553" t="s">
        <v>4317</v>
      </c>
    </row>
    <row r="1554" spans="1:9" x14ac:dyDescent="0.2">
      <c r="A1554" t="s">
        <v>3071</v>
      </c>
      <c r="B1554" t="s">
        <v>3076</v>
      </c>
      <c r="C1554">
        <v>0.745</v>
      </c>
      <c r="D1554">
        <v>-456.4</v>
      </c>
      <c r="E1554">
        <v>264.82</v>
      </c>
      <c r="F1554">
        <v>435</v>
      </c>
      <c r="G1554">
        <v>58.1</v>
      </c>
      <c r="H1554" t="s">
        <v>109</v>
      </c>
      <c r="I1554" t="s">
        <v>4317</v>
      </c>
    </row>
    <row r="1555" spans="1:9" x14ac:dyDescent="0.2">
      <c r="A1555" t="s">
        <v>3071</v>
      </c>
      <c r="B1555" t="s">
        <v>3076</v>
      </c>
      <c r="C1555">
        <v>0.745</v>
      </c>
      <c r="D1555">
        <v>-456.4</v>
      </c>
      <c r="E1555">
        <v>264.82</v>
      </c>
      <c r="F1555">
        <v>435</v>
      </c>
      <c r="G1555">
        <v>56</v>
      </c>
      <c r="H1555" t="s">
        <v>109</v>
      </c>
      <c r="I1555" t="s">
        <v>4333</v>
      </c>
    </row>
    <row r="1556" spans="1:9" x14ac:dyDescent="0.2">
      <c r="A1556" t="s">
        <v>3071</v>
      </c>
      <c r="B1556" t="s">
        <v>3072</v>
      </c>
      <c r="C1556">
        <v>0.745</v>
      </c>
      <c r="D1556">
        <v>-456.4</v>
      </c>
      <c r="E1556">
        <v>264.82</v>
      </c>
      <c r="F1556">
        <v>435</v>
      </c>
      <c r="G1556">
        <v>411</v>
      </c>
      <c r="H1556" t="s">
        <v>109</v>
      </c>
      <c r="I1556" t="s">
        <v>4118</v>
      </c>
    </row>
    <row r="1557" spans="1:9" x14ac:dyDescent="0.2">
      <c r="A1557" t="s">
        <v>3071</v>
      </c>
      <c r="B1557" t="s">
        <v>3072</v>
      </c>
      <c r="C1557">
        <v>0.745</v>
      </c>
      <c r="D1557">
        <v>-456.4</v>
      </c>
      <c r="E1557">
        <v>264.82</v>
      </c>
      <c r="F1557">
        <v>435</v>
      </c>
      <c r="G1557">
        <v>410</v>
      </c>
      <c r="H1557" t="s">
        <v>109</v>
      </c>
      <c r="I1557" t="s">
        <v>4118</v>
      </c>
    </row>
    <row r="1558" spans="1:9" x14ac:dyDescent="0.2">
      <c r="A1558" t="s">
        <v>3071</v>
      </c>
      <c r="B1558" t="s">
        <v>3072</v>
      </c>
      <c r="C1558">
        <v>0.745</v>
      </c>
      <c r="D1558">
        <v>-456.4</v>
      </c>
      <c r="E1558">
        <v>264.82</v>
      </c>
      <c r="F1558">
        <v>435</v>
      </c>
      <c r="G1558">
        <v>389</v>
      </c>
      <c r="H1558" t="s">
        <v>109</v>
      </c>
      <c r="I1558" t="s">
        <v>4115</v>
      </c>
    </row>
    <row r="1559" spans="1:9" x14ac:dyDescent="0.2">
      <c r="A1559" t="s">
        <v>3071</v>
      </c>
      <c r="B1559" t="s">
        <v>3072</v>
      </c>
      <c r="C1559">
        <v>0.745</v>
      </c>
      <c r="D1559">
        <v>-456.4</v>
      </c>
      <c r="E1559">
        <v>264.82</v>
      </c>
      <c r="F1559">
        <v>435</v>
      </c>
      <c r="G1559">
        <v>389</v>
      </c>
      <c r="H1559" t="s">
        <v>109</v>
      </c>
      <c r="I1559" t="s">
        <v>4115</v>
      </c>
    </row>
    <row r="1560" spans="1:9" x14ac:dyDescent="0.2">
      <c r="A1560" t="s">
        <v>3071</v>
      </c>
      <c r="B1560" t="s">
        <v>3072</v>
      </c>
      <c r="C1560">
        <v>0.745</v>
      </c>
      <c r="D1560">
        <v>-456.4</v>
      </c>
      <c r="E1560">
        <v>264.82</v>
      </c>
      <c r="F1560">
        <v>435</v>
      </c>
      <c r="G1560">
        <v>368</v>
      </c>
      <c r="H1560" t="s">
        <v>109</v>
      </c>
      <c r="I1560" t="s">
        <v>4116</v>
      </c>
    </row>
    <row r="1561" spans="1:9" x14ac:dyDescent="0.2">
      <c r="A1561" t="s">
        <v>3071</v>
      </c>
      <c r="B1561" t="s">
        <v>3072</v>
      </c>
      <c r="C1561">
        <v>0.745</v>
      </c>
      <c r="D1561">
        <v>-456.4</v>
      </c>
      <c r="E1561">
        <v>264.82</v>
      </c>
      <c r="F1561">
        <v>435</v>
      </c>
      <c r="G1561">
        <v>368</v>
      </c>
      <c r="H1561" t="s">
        <v>109</v>
      </c>
      <c r="I1561" t="s">
        <v>4116</v>
      </c>
    </row>
    <row r="1562" spans="1:9" x14ac:dyDescent="0.2">
      <c r="A1562" t="s">
        <v>3071</v>
      </c>
      <c r="B1562" t="s">
        <v>3072</v>
      </c>
      <c r="C1562">
        <v>0.745</v>
      </c>
      <c r="D1562">
        <v>-456.4</v>
      </c>
      <c r="E1562">
        <v>264.82</v>
      </c>
      <c r="F1562">
        <v>435</v>
      </c>
      <c r="G1562">
        <v>368</v>
      </c>
      <c r="H1562" t="s">
        <v>109</v>
      </c>
      <c r="I1562" t="s">
        <v>4116</v>
      </c>
    </row>
    <row r="1563" spans="1:9" x14ac:dyDescent="0.2">
      <c r="A1563" t="s">
        <v>3071</v>
      </c>
      <c r="B1563" t="s">
        <v>3072</v>
      </c>
      <c r="C1563">
        <v>0.745</v>
      </c>
      <c r="D1563">
        <v>-456.4</v>
      </c>
      <c r="E1563">
        <v>264.82</v>
      </c>
      <c r="F1563">
        <v>435</v>
      </c>
      <c r="G1563">
        <v>368</v>
      </c>
      <c r="H1563" t="s">
        <v>109</v>
      </c>
      <c r="I1563" t="s">
        <v>4116</v>
      </c>
    </row>
    <row r="1564" spans="1:9" x14ac:dyDescent="0.2">
      <c r="A1564" t="s">
        <v>3071</v>
      </c>
      <c r="B1564" t="s">
        <v>3072</v>
      </c>
      <c r="C1564">
        <v>0.745</v>
      </c>
      <c r="D1564">
        <v>-456.4</v>
      </c>
      <c r="E1564">
        <v>264.82</v>
      </c>
      <c r="F1564">
        <v>435</v>
      </c>
      <c r="G1564">
        <v>274</v>
      </c>
      <c r="H1564" t="s">
        <v>109</v>
      </c>
      <c r="I1564" t="s">
        <v>4128</v>
      </c>
    </row>
    <row r="1565" spans="1:9" x14ac:dyDescent="0.2">
      <c r="A1565" t="s">
        <v>3071</v>
      </c>
      <c r="B1565" t="s">
        <v>3072</v>
      </c>
      <c r="C1565">
        <v>0.745</v>
      </c>
      <c r="D1565">
        <v>-456.4</v>
      </c>
      <c r="E1565">
        <v>264.82</v>
      </c>
      <c r="F1565">
        <v>435</v>
      </c>
      <c r="G1565">
        <v>220</v>
      </c>
      <c r="H1565" t="s">
        <v>109</v>
      </c>
      <c r="I1565" t="s">
        <v>4089</v>
      </c>
    </row>
    <row r="1566" spans="1:9" x14ac:dyDescent="0.2">
      <c r="A1566" t="s">
        <v>3071</v>
      </c>
      <c r="B1566" t="s">
        <v>3072</v>
      </c>
      <c r="C1566">
        <v>0.745</v>
      </c>
      <c r="D1566">
        <v>-456.4</v>
      </c>
      <c r="E1566">
        <v>264.82</v>
      </c>
      <c r="F1566">
        <v>435</v>
      </c>
      <c r="G1566">
        <v>227</v>
      </c>
      <c r="H1566" t="s">
        <v>109</v>
      </c>
      <c r="I1566" t="s">
        <v>4086</v>
      </c>
    </row>
    <row r="1567" spans="1:9" x14ac:dyDescent="0.2">
      <c r="A1567" t="s">
        <v>3071</v>
      </c>
      <c r="B1567" t="s">
        <v>3072</v>
      </c>
      <c r="C1567">
        <v>0.745</v>
      </c>
      <c r="D1567">
        <v>-456.4</v>
      </c>
      <c r="E1567">
        <v>264.82</v>
      </c>
      <c r="F1567">
        <v>435</v>
      </c>
      <c r="G1567">
        <v>226</v>
      </c>
      <c r="H1567" t="s">
        <v>109</v>
      </c>
      <c r="I1567" t="s">
        <v>4334</v>
      </c>
    </row>
    <row r="1568" spans="1:9" x14ac:dyDescent="0.2">
      <c r="A1568" t="s">
        <v>3071</v>
      </c>
      <c r="B1568" t="s">
        <v>3072</v>
      </c>
      <c r="C1568">
        <v>0.745</v>
      </c>
      <c r="D1568">
        <v>-456.4</v>
      </c>
      <c r="E1568">
        <v>264.82</v>
      </c>
      <c r="F1568">
        <v>435</v>
      </c>
      <c r="G1568">
        <v>220</v>
      </c>
      <c r="H1568" t="s">
        <v>109</v>
      </c>
      <c r="I1568" t="s">
        <v>4085</v>
      </c>
    </row>
    <row r="1569" spans="1:9" x14ac:dyDescent="0.2">
      <c r="A1569" t="s">
        <v>3071</v>
      </c>
      <c r="B1569" t="s">
        <v>3072</v>
      </c>
      <c r="C1569">
        <v>0.745</v>
      </c>
      <c r="D1569">
        <v>-456.4</v>
      </c>
      <c r="E1569">
        <v>264.82</v>
      </c>
      <c r="F1569">
        <v>435</v>
      </c>
      <c r="G1569">
        <v>219</v>
      </c>
      <c r="H1569" t="s">
        <v>109</v>
      </c>
      <c r="I1569" t="s">
        <v>4085</v>
      </c>
    </row>
    <row r="1570" spans="1:9" x14ac:dyDescent="0.2">
      <c r="A1570" t="s">
        <v>3071</v>
      </c>
      <c r="B1570" t="s">
        <v>3072</v>
      </c>
      <c r="C1570">
        <v>0.745</v>
      </c>
      <c r="D1570">
        <v>-456.4</v>
      </c>
      <c r="E1570">
        <v>264.82</v>
      </c>
      <c r="F1570">
        <v>435</v>
      </c>
      <c r="G1570">
        <v>219</v>
      </c>
      <c r="H1570" t="s">
        <v>109</v>
      </c>
      <c r="I1570" t="s">
        <v>4085</v>
      </c>
    </row>
    <row r="1571" spans="1:9" x14ac:dyDescent="0.2">
      <c r="A1571" t="s">
        <v>3071</v>
      </c>
      <c r="B1571" t="s">
        <v>3072</v>
      </c>
      <c r="C1571">
        <v>0.745</v>
      </c>
      <c r="D1571">
        <v>-456.4</v>
      </c>
      <c r="E1571">
        <v>264.82</v>
      </c>
      <c r="F1571">
        <v>435</v>
      </c>
      <c r="G1571">
        <v>217</v>
      </c>
      <c r="H1571" t="s">
        <v>109</v>
      </c>
      <c r="I1571" t="s">
        <v>4314</v>
      </c>
    </row>
    <row r="1572" spans="1:9" x14ac:dyDescent="0.2">
      <c r="A1572" t="s">
        <v>3071</v>
      </c>
      <c r="B1572" t="s">
        <v>3072</v>
      </c>
      <c r="C1572">
        <v>0.745</v>
      </c>
      <c r="D1572">
        <v>-456.4</v>
      </c>
      <c r="E1572">
        <v>264.82</v>
      </c>
      <c r="F1572">
        <v>435</v>
      </c>
      <c r="G1572">
        <v>201</v>
      </c>
      <c r="H1572" t="s">
        <v>109</v>
      </c>
      <c r="I1572" t="s">
        <v>4322</v>
      </c>
    </row>
    <row r="1573" spans="1:9" x14ac:dyDescent="0.2">
      <c r="A1573" t="s">
        <v>3071</v>
      </c>
      <c r="B1573" t="s">
        <v>3072</v>
      </c>
      <c r="C1573">
        <v>0.745</v>
      </c>
      <c r="D1573">
        <v>-456.4</v>
      </c>
      <c r="E1573">
        <v>264.82</v>
      </c>
      <c r="F1573">
        <v>435</v>
      </c>
      <c r="G1573">
        <v>201</v>
      </c>
      <c r="H1573" t="s">
        <v>109</v>
      </c>
      <c r="I1573" t="s">
        <v>4322</v>
      </c>
    </row>
    <row r="1574" spans="1:9" x14ac:dyDescent="0.2">
      <c r="A1574" t="s">
        <v>3071</v>
      </c>
      <c r="B1574" t="s">
        <v>3072</v>
      </c>
      <c r="C1574">
        <v>0.745</v>
      </c>
      <c r="D1574">
        <v>-456.4</v>
      </c>
      <c r="E1574">
        <v>264.82</v>
      </c>
      <c r="F1574">
        <v>435</v>
      </c>
      <c r="G1574">
        <v>174</v>
      </c>
      <c r="H1574" t="s">
        <v>109</v>
      </c>
      <c r="I1574" t="s">
        <v>4156</v>
      </c>
    </row>
    <row r="1575" spans="1:9" x14ac:dyDescent="0.2">
      <c r="A1575" t="s">
        <v>3071</v>
      </c>
      <c r="B1575" t="s">
        <v>3072</v>
      </c>
      <c r="C1575">
        <v>0.745</v>
      </c>
      <c r="D1575">
        <v>-456.4</v>
      </c>
      <c r="E1575">
        <v>264.82</v>
      </c>
      <c r="F1575">
        <v>435</v>
      </c>
      <c r="G1575">
        <v>174</v>
      </c>
      <c r="H1575" t="s">
        <v>109</v>
      </c>
      <c r="I1575" t="s">
        <v>4156</v>
      </c>
    </row>
    <row r="1576" spans="1:9" x14ac:dyDescent="0.2">
      <c r="A1576" t="s">
        <v>3071</v>
      </c>
      <c r="B1576" t="s">
        <v>3072</v>
      </c>
      <c r="C1576">
        <v>0.745</v>
      </c>
      <c r="D1576">
        <v>-456.4</v>
      </c>
      <c r="E1576">
        <v>264.82</v>
      </c>
      <c r="F1576">
        <v>435</v>
      </c>
      <c r="G1576">
        <v>160</v>
      </c>
      <c r="H1576" t="s">
        <v>109</v>
      </c>
      <c r="I1576" t="s">
        <v>4335</v>
      </c>
    </row>
    <row r="1577" spans="1:9" x14ac:dyDescent="0.2">
      <c r="A1577" t="s">
        <v>3071</v>
      </c>
      <c r="B1577" t="s">
        <v>3072</v>
      </c>
      <c r="C1577">
        <v>0.745</v>
      </c>
      <c r="D1577">
        <v>-456.4</v>
      </c>
      <c r="E1577">
        <v>264.82</v>
      </c>
      <c r="F1577">
        <v>435</v>
      </c>
      <c r="G1577">
        <v>161</v>
      </c>
      <c r="H1577" t="s">
        <v>109</v>
      </c>
      <c r="I1577" t="s">
        <v>4115</v>
      </c>
    </row>
    <row r="1578" spans="1:9" x14ac:dyDescent="0.2">
      <c r="A1578" t="s">
        <v>3071</v>
      </c>
      <c r="B1578" t="s">
        <v>3072</v>
      </c>
      <c r="C1578">
        <v>0.745</v>
      </c>
      <c r="D1578">
        <v>-456.4</v>
      </c>
      <c r="E1578">
        <v>264.82</v>
      </c>
      <c r="F1578">
        <v>435</v>
      </c>
      <c r="G1578">
        <v>161</v>
      </c>
      <c r="H1578" t="s">
        <v>109</v>
      </c>
      <c r="I1578" t="s">
        <v>4335</v>
      </c>
    </row>
    <row r="1579" spans="1:9" x14ac:dyDescent="0.2">
      <c r="A1579" t="s">
        <v>3071</v>
      </c>
      <c r="B1579" t="s">
        <v>3072</v>
      </c>
      <c r="C1579">
        <v>0.745</v>
      </c>
      <c r="D1579">
        <v>-456.4</v>
      </c>
      <c r="E1579">
        <v>264.82</v>
      </c>
      <c r="F1579">
        <v>435</v>
      </c>
      <c r="G1579">
        <v>140</v>
      </c>
      <c r="H1579" t="s">
        <v>109</v>
      </c>
      <c r="I1579" t="s">
        <v>4244</v>
      </c>
    </row>
    <row r="1580" spans="1:9" x14ac:dyDescent="0.2">
      <c r="A1580" t="s">
        <v>3071</v>
      </c>
      <c r="B1580" t="s">
        <v>3072</v>
      </c>
      <c r="C1580">
        <v>0.745</v>
      </c>
      <c r="D1580">
        <v>-456.4</v>
      </c>
      <c r="E1580">
        <v>264.82</v>
      </c>
      <c r="F1580">
        <v>435</v>
      </c>
      <c r="G1580">
        <v>138</v>
      </c>
      <c r="H1580" t="s">
        <v>109</v>
      </c>
      <c r="I1580" t="s">
        <v>4143</v>
      </c>
    </row>
    <row r="1581" spans="1:9" x14ac:dyDescent="0.2">
      <c r="A1581" t="s">
        <v>3071</v>
      </c>
      <c r="B1581" t="s">
        <v>3072</v>
      </c>
      <c r="C1581">
        <v>0.745</v>
      </c>
      <c r="D1581">
        <v>-456.4</v>
      </c>
      <c r="E1581">
        <v>264.82</v>
      </c>
      <c r="F1581">
        <v>435</v>
      </c>
      <c r="G1581">
        <v>85.3</v>
      </c>
      <c r="H1581" t="s">
        <v>109</v>
      </c>
      <c r="I1581" t="s">
        <v>4141</v>
      </c>
    </row>
    <row r="1582" spans="1:9" x14ac:dyDescent="0.2">
      <c r="A1582" t="s">
        <v>3071</v>
      </c>
      <c r="B1582" t="s">
        <v>3072</v>
      </c>
      <c r="C1582">
        <v>0.745</v>
      </c>
      <c r="D1582">
        <v>-456.4</v>
      </c>
      <c r="E1582">
        <v>264.82</v>
      </c>
      <c r="F1582">
        <v>435</v>
      </c>
      <c r="G1582">
        <v>80.7</v>
      </c>
      <c r="H1582" t="s">
        <v>109</v>
      </c>
      <c r="I1582" t="s">
        <v>4141</v>
      </c>
    </row>
    <row r="1583" spans="1:9" x14ac:dyDescent="0.2">
      <c r="A1583" t="s">
        <v>3071</v>
      </c>
      <c r="B1583" t="s">
        <v>3072</v>
      </c>
      <c r="C1583">
        <v>0.745</v>
      </c>
      <c r="D1583">
        <v>-456.4</v>
      </c>
      <c r="E1583">
        <v>264.82</v>
      </c>
      <c r="F1583">
        <v>435</v>
      </c>
      <c r="G1583">
        <v>127</v>
      </c>
      <c r="H1583" t="s">
        <v>109</v>
      </c>
      <c r="I1583" t="s">
        <v>4294</v>
      </c>
    </row>
    <row r="1584" spans="1:9" x14ac:dyDescent="0.2">
      <c r="A1584" t="s">
        <v>3071</v>
      </c>
      <c r="B1584" t="s">
        <v>3072</v>
      </c>
      <c r="C1584">
        <v>0.745</v>
      </c>
      <c r="D1584">
        <v>-456.4</v>
      </c>
      <c r="E1584">
        <v>264.82</v>
      </c>
      <c r="F1584">
        <v>435</v>
      </c>
      <c r="G1584">
        <v>121</v>
      </c>
      <c r="H1584" t="s">
        <v>109</v>
      </c>
      <c r="I1584" t="s">
        <v>4116</v>
      </c>
    </row>
    <row r="1585" spans="1:9" x14ac:dyDescent="0.2">
      <c r="A1585" t="s">
        <v>3071</v>
      </c>
      <c r="B1585" t="s">
        <v>3072</v>
      </c>
      <c r="C1585">
        <v>0.745</v>
      </c>
      <c r="D1585">
        <v>-456.4</v>
      </c>
      <c r="E1585">
        <v>264.82</v>
      </c>
      <c r="F1585">
        <v>435</v>
      </c>
      <c r="G1585">
        <v>119</v>
      </c>
      <c r="H1585" t="s">
        <v>109</v>
      </c>
      <c r="I1585" t="s">
        <v>4109</v>
      </c>
    </row>
    <row r="1586" spans="1:9" x14ac:dyDescent="0.2">
      <c r="A1586" t="s">
        <v>3071</v>
      </c>
      <c r="B1586" t="s">
        <v>3072</v>
      </c>
      <c r="C1586">
        <v>0.745</v>
      </c>
      <c r="D1586">
        <v>-456.4</v>
      </c>
      <c r="E1586">
        <v>264.82</v>
      </c>
      <c r="F1586">
        <v>435</v>
      </c>
      <c r="G1586">
        <v>119</v>
      </c>
      <c r="H1586" t="s">
        <v>109</v>
      </c>
      <c r="I1586" t="s">
        <v>4109</v>
      </c>
    </row>
    <row r="1587" spans="1:9" x14ac:dyDescent="0.2">
      <c r="A1587" t="s">
        <v>3071</v>
      </c>
      <c r="B1587" t="s">
        <v>3072</v>
      </c>
      <c r="C1587">
        <v>0.745</v>
      </c>
      <c r="D1587">
        <v>-456.4</v>
      </c>
      <c r="E1587">
        <v>264.82</v>
      </c>
      <c r="F1587">
        <v>435</v>
      </c>
      <c r="G1587">
        <v>117</v>
      </c>
      <c r="H1587" t="s">
        <v>109</v>
      </c>
      <c r="I1587" t="s">
        <v>4336</v>
      </c>
    </row>
    <row r="1588" spans="1:9" x14ac:dyDescent="0.2">
      <c r="A1588" t="s">
        <v>3071</v>
      </c>
      <c r="B1588" t="s">
        <v>3072</v>
      </c>
      <c r="C1588">
        <v>0.745</v>
      </c>
      <c r="D1588">
        <v>-456.4</v>
      </c>
      <c r="E1588">
        <v>264.82</v>
      </c>
      <c r="F1588">
        <v>435</v>
      </c>
      <c r="G1588">
        <v>108</v>
      </c>
      <c r="H1588" t="s">
        <v>109</v>
      </c>
      <c r="I1588" t="s">
        <v>4141</v>
      </c>
    </row>
    <row r="1589" spans="1:9" x14ac:dyDescent="0.2">
      <c r="A1589" t="s">
        <v>3071</v>
      </c>
      <c r="B1589" t="s">
        <v>3072</v>
      </c>
      <c r="C1589">
        <v>0.745</v>
      </c>
      <c r="D1589">
        <v>-456.4</v>
      </c>
      <c r="E1589">
        <v>264.82</v>
      </c>
      <c r="F1589">
        <v>435</v>
      </c>
      <c r="G1589">
        <v>105</v>
      </c>
      <c r="H1589" t="s">
        <v>109</v>
      </c>
      <c r="I1589" t="s">
        <v>4337</v>
      </c>
    </row>
    <row r="1590" spans="1:9" x14ac:dyDescent="0.2">
      <c r="A1590" t="s">
        <v>3071</v>
      </c>
      <c r="B1590" t="s">
        <v>3072</v>
      </c>
      <c r="C1590">
        <v>0.745</v>
      </c>
      <c r="D1590">
        <v>-456.4</v>
      </c>
      <c r="E1590">
        <v>264.82</v>
      </c>
      <c r="F1590">
        <v>435</v>
      </c>
      <c r="G1590">
        <v>102</v>
      </c>
      <c r="H1590" t="s">
        <v>109</v>
      </c>
      <c r="I1590" t="s">
        <v>4138</v>
      </c>
    </row>
    <row r="1591" spans="1:9" x14ac:dyDescent="0.2">
      <c r="A1591" t="s">
        <v>3071</v>
      </c>
      <c r="B1591" t="s">
        <v>3072</v>
      </c>
      <c r="C1591">
        <v>0.745</v>
      </c>
      <c r="D1591">
        <v>-456.4</v>
      </c>
      <c r="E1591">
        <v>264.82</v>
      </c>
      <c r="F1591">
        <v>435</v>
      </c>
      <c r="G1591">
        <v>88.3</v>
      </c>
      <c r="H1591" t="s">
        <v>109</v>
      </c>
      <c r="I1591" t="s">
        <v>4228</v>
      </c>
    </row>
    <row r="1592" spans="1:9" x14ac:dyDescent="0.2">
      <c r="A1592" t="s">
        <v>3071</v>
      </c>
      <c r="B1592" t="s">
        <v>3072</v>
      </c>
      <c r="C1592">
        <v>0.745</v>
      </c>
      <c r="D1592">
        <v>-456.4</v>
      </c>
      <c r="E1592">
        <v>264.82</v>
      </c>
      <c r="F1592">
        <v>435</v>
      </c>
      <c r="G1592">
        <v>88.3</v>
      </c>
      <c r="H1592" t="s">
        <v>109</v>
      </c>
      <c r="I1592" t="s">
        <v>4228</v>
      </c>
    </row>
    <row r="1593" spans="1:9" x14ac:dyDescent="0.2">
      <c r="A1593" t="s">
        <v>3071</v>
      </c>
      <c r="B1593" t="s">
        <v>3072</v>
      </c>
      <c r="C1593">
        <v>0.745</v>
      </c>
      <c r="D1593">
        <v>-456.4</v>
      </c>
      <c r="E1593">
        <v>264.82</v>
      </c>
      <c r="F1593">
        <v>435</v>
      </c>
      <c r="G1593">
        <v>83.2</v>
      </c>
      <c r="H1593" t="s">
        <v>109</v>
      </c>
      <c r="I1593" t="s">
        <v>4338</v>
      </c>
    </row>
    <row r="1594" spans="1:9" x14ac:dyDescent="0.2">
      <c r="A1594" t="s">
        <v>3071</v>
      </c>
      <c r="B1594" t="s">
        <v>3072</v>
      </c>
      <c r="C1594">
        <v>0.745</v>
      </c>
      <c r="D1594">
        <v>-456.4</v>
      </c>
      <c r="E1594">
        <v>264.82</v>
      </c>
      <c r="F1594">
        <v>435</v>
      </c>
      <c r="G1594">
        <v>80.3</v>
      </c>
      <c r="H1594" t="s">
        <v>109</v>
      </c>
      <c r="I1594" t="s">
        <v>4284</v>
      </c>
    </row>
    <row r="1595" spans="1:9" x14ac:dyDescent="0.2">
      <c r="A1595" t="s">
        <v>3071</v>
      </c>
      <c r="B1595" t="s">
        <v>3072</v>
      </c>
      <c r="C1595">
        <v>0.745</v>
      </c>
      <c r="D1595">
        <v>-456.4</v>
      </c>
      <c r="E1595">
        <v>264.82</v>
      </c>
      <c r="F1595">
        <v>435</v>
      </c>
      <c r="G1595">
        <v>81.099999999999994</v>
      </c>
      <c r="H1595" t="s">
        <v>109</v>
      </c>
      <c r="I1595" t="s">
        <v>4278</v>
      </c>
    </row>
    <row r="1596" spans="1:9" x14ac:dyDescent="0.2">
      <c r="A1596" t="s">
        <v>3071</v>
      </c>
      <c r="B1596" t="s">
        <v>3072</v>
      </c>
      <c r="C1596">
        <v>0.745</v>
      </c>
      <c r="D1596">
        <v>-456.4</v>
      </c>
      <c r="E1596">
        <v>264.82</v>
      </c>
      <c r="F1596">
        <v>435</v>
      </c>
      <c r="G1596">
        <v>75.3</v>
      </c>
      <c r="H1596" t="s">
        <v>109</v>
      </c>
      <c r="I1596" t="s">
        <v>4302</v>
      </c>
    </row>
    <row r="1597" spans="1:9" x14ac:dyDescent="0.2">
      <c r="A1597" t="s">
        <v>3071</v>
      </c>
      <c r="B1597" t="s">
        <v>3072</v>
      </c>
      <c r="C1597">
        <v>0.745</v>
      </c>
      <c r="D1597">
        <v>-456.4</v>
      </c>
      <c r="E1597">
        <v>264.82</v>
      </c>
      <c r="F1597">
        <v>435</v>
      </c>
      <c r="G1597">
        <v>75.3</v>
      </c>
      <c r="H1597" t="s">
        <v>109</v>
      </c>
      <c r="I1597" t="s">
        <v>4302</v>
      </c>
    </row>
    <row r="1598" spans="1:9" x14ac:dyDescent="0.2">
      <c r="A1598" t="s">
        <v>3071</v>
      </c>
      <c r="B1598" t="s">
        <v>3072</v>
      </c>
      <c r="C1598">
        <v>0.745</v>
      </c>
      <c r="D1598">
        <v>-456.4</v>
      </c>
      <c r="E1598">
        <v>264.82</v>
      </c>
      <c r="F1598">
        <v>435</v>
      </c>
      <c r="G1598">
        <v>61.9</v>
      </c>
      <c r="H1598" t="s">
        <v>109</v>
      </c>
      <c r="I1598" t="s">
        <v>4339</v>
      </c>
    </row>
    <row r="1599" spans="1:9" x14ac:dyDescent="0.2">
      <c r="A1599" t="s">
        <v>3071</v>
      </c>
      <c r="B1599" t="s">
        <v>3072</v>
      </c>
      <c r="C1599">
        <v>0.745</v>
      </c>
      <c r="D1599">
        <v>-456.4</v>
      </c>
      <c r="E1599">
        <v>264.82</v>
      </c>
      <c r="F1599">
        <v>435</v>
      </c>
      <c r="G1599">
        <v>64</v>
      </c>
      <c r="H1599" t="s">
        <v>109</v>
      </c>
      <c r="I1599" t="s">
        <v>4139</v>
      </c>
    </row>
    <row r="1600" spans="1:9" x14ac:dyDescent="0.2">
      <c r="A1600" t="s">
        <v>3071</v>
      </c>
      <c r="B1600" t="s">
        <v>3072</v>
      </c>
      <c r="C1600">
        <v>0.745</v>
      </c>
      <c r="D1600">
        <v>-456.4</v>
      </c>
      <c r="E1600">
        <v>264.82</v>
      </c>
      <c r="F1600">
        <v>435</v>
      </c>
      <c r="G1600">
        <v>50.6</v>
      </c>
      <c r="H1600" t="s">
        <v>109</v>
      </c>
      <c r="I1600" t="s">
        <v>4338</v>
      </c>
    </row>
    <row r="1601" spans="1:9" x14ac:dyDescent="0.2">
      <c r="A1601" t="s">
        <v>3071</v>
      </c>
      <c r="B1601" t="s">
        <v>3072</v>
      </c>
      <c r="C1601">
        <v>0.745</v>
      </c>
      <c r="D1601">
        <v>-456.4</v>
      </c>
      <c r="E1601">
        <v>264.82</v>
      </c>
      <c r="F1601">
        <v>435</v>
      </c>
      <c r="G1601">
        <v>47.2</v>
      </c>
      <c r="H1601" t="s">
        <v>109</v>
      </c>
      <c r="I1601" t="s">
        <v>4279</v>
      </c>
    </row>
    <row r="1602" spans="1:9" x14ac:dyDescent="0.2">
      <c r="A1602" t="s">
        <v>3071</v>
      </c>
      <c r="B1602" t="s">
        <v>3072</v>
      </c>
      <c r="C1602">
        <v>0.745</v>
      </c>
      <c r="D1602">
        <v>-456.4</v>
      </c>
      <c r="E1602">
        <v>264.82</v>
      </c>
      <c r="F1602">
        <v>435</v>
      </c>
      <c r="G1602">
        <v>43.9</v>
      </c>
      <c r="H1602" t="s">
        <v>109</v>
      </c>
      <c r="I1602" t="s">
        <v>4166</v>
      </c>
    </row>
    <row r="1603" spans="1:9" x14ac:dyDescent="0.2">
      <c r="A1603" t="s">
        <v>3071</v>
      </c>
      <c r="B1603" t="s">
        <v>3072</v>
      </c>
      <c r="C1603">
        <v>0.745</v>
      </c>
      <c r="D1603">
        <v>-456.4</v>
      </c>
      <c r="E1603">
        <v>264.82</v>
      </c>
      <c r="F1603">
        <v>435</v>
      </c>
      <c r="G1603">
        <v>41.8</v>
      </c>
      <c r="H1603" t="s">
        <v>109</v>
      </c>
      <c r="I1603" t="s">
        <v>4327</v>
      </c>
    </row>
    <row r="1604" spans="1:9" x14ac:dyDescent="0.2">
      <c r="A1604" t="s">
        <v>3071</v>
      </c>
      <c r="B1604" t="s">
        <v>3072</v>
      </c>
      <c r="C1604">
        <v>0.745</v>
      </c>
      <c r="D1604">
        <v>-456.4</v>
      </c>
      <c r="E1604">
        <v>264.82</v>
      </c>
      <c r="F1604">
        <v>435</v>
      </c>
      <c r="G1604">
        <v>39.700000000000003</v>
      </c>
      <c r="H1604" t="s">
        <v>109</v>
      </c>
      <c r="I1604" t="s">
        <v>4165</v>
      </c>
    </row>
    <row r="1605" spans="1:9" x14ac:dyDescent="0.2">
      <c r="A1605" t="s">
        <v>3071</v>
      </c>
      <c r="B1605" t="s">
        <v>3076</v>
      </c>
      <c r="C1605">
        <v>0.745</v>
      </c>
      <c r="D1605">
        <v>-456.4</v>
      </c>
      <c r="E1605">
        <v>264.82</v>
      </c>
      <c r="F1605">
        <v>435</v>
      </c>
      <c r="G1605">
        <v>404</v>
      </c>
      <c r="H1605" t="s">
        <v>109</v>
      </c>
      <c r="I1605" t="s">
        <v>4115</v>
      </c>
    </row>
    <row r="1606" spans="1:9" x14ac:dyDescent="0.2">
      <c r="A1606" t="s">
        <v>3071</v>
      </c>
      <c r="B1606" t="s">
        <v>3076</v>
      </c>
      <c r="C1606">
        <v>0.745</v>
      </c>
      <c r="D1606">
        <v>-456.4</v>
      </c>
      <c r="E1606">
        <v>264.82</v>
      </c>
      <c r="F1606">
        <v>435</v>
      </c>
      <c r="G1606">
        <v>402</v>
      </c>
      <c r="H1606" t="s">
        <v>109</v>
      </c>
      <c r="I1606" t="s">
        <v>4168</v>
      </c>
    </row>
    <row r="1607" spans="1:9" x14ac:dyDescent="0.2">
      <c r="A1607" t="s">
        <v>3071</v>
      </c>
      <c r="B1607" t="s">
        <v>3076</v>
      </c>
      <c r="C1607">
        <v>0.745</v>
      </c>
      <c r="D1607">
        <v>-456.4</v>
      </c>
      <c r="E1607">
        <v>264.82</v>
      </c>
      <c r="F1607">
        <v>435</v>
      </c>
      <c r="G1607">
        <v>402</v>
      </c>
      <c r="H1607" t="s">
        <v>109</v>
      </c>
      <c r="I1607" t="s">
        <v>4125</v>
      </c>
    </row>
    <row r="1608" spans="1:9" x14ac:dyDescent="0.2">
      <c r="A1608" t="s">
        <v>3071</v>
      </c>
      <c r="B1608" t="s">
        <v>3076</v>
      </c>
      <c r="C1608">
        <v>0.745</v>
      </c>
      <c r="D1608">
        <v>-456.4</v>
      </c>
      <c r="E1608">
        <v>264.82</v>
      </c>
      <c r="F1608">
        <v>435</v>
      </c>
      <c r="G1608">
        <v>404</v>
      </c>
      <c r="H1608" t="s">
        <v>109</v>
      </c>
      <c r="I1608" t="s">
        <v>4115</v>
      </c>
    </row>
    <row r="1609" spans="1:9" x14ac:dyDescent="0.2">
      <c r="A1609" t="s">
        <v>3071</v>
      </c>
      <c r="B1609" t="s">
        <v>3076</v>
      </c>
      <c r="C1609">
        <v>0.745</v>
      </c>
      <c r="D1609">
        <v>-456.4</v>
      </c>
      <c r="E1609">
        <v>264.82</v>
      </c>
      <c r="F1609">
        <v>435</v>
      </c>
      <c r="G1609">
        <v>394</v>
      </c>
      <c r="H1609" t="s">
        <v>109</v>
      </c>
      <c r="I1609" t="s">
        <v>4116</v>
      </c>
    </row>
    <row r="1610" spans="1:9" x14ac:dyDescent="0.2">
      <c r="A1610" t="s">
        <v>3071</v>
      </c>
      <c r="B1610" t="s">
        <v>3076</v>
      </c>
      <c r="C1610">
        <v>0.745</v>
      </c>
      <c r="D1610">
        <v>-456.4</v>
      </c>
      <c r="E1610">
        <v>264.82</v>
      </c>
      <c r="F1610">
        <v>435</v>
      </c>
      <c r="G1610">
        <v>394</v>
      </c>
      <c r="H1610" t="s">
        <v>109</v>
      </c>
      <c r="I1610" t="s">
        <v>4116</v>
      </c>
    </row>
    <row r="1611" spans="1:9" x14ac:dyDescent="0.2">
      <c r="A1611" t="s">
        <v>3071</v>
      </c>
      <c r="B1611" t="s">
        <v>3076</v>
      </c>
      <c r="C1611">
        <v>0.745</v>
      </c>
      <c r="D1611">
        <v>-456.4</v>
      </c>
      <c r="E1611">
        <v>264.82</v>
      </c>
      <c r="F1611">
        <v>435</v>
      </c>
      <c r="G1611">
        <v>394</v>
      </c>
      <c r="H1611" t="s">
        <v>109</v>
      </c>
      <c r="I1611" t="s">
        <v>4116</v>
      </c>
    </row>
    <row r="1612" spans="1:9" x14ac:dyDescent="0.2">
      <c r="A1612" t="s">
        <v>3071</v>
      </c>
      <c r="B1612" t="s">
        <v>3076</v>
      </c>
      <c r="C1612">
        <v>0.745</v>
      </c>
      <c r="D1612">
        <v>-456.4</v>
      </c>
      <c r="E1612">
        <v>264.82</v>
      </c>
      <c r="F1612">
        <v>435</v>
      </c>
      <c r="G1612">
        <v>394</v>
      </c>
      <c r="H1612" t="s">
        <v>109</v>
      </c>
      <c r="I1612" t="s">
        <v>4116</v>
      </c>
    </row>
    <row r="1613" spans="1:9" x14ac:dyDescent="0.2">
      <c r="A1613" t="s">
        <v>3071</v>
      </c>
      <c r="B1613" t="s">
        <v>3076</v>
      </c>
      <c r="C1613">
        <v>0.745</v>
      </c>
      <c r="D1613">
        <v>-456.4</v>
      </c>
      <c r="E1613">
        <v>264.82</v>
      </c>
      <c r="F1613">
        <v>435</v>
      </c>
      <c r="G1613">
        <v>348</v>
      </c>
      <c r="H1613" t="s">
        <v>109</v>
      </c>
      <c r="I1613" t="s">
        <v>4340</v>
      </c>
    </row>
    <row r="1614" spans="1:9" x14ac:dyDescent="0.2">
      <c r="A1614" t="s">
        <v>3071</v>
      </c>
      <c r="B1614" t="s">
        <v>3076</v>
      </c>
      <c r="C1614">
        <v>0.745</v>
      </c>
      <c r="D1614">
        <v>-456.4</v>
      </c>
      <c r="E1614">
        <v>264.82</v>
      </c>
      <c r="F1614">
        <v>435</v>
      </c>
      <c r="G1614">
        <v>244</v>
      </c>
      <c r="H1614" t="s">
        <v>109</v>
      </c>
      <c r="I1614" t="s">
        <v>4077</v>
      </c>
    </row>
    <row r="1615" spans="1:9" x14ac:dyDescent="0.2">
      <c r="A1615" t="s">
        <v>3071</v>
      </c>
      <c r="B1615" t="s">
        <v>3076</v>
      </c>
      <c r="C1615">
        <v>0.745</v>
      </c>
      <c r="D1615">
        <v>-456.4</v>
      </c>
      <c r="E1615">
        <v>264.82</v>
      </c>
      <c r="F1615">
        <v>435</v>
      </c>
      <c r="G1615">
        <v>225</v>
      </c>
      <c r="H1615" t="s">
        <v>109</v>
      </c>
      <c r="I1615" t="s">
        <v>4091</v>
      </c>
    </row>
    <row r="1616" spans="1:9" x14ac:dyDescent="0.2">
      <c r="A1616" t="s">
        <v>3071</v>
      </c>
      <c r="B1616" t="s">
        <v>3076</v>
      </c>
      <c r="C1616">
        <v>0.745</v>
      </c>
      <c r="D1616">
        <v>-456.4</v>
      </c>
      <c r="E1616">
        <v>264.82</v>
      </c>
      <c r="F1616">
        <v>435</v>
      </c>
      <c r="G1616">
        <v>229</v>
      </c>
      <c r="H1616" t="s">
        <v>109</v>
      </c>
      <c r="I1616" t="s">
        <v>4308</v>
      </c>
    </row>
    <row r="1617" spans="1:9" x14ac:dyDescent="0.2">
      <c r="A1617" t="s">
        <v>3071</v>
      </c>
      <c r="B1617" t="s">
        <v>3076</v>
      </c>
      <c r="C1617">
        <v>0.745</v>
      </c>
      <c r="D1617">
        <v>-456.4</v>
      </c>
      <c r="E1617">
        <v>264.82</v>
      </c>
      <c r="F1617">
        <v>435</v>
      </c>
      <c r="G1617">
        <v>229</v>
      </c>
      <c r="H1617" t="s">
        <v>109</v>
      </c>
      <c r="I1617" t="s">
        <v>4308</v>
      </c>
    </row>
    <row r="1618" spans="1:9" x14ac:dyDescent="0.2">
      <c r="A1618" t="s">
        <v>3071</v>
      </c>
      <c r="B1618" t="s">
        <v>3076</v>
      </c>
      <c r="C1618">
        <v>0.745</v>
      </c>
      <c r="D1618">
        <v>-456.4</v>
      </c>
      <c r="E1618">
        <v>264.82</v>
      </c>
      <c r="F1618">
        <v>435</v>
      </c>
      <c r="G1618">
        <v>229</v>
      </c>
      <c r="H1618" t="s">
        <v>109</v>
      </c>
      <c r="I1618" t="s">
        <v>4308</v>
      </c>
    </row>
    <row r="1619" spans="1:9" x14ac:dyDescent="0.2">
      <c r="A1619" t="s">
        <v>3071</v>
      </c>
      <c r="B1619" t="s">
        <v>3076</v>
      </c>
      <c r="C1619">
        <v>0.745</v>
      </c>
      <c r="D1619">
        <v>-456.4</v>
      </c>
      <c r="E1619">
        <v>264.82</v>
      </c>
      <c r="F1619">
        <v>435</v>
      </c>
      <c r="G1619">
        <v>229</v>
      </c>
      <c r="H1619" t="s">
        <v>109</v>
      </c>
      <c r="I1619" t="s">
        <v>4308</v>
      </c>
    </row>
    <row r="1620" spans="1:9" x14ac:dyDescent="0.2">
      <c r="A1620" t="s">
        <v>3071</v>
      </c>
      <c r="B1620" t="s">
        <v>3076</v>
      </c>
      <c r="C1620">
        <v>0.745</v>
      </c>
      <c r="D1620">
        <v>-456.4</v>
      </c>
      <c r="E1620">
        <v>264.82</v>
      </c>
      <c r="F1620">
        <v>435</v>
      </c>
      <c r="G1620">
        <v>208</v>
      </c>
      <c r="H1620" t="s">
        <v>109</v>
      </c>
      <c r="I1620" t="s">
        <v>4134</v>
      </c>
    </row>
    <row r="1621" spans="1:9" x14ac:dyDescent="0.2">
      <c r="A1621" t="s">
        <v>3071</v>
      </c>
      <c r="B1621" t="s">
        <v>3076</v>
      </c>
      <c r="C1621">
        <v>0.745</v>
      </c>
      <c r="D1621">
        <v>-456.4</v>
      </c>
      <c r="E1621">
        <v>264.82</v>
      </c>
      <c r="F1621">
        <v>435</v>
      </c>
      <c r="G1621">
        <v>199</v>
      </c>
      <c r="H1621" t="s">
        <v>109</v>
      </c>
      <c r="I1621" t="s">
        <v>4086</v>
      </c>
    </row>
    <row r="1622" spans="1:9" x14ac:dyDescent="0.2">
      <c r="A1622" t="s">
        <v>3071</v>
      </c>
      <c r="B1622" t="s">
        <v>3076</v>
      </c>
      <c r="C1622">
        <v>0.745</v>
      </c>
      <c r="D1622">
        <v>-456.4</v>
      </c>
      <c r="E1622">
        <v>264.82</v>
      </c>
      <c r="F1622">
        <v>435</v>
      </c>
      <c r="G1622">
        <v>202</v>
      </c>
      <c r="H1622" t="s">
        <v>109</v>
      </c>
      <c r="I1622" t="s">
        <v>4309</v>
      </c>
    </row>
    <row r="1623" spans="1:9" x14ac:dyDescent="0.2">
      <c r="A1623" t="s">
        <v>3071</v>
      </c>
      <c r="B1623" t="s">
        <v>3076</v>
      </c>
      <c r="C1623">
        <v>0.745</v>
      </c>
      <c r="D1623">
        <v>-456.4</v>
      </c>
      <c r="E1623">
        <v>264.82</v>
      </c>
      <c r="F1623">
        <v>435</v>
      </c>
      <c r="G1623">
        <v>200</v>
      </c>
      <c r="H1623" t="s">
        <v>109</v>
      </c>
      <c r="I1623" t="s">
        <v>4301</v>
      </c>
    </row>
    <row r="1624" spans="1:9" x14ac:dyDescent="0.2">
      <c r="A1624" t="s">
        <v>3071</v>
      </c>
      <c r="B1624" t="s">
        <v>3076</v>
      </c>
      <c r="C1624">
        <v>0.745</v>
      </c>
      <c r="D1624">
        <v>-456.4</v>
      </c>
      <c r="E1624">
        <v>264.82</v>
      </c>
      <c r="F1624">
        <v>435</v>
      </c>
      <c r="G1624">
        <v>176</v>
      </c>
      <c r="H1624" t="s">
        <v>109</v>
      </c>
      <c r="I1624" t="s">
        <v>4156</v>
      </c>
    </row>
    <row r="1625" spans="1:9" x14ac:dyDescent="0.2">
      <c r="A1625" t="s">
        <v>3071</v>
      </c>
      <c r="B1625" t="s">
        <v>3076</v>
      </c>
      <c r="C1625">
        <v>0.745</v>
      </c>
      <c r="D1625">
        <v>-456.4</v>
      </c>
      <c r="E1625">
        <v>264.82</v>
      </c>
      <c r="F1625">
        <v>435</v>
      </c>
      <c r="G1625">
        <v>176</v>
      </c>
      <c r="H1625" t="s">
        <v>109</v>
      </c>
      <c r="I1625" t="s">
        <v>4328</v>
      </c>
    </row>
    <row r="1626" spans="1:9" x14ac:dyDescent="0.2">
      <c r="A1626" t="s">
        <v>3071</v>
      </c>
      <c r="B1626" t="s">
        <v>3076</v>
      </c>
      <c r="C1626">
        <v>0.745</v>
      </c>
      <c r="D1626">
        <v>-456.4</v>
      </c>
      <c r="E1626">
        <v>264.82</v>
      </c>
      <c r="F1626">
        <v>435</v>
      </c>
      <c r="G1626">
        <v>164</v>
      </c>
      <c r="H1626" t="s">
        <v>109</v>
      </c>
      <c r="I1626" t="s">
        <v>4205</v>
      </c>
    </row>
    <row r="1627" spans="1:9" x14ac:dyDescent="0.2">
      <c r="A1627" t="s">
        <v>3071</v>
      </c>
      <c r="B1627" t="s">
        <v>3076</v>
      </c>
      <c r="C1627">
        <v>0.745</v>
      </c>
      <c r="D1627">
        <v>-456.4</v>
      </c>
      <c r="E1627">
        <v>264.82</v>
      </c>
      <c r="F1627">
        <v>435</v>
      </c>
      <c r="G1627">
        <v>141</v>
      </c>
      <c r="H1627" t="s">
        <v>109</v>
      </c>
      <c r="I1627" t="s">
        <v>4076</v>
      </c>
    </row>
    <row r="1628" spans="1:9" x14ac:dyDescent="0.2">
      <c r="A1628" t="s">
        <v>3071</v>
      </c>
      <c r="B1628" t="s">
        <v>3076</v>
      </c>
      <c r="C1628">
        <v>0.745</v>
      </c>
      <c r="D1628">
        <v>-456.4</v>
      </c>
      <c r="E1628">
        <v>264.82</v>
      </c>
      <c r="F1628">
        <v>435</v>
      </c>
      <c r="G1628">
        <v>118</v>
      </c>
      <c r="H1628" t="s">
        <v>109</v>
      </c>
      <c r="I1628" t="s">
        <v>4341</v>
      </c>
    </row>
    <row r="1629" spans="1:9" x14ac:dyDescent="0.2">
      <c r="A1629" t="s">
        <v>3071</v>
      </c>
      <c r="B1629" t="s">
        <v>3076</v>
      </c>
      <c r="C1629">
        <v>0.745</v>
      </c>
      <c r="D1629">
        <v>-456.4</v>
      </c>
      <c r="E1629">
        <v>264.82</v>
      </c>
      <c r="F1629">
        <v>435</v>
      </c>
      <c r="G1629">
        <v>117</v>
      </c>
      <c r="H1629" t="s">
        <v>109</v>
      </c>
      <c r="I1629" t="s">
        <v>4130</v>
      </c>
    </row>
    <row r="1630" spans="1:9" x14ac:dyDescent="0.2">
      <c r="A1630" t="s">
        <v>3071</v>
      </c>
      <c r="B1630" t="s">
        <v>3076</v>
      </c>
      <c r="C1630">
        <v>0.745</v>
      </c>
      <c r="D1630">
        <v>-456.4</v>
      </c>
      <c r="E1630">
        <v>264.82</v>
      </c>
      <c r="F1630">
        <v>435</v>
      </c>
      <c r="G1630">
        <v>116</v>
      </c>
      <c r="H1630" t="s">
        <v>109</v>
      </c>
      <c r="I1630" t="s">
        <v>4116</v>
      </c>
    </row>
    <row r="1631" spans="1:9" x14ac:dyDescent="0.2">
      <c r="A1631" t="s">
        <v>3071</v>
      </c>
      <c r="B1631" t="s">
        <v>3076</v>
      </c>
      <c r="C1631">
        <v>0.745</v>
      </c>
      <c r="D1631">
        <v>-456.4</v>
      </c>
      <c r="E1631">
        <v>264.82</v>
      </c>
      <c r="F1631">
        <v>435</v>
      </c>
      <c r="G1631">
        <v>112</v>
      </c>
      <c r="H1631" t="s">
        <v>109</v>
      </c>
      <c r="I1631" t="s">
        <v>4342</v>
      </c>
    </row>
    <row r="1632" spans="1:9" x14ac:dyDescent="0.2">
      <c r="A1632" t="s">
        <v>3071</v>
      </c>
      <c r="B1632" t="s">
        <v>3076</v>
      </c>
      <c r="C1632">
        <v>0.745</v>
      </c>
      <c r="D1632">
        <v>-456.4</v>
      </c>
      <c r="E1632">
        <v>264.82</v>
      </c>
      <c r="F1632">
        <v>435</v>
      </c>
      <c r="G1632">
        <v>84.1</v>
      </c>
      <c r="H1632" t="s">
        <v>109</v>
      </c>
      <c r="I1632" t="s">
        <v>4343</v>
      </c>
    </row>
    <row r="1633" spans="1:9" x14ac:dyDescent="0.2">
      <c r="A1633" t="s">
        <v>3071</v>
      </c>
      <c r="B1633" t="s">
        <v>3076</v>
      </c>
      <c r="C1633">
        <v>0.745</v>
      </c>
      <c r="D1633">
        <v>-456.4</v>
      </c>
      <c r="E1633">
        <v>264.82</v>
      </c>
      <c r="F1633">
        <v>435</v>
      </c>
      <c r="G1633">
        <v>77.400000000000006</v>
      </c>
      <c r="H1633" t="s">
        <v>109</v>
      </c>
      <c r="I1633" t="s">
        <v>4316</v>
      </c>
    </row>
    <row r="1634" spans="1:9" x14ac:dyDescent="0.2">
      <c r="A1634" t="s">
        <v>3071</v>
      </c>
      <c r="B1634" t="s">
        <v>3076</v>
      </c>
      <c r="C1634">
        <v>0.745</v>
      </c>
      <c r="D1634">
        <v>-456.4</v>
      </c>
      <c r="E1634">
        <v>264.82</v>
      </c>
      <c r="F1634">
        <v>435</v>
      </c>
      <c r="G1634">
        <v>78.2</v>
      </c>
      <c r="H1634" t="s">
        <v>109</v>
      </c>
      <c r="I1634" t="s">
        <v>4317</v>
      </c>
    </row>
    <row r="1635" spans="1:9" x14ac:dyDescent="0.2">
      <c r="A1635" t="s">
        <v>3071</v>
      </c>
      <c r="B1635" t="s">
        <v>3076</v>
      </c>
      <c r="C1635">
        <v>0.745</v>
      </c>
      <c r="D1635">
        <v>-456.4</v>
      </c>
      <c r="E1635">
        <v>264.82</v>
      </c>
      <c r="F1635">
        <v>435</v>
      </c>
      <c r="G1635">
        <v>74.400000000000006</v>
      </c>
      <c r="H1635" t="s">
        <v>109</v>
      </c>
      <c r="I1635" t="s">
        <v>4281</v>
      </c>
    </row>
    <row r="1636" spans="1:9" x14ac:dyDescent="0.2">
      <c r="A1636" t="s">
        <v>3071</v>
      </c>
      <c r="B1636" t="s">
        <v>3076</v>
      </c>
      <c r="C1636">
        <v>0.745</v>
      </c>
      <c r="D1636">
        <v>-456.4</v>
      </c>
      <c r="E1636">
        <v>264.82</v>
      </c>
      <c r="F1636">
        <v>435</v>
      </c>
      <c r="G1636">
        <v>57.7</v>
      </c>
      <c r="H1636" t="s">
        <v>109</v>
      </c>
      <c r="I1636" t="s">
        <v>4317</v>
      </c>
    </row>
    <row r="1637" spans="1:9" x14ac:dyDescent="0.2">
      <c r="A1637" t="s">
        <v>3071</v>
      </c>
      <c r="B1637" t="s">
        <v>3076</v>
      </c>
      <c r="C1637">
        <v>0.745</v>
      </c>
      <c r="D1637">
        <v>-456.4</v>
      </c>
      <c r="E1637">
        <v>264.82</v>
      </c>
      <c r="F1637">
        <v>435</v>
      </c>
      <c r="G1637">
        <v>50.6</v>
      </c>
      <c r="H1637" t="s">
        <v>109</v>
      </c>
      <c r="I1637" t="s">
        <v>4232</v>
      </c>
    </row>
    <row r="1638" spans="1:9" x14ac:dyDescent="0.2">
      <c r="A1638" t="s">
        <v>3071</v>
      </c>
      <c r="B1638" t="s">
        <v>3076</v>
      </c>
      <c r="C1638">
        <v>0.745</v>
      </c>
      <c r="D1638">
        <v>-456.4</v>
      </c>
      <c r="E1638">
        <v>264.82</v>
      </c>
      <c r="F1638">
        <v>435</v>
      </c>
      <c r="G1638">
        <v>46</v>
      </c>
      <c r="H1638" t="s">
        <v>109</v>
      </c>
      <c r="I1638" t="s">
        <v>4129</v>
      </c>
    </row>
    <row r="1639" spans="1:9" x14ac:dyDescent="0.2">
      <c r="A1639" t="s">
        <v>3071</v>
      </c>
      <c r="B1639" t="s">
        <v>3076</v>
      </c>
      <c r="C1639">
        <v>0.745</v>
      </c>
      <c r="D1639">
        <v>-456.4</v>
      </c>
      <c r="E1639">
        <v>264.82</v>
      </c>
      <c r="F1639">
        <v>435</v>
      </c>
      <c r="G1639">
        <v>402</v>
      </c>
      <c r="H1639" t="s">
        <v>109</v>
      </c>
      <c r="I1639" t="s">
        <v>4115</v>
      </c>
    </row>
    <row r="1640" spans="1:9" x14ac:dyDescent="0.2">
      <c r="A1640" t="s">
        <v>3071</v>
      </c>
      <c r="B1640" t="s">
        <v>3076</v>
      </c>
      <c r="C1640">
        <v>0.745</v>
      </c>
      <c r="D1640">
        <v>-456.4</v>
      </c>
      <c r="E1640">
        <v>264.82</v>
      </c>
      <c r="F1640">
        <v>435</v>
      </c>
      <c r="G1640">
        <v>374</v>
      </c>
      <c r="H1640" t="s">
        <v>109</v>
      </c>
      <c r="I1640" t="s">
        <v>4116</v>
      </c>
    </row>
    <row r="1641" spans="1:9" x14ac:dyDescent="0.2">
      <c r="A1641" t="s">
        <v>3071</v>
      </c>
      <c r="B1641" t="s">
        <v>3076</v>
      </c>
      <c r="C1641">
        <v>0.745</v>
      </c>
      <c r="D1641">
        <v>-456.4</v>
      </c>
      <c r="E1641">
        <v>264.82</v>
      </c>
      <c r="F1641">
        <v>435</v>
      </c>
      <c r="G1641">
        <v>231</v>
      </c>
      <c r="H1641" t="s">
        <v>109</v>
      </c>
      <c r="I1641" t="s">
        <v>4308</v>
      </c>
    </row>
    <row r="1642" spans="1:9" x14ac:dyDescent="0.2">
      <c r="A1642" t="s">
        <v>3071</v>
      </c>
      <c r="B1642" t="s">
        <v>3076</v>
      </c>
      <c r="C1642">
        <v>0.745</v>
      </c>
      <c r="D1642">
        <v>-456.4</v>
      </c>
      <c r="E1642">
        <v>264.82</v>
      </c>
      <c r="F1642">
        <v>435</v>
      </c>
      <c r="G1642">
        <v>218</v>
      </c>
      <c r="H1642" t="s">
        <v>109</v>
      </c>
      <c r="I1642" t="s">
        <v>4085</v>
      </c>
    </row>
    <row r="1643" spans="1:9" x14ac:dyDescent="0.2">
      <c r="A1643" t="s">
        <v>3071</v>
      </c>
      <c r="B1643" t="s">
        <v>3076</v>
      </c>
      <c r="C1643">
        <v>0.745</v>
      </c>
      <c r="D1643">
        <v>-456.4</v>
      </c>
      <c r="E1643">
        <v>264.82</v>
      </c>
      <c r="F1643">
        <v>435</v>
      </c>
      <c r="G1643">
        <v>217</v>
      </c>
      <c r="H1643" t="s">
        <v>109</v>
      </c>
      <c r="I1643" t="s">
        <v>4314</v>
      </c>
    </row>
    <row r="1644" spans="1:9" x14ac:dyDescent="0.2">
      <c r="A1644" t="s">
        <v>3071</v>
      </c>
      <c r="B1644" t="s">
        <v>3076</v>
      </c>
      <c r="C1644">
        <v>0.745</v>
      </c>
      <c r="D1644">
        <v>-456.4</v>
      </c>
      <c r="E1644">
        <v>264.82</v>
      </c>
      <c r="F1644">
        <v>435</v>
      </c>
      <c r="G1644">
        <v>202</v>
      </c>
      <c r="H1644" t="s">
        <v>109</v>
      </c>
      <c r="I1644" t="s">
        <v>4322</v>
      </c>
    </row>
    <row r="1645" spans="1:9" x14ac:dyDescent="0.2">
      <c r="A1645" t="s">
        <v>3071</v>
      </c>
      <c r="B1645" t="s">
        <v>3076</v>
      </c>
      <c r="C1645">
        <v>0.745</v>
      </c>
      <c r="D1645">
        <v>-456.4</v>
      </c>
      <c r="E1645">
        <v>264.82</v>
      </c>
      <c r="F1645">
        <v>435</v>
      </c>
      <c r="G1645">
        <v>177</v>
      </c>
      <c r="H1645" t="s">
        <v>109</v>
      </c>
      <c r="I1645" t="s">
        <v>4328</v>
      </c>
    </row>
    <row r="1646" spans="1:9" x14ac:dyDescent="0.2">
      <c r="A1646" t="s">
        <v>3071</v>
      </c>
      <c r="B1646" t="s">
        <v>3076</v>
      </c>
      <c r="C1646">
        <v>0.745</v>
      </c>
      <c r="D1646">
        <v>-456.4</v>
      </c>
      <c r="E1646">
        <v>264.82</v>
      </c>
      <c r="F1646">
        <v>435</v>
      </c>
      <c r="G1646">
        <v>165</v>
      </c>
      <c r="H1646" t="s">
        <v>109</v>
      </c>
      <c r="I1646" t="s">
        <v>4305</v>
      </c>
    </row>
    <row r="1647" spans="1:9" x14ac:dyDescent="0.2">
      <c r="A1647" t="s">
        <v>3071</v>
      </c>
      <c r="B1647" t="s">
        <v>3076</v>
      </c>
      <c r="C1647">
        <v>0.745</v>
      </c>
      <c r="D1647">
        <v>-456.4</v>
      </c>
      <c r="E1647">
        <v>264.82</v>
      </c>
      <c r="F1647">
        <v>435</v>
      </c>
      <c r="G1647">
        <v>154</v>
      </c>
      <c r="H1647" t="s">
        <v>109</v>
      </c>
      <c r="I1647" t="s">
        <v>4328</v>
      </c>
    </row>
    <row r="1648" spans="1:9" x14ac:dyDescent="0.2">
      <c r="A1648" t="s">
        <v>3071</v>
      </c>
      <c r="B1648" t="s">
        <v>3076</v>
      </c>
      <c r="C1648">
        <v>0.745</v>
      </c>
      <c r="D1648">
        <v>-456.4</v>
      </c>
      <c r="E1648">
        <v>264.82</v>
      </c>
      <c r="F1648">
        <v>435</v>
      </c>
      <c r="G1648">
        <v>120</v>
      </c>
      <c r="H1648" t="s">
        <v>109</v>
      </c>
      <c r="I1648" t="s">
        <v>4214</v>
      </c>
    </row>
    <row r="1649" spans="1:9" x14ac:dyDescent="0.2">
      <c r="A1649" t="s">
        <v>3071</v>
      </c>
      <c r="B1649" t="s">
        <v>3076</v>
      </c>
      <c r="C1649">
        <v>0.745</v>
      </c>
      <c r="D1649">
        <v>-456.4</v>
      </c>
      <c r="E1649">
        <v>264.82</v>
      </c>
      <c r="F1649">
        <v>435</v>
      </c>
      <c r="G1649">
        <v>120</v>
      </c>
      <c r="H1649" t="s">
        <v>109</v>
      </c>
      <c r="I1649" t="s">
        <v>4116</v>
      </c>
    </row>
    <row r="1650" spans="1:9" x14ac:dyDescent="0.2">
      <c r="A1650" t="s">
        <v>3071</v>
      </c>
      <c r="B1650" t="s">
        <v>3076</v>
      </c>
      <c r="C1650">
        <v>0.745</v>
      </c>
      <c r="D1650">
        <v>-456.4</v>
      </c>
      <c r="E1650">
        <v>264.82</v>
      </c>
      <c r="F1650">
        <v>435</v>
      </c>
      <c r="G1650">
        <v>117</v>
      </c>
      <c r="H1650" t="s">
        <v>109</v>
      </c>
      <c r="I1650" t="s">
        <v>4286</v>
      </c>
    </row>
    <row r="1651" spans="1:9" x14ac:dyDescent="0.2">
      <c r="A1651" t="s">
        <v>3071</v>
      </c>
      <c r="B1651" t="s">
        <v>3076</v>
      </c>
      <c r="C1651">
        <v>0.745</v>
      </c>
      <c r="D1651">
        <v>-456.4</v>
      </c>
      <c r="E1651">
        <v>264.82</v>
      </c>
      <c r="F1651">
        <v>435</v>
      </c>
      <c r="G1651">
        <v>89.9</v>
      </c>
      <c r="H1651" t="s">
        <v>109</v>
      </c>
      <c r="I1651" t="s">
        <v>4344</v>
      </c>
    </row>
    <row r="1652" spans="1:9" x14ac:dyDescent="0.2">
      <c r="A1652" t="s">
        <v>3071</v>
      </c>
      <c r="B1652" t="s">
        <v>3076</v>
      </c>
      <c r="C1652">
        <v>0.745</v>
      </c>
      <c r="D1652">
        <v>-456.4</v>
      </c>
      <c r="E1652">
        <v>264.82</v>
      </c>
      <c r="F1652">
        <v>435</v>
      </c>
      <c r="G1652">
        <v>82.4</v>
      </c>
      <c r="H1652" t="s">
        <v>109</v>
      </c>
      <c r="I1652" t="s">
        <v>4317</v>
      </c>
    </row>
    <row r="1653" spans="1:9" x14ac:dyDescent="0.2">
      <c r="A1653" t="s">
        <v>3071</v>
      </c>
      <c r="B1653" t="s">
        <v>3072</v>
      </c>
      <c r="C1653">
        <v>0.745</v>
      </c>
      <c r="D1653">
        <v>-456.4</v>
      </c>
      <c r="E1653">
        <v>264.82</v>
      </c>
      <c r="F1653">
        <v>435</v>
      </c>
      <c r="G1653">
        <v>776</v>
      </c>
      <c r="H1653" t="s">
        <v>109</v>
      </c>
      <c r="I1653" t="s">
        <v>4321</v>
      </c>
    </row>
    <row r="1654" spans="1:9" x14ac:dyDescent="0.2">
      <c r="A1654" t="s">
        <v>3071</v>
      </c>
      <c r="B1654" t="s">
        <v>3072</v>
      </c>
      <c r="C1654">
        <v>0.745</v>
      </c>
      <c r="D1654">
        <v>-456.4</v>
      </c>
      <c r="E1654">
        <v>264.82</v>
      </c>
      <c r="F1654">
        <v>435</v>
      </c>
      <c r="G1654">
        <v>402</v>
      </c>
      <c r="H1654" t="s">
        <v>109</v>
      </c>
      <c r="I1654" t="s">
        <v>4115</v>
      </c>
    </row>
    <row r="1655" spans="1:9" x14ac:dyDescent="0.2">
      <c r="A1655" t="s">
        <v>3071</v>
      </c>
      <c r="B1655" t="s">
        <v>3072</v>
      </c>
      <c r="C1655">
        <v>0.745</v>
      </c>
      <c r="D1655">
        <v>-456.4</v>
      </c>
      <c r="E1655">
        <v>264.82</v>
      </c>
      <c r="F1655">
        <v>435</v>
      </c>
      <c r="G1655">
        <v>402</v>
      </c>
      <c r="H1655" t="s">
        <v>109</v>
      </c>
      <c r="I1655" t="s">
        <v>4115</v>
      </c>
    </row>
    <row r="1656" spans="1:9" x14ac:dyDescent="0.2">
      <c r="A1656" t="s">
        <v>3071</v>
      </c>
      <c r="B1656" t="s">
        <v>3072</v>
      </c>
      <c r="C1656">
        <v>0.745</v>
      </c>
      <c r="D1656">
        <v>-456.4</v>
      </c>
      <c r="E1656">
        <v>264.82</v>
      </c>
      <c r="F1656">
        <v>435</v>
      </c>
      <c r="G1656">
        <v>402</v>
      </c>
      <c r="H1656" t="s">
        <v>109</v>
      </c>
      <c r="I1656" t="s">
        <v>4115</v>
      </c>
    </row>
    <row r="1657" spans="1:9" x14ac:dyDescent="0.2">
      <c r="A1657" t="s">
        <v>3071</v>
      </c>
      <c r="B1657" t="s">
        <v>3072</v>
      </c>
      <c r="C1657">
        <v>0.745</v>
      </c>
      <c r="D1657">
        <v>-456.4</v>
      </c>
      <c r="E1657">
        <v>264.82</v>
      </c>
      <c r="F1657">
        <v>435</v>
      </c>
      <c r="G1657">
        <v>403</v>
      </c>
      <c r="H1657" t="s">
        <v>109</v>
      </c>
      <c r="I1657" t="s">
        <v>4115</v>
      </c>
    </row>
    <row r="1658" spans="1:9" x14ac:dyDescent="0.2">
      <c r="A1658" t="s">
        <v>3071</v>
      </c>
      <c r="B1658" t="s">
        <v>3072</v>
      </c>
      <c r="C1658">
        <v>0.745</v>
      </c>
      <c r="D1658">
        <v>-456.4</v>
      </c>
      <c r="E1658">
        <v>264.82</v>
      </c>
      <c r="F1658">
        <v>435</v>
      </c>
      <c r="G1658">
        <v>402</v>
      </c>
      <c r="H1658" t="s">
        <v>109</v>
      </c>
      <c r="I1658" t="s">
        <v>4115</v>
      </c>
    </row>
    <row r="1659" spans="1:9" x14ac:dyDescent="0.2">
      <c r="A1659" t="s">
        <v>3071</v>
      </c>
      <c r="B1659" t="s">
        <v>3072</v>
      </c>
      <c r="C1659">
        <v>0.745</v>
      </c>
      <c r="D1659">
        <v>-456.4</v>
      </c>
      <c r="E1659">
        <v>264.82</v>
      </c>
      <c r="F1659">
        <v>435</v>
      </c>
      <c r="G1659">
        <v>402</v>
      </c>
      <c r="H1659" t="s">
        <v>109</v>
      </c>
      <c r="I1659" t="s">
        <v>4115</v>
      </c>
    </row>
    <row r="1660" spans="1:9" x14ac:dyDescent="0.2">
      <c r="A1660" t="s">
        <v>3071</v>
      </c>
      <c r="B1660" t="s">
        <v>3072</v>
      </c>
      <c r="C1660">
        <v>0.745</v>
      </c>
      <c r="D1660">
        <v>-456.4</v>
      </c>
      <c r="E1660">
        <v>264.82</v>
      </c>
      <c r="F1660">
        <v>435</v>
      </c>
      <c r="G1660">
        <v>402</v>
      </c>
      <c r="H1660" t="s">
        <v>109</v>
      </c>
      <c r="I1660" t="s">
        <v>4115</v>
      </c>
    </row>
    <row r="1661" spans="1:9" x14ac:dyDescent="0.2">
      <c r="A1661" t="s">
        <v>3071</v>
      </c>
      <c r="B1661" t="s">
        <v>3072</v>
      </c>
      <c r="C1661">
        <v>0.745</v>
      </c>
      <c r="D1661">
        <v>-456.4</v>
      </c>
      <c r="E1661">
        <v>264.82</v>
      </c>
      <c r="F1661">
        <v>435</v>
      </c>
      <c r="G1661">
        <v>401</v>
      </c>
      <c r="H1661" t="s">
        <v>109</v>
      </c>
      <c r="I1661" t="s">
        <v>4168</v>
      </c>
    </row>
    <row r="1662" spans="1:9" x14ac:dyDescent="0.2">
      <c r="A1662" t="s">
        <v>3071</v>
      </c>
      <c r="B1662" t="s">
        <v>3072</v>
      </c>
      <c r="C1662">
        <v>0.745</v>
      </c>
      <c r="D1662">
        <v>-456.4</v>
      </c>
      <c r="E1662">
        <v>264.82</v>
      </c>
      <c r="F1662">
        <v>435</v>
      </c>
      <c r="G1662">
        <v>374</v>
      </c>
      <c r="H1662" t="s">
        <v>109</v>
      </c>
      <c r="I1662" t="s">
        <v>4116</v>
      </c>
    </row>
    <row r="1663" spans="1:9" x14ac:dyDescent="0.2">
      <c r="A1663" t="s">
        <v>3071</v>
      </c>
      <c r="B1663" t="s">
        <v>3072</v>
      </c>
      <c r="C1663">
        <v>0.745</v>
      </c>
      <c r="D1663">
        <v>-456.4</v>
      </c>
      <c r="E1663">
        <v>264.82</v>
      </c>
      <c r="F1663">
        <v>435</v>
      </c>
      <c r="G1663">
        <v>374</v>
      </c>
      <c r="H1663" t="s">
        <v>109</v>
      </c>
      <c r="I1663" t="s">
        <v>4116</v>
      </c>
    </row>
    <row r="1664" spans="1:9" x14ac:dyDescent="0.2">
      <c r="A1664" t="s">
        <v>3071</v>
      </c>
      <c r="B1664" t="s">
        <v>3072</v>
      </c>
      <c r="C1664">
        <v>0.745</v>
      </c>
      <c r="D1664">
        <v>-456.4</v>
      </c>
      <c r="E1664">
        <v>264.82</v>
      </c>
      <c r="F1664">
        <v>435</v>
      </c>
      <c r="G1664">
        <v>374</v>
      </c>
      <c r="H1664" t="s">
        <v>109</v>
      </c>
      <c r="I1664" t="s">
        <v>4116</v>
      </c>
    </row>
    <row r="1665" spans="1:9" x14ac:dyDescent="0.2">
      <c r="A1665" t="s">
        <v>3071</v>
      </c>
      <c r="B1665" t="s">
        <v>3072</v>
      </c>
      <c r="C1665">
        <v>0.745</v>
      </c>
      <c r="D1665">
        <v>-456.4</v>
      </c>
      <c r="E1665">
        <v>264.82</v>
      </c>
      <c r="F1665">
        <v>435</v>
      </c>
      <c r="G1665">
        <v>375</v>
      </c>
      <c r="H1665" t="s">
        <v>109</v>
      </c>
      <c r="I1665" t="s">
        <v>4116</v>
      </c>
    </row>
    <row r="1666" spans="1:9" x14ac:dyDescent="0.2">
      <c r="A1666" t="s">
        <v>3071</v>
      </c>
      <c r="B1666" t="s">
        <v>3072</v>
      </c>
      <c r="C1666">
        <v>0.745</v>
      </c>
      <c r="D1666">
        <v>-456.4</v>
      </c>
      <c r="E1666">
        <v>264.82</v>
      </c>
      <c r="F1666">
        <v>435</v>
      </c>
      <c r="G1666">
        <v>375</v>
      </c>
      <c r="H1666" t="s">
        <v>109</v>
      </c>
      <c r="I1666" t="s">
        <v>4116</v>
      </c>
    </row>
    <row r="1667" spans="1:9" x14ac:dyDescent="0.2">
      <c r="A1667" t="s">
        <v>3071</v>
      </c>
      <c r="B1667" t="s">
        <v>3072</v>
      </c>
      <c r="C1667">
        <v>0.745</v>
      </c>
      <c r="D1667">
        <v>-456.4</v>
      </c>
      <c r="E1667">
        <v>264.82</v>
      </c>
      <c r="F1667">
        <v>435</v>
      </c>
      <c r="G1667">
        <v>374</v>
      </c>
      <c r="H1667" t="s">
        <v>109</v>
      </c>
      <c r="I1667" t="s">
        <v>4116</v>
      </c>
    </row>
    <row r="1668" spans="1:9" x14ac:dyDescent="0.2">
      <c r="A1668" t="s">
        <v>3071</v>
      </c>
      <c r="B1668" t="s">
        <v>3072</v>
      </c>
      <c r="C1668">
        <v>0.745</v>
      </c>
      <c r="D1668">
        <v>-456.4</v>
      </c>
      <c r="E1668">
        <v>264.82</v>
      </c>
      <c r="F1668">
        <v>435</v>
      </c>
      <c r="G1668">
        <v>373</v>
      </c>
      <c r="H1668" t="s">
        <v>109</v>
      </c>
      <c r="I1668" t="s">
        <v>4116</v>
      </c>
    </row>
    <row r="1669" spans="1:9" x14ac:dyDescent="0.2">
      <c r="A1669" t="s">
        <v>3071</v>
      </c>
      <c r="B1669" t="s">
        <v>3072</v>
      </c>
      <c r="C1669">
        <v>0.745</v>
      </c>
      <c r="D1669">
        <v>-456.4</v>
      </c>
      <c r="E1669">
        <v>264.82</v>
      </c>
      <c r="F1669">
        <v>435</v>
      </c>
      <c r="G1669">
        <v>374</v>
      </c>
      <c r="H1669" t="s">
        <v>109</v>
      </c>
      <c r="I1669" t="s">
        <v>4116</v>
      </c>
    </row>
    <row r="1670" spans="1:9" x14ac:dyDescent="0.2">
      <c r="A1670" t="s">
        <v>3071</v>
      </c>
      <c r="B1670" t="s">
        <v>3072</v>
      </c>
      <c r="C1670">
        <v>0.745</v>
      </c>
      <c r="D1670">
        <v>-456.4</v>
      </c>
      <c r="E1670">
        <v>264.82</v>
      </c>
      <c r="F1670">
        <v>435</v>
      </c>
      <c r="G1670">
        <v>374</v>
      </c>
      <c r="H1670" t="s">
        <v>109</v>
      </c>
      <c r="I1670" t="s">
        <v>4116</v>
      </c>
    </row>
    <row r="1671" spans="1:9" x14ac:dyDescent="0.2">
      <c r="A1671" t="s">
        <v>3071</v>
      </c>
      <c r="B1671" t="s">
        <v>3072</v>
      </c>
      <c r="C1671">
        <v>0.745</v>
      </c>
      <c r="D1671">
        <v>-456.4</v>
      </c>
      <c r="E1671">
        <v>264.82</v>
      </c>
      <c r="F1671">
        <v>435</v>
      </c>
      <c r="G1671">
        <v>332</v>
      </c>
      <c r="H1671" t="s">
        <v>109</v>
      </c>
      <c r="I1671" t="s">
        <v>4077</v>
      </c>
    </row>
    <row r="1672" spans="1:9" x14ac:dyDescent="0.2">
      <c r="A1672" t="s">
        <v>3071</v>
      </c>
      <c r="B1672" t="s">
        <v>3072</v>
      </c>
      <c r="C1672">
        <v>0.745</v>
      </c>
      <c r="D1672">
        <v>-456.4</v>
      </c>
      <c r="E1672">
        <v>264.82</v>
      </c>
      <c r="F1672">
        <v>435</v>
      </c>
      <c r="G1672">
        <v>313</v>
      </c>
      <c r="H1672" t="s">
        <v>109</v>
      </c>
      <c r="I1672" t="s">
        <v>4118</v>
      </c>
    </row>
    <row r="1673" spans="1:9" x14ac:dyDescent="0.2">
      <c r="A1673" t="s">
        <v>3071</v>
      </c>
      <c r="B1673" t="s">
        <v>3072</v>
      </c>
      <c r="C1673">
        <v>0.745</v>
      </c>
      <c r="D1673">
        <v>-456.4</v>
      </c>
      <c r="E1673">
        <v>264.82</v>
      </c>
      <c r="F1673">
        <v>435</v>
      </c>
      <c r="G1673">
        <v>233</v>
      </c>
      <c r="H1673" t="s">
        <v>109</v>
      </c>
      <c r="I1673" t="s">
        <v>4209</v>
      </c>
    </row>
    <row r="1674" spans="1:9" x14ac:dyDescent="0.2">
      <c r="A1674" t="s">
        <v>3071</v>
      </c>
      <c r="B1674" t="s">
        <v>3072</v>
      </c>
      <c r="C1674">
        <v>0.745</v>
      </c>
      <c r="D1674">
        <v>-456.4</v>
      </c>
      <c r="E1674">
        <v>264.82</v>
      </c>
      <c r="F1674">
        <v>435</v>
      </c>
      <c r="G1674">
        <v>228</v>
      </c>
      <c r="H1674" t="s">
        <v>109</v>
      </c>
      <c r="I1674" t="s">
        <v>4086</v>
      </c>
    </row>
    <row r="1675" spans="1:9" x14ac:dyDescent="0.2">
      <c r="A1675" t="s">
        <v>3071</v>
      </c>
      <c r="B1675" t="s">
        <v>3072</v>
      </c>
      <c r="C1675">
        <v>0.745</v>
      </c>
      <c r="D1675">
        <v>-456.4</v>
      </c>
      <c r="E1675">
        <v>264.82</v>
      </c>
      <c r="F1675">
        <v>435</v>
      </c>
      <c r="G1675">
        <v>227</v>
      </c>
      <c r="H1675" t="s">
        <v>109</v>
      </c>
      <c r="I1675" t="s">
        <v>4086</v>
      </c>
    </row>
    <row r="1676" spans="1:9" x14ac:dyDescent="0.2">
      <c r="A1676" t="s">
        <v>3071</v>
      </c>
      <c r="B1676" t="s">
        <v>3072</v>
      </c>
      <c r="C1676">
        <v>0.745</v>
      </c>
      <c r="D1676">
        <v>-456.4</v>
      </c>
      <c r="E1676">
        <v>264.82</v>
      </c>
      <c r="F1676">
        <v>435</v>
      </c>
      <c r="G1676">
        <v>224</v>
      </c>
      <c r="H1676" t="s">
        <v>109</v>
      </c>
      <c r="I1676" t="s">
        <v>4345</v>
      </c>
    </row>
    <row r="1677" spans="1:9" x14ac:dyDescent="0.2">
      <c r="A1677" t="s">
        <v>3071</v>
      </c>
      <c r="B1677" t="s">
        <v>3072</v>
      </c>
      <c r="C1677">
        <v>0.745</v>
      </c>
      <c r="D1677">
        <v>-456.4</v>
      </c>
      <c r="E1677">
        <v>264.82</v>
      </c>
      <c r="F1677">
        <v>435</v>
      </c>
      <c r="G1677">
        <v>217</v>
      </c>
      <c r="H1677" t="s">
        <v>109</v>
      </c>
      <c r="I1677" t="s">
        <v>4314</v>
      </c>
    </row>
    <row r="1678" spans="1:9" x14ac:dyDescent="0.2">
      <c r="A1678" t="s">
        <v>3071</v>
      </c>
      <c r="B1678" t="s">
        <v>3072</v>
      </c>
      <c r="C1678">
        <v>0.745</v>
      </c>
      <c r="D1678">
        <v>-456.4</v>
      </c>
      <c r="E1678">
        <v>264.82</v>
      </c>
      <c r="F1678">
        <v>435</v>
      </c>
      <c r="G1678">
        <v>216</v>
      </c>
      <c r="H1678" t="s">
        <v>109</v>
      </c>
      <c r="I1678" t="s">
        <v>4314</v>
      </c>
    </row>
    <row r="1679" spans="1:9" x14ac:dyDescent="0.2">
      <c r="A1679" t="s">
        <v>3071</v>
      </c>
      <c r="B1679" t="s">
        <v>3072</v>
      </c>
      <c r="C1679">
        <v>0.745</v>
      </c>
      <c r="D1679">
        <v>-456.4</v>
      </c>
      <c r="E1679">
        <v>264.82</v>
      </c>
      <c r="F1679">
        <v>435</v>
      </c>
      <c r="G1679">
        <v>216</v>
      </c>
      <c r="H1679" t="s">
        <v>109</v>
      </c>
      <c r="I1679" t="s">
        <v>4085</v>
      </c>
    </row>
    <row r="1680" spans="1:9" x14ac:dyDescent="0.2">
      <c r="A1680" t="s">
        <v>3071</v>
      </c>
      <c r="B1680" t="s">
        <v>3072</v>
      </c>
      <c r="C1680">
        <v>0.745</v>
      </c>
      <c r="D1680">
        <v>-456.4</v>
      </c>
      <c r="E1680">
        <v>264.82</v>
      </c>
      <c r="F1680">
        <v>435</v>
      </c>
      <c r="G1680">
        <v>202</v>
      </c>
      <c r="H1680" t="s">
        <v>109</v>
      </c>
      <c r="I1680" t="s">
        <v>4109</v>
      </c>
    </row>
    <row r="1681" spans="1:9" x14ac:dyDescent="0.2">
      <c r="A1681" t="s">
        <v>3071</v>
      </c>
      <c r="B1681" t="s">
        <v>3072</v>
      </c>
      <c r="C1681">
        <v>0.745</v>
      </c>
      <c r="D1681">
        <v>-456.4</v>
      </c>
      <c r="E1681">
        <v>264.82</v>
      </c>
      <c r="F1681">
        <v>435</v>
      </c>
      <c r="G1681">
        <v>177</v>
      </c>
      <c r="H1681" t="s">
        <v>109</v>
      </c>
      <c r="I1681" t="s">
        <v>4346</v>
      </c>
    </row>
    <row r="1682" spans="1:9" x14ac:dyDescent="0.2">
      <c r="A1682" t="s">
        <v>3071</v>
      </c>
      <c r="B1682" t="s">
        <v>3072</v>
      </c>
      <c r="C1682">
        <v>0.745</v>
      </c>
      <c r="D1682">
        <v>-456.4</v>
      </c>
      <c r="E1682">
        <v>264.82</v>
      </c>
      <c r="F1682">
        <v>435</v>
      </c>
      <c r="G1682">
        <v>162</v>
      </c>
      <c r="H1682" t="s">
        <v>109</v>
      </c>
      <c r="I1682" t="s">
        <v>4214</v>
      </c>
    </row>
    <row r="1683" spans="1:9" x14ac:dyDescent="0.2">
      <c r="A1683" t="s">
        <v>3071</v>
      </c>
      <c r="B1683" t="s">
        <v>3072</v>
      </c>
      <c r="C1683">
        <v>0.745</v>
      </c>
      <c r="D1683">
        <v>-456.4</v>
      </c>
      <c r="E1683">
        <v>264.82</v>
      </c>
      <c r="F1683">
        <v>435</v>
      </c>
      <c r="G1683">
        <v>157</v>
      </c>
      <c r="H1683" t="s">
        <v>109</v>
      </c>
      <c r="I1683" t="s">
        <v>4088</v>
      </c>
    </row>
    <row r="1684" spans="1:9" x14ac:dyDescent="0.2">
      <c r="A1684" t="s">
        <v>3071</v>
      </c>
      <c r="B1684" t="s">
        <v>3072</v>
      </c>
      <c r="C1684">
        <v>0.745</v>
      </c>
      <c r="D1684">
        <v>-456.4</v>
      </c>
      <c r="E1684">
        <v>264.82</v>
      </c>
      <c r="F1684">
        <v>435</v>
      </c>
      <c r="G1684">
        <v>135</v>
      </c>
      <c r="H1684" t="s">
        <v>109</v>
      </c>
      <c r="I1684" t="s">
        <v>4086</v>
      </c>
    </row>
    <row r="1685" spans="1:9" x14ac:dyDescent="0.2">
      <c r="A1685" t="s">
        <v>3071</v>
      </c>
      <c r="B1685" t="s">
        <v>3072</v>
      </c>
      <c r="C1685">
        <v>0.745</v>
      </c>
      <c r="D1685">
        <v>-456.4</v>
      </c>
      <c r="E1685">
        <v>264.82</v>
      </c>
      <c r="F1685">
        <v>435</v>
      </c>
      <c r="G1685">
        <v>119</v>
      </c>
      <c r="H1685" t="s">
        <v>109</v>
      </c>
      <c r="I1685" t="s">
        <v>4116</v>
      </c>
    </row>
    <row r="1686" spans="1:9" x14ac:dyDescent="0.2">
      <c r="A1686" t="s">
        <v>3071</v>
      </c>
      <c r="B1686" t="s">
        <v>3072</v>
      </c>
      <c r="C1686">
        <v>0.745</v>
      </c>
      <c r="D1686">
        <v>-456.4</v>
      </c>
      <c r="E1686">
        <v>264.82</v>
      </c>
      <c r="F1686">
        <v>435</v>
      </c>
      <c r="G1686">
        <v>118</v>
      </c>
      <c r="H1686" t="s">
        <v>109</v>
      </c>
      <c r="I1686" t="s">
        <v>4116</v>
      </c>
    </row>
    <row r="1687" spans="1:9" x14ac:dyDescent="0.2">
      <c r="A1687" t="s">
        <v>3071</v>
      </c>
      <c r="B1687" t="s">
        <v>3072</v>
      </c>
      <c r="C1687">
        <v>0.745</v>
      </c>
      <c r="D1687">
        <v>-456.4</v>
      </c>
      <c r="E1687">
        <v>264.82</v>
      </c>
      <c r="F1687">
        <v>435</v>
      </c>
      <c r="G1687">
        <v>115</v>
      </c>
      <c r="H1687" t="s">
        <v>109</v>
      </c>
      <c r="I1687" t="s">
        <v>4332</v>
      </c>
    </row>
    <row r="1688" spans="1:9" x14ac:dyDescent="0.2">
      <c r="A1688" t="s">
        <v>3071</v>
      </c>
      <c r="B1688" t="s">
        <v>3072</v>
      </c>
      <c r="C1688">
        <v>0.745</v>
      </c>
      <c r="D1688">
        <v>-456.4</v>
      </c>
      <c r="E1688">
        <v>264.82</v>
      </c>
      <c r="F1688">
        <v>435</v>
      </c>
      <c r="G1688">
        <v>115</v>
      </c>
      <c r="H1688" t="s">
        <v>109</v>
      </c>
      <c r="I1688" t="s">
        <v>4214</v>
      </c>
    </row>
    <row r="1689" spans="1:9" x14ac:dyDescent="0.2">
      <c r="A1689" t="s">
        <v>3071</v>
      </c>
      <c r="B1689" t="s">
        <v>3072</v>
      </c>
      <c r="C1689">
        <v>0.745</v>
      </c>
      <c r="D1689">
        <v>-456.4</v>
      </c>
      <c r="E1689">
        <v>264.82</v>
      </c>
      <c r="F1689">
        <v>435</v>
      </c>
      <c r="G1689">
        <v>115</v>
      </c>
      <c r="H1689" t="s">
        <v>109</v>
      </c>
      <c r="I1689" t="s">
        <v>4130</v>
      </c>
    </row>
    <row r="1690" spans="1:9" x14ac:dyDescent="0.2">
      <c r="A1690" t="s">
        <v>3071</v>
      </c>
      <c r="B1690" t="s">
        <v>3072</v>
      </c>
      <c r="C1690">
        <v>0.745</v>
      </c>
      <c r="D1690">
        <v>-456.4</v>
      </c>
      <c r="E1690">
        <v>264.82</v>
      </c>
      <c r="F1690">
        <v>435</v>
      </c>
      <c r="G1690">
        <v>114</v>
      </c>
      <c r="H1690" t="s">
        <v>109</v>
      </c>
      <c r="I1690" t="s">
        <v>4342</v>
      </c>
    </row>
    <row r="1691" spans="1:9" x14ac:dyDescent="0.2">
      <c r="A1691" t="s">
        <v>3071</v>
      </c>
      <c r="B1691" t="s">
        <v>3072</v>
      </c>
      <c r="C1691">
        <v>0.745</v>
      </c>
      <c r="D1691">
        <v>-456.4</v>
      </c>
      <c r="E1691">
        <v>264.82</v>
      </c>
      <c r="F1691">
        <v>435</v>
      </c>
      <c r="G1691">
        <v>94.1</v>
      </c>
      <c r="H1691" t="s">
        <v>109</v>
      </c>
      <c r="I1691" t="s">
        <v>4302</v>
      </c>
    </row>
    <row r="1692" spans="1:9" x14ac:dyDescent="0.2">
      <c r="A1692" t="s">
        <v>3071</v>
      </c>
      <c r="B1692" t="s">
        <v>3072</v>
      </c>
      <c r="C1692">
        <v>0.745</v>
      </c>
      <c r="D1692">
        <v>-456.4</v>
      </c>
      <c r="E1692">
        <v>264.82</v>
      </c>
      <c r="F1692">
        <v>435</v>
      </c>
      <c r="G1692">
        <v>87.4</v>
      </c>
      <c r="H1692" t="s">
        <v>109</v>
      </c>
      <c r="I1692" t="s">
        <v>4168</v>
      </c>
    </row>
    <row r="1693" spans="1:9" x14ac:dyDescent="0.2">
      <c r="A1693" t="s">
        <v>3071</v>
      </c>
      <c r="B1693" t="s">
        <v>3072</v>
      </c>
      <c r="C1693">
        <v>0.745</v>
      </c>
      <c r="D1693">
        <v>-456.4</v>
      </c>
      <c r="E1693">
        <v>264.82</v>
      </c>
      <c r="F1693">
        <v>435</v>
      </c>
      <c r="G1693">
        <v>46</v>
      </c>
      <c r="H1693" t="s">
        <v>109</v>
      </c>
      <c r="I1693" t="s">
        <v>4180</v>
      </c>
    </row>
    <row r="1694" spans="1:9" x14ac:dyDescent="0.2">
      <c r="A1694" t="s">
        <v>3071</v>
      </c>
      <c r="B1694" t="s">
        <v>3072</v>
      </c>
      <c r="C1694">
        <v>0.745</v>
      </c>
      <c r="D1694">
        <v>-456.4</v>
      </c>
      <c r="E1694">
        <v>264.82</v>
      </c>
      <c r="F1694">
        <v>435</v>
      </c>
      <c r="G1694">
        <v>37.6</v>
      </c>
      <c r="H1694" t="s">
        <v>109</v>
      </c>
      <c r="I1694" t="s">
        <v>4347</v>
      </c>
    </row>
    <row r="1695" spans="1:9" x14ac:dyDescent="0.2">
      <c r="A1695" t="s">
        <v>3075</v>
      </c>
      <c r="B1695" t="s">
        <v>3076</v>
      </c>
      <c r="C1695">
        <v>0.745</v>
      </c>
      <c r="D1695">
        <v>-456.4</v>
      </c>
      <c r="E1695">
        <v>264.82</v>
      </c>
      <c r="F1695">
        <v>435</v>
      </c>
      <c r="G1695">
        <v>771</v>
      </c>
      <c r="H1695" t="s">
        <v>109</v>
      </c>
      <c r="I1695" t="s">
        <v>4061</v>
      </c>
    </row>
    <row r="1696" spans="1:9" x14ac:dyDescent="0.2">
      <c r="A1696" t="s">
        <v>3075</v>
      </c>
      <c r="B1696" t="s">
        <v>3076</v>
      </c>
      <c r="C1696">
        <v>0.745</v>
      </c>
      <c r="D1696">
        <v>-456.4</v>
      </c>
      <c r="E1696">
        <v>264.82</v>
      </c>
      <c r="F1696">
        <v>435</v>
      </c>
      <c r="G1696">
        <v>404</v>
      </c>
      <c r="H1696" t="s">
        <v>109</v>
      </c>
      <c r="I1696" t="s">
        <v>4115</v>
      </c>
    </row>
    <row r="1697" spans="1:9" x14ac:dyDescent="0.2">
      <c r="A1697" t="s">
        <v>3075</v>
      </c>
      <c r="B1697" t="s">
        <v>3076</v>
      </c>
      <c r="C1697">
        <v>0.745</v>
      </c>
      <c r="D1697">
        <v>-456.4</v>
      </c>
      <c r="E1697">
        <v>264.82</v>
      </c>
      <c r="F1697">
        <v>435</v>
      </c>
      <c r="G1697">
        <v>404</v>
      </c>
      <c r="H1697" t="s">
        <v>109</v>
      </c>
      <c r="I1697" t="s">
        <v>4115</v>
      </c>
    </row>
    <row r="1698" spans="1:9" x14ac:dyDescent="0.2">
      <c r="A1698" t="s">
        <v>3075</v>
      </c>
      <c r="B1698" t="s">
        <v>3076</v>
      </c>
      <c r="C1698">
        <v>0.745</v>
      </c>
      <c r="D1698">
        <v>-456.4</v>
      </c>
      <c r="E1698">
        <v>264.82</v>
      </c>
      <c r="F1698">
        <v>435</v>
      </c>
      <c r="G1698">
        <v>402</v>
      </c>
      <c r="H1698" t="s">
        <v>109</v>
      </c>
      <c r="I1698" t="s">
        <v>4168</v>
      </c>
    </row>
    <row r="1699" spans="1:9" x14ac:dyDescent="0.2">
      <c r="A1699" t="s">
        <v>3075</v>
      </c>
      <c r="B1699" t="s">
        <v>3076</v>
      </c>
      <c r="C1699">
        <v>0.745</v>
      </c>
      <c r="D1699">
        <v>-456.4</v>
      </c>
      <c r="E1699">
        <v>264.82</v>
      </c>
      <c r="F1699">
        <v>435</v>
      </c>
      <c r="G1699">
        <v>402</v>
      </c>
      <c r="H1699" t="s">
        <v>109</v>
      </c>
      <c r="I1699" t="s">
        <v>4125</v>
      </c>
    </row>
    <row r="1700" spans="1:9" x14ac:dyDescent="0.2">
      <c r="A1700" t="s">
        <v>3075</v>
      </c>
      <c r="B1700" t="s">
        <v>3076</v>
      </c>
      <c r="C1700">
        <v>0.745</v>
      </c>
      <c r="D1700">
        <v>-456.4</v>
      </c>
      <c r="E1700">
        <v>264.82</v>
      </c>
      <c r="F1700">
        <v>435</v>
      </c>
      <c r="G1700">
        <v>403</v>
      </c>
      <c r="H1700" t="s">
        <v>109</v>
      </c>
      <c r="I1700" t="s">
        <v>4115</v>
      </c>
    </row>
    <row r="1701" spans="1:9" x14ac:dyDescent="0.2">
      <c r="A1701" t="s">
        <v>3075</v>
      </c>
      <c r="B1701" t="s">
        <v>3076</v>
      </c>
      <c r="C1701">
        <v>0.745</v>
      </c>
      <c r="D1701">
        <v>-456.4</v>
      </c>
      <c r="E1701">
        <v>264.82</v>
      </c>
      <c r="F1701">
        <v>435</v>
      </c>
      <c r="G1701">
        <v>394</v>
      </c>
      <c r="H1701" t="s">
        <v>109</v>
      </c>
      <c r="I1701" t="s">
        <v>4116</v>
      </c>
    </row>
    <row r="1702" spans="1:9" x14ac:dyDescent="0.2">
      <c r="A1702" t="s">
        <v>3075</v>
      </c>
      <c r="B1702" t="s">
        <v>3076</v>
      </c>
      <c r="C1702">
        <v>0.745</v>
      </c>
      <c r="D1702">
        <v>-456.4</v>
      </c>
      <c r="E1702">
        <v>264.82</v>
      </c>
      <c r="F1702">
        <v>435</v>
      </c>
      <c r="G1702">
        <v>393</v>
      </c>
      <c r="H1702" t="s">
        <v>109</v>
      </c>
      <c r="I1702" t="s">
        <v>4116</v>
      </c>
    </row>
    <row r="1703" spans="1:9" x14ac:dyDescent="0.2">
      <c r="A1703" t="s">
        <v>3075</v>
      </c>
      <c r="B1703" t="s">
        <v>3076</v>
      </c>
      <c r="C1703">
        <v>0.745</v>
      </c>
      <c r="D1703">
        <v>-456.4</v>
      </c>
      <c r="E1703">
        <v>264.82</v>
      </c>
      <c r="F1703">
        <v>435</v>
      </c>
      <c r="G1703">
        <v>393</v>
      </c>
      <c r="H1703" t="s">
        <v>109</v>
      </c>
      <c r="I1703" t="s">
        <v>4116</v>
      </c>
    </row>
    <row r="1704" spans="1:9" x14ac:dyDescent="0.2">
      <c r="A1704" t="s">
        <v>3075</v>
      </c>
      <c r="B1704" t="s">
        <v>3076</v>
      </c>
      <c r="C1704">
        <v>0.745</v>
      </c>
      <c r="D1704">
        <v>-456.4</v>
      </c>
      <c r="E1704">
        <v>264.82</v>
      </c>
      <c r="F1704">
        <v>435</v>
      </c>
      <c r="G1704">
        <v>393</v>
      </c>
      <c r="H1704" t="s">
        <v>109</v>
      </c>
      <c r="I1704" t="s">
        <v>4116</v>
      </c>
    </row>
    <row r="1705" spans="1:9" x14ac:dyDescent="0.2">
      <c r="A1705" t="s">
        <v>3075</v>
      </c>
      <c r="B1705" t="s">
        <v>3076</v>
      </c>
      <c r="C1705">
        <v>0.745</v>
      </c>
      <c r="D1705">
        <v>-456.4</v>
      </c>
      <c r="E1705">
        <v>264.82</v>
      </c>
      <c r="F1705">
        <v>435</v>
      </c>
      <c r="G1705">
        <v>393</v>
      </c>
      <c r="H1705" t="s">
        <v>109</v>
      </c>
      <c r="I1705" t="s">
        <v>4116</v>
      </c>
    </row>
    <row r="1706" spans="1:9" x14ac:dyDescent="0.2">
      <c r="A1706" t="s">
        <v>3075</v>
      </c>
      <c r="B1706" t="s">
        <v>3076</v>
      </c>
      <c r="C1706">
        <v>0.745</v>
      </c>
      <c r="D1706">
        <v>-456.4</v>
      </c>
      <c r="E1706">
        <v>264.82</v>
      </c>
      <c r="F1706">
        <v>435</v>
      </c>
      <c r="G1706">
        <v>336</v>
      </c>
      <c r="H1706" t="s">
        <v>109</v>
      </c>
      <c r="I1706" t="s">
        <v>4077</v>
      </c>
    </row>
    <row r="1707" spans="1:9" x14ac:dyDescent="0.2">
      <c r="A1707" t="s">
        <v>3075</v>
      </c>
      <c r="B1707" t="s">
        <v>3076</v>
      </c>
      <c r="C1707">
        <v>0.745</v>
      </c>
      <c r="D1707">
        <v>-456.4</v>
      </c>
      <c r="E1707">
        <v>264.82</v>
      </c>
      <c r="F1707">
        <v>435</v>
      </c>
      <c r="G1707">
        <v>222</v>
      </c>
      <c r="H1707" t="s">
        <v>109</v>
      </c>
      <c r="I1707" t="s">
        <v>4091</v>
      </c>
    </row>
    <row r="1708" spans="1:9" x14ac:dyDescent="0.2">
      <c r="A1708" t="s">
        <v>3075</v>
      </c>
      <c r="B1708" t="s">
        <v>3076</v>
      </c>
      <c r="C1708">
        <v>0.745</v>
      </c>
      <c r="D1708">
        <v>-456.4</v>
      </c>
      <c r="E1708">
        <v>264.82</v>
      </c>
      <c r="F1708">
        <v>435</v>
      </c>
      <c r="G1708">
        <v>228</v>
      </c>
      <c r="H1708" t="s">
        <v>109</v>
      </c>
      <c r="I1708" t="s">
        <v>4308</v>
      </c>
    </row>
    <row r="1709" spans="1:9" x14ac:dyDescent="0.2">
      <c r="A1709" t="s">
        <v>3075</v>
      </c>
      <c r="B1709" t="s">
        <v>3076</v>
      </c>
      <c r="C1709">
        <v>0.745</v>
      </c>
      <c r="D1709">
        <v>-456.4</v>
      </c>
      <c r="E1709">
        <v>264.82</v>
      </c>
      <c r="F1709">
        <v>435</v>
      </c>
      <c r="G1709">
        <v>229</v>
      </c>
      <c r="H1709" t="s">
        <v>109</v>
      </c>
      <c r="I1709" t="s">
        <v>4308</v>
      </c>
    </row>
    <row r="1710" spans="1:9" x14ac:dyDescent="0.2">
      <c r="A1710" t="s">
        <v>3075</v>
      </c>
      <c r="B1710" t="s">
        <v>3076</v>
      </c>
      <c r="C1710">
        <v>0.745</v>
      </c>
      <c r="D1710">
        <v>-456.4</v>
      </c>
      <c r="E1710">
        <v>264.82</v>
      </c>
      <c r="F1710">
        <v>435</v>
      </c>
      <c r="G1710">
        <v>229</v>
      </c>
      <c r="H1710" t="s">
        <v>109</v>
      </c>
      <c r="I1710" t="s">
        <v>4308</v>
      </c>
    </row>
    <row r="1711" spans="1:9" x14ac:dyDescent="0.2">
      <c r="A1711" t="s">
        <v>3075</v>
      </c>
      <c r="B1711" t="s">
        <v>3076</v>
      </c>
      <c r="C1711">
        <v>0.745</v>
      </c>
      <c r="D1711">
        <v>-456.4</v>
      </c>
      <c r="E1711">
        <v>264.82</v>
      </c>
      <c r="F1711">
        <v>435</v>
      </c>
      <c r="G1711">
        <v>229</v>
      </c>
      <c r="H1711" t="s">
        <v>109</v>
      </c>
      <c r="I1711" t="s">
        <v>4308</v>
      </c>
    </row>
    <row r="1712" spans="1:9" x14ac:dyDescent="0.2">
      <c r="A1712" t="s">
        <v>3075</v>
      </c>
      <c r="B1712" t="s">
        <v>3076</v>
      </c>
      <c r="C1712">
        <v>0.745</v>
      </c>
      <c r="D1712">
        <v>-456.4</v>
      </c>
      <c r="E1712">
        <v>264.82</v>
      </c>
      <c r="F1712">
        <v>435</v>
      </c>
      <c r="G1712">
        <v>207</v>
      </c>
      <c r="H1712" t="s">
        <v>109</v>
      </c>
      <c r="I1712" t="s">
        <v>4134</v>
      </c>
    </row>
    <row r="1713" spans="1:9" x14ac:dyDescent="0.2">
      <c r="A1713" t="s">
        <v>3075</v>
      </c>
      <c r="B1713" t="s">
        <v>3076</v>
      </c>
      <c r="C1713">
        <v>0.745</v>
      </c>
      <c r="D1713">
        <v>-456.4</v>
      </c>
      <c r="E1713">
        <v>264.82</v>
      </c>
      <c r="F1713">
        <v>435</v>
      </c>
      <c r="G1713">
        <v>217</v>
      </c>
      <c r="H1713" t="s">
        <v>109</v>
      </c>
      <c r="I1713" t="s">
        <v>4312</v>
      </c>
    </row>
    <row r="1714" spans="1:9" x14ac:dyDescent="0.2">
      <c r="A1714" t="s">
        <v>3075</v>
      </c>
      <c r="B1714" t="s">
        <v>3076</v>
      </c>
      <c r="C1714">
        <v>0.745</v>
      </c>
      <c r="D1714">
        <v>-456.4</v>
      </c>
      <c r="E1714">
        <v>264.82</v>
      </c>
      <c r="F1714">
        <v>435</v>
      </c>
      <c r="G1714">
        <v>217</v>
      </c>
      <c r="H1714" t="s">
        <v>109</v>
      </c>
      <c r="I1714" t="s">
        <v>4314</v>
      </c>
    </row>
    <row r="1715" spans="1:9" x14ac:dyDescent="0.2">
      <c r="A1715" t="s">
        <v>3075</v>
      </c>
      <c r="B1715" t="s">
        <v>3076</v>
      </c>
      <c r="C1715">
        <v>0.745</v>
      </c>
      <c r="D1715">
        <v>-456.4</v>
      </c>
      <c r="E1715">
        <v>264.82</v>
      </c>
      <c r="F1715">
        <v>435</v>
      </c>
      <c r="G1715">
        <v>216</v>
      </c>
      <c r="H1715" t="s">
        <v>109</v>
      </c>
      <c r="I1715" t="s">
        <v>4312</v>
      </c>
    </row>
    <row r="1716" spans="1:9" x14ac:dyDescent="0.2">
      <c r="A1716" t="s">
        <v>3075</v>
      </c>
      <c r="B1716" t="s">
        <v>3076</v>
      </c>
      <c r="C1716">
        <v>0.745</v>
      </c>
      <c r="D1716">
        <v>-456.4</v>
      </c>
      <c r="E1716">
        <v>264.82</v>
      </c>
      <c r="F1716">
        <v>435</v>
      </c>
      <c r="G1716">
        <v>217</v>
      </c>
      <c r="H1716" t="s">
        <v>109</v>
      </c>
      <c r="I1716" t="s">
        <v>4314</v>
      </c>
    </row>
    <row r="1717" spans="1:9" x14ac:dyDescent="0.2">
      <c r="A1717" t="s">
        <v>3075</v>
      </c>
      <c r="B1717" t="s">
        <v>3076</v>
      </c>
      <c r="C1717">
        <v>0.745</v>
      </c>
      <c r="D1717">
        <v>-456.4</v>
      </c>
      <c r="E1717">
        <v>264.82</v>
      </c>
      <c r="F1717">
        <v>435</v>
      </c>
      <c r="G1717">
        <v>215</v>
      </c>
      <c r="H1717" t="s">
        <v>109</v>
      </c>
      <c r="I1717" t="s">
        <v>4085</v>
      </c>
    </row>
    <row r="1718" spans="1:9" x14ac:dyDescent="0.2">
      <c r="A1718" t="s">
        <v>3075</v>
      </c>
      <c r="B1718" t="s">
        <v>3076</v>
      </c>
      <c r="C1718">
        <v>0.745</v>
      </c>
      <c r="D1718">
        <v>-456.4</v>
      </c>
      <c r="E1718">
        <v>264.82</v>
      </c>
      <c r="F1718">
        <v>435</v>
      </c>
      <c r="G1718">
        <v>199</v>
      </c>
      <c r="H1718" t="s">
        <v>109</v>
      </c>
      <c r="I1718" t="s">
        <v>4086</v>
      </c>
    </row>
    <row r="1719" spans="1:9" x14ac:dyDescent="0.2">
      <c r="A1719" t="s">
        <v>3075</v>
      </c>
      <c r="B1719" t="s">
        <v>3076</v>
      </c>
      <c r="C1719">
        <v>0.745</v>
      </c>
      <c r="D1719">
        <v>-456.4</v>
      </c>
      <c r="E1719">
        <v>264.82</v>
      </c>
      <c r="F1719">
        <v>435</v>
      </c>
      <c r="G1719">
        <v>201</v>
      </c>
      <c r="H1719" t="s">
        <v>109</v>
      </c>
      <c r="I1719" t="s">
        <v>4301</v>
      </c>
    </row>
    <row r="1720" spans="1:9" x14ac:dyDescent="0.2">
      <c r="A1720" t="s">
        <v>3075</v>
      </c>
      <c r="B1720" t="s">
        <v>3076</v>
      </c>
      <c r="C1720">
        <v>0.745</v>
      </c>
      <c r="D1720">
        <v>-456.4</v>
      </c>
      <c r="E1720">
        <v>264.82</v>
      </c>
      <c r="F1720">
        <v>435</v>
      </c>
      <c r="G1720">
        <v>174</v>
      </c>
      <c r="H1720" t="s">
        <v>109</v>
      </c>
      <c r="I1720" t="s">
        <v>4328</v>
      </c>
    </row>
    <row r="1721" spans="1:9" x14ac:dyDescent="0.2">
      <c r="A1721" t="s">
        <v>3075</v>
      </c>
      <c r="B1721" t="s">
        <v>3076</v>
      </c>
      <c r="C1721">
        <v>0.745</v>
      </c>
      <c r="D1721">
        <v>-456.4</v>
      </c>
      <c r="E1721">
        <v>264.82</v>
      </c>
      <c r="F1721">
        <v>435</v>
      </c>
      <c r="G1721">
        <v>162</v>
      </c>
      <c r="H1721" t="s">
        <v>109</v>
      </c>
      <c r="I1721" t="s">
        <v>4343</v>
      </c>
    </row>
    <row r="1722" spans="1:9" x14ac:dyDescent="0.2">
      <c r="A1722" t="s">
        <v>3075</v>
      </c>
      <c r="B1722" t="s">
        <v>3076</v>
      </c>
      <c r="C1722">
        <v>0.745</v>
      </c>
      <c r="D1722">
        <v>-456.4</v>
      </c>
      <c r="E1722">
        <v>264.82</v>
      </c>
      <c r="F1722">
        <v>435</v>
      </c>
      <c r="G1722">
        <v>151</v>
      </c>
      <c r="H1722" t="s">
        <v>109</v>
      </c>
      <c r="I1722" t="s">
        <v>4115</v>
      </c>
    </row>
    <row r="1723" spans="1:9" x14ac:dyDescent="0.2">
      <c r="A1723" t="s">
        <v>3075</v>
      </c>
      <c r="B1723" t="s">
        <v>3076</v>
      </c>
      <c r="C1723">
        <v>0.745</v>
      </c>
      <c r="D1723">
        <v>-456.4</v>
      </c>
      <c r="E1723">
        <v>264.82</v>
      </c>
      <c r="F1723">
        <v>435</v>
      </c>
      <c r="G1723">
        <v>151</v>
      </c>
      <c r="H1723" t="s">
        <v>109</v>
      </c>
      <c r="I1723" t="s">
        <v>4311</v>
      </c>
    </row>
    <row r="1724" spans="1:9" x14ac:dyDescent="0.2">
      <c r="A1724" t="s">
        <v>3075</v>
      </c>
      <c r="B1724" t="s">
        <v>3076</v>
      </c>
      <c r="C1724">
        <v>0.745</v>
      </c>
      <c r="D1724">
        <v>-456.4</v>
      </c>
      <c r="E1724">
        <v>264.82</v>
      </c>
      <c r="F1724">
        <v>435</v>
      </c>
      <c r="G1724">
        <v>136</v>
      </c>
      <c r="H1724" t="s">
        <v>109</v>
      </c>
      <c r="I1724" t="s">
        <v>4308</v>
      </c>
    </row>
    <row r="1725" spans="1:9" x14ac:dyDescent="0.2">
      <c r="A1725" t="s">
        <v>3075</v>
      </c>
      <c r="B1725" t="s">
        <v>3076</v>
      </c>
      <c r="C1725">
        <v>0.745</v>
      </c>
      <c r="D1725">
        <v>-456.4</v>
      </c>
      <c r="E1725">
        <v>264.82</v>
      </c>
      <c r="F1725">
        <v>435</v>
      </c>
      <c r="G1725">
        <v>118</v>
      </c>
      <c r="H1725" t="s">
        <v>109</v>
      </c>
      <c r="I1725" t="s">
        <v>4313</v>
      </c>
    </row>
    <row r="1726" spans="1:9" x14ac:dyDescent="0.2">
      <c r="A1726" t="s">
        <v>3075</v>
      </c>
      <c r="B1726" t="s">
        <v>3076</v>
      </c>
      <c r="C1726">
        <v>0.745</v>
      </c>
      <c r="D1726">
        <v>-456.4</v>
      </c>
      <c r="E1726">
        <v>264.82</v>
      </c>
      <c r="F1726">
        <v>435</v>
      </c>
      <c r="G1726">
        <v>117</v>
      </c>
      <c r="H1726" t="s">
        <v>109</v>
      </c>
      <c r="I1726" t="s">
        <v>4116</v>
      </c>
    </row>
    <row r="1727" spans="1:9" x14ac:dyDescent="0.2">
      <c r="A1727" t="s">
        <v>3075</v>
      </c>
      <c r="B1727" t="s">
        <v>3076</v>
      </c>
      <c r="C1727">
        <v>0.745</v>
      </c>
      <c r="D1727">
        <v>-456.4</v>
      </c>
      <c r="E1727">
        <v>264.82</v>
      </c>
      <c r="F1727">
        <v>435</v>
      </c>
      <c r="G1727">
        <v>117</v>
      </c>
      <c r="H1727" t="s">
        <v>109</v>
      </c>
      <c r="I1727" t="s">
        <v>4130</v>
      </c>
    </row>
    <row r="1728" spans="1:9" x14ac:dyDescent="0.2">
      <c r="A1728" t="s">
        <v>3075</v>
      </c>
      <c r="B1728" t="s">
        <v>3076</v>
      </c>
      <c r="C1728">
        <v>0.745</v>
      </c>
      <c r="D1728">
        <v>-456.4</v>
      </c>
      <c r="E1728">
        <v>264.82</v>
      </c>
      <c r="F1728">
        <v>435</v>
      </c>
      <c r="G1728">
        <v>117</v>
      </c>
      <c r="H1728" t="s">
        <v>109</v>
      </c>
      <c r="I1728" t="s">
        <v>4116</v>
      </c>
    </row>
    <row r="1729" spans="1:9" x14ac:dyDescent="0.2">
      <c r="A1729" t="s">
        <v>3075</v>
      </c>
      <c r="B1729" t="s">
        <v>3076</v>
      </c>
      <c r="C1729">
        <v>0.745</v>
      </c>
      <c r="D1729">
        <v>-456.4</v>
      </c>
      <c r="E1729">
        <v>264.82</v>
      </c>
      <c r="F1729">
        <v>435</v>
      </c>
      <c r="G1729">
        <v>112</v>
      </c>
      <c r="H1729" t="s">
        <v>109</v>
      </c>
      <c r="I1729" t="s">
        <v>4342</v>
      </c>
    </row>
    <row r="1730" spans="1:9" x14ac:dyDescent="0.2">
      <c r="A1730" t="s">
        <v>3075</v>
      </c>
      <c r="B1730" t="s">
        <v>3076</v>
      </c>
      <c r="C1730">
        <v>0.745</v>
      </c>
      <c r="D1730">
        <v>-456.4</v>
      </c>
      <c r="E1730">
        <v>264.82</v>
      </c>
      <c r="F1730">
        <v>435</v>
      </c>
      <c r="G1730">
        <v>90.8</v>
      </c>
      <c r="H1730" t="s">
        <v>109</v>
      </c>
      <c r="I1730" t="s">
        <v>4169</v>
      </c>
    </row>
    <row r="1731" spans="1:9" x14ac:dyDescent="0.2">
      <c r="A1731" t="s">
        <v>3075</v>
      </c>
      <c r="B1731" t="s">
        <v>3076</v>
      </c>
      <c r="C1731">
        <v>0.745</v>
      </c>
      <c r="D1731">
        <v>-456.4</v>
      </c>
      <c r="E1731">
        <v>264.82</v>
      </c>
      <c r="F1731">
        <v>435</v>
      </c>
      <c r="G1731">
        <v>84.1</v>
      </c>
      <c r="H1731" t="s">
        <v>109</v>
      </c>
      <c r="I1731" t="s">
        <v>4343</v>
      </c>
    </row>
    <row r="1732" spans="1:9" x14ac:dyDescent="0.2">
      <c r="A1732" t="s">
        <v>3075</v>
      </c>
      <c r="B1732" t="s">
        <v>3076</v>
      </c>
      <c r="C1732">
        <v>0.745</v>
      </c>
      <c r="D1732">
        <v>-456.4</v>
      </c>
      <c r="E1732">
        <v>264.82</v>
      </c>
      <c r="F1732">
        <v>435</v>
      </c>
      <c r="G1732">
        <v>78.2</v>
      </c>
      <c r="H1732" t="s">
        <v>109</v>
      </c>
      <c r="I1732" t="s">
        <v>4316</v>
      </c>
    </row>
    <row r="1733" spans="1:9" x14ac:dyDescent="0.2">
      <c r="A1733" t="s">
        <v>3075</v>
      </c>
      <c r="B1733" t="s">
        <v>3076</v>
      </c>
      <c r="C1733">
        <v>0.745</v>
      </c>
      <c r="D1733">
        <v>-456.4</v>
      </c>
      <c r="E1733">
        <v>264.82</v>
      </c>
      <c r="F1733">
        <v>435</v>
      </c>
      <c r="G1733">
        <v>72.400000000000006</v>
      </c>
      <c r="H1733" t="s">
        <v>109</v>
      </c>
      <c r="I1733" t="s">
        <v>4301</v>
      </c>
    </row>
    <row r="1734" spans="1:9" x14ac:dyDescent="0.2">
      <c r="A1734" t="s">
        <v>3075</v>
      </c>
      <c r="B1734" t="s">
        <v>3076</v>
      </c>
      <c r="C1734">
        <v>0.745</v>
      </c>
      <c r="D1734">
        <v>-456.4</v>
      </c>
      <c r="E1734">
        <v>264.82</v>
      </c>
      <c r="F1734">
        <v>435</v>
      </c>
      <c r="G1734">
        <v>71.900000000000006</v>
      </c>
      <c r="H1734" t="s">
        <v>109</v>
      </c>
      <c r="I1734" t="s">
        <v>4160</v>
      </c>
    </row>
    <row r="1735" spans="1:9" x14ac:dyDescent="0.2">
      <c r="A1735" t="s">
        <v>3075</v>
      </c>
      <c r="B1735" t="s">
        <v>3076</v>
      </c>
      <c r="C1735">
        <v>0.745</v>
      </c>
      <c r="D1735">
        <v>-456.4</v>
      </c>
      <c r="E1735">
        <v>264.82</v>
      </c>
      <c r="F1735">
        <v>435</v>
      </c>
      <c r="G1735">
        <v>59.4</v>
      </c>
      <c r="H1735" t="s">
        <v>109</v>
      </c>
      <c r="I1735" t="s">
        <v>4168</v>
      </c>
    </row>
    <row r="1736" spans="1:9" x14ac:dyDescent="0.2">
      <c r="A1736" t="s">
        <v>3075</v>
      </c>
      <c r="B1736" t="s">
        <v>3076</v>
      </c>
      <c r="C1736">
        <v>0.745</v>
      </c>
      <c r="D1736">
        <v>-456.4</v>
      </c>
      <c r="E1736">
        <v>264.82</v>
      </c>
      <c r="F1736">
        <v>435</v>
      </c>
      <c r="G1736">
        <v>57.3</v>
      </c>
      <c r="H1736" t="s">
        <v>109</v>
      </c>
      <c r="I1736" t="s">
        <v>4317</v>
      </c>
    </row>
    <row r="1737" spans="1:9" x14ac:dyDescent="0.2">
      <c r="A1737" t="s">
        <v>3075</v>
      </c>
      <c r="B1737" t="s">
        <v>3076</v>
      </c>
      <c r="C1737">
        <v>0.745</v>
      </c>
      <c r="D1737">
        <v>-456.4</v>
      </c>
      <c r="E1737">
        <v>264.82</v>
      </c>
      <c r="F1737">
        <v>435</v>
      </c>
      <c r="G1737">
        <v>55.2</v>
      </c>
      <c r="H1737" t="s">
        <v>109</v>
      </c>
      <c r="I1737" t="s">
        <v>4318</v>
      </c>
    </row>
    <row r="1738" spans="1:9" x14ac:dyDescent="0.2">
      <c r="A1738" t="s">
        <v>3075</v>
      </c>
      <c r="B1738" t="s">
        <v>3076</v>
      </c>
      <c r="C1738">
        <v>0.745</v>
      </c>
      <c r="D1738">
        <v>-456.4</v>
      </c>
      <c r="E1738">
        <v>264.82</v>
      </c>
      <c r="F1738">
        <v>435</v>
      </c>
      <c r="G1738">
        <v>51.9</v>
      </c>
      <c r="H1738" t="s">
        <v>109</v>
      </c>
      <c r="I1738" t="s">
        <v>4348</v>
      </c>
    </row>
    <row r="1739" spans="1:9" x14ac:dyDescent="0.2">
      <c r="A1739" t="s">
        <v>3075</v>
      </c>
      <c r="B1739" t="s">
        <v>3076</v>
      </c>
      <c r="C1739">
        <v>0.745</v>
      </c>
      <c r="D1739">
        <v>-456.4</v>
      </c>
      <c r="E1739">
        <v>264.82</v>
      </c>
      <c r="F1739">
        <v>435</v>
      </c>
      <c r="G1739">
        <v>49.3</v>
      </c>
      <c r="H1739" t="s">
        <v>109</v>
      </c>
      <c r="I1739" t="s">
        <v>4232</v>
      </c>
    </row>
    <row r="1740" spans="1:9" x14ac:dyDescent="0.2">
      <c r="A1740" t="s">
        <v>3075</v>
      </c>
      <c r="B1740" t="s">
        <v>3076</v>
      </c>
      <c r="C1740">
        <v>0.745</v>
      </c>
      <c r="D1740">
        <v>-456.4</v>
      </c>
      <c r="E1740">
        <v>264.82</v>
      </c>
      <c r="F1740">
        <v>435</v>
      </c>
      <c r="G1740">
        <v>46.8</v>
      </c>
      <c r="H1740" t="s">
        <v>109</v>
      </c>
      <c r="I1740" t="s">
        <v>4129</v>
      </c>
    </row>
    <row r="1741" spans="1:9" x14ac:dyDescent="0.2">
      <c r="A1741" t="s">
        <v>3075</v>
      </c>
      <c r="B1741" t="s">
        <v>3076</v>
      </c>
      <c r="C1741">
        <v>0.745</v>
      </c>
      <c r="D1741">
        <v>-456.4</v>
      </c>
      <c r="E1741">
        <v>264.82</v>
      </c>
      <c r="F1741">
        <v>435</v>
      </c>
      <c r="G1741">
        <v>404</v>
      </c>
      <c r="H1741" t="s">
        <v>109</v>
      </c>
      <c r="I1741" t="s">
        <v>4115</v>
      </c>
    </row>
    <row r="1742" spans="1:9" x14ac:dyDescent="0.2">
      <c r="A1742" t="s">
        <v>3075</v>
      </c>
      <c r="B1742" t="s">
        <v>3076</v>
      </c>
      <c r="C1742">
        <v>0.745</v>
      </c>
      <c r="D1742">
        <v>-456.4</v>
      </c>
      <c r="E1742">
        <v>264.82</v>
      </c>
      <c r="F1742">
        <v>435</v>
      </c>
      <c r="G1742">
        <v>402</v>
      </c>
      <c r="H1742" t="s">
        <v>109</v>
      </c>
      <c r="I1742" t="s">
        <v>4168</v>
      </c>
    </row>
    <row r="1743" spans="1:9" x14ac:dyDescent="0.2">
      <c r="A1743" t="s">
        <v>3075</v>
      </c>
      <c r="B1743" t="s">
        <v>3076</v>
      </c>
      <c r="C1743">
        <v>0.745</v>
      </c>
      <c r="D1743">
        <v>-456.4</v>
      </c>
      <c r="E1743">
        <v>264.82</v>
      </c>
      <c r="F1743">
        <v>435</v>
      </c>
      <c r="G1743">
        <v>402</v>
      </c>
      <c r="H1743" t="s">
        <v>109</v>
      </c>
      <c r="I1743" t="s">
        <v>4125</v>
      </c>
    </row>
    <row r="1744" spans="1:9" x14ac:dyDescent="0.2">
      <c r="A1744" t="s">
        <v>3075</v>
      </c>
      <c r="B1744" t="s">
        <v>3076</v>
      </c>
      <c r="C1744">
        <v>0.745</v>
      </c>
      <c r="D1744">
        <v>-456.4</v>
      </c>
      <c r="E1744">
        <v>264.82</v>
      </c>
      <c r="F1744">
        <v>435</v>
      </c>
      <c r="G1744">
        <v>403</v>
      </c>
      <c r="H1744" t="s">
        <v>109</v>
      </c>
      <c r="I1744" t="s">
        <v>4115</v>
      </c>
    </row>
    <row r="1745" spans="1:9" x14ac:dyDescent="0.2">
      <c r="A1745" t="s">
        <v>3075</v>
      </c>
      <c r="B1745" t="s">
        <v>3076</v>
      </c>
      <c r="C1745">
        <v>0.745</v>
      </c>
      <c r="D1745">
        <v>-456.4</v>
      </c>
      <c r="E1745">
        <v>264.82</v>
      </c>
      <c r="F1745">
        <v>435</v>
      </c>
      <c r="G1745">
        <v>404</v>
      </c>
      <c r="H1745" t="s">
        <v>109</v>
      </c>
      <c r="I1745" t="s">
        <v>4115</v>
      </c>
    </row>
    <row r="1746" spans="1:9" x14ac:dyDescent="0.2">
      <c r="A1746" t="s">
        <v>3075</v>
      </c>
      <c r="B1746" t="s">
        <v>3076</v>
      </c>
      <c r="C1746">
        <v>0.745</v>
      </c>
      <c r="D1746">
        <v>-456.4</v>
      </c>
      <c r="E1746">
        <v>264.82</v>
      </c>
      <c r="F1746">
        <v>435</v>
      </c>
      <c r="G1746">
        <v>394</v>
      </c>
      <c r="H1746" t="s">
        <v>109</v>
      </c>
      <c r="I1746" t="s">
        <v>4116</v>
      </c>
    </row>
    <row r="1747" spans="1:9" x14ac:dyDescent="0.2">
      <c r="A1747" t="s">
        <v>3075</v>
      </c>
      <c r="B1747" t="s">
        <v>3076</v>
      </c>
      <c r="C1747">
        <v>0.745</v>
      </c>
      <c r="D1747">
        <v>-456.4</v>
      </c>
      <c r="E1747">
        <v>264.82</v>
      </c>
      <c r="F1747">
        <v>435</v>
      </c>
      <c r="G1747">
        <v>394</v>
      </c>
      <c r="H1747" t="s">
        <v>109</v>
      </c>
      <c r="I1747" t="s">
        <v>4116</v>
      </c>
    </row>
    <row r="1748" spans="1:9" x14ac:dyDescent="0.2">
      <c r="A1748" t="s">
        <v>3075</v>
      </c>
      <c r="B1748" t="s">
        <v>3076</v>
      </c>
      <c r="C1748">
        <v>0.745</v>
      </c>
      <c r="D1748">
        <v>-456.4</v>
      </c>
      <c r="E1748">
        <v>264.82</v>
      </c>
      <c r="F1748">
        <v>435</v>
      </c>
      <c r="G1748">
        <v>394</v>
      </c>
      <c r="H1748" t="s">
        <v>109</v>
      </c>
      <c r="I1748" t="s">
        <v>4116</v>
      </c>
    </row>
    <row r="1749" spans="1:9" x14ac:dyDescent="0.2">
      <c r="A1749" t="s">
        <v>3075</v>
      </c>
      <c r="B1749" t="s">
        <v>3076</v>
      </c>
      <c r="C1749">
        <v>0.745</v>
      </c>
      <c r="D1749">
        <v>-456.4</v>
      </c>
      <c r="E1749">
        <v>264.82</v>
      </c>
      <c r="F1749">
        <v>435</v>
      </c>
      <c r="G1749">
        <v>394</v>
      </c>
      <c r="H1749" t="s">
        <v>109</v>
      </c>
      <c r="I1749" t="s">
        <v>4116</v>
      </c>
    </row>
    <row r="1750" spans="1:9" x14ac:dyDescent="0.2">
      <c r="A1750" t="s">
        <v>3075</v>
      </c>
      <c r="B1750" t="s">
        <v>3076</v>
      </c>
      <c r="C1750">
        <v>0.745</v>
      </c>
      <c r="D1750">
        <v>-456.4</v>
      </c>
      <c r="E1750">
        <v>264.82</v>
      </c>
      <c r="F1750">
        <v>435</v>
      </c>
      <c r="G1750">
        <v>394</v>
      </c>
      <c r="H1750" t="s">
        <v>109</v>
      </c>
      <c r="I1750" t="s">
        <v>4116</v>
      </c>
    </row>
    <row r="1751" spans="1:9" x14ac:dyDescent="0.2">
      <c r="A1751" t="s">
        <v>3075</v>
      </c>
      <c r="B1751" t="s">
        <v>3076</v>
      </c>
      <c r="C1751">
        <v>0.745</v>
      </c>
      <c r="D1751">
        <v>-456.4</v>
      </c>
      <c r="E1751">
        <v>264.82</v>
      </c>
      <c r="F1751">
        <v>435</v>
      </c>
      <c r="G1751">
        <v>336</v>
      </c>
      <c r="H1751" t="s">
        <v>109</v>
      </c>
      <c r="I1751" t="s">
        <v>4077</v>
      </c>
    </row>
    <row r="1752" spans="1:9" x14ac:dyDescent="0.2">
      <c r="A1752" t="s">
        <v>3075</v>
      </c>
      <c r="B1752" t="s">
        <v>3076</v>
      </c>
      <c r="C1752">
        <v>0.745</v>
      </c>
      <c r="D1752">
        <v>-456.4</v>
      </c>
      <c r="E1752">
        <v>264.82</v>
      </c>
      <c r="F1752">
        <v>435</v>
      </c>
      <c r="G1752">
        <v>222</v>
      </c>
      <c r="H1752" t="s">
        <v>109</v>
      </c>
      <c r="I1752" t="s">
        <v>4091</v>
      </c>
    </row>
    <row r="1753" spans="1:9" x14ac:dyDescent="0.2">
      <c r="A1753" t="s">
        <v>3075</v>
      </c>
      <c r="B1753" t="s">
        <v>3076</v>
      </c>
      <c r="C1753">
        <v>0.745</v>
      </c>
      <c r="D1753">
        <v>-456.4</v>
      </c>
      <c r="E1753">
        <v>264.82</v>
      </c>
      <c r="F1753">
        <v>435</v>
      </c>
      <c r="G1753">
        <v>228</v>
      </c>
      <c r="H1753" t="s">
        <v>109</v>
      </c>
      <c r="I1753" t="s">
        <v>4308</v>
      </c>
    </row>
    <row r="1754" spans="1:9" x14ac:dyDescent="0.2">
      <c r="A1754" t="s">
        <v>3075</v>
      </c>
      <c r="B1754" t="s">
        <v>3076</v>
      </c>
      <c r="C1754">
        <v>0.745</v>
      </c>
      <c r="D1754">
        <v>-456.4</v>
      </c>
      <c r="E1754">
        <v>264.82</v>
      </c>
      <c r="F1754">
        <v>435</v>
      </c>
      <c r="G1754">
        <v>229</v>
      </c>
      <c r="H1754" t="s">
        <v>109</v>
      </c>
      <c r="I1754" t="s">
        <v>4308</v>
      </c>
    </row>
    <row r="1755" spans="1:9" x14ac:dyDescent="0.2">
      <c r="A1755" t="s">
        <v>3075</v>
      </c>
      <c r="B1755" t="s">
        <v>3076</v>
      </c>
      <c r="C1755">
        <v>0.745</v>
      </c>
      <c r="D1755">
        <v>-456.4</v>
      </c>
      <c r="E1755">
        <v>264.82</v>
      </c>
      <c r="F1755">
        <v>435</v>
      </c>
      <c r="G1755">
        <v>229</v>
      </c>
      <c r="H1755" t="s">
        <v>109</v>
      </c>
      <c r="I1755" t="s">
        <v>4308</v>
      </c>
    </row>
    <row r="1756" spans="1:9" x14ac:dyDescent="0.2">
      <c r="A1756" t="s">
        <v>3075</v>
      </c>
      <c r="B1756" t="s">
        <v>3076</v>
      </c>
      <c r="C1756">
        <v>0.745</v>
      </c>
      <c r="D1756">
        <v>-456.4</v>
      </c>
      <c r="E1756">
        <v>264.82</v>
      </c>
      <c r="F1756">
        <v>435</v>
      </c>
      <c r="G1756">
        <v>229</v>
      </c>
      <c r="H1756" t="s">
        <v>109</v>
      </c>
      <c r="I1756" t="s">
        <v>4308</v>
      </c>
    </row>
    <row r="1757" spans="1:9" x14ac:dyDescent="0.2">
      <c r="A1757" t="s">
        <v>3075</v>
      </c>
      <c r="B1757" t="s">
        <v>3076</v>
      </c>
      <c r="C1757">
        <v>0.745</v>
      </c>
      <c r="D1757">
        <v>-456.4</v>
      </c>
      <c r="E1757">
        <v>264.82</v>
      </c>
      <c r="F1757">
        <v>435</v>
      </c>
      <c r="G1757">
        <v>208</v>
      </c>
      <c r="H1757" t="s">
        <v>109</v>
      </c>
      <c r="I1757" t="s">
        <v>4134</v>
      </c>
    </row>
    <row r="1758" spans="1:9" x14ac:dyDescent="0.2">
      <c r="A1758" t="s">
        <v>3075</v>
      </c>
      <c r="B1758" t="s">
        <v>3076</v>
      </c>
      <c r="C1758">
        <v>0.745</v>
      </c>
      <c r="D1758">
        <v>-456.4</v>
      </c>
      <c r="E1758">
        <v>264.82</v>
      </c>
      <c r="F1758">
        <v>435</v>
      </c>
      <c r="G1758">
        <v>217</v>
      </c>
      <c r="H1758" t="s">
        <v>109</v>
      </c>
      <c r="I1758" t="s">
        <v>4312</v>
      </c>
    </row>
    <row r="1759" spans="1:9" x14ac:dyDescent="0.2">
      <c r="A1759" t="s">
        <v>3075</v>
      </c>
      <c r="B1759" t="s">
        <v>3076</v>
      </c>
      <c r="C1759">
        <v>0.745</v>
      </c>
      <c r="D1759">
        <v>-456.4</v>
      </c>
      <c r="E1759">
        <v>264.82</v>
      </c>
      <c r="F1759">
        <v>435</v>
      </c>
      <c r="G1759">
        <v>217</v>
      </c>
      <c r="H1759" t="s">
        <v>109</v>
      </c>
      <c r="I1759" t="s">
        <v>4314</v>
      </c>
    </row>
    <row r="1760" spans="1:9" x14ac:dyDescent="0.2">
      <c r="A1760" t="s">
        <v>3075</v>
      </c>
      <c r="B1760" t="s">
        <v>3076</v>
      </c>
      <c r="C1760">
        <v>0.745</v>
      </c>
      <c r="D1760">
        <v>-456.4</v>
      </c>
      <c r="E1760">
        <v>264.82</v>
      </c>
      <c r="F1760">
        <v>435</v>
      </c>
      <c r="G1760">
        <v>216</v>
      </c>
      <c r="H1760" t="s">
        <v>109</v>
      </c>
      <c r="I1760" t="s">
        <v>4312</v>
      </c>
    </row>
    <row r="1761" spans="1:9" x14ac:dyDescent="0.2">
      <c r="A1761" t="s">
        <v>3075</v>
      </c>
      <c r="B1761" t="s">
        <v>3076</v>
      </c>
      <c r="C1761">
        <v>0.745</v>
      </c>
      <c r="D1761">
        <v>-456.4</v>
      </c>
      <c r="E1761">
        <v>264.82</v>
      </c>
      <c r="F1761">
        <v>435</v>
      </c>
      <c r="G1761">
        <v>217</v>
      </c>
      <c r="H1761" t="s">
        <v>109</v>
      </c>
      <c r="I1761" t="s">
        <v>4314</v>
      </c>
    </row>
    <row r="1762" spans="1:9" x14ac:dyDescent="0.2">
      <c r="A1762" t="s">
        <v>3075</v>
      </c>
      <c r="B1762" t="s">
        <v>3076</v>
      </c>
      <c r="C1762">
        <v>0.745</v>
      </c>
      <c r="D1762">
        <v>-456.4</v>
      </c>
      <c r="E1762">
        <v>264.82</v>
      </c>
      <c r="F1762">
        <v>435</v>
      </c>
      <c r="G1762">
        <v>215</v>
      </c>
      <c r="H1762" t="s">
        <v>109</v>
      </c>
      <c r="I1762" t="s">
        <v>4085</v>
      </c>
    </row>
    <row r="1763" spans="1:9" x14ac:dyDescent="0.2">
      <c r="A1763" t="s">
        <v>3075</v>
      </c>
      <c r="B1763" t="s">
        <v>3076</v>
      </c>
      <c r="C1763">
        <v>0.745</v>
      </c>
      <c r="D1763">
        <v>-456.4</v>
      </c>
      <c r="E1763">
        <v>264.82</v>
      </c>
      <c r="F1763">
        <v>435</v>
      </c>
      <c r="G1763">
        <v>199</v>
      </c>
      <c r="H1763" t="s">
        <v>109</v>
      </c>
      <c r="I1763" t="s">
        <v>4086</v>
      </c>
    </row>
    <row r="1764" spans="1:9" x14ac:dyDescent="0.2">
      <c r="A1764" t="s">
        <v>3075</v>
      </c>
      <c r="B1764" t="s">
        <v>3076</v>
      </c>
      <c r="C1764">
        <v>0.745</v>
      </c>
      <c r="D1764">
        <v>-456.4</v>
      </c>
      <c r="E1764">
        <v>264.82</v>
      </c>
      <c r="F1764">
        <v>435</v>
      </c>
      <c r="G1764">
        <v>201</v>
      </c>
      <c r="H1764" t="s">
        <v>109</v>
      </c>
      <c r="I1764" t="s">
        <v>4309</v>
      </c>
    </row>
    <row r="1765" spans="1:9" x14ac:dyDescent="0.2">
      <c r="A1765" t="s">
        <v>3075</v>
      </c>
      <c r="B1765" t="s">
        <v>3076</v>
      </c>
      <c r="C1765">
        <v>0.745</v>
      </c>
      <c r="D1765">
        <v>-456.4</v>
      </c>
      <c r="E1765">
        <v>264.82</v>
      </c>
      <c r="F1765">
        <v>435</v>
      </c>
      <c r="G1765">
        <v>201</v>
      </c>
      <c r="H1765" t="s">
        <v>109</v>
      </c>
      <c r="I1765" t="s">
        <v>4301</v>
      </c>
    </row>
    <row r="1766" spans="1:9" x14ac:dyDescent="0.2">
      <c r="A1766" t="s">
        <v>3075</v>
      </c>
      <c r="B1766" t="s">
        <v>3076</v>
      </c>
      <c r="C1766">
        <v>0.745</v>
      </c>
      <c r="D1766">
        <v>-456.4</v>
      </c>
      <c r="E1766">
        <v>264.82</v>
      </c>
      <c r="F1766">
        <v>435</v>
      </c>
      <c r="G1766">
        <v>174</v>
      </c>
      <c r="H1766" t="s">
        <v>109</v>
      </c>
      <c r="I1766" t="s">
        <v>4328</v>
      </c>
    </row>
    <row r="1767" spans="1:9" x14ac:dyDescent="0.2">
      <c r="A1767" t="s">
        <v>3075</v>
      </c>
      <c r="B1767" t="s">
        <v>3076</v>
      </c>
      <c r="C1767">
        <v>0.745</v>
      </c>
      <c r="D1767">
        <v>-456.4</v>
      </c>
      <c r="E1767">
        <v>264.82</v>
      </c>
      <c r="F1767">
        <v>435</v>
      </c>
      <c r="G1767">
        <v>174</v>
      </c>
      <c r="H1767" t="s">
        <v>109</v>
      </c>
      <c r="I1767" t="s">
        <v>4328</v>
      </c>
    </row>
    <row r="1768" spans="1:9" x14ac:dyDescent="0.2">
      <c r="A1768" t="s">
        <v>3075</v>
      </c>
      <c r="B1768" t="s">
        <v>3076</v>
      </c>
      <c r="C1768">
        <v>0.745</v>
      </c>
      <c r="D1768">
        <v>-456.4</v>
      </c>
      <c r="E1768">
        <v>264.82</v>
      </c>
      <c r="F1768">
        <v>435</v>
      </c>
      <c r="G1768">
        <v>162</v>
      </c>
      <c r="H1768" t="s">
        <v>109</v>
      </c>
      <c r="I1768" t="s">
        <v>4304</v>
      </c>
    </row>
    <row r="1769" spans="1:9" x14ac:dyDescent="0.2">
      <c r="A1769" t="s">
        <v>3075</v>
      </c>
      <c r="B1769" t="s">
        <v>3076</v>
      </c>
      <c r="C1769">
        <v>0.745</v>
      </c>
      <c r="D1769">
        <v>-456.4</v>
      </c>
      <c r="E1769">
        <v>264.82</v>
      </c>
      <c r="F1769">
        <v>435</v>
      </c>
      <c r="G1769">
        <v>151</v>
      </c>
      <c r="H1769" t="s">
        <v>109</v>
      </c>
      <c r="I1769" t="s">
        <v>4115</v>
      </c>
    </row>
    <row r="1770" spans="1:9" x14ac:dyDescent="0.2">
      <c r="A1770" t="s">
        <v>3075</v>
      </c>
      <c r="B1770" t="s">
        <v>3076</v>
      </c>
      <c r="C1770">
        <v>0.745</v>
      </c>
      <c r="D1770">
        <v>-456.4</v>
      </c>
      <c r="E1770">
        <v>264.82</v>
      </c>
      <c r="F1770">
        <v>435</v>
      </c>
      <c r="G1770">
        <v>151</v>
      </c>
      <c r="H1770" t="s">
        <v>109</v>
      </c>
      <c r="I1770" t="s">
        <v>4311</v>
      </c>
    </row>
    <row r="1771" spans="1:9" x14ac:dyDescent="0.2">
      <c r="A1771" t="s">
        <v>3075</v>
      </c>
      <c r="B1771" t="s">
        <v>3076</v>
      </c>
      <c r="C1771">
        <v>0.745</v>
      </c>
      <c r="D1771">
        <v>-456.4</v>
      </c>
      <c r="E1771">
        <v>264.82</v>
      </c>
      <c r="F1771">
        <v>435</v>
      </c>
      <c r="G1771">
        <v>151</v>
      </c>
      <c r="H1771" t="s">
        <v>109</v>
      </c>
      <c r="I1771" t="s">
        <v>4311</v>
      </c>
    </row>
    <row r="1772" spans="1:9" x14ac:dyDescent="0.2">
      <c r="A1772" t="s">
        <v>3075</v>
      </c>
      <c r="B1772" t="s">
        <v>3076</v>
      </c>
      <c r="C1772">
        <v>0.745</v>
      </c>
      <c r="D1772">
        <v>-456.4</v>
      </c>
      <c r="E1772">
        <v>264.82</v>
      </c>
      <c r="F1772">
        <v>435</v>
      </c>
      <c r="G1772">
        <v>136</v>
      </c>
      <c r="H1772" t="s">
        <v>109</v>
      </c>
      <c r="I1772" t="s">
        <v>4308</v>
      </c>
    </row>
    <row r="1773" spans="1:9" x14ac:dyDescent="0.2">
      <c r="A1773" t="s">
        <v>3075</v>
      </c>
      <c r="B1773" t="s">
        <v>3076</v>
      </c>
      <c r="C1773">
        <v>0.745</v>
      </c>
      <c r="D1773">
        <v>-456.4</v>
      </c>
      <c r="E1773">
        <v>264.82</v>
      </c>
      <c r="F1773">
        <v>435</v>
      </c>
      <c r="G1773">
        <v>118</v>
      </c>
      <c r="H1773" t="s">
        <v>109</v>
      </c>
      <c r="I1773" t="s">
        <v>4313</v>
      </c>
    </row>
    <row r="1774" spans="1:9" x14ac:dyDescent="0.2">
      <c r="A1774" t="s">
        <v>3075</v>
      </c>
      <c r="B1774" t="s">
        <v>3076</v>
      </c>
      <c r="C1774">
        <v>0.745</v>
      </c>
      <c r="D1774">
        <v>-456.4</v>
      </c>
      <c r="E1774">
        <v>264.82</v>
      </c>
      <c r="F1774">
        <v>435</v>
      </c>
      <c r="G1774">
        <v>117</v>
      </c>
      <c r="H1774" t="s">
        <v>109</v>
      </c>
      <c r="I1774" t="s">
        <v>4130</v>
      </c>
    </row>
    <row r="1775" spans="1:9" x14ac:dyDescent="0.2">
      <c r="A1775" t="s">
        <v>3075</v>
      </c>
      <c r="B1775" t="s">
        <v>3076</v>
      </c>
      <c r="C1775">
        <v>0.745</v>
      </c>
      <c r="D1775">
        <v>-456.4</v>
      </c>
      <c r="E1775">
        <v>264.82</v>
      </c>
      <c r="F1775">
        <v>435</v>
      </c>
      <c r="G1775">
        <v>117</v>
      </c>
      <c r="H1775" t="s">
        <v>109</v>
      </c>
      <c r="I1775" t="s">
        <v>4116</v>
      </c>
    </row>
    <row r="1776" spans="1:9" x14ac:dyDescent="0.2">
      <c r="A1776" t="s">
        <v>3075</v>
      </c>
      <c r="B1776" t="s">
        <v>3076</v>
      </c>
      <c r="C1776">
        <v>0.745</v>
      </c>
      <c r="D1776">
        <v>-456.4</v>
      </c>
      <c r="E1776">
        <v>264.82</v>
      </c>
      <c r="F1776">
        <v>435</v>
      </c>
      <c r="G1776">
        <v>117</v>
      </c>
      <c r="H1776" t="s">
        <v>109</v>
      </c>
      <c r="I1776" t="s">
        <v>4116</v>
      </c>
    </row>
    <row r="1777" spans="1:9" x14ac:dyDescent="0.2">
      <c r="A1777" t="s">
        <v>3075</v>
      </c>
      <c r="B1777" t="s">
        <v>3076</v>
      </c>
      <c r="C1777">
        <v>0.745</v>
      </c>
      <c r="D1777">
        <v>-456.4</v>
      </c>
      <c r="E1777">
        <v>264.82</v>
      </c>
      <c r="F1777">
        <v>435</v>
      </c>
      <c r="G1777">
        <v>112</v>
      </c>
      <c r="H1777" t="s">
        <v>109</v>
      </c>
      <c r="I1777" t="s">
        <v>4342</v>
      </c>
    </row>
    <row r="1778" spans="1:9" x14ac:dyDescent="0.2">
      <c r="A1778" t="s">
        <v>3075</v>
      </c>
      <c r="B1778" t="s">
        <v>3076</v>
      </c>
      <c r="C1778">
        <v>0.745</v>
      </c>
      <c r="D1778">
        <v>-456.4</v>
      </c>
      <c r="E1778">
        <v>264.82</v>
      </c>
      <c r="F1778">
        <v>435</v>
      </c>
      <c r="G1778">
        <v>91.2</v>
      </c>
      <c r="H1778" t="s">
        <v>109</v>
      </c>
      <c r="I1778" t="s">
        <v>4169</v>
      </c>
    </row>
    <row r="1779" spans="1:9" x14ac:dyDescent="0.2">
      <c r="A1779" t="s">
        <v>3075</v>
      </c>
      <c r="B1779" t="s">
        <v>3076</v>
      </c>
      <c r="C1779">
        <v>0.745</v>
      </c>
      <c r="D1779">
        <v>-456.4</v>
      </c>
      <c r="E1779">
        <v>264.82</v>
      </c>
      <c r="F1779">
        <v>435</v>
      </c>
      <c r="G1779">
        <v>87.4</v>
      </c>
      <c r="H1779" t="s">
        <v>109</v>
      </c>
      <c r="I1779" t="s">
        <v>4168</v>
      </c>
    </row>
    <row r="1780" spans="1:9" x14ac:dyDescent="0.2">
      <c r="A1780" t="s">
        <v>3075</v>
      </c>
      <c r="B1780" t="s">
        <v>3076</v>
      </c>
      <c r="C1780">
        <v>0.745</v>
      </c>
      <c r="D1780">
        <v>-456.4</v>
      </c>
      <c r="E1780">
        <v>264.82</v>
      </c>
      <c r="F1780">
        <v>435</v>
      </c>
      <c r="G1780">
        <v>84.1</v>
      </c>
      <c r="H1780" t="s">
        <v>109</v>
      </c>
      <c r="I1780" t="s">
        <v>4343</v>
      </c>
    </row>
    <row r="1781" spans="1:9" x14ac:dyDescent="0.2">
      <c r="A1781" t="s">
        <v>3075</v>
      </c>
      <c r="B1781" t="s">
        <v>3076</v>
      </c>
      <c r="C1781">
        <v>0.745</v>
      </c>
      <c r="D1781">
        <v>-456.4</v>
      </c>
      <c r="E1781">
        <v>264.82</v>
      </c>
      <c r="F1781">
        <v>435</v>
      </c>
      <c r="G1781">
        <v>78.2</v>
      </c>
      <c r="H1781" t="s">
        <v>109</v>
      </c>
      <c r="I1781" t="s">
        <v>4316</v>
      </c>
    </row>
    <row r="1782" spans="1:9" x14ac:dyDescent="0.2">
      <c r="A1782" t="s">
        <v>3075</v>
      </c>
      <c r="B1782" t="s">
        <v>3076</v>
      </c>
      <c r="C1782">
        <v>0.745</v>
      </c>
      <c r="D1782">
        <v>-456.4</v>
      </c>
      <c r="E1782">
        <v>264.82</v>
      </c>
      <c r="F1782">
        <v>435</v>
      </c>
      <c r="G1782">
        <v>77.8</v>
      </c>
      <c r="H1782" t="s">
        <v>109</v>
      </c>
      <c r="I1782" t="s">
        <v>4317</v>
      </c>
    </row>
    <row r="1783" spans="1:9" x14ac:dyDescent="0.2">
      <c r="A1783" t="s">
        <v>3075</v>
      </c>
      <c r="B1783" t="s">
        <v>3076</v>
      </c>
      <c r="C1783">
        <v>0.745</v>
      </c>
      <c r="D1783">
        <v>-456.4</v>
      </c>
      <c r="E1783">
        <v>264.82</v>
      </c>
      <c r="F1783">
        <v>435</v>
      </c>
      <c r="G1783">
        <v>72.400000000000006</v>
      </c>
      <c r="H1783" t="s">
        <v>109</v>
      </c>
      <c r="I1783" t="s">
        <v>4301</v>
      </c>
    </row>
    <row r="1784" spans="1:9" x14ac:dyDescent="0.2">
      <c r="A1784" t="s">
        <v>3075</v>
      </c>
      <c r="B1784" t="s">
        <v>3076</v>
      </c>
      <c r="C1784">
        <v>0.745</v>
      </c>
      <c r="D1784">
        <v>-456.4</v>
      </c>
      <c r="E1784">
        <v>264.82</v>
      </c>
      <c r="F1784">
        <v>435</v>
      </c>
      <c r="G1784">
        <v>73.599999999999994</v>
      </c>
      <c r="H1784" t="s">
        <v>109</v>
      </c>
      <c r="I1784" t="s">
        <v>4281</v>
      </c>
    </row>
    <row r="1785" spans="1:9" x14ac:dyDescent="0.2">
      <c r="A1785" t="s">
        <v>3075</v>
      </c>
      <c r="B1785" t="s">
        <v>3076</v>
      </c>
      <c r="C1785">
        <v>0.745</v>
      </c>
      <c r="D1785">
        <v>-456.4</v>
      </c>
      <c r="E1785">
        <v>264.82</v>
      </c>
      <c r="F1785">
        <v>435</v>
      </c>
      <c r="G1785">
        <v>71.900000000000006</v>
      </c>
      <c r="H1785" t="s">
        <v>109</v>
      </c>
      <c r="I1785" t="s">
        <v>4160</v>
      </c>
    </row>
    <row r="1786" spans="1:9" x14ac:dyDescent="0.2">
      <c r="A1786" t="s">
        <v>3075</v>
      </c>
      <c r="B1786" t="s">
        <v>3076</v>
      </c>
      <c r="C1786">
        <v>0.745</v>
      </c>
      <c r="D1786">
        <v>-456.4</v>
      </c>
      <c r="E1786">
        <v>264.82</v>
      </c>
      <c r="F1786">
        <v>435</v>
      </c>
      <c r="G1786">
        <v>59.8</v>
      </c>
      <c r="H1786" t="s">
        <v>109</v>
      </c>
      <c r="I1786" t="s">
        <v>4168</v>
      </c>
    </row>
    <row r="1787" spans="1:9" x14ac:dyDescent="0.2">
      <c r="A1787" t="s">
        <v>3075</v>
      </c>
      <c r="B1787" t="s">
        <v>3076</v>
      </c>
      <c r="C1787">
        <v>0.745</v>
      </c>
      <c r="D1787">
        <v>-456.4</v>
      </c>
      <c r="E1787">
        <v>264.82</v>
      </c>
      <c r="F1787">
        <v>435</v>
      </c>
      <c r="G1787">
        <v>57.7</v>
      </c>
      <c r="H1787" t="s">
        <v>109</v>
      </c>
      <c r="I1787" t="s">
        <v>4317</v>
      </c>
    </row>
    <row r="1788" spans="1:9" x14ac:dyDescent="0.2">
      <c r="A1788" t="s">
        <v>3075</v>
      </c>
      <c r="B1788" t="s">
        <v>3076</v>
      </c>
      <c r="C1788">
        <v>0.745</v>
      </c>
      <c r="D1788">
        <v>-456.4</v>
      </c>
      <c r="E1788">
        <v>264.82</v>
      </c>
      <c r="F1788">
        <v>435</v>
      </c>
      <c r="G1788">
        <v>55.6</v>
      </c>
      <c r="H1788" t="s">
        <v>109</v>
      </c>
      <c r="I1788" t="s">
        <v>4318</v>
      </c>
    </row>
    <row r="1789" spans="1:9" x14ac:dyDescent="0.2">
      <c r="A1789" t="s">
        <v>3075</v>
      </c>
      <c r="B1789" t="s">
        <v>3076</v>
      </c>
      <c r="C1789">
        <v>0.745</v>
      </c>
      <c r="D1789">
        <v>-456.4</v>
      </c>
      <c r="E1789">
        <v>264.82</v>
      </c>
      <c r="F1789">
        <v>435</v>
      </c>
      <c r="G1789">
        <v>51.9</v>
      </c>
      <c r="H1789" t="s">
        <v>109</v>
      </c>
      <c r="I1789" t="s">
        <v>4236</v>
      </c>
    </row>
    <row r="1790" spans="1:9" x14ac:dyDescent="0.2">
      <c r="A1790" t="s">
        <v>3075</v>
      </c>
      <c r="B1790" t="s">
        <v>3076</v>
      </c>
      <c r="C1790">
        <v>0.745</v>
      </c>
      <c r="D1790">
        <v>-456.4</v>
      </c>
      <c r="E1790">
        <v>264.82</v>
      </c>
      <c r="F1790">
        <v>435</v>
      </c>
      <c r="G1790">
        <v>49.8</v>
      </c>
      <c r="H1790" t="s">
        <v>109</v>
      </c>
      <c r="I1790" t="s">
        <v>4232</v>
      </c>
    </row>
    <row r="1791" spans="1:9" x14ac:dyDescent="0.2">
      <c r="A1791" t="s">
        <v>3075</v>
      </c>
      <c r="B1791" t="s">
        <v>3076</v>
      </c>
      <c r="C1791">
        <v>0.745</v>
      </c>
      <c r="D1791">
        <v>-456.4</v>
      </c>
      <c r="E1791">
        <v>264.82</v>
      </c>
      <c r="F1791">
        <v>435</v>
      </c>
      <c r="G1791">
        <v>46.8</v>
      </c>
      <c r="H1791" t="s">
        <v>109</v>
      </c>
      <c r="I1791" t="s">
        <v>4129</v>
      </c>
    </row>
    <row r="1792" spans="1:9" x14ac:dyDescent="0.2">
      <c r="A1792" t="s">
        <v>3075</v>
      </c>
      <c r="B1792" t="s">
        <v>3076</v>
      </c>
      <c r="C1792">
        <v>0.745</v>
      </c>
      <c r="D1792">
        <v>-456.4</v>
      </c>
      <c r="E1792">
        <v>264.82</v>
      </c>
      <c r="F1792">
        <v>435</v>
      </c>
      <c r="G1792">
        <v>796</v>
      </c>
      <c r="H1792" t="s">
        <v>109</v>
      </c>
      <c r="I1792" t="s">
        <v>4321</v>
      </c>
    </row>
    <row r="1793" spans="1:9" x14ac:dyDescent="0.2">
      <c r="A1793" t="s">
        <v>3075</v>
      </c>
      <c r="B1793" t="s">
        <v>3076</v>
      </c>
      <c r="C1793">
        <v>0.745</v>
      </c>
      <c r="D1793">
        <v>-456.4</v>
      </c>
      <c r="E1793">
        <v>264.82</v>
      </c>
      <c r="F1793">
        <v>435</v>
      </c>
      <c r="G1793">
        <v>404</v>
      </c>
      <c r="H1793" t="s">
        <v>109</v>
      </c>
      <c r="I1793" t="s">
        <v>4115</v>
      </c>
    </row>
    <row r="1794" spans="1:9" x14ac:dyDescent="0.2">
      <c r="A1794" t="s">
        <v>3075</v>
      </c>
      <c r="B1794" t="s">
        <v>3076</v>
      </c>
      <c r="C1794">
        <v>0.745</v>
      </c>
      <c r="D1794">
        <v>-456.4</v>
      </c>
      <c r="E1794">
        <v>264.82</v>
      </c>
      <c r="F1794">
        <v>435</v>
      </c>
      <c r="G1794">
        <v>402</v>
      </c>
      <c r="H1794" t="s">
        <v>109</v>
      </c>
      <c r="I1794" t="s">
        <v>4168</v>
      </c>
    </row>
    <row r="1795" spans="1:9" x14ac:dyDescent="0.2">
      <c r="A1795" t="s">
        <v>3075</v>
      </c>
      <c r="B1795" t="s">
        <v>3076</v>
      </c>
      <c r="C1795">
        <v>0.745</v>
      </c>
      <c r="D1795">
        <v>-456.4</v>
      </c>
      <c r="E1795">
        <v>264.82</v>
      </c>
      <c r="F1795">
        <v>435</v>
      </c>
      <c r="G1795">
        <v>403</v>
      </c>
      <c r="H1795" t="s">
        <v>109</v>
      </c>
      <c r="I1795" t="s">
        <v>4115</v>
      </c>
    </row>
    <row r="1796" spans="1:9" x14ac:dyDescent="0.2">
      <c r="A1796" t="s">
        <v>3075</v>
      </c>
      <c r="B1796" t="s">
        <v>3076</v>
      </c>
      <c r="C1796">
        <v>0.745</v>
      </c>
      <c r="D1796">
        <v>-456.4</v>
      </c>
      <c r="E1796">
        <v>264.82</v>
      </c>
      <c r="F1796">
        <v>435</v>
      </c>
      <c r="G1796">
        <v>403</v>
      </c>
      <c r="H1796" t="s">
        <v>109</v>
      </c>
      <c r="I1796" t="s">
        <v>4115</v>
      </c>
    </row>
    <row r="1797" spans="1:9" x14ac:dyDescent="0.2">
      <c r="A1797" t="s">
        <v>3075</v>
      </c>
      <c r="B1797" t="s">
        <v>3076</v>
      </c>
      <c r="C1797">
        <v>0.745</v>
      </c>
      <c r="D1797">
        <v>-456.4</v>
      </c>
      <c r="E1797">
        <v>264.82</v>
      </c>
      <c r="F1797">
        <v>435</v>
      </c>
      <c r="G1797">
        <v>403</v>
      </c>
      <c r="H1797" t="s">
        <v>109</v>
      </c>
      <c r="I1797" t="s">
        <v>4115</v>
      </c>
    </row>
    <row r="1798" spans="1:9" x14ac:dyDescent="0.2">
      <c r="A1798" t="s">
        <v>3075</v>
      </c>
      <c r="B1798" t="s">
        <v>3076</v>
      </c>
      <c r="C1798">
        <v>0.745</v>
      </c>
      <c r="D1798">
        <v>-456.4</v>
      </c>
      <c r="E1798">
        <v>264.82</v>
      </c>
      <c r="F1798">
        <v>435</v>
      </c>
      <c r="G1798">
        <v>402</v>
      </c>
      <c r="H1798" t="s">
        <v>109</v>
      </c>
      <c r="I1798" t="s">
        <v>4115</v>
      </c>
    </row>
    <row r="1799" spans="1:9" x14ac:dyDescent="0.2">
      <c r="A1799" t="s">
        <v>3075</v>
      </c>
      <c r="B1799" t="s">
        <v>3076</v>
      </c>
      <c r="C1799">
        <v>0.745</v>
      </c>
      <c r="D1799">
        <v>-456.4</v>
      </c>
      <c r="E1799">
        <v>264.82</v>
      </c>
      <c r="F1799">
        <v>435</v>
      </c>
      <c r="G1799">
        <v>392</v>
      </c>
      <c r="H1799" t="s">
        <v>109</v>
      </c>
      <c r="I1799" t="s">
        <v>4116</v>
      </c>
    </row>
    <row r="1800" spans="1:9" x14ac:dyDescent="0.2">
      <c r="A1800" t="s">
        <v>3075</v>
      </c>
      <c r="B1800" t="s">
        <v>3076</v>
      </c>
      <c r="C1800">
        <v>0.745</v>
      </c>
      <c r="D1800">
        <v>-456.4</v>
      </c>
      <c r="E1800">
        <v>264.82</v>
      </c>
      <c r="F1800">
        <v>435</v>
      </c>
      <c r="G1800">
        <v>393</v>
      </c>
      <c r="H1800" t="s">
        <v>109</v>
      </c>
      <c r="I1800" t="s">
        <v>4116</v>
      </c>
    </row>
    <row r="1801" spans="1:9" x14ac:dyDescent="0.2">
      <c r="A1801" t="s">
        <v>3075</v>
      </c>
      <c r="B1801" t="s">
        <v>3076</v>
      </c>
      <c r="C1801">
        <v>0.745</v>
      </c>
      <c r="D1801">
        <v>-456.4</v>
      </c>
      <c r="E1801">
        <v>264.82</v>
      </c>
      <c r="F1801">
        <v>435</v>
      </c>
      <c r="G1801">
        <v>393</v>
      </c>
      <c r="H1801" t="s">
        <v>109</v>
      </c>
      <c r="I1801" t="s">
        <v>4116</v>
      </c>
    </row>
    <row r="1802" spans="1:9" x14ac:dyDescent="0.2">
      <c r="A1802" t="s">
        <v>3075</v>
      </c>
      <c r="B1802" t="s">
        <v>3076</v>
      </c>
      <c r="C1802">
        <v>0.745</v>
      </c>
      <c r="D1802">
        <v>-456.4</v>
      </c>
      <c r="E1802">
        <v>264.82</v>
      </c>
      <c r="F1802">
        <v>435</v>
      </c>
      <c r="G1802">
        <v>393</v>
      </c>
      <c r="H1802" t="s">
        <v>109</v>
      </c>
      <c r="I1802" t="s">
        <v>4116</v>
      </c>
    </row>
    <row r="1803" spans="1:9" x14ac:dyDescent="0.2">
      <c r="A1803" t="s">
        <v>3075</v>
      </c>
      <c r="B1803" t="s">
        <v>3076</v>
      </c>
      <c r="C1803">
        <v>0.745</v>
      </c>
      <c r="D1803">
        <v>-456.4</v>
      </c>
      <c r="E1803">
        <v>264.82</v>
      </c>
      <c r="F1803">
        <v>435</v>
      </c>
      <c r="G1803">
        <v>393</v>
      </c>
      <c r="H1803" t="s">
        <v>109</v>
      </c>
      <c r="I1803" t="s">
        <v>4116</v>
      </c>
    </row>
    <row r="1804" spans="1:9" x14ac:dyDescent="0.2">
      <c r="A1804" t="s">
        <v>3075</v>
      </c>
      <c r="B1804" t="s">
        <v>3076</v>
      </c>
      <c r="C1804">
        <v>0.745</v>
      </c>
      <c r="D1804">
        <v>-456.4</v>
      </c>
      <c r="E1804">
        <v>264.82</v>
      </c>
      <c r="F1804">
        <v>435</v>
      </c>
      <c r="G1804">
        <v>393</v>
      </c>
      <c r="H1804" t="s">
        <v>109</v>
      </c>
      <c r="I1804" t="s">
        <v>4116</v>
      </c>
    </row>
    <row r="1805" spans="1:9" x14ac:dyDescent="0.2">
      <c r="A1805" t="s">
        <v>3075</v>
      </c>
      <c r="B1805" t="s">
        <v>3076</v>
      </c>
      <c r="C1805">
        <v>0.745</v>
      </c>
      <c r="D1805">
        <v>-456.4</v>
      </c>
      <c r="E1805">
        <v>264.82</v>
      </c>
      <c r="F1805">
        <v>435</v>
      </c>
      <c r="G1805">
        <v>393</v>
      </c>
      <c r="H1805" t="s">
        <v>109</v>
      </c>
      <c r="I1805" t="s">
        <v>4116</v>
      </c>
    </row>
    <row r="1806" spans="1:9" x14ac:dyDescent="0.2">
      <c r="A1806" t="s">
        <v>3075</v>
      </c>
      <c r="B1806" t="s">
        <v>3076</v>
      </c>
      <c r="C1806">
        <v>0.745</v>
      </c>
      <c r="D1806">
        <v>-456.4</v>
      </c>
      <c r="E1806">
        <v>264.82</v>
      </c>
      <c r="F1806">
        <v>435</v>
      </c>
      <c r="G1806">
        <v>337</v>
      </c>
      <c r="H1806" t="s">
        <v>109</v>
      </c>
      <c r="I1806" t="s">
        <v>4077</v>
      </c>
    </row>
    <row r="1807" spans="1:9" x14ac:dyDescent="0.2">
      <c r="A1807" t="s">
        <v>3075</v>
      </c>
      <c r="B1807" t="s">
        <v>3076</v>
      </c>
      <c r="C1807">
        <v>0.745</v>
      </c>
      <c r="D1807">
        <v>-456.4</v>
      </c>
      <c r="E1807">
        <v>264.82</v>
      </c>
      <c r="F1807">
        <v>435</v>
      </c>
      <c r="G1807">
        <v>318</v>
      </c>
      <c r="H1807" t="s">
        <v>109</v>
      </c>
      <c r="I1807" t="s">
        <v>4118</v>
      </c>
    </row>
    <row r="1808" spans="1:9" x14ac:dyDescent="0.2">
      <c r="A1808" t="s">
        <v>3075</v>
      </c>
      <c r="B1808" t="s">
        <v>3076</v>
      </c>
      <c r="C1808">
        <v>0.745</v>
      </c>
      <c r="D1808">
        <v>-456.4</v>
      </c>
      <c r="E1808">
        <v>264.82</v>
      </c>
      <c r="F1808">
        <v>435</v>
      </c>
      <c r="G1808">
        <v>236</v>
      </c>
      <c r="H1808" t="s">
        <v>109</v>
      </c>
      <c r="I1808" t="s">
        <v>4323</v>
      </c>
    </row>
    <row r="1809" spans="1:9" x14ac:dyDescent="0.2">
      <c r="A1809" t="s">
        <v>3075</v>
      </c>
      <c r="B1809" t="s">
        <v>3076</v>
      </c>
      <c r="C1809">
        <v>0.745</v>
      </c>
      <c r="D1809">
        <v>-456.4</v>
      </c>
      <c r="E1809">
        <v>264.82</v>
      </c>
      <c r="F1809">
        <v>435</v>
      </c>
      <c r="G1809">
        <v>230</v>
      </c>
      <c r="H1809" t="s">
        <v>109</v>
      </c>
      <c r="I1809" t="s">
        <v>4308</v>
      </c>
    </row>
    <row r="1810" spans="1:9" x14ac:dyDescent="0.2">
      <c r="A1810" t="s">
        <v>3075</v>
      </c>
      <c r="B1810" t="s">
        <v>3076</v>
      </c>
      <c r="C1810">
        <v>0.745</v>
      </c>
      <c r="D1810">
        <v>-456.4</v>
      </c>
      <c r="E1810">
        <v>264.82</v>
      </c>
      <c r="F1810">
        <v>435</v>
      </c>
      <c r="G1810">
        <v>230</v>
      </c>
      <c r="H1810" t="s">
        <v>109</v>
      </c>
      <c r="I1810" t="s">
        <v>4308</v>
      </c>
    </row>
    <row r="1811" spans="1:9" x14ac:dyDescent="0.2">
      <c r="A1811" t="s">
        <v>3075</v>
      </c>
      <c r="B1811" t="s">
        <v>3076</v>
      </c>
      <c r="C1811">
        <v>0.745</v>
      </c>
      <c r="D1811">
        <v>-456.4</v>
      </c>
      <c r="E1811">
        <v>264.82</v>
      </c>
      <c r="F1811">
        <v>435</v>
      </c>
      <c r="G1811">
        <v>222</v>
      </c>
      <c r="H1811" t="s">
        <v>109</v>
      </c>
      <c r="I1811" t="s">
        <v>4091</v>
      </c>
    </row>
    <row r="1812" spans="1:9" x14ac:dyDescent="0.2">
      <c r="A1812" t="s">
        <v>3075</v>
      </c>
      <c r="B1812" t="s">
        <v>3076</v>
      </c>
      <c r="C1812">
        <v>0.745</v>
      </c>
      <c r="D1812">
        <v>-456.4</v>
      </c>
      <c r="E1812">
        <v>264.82</v>
      </c>
      <c r="F1812">
        <v>435</v>
      </c>
      <c r="G1812">
        <v>218</v>
      </c>
      <c r="H1812" t="s">
        <v>109</v>
      </c>
      <c r="I1812" t="s">
        <v>4085</v>
      </c>
    </row>
    <row r="1813" spans="1:9" x14ac:dyDescent="0.2">
      <c r="A1813" t="s">
        <v>3075</v>
      </c>
      <c r="B1813" t="s">
        <v>3076</v>
      </c>
      <c r="C1813">
        <v>0.745</v>
      </c>
      <c r="D1813">
        <v>-456.4</v>
      </c>
      <c r="E1813">
        <v>264.82</v>
      </c>
      <c r="F1813">
        <v>435</v>
      </c>
      <c r="G1813">
        <v>217</v>
      </c>
      <c r="H1813" t="s">
        <v>109</v>
      </c>
      <c r="I1813" t="s">
        <v>4314</v>
      </c>
    </row>
    <row r="1814" spans="1:9" x14ac:dyDescent="0.2">
      <c r="A1814" t="s">
        <v>3075</v>
      </c>
      <c r="B1814" t="s">
        <v>3076</v>
      </c>
      <c r="C1814">
        <v>0.745</v>
      </c>
      <c r="D1814">
        <v>-456.4</v>
      </c>
      <c r="E1814">
        <v>264.82</v>
      </c>
      <c r="F1814">
        <v>435</v>
      </c>
      <c r="G1814">
        <v>216</v>
      </c>
      <c r="H1814" t="s">
        <v>109</v>
      </c>
      <c r="I1814" t="s">
        <v>4312</v>
      </c>
    </row>
    <row r="1815" spans="1:9" x14ac:dyDescent="0.2">
      <c r="A1815" t="s">
        <v>3075</v>
      </c>
      <c r="B1815" t="s">
        <v>3076</v>
      </c>
      <c r="C1815">
        <v>0.745</v>
      </c>
      <c r="D1815">
        <v>-456.4</v>
      </c>
      <c r="E1815">
        <v>264.82</v>
      </c>
      <c r="F1815">
        <v>435</v>
      </c>
      <c r="G1815">
        <v>201</v>
      </c>
      <c r="H1815" t="s">
        <v>109</v>
      </c>
      <c r="I1815" t="s">
        <v>4309</v>
      </c>
    </row>
    <row r="1816" spans="1:9" x14ac:dyDescent="0.2">
      <c r="A1816" t="s">
        <v>3075</v>
      </c>
      <c r="B1816" t="s">
        <v>3076</v>
      </c>
      <c r="C1816">
        <v>0.745</v>
      </c>
      <c r="D1816">
        <v>-456.4</v>
      </c>
      <c r="E1816">
        <v>264.82</v>
      </c>
      <c r="F1816">
        <v>435</v>
      </c>
      <c r="G1816">
        <v>200</v>
      </c>
      <c r="H1816" t="s">
        <v>109</v>
      </c>
      <c r="I1816" t="s">
        <v>4301</v>
      </c>
    </row>
    <row r="1817" spans="1:9" x14ac:dyDescent="0.2">
      <c r="A1817" t="s">
        <v>3075</v>
      </c>
      <c r="B1817" t="s">
        <v>3076</v>
      </c>
      <c r="C1817">
        <v>0.745</v>
      </c>
      <c r="D1817">
        <v>-456.4</v>
      </c>
      <c r="E1817">
        <v>264.82</v>
      </c>
      <c r="F1817">
        <v>435</v>
      </c>
      <c r="G1817">
        <v>174</v>
      </c>
      <c r="H1817" t="s">
        <v>109</v>
      </c>
      <c r="I1817" t="s">
        <v>4156</v>
      </c>
    </row>
    <row r="1818" spans="1:9" x14ac:dyDescent="0.2">
      <c r="A1818" t="s">
        <v>3075</v>
      </c>
      <c r="B1818" t="s">
        <v>3076</v>
      </c>
      <c r="C1818">
        <v>0.745</v>
      </c>
      <c r="D1818">
        <v>-456.4</v>
      </c>
      <c r="E1818">
        <v>264.82</v>
      </c>
      <c r="F1818">
        <v>435</v>
      </c>
      <c r="G1818">
        <v>164</v>
      </c>
      <c r="H1818" t="s">
        <v>109</v>
      </c>
      <c r="I1818" t="s">
        <v>4304</v>
      </c>
    </row>
    <row r="1819" spans="1:9" x14ac:dyDescent="0.2">
      <c r="A1819" t="s">
        <v>3075</v>
      </c>
      <c r="B1819" t="s">
        <v>3076</v>
      </c>
      <c r="C1819">
        <v>0.745</v>
      </c>
      <c r="D1819">
        <v>-456.4</v>
      </c>
      <c r="E1819">
        <v>264.82</v>
      </c>
      <c r="F1819">
        <v>435</v>
      </c>
      <c r="G1819">
        <v>151</v>
      </c>
      <c r="H1819" t="s">
        <v>109</v>
      </c>
      <c r="I1819" t="s">
        <v>4311</v>
      </c>
    </row>
    <row r="1820" spans="1:9" x14ac:dyDescent="0.2">
      <c r="A1820" t="s">
        <v>3075</v>
      </c>
      <c r="B1820" t="s">
        <v>3076</v>
      </c>
      <c r="C1820">
        <v>0.745</v>
      </c>
      <c r="D1820">
        <v>-456.4</v>
      </c>
      <c r="E1820">
        <v>264.82</v>
      </c>
      <c r="F1820">
        <v>435</v>
      </c>
      <c r="G1820">
        <v>137</v>
      </c>
      <c r="H1820" t="s">
        <v>109</v>
      </c>
      <c r="I1820" t="s">
        <v>4308</v>
      </c>
    </row>
    <row r="1821" spans="1:9" x14ac:dyDescent="0.2">
      <c r="A1821" t="s">
        <v>3075</v>
      </c>
      <c r="B1821" t="s">
        <v>3076</v>
      </c>
      <c r="C1821">
        <v>0.745</v>
      </c>
      <c r="D1821">
        <v>-456.4</v>
      </c>
      <c r="E1821">
        <v>264.82</v>
      </c>
      <c r="F1821">
        <v>435</v>
      </c>
      <c r="G1821">
        <v>120</v>
      </c>
      <c r="H1821" t="s">
        <v>109</v>
      </c>
      <c r="I1821" t="s">
        <v>4313</v>
      </c>
    </row>
    <row r="1822" spans="1:9" x14ac:dyDescent="0.2">
      <c r="A1822" t="s">
        <v>3075</v>
      </c>
      <c r="B1822" t="s">
        <v>3076</v>
      </c>
      <c r="C1822">
        <v>0.745</v>
      </c>
      <c r="D1822">
        <v>-456.4</v>
      </c>
      <c r="E1822">
        <v>264.82</v>
      </c>
      <c r="F1822">
        <v>435</v>
      </c>
      <c r="G1822">
        <v>117</v>
      </c>
      <c r="H1822" t="s">
        <v>109</v>
      </c>
      <c r="I1822" t="s">
        <v>4130</v>
      </c>
    </row>
    <row r="1823" spans="1:9" x14ac:dyDescent="0.2">
      <c r="A1823" t="s">
        <v>3075</v>
      </c>
      <c r="B1823" t="s">
        <v>3076</v>
      </c>
      <c r="C1823">
        <v>0.745</v>
      </c>
      <c r="D1823">
        <v>-456.4</v>
      </c>
      <c r="E1823">
        <v>264.82</v>
      </c>
      <c r="F1823">
        <v>435</v>
      </c>
      <c r="G1823">
        <v>117</v>
      </c>
      <c r="H1823" t="s">
        <v>109</v>
      </c>
      <c r="I1823" t="s">
        <v>4116</v>
      </c>
    </row>
    <row r="1824" spans="1:9" x14ac:dyDescent="0.2">
      <c r="A1824" t="s">
        <v>3075</v>
      </c>
      <c r="B1824" t="s">
        <v>3076</v>
      </c>
      <c r="C1824">
        <v>0.745</v>
      </c>
      <c r="D1824">
        <v>-456.4</v>
      </c>
      <c r="E1824">
        <v>264.82</v>
      </c>
      <c r="F1824">
        <v>435</v>
      </c>
      <c r="G1824">
        <v>117</v>
      </c>
      <c r="H1824" t="s">
        <v>109</v>
      </c>
      <c r="I1824" t="s">
        <v>4116</v>
      </c>
    </row>
    <row r="1825" spans="1:9" x14ac:dyDescent="0.2">
      <c r="A1825" t="s">
        <v>3075</v>
      </c>
      <c r="B1825" t="s">
        <v>3076</v>
      </c>
      <c r="C1825">
        <v>0.745</v>
      </c>
      <c r="D1825">
        <v>-456.4</v>
      </c>
      <c r="E1825">
        <v>264.82</v>
      </c>
      <c r="F1825">
        <v>435</v>
      </c>
      <c r="G1825">
        <v>112</v>
      </c>
      <c r="H1825" t="s">
        <v>109</v>
      </c>
      <c r="I1825" t="s">
        <v>4342</v>
      </c>
    </row>
    <row r="1826" spans="1:9" x14ac:dyDescent="0.2">
      <c r="A1826" t="s">
        <v>3075</v>
      </c>
      <c r="B1826" t="s">
        <v>3076</v>
      </c>
      <c r="C1826">
        <v>0.745</v>
      </c>
      <c r="D1826">
        <v>-456.4</v>
      </c>
      <c r="E1826">
        <v>264.82</v>
      </c>
      <c r="F1826">
        <v>435</v>
      </c>
      <c r="G1826">
        <v>87.4</v>
      </c>
      <c r="H1826" t="s">
        <v>109</v>
      </c>
      <c r="I1826" t="s">
        <v>4168</v>
      </c>
    </row>
    <row r="1827" spans="1:9" x14ac:dyDescent="0.2">
      <c r="A1827" t="s">
        <v>3075</v>
      </c>
      <c r="B1827" t="s">
        <v>3076</v>
      </c>
      <c r="C1827">
        <v>0.745</v>
      </c>
      <c r="D1827">
        <v>-456.4</v>
      </c>
      <c r="E1827">
        <v>264.82</v>
      </c>
      <c r="F1827">
        <v>435</v>
      </c>
      <c r="G1827">
        <v>75.7</v>
      </c>
      <c r="H1827" t="s">
        <v>109</v>
      </c>
      <c r="I1827" t="s">
        <v>4317</v>
      </c>
    </row>
    <row r="1828" spans="1:9" x14ac:dyDescent="0.2">
      <c r="A1828" t="s">
        <v>3075</v>
      </c>
      <c r="B1828" t="s">
        <v>3076</v>
      </c>
      <c r="C1828">
        <v>0.745</v>
      </c>
      <c r="D1828">
        <v>-456.4</v>
      </c>
      <c r="E1828">
        <v>264.82</v>
      </c>
      <c r="F1828">
        <v>435</v>
      </c>
      <c r="G1828">
        <v>74</v>
      </c>
      <c r="H1828" t="s">
        <v>109</v>
      </c>
      <c r="I1828" t="s">
        <v>4281</v>
      </c>
    </row>
    <row r="1829" spans="1:9" x14ac:dyDescent="0.2">
      <c r="A1829" t="s">
        <v>3075</v>
      </c>
      <c r="B1829" t="s">
        <v>3076</v>
      </c>
      <c r="C1829">
        <v>0.745</v>
      </c>
      <c r="D1829">
        <v>-456.4</v>
      </c>
      <c r="E1829">
        <v>264.82</v>
      </c>
      <c r="F1829">
        <v>435</v>
      </c>
      <c r="G1829">
        <v>73.599999999999994</v>
      </c>
      <c r="H1829" t="s">
        <v>109</v>
      </c>
      <c r="I1829" t="s">
        <v>4160</v>
      </c>
    </row>
    <row r="1830" spans="1:9" x14ac:dyDescent="0.2">
      <c r="A1830" t="s">
        <v>3075</v>
      </c>
      <c r="B1830" t="s">
        <v>3076</v>
      </c>
      <c r="C1830">
        <v>0.745</v>
      </c>
      <c r="D1830">
        <v>-456.4</v>
      </c>
      <c r="E1830">
        <v>264.82</v>
      </c>
      <c r="F1830">
        <v>435</v>
      </c>
      <c r="G1830">
        <v>50.2</v>
      </c>
      <c r="H1830" t="s">
        <v>109</v>
      </c>
      <c r="I1830" t="s">
        <v>4232</v>
      </c>
    </row>
    <row r="1831" spans="1:9" x14ac:dyDescent="0.2">
      <c r="A1831" t="s">
        <v>3071</v>
      </c>
      <c r="B1831" t="s">
        <v>3072</v>
      </c>
      <c r="C1831">
        <v>0.745</v>
      </c>
      <c r="D1831">
        <v>-456.4</v>
      </c>
      <c r="E1831">
        <v>264.82</v>
      </c>
      <c r="F1831">
        <v>435</v>
      </c>
      <c r="G1831">
        <v>417</v>
      </c>
      <c r="H1831" t="s">
        <v>109</v>
      </c>
      <c r="I1831" t="s">
        <v>4118</v>
      </c>
    </row>
    <row r="1832" spans="1:9" x14ac:dyDescent="0.2">
      <c r="A1832" t="s">
        <v>3071</v>
      </c>
      <c r="B1832" t="s">
        <v>3072</v>
      </c>
      <c r="C1832">
        <v>0.745</v>
      </c>
      <c r="D1832">
        <v>-456.4</v>
      </c>
      <c r="E1832">
        <v>264.82</v>
      </c>
      <c r="F1832">
        <v>435</v>
      </c>
      <c r="G1832">
        <v>417</v>
      </c>
      <c r="H1832" t="s">
        <v>109</v>
      </c>
      <c r="I1832" t="s">
        <v>4118</v>
      </c>
    </row>
    <row r="1833" spans="1:9" x14ac:dyDescent="0.2">
      <c r="A1833" t="s">
        <v>3071</v>
      </c>
      <c r="B1833" t="s">
        <v>3072</v>
      </c>
      <c r="C1833">
        <v>0.745</v>
      </c>
      <c r="D1833">
        <v>-456.4</v>
      </c>
      <c r="E1833">
        <v>264.82</v>
      </c>
      <c r="F1833">
        <v>435</v>
      </c>
      <c r="G1833">
        <v>417</v>
      </c>
      <c r="H1833" t="s">
        <v>109</v>
      </c>
      <c r="I1833" t="s">
        <v>4118</v>
      </c>
    </row>
    <row r="1834" spans="1:9" x14ac:dyDescent="0.2">
      <c r="A1834" t="s">
        <v>3071</v>
      </c>
      <c r="B1834" t="s">
        <v>3072</v>
      </c>
      <c r="C1834">
        <v>0.745</v>
      </c>
      <c r="D1834">
        <v>-456.4</v>
      </c>
      <c r="E1834">
        <v>264.82</v>
      </c>
      <c r="F1834">
        <v>435</v>
      </c>
      <c r="G1834">
        <v>417</v>
      </c>
      <c r="H1834" t="s">
        <v>109</v>
      </c>
      <c r="I1834" t="s">
        <v>4118</v>
      </c>
    </row>
    <row r="1835" spans="1:9" x14ac:dyDescent="0.2">
      <c r="A1835" t="s">
        <v>3071</v>
      </c>
      <c r="B1835" t="s">
        <v>3072</v>
      </c>
      <c r="C1835">
        <v>0.745</v>
      </c>
      <c r="D1835">
        <v>-456.4</v>
      </c>
      <c r="E1835">
        <v>264.82</v>
      </c>
      <c r="F1835">
        <v>435</v>
      </c>
      <c r="G1835">
        <v>393</v>
      </c>
      <c r="H1835" t="s">
        <v>109</v>
      </c>
      <c r="I1835" t="s">
        <v>4125</v>
      </c>
    </row>
    <row r="1836" spans="1:9" x14ac:dyDescent="0.2">
      <c r="A1836" t="s">
        <v>3071</v>
      </c>
      <c r="B1836" t="s">
        <v>3072</v>
      </c>
      <c r="C1836">
        <v>0.745</v>
      </c>
      <c r="D1836">
        <v>-456.4</v>
      </c>
      <c r="E1836">
        <v>264.82</v>
      </c>
      <c r="F1836">
        <v>435</v>
      </c>
      <c r="G1836">
        <v>395</v>
      </c>
      <c r="H1836" t="s">
        <v>109</v>
      </c>
      <c r="I1836" t="s">
        <v>4115</v>
      </c>
    </row>
    <row r="1837" spans="1:9" x14ac:dyDescent="0.2">
      <c r="A1837" t="s">
        <v>3071</v>
      </c>
      <c r="B1837" t="s">
        <v>3072</v>
      </c>
      <c r="C1837">
        <v>0.745</v>
      </c>
      <c r="D1837">
        <v>-456.4</v>
      </c>
      <c r="E1837">
        <v>264.82</v>
      </c>
      <c r="F1837">
        <v>435</v>
      </c>
      <c r="G1837">
        <v>394</v>
      </c>
      <c r="H1837" t="s">
        <v>109</v>
      </c>
      <c r="I1837" t="s">
        <v>4168</v>
      </c>
    </row>
    <row r="1838" spans="1:9" x14ac:dyDescent="0.2">
      <c r="A1838" t="s">
        <v>3071</v>
      </c>
      <c r="B1838" t="s">
        <v>3072</v>
      </c>
      <c r="C1838">
        <v>0.745</v>
      </c>
      <c r="D1838">
        <v>-456.4</v>
      </c>
      <c r="E1838">
        <v>264.82</v>
      </c>
      <c r="F1838">
        <v>435</v>
      </c>
      <c r="G1838">
        <v>367</v>
      </c>
      <c r="H1838" t="s">
        <v>109</v>
      </c>
      <c r="I1838" t="s">
        <v>4116</v>
      </c>
    </row>
    <row r="1839" spans="1:9" x14ac:dyDescent="0.2">
      <c r="A1839" t="s">
        <v>3071</v>
      </c>
      <c r="B1839" t="s">
        <v>3072</v>
      </c>
      <c r="C1839">
        <v>0.745</v>
      </c>
      <c r="D1839">
        <v>-456.4</v>
      </c>
      <c r="E1839">
        <v>264.82</v>
      </c>
      <c r="F1839">
        <v>435</v>
      </c>
      <c r="G1839">
        <v>367</v>
      </c>
      <c r="H1839" t="s">
        <v>109</v>
      </c>
      <c r="I1839" t="s">
        <v>4116</v>
      </c>
    </row>
    <row r="1840" spans="1:9" x14ac:dyDescent="0.2">
      <c r="A1840" t="s">
        <v>3071</v>
      </c>
      <c r="B1840" t="s">
        <v>3072</v>
      </c>
      <c r="C1840">
        <v>0.745</v>
      </c>
      <c r="D1840">
        <v>-456.4</v>
      </c>
      <c r="E1840">
        <v>264.82</v>
      </c>
      <c r="F1840">
        <v>435</v>
      </c>
      <c r="G1840">
        <v>367</v>
      </c>
      <c r="H1840" t="s">
        <v>109</v>
      </c>
      <c r="I1840" t="s">
        <v>4116</v>
      </c>
    </row>
    <row r="1841" spans="1:9" x14ac:dyDescent="0.2">
      <c r="A1841" t="s">
        <v>3071</v>
      </c>
      <c r="B1841" t="s">
        <v>3072</v>
      </c>
      <c r="C1841">
        <v>0.745</v>
      </c>
      <c r="D1841">
        <v>-456.4</v>
      </c>
      <c r="E1841">
        <v>264.82</v>
      </c>
      <c r="F1841">
        <v>435</v>
      </c>
      <c r="G1841">
        <v>367</v>
      </c>
      <c r="H1841" t="s">
        <v>109</v>
      </c>
      <c r="I1841" t="s">
        <v>4116</v>
      </c>
    </row>
    <row r="1842" spans="1:9" x14ac:dyDescent="0.2">
      <c r="A1842" t="s">
        <v>3071</v>
      </c>
      <c r="B1842" t="s">
        <v>3072</v>
      </c>
      <c r="C1842">
        <v>0.745</v>
      </c>
      <c r="D1842">
        <v>-456.4</v>
      </c>
      <c r="E1842">
        <v>264.82</v>
      </c>
      <c r="F1842">
        <v>435</v>
      </c>
      <c r="G1842">
        <v>367</v>
      </c>
      <c r="H1842" t="s">
        <v>109</v>
      </c>
      <c r="I1842" t="s">
        <v>4116</v>
      </c>
    </row>
    <row r="1843" spans="1:9" x14ac:dyDescent="0.2">
      <c r="A1843" t="s">
        <v>3071</v>
      </c>
      <c r="B1843" t="s">
        <v>3072</v>
      </c>
      <c r="C1843">
        <v>0.745</v>
      </c>
      <c r="D1843">
        <v>-456.4</v>
      </c>
      <c r="E1843">
        <v>264.82</v>
      </c>
      <c r="F1843">
        <v>435</v>
      </c>
      <c r="G1843">
        <v>367</v>
      </c>
      <c r="H1843" t="s">
        <v>109</v>
      </c>
      <c r="I1843" t="s">
        <v>4116</v>
      </c>
    </row>
    <row r="1844" spans="1:9" x14ac:dyDescent="0.2">
      <c r="A1844" t="s">
        <v>3071</v>
      </c>
      <c r="B1844" t="s">
        <v>3072</v>
      </c>
      <c r="C1844">
        <v>0.745</v>
      </c>
      <c r="D1844">
        <v>-456.4</v>
      </c>
      <c r="E1844">
        <v>264.82</v>
      </c>
      <c r="F1844">
        <v>435</v>
      </c>
      <c r="G1844">
        <v>367</v>
      </c>
      <c r="H1844" t="s">
        <v>109</v>
      </c>
      <c r="I1844" t="s">
        <v>4116</v>
      </c>
    </row>
    <row r="1845" spans="1:9" x14ac:dyDescent="0.2">
      <c r="A1845" t="s">
        <v>3071</v>
      </c>
      <c r="B1845" t="s">
        <v>3072</v>
      </c>
      <c r="C1845">
        <v>0.745</v>
      </c>
      <c r="D1845">
        <v>-456.4</v>
      </c>
      <c r="E1845">
        <v>264.82</v>
      </c>
      <c r="F1845">
        <v>435</v>
      </c>
      <c r="G1845">
        <v>232</v>
      </c>
      <c r="H1845" t="s">
        <v>109</v>
      </c>
      <c r="I1845" t="s">
        <v>4209</v>
      </c>
    </row>
    <row r="1846" spans="1:9" x14ac:dyDescent="0.2">
      <c r="A1846" t="s">
        <v>3071</v>
      </c>
      <c r="B1846" t="s">
        <v>3072</v>
      </c>
      <c r="C1846">
        <v>0.745</v>
      </c>
      <c r="D1846">
        <v>-456.4</v>
      </c>
      <c r="E1846">
        <v>264.82</v>
      </c>
      <c r="F1846">
        <v>435</v>
      </c>
      <c r="G1846">
        <v>227</v>
      </c>
      <c r="H1846" t="s">
        <v>109</v>
      </c>
      <c r="I1846" t="s">
        <v>4086</v>
      </c>
    </row>
    <row r="1847" spans="1:9" x14ac:dyDescent="0.2">
      <c r="A1847" t="s">
        <v>3071</v>
      </c>
      <c r="B1847" t="s">
        <v>3072</v>
      </c>
      <c r="C1847">
        <v>0.745</v>
      </c>
      <c r="D1847">
        <v>-456.4</v>
      </c>
      <c r="E1847">
        <v>264.82</v>
      </c>
      <c r="F1847">
        <v>435</v>
      </c>
      <c r="G1847">
        <v>227</v>
      </c>
      <c r="H1847" t="s">
        <v>109</v>
      </c>
      <c r="I1847" t="s">
        <v>4086</v>
      </c>
    </row>
    <row r="1848" spans="1:9" x14ac:dyDescent="0.2">
      <c r="A1848" t="s">
        <v>3071</v>
      </c>
      <c r="B1848" t="s">
        <v>3072</v>
      </c>
      <c r="C1848">
        <v>0.745</v>
      </c>
      <c r="D1848">
        <v>-456.4</v>
      </c>
      <c r="E1848">
        <v>264.82</v>
      </c>
      <c r="F1848">
        <v>435</v>
      </c>
      <c r="G1848">
        <v>225</v>
      </c>
      <c r="H1848" t="s">
        <v>109</v>
      </c>
      <c r="I1848" t="s">
        <v>4334</v>
      </c>
    </row>
    <row r="1849" spans="1:9" x14ac:dyDescent="0.2">
      <c r="A1849" t="s">
        <v>3071</v>
      </c>
      <c r="B1849" t="s">
        <v>3072</v>
      </c>
      <c r="C1849">
        <v>0.745</v>
      </c>
      <c r="D1849">
        <v>-456.4</v>
      </c>
      <c r="E1849">
        <v>264.82</v>
      </c>
      <c r="F1849">
        <v>435</v>
      </c>
      <c r="G1849">
        <v>219</v>
      </c>
      <c r="H1849" t="s">
        <v>109</v>
      </c>
      <c r="I1849" t="s">
        <v>4085</v>
      </c>
    </row>
    <row r="1850" spans="1:9" x14ac:dyDescent="0.2">
      <c r="A1850" t="s">
        <v>3071</v>
      </c>
      <c r="B1850" t="s">
        <v>3072</v>
      </c>
      <c r="C1850">
        <v>0.745</v>
      </c>
      <c r="D1850">
        <v>-456.4</v>
      </c>
      <c r="E1850">
        <v>264.82</v>
      </c>
      <c r="F1850">
        <v>435</v>
      </c>
      <c r="G1850">
        <v>219</v>
      </c>
      <c r="H1850" t="s">
        <v>109</v>
      </c>
      <c r="I1850" t="s">
        <v>4085</v>
      </c>
    </row>
    <row r="1851" spans="1:9" x14ac:dyDescent="0.2">
      <c r="A1851" t="s">
        <v>3071</v>
      </c>
      <c r="B1851" t="s">
        <v>3072</v>
      </c>
      <c r="C1851">
        <v>0.745</v>
      </c>
      <c r="D1851">
        <v>-456.4</v>
      </c>
      <c r="E1851">
        <v>264.82</v>
      </c>
      <c r="F1851">
        <v>435</v>
      </c>
      <c r="G1851">
        <v>217</v>
      </c>
      <c r="H1851" t="s">
        <v>109</v>
      </c>
      <c r="I1851" t="s">
        <v>4314</v>
      </c>
    </row>
    <row r="1852" spans="1:9" x14ac:dyDescent="0.2">
      <c r="A1852" t="s">
        <v>3071</v>
      </c>
      <c r="B1852" t="s">
        <v>3072</v>
      </c>
      <c r="C1852">
        <v>0.745</v>
      </c>
      <c r="D1852">
        <v>-456.4</v>
      </c>
      <c r="E1852">
        <v>264.82</v>
      </c>
      <c r="F1852">
        <v>435</v>
      </c>
      <c r="G1852">
        <v>217</v>
      </c>
      <c r="H1852" t="s">
        <v>109</v>
      </c>
      <c r="I1852" t="s">
        <v>4314</v>
      </c>
    </row>
    <row r="1853" spans="1:9" x14ac:dyDescent="0.2">
      <c r="A1853" t="s">
        <v>3071</v>
      </c>
      <c r="B1853" t="s">
        <v>3072</v>
      </c>
      <c r="C1853">
        <v>0.745</v>
      </c>
      <c r="D1853">
        <v>-456.4</v>
      </c>
      <c r="E1853">
        <v>264.82</v>
      </c>
      <c r="F1853">
        <v>435</v>
      </c>
      <c r="G1853">
        <v>202</v>
      </c>
      <c r="H1853" t="s">
        <v>109</v>
      </c>
      <c r="I1853" t="s">
        <v>4322</v>
      </c>
    </row>
    <row r="1854" spans="1:9" x14ac:dyDescent="0.2">
      <c r="A1854" t="s">
        <v>3071</v>
      </c>
      <c r="B1854" t="s">
        <v>3072</v>
      </c>
      <c r="C1854">
        <v>0.745</v>
      </c>
      <c r="D1854">
        <v>-456.4</v>
      </c>
      <c r="E1854">
        <v>264.82</v>
      </c>
      <c r="F1854">
        <v>435</v>
      </c>
      <c r="G1854">
        <v>202</v>
      </c>
      <c r="H1854" t="s">
        <v>109</v>
      </c>
      <c r="I1854" t="s">
        <v>4322</v>
      </c>
    </row>
    <row r="1855" spans="1:9" x14ac:dyDescent="0.2">
      <c r="A1855" t="s">
        <v>3071</v>
      </c>
      <c r="B1855" t="s">
        <v>3072</v>
      </c>
      <c r="C1855">
        <v>0.745</v>
      </c>
      <c r="D1855">
        <v>-456.4</v>
      </c>
      <c r="E1855">
        <v>264.82</v>
      </c>
      <c r="F1855">
        <v>435</v>
      </c>
      <c r="G1855">
        <v>174</v>
      </c>
      <c r="H1855" t="s">
        <v>109</v>
      </c>
      <c r="I1855" t="s">
        <v>4328</v>
      </c>
    </row>
    <row r="1856" spans="1:9" x14ac:dyDescent="0.2">
      <c r="A1856" t="s">
        <v>3071</v>
      </c>
      <c r="B1856" t="s">
        <v>3072</v>
      </c>
      <c r="C1856">
        <v>0.745</v>
      </c>
      <c r="D1856">
        <v>-456.4</v>
      </c>
      <c r="E1856">
        <v>264.82</v>
      </c>
      <c r="F1856">
        <v>435</v>
      </c>
      <c r="G1856">
        <v>171</v>
      </c>
      <c r="H1856" t="s">
        <v>109</v>
      </c>
      <c r="I1856" t="s">
        <v>4225</v>
      </c>
    </row>
    <row r="1857" spans="1:9" x14ac:dyDescent="0.2">
      <c r="A1857" t="s">
        <v>3071</v>
      </c>
      <c r="B1857" t="s">
        <v>3072</v>
      </c>
      <c r="C1857">
        <v>0.745</v>
      </c>
      <c r="D1857">
        <v>-456.4</v>
      </c>
      <c r="E1857">
        <v>264.82</v>
      </c>
      <c r="F1857">
        <v>435</v>
      </c>
      <c r="G1857">
        <v>166</v>
      </c>
      <c r="H1857" t="s">
        <v>109</v>
      </c>
      <c r="I1857" t="s">
        <v>4210</v>
      </c>
    </row>
    <row r="1858" spans="1:9" x14ac:dyDescent="0.2">
      <c r="A1858" t="s">
        <v>3071</v>
      </c>
      <c r="B1858" t="s">
        <v>3072</v>
      </c>
      <c r="C1858">
        <v>0.745</v>
      </c>
      <c r="D1858">
        <v>-456.4</v>
      </c>
      <c r="E1858">
        <v>264.82</v>
      </c>
      <c r="F1858">
        <v>435</v>
      </c>
      <c r="G1858">
        <v>161</v>
      </c>
      <c r="H1858" t="s">
        <v>109</v>
      </c>
      <c r="I1858" t="s">
        <v>4115</v>
      </c>
    </row>
    <row r="1859" spans="1:9" x14ac:dyDescent="0.2">
      <c r="A1859" t="s">
        <v>3071</v>
      </c>
      <c r="B1859" t="s">
        <v>3072</v>
      </c>
      <c r="C1859">
        <v>0.745</v>
      </c>
      <c r="D1859">
        <v>-456.4</v>
      </c>
      <c r="E1859">
        <v>264.82</v>
      </c>
      <c r="F1859">
        <v>435</v>
      </c>
      <c r="G1859">
        <v>161</v>
      </c>
      <c r="H1859" t="s">
        <v>109</v>
      </c>
      <c r="I1859" t="s">
        <v>4115</v>
      </c>
    </row>
    <row r="1860" spans="1:9" x14ac:dyDescent="0.2">
      <c r="A1860" t="s">
        <v>3071</v>
      </c>
      <c r="B1860" t="s">
        <v>3072</v>
      </c>
      <c r="C1860">
        <v>0.745</v>
      </c>
      <c r="D1860">
        <v>-456.4</v>
      </c>
      <c r="E1860">
        <v>264.82</v>
      </c>
      <c r="F1860">
        <v>435</v>
      </c>
      <c r="G1860">
        <v>160</v>
      </c>
      <c r="H1860" t="s">
        <v>109</v>
      </c>
      <c r="I1860" t="s">
        <v>4335</v>
      </c>
    </row>
    <row r="1861" spans="1:9" x14ac:dyDescent="0.2">
      <c r="A1861" t="s">
        <v>3071</v>
      </c>
      <c r="B1861" t="s">
        <v>3072</v>
      </c>
      <c r="C1861">
        <v>0.745</v>
      </c>
      <c r="D1861">
        <v>-456.4</v>
      </c>
      <c r="E1861">
        <v>264.82</v>
      </c>
      <c r="F1861">
        <v>435</v>
      </c>
      <c r="G1861">
        <v>160</v>
      </c>
      <c r="H1861" t="s">
        <v>109</v>
      </c>
      <c r="I1861" t="s">
        <v>4335</v>
      </c>
    </row>
    <row r="1862" spans="1:9" x14ac:dyDescent="0.2">
      <c r="A1862" t="s">
        <v>3071</v>
      </c>
      <c r="B1862" t="s">
        <v>3072</v>
      </c>
      <c r="C1862">
        <v>0.745</v>
      </c>
      <c r="D1862">
        <v>-456.4</v>
      </c>
      <c r="E1862">
        <v>264.82</v>
      </c>
      <c r="F1862">
        <v>435</v>
      </c>
      <c r="G1862">
        <v>134</v>
      </c>
      <c r="H1862" t="s">
        <v>109</v>
      </c>
      <c r="I1862" t="s">
        <v>4086</v>
      </c>
    </row>
    <row r="1863" spans="1:9" x14ac:dyDescent="0.2">
      <c r="A1863" t="s">
        <v>3071</v>
      </c>
      <c r="B1863" t="s">
        <v>3072</v>
      </c>
      <c r="C1863">
        <v>0.745</v>
      </c>
      <c r="D1863">
        <v>-456.4</v>
      </c>
      <c r="E1863">
        <v>264.82</v>
      </c>
      <c r="F1863">
        <v>435</v>
      </c>
      <c r="G1863">
        <v>115</v>
      </c>
      <c r="H1863" t="s">
        <v>109</v>
      </c>
      <c r="I1863" t="s">
        <v>4192</v>
      </c>
    </row>
    <row r="1864" spans="1:9" x14ac:dyDescent="0.2">
      <c r="A1864" t="s">
        <v>3071</v>
      </c>
      <c r="B1864" t="s">
        <v>3072</v>
      </c>
      <c r="C1864">
        <v>0.745</v>
      </c>
      <c r="D1864">
        <v>-456.4</v>
      </c>
      <c r="E1864">
        <v>264.82</v>
      </c>
      <c r="F1864">
        <v>435</v>
      </c>
      <c r="G1864">
        <v>120</v>
      </c>
      <c r="H1864" t="s">
        <v>109</v>
      </c>
      <c r="I1864" t="s">
        <v>4116</v>
      </c>
    </row>
    <row r="1865" spans="1:9" x14ac:dyDescent="0.2">
      <c r="A1865" t="s">
        <v>3071</v>
      </c>
      <c r="B1865" t="s">
        <v>3072</v>
      </c>
      <c r="C1865">
        <v>0.745</v>
      </c>
      <c r="D1865">
        <v>-456.4</v>
      </c>
      <c r="E1865">
        <v>264.82</v>
      </c>
      <c r="F1865">
        <v>435</v>
      </c>
      <c r="G1865">
        <v>120</v>
      </c>
      <c r="H1865" t="s">
        <v>109</v>
      </c>
      <c r="I1865" t="s">
        <v>4116</v>
      </c>
    </row>
    <row r="1866" spans="1:9" x14ac:dyDescent="0.2">
      <c r="A1866" t="s">
        <v>3071</v>
      </c>
      <c r="B1866" t="s">
        <v>3072</v>
      </c>
      <c r="C1866">
        <v>0.745</v>
      </c>
      <c r="D1866">
        <v>-456.4</v>
      </c>
      <c r="E1866">
        <v>264.82</v>
      </c>
      <c r="F1866">
        <v>435</v>
      </c>
      <c r="G1866">
        <v>119</v>
      </c>
      <c r="H1866" t="s">
        <v>109</v>
      </c>
      <c r="I1866" t="s">
        <v>4130</v>
      </c>
    </row>
    <row r="1867" spans="1:9" x14ac:dyDescent="0.2">
      <c r="A1867" t="s">
        <v>3071</v>
      </c>
      <c r="B1867" t="s">
        <v>3072</v>
      </c>
      <c r="C1867">
        <v>0.745</v>
      </c>
      <c r="D1867">
        <v>-456.4</v>
      </c>
      <c r="E1867">
        <v>264.82</v>
      </c>
      <c r="F1867">
        <v>435</v>
      </c>
      <c r="G1867">
        <v>120</v>
      </c>
      <c r="H1867" t="s">
        <v>109</v>
      </c>
      <c r="I1867" t="s">
        <v>4130</v>
      </c>
    </row>
    <row r="1868" spans="1:9" x14ac:dyDescent="0.2">
      <c r="A1868" t="s">
        <v>3071</v>
      </c>
      <c r="B1868" t="s">
        <v>3072</v>
      </c>
      <c r="C1868">
        <v>0.745</v>
      </c>
      <c r="D1868">
        <v>-456.4</v>
      </c>
      <c r="E1868">
        <v>264.82</v>
      </c>
      <c r="F1868">
        <v>435</v>
      </c>
      <c r="G1868">
        <v>119</v>
      </c>
      <c r="H1868" t="s">
        <v>109</v>
      </c>
      <c r="I1868" t="s">
        <v>4130</v>
      </c>
    </row>
    <row r="1869" spans="1:9" x14ac:dyDescent="0.2">
      <c r="A1869" t="s">
        <v>3071</v>
      </c>
      <c r="B1869" t="s">
        <v>3072</v>
      </c>
      <c r="C1869">
        <v>0.745</v>
      </c>
      <c r="D1869">
        <v>-456.4</v>
      </c>
      <c r="E1869">
        <v>264.82</v>
      </c>
      <c r="F1869">
        <v>435</v>
      </c>
      <c r="G1869">
        <v>117</v>
      </c>
      <c r="H1869" t="s">
        <v>109</v>
      </c>
      <c r="I1869" t="s">
        <v>4313</v>
      </c>
    </row>
    <row r="1870" spans="1:9" x14ac:dyDescent="0.2">
      <c r="A1870" t="s">
        <v>3071</v>
      </c>
      <c r="B1870" t="s">
        <v>3072</v>
      </c>
      <c r="C1870">
        <v>0.745</v>
      </c>
      <c r="D1870">
        <v>-456.4</v>
      </c>
      <c r="E1870">
        <v>264.82</v>
      </c>
      <c r="F1870">
        <v>435</v>
      </c>
      <c r="G1870">
        <v>116</v>
      </c>
      <c r="H1870" t="s">
        <v>109</v>
      </c>
      <c r="I1870" t="s">
        <v>4302</v>
      </c>
    </row>
    <row r="1871" spans="1:9" x14ac:dyDescent="0.2">
      <c r="A1871" t="s">
        <v>3071</v>
      </c>
      <c r="B1871" t="s">
        <v>3072</v>
      </c>
      <c r="C1871">
        <v>0.745</v>
      </c>
      <c r="D1871">
        <v>-456.4</v>
      </c>
      <c r="E1871">
        <v>264.82</v>
      </c>
      <c r="F1871">
        <v>435</v>
      </c>
      <c r="G1871">
        <v>116</v>
      </c>
      <c r="H1871" t="s">
        <v>109</v>
      </c>
      <c r="I1871" t="s">
        <v>4342</v>
      </c>
    </row>
    <row r="1872" spans="1:9" x14ac:dyDescent="0.2">
      <c r="A1872" t="s">
        <v>3071</v>
      </c>
      <c r="B1872" t="s">
        <v>3072</v>
      </c>
      <c r="C1872">
        <v>0.745</v>
      </c>
      <c r="D1872">
        <v>-456.4</v>
      </c>
      <c r="E1872">
        <v>264.82</v>
      </c>
      <c r="F1872">
        <v>435</v>
      </c>
      <c r="G1872">
        <v>110</v>
      </c>
      <c r="H1872" t="s">
        <v>109</v>
      </c>
      <c r="I1872" t="s">
        <v>4322</v>
      </c>
    </row>
    <row r="1873" spans="1:9" x14ac:dyDescent="0.2">
      <c r="A1873" t="s">
        <v>3071</v>
      </c>
      <c r="B1873" t="s">
        <v>3072</v>
      </c>
      <c r="C1873">
        <v>0.745</v>
      </c>
      <c r="D1873">
        <v>-456.4</v>
      </c>
      <c r="E1873">
        <v>264.82</v>
      </c>
      <c r="F1873">
        <v>435</v>
      </c>
      <c r="G1873">
        <v>86.2</v>
      </c>
      <c r="H1873" t="s">
        <v>109</v>
      </c>
      <c r="I1873" t="s">
        <v>4349</v>
      </c>
    </row>
    <row r="1874" spans="1:9" x14ac:dyDescent="0.2">
      <c r="A1874" t="s">
        <v>3071</v>
      </c>
      <c r="B1874" t="s">
        <v>3072</v>
      </c>
      <c r="C1874">
        <v>0.745</v>
      </c>
      <c r="D1874">
        <v>-456.4</v>
      </c>
      <c r="E1874">
        <v>264.82</v>
      </c>
      <c r="F1874">
        <v>435</v>
      </c>
      <c r="G1874">
        <v>77</v>
      </c>
      <c r="H1874" t="s">
        <v>109</v>
      </c>
      <c r="I1874" t="s">
        <v>4302</v>
      </c>
    </row>
    <row r="1875" spans="1:9" x14ac:dyDescent="0.2">
      <c r="A1875" t="s">
        <v>3071</v>
      </c>
      <c r="B1875" t="s">
        <v>3072</v>
      </c>
      <c r="C1875">
        <v>0.745</v>
      </c>
      <c r="D1875">
        <v>-456.4</v>
      </c>
      <c r="E1875">
        <v>264.82</v>
      </c>
      <c r="F1875">
        <v>435</v>
      </c>
      <c r="G1875">
        <v>74</v>
      </c>
      <c r="H1875" t="s">
        <v>109</v>
      </c>
      <c r="I1875" t="s">
        <v>4281</v>
      </c>
    </row>
    <row r="1876" spans="1:9" x14ac:dyDescent="0.2">
      <c r="A1876" t="s">
        <v>3071</v>
      </c>
      <c r="B1876" t="s">
        <v>3072</v>
      </c>
      <c r="C1876">
        <v>0.745</v>
      </c>
      <c r="D1876">
        <v>-456.4</v>
      </c>
      <c r="E1876">
        <v>264.82</v>
      </c>
      <c r="F1876">
        <v>435</v>
      </c>
      <c r="G1876">
        <v>59.8</v>
      </c>
      <c r="H1876" t="s">
        <v>109</v>
      </c>
      <c r="I1876" t="s">
        <v>4169</v>
      </c>
    </row>
    <row r="1877" spans="1:9" x14ac:dyDescent="0.2">
      <c r="A1877" t="s">
        <v>3071</v>
      </c>
      <c r="B1877" t="s">
        <v>3072</v>
      </c>
      <c r="C1877">
        <v>0.745</v>
      </c>
      <c r="D1877">
        <v>-456.4</v>
      </c>
      <c r="E1877">
        <v>264.82</v>
      </c>
      <c r="F1877">
        <v>435</v>
      </c>
      <c r="G1877">
        <v>59.4</v>
      </c>
      <c r="H1877" t="s">
        <v>109</v>
      </c>
      <c r="I1877" t="s">
        <v>4350</v>
      </c>
    </row>
    <row r="1878" spans="1:9" x14ac:dyDescent="0.2">
      <c r="A1878" t="s">
        <v>3071</v>
      </c>
      <c r="B1878" t="s">
        <v>3072</v>
      </c>
      <c r="C1878">
        <v>0.745</v>
      </c>
      <c r="D1878">
        <v>-456.4</v>
      </c>
      <c r="E1878">
        <v>264.82</v>
      </c>
      <c r="F1878">
        <v>435</v>
      </c>
      <c r="G1878">
        <v>58.1</v>
      </c>
      <c r="H1878" t="s">
        <v>109</v>
      </c>
      <c r="I1878" t="s">
        <v>4350</v>
      </c>
    </row>
    <row r="1879" spans="1:9" x14ac:dyDescent="0.2">
      <c r="A1879" t="s">
        <v>3071</v>
      </c>
      <c r="B1879" t="s">
        <v>3072</v>
      </c>
      <c r="C1879">
        <v>0.745</v>
      </c>
      <c r="D1879">
        <v>-456.4</v>
      </c>
      <c r="E1879">
        <v>264.82</v>
      </c>
      <c r="F1879">
        <v>435</v>
      </c>
      <c r="G1879">
        <v>774</v>
      </c>
      <c r="H1879" t="s">
        <v>109</v>
      </c>
      <c r="I1879" t="s">
        <v>4321</v>
      </c>
    </row>
    <row r="1880" spans="1:9" x14ac:dyDescent="0.2">
      <c r="A1880" t="s">
        <v>3071</v>
      </c>
      <c r="B1880" t="s">
        <v>3072</v>
      </c>
      <c r="C1880">
        <v>0.745</v>
      </c>
      <c r="D1880">
        <v>-456.4</v>
      </c>
      <c r="E1880">
        <v>264.82</v>
      </c>
      <c r="F1880">
        <v>435</v>
      </c>
      <c r="G1880">
        <v>425</v>
      </c>
      <c r="H1880" t="s">
        <v>109</v>
      </c>
      <c r="I1880" t="s">
        <v>4118</v>
      </c>
    </row>
    <row r="1881" spans="1:9" x14ac:dyDescent="0.2">
      <c r="A1881" t="s">
        <v>3071</v>
      </c>
      <c r="B1881" t="s">
        <v>3072</v>
      </c>
      <c r="C1881">
        <v>0.745</v>
      </c>
      <c r="D1881">
        <v>-456.4</v>
      </c>
      <c r="E1881">
        <v>264.82</v>
      </c>
      <c r="F1881">
        <v>435</v>
      </c>
      <c r="G1881">
        <v>425</v>
      </c>
      <c r="H1881" t="s">
        <v>109</v>
      </c>
      <c r="I1881" t="s">
        <v>4118</v>
      </c>
    </row>
    <row r="1882" spans="1:9" x14ac:dyDescent="0.2">
      <c r="A1882" t="s">
        <v>3071</v>
      </c>
      <c r="B1882" t="s">
        <v>3072</v>
      </c>
      <c r="C1882">
        <v>0.745</v>
      </c>
      <c r="D1882">
        <v>-456.4</v>
      </c>
      <c r="E1882">
        <v>264.82</v>
      </c>
      <c r="F1882">
        <v>435</v>
      </c>
      <c r="G1882">
        <v>420</v>
      </c>
      <c r="H1882" t="s">
        <v>109</v>
      </c>
      <c r="I1882" t="s">
        <v>4351</v>
      </c>
    </row>
    <row r="1883" spans="1:9" x14ac:dyDescent="0.2">
      <c r="A1883" t="s">
        <v>3071</v>
      </c>
      <c r="B1883" t="s">
        <v>3072</v>
      </c>
      <c r="C1883">
        <v>0.745</v>
      </c>
      <c r="D1883">
        <v>-456.4</v>
      </c>
      <c r="E1883">
        <v>264.82</v>
      </c>
      <c r="F1883">
        <v>435</v>
      </c>
      <c r="G1883">
        <v>402</v>
      </c>
      <c r="H1883" t="s">
        <v>109</v>
      </c>
      <c r="I1883" t="s">
        <v>4115</v>
      </c>
    </row>
    <row r="1884" spans="1:9" x14ac:dyDescent="0.2">
      <c r="A1884" t="s">
        <v>3071</v>
      </c>
      <c r="B1884" t="s">
        <v>3072</v>
      </c>
      <c r="C1884">
        <v>0.745</v>
      </c>
      <c r="D1884">
        <v>-456.4</v>
      </c>
      <c r="E1884">
        <v>264.82</v>
      </c>
      <c r="F1884">
        <v>435</v>
      </c>
      <c r="G1884">
        <v>401</v>
      </c>
      <c r="H1884" t="s">
        <v>109</v>
      </c>
      <c r="I1884" t="s">
        <v>4115</v>
      </c>
    </row>
    <row r="1885" spans="1:9" x14ac:dyDescent="0.2">
      <c r="A1885" t="s">
        <v>3071</v>
      </c>
      <c r="B1885" t="s">
        <v>3072</v>
      </c>
      <c r="C1885">
        <v>0.745</v>
      </c>
      <c r="D1885">
        <v>-456.4</v>
      </c>
      <c r="E1885">
        <v>264.82</v>
      </c>
      <c r="F1885">
        <v>435</v>
      </c>
      <c r="G1885">
        <v>374</v>
      </c>
      <c r="H1885" t="s">
        <v>109</v>
      </c>
      <c r="I1885" t="s">
        <v>4116</v>
      </c>
    </row>
    <row r="1886" spans="1:9" x14ac:dyDescent="0.2">
      <c r="A1886" t="s">
        <v>3071</v>
      </c>
      <c r="B1886" t="s">
        <v>3072</v>
      </c>
      <c r="C1886">
        <v>0.745</v>
      </c>
      <c r="D1886">
        <v>-456.4</v>
      </c>
      <c r="E1886">
        <v>264.82</v>
      </c>
      <c r="F1886">
        <v>435</v>
      </c>
      <c r="G1886">
        <v>373</v>
      </c>
      <c r="H1886" t="s">
        <v>109</v>
      </c>
      <c r="I1886" t="s">
        <v>4116</v>
      </c>
    </row>
    <row r="1887" spans="1:9" x14ac:dyDescent="0.2">
      <c r="A1887" t="s">
        <v>3071</v>
      </c>
      <c r="B1887" t="s">
        <v>3072</v>
      </c>
      <c r="C1887">
        <v>0.745</v>
      </c>
      <c r="D1887">
        <v>-456.4</v>
      </c>
      <c r="E1887">
        <v>264.82</v>
      </c>
      <c r="F1887">
        <v>435</v>
      </c>
      <c r="G1887">
        <v>373</v>
      </c>
      <c r="H1887" t="s">
        <v>109</v>
      </c>
      <c r="I1887" t="s">
        <v>4116</v>
      </c>
    </row>
    <row r="1888" spans="1:9" x14ac:dyDescent="0.2">
      <c r="A1888" t="s">
        <v>3071</v>
      </c>
      <c r="B1888" t="s">
        <v>3072</v>
      </c>
      <c r="C1888">
        <v>0.745</v>
      </c>
      <c r="D1888">
        <v>-456.4</v>
      </c>
      <c r="E1888">
        <v>264.82</v>
      </c>
      <c r="F1888">
        <v>435</v>
      </c>
      <c r="G1888">
        <v>373</v>
      </c>
      <c r="H1888" t="s">
        <v>109</v>
      </c>
      <c r="I1888" t="s">
        <v>4116</v>
      </c>
    </row>
    <row r="1889" spans="1:9" x14ac:dyDescent="0.2">
      <c r="A1889" t="s">
        <v>3071</v>
      </c>
      <c r="B1889" t="s">
        <v>3072</v>
      </c>
      <c r="C1889">
        <v>0.745</v>
      </c>
      <c r="D1889">
        <v>-456.4</v>
      </c>
      <c r="E1889">
        <v>264.82</v>
      </c>
      <c r="F1889">
        <v>435</v>
      </c>
      <c r="G1889">
        <v>372</v>
      </c>
      <c r="H1889" t="s">
        <v>109</v>
      </c>
      <c r="I1889" t="s">
        <v>4116</v>
      </c>
    </row>
    <row r="1890" spans="1:9" x14ac:dyDescent="0.2">
      <c r="A1890" t="s">
        <v>3071</v>
      </c>
      <c r="B1890" t="s">
        <v>3072</v>
      </c>
      <c r="C1890">
        <v>0.745</v>
      </c>
      <c r="D1890">
        <v>-456.4</v>
      </c>
      <c r="E1890">
        <v>264.82</v>
      </c>
      <c r="F1890">
        <v>435</v>
      </c>
      <c r="G1890">
        <v>372</v>
      </c>
      <c r="H1890" t="s">
        <v>109</v>
      </c>
      <c r="I1890" t="s">
        <v>4116</v>
      </c>
    </row>
    <row r="1891" spans="1:9" x14ac:dyDescent="0.2">
      <c r="A1891" t="s">
        <v>3071</v>
      </c>
      <c r="B1891" t="s">
        <v>3072</v>
      </c>
      <c r="C1891">
        <v>0.745</v>
      </c>
      <c r="D1891">
        <v>-456.4</v>
      </c>
      <c r="E1891">
        <v>264.82</v>
      </c>
      <c r="F1891">
        <v>435</v>
      </c>
      <c r="G1891">
        <v>333</v>
      </c>
      <c r="H1891" t="s">
        <v>109</v>
      </c>
      <c r="I1891" t="s">
        <v>4077</v>
      </c>
    </row>
    <row r="1892" spans="1:9" x14ac:dyDescent="0.2">
      <c r="A1892" t="s">
        <v>3071</v>
      </c>
      <c r="B1892" t="s">
        <v>3072</v>
      </c>
      <c r="C1892">
        <v>0.745</v>
      </c>
      <c r="D1892">
        <v>-456.4</v>
      </c>
      <c r="E1892">
        <v>264.82</v>
      </c>
      <c r="F1892">
        <v>435</v>
      </c>
      <c r="G1892">
        <v>286</v>
      </c>
      <c r="H1892" t="s">
        <v>109</v>
      </c>
      <c r="I1892" t="s">
        <v>4352</v>
      </c>
    </row>
    <row r="1893" spans="1:9" x14ac:dyDescent="0.2">
      <c r="A1893" t="s">
        <v>3071</v>
      </c>
      <c r="B1893" t="s">
        <v>3072</v>
      </c>
      <c r="C1893">
        <v>0.745</v>
      </c>
      <c r="D1893">
        <v>-456.4</v>
      </c>
      <c r="E1893">
        <v>264.82</v>
      </c>
      <c r="F1893">
        <v>435</v>
      </c>
      <c r="G1893">
        <v>228</v>
      </c>
      <c r="H1893" t="s">
        <v>109</v>
      </c>
      <c r="I1893" t="s">
        <v>4086</v>
      </c>
    </row>
    <row r="1894" spans="1:9" x14ac:dyDescent="0.2">
      <c r="A1894" t="s">
        <v>3071</v>
      </c>
      <c r="B1894" t="s">
        <v>3072</v>
      </c>
      <c r="C1894">
        <v>0.745</v>
      </c>
      <c r="D1894">
        <v>-456.4</v>
      </c>
      <c r="E1894">
        <v>264.82</v>
      </c>
      <c r="F1894">
        <v>435</v>
      </c>
      <c r="G1894">
        <v>227</v>
      </c>
      <c r="H1894" t="s">
        <v>109</v>
      </c>
      <c r="I1894" t="s">
        <v>4086</v>
      </c>
    </row>
    <row r="1895" spans="1:9" x14ac:dyDescent="0.2">
      <c r="A1895" t="s">
        <v>3071</v>
      </c>
      <c r="B1895" t="s">
        <v>3072</v>
      </c>
      <c r="C1895">
        <v>0.745</v>
      </c>
      <c r="D1895">
        <v>-456.4</v>
      </c>
      <c r="E1895">
        <v>264.82</v>
      </c>
      <c r="F1895">
        <v>435</v>
      </c>
      <c r="G1895">
        <v>227</v>
      </c>
      <c r="H1895" t="s">
        <v>109</v>
      </c>
      <c r="I1895" t="s">
        <v>4334</v>
      </c>
    </row>
    <row r="1896" spans="1:9" x14ac:dyDescent="0.2">
      <c r="A1896" t="s">
        <v>3071</v>
      </c>
      <c r="B1896" t="s">
        <v>3072</v>
      </c>
      <c r="C1896">
        <v>0.745</v>
      </c>
      <c r="D1896">
        <v>-456.4</v>
      </c>
      <c r="E1896">
        <v>264.82</v>
      </c>
      <c r="F1896">
        <v>435</v>
      </c>
      <c r="G1896">
        <v>222</v>
      </c>
      <c r="H1896" t="s">
        <v>109</v>
      </c>
      <c r="I1896" t="s">
        <v>4345</v>
      </c>
    </row>
    <row r="1897" spans="1:9" x14ac:dyDescent="0.2">
      <c r="A1897" t="s">
        <v>3071</v>
      </c>
      <c r="B1897" t="s">
        <v>3072</v>
      </c>
      <c r="C1897">
        <v>0.745</v>
      </c>
      <c r="D1897">
        <v>-456.4</v>
      </c>
      <c r="E1897">
        <v>264.82</v>
      </c>
      <c r="F1897">
        <v>435</v>
      </c>
      <c r="G1897">
        <v>217</v>
      </c>
      <c r="H1897" t="s">
        <v>109</v>
      </c>
      <c r="I1897" t="s">
        <v>4314</v>
      </c>
    </row>
    <row r="1898" spans="1:9" x14ac:dyDescent="0.2">
      <c r="A1898" t="s">
        <v>3071</v>
      </c>
      <c r="B1898" t="s">
        <v>3072</v>
      </c>
      <c r="C1898">
        <v>0.745</v>
      </c>
      <c r="D1898">
        <v>-456.4</v>
      </c>
      <c r="E1898">
        <v>264.82</v>
      </c>
      <c r="F1898">
        <v>435</v>
      </c>
      <c r="G1898">
        <v>215</v>
      </c>
      <c r="H1898" t="s">
        <v>109</v>
      </c>
      <c r="I1898" t="s">
        <v>4299</v>
      </c>
    </row>
    <row r="1899" spans="1:9" x14ac:dyDescent="0.2">
      <c r="A1899" t="s">
        <v>3071</v>
      </c>
      <c r="B1899" t="s">
        <v>3072</v>
      </c>
      <c r="C1899">
        <v>0.745</v>
      </c>
      <c r="D1899">
        <v>-456.4</v>
      </c>
      <c r="E1899">
        <v>264.82</v>
      </c>
      <c r="F1899">
        <v>435</v>
      </c>
      <c r="G1899">
        <v>216</v>
      </c>
      <c r="H1899" t="s">
        <v>109</v>
      </c>
      <c r="I1899" t="s">
        <v>4085</v>
      </c>
    </row>
    <row r="1900" spans="1:9" x14ac:dyDescent="0.2">
      <c r="A1900" t="s">
        <v>3071</v>
      </c>
      <c r="B1900" t="s">
        <v>3072</v>
      </c>
      <c r="C1900">
        <v>0.745</v>
      </c>
      <c r="D1900">
        <v>-456.4</v>
      </c>
      <c r="E1900">
        <v>264.82</v>
      </c>
      <c r="F1900">
        <v>435</v>
      </c>
      <c r="G1900">
        <v>215</v>
      </c>
      <c r="H1900" t="s">
        <v>109</v>
      </c>
      <c r="I1900" t="s">
        <v>4085</v>
      </c>
    </row>
    <row r="1901" spans="1:9" x14ac:dyDescent="0.2">
      <c r="A1901" t="s">
        <v>3071</v>
      </c>
      <c r="B1901" t="s">
        <v>3072</v>
      </c>
      <c r="C1901">
        <v>0.745</v>
      </c>
      <c r="D1901">
        <v>-456.4</v>
      </c>
      <c r="E1901">
        <v>264.82</v>
      </c>
      <c r="F1901">
        <v>435</v>
      </c>
      <c r="G1901">
        <v>204</v>
      </c>
      <c r="H1901" t="s">
        <v>109</v>
      </c>
      <c r="I1901" t="s">
        <v>4353</v>
      </c>
    </row>
    <row r="1902" spans="1:9" x14ac:dyDescent="0.2">
      <c r="A1902" t="s">
        <v>3071</v>
      </c>
      <c r="B1902" t="s">
        <v>3072</v>
      </c>
      <c r="C1902">
        <v>0.745</v>
      </c>
      <c r="D1902">
        <v>-456.4</v>
      </c>
      <c r="E1902">
        <v>264.82</v>
      </c>
      <c r="F1902">
        <v>435</v>
      </c>
      <c r="G1902">
        <v>199</v>
      </c>
      <c r="H1902" t="s">
        <v>109</v>
      </c>
      <c r="I1902" t="s">
        <v>4301</v>
      </c>
    </row>
    <row r="1903" spans="1:9" x14ac:dyDescent="0.2">
      <c r="A1903" t="s">
        <v>3071</v>
      </c>
      <c r="B1903" t="s">
        <v>3072</v>
      </c>
      <c r="C1903">
        <v>0.745</v>
      </c>
      <c r="D1903">
        <v>-456.4</v>
      </c>
      <c r="E1903">
        <v>264.82</v>
      </c>
      <c r="F1903">
        <v>435</v>
      </c>
      <c r="G1903">
        <v>180</v>
      </c>
      <c r="H1903" t="s">
        <v>109</v>
      </c>
      <c r="I1903" t="s">
        <v>4325</v>
      </c>
    </row>
    <row r="1904" spans="1:9" x14ac:dyDescent="0.2">
      <c r="A1904" t="s">
        <v>3071</v>
      </c>
      <c r="B1904" t="s">
        <v>3072</v>
      </c>
      <c r="C1904">
        <v>0.745</v>
      </c>
      <c r="D1904">
        <v>-456.4</v>
      </c>
      <c r="E1904">
        <v>264.82</v>
      </c>
      <c r="F1904">
        <v>435</v>
      </c>
      <c r="G1904">
        <v>176</v>
      </c>
      <c r="H1904" t="s">
        <v>109</v>
      </c>
      <c r="I1904" t="s">
        <v>4328</v>
      </c>
    </row>
    <row r="1905" spans="1:9" x14ac:dyDescent="0.2">
      <c r="A1905" t="s">
        <v>3071</v>
      </c>
      <c r="B1905" t="s">
        <v>3072</v>
      </c>
      <c r="C1905">
        <v>0.745</v>
      </c>
      <c r="D1905">
        <v>-456.4</v>
      </c>
      <c r="E1905">
        <v>264.82</v>
      </c>
      <c r="F1905">
        <v>435</v>
      </c>
      <c r="G1905">
        <v>161</v>
      </c>
      <c r="H1905" t="s">
        <v>109</v>
      </c>
      <c r="I1905" t="s">
        <v>4214</v>
      </c>
    </row>
    <row r="1906" spans="1:9" x14ac:dyDescent="0.2">
      <c r="A1906" t="s">
        <v>3071</v>
      </c>
      <c r="B1906" t="s">
        <v>3072</v>
      </c>
      <c r="C1906">
        <v>0.745</v>
      </c>
      <c r="D1906">
        <v>-456.4</v>
      </c>
      <c r="E1906">
        <v>264.82</v>
      </c>
      <c r="F1906">
        <v>435</v>
      </c>
      <c r="G1906">
        <v>154</v>
      </c>
      <c r="H1906" t="s">
        <v>109</v>
      </c>
      <c r="I1906" t="s">
        <v>4346</v>
      </c>
    </row>
    <row r="1907" spans="1:9" x14ac:dyDescent="0.2">
      <c r="A1907" t="s">
        <v>3071</v>
      </c>
      <c r="B1907" t="s">
        <v>3072</v>
      </c>
      <c r="C1907">
        <v>0.745</v>
      </c>
      <c r="D1907">
        <v>-456.4</v>
      </c>
      <c r="E1907">
        <v>264.82</v>
      </c>
      <c r="F1907">
        <v>435</v>
      </c>
      <c r="G1907">
        <v>154</v>
      </c>
      <c r="H1907" t="s">
        <v>109</v>
      </c>
      <c r="I1907" t="s">
        <v>4346</v>
      </c>
    </row>
    <row r="1908" spans="1:9" x14ac:dyDescent="0.2">
      <c r="A1908" t="s">
        <v>3071</v>
      </c>
      <c r="B1908" t="s">
        <v>3072</v>
      </c>
      <c r="C1908">
        <v>0.745</v>
      </c>
      <c r="D1908">
        <v>-456.4</v>
      </c>
      <c r="E1908">
        <v>264.82</v>
      </c>
      <c r="F1908">
        <v>435</v>
      </c>
      <c r="G1908">
        <v>135</v>
      </c>
      <c r="H1908" t="s">
        <v>109</v>
      </c>
      <c r="I1908" t="s">
        <v>4086</v>
      </c>
    </row>
    <row r="1909" spans="1:9" x14ac:dyDescent="0.2">
      <c r="A1909" t="s">
        <v>3071</v>
      </c>
      <c r="B1909" t="s">
        <v>3072</v>
      </c>
      <c r="C1909">
        <v>0.745</v>
      </c>
      <c r="D1909">
        <v>-456.4</v>
      </c>
      <c r="E1909">
        <v>264.82</v>
      </c>
      <c r="F1909">
        <v>435</v>
      </c>
      <c r="G1909">
        <v>120</v>
      </c>
      <c r="H1909" t="s">
        <v>109</v>
      </c>
      <c r="I1909" t="s">
        <v>4116</v>
      </c>
    </row>
    <row r="1910" spans="1:9" x14ac:dyDescent="0.2">
      <c r="A1910" t="s">
        <v>3071</v>
      </c>
      <c r="B1910" t="s">
        <v>3072</v>
      </c>
      <c r="C1910">
        <v>0.745</v>
      </c>
      <c r="D1910">
        <v>-456.4</v>
      </c>
      <c r="E1910">
        <v>264.82</v>
      </c>
      <c r="F1910">
        <v>435</v>
      </c>
      <c r="G1910">
        <v>120</v>
      </c>
      <c r="H1910" t="s">
        <v>109</v>
      </c>
      <c r="I1910" t="s">
        <v>4116</v>
      </c>
    </row>
    <row r="1911" spans="1:9" x14ac:dyDescent="0.2">
      <c r="A1911" t="s">
        <v>3071</v>
      </c>
      <c r="B1911" t="s">
        <v>3072</v>
      </c>
      <c r="C1911">
        <v>0.745</v>
      </c>
      <c r="D1911">
        <v>-456.4</v>
      </c>
      <c r="E1911">
        <v>264.82</v>
      </c>
      <c r="F1911">
        <v>435</v>
      </c>
      <c r="G1911">
        <v>120</v>
      </c>
      <c r="H1911" t="s">
        <v>109</v>
      </c>
      <c r="I1911" t="s">
        <v>4116</v>
      </c>
    </row>
    <row r="1912" spans="1:9" x14ac:dyDescent="0.2">
      <c r="A1912" t="s">
        <v>3071</v>
      </c>
      <c r="B1912" t="s">
        <v>3072</v>
      </c>
      <c r="C1912">
        <v>0.745</v>
      </c>
      <c r="D1912">
        <v>-456.4</v>
      </c>
      <c r="E1912">
        <v>264.82</v>
      </c>
      <c r="F1912">
        <v>435</v>
      </c>
      <c r="G1912">
        <v>120</v>
      </c>
      <c r="H1912" t="s">
        <v>109</v>
      </c>
      <c r="I1912" t="s">
        <v>4116</v>
      </c>
    </row>
    <row r="1913" spans="1:9" x14ac:dyDescent="0.2">
      <c r="A1913" t="s">
        <v>3071</v>
      </c>
      <c r="B1913" t="s">
        <v>3072</v>
      </c>
      <c r="C1913">
        <v>0.745</v>
      </c>
      <c r="D1913">
        <v>-456.4</v>
      </c>
      <c r="E1913">
        <v>264.82</v>
      </c>
      <c r="F1913">
        <v>435</v>
      </c>
      <c r="G1913">
        <v>117</v>
      </c>
      <c r="H1913" t="s">
        <v>109</v>
      </c>
      <c r="I1913" t="s">
        <v>4130</v>
      </c>
    </row>
    <row r="1914" spans="1:9" x14ac:dyDescent="0.2">
      <c r="A1914" t="s">
        <v>3071</v>
      </c>
      <c r="B1914" t="s">
        <v>3072</v>
      </c>
      <c r="C1914">
        <v>0.745</v>
      </c>
      <c r="D1914">
        <v>-456.4</v>
      </c>
      <c r="E1914">
        <v>264.82</v>
      </c>
      <c r="F1914">
        <v>435</v>
      </c>
      <c r="G1914">
        <v>116</v>
      </c>
      <c r="H1914" t="s">
        <v>109</v>
      </c>
      <c r="I1914" t="s">
        <v>4342</v>
      </c>
    </row>
    <row r="1915" spans="1:9" x14ac:dyDescent="0.2">
      <c r="A1915" t="s">
        <v>3071</v>
      </c>
      <c r="B1915" t="s">
        <v>3072</v>
      </c>
      <c r="C1915">
        <v>0.745</v>
      </c>
      <c r="D1915">
        <v>-456.4</v>
      </c>
      <c r="E1915">
        <v>264.82</v>
      </c>
      <c r="F1915">
        <v>435</v>
      </c>
      <c r="G1915">
        <v>116</v>
      </c>
      <c r="H1915" t="s">
        <v>109</v>
      </c>
      <c r="I1915" t="s">
        <v>4214</v>
      </c>
    </row>
    <row r="1916" spans="1:9" x14ac:dyDescent="0.2">
      <c r="A1916" t="s">
        <v>3071</v>
      </c>
      <c r="B1916" t="s">
        <v>3072</v>
      </c>
      <c r="C1916">
        <v>0.745</v>
      </c>
      <c r="D1916">
        <v>-456.4</v>
      </c>
      <c r="E1916">
        <v>264.82</v>
      </c>
      <c r="F1916">
        <v>435</v>
      </c>
      <c r="G1916">
        <v>104</v>
      </c>
      <c r="H1916" t="s">
        <v>109</v>
      </c>
      <c r="I1916" t="s">
        <v>4214</v>
      </c>
    </row>
    <row r="1917" spans="1:9" x14ac:dyDescent="0.2">
      <c r="A1917" t="s">
        <v>3071</v>
      </c>
      <c r="B1917" t="s">
        <v>3072</v>
      </c>
      <c r="C1917">
        <v>0.745</v>
      </c>
      <c r="D1917">
        <v>-456.4</v>
      </c>
      <c r="E1917">
        <v>264.82</v>
      </c>
      <c r="F1917">
        <v>435</v>
      </c>
      <c r="G1917">
        <v>87.4</v>
      </c>
      <c r="H1917" t="s">
        <v>109</v>
      </c>
      <c r="I1917" t="s">
        <v>4154</v>
      </c>
    </row>
    <row r="1918" spans="1:9" x14ac:dyDescent="0.2">
      <c r="A1918" t="s">
        <v>3071</v>
      </c>
      <c r="B1918" t="s">
        <v>3072</v>
      </c>
      <c r="C1918">
        <v>0.745</v>
      </c>
      <c r="D1918">
        <v>-456.4</v>
      </c>
      <c r="E1918">
        <v>264.82</v>
      </c>
      <c r="F1918">
        <v>435</v>
      </c>
      <c r="G1918">
        <v>83.6</v>
      </c>
      <c r="H1918" t="s">
        <v>109</v>
      </c>
      <c r="I1918" t="s">
        <v>4227</v>
      </c>
    </row>
    <row r="1919" spans="1:9" x14ac:dyDescent="0.2">
      <c r="A1919" t="s">
        <v>3071</v>
      </c>
      <c r="B1919" t="s">
        <v>3072</v>
      </c>
      <c r="C1919">
        <v>0.745</v>
      </c>
      <c r="D1919">
        <v>-456.4</v>
      </c>
      <c r="E1919">
        <v>264.82</v>
      </c>
      <c r="F1919">
        <v>435</v>
      </c>
      <c r="G1919">
        <v>71.5</v>
      </c>
      <c r="H1919" t="s">
        <v>109</v>
      </c>
      <c r="I1919" t="s">
        <v>4354</v>
      </c>
    </row>
    <row r="1920" spans="1:9" x14ac:dyDescent="0.2">
      <c r="A1920" t="s">
        <v>3071</v>
      </c>
      <c r="B1920" t="s">
        <v>3072</v>
      </c>
      <c r="C1920">
        <v>0.745</v>
      </c>
      <c r="D1920">
        <v>-456.4</v>
      </c>
      <c r="E1920">
        <v>264.82</v>
      </c>
      <c r="F1920">
        <v>435</v>
      </c>
      <c r="G1920">
        <v>63.1</v>
      </c>
      <c r="H1920" t="s">
        <v>109</v>
      </c>
      <c r="I1920" t="s">
        <v>4154</v>
      </c>
    </row>
    <row r="1921" spans="1:9" x14ac:dyDescent="0.2">
      <c r="A1921" t="s">
        <v>3071</v>
      </c>
      <c r="B1921" t="s">
        <v>3072</v>
      </c>
      <c r="C1921">
        <v>0.745</v>
      </c>
      <c r="D1921">
        <v>-456.4</v>
      </c>
      <c r="E1921">
        <v>264.82</v>
      </c>
      <c r="F1921">
        <v>435</v>
      </c>
      <c r="G1921">
        <v>46.8</v>
      </c>
      <c r="H1921" t="s">
        <v>109</v>
      </c>
      <c r="I1921" t="s">
        <v>4129</v>
      </c>
    </row>
    <row r="1922" spans="1:9" x14ac:dyDescent="0.2">
      <c r="A1922" t="s">
        <v>3071</v>
      </c>
      <c r="B1922" t="s">
        <v>3072</v>
      </c>
      <c r="C1922">
        <v>0.745</v>
      </c>
      <c r="D1922">
        <v>-456.4</v>
      </c>
      <c r="E1922">
        <v>264.82</v>
      </c>
      <c r="F1922">
        <v>435</v>
      </c>
      <c r="G1922">
        <v>45.6</v>
      </c>
      <c r="H1922" t="s">
        <v>109</v>
      </c>
      <c r="I1922" t="s">
        <v>4232</v>
      </c>
    </row>
    <row r="1923" spans="1:9" x14ac:dyDescent="0.2">
      <c r="A1923" t="s">
        <v>3075</v>
      </c>
      <c r="B1923" t="s">
        <v>3076</v>
      </c>
      <c r="C1923">
        <v>0.745</v>
      </c>
      <c r="D1923">
        <v>-456.4</v>
      </c>
      <c r="E1923">
        <v>264.82</v>
      </c>
      <c r="F1923">
        <v>435</v>
      </c>
      <c r="G1923">
        <v>798</v>
      </c>
      <c r="H1923" t="s">
        <v>109</v>
      </c>
      <c r="I1923" t="s">
        <v>4321</v>
      </c>
    </row>
    <row r="1924" spans="1:9" x14ac:dyDescent="0.2">
      <c r="A1924" t="s">
        <v>3075</v>
      </c>
      <c r="B1924" t="s">
        <v>3076</v>
      </c>
      <c r="C1924">
        <v>0.745</v>
      </c>
      <c r="D1924">
        <v>-456.4</v>
      </c>
      <c r="E1924">
        <v>264.82</v>
      </c>
      <c r="F1924">
        <v>435</v>
      </c>
      <c r="G1924">
        <v>404</v>
      </c>
      <c r="H1924" t="s">
        <v>109</v>
      </c>
      <c r="I1924" t="s">
        <v>4115</v>
      </c>
    </row>
    <row r="1925" spans="1:9" x14ac:dyDescent="0.2">
      <c r="A1925" t="s">
        <v>3075</v>
      </c>
      <c r="B1925" t="s">
        <v>3076</v>
      </c>
      <c r="C1925">
        <v>0.745</v>
      </c>
      <c r="D1925">
        <v>-456.4</v>
      </c>
      <c r="E1925">
        <v>264.82</v>
      </c>
      <c r="F1925">
        <v>435</v>
      </c>
      <c r="G1925">
        <v>404</v>
      </c>
      <c r="H1925" t="s">
        <v>109</v>
      </c>
      <c r="I1925" t="s">
        <v>4115</v>
      </c>
    </row>
    <row r="1926" spans="1:9" x14ac:dyDescent="0.2">
      <c r="A1926" t="s">
        <v>3075</v>
      </c>
      <c r="B1926" t="s">
        <v>3076</v>
      </c>
      <c r="C1926">
        <v>0.745</v>
      </c>
      <c r="D1926">
        <v>-456.4</v>
      </c>
      <c r="E1926">
        <v>264.82</v>
      </c>
      <c r="F1926">
        <v>435</v>
      </c>
      <c r="G1926">
        <v>404</v>
      </c>
      <c r="H1926" t="s">
        <v>109</v>
      </c>
      <c r="I1926" t="s">
        <v>4115</v>
      </c>
    </row>
    <row r="1927" spans="1:9" x14ac:dyDescent="0.2">
      <c r="A1927" t="s">
        <v>3075</v>
      </c>
      <c r="B1927" t="s">
        <v>3076</v>
      </c>
      <c r="C1927">
        <v>0.745</v>
      </c>
      <c r="D1927">
        <v>-456.4</v>
      </c>
      <c r="E1927">
        <v>264.82</v>
      </c>
      <c r="F1927">
        <v>435</v>
      </c>
      <c r="G1927">
        <v>404</v>
      </c>
      <c r="H1927" t="s">
        <v>109</v>
      </c>
      <c r="I1927" t="s">
        <v>4115</v>
      </c>
    </row>
    <row r="1928" spans="1:9" x14ac:dyDescent="0.2">
      <c r="A1928" t="s">
        <v>3075</v>
      </c>
      <c r="B1928" t="s">
        <v>3076</v>
      </c>
      <c r="C1928">
        <v>0.745</v>
      </c>
      <c r="D1928">
        <v>-456.4</v>
      </c>
      <c r="E1928">
        <v>264.82</v>
      </c>
      <c r="F1928">
        <v>435</v>
      </c>
      <c r="G1928">
        <v>402</v>
      </c>
      <c r="H1928" t="s">
        <v>109</v>
      </c>
      <c r="I1928" t="s">
        <v>4168</v>
      </c>
    </row>
    <row r="1929" spans="1:9" x14ac:dyDescent="0.2">
      <c r="A1929" t="s">
        <v>3075</v>
      </c>
      <c r="B1929" t="s">
        <v>3076</v>
      </c>
      <c r="C1929">
        <v>0.745</v>
      </c>
      <c r="D1929">
        <v>-456.4</v>
      </c>
      <c r="E1929">
        <v>264.82</v>
      </c>
      <c r="F1929">
        <v>435</v>
      </c>
      <c r="G1929">
        <v>402</v>
      </c>
      <c r="H1929" t="s">
        <v>109</v>
      </c>
      <c r="I1929" t="s">
        <v>4115</v>
      </c>
    </row>
    <row r="1930" spans="1:9" x14ac:dyDescent="0.2">
      <c r="A1930" t="s">
        <v>3075</v>
      </c>
      <c r="B1930" t="s">
        <v>3076</v>
      </c>
      <c r="C1930">
        <v>0.745</v>
      </c>
      <c r="D1930">
        <v>-456.4</v>
      </c>
      <c r="E1930">
        <v>264.82</v>
      </c>
      <c r="F1930">
        <v>435</v>
      </c>
      <c r="G1930">
        <v>394</v>
      </c>
      <c r="H1930" t="s">
        <v>109</v>
      </c>
      <c r="I1930" t="s">
        <v>4116</v>
      </c>
    </row>
    <row r="1931" spans="1:9" x14ac:dyDescent="0.2">
      <c r="A1931" t="s">
        <v>3075</v>
      </c>
      <c r="B1931" t="s">
        <v>3076</v>
      </c>
      <c r="C1931">
        <v>0.745</v>
      </c>
      <c r="D1931">
        <v>-456.4</v>
      </c>
      <c r="E1931">
        <v>264.82</v>
      </c>
      <c r="F1931">
        <v>435</v>
      </c>
      <c r="G1931">
        <v>394</v>
      </c>
      <c r="H1931" t="s">
        <v>109</v>
      </c>
      <c r="I1931" t="s">
        <v>4116</v>
      </c>
    </row>
    <row r="1932" spans="1:9" x14ac:dyDescent="0.2">
      <c r="A1932" t="s">
        <v>3075</v>
      </c>
      <c r="B1932" t="s">
        <v>3076</v>
      </c>
      <c r="C1932">
        <v>0.745</v>
      </c>
      <c r="D1932">
        <v>-456.4</v>
      </c>
      <c r="E1932">
        <v>264.82</v>
      </c>
      <c r="F1932">
        <v>435</v>
      </c>
      <c r="G1932">
        <v>394</v>
      </c>
      <c r="H1932" t="s">
        <v>109</v>
      </c>
      <c r="I1932" t="s">
        <v>4116</v>
      </c>
    </row>
    <row r="1933" spans="1:9" x14ac:dyDescent="0.2">
      <c r="A1933" t="s">
        <v>3075</v>
      </c>
      <c r="B1933" t="s">
        <v>3076</v>
      </c>
      <c r="C1933">
        <v>0.745</v>
      </c>
      <c r="D1933">
        <v>-456.4</v>
      </c>
      <c r="E1933">
        <v>264.82</v>
      </c>
      <c r="F1933">
        <v>435</v>
      </c>
      <c r="G1933">
        <v>394</v>
      </c>
      <c r="H1933" t="s">
        <v>109</v>
      </c>
      <c r="I1933" t="s">
        <v>4116</v>
      </c>
    </row>
    <row r="1934" spans="1:9" x14ac:dyDescent="0.2">
      <c r="A1934" t="s">
        <v>3075</v>
      </c>
      <c r="B1934" t="s">
        <v>3076</v>
      </c>
      <c r="C1934">
        <v>0.745</v>
      </c>
      <c r="D1934">
        <v>-456.4</v>
      </c>
      <c r="E1934">
        <v>264.82</v>
      </c>
      <c r="F1934">
        <v>435</v>
      </c>
      <c r="G1934">
        <v>394</v>
      </c>
      <c r="H1934" t="s">
        <v>109</v>
      </c>
      <c r="I1934" t="s">
        <v>4116</v>
      </c>
    </row>
    <row r="1935" spans="1:9" x14ac:dyDescent="0.2">
      <c r="A1935" t="s">
        <v>3075</v>
      </c>
      <c r="B1935" t="s">
        <v>3076</v>
      </c>
      <c r="C1935">
        <v>0.745</v>
      </c>
      <c r="D1935">
        <v>-456.4</v>
      </c>
      <c r="E1935">
        <v>264.82</v>
      </c>
      <c r="F1935">
        <v>435</v>
      </c>
      <c r="G1935">
        <v>394</v>
      </c>
      <c r="H1935" t="s">
        <v>109</v>
      </c>
      <c r="I1935" t="s">
        <v>4116</v>
      </c>
    </row>
    <row r="1936" spans="1:9" x14ac:dyDescent="0.2">
      <c r="A1936" t="s">
        <v>3075</v>
      </c>
      <c r="B1936" t="s">
        <v>3076</v>
      </c>
      <c r="C1936">
        <v>0.745</v>
      </c>
      <c r="D1936">
        <v>-456.4</v>
      </c>
      <c r="E1936">
        <v>264.82</v>
      </c>
      <c r="F1936">
        <v>435</v>
      </c>
      <c r="G1936">
        <v>394</v>
      </c>
      <c r="H1936" t="s">
        <v>109</v>
      </c>
      <c r="I1936" t="s">
        <v>4116</v>
      </c>
    </row>
    <row r="1937" spans="1:9" x14ac:dyDescent="0.2">
      <c r="A1937" t="s">
        <v>3075</v>
      </c>
      <c r="B1937" t="s">
        <v>3076</v>
      </c>
      <c r="C1937">
        <v>0.745</v>
      </c>
      <c r="D1937">
        <v>-456.4</v>
      </c>
      <c r="E1937">
        <v>264.82</v>
      </c>
      <c r="F1937">
        <v>435</v>
      </c>
      <c r="G1937">
        <v>337</v>
      </c>
      <c r="H1937" t="s">
        <v>109</v>
      </c>
      <c r="I1937" t="s">
        <v>4077</v>
      </c>
    </row>
    <row r="1938" spans="1:9" x14ac:dyDescent="0.2">
      <c r="A1938" t="s">
        <v>3075</v>
      </c>
      <c r="B1938" t="s">
        <v>3076</v>
      </c>
      <c r="C1938">
        <v>0.745</v>
      </c>
      <c r="D1938">
        <v>-456.4</v>
      </c>
      <c r="E1938">
        <v>264.82</v>
      </c>
      <c r="F1938">
        <v>435</v>
      </c>
      <c r="G1938">
        <v>318</v>
      </c>
      <c r="H1938" t="s">
        <v>109</v>
      </c>
      <c r="I1938" t="s">
        <v>4118</v>
      </c>
    </row>
    <row r="1939" spans="1:9" x14ac:dyDescent="0.2">
      <c r="A1939" t="s">
        <v>3075</v>
      </c>
      <c r="B1939" t="s">
        <v>3076</v>
      </c>
      <c r="C1939">
        <v>0.745</v>
      </c>
      <c r="D1939">
        <v>-456.4</v>
      </c>
      <c r="E1939">
        <v>264.82</v>
      </c>
      <c r="F1939">
        <v>435</v>
      </c>
      <c r="G1939">
        <v>225</v>
      </c>
      <c r="H1939" t="s">
        <v>109</v>
      </c>
      <c r="I1939" t="s">
        <v>4091</v>
      </c>
    </row>
    <row r="1940" spans="1:9" x14ac:dyDescent="0.2">
      <c r="A1940" t="s">
        <v>3075</v>
      </c>
      <c r="B1940" t="s">
        <v>3076</v>
      </c>
      <c r="C1940">
        <v>0.745</v>
      </c>
      <c r="D1940">
        <v>-456.4</v>
      </c>
      <c r="E1940">
        <v>264.82</v>
      </c>
      <c r="F1940">
        <v>435</v>
      </c>
      <c r="G1940">
        <v>229</v>
      </c>
      <c r="H1940" t="s">
        <v>109</v>
      </c>
      <c r="I1940" t="s">
        <v>4308</v>
      </c>
    </row>
    <row r="1941" spans="1:9" x14ac:dyDescent="0.2">
      <c r="A1941" t="s">
        <v>3075</v>
      </c>
      <c r="B1941" t="s">
        <v>3076</v>
      </c>
      <c r="C1941">
        <v>0.745</v>
      </c>
      <c r="D1941">
        <v>-456.4</v>
      </c>
      <c r="E1941">
        <v>264.82</v>
      </c>
      <c r="F1941">
        <v>435</v>
      </c>
      <c r="G1941">
        <v>229</v>
      </c>
      <c r="H1941" t="s">
        <v>109</v>
      </c>
      <c r="I1941" t="s">
        <v>4308</v>
      </c>
    </row>
    <row r="1942" spans="1:9" x14ac:dyDescent="0.2">
      <c r="A1942" t="s">
        <v>3075</v>
      </c>
      <c r="B1942" t="s">
        <v>3076</v>
      </c>
      <c r="C1942">
        <v>0.745</v>
      </c>
      <c r="D1942">
        <v>-456.4</v>
      </c>
      <c r="E1942">
        <v>264.82</v>
      </c>
      <c r="F1942">
        <v>435</v>
      </c>
      <c r="G1942">
        <v>229</v>
      </c>
      <c r="H1942" t="s">
        <v>109</v>
      </c>
      <c r="I1942" t="s">
        <v>4308</v>
      </c>
    </row>
    <row r="1943" spans="1:9" x14ac:dyDescent="0.2">
      <c r="A1943" t="s">
        <v>3075</v>
      </c>
      <c r="B1943" t="s">
        <v>3076</v>
      </c>
      <c r="C1943">
        <v>0.745</v>
      </c>
      <c r="D1943">
        <v>-456.4</v>
      </c>
      <c r="E1943">
        <v>264.82</v>
      </c>
      <c r="F1943">
        <v>435</v>
      </c>
      <c r="G1943">
        <v>217</v>
      </c>
      <c r="H1943" t="s">
        <v>109</v>
      </c>
      <c r="I1943" t="s">
        <v>4314</v>
      </c>
    </row>
    <row r="1944" spans="1:9" x14ac:dyDescent="0.2">
      <c r="A1944" t="s">
        <v>3075</v>
      </c>
      <c r="B1944" t="s">
        <v>3076</v>
      </c>
      <c r="C1944">
        <v>0.745</v>
      </c>
      <c r="D1944">
        <v>-456.4</v>
      </c>
      <c r="E1944">
        <v>264.82</v>
      </c>
      <c r="F1944">
        <v>435</v>
      </c>
      <c r="G1944">
        <v>216</v>
      </c>
      <c r="H1944" t="s">
        <v>109</v>
      </c>
      <c r="I1944" t="s">
        <v>4085</v>
      </c>
    </row>
    <row r="1945" spans="1:9" x14ac:dyDescent="0.2">
      <c r="A1945" t="s">
        <v>3075</v>
      </c>
      <c r="B1945" t="s">
        <v>3076</v>
      </c>
      <c r="C1945">
        <v>0.745</v>
      </c>
      <c r="D1945">
        <v>-456.4</v>
      </c>
      <c r="E1945">
        <v>264.82</v>
      </c>
      <c r="F1945">
        <v>435</v>
      </c>
      <c r="G1945">
        <v>215</v>
      </c>
      <c r="H1945" t="s">
        <v>109</v>
      </c>
      <c r="I1945" t="s">
        <v>4314</v>
      </c>
    </row>
    <row r="1946" spans="1:9" x14ac:dyDescent="0.2">
      <c r="A1946" t="s">
        <v>3075</v>
      </c>
      <c r="B1946" t="s">
        <v>3076</v>
      </c>
      <c r="C1946">
        <v>0.745</v>
      </c>
      <c r="D1946">
        <v>-456.4</v>
      </c>
      <c r="E1946">
        <v>264.82</v>
      </c>
      <c r="F1946">
        <v>435</v>
      </c>
      <c r="G1946">
        <v>200</v>
      </c>
      <c r="H1946" t="s">
        <v>109</v>
      </c>
      <c r="I1946" t="s">
        <v>4309</v>
      </c>
    </row>
    <row r="1947" spans="1:9" x14ac:dyDescent="0.2">
      <c r="A1947" t="s">
        <v>3075</v>
      </c>
      <c r="B1947" t="s">
        <v>3076</v>
      </c>
      <c r="C1947">
        <v>0.745</v>
      </c>
      <c r="D1947">
        <v>-456.4</v>
      </c>
      <c r="E1947">
        <v>264.82</v>
      </c>
      <c r="F1947">
        <v>435</v>
      </c>
      <c r="G1947">
        <v>200</v>
      </c>
      <c r="H1947" t="s">
        <v>109</v>
      </c>
      <c r="I1947" t="s">
        <v>4301</v>
      </c>
    </row>
    <row r="1948" spans="1:9" x14ac:dyDescent="0.2">
      <c r="A1948" t="s">
        <v>3075</v>
      </c>
      <c r="B1948" t="s">
        <v>3076</v>
      </c>
      <c r="C1948">
        <v>0.745</v>
      </c>
      <c r="D1948">
        <v>-456.4</v>
      </c>
      <c r="E1948">
        <v>264.82</v>
      </c>
      <c r="F1948">
        <v>435</v>
      </c>
      <c r="G1948">
        <v>176</v>
      </c>
      <c r="H1948" t="s">
        <v>109</v>
      </c>
      <c r="I1948" t="s">
        <v>4156</v>
      </c>
    </row>
    <row r="1949" spans="1:9" x14ac:dyDescent="0.2">
      <c r="A1949" t="s">
        <v>3075</v>
      </c>
      <c r="B1949" t="s">
        <v>3076</v>
      </c>
      <c r="C1949">
        <v>0.745</v>
      </c>
      <c r="D1949">
        <v>-456.4</v>
      </c>
      <c r="E1949">
        <v>264.82</v>
      </c>
      <c r="F1949">
        <v>435</v>
      </c>
      <c r="G1949">
        <v>160</v>
      </c>
      <c r="H1949" t="s">
        <v>109</v>
      </c>
      <c r="I1949" t="s">
        <v>4304</v>
      </c>
    </row>
    <row r="1950" spans="1:9" x14ac:dyDescent="0.2">
      <c r="A1950" t="s">
        <v>3075</v>
      </c>
      <c r="B1950" t="s">
        <v>3076</v>
      </c>
      <c r="C1950">
        <v>0.745</v>
      </c>
      <c r="D1950">
        <v>-456.4</v>
      </c>
      <c r="E1950">
        <v>264.82</v>
      </c>
      <c r="F1950">
        <v>435</v>
      </c>
      <c r="G1950">
        <v>151</v>
      </c>
      <c r="H1950" t="s">
        <v>109</v>
      </c>
      <c r="I1950" t="s">
        <v>4115</v>
      </c>
    </row>
    <row r="1951" spans="1:9" x14ac:dyDescent="0.2">
      <c r="A1951" t="s">
        <v>3075</v>
      </c>
      <c r="B1951" t="s">
        <v>3076</v>
      </c>
      <c r="C1951">
        <v>0.745</v>
      </c>
      <c r="D1951">
        <v>-456.4</v>
      </c>
      <c r="E1951">
        <v>264.82</v>
      </c>
      <c r="F1951">
        <v>435</v>
      </c>
      <c r="G1951">
        <v>151</v>
      </c>
      <c r="H1951" t="s">
        <v>109</v>
      </c>
      <c r="I1951" t="s">
        <v>4311</v>
      </c>
    </row>
    <row r="1952" spans="1:9" x14ac:dyDescent="0.2">
      <c r="A1952" t="s">
        <v>3075</v>
      </c>
      <c r="B1952" t="s">
        <v>3076</v>
      </c>
      <c r="C1952">
        <v>0.745</v>
      </c>
      <c r="D1952">
        <v>-456.4</v>
      </c>
      <c r="E1952">
        <v>264.82</v>
      </c>
      <c r="F1952">
        <v>435</v>
      </c>
      <c r="G1952">
        <v>135</v>
      </c>
      <c r="H1952" t="s">
        <v>109</v>
      </c>
      <c r="I1952" t="s">
        <v>4308</v>
      </c>
    </row>
    <row r="1953" spans="1:9" x14ac:dyDescent="0.2">
      <c r="A1953" t="s">
        <v>3075</v>
      </c>
      <c r="B1953" t="s">
        <v>3076</v>
      </c>
      <c r="C1953">
        <v>0.745</v>
      </c>
      <c r="D1953">
        <v>-456.4</v>
      </c>
      <c r="E1953">
        <v>264.82</v>
      </c>
      <c r="F1953">
        <v>435</v>
      </c>
      <c r="G1953">
        <v>120</v>
      </c>
      <c r="H1953" t="s">
        <v>109</v>
      </c>
      <c r="I1953" t="s">
        <v>4313</v>
      </c>
    </row>
    <row r="1954" spans="1:9" x14ac:dyDescent="0.2">
      <c r="A1954" t="s">
        <v>3075</v>
      </c>
      <c r="B1954" t="s">
        <v>3076</v>
      </c>
      <c r="C1954">
        <v>0.745</v>
      </c>
      <c r="D1954">
        <v>-456.4</v>
      </c>
      <c r="E1954">
        <v>264.82</v>
      </c>
      <c r="F1954">
        <v>435</v>
      </c>
      <c r="G1954">
        <v>116</v>
      </c>
      <c r="H1954" t="s">
        <v>109</v>
      </c>
      <c r="I1954" t="s">
        <v>4116</v>
      </c>
    </row>
    <row r="1955" spans="1:9" x14ac:dyDescent="0.2">
      <c r="A1955" t="s">
        <v>3075</v>
      </c>
      <c r="B1955" t="s">
        <v>3076</v>
      </c>
      <c r="C1955">
        <v>0.745</v>
      </c>
      <c r="D1955">
        <v>-456.4</v>
      </c>
      <c r="E1955">
        <v>264.82</v>
      </c>
      <c r="F1955">
        <v>435</v>
      </c>
      <c r="G1955">
        <v>116</v>
      </c>
      <c r="H1955" t="s">
        <v>109</v>
      </c>
      <c r="I1955" t="s">
        <v>4116</v>
      </c>
    </row>
    <row r="1956" spans="1:9" x14ac:dyDescent="0.2">
      <c r="A1956" t="s">
        <v>3075</v>
      </c>
      <c r="B1956" t="s">
        <v>3076</v>
      </c>
      <c r="C1956">
        <v>0.745</v>
      </c>
      <c r="D1956">
        <v>-456.4</v>
      </c>
      <c r="E1956">
        <v>264.82</v>
      </c>
      <c r="F1956">
        <v>435</v>
      </c>
      <c r="G1956">
        <v>114</v>
      </c>
      <c r="H1956" t="s">
        <v>109</v>
      </c>
      <c r="I1956" t="s">
        <v>4130</v>
      </c>
    </row>
    <row r="1957" spans="1:9" x14ac:dyDescent="0.2">
      <c r="A1957" t="s">
        <v>3075</v>
      </c>
      <c r="B1957" t="s">
        <v>3076</v>
      </c>
      <c r="C1957">
        <v>0.745</v>
      </c>
      <c r="D1957">
        <v>-456.4</v>
      </c>
      <c r="E1957">
        <v>264.82</v>
      </c>
      <c r="F1957">
        <v>435</v>
      </c>
      <c r="G1957">
        <v>112</v>
      </c>
      <c r="H1957" t="s">
        <v>109</v>
      </c>
      <c r="I1957" t="s">
        <v>4342</v>
      </c>
    </row>
    <row r="1958" spans="1:9" x14ac:dyDescent="0.2">
      <c r="A1958" t="s">
        <v>3075</v>
      </c>
      <c r="B1958" t="s">
        <v>3076</v>
      </c>
      <c r="C1958">
        <v>0.745</v>
      </c>
      <c r="D1958">
        <v>-456.4</v>
      </c>
      <c r="E1958">
        <v>264.82</v>
      </c>
      <c r="F1958">
        <v>435</v>
      </c>
      <c r="G1958">
        <v>79</v>
      </c>
      <c r="H1958" t="s">
        <v>109</v>
      </c>
      <c r="I1958" t="s">
        <v>4327</v>
      </c>
    </row>
    <row r="1959" spans="1:9" x14ac:dyDescent="0.2">
      <c r="A1959" t="s">
        <v>3075</v>
      </c>
      <c r="B1959" t="s">
        <v>3076</v>
      </c>
      <c r="C1959">
        <v>0.745</v>
      </c>
      <c r="D1959">
        <v>-456.4</v>
      </c>
      <c r="E1959">
        <v>264.82</v>
      </c>
      <c r="F1959">
        <v>435</v>
      </c>
      <c r="G1959">
        <v>78.2</v>
      </c>
      <c r="H1959" t="s">
        <v>109</v>
      </c>
      <c r="I1959" t="s">
        <v>4317</v>
      </c>
    </row>
    <row r="1960" spans="1:9" x14ac:dyDescent="0.2">
      <c r="A1960" t="s">
        <v>3075</v>
      </c>
      <c r="B1960" t="s">
        <v>3076</v>
      </c>
      <c r="C1960">
        <v>0.745</v>
      </c>
      <c r="D1960">
        <v>-456.4</v>
      </c>
      <c r="E1960">
        <v>264.82</v>
      </c>
      <c r="F1960">
        <v>435</v>
      </c>
      <c r="G1960">
        <v>74</v>
      </c>
      <c r="H1960" t="s">
        <v>109</v>
      </c>
      <c r="I1960" t="s">
        <v>4160</v>
      </c>
    </row>
    <row r="1961" spans="1:9" x14ac:dyDescent="0.2">
      <c r="A1961" t="s">
        <v>3075</v>
      </c>
      <c r="B1961" t="s">
        <v>3076</v>
      </c>
      <c r="C1961">
        <v>0.745</v>
      </c>
      <c r="D1961">
        <v>-456.4</v>
      </c>
      <c r="E1961">
        <v>264.82</v>
      </c>
      <c r="F1961">
        <v>435</v>
      </c>
      <c r="G1961">
        <v>71.5</v>
      </c>
      <c r="H1961" t="s">
        <v>109</v>
      </c>
      <c r="I1961" t="s">
        <v>4281</v>
      </c>
    </row>
    <row r="1962" spans="1:9" x14ac:dyDescent="0.2">
      <c r="A1962" t="s">
        <v>3075</v>
      </c>
      <c r="B1962" t="s">
        <v>3076</v>
      </c>
      <c r="C1962">
        <v>0.745</v>
      </c>
      <c r="D1962">
        <v>-456.4</v>
      </c>
      <c r="E1962">
        <v>264.82</v>
      </c>
      <c r="F1962">
        <v>435</v>
      </c>
      <c r="G1962">
        <v>55.6</v>
      </c>
      <c r="H1962" t="s">
        <v>109</v>
      </c>
      <c r="I1962" t="s">
        <v>4318</v>
      </c>
    </row>
    <row r="1963" spans="1:9" x14ac:dyDescent="0.2">
      <c r="A1963" t="s">
        <v>3075</v>
      </c>
      <c r="B1963" t="s">
        <v>3076</v>
      </c>
      <c r="C1963">
        <v>0.745</v>
      </c>
      <c r="D1963">
        <v>-456.4</v>
      </c>
      <c r="E1963">
        <v>264.82</v>
      </c>
      <c r="F1963">
        <v>435</v>
      </c>
      <c r="G1963">
        <v>48.9</v>
      </c>
      <c r="H1963" t="s">
        <v>109</v>
      </c>
      <c r="I1963" t="s">
        <v>4232</v>
      </c>
    </row>
    <row r="1964" spans="1:9" x14ac:dyDescent="0.2">
      <c r="A1964" t="s">
        <v>3075</v>
      </c>
      <c r="B1964" t="s">
        <v>3076</v>
      </c>
      <c r="C1964">
        <v>0.745</v>
      </c>
      <c r="D1964">
        <v>-456.4</v>
      </c>
      <c r="E1964">
        <v>264.82</v>
      </c>
      <c r="F1964">
        <v>435</v>
      </c>
      <c r="G1964">
        <v>46.4</v>
      </c>
      <c r="H1964" t="s">
        <v>109</v>
      </c>
      <c r="I1964" t="s">
        <v>4129</v>
      </c>
    </row>
    <row r="1965" spans="1:9" x14ac:dyDescent="0.2">
      <c r="A1965" t="s">
        <v>3075</v>
      </c>
      <c r="B1965" t="s">
        <v>3076</v>
      </c>
      <c r="C1965">
        <v>0.745</v>
      </c>
      <c r="D1965">
        <v>-456.4</v>
      </c>
      <c r="E1965">
        <v>264.82</v>
      </c>
      <c r="F1965">
        <v>435</v>
      </c>
      <c r="G1965">
        <v>798</v>
      </c>
      <c r="H1965" t="s">
        <v>109</v>
      </c>
      <c r="I1965" t="s">
        <v>4321</v>
      </c>
    </row>
    <row r="1966" spans="1:9" x14ac:dyDescent="0.2">
      <c r="A1966" t="s">
        <v>3075</v>
      </c>
      <c r="B1966" t="s">
        <v>3076</v>
      </c>
      <c r="C1966">
        <v>0.745</v>
      </c>
      <c r="D1966">
        <v>-456.4</v>
      </c>
      <c r="E1966">
        <v>264.82</v>
      </c>
      <c r="F1966">
        <v>435</v>
      </c>
      <c r="G1966">
        <v>404</v>
      </c>
      <c r="H1966" t="s">
        <v>109</v>
      </c>
      <c r="I1966" t="s">
        <v>4115</v>
      </c>
    </row>
    <row r="1967" spans="1:9" x14ac:dyDescent="0.2">
      <c r="A1967" t="s">
        <v>3075</v>
      </c>
      <c r="B1967" t="s">
        <v>3076</v>
      </c>
      <c r="C1967">
        <v>0.745</v>
      </c>
      <c r="D1967">
        <v>-456.4</v>
      </c>
      <c r="E1967">
        <v>264.82</v>
      </c>
      <c r="F1967">
        <v>435</v>
      </c>
      <c r="G1967">
        <v>404</v>
      </c>
      <c r="H1967" t="s">
        <v>109</v>
      </c>
      <c r="I1967" t="s">
        <v>4115</v>
      </c>
    </row>
    <row r="1968" spans="1:9" x14ac:dyDescent="0.2">
      <c r="A1968" t="s">
        <v>3075</v>
      </c>
      <c r="B1968" t="s">
        <v>3076</v>
      </c>
      <c r="C1968">
        <v>0.745</v>
      </c>
      <c r="D1968">
        <v>-456.4</v>
      </c>
      <c r="E1968">
        <v>264.82</v>
      </c>
      <c r="F1968">
        <v>435</v>
      </c>
      <c r="G1968">
        <v>404</v>
      </c>
      <c r="H1968" t="s">
        <v>109</v>
      </c>
      <c r="I1968" t="s">
        <v>4115</v>
      </c>
    </row>
    <row r="1969" spans="1:9" x14ac:dyDescent="0.2">
      <c r="A1969" t="s">
        <v>3075</v>
      </c>
      <c r="B1969" t="s">
        <v>3076</v>
      </c>
      <c r="C1969">
        <v>0.745</v>
      </c>
      <c r="D1969">
        <v>-456.4</v>
      </c>
      <c r="E1969">
        <v>264.82</v>
      </c>
      <c r="F1969">
        <v>435</v>
      </c>
      <c r="G1969">
        <v>404</v>
      </c>
      <c r="H1969" t="s">
        <v>109</v>
      </c>
      <c r="I1969" t="s">
        <v>4115</v>
      </c>
    </row>
    <row r="1970" spans="1:9" x14ac:dyDescent="0.2">
      <c r="A1970" t="s">
        <v>3075</v>
      </c>
      <c r="B1970" t="s">
        <v>3076</v>
      </c>
      <c r="C1970">
        <v>0.745</v>
      </c>
      <c r="D1970">
        <v>-456.4</v>
      </c>
      <c r="E1970">
        <v>264.82</v>
      </c>
      <c r="F1970">
        <v>435</v>
      </c>
      <c r="G1970">
        <v>402</v>
      </c>
      <c r="H1970" t="s">
        <v>109</v>
      </c>
      <c r="I1970" t="s">
        <v>4168</v>
      </c>
    </row>
    <row r="1971" spans="1:9" x14ac:dyDescent="0.2">
      <c r="A1971" t="s">
        <v>3075</v>
      </c>
      <c r="B1971" t="s">
        <v>3076</v>
      </c>
      <c r="C1971">
        <v>0.745</v>
      </c>
      <c r="D1971">
        <v>-456.4</v>
      </c>
      <c r="E1971">
        <v>264.82</v>
      </c>
      <c r="F1971">
        <v>435</v>
      </c>
      <c r="G1971">
        <v>402</v>
      </c>
      <c r="H1971" t="s">
        <v>109</v>
      </c>
      <c r="I1971" t="s">
        <v>4115</v>
      </c>
    </row>
    <row r="1972" spans="1:9" x14ac:dyDescent="0.2">
      <c r="A1972" t="s">
        <v>3075</v>
      </c>
      <c r="B1972" t="s">
        <v>3076</v>
      </c>
      <c r="C1972">
        <v>0.745</v>
      </c>
      <c r="D1972">
        <v>-456.4</v>
      </c>
      <c r="E1972">
        <v>264.82</v>
      </c>
      <c r="F1972">
        <v>435</v>
      </c>
      <c r="G1972">
        <v>394</v>
      </c>
      <c r="H1972" t="s">
        <v>109</v>
      </c>
      <c r="I1972" t="s">
        <v>4116</v>
      </c>
    </row>
    <row r="1973" spans="1:9" x14ac:dyDescent="0.2">
      <c r="A1973" t="s">
        <v>3075</v>
      </c>
      <c r="B1973" t="s">
        <v>3076</v>
      </c>
      <c r="C1973">
        <v>0.745</v>
      </c>
      <c r="D1973">
        <v>-456.4</v>
      </c>
      <c r="E1973">
        <v>264.82</v>
      </c>
      <c r="F1973">
        <v>435</v>
      </c>
      <c r="G1973">
        <v>394</v>
      </c>
      <c r="H1973" t="s">
        <v>109</v>
      </c>
      <c r="I1973" t="s">
        <v>4116</v>
      </c>
    </row>
    <row r="1974" spans="1:9" x14ac:dyDescent="0.2">
      <c r="A1974" t="s">
        <v>3075</v>
      </c>
      <c r="B1974" t="s">
        <v>3076</v>
      </c>
      <c r="C1974">
        <v>0.745</v>
      </c>
      <c r="D1974">
        <v>-456.4</v>
      </c>
      <c r="E1974">
        <v>264.82</v>
      </c>
      <c r="F1974">
        <v>435</v>
      </c>
      <c r="G1974">
        <v>394</v>
      </c>
      <c r="H1974" t="s">
        <v>109</v>
      </c>
      <c r="I1974" t="s">
        <v>4116</v>
      </c>
    </row>
    <row r="1975" spans="1:9" x14ac:dyDescent="0.2">
      <c r="A1975" t="s">
        <v>3075</v>
      </c>
      <c r="B1975" t="s">
        <v>3076</v>
      </c>
      <c r="C1975">
        <v>0.745</v>
      </c>
      <c r="D1975">
        <v>-456.4</v>
      </c>
      <c r="E1975">
        <v>264.82</v>
      </c>
      <c r="F1975">
        <v>435</v>
      </c>
      <c r="G1975">
        <v>394</v>
      </c>
      <c r="H1975" t="s">
        <v>109</v>
      </c>
      <c r="I1975" t="s">
        <v>4116</v>
      </c>
    </row>
    <row r="1976" spans="1:9" x14ac:dyDescent="0.2">
      <c r="A1976" t="s">
        <v>3075</v>
      </c>
      <c r="B1976" t="s">
        <v>3076</v>
      </c>
      <c r="C1976">
        <v>0.745</v>
      </c>
      <c r="D1976">
        <v>-456.4</v>
      </c>
      <c r="E1976">
        <v>264.82</v>
      </c>
      <c r="F1976">
        <v>435</v>
      </c>
      <c r="G1976">
        <v>394</v>
      </c>
      <c r="H1976" t="s">
        <v>109</v>
      </c>
      <c r="I1976" t="s">
        <v>4116</v>
      </c>
    </row>
    <row r="1977" spans="1:9" x14ac:dyDescent="0.2">
      <c r="A1977" t="s">
        <v>3075</v>
      </c>
      <c r="B1977" t="s">
        <v>3076</v>
      </c>
      <c r="C1977">
        <v>0.745</v>
      </c>
      <c r="D1977">
        <v>-456.4</v>
      </c>
      <c r="E1977">
        <v>264.82</v>
      </c>
      <c r="F1977">
        <v>435</v>
      </c>
      <c r="G1977">
        <v>394</v>
      </c>
      <c r="H1977" t="s">
        <v>109</v>
      </c>
      <c r="I1977" t="s">
        <v>4116</v>
      </c>
    </row>
    <row r="1978" spans="1:9" x14ac:dyDescent="0.2">
      <c r="A1978" t="s">
        <v>3075</v>
      </c>
      <c r="B1978" t="s">
        <v>3076</v>
      </c>
      <c r="C1978">
        <v>0.745</v>
      </c>
      <c r="D1978">
        <v>-456.4</v>
      </c>
      <c r="E1978">
        <v>264.82</v>
      </c>
      <c r="F1978">
        <v>435</v>
      </c>
      <c r="G1978">
        <v>394</v>
      </c>
      <c r="H1978" t="s">
        <v>109</v>
      </c>
      <c r="I1978" t="s">
        <v>4116</v>
      </c>
    </row>
    <row r="1979" spans="1:9" x14ac:dyDescent="0.2">
      <c r="A1979" t="s">
        <v>3075</v>
      </c>
      <c r="B1979" t="s">
        <v>3076</v>
      </c>
      <c r="C1979">
        <v>0.745</v>
      </c>
      <c r="D1979">
        <v>-456.4</v>
      </c>
      <c r="E1979">
        <v>264.82</v>
      </c>
      <c r="F1979">
        <v>435</v>
      </c>
      <c r="G1979">
        <v>337</v>
      </c>
      <c r="H1979" t="s">
        <v>109</v>
      </c>
      <c r="I1979" t="s">
        <v>4077</v>
      </c>
    </row>
    <row r="1980" spans="1:9" x14ac:dyDescent="0.2">
      <c r="A1980" t="s">
        <v>3075</v>
      </c>
      <c r="B1980" t="s">
        <v>3076</v>
      </c>
      <c r="C1980">
        <v>0.745</v>
      </c>
      <c r="D1980">
        <v>-456.4</v>
      </c>
      <c r="E1980">
        <v>264.82</v>
      </c>
      <c r="F1980">
        <v>435</v>
      </c>
      <c r="G1980">
        <v>318</v>
      </c>
      <c r="H1980" t="s">
        <v>109</v>
      </c>
      <c r="I1980" t="s">
        <v>4118</v>
      </c>
    </row>
    <row r="1981" spans="1:9" x14ac:dyDescent="0.2">
      <c r="A1981" t="s">
        <v>3075</v>
      </c>
      <c r="B1981" t="s">
        <v>3076</v>
      </c>
      <c r="C1981">
        <v>0.745</v>
      </c>
      <c r="D1981">
        <v>-456.4</v>
      </c>
      <c r="E1981">
        <v>264.82</v>
      </c>
      <c r="F1981">
        <v>435</v>
      </c>
      <c r="G1981">
        <v>225</v>
      </c>
      <c r="H1981" t="s">
        <v>109</v>
      </c>
      <c r="I1981" t="s">
        <v>4091</v>
      </c>
    </row>
    <row r="1982" spans="1:9" x14ac:dyDescent="0.2">
      <c r="A1982" t="s">
        <v>3075</v>
      </c>
      <c r="B1982" t="s">
        <v>3076</v>
      </c>
      <c r="C1982">
        <v>0.745</v>
      </c>
      <c r="D1982">
        <v>-456.4</v>
      </c>
      <c r="E1982">
        <v>264.82</v>
      </c>
      <c r="F1982">
        <v>435</v>
      </c>
      <c r="G1982">
        <v>229</v>
      </c>
      <c r="H1982" t="s">
        <v>109</v>
      </c>
      <c r="I1982" t="s">
        <v>4308</v>
      </c>
    </row>
    <row r="1983" spans="1:9" x14ac:dyDescent="0.2">
      <c r="A1983" t="s">
        <v>3075</v>
      </c>
      <c r="B1983" t="s">
        <v>3076</v>
      </c>
      <c r="C1983">
        <v>0.745</v>
      </c>
      <c r="D1983">
        <v>-456.4</v>
      </c>
      <c r="E1983">
        <v>264.82</v>
      </c>
      <c r="F1983">
        <v>435</v>
      </c>
      <c r="G1983">
        <v>229</v>
      </c>
      <c r="H1983" t="s">
        <v>109</v>
      </c>
      <c r="I1983" t="s">
        <v>4308</v>
      </c>
    </row>
    <row r="1984" spans="1:9" x14ac:dyDescent="0.2">
      <c r="A1984" t="s">
        <v>3075</v>
      </c>
      <c r="B1984" t="s">
        <v>3076</v>
      </c>
      <c r="C1984">
        <v>0.745</v>
      </c>
      <c r="D1984">
        <v>-456.4</v>
      </c>
      <c r="E1984">
        <v>264.82</v>
      </c>
      <c r="F1984">
        <v>435</v>
      </c>
      <c r="G1984">
        <v>229</v>
      </c>
      <c r="H1984" t="s">
        <v>109</v>
      </c>
      <c r="I1984" t="s">
        <v>4308</v>
      </c>
    </row>
    <row r="1985" spans="1:9" x14ac:dyDescent="0.2">
      <c r="A1985" t="s">
        <v>3075</v>
      </c>
      <c r="B1985" t="s">
        <v>3076</v>
      </c>
      <c r="C1985">
        <v>0.745</v>
      </c>
      <c r="D1985">
        <v>-456.4</v>
      </c>
      <c r="E1985">
        <v>264.82</v>
      </c>
      <c r="F1985">
        <v>435</v>
      </c>
      <c r="G1985">
        <v>217</v>
      </c>
      <c r="H1985" t="s">
        <v>109</v>
      </c>
      <c r="I1985" t="s">
        <v>4314</v>
      </c>
    </row>
    <row r="1986" spans="1:9" x14ac:dyDescent="0.2">
      <c r="A1986" t="s">
        <v>3075</v>
      </c>
      <c r="B1986" t="s">
        <v>3076</v>
      </c>
      <c r="C1986">
        <v>0.745</v>
      </c>
      <c r="D1986">
        <v>-456.4</v>
      </c>
      <c r="E1986">
        <v>264.82</v>
      </c>
      <c r="F1986">
        <v>435</v>
      </c>
      <c r="G1986">
        <v>216</v>
      </c>
      <c r="H1986" t="s">
        <v>109</v>
      </c>
      <c r="I1986" t="s">
        <v>4085</v>
      </c>
    </row>
    <row r="1987" spans="1:9" x14ac:dyDescent="0.2">
      <c r="A1987" t="s">
        <v>3075</v>
      </c>
      <c r="B1987" t="s">
        <v>3076</v>
      </c>
      <c r="C1987">
        <v>0.745</v>
      </c>
      <c r="D1987">
        <v>-456.4</v>
      </c>
      <c r="E1987">
        <v>264.82</v>
      </c>
      <c r="F1987">
        <v>435</v>
      </c>
      <c r="G1987">
        <v>215</v>
      </c>
      <c r="H1987" t="s">
        <v>109</v>
      </c>
      <c r="I1987" t="s">
        <v>4314</v>
      </c>
    </row>
    <row r="1988" spans="1:9" x14ac:dyDescent="0.2">
      <c r="A1988" t="s">
        <v>3075</v>
      </c>
      <c r="B1988" t="s">
        <v>3076</v>
      </c>
      <c r="C1988">
        <v>0.745</v>
      </c>
      <c r="D1988">
        <v>-456.4</v>
      </c>
      <c r="E1988">
        <v>264.82</v>
      </c>
      <c r="F1988">
        <v>435</v>
      </c>
      <c r="G1988">
        <v>200</v>
      </c>
      <c r="H1988" t="s">
        <v>109</v>
      </c>
      <c r="I1988" t="s">
        <v>4309</v>
      </c>
    </row>
    <row r="1989" spans="1:9" x14ac:dyDescent="0.2">
      <c r="A1989" t="s">
        <v>3075</v>
      </c>
      <c r="B1989" t="s">
        <v>3076</v>
      </c>
      <c r="C1989">
        <v>0.745</v>
      </c>
      <c r="D1989">
        <v>-456.4</v>
      </c>
      <c r="E1989">
        <v>264.82</v>
      </c>
      <c r="F1989">
        <v>435</v>
      </c>
      <c r="G1989">
        <v>200</v>
      </c>
      <c r="H1989" t="s">
        <v>109</v>
      </c>
      <c r="I1989" t="s">
        <v>4301</v>
      </c>
    </row>
    <row r="1990" spans="1:9" x14ac:dyDescent="0.2">
      <c r="A1990" t="s">
        <v>3075</v>
      </c>
      <c r="B1990" t="s">
        <v>3076</v>
      </c>
      <c r="C1990">
        <v>0.745</v>
      </c>
      <c r="D1990">
        <v>-456.4</v>
      </c>
      <c r="E1990">
        <v>264.82</v>
      </c>
      <c r="F1990">
        <v>435</v>
      </c>
      <c r="G1990">
        <v>176</v>
      </c>
      <c r="H1990" t="s">
        <v>109</v>
      </c>
      <c r="I1990" t="s">
        <v>4156</v>
      </c>
    </row>
    <row r="1991" spans="1:9" x14ac:dyDescent="0.2">
      <c r="A1991" t="s">
        <v>3075</v>
      </c>
      <c r="B1991" t="s">
        <v>3076</v>
      </c>
      <c r="C1991">
        <v>0.745</v>
      </c>
      <c r="D1991">
        <v>-456.4</v>
      </c>
      <c r="E1991">
        <v>264.82</v>
      </c>
      <c r="F1991">
        <v>435</v>
      </c>
      <c r="G1991">
        <v>160</v>
      </c>
      <c r="H1991" t="s">
        <v>109</v>
      </c>
      <c r="I1991" t="s">
        <v>4304</v>
      </c>
    </row>
    <row r="1992" spans="1:9" x14ac:dyDescent="0.2">
      <c r="A1992" t="s">
        <v>3075</v>
      </c>
      <c r="B1992" t="s">
        <v>3076</v>
      </c>
      <c r="C1992">
        <v>0.745</v>
      </c>
      <c r="D1992">
        <v>-456.4</v>
      </c>
      <c r="E1992">
        <v>264.82</v>
      </c>
      <c r="F1992">
        <v>435</v>
      </c>
      <c r="G1992">
        <v>151</v>
      </c>
      <c r="H1992" t="s">
        <v>109</v>
      </c>
      <c r="I1992" t="s">
        <v>4115</v>
      </c>
    </row>
    <row r="1993" spans="1:9" x14ac:dyDescent="0.2">
      <c r="A1993" t="s">
        <v>3075</v>
      </c>
      <c r="B1993" t="s">
        <v>3076</v>
      </c>
      <c r="C1993">
        <v>0.745</v>
      </c>
      <c r="D1993">
        <v>-456.4</v>
      </c>
      <c r="E1993">
        <v>264.82</v>
      </c>
      <c r="F1993">
        <v>435</v>
      </c>
      <c r="G1993">
        <v>151</v>
      </c>
      <c r="H1993" t="s">
        <v>109</v>
      </c>
      <c r="I1993" t="s">
        <v>4311</v>
      </c>
    </row>
    <row r="1994" spans="1:9" x14ac:dyDescent="0.2">
      <c r="A1994" t="s">
        <v>3075</v>
      </c>
      <c r="B1994" t="s">
        <v>3076</v>
      </c>
      <c r="C1994">
        <v>0.745</v>
      </c>
      <c r="D1994">
        <v>-456.4</v>
      </c>
      <c r="E1994">
        <v>264.82</v>
      </c>
      <c r="F1994">
        <v>435</v>
      </c>
      <c r="G1994">
        <v>135</v>
      </c>
      <c r="H1994" t="s">
        <v>109</v>
      </c>
      <c r="I1994" t="s">
        <v>4308</v>
      </c>
    </row>
    <row r="1995" spans="1:9" x14ac:dyDescent="0.2">
      <c r="A1995" t="s">
        <v>3075</v>
      </c>
      <c r="B1995" t="s">
        <v>3076</v>
      </c>
      <c r="C1995">
        <v>0.745</v>
      </c>
      <c r="D1995">
        <v>-456.4</v>
      </c>
      <c r="E1995">
        <v>264.82</v>
      </c>
      <c r="F1995">
        <v>435</v>
      </c>
      <c r="G1995">
        <v>120</v>
      </c>
      <c r="H1995" t="s">
        <v>109</v>
      </c>
      <c r="I1995" t="s">
        <v>4313</v>
      </c>
    </row>
    <row r="1996" spans="1:9" x14ac:dyDescent="0.2">
      <c r="A1996" t="s">
        <v>3075</v>
      </c>
      <c r="B1996" t="s">
        <v>3076</v>
      </c>
      <c r="C1996">
        <v>0.745</v>
      </c>
      <c r="D1996">
        <v>-456.4</v>
      </c>
      <c r="E1996">
        <v>264.82</v>
      </c>
      <c r="F1996">
        <v>435</v>
      </c>
      <c r="G1996">
        <v>116</v>
      </c>
      <c r="H1996" t="s">
        <v>109</v>
      </c>
      <c r="I1996" t="s">
        <v>4116</v>
      </c>
    </row>
    <row r="1997" spans="1:9" x14ac:dyDescent="0.2">
      <c r="A1997" t="s">
        <v>3075</v>
      </c>
      <c r="B1997" t="s">
        <v>3076</v>
      </c>
      <c r="C1997">
        <v>0.745</v>
      </c>
      <c r="D1997">
        <v>-456.4</v>
      </c>
      <c r="E1997">
        <v>264.82</v>
      </c>
      <c r="F1997">
        <v>435</v>
      </c>
      <c r="G1997">
        <v>116</v>
      </c>
      <c r="H1997" t="s">
        <v>109</v>
      </c>
      <c r="I1997" t="s">
        <v>4116</v>
      </c>
    </row>
    <row r="1998" spans="1:9" x14ac:dyDescent="0.2">
      <c r="A1998" t="s">
        <v>3075</v>
      </c>
      <c r="B1998" t="s">
        <v>3076</v>
      </c>
      <c r="C1998">
        <v>0.745</v>
      </c>
      <c r="D1998">
        <v>-456.4</v>
      </c>
      <c r="E1998">
        <v>264.82</v>
      </c>
      <c r="F1998">
        <v>435</v>
      </c>
      <c r="G1998">
        <v>114</v>
      </c>
      <c r="H1998" t="s">
        <v>109</v>
      </c>
      <c r="I1998" t="s">
        <v>4130</v>
      </c>
    </row>
    <row r="1999" spans="1:9" x14ac:dyDescent="0.2">
      <c r="A1999" t="s">
        <v>3075</v>
      </c>
      <c r="B1999" t="s">
        <v>3076</v>
      </c>
      <c r="C1999">
        <v>0.745</v>
      </c>
      <c r="D1999">
        <v>-456.4</v>
      </c>
      <c r="E1999">
        <v>264.82</v>
      </c>
      <c r="F1999">
        <v>435</v>
      </c>
      <c r="G1999">
        <v>112</v>
      </c>
      <c r="H1999" t="s">
        <v>109</v>
      </c>
      <c r="I1999" t="s">
        <v>4342</v>
      </c>
    </row>
    <row r="2000" spans="1:9" x14ac:dyDescent="0.2">
      <c r="A2000" t="s">
        <v>3075</v>
      </c>
      <c r="B2000" t="s">
        <v>3076</v>
      </c>
      <c r="C2000">
        <v>0.745</v>
      </c>
      <c r="D2000">
        <v>-456.4</v>
      </c>
      <c r="E2000">
        <v>264.82</v>
      </c>
      <c r="F2000">
        <v>435</v>
      </c>
      <c r="G2000">
        <v>79</v>
      </c>
      <c r="H2000" t="s">
        <v>109</v>
      </c>
      <c r="I2000" t="s">
        <v>4327</v>
      </c>
    </row>
    <row r="2001" spans="1:9" x14ac:dyDescent="0.2">
      <c r="A2001" t="s">
        <v>3075</v>
      </c>
      <c r="B2001" t="s">
        <v>3076</v>
      </c>
      <c r="C2001">
        <v>0.745</v>
      </c>
      <c r="D2001">
        <v>-456.4</v>
      </c>
      <c r="E2001">
        <v>264.82</v>
      </c>
      <c r="F2001">
        <v>435</v>
      </c>
      <c r="G2001">
        <v>78.2</v>
      </c>
      <c r="H2001" t="s">
        <v>109</v>
      </c>
      <c r="I2001" t="s">
        <v>4317</v>
      </c>
    </row>
    <row r="2002" spans="1:9" x14ac:dyDescent="0.2">
      <c r="A2002" t="s">
        <v>3075</v>
      </c>
      <c r="B2002" t="s">
        <v>3076</v>
      </c>
      <c r="C2002">
        <v>0.745</v>
      </c>
      <c r="D2002">
        <v>-456.4</v>
      </c>
      <c r="E2002">
        <v>264.82</v>
      </c>
      <c r="F2002">
        <v>435</v>
      </c>
      <c r="G2002">
        <v>74</v>
      </c>
      <c r="H2002" t="s">
        <v>109</v>
      </c>
      <c r="I2002" t="s">
        <v>4160</v>
      </c>
    </row>
    <row r="2003" spans="1:9" x14ac:dyDescent="0.2">
      <c r="A2003" t="s">
        <v>3075</v>
      </c>
      <c r="B2003" t="s">
        <v>3076</v>
      </c>
      <c r="C2003">
        <v>0.745</v>
      </c>
      <c r="D2003">
        <v>-456.4</v>
      </c>
      <c r="E2003">
        <v>264.82</v>
      </c>
      <c r="F2003">
        <v>435</v>
      </c>
      <c r="G2003">
        <v>71.5</v>
      </c>
      <c r="H2003" t="s">
        <v>109</v>
      </c>
      <c r="I2003" t="s">
        <v>4281</v>
      </c>
    </row>
    <row r="2004" spans="1:9" x14ac:dyDescent="0.2">
      <c r="A2004" t="s">
        <v>3075</v>
      </c>
      <c r="B2004" t="s">
        <v>3076</v>
      </c>
      <c r="C2004">
        <v>0.745</v>
      </c>
      <c r="D2004">
        <v>-456.4</v>
      </c>
      <c r="E2004">
        <v>264.82</v>
      </c>
      <c r="F2004">
        <v>435</v>
      </c>
      <c r="G2004">
        <v>55.6</v>
      </c>
      <c r="H2004" t="s">
        <v>109</v>
      </c>
      <c r="I2004" t="s">
        <v>4318</v>
      </c>
    </row>
    <row r="2005" spans="1:9" x14ac:dyDescent="0.2">
      <c r="A2005" t="s">
        <v>3075</v>
      </c>
      <c r="B2005" t="s">
        <v>3076</v>
      </c>
      <c r="C2005">
        <v>0.745</v>
      </c>
      <c r="D2005">
        <v>-456.4</v>
      </c>
      <c r="E2005">
        <v>264.82</v>
      </c>
      <c r="F2005">
        <v>435</v>
      </c>
      <c r="G2005">
        <v>48.9</v>
      </c>
      <c r="H2005" t="s">
        <v>109</v>
      </c>
      <c r="I2005" t="s">
        <v>4232</v>
      </c>
    </row>
    <row r="2006" spans="1:9" x14ac:dyDescent="0.2">
      <c r="A2006" t="s">
        <v>3075</v>
      </c>
      <c r="B2006" t="s">
        <v>3076</v>
      </c>
      <c r="C2006">
        <v>0.745</v>
      </c>
      <c r="D2006">
        <v>-456.4</v>
      </c>
      <c r="E2006">
        <v>264.82</v>
      </c>
      <c r="F2006">
        <v>435</v>
      </c>
      <c r="G2006">
        <v>46.4</v>
      </c>
      <c r="H2006" t="s">
        <v>109</v>
      </c>
      <c r="I2006" t="s">
        <v>4129</v>
      </c>
    </row>
    <row r="2007" spans="1:9" x14ac:dyDescent="0.2">
      <c r="A2007" t="s">
        <v>3071</v>
      </c>
      <c r="B2007" t="s">
        <v>3072</v>
      </c>
      <c r="C2007">
        <v>0.59</v>
      </c>
      <c r="D2007">
        <v>-168</v>
      </c>
      <c r="E2007">
        <v>155.36000000000001</v>
      </c>
      <c r="F2007">
        <v>155</v>
      </c>
      <c r="G2007">
        <v>124</v>
      </c>
      <c r="H2007" t="s">
        <v>177</v>
      </c>
      <c r="I2007" t="s">
        <v>4327</v>
      </c>
    </row>
    <row r="2008" spans="1:9" x14ac:dyDescent="0.2">
      <c r="A2008" t="s">
        <v>3071</v>
      </c>
      <c r="B2008" t="s">
        <v>3072</v>
      </c>
      <c r="C2008">
        <v>0.59</v>
      </c>
      <c r="D2008">
        <v>-168</v>
      </c>
      <c r="E2008">
        <v>155.36000000000001</v>
      </c>
      <c r="F2008">
        <v>155</v>
      </c>
      <c r="G2008">
        <v>124</v>
      </c>
      <c r="H2008" t="s">
        <v>177</v>
      </c>
      <c r="I2008" t="s">
        <v>4327</v>
      </c>
    </row>
    <row r="2009" spans="1:9" x14ac:dyDescent="0.2">
      <c r="A2009" t="s">
        <v>3071</v>
      </c>
      <c r="B2009" t="s">
        <v>3072</v>
      </c>
      <c r="C2009">
        <v>0.59</v>
      </c>
      <c r="D2009">
        <v>-168</v>
      </c>
      <c r="E2009">
        <v>155.36000000000001</v>
      </c>
      <c r="F2009">
        <v>155</v>
      </c>
      <c r="G2009">
        <v>116</v>
      </c>
      <c r="H2009" t="s">
        <v>177</v>
      </c>
      <c r="I2009" t="s">
        <v>4127</v>
      </c>
    </row>
    <row r="2010" spans="1:9" x14ac:dyDescent="0.2">
      <c r="A2010" t="s">
        <v>3071</v>
      </c>
      <c r="B2010" t="s">
        <v>3072</v>
      </c>
      <c r="C2010">
        <v>0.59</v>
      </c>
      <c r="D2010">
        <v>-168</v>
      </c>
      <c r="E2010">
        <v>155.36000000000001</v>
      </c>
      <c r="F2010">
        <v>155</v>
      </c>
      <c r="G2010">
        <v>111</v>
      </c>
      <c r="H2010" t="s">
        <v>177</v>
      </c>
      <c r="I2010" t="s">
        <v>4085</v>
      </c>
    </row>
    <row r="2011" spans="1:9" x14ac:dyDescent="0.2">
      <c r="A2011" t="s">
        <v>3071</v>
      </c>
      <c r="B2011" t="s">
        <v>3072</v>
      </c>
      <c r="C2011">
        <v>0.59</v>
      </c>
      <c r="D2011">
        <v>-168</v>
      </c>
      <c r="E2011">
        <v>155.36000000000001</v>
      </c>
      <c r="F2011">
        <v>155</v>
      </c>
      <c r="G2011">
        <v>109</v>
      </c>
      <c r="H2011" t="s">
        <v>177</v>
      </c>
      <c r="I2011" t="s">
        <v>4299</v>
      </c>
    </row>
    <row r="2012" spans="1:9" x14ac:dyDescent="0.2">
      <c r="A2012" t="s">
        <v>3071</v>
      </c>
      <c r="B2012" t="s">
        <v>3072</v>
      </c>
      <c r="C2012">
        <v>0.59</v>
      </c>
      <c r="D2012">
        <v>-168</v>
      </c>
      <c r="E2012">
        <v>155.36000000000001</v>
      </c>
      <c r="F2012">
        <v>155</v>
      </c>
      <c r="G2012">
        <v>93.3</v>
      </c>
      <c r="H2012" t="s">
        <v>177</v>
      </c>
      <c r="I2012" t="s">
        <v>4355</v>
      </c>
    </row>
    <row r="2013" spans="1:9" x14ac:dyDescent="0.2">
      <c r="A2013" t="s">
        <v>3071</v>
      </c>
      <c r="B2013" t="s">
        <v>3072</v>
      </c>
      <c r="C2013">
        <v>0.59</v>
      </c>
      <c r="D2013">
        <v>-168</v>
      </c>
      <c r="E2013">
        <v>155.36000000000001</v>
      </c>
      <c r="F2013">
        <v>155</v>
      </c>
      <c r="G2013">
        <v>77.400000000000006</v>
      </c>
      <c r="H2013" t="s">
        <v>177</v>
      </c>
      <c r="I2013" t="s">
        <v>4355</v>
      </c>
    </row>
    <row r="2014" spans="1:9" x14ac:dyDescent="0.2">
      <c r="A2014" t="s">
        <v>3071</v>
      </c>
      <c r="B2014" t="s">
        <v>3072</v>
      </c>
      <c r="C2014">
        <v>0.59</v>
      </c>
      <c r="D2014">
        <v>-168</v>
      </c>
      <c r="E2014">
        <v>155.36000000000001</v>
      </c>
      <c r="F2014">
        <v>155</v>
      </c>
      <c r="G2014">
        <v>75.7</v>
      </c>
      <c r="H2014" t="s">
        <v>177</v>
      </c>
      <c r="I2014" t="s">
        <v>4160</v>
      </c>
    </row>
    <row r="2015" spans="1:9" x14ac:dyDescent="0.2">
      <c r="A2015" t="s">
        <v>3071</v>
      </c>
      <c r="B2015" t="s">
        <v>3072</v>
      </c>
      <c r="C2015">
        <v>0.59</v>
      </c>
      <c r="D2015">
        <v>-168</v>
      </c>
      <c r="E2015">
        <v>155.36000000000001</v>
      </c>
      <c r="F2015">
        <v>155</v>
      </c>
      <c r="G2015">
        <v>284</v>
      </c>
      <c r="H2015" t="s">
        <v>177</v>
      </c>
      <c r="I2015" t="s">
        <v>4118</v>
      </c>
    </row>
    <row r="2016" spans="1:9" x14ac:dyDescent="0.2">
      <c r="A2016" t="s">
        <v>3071</v>
      </c>
      <c r="B2016" t="s">
        <v>3072</v>
      </c>
      <c r="C2016">
        <v>0.59</v>
      </c>
      <c r="D2016">
        <v>-168</v>
      </c>
      <c r="E2016">
        <v>155.36000000000001</v>
      </c>
      <c r="F2016">
        <v>155</v>
      </c>
      <c r="G2016">
        <v>284</v>
      </c>
      <c r="H2016" t="s">
        <v>177</v>
      </c>
      <c r="I2016" t="s">
        <v>4118</v>
      </c>
    </row>
    <row r="2017" spans="1:9" x14ac:dyDescent="0.2">
      <c r="A2017" t="s">
        <v>3071</v>
      </c>
      <c r="B2017" t="s">
        <v>3072</v>
      </c>
      <c r="C2017">
        <v>0.59</v>
      </c>
      <c r="D2017">
        <v>-168</v>
      </c>
      <c r="E2017">
        <v>155.36000000000001</v>
      </c>
      <c r="F2017">
        <v>155</v>
      </c>
      <c r="G2017">
        <v>284</v>
      </c>
      <c r="H2017" t="s">
        <v>177</v>
      </c>
      <c r="I2017" t="s">
        <v>4118</v>
      </c>
    </row>
    <row r="2018" spans="1:9" x14ac:dyDescent="0.2">
      <c r="A2018" t="s">
        <v>3071</v>
      </c>
      <c r="B2018" t="s">
        <v>3072</v>
      </c>
      <c r="C2018">
        <v>0.59</v>
      </c>
      <c r="D2018">
        <v>-168</v>
      </c>
      <c r="E2018">
        <v>155.36000000000001</v>
      </c>
      <c r="F2018">
        <v>155</v>
      </c>
      <c r="G2018">
        <v>284</v>
      </c>
      <c r="H2018" t="s">
        <v>177</v>
      </c>
      <c r="I2018" t="s">
        <v>4118</v>
      </c>
    </row>
    <row r="2019" spans="1:9" x14ac:dyDescent="0.2">
      <c r="A2019" t="s">
        <v>3071</v>
      </c>
      <c r="B2019" t="s">
        <v>3072</v>
      </c>
      <c r="C2019">
        <v>0.59</v>
      </c>
      <c r="D2019">
        <v>-168</v>
      </c>
      <c r="E2019">
        <v>155.36000000000001</v>
      </c>
      <c r="F2019">
        <v>155</v>
      </c>
      <c r="G2019">
        <v>284</v>
      </c>
      <c r="H2019" t="s">
        <v>177</v>
      </c>
      <c r="I2019" t="s">
        <v>4118</v>
      </c>
    </row>
    <row r="2020" spans="1:9" x14ac:dyDescent="0.2">
      <c r="A2020" t="s">
        <v>3071</v>
      </c>
      <c r="B2020" t="s">
        <v>3072</v>
      </c>
      <c r="C2020">
        <v>0.59</v>
      </c>
      <c r="D2020">
        <v>-168</v>
      </c>
      <c r="E2020">
        <v>155.36000000000001</v>
      </c>
      <c r="F2020">
        <v>155</v>
      </c>
      <c r="G2020">
        <v>248</v>
      </c>
      <c r="H2020" t="s">
        <v>177</v>
      </c>
      <c r="I2020" t="s">
        <v>4091</v>
      </c>
    </row>
    <row r="2021" spans="1:9" x14ac:dyDescent="0.2">
      <c r="A2021" t="s">
        <v>3071</v>
      </c>
      <c r="B2021" t="s">
        <v>3072</v>
      </c>
      <c r="C2021">
        <v>0.59</v>
      </c>
      <c r="D2021">
        <v>-168</v>
      </c>
      <c r="E2021">
        <v>155.36000000000001</v>
      </c>
      <c r="F2021">
        <v>155</v>
      </c>
      <c r="G2021">
        <v>248</v>
      </c>
      <c r="H2021" t="s">
        <v>177</v>
      </c>
      <c r="I2021" t="s">
        <v>4356</v>
      </c>
    </row>
    <row r="2022" spans="1:9" x14ac:dyDescent="0.2">
      <c r="A2022" t="s">
        <v>3071</v>
      </c>
      <c r="B2022" t="s">
        <v>3072</v>
      </c>
      <c r="C2022">
        <v>0.59</v>
      </c>
      <c r="D2022">
        <v>-168</v>
      </c>
      <c r="E2022">
        <v>155.36000000000001</v>
      </c>
      <c r="F2022">
        <v>155</v>
      </c>
      <c r="G2022">
        <v>135</v>
      </c>
      <c r="H2022" t="s">
        <v>177</v>
      </c>
      <c r="I2022" t="s">
        <v>4327</v>
      </c>
    </row>
    <row r="2023" spans="1:9" x14ac:dyDescent="0.2">
      <c r="A2023" t="s">
        <v>3071</v>
      </c>
      <c r="B2023" t="s">
        <v>3072</v>
      </c>
      <c r="C2023">
        <v>0.59</v>
      </c>
      <c r="D2023">
        <v>-168</v>
      </c>
      <c r="E2023">
        <v>155.36000000000001</v>
      </c>
      <c r="F2023">
        <v>155</v>
      </c>
      <c r="G2023">
        <v>135</v>
      </c>
      <c r="H2023" t="s">
        <v>177</v>
      </c>
      <c r="I2023" t="s">
        <v>4327</v>
      </c>
    </row>
    <row r="2024" spans="1:9" x14ac:dyDescent="0.2">
      <c r="A2024" t="s">
        <v>3071</v>
      </c>
      <c r="B2024" t="s">
        <v>3072</v>
      </c>
      <c r="C2024">
        <v>0.59</v>
      </c>
      <c r="D2024">
        <v>-168</v>
      </c>
      <c r="E2024">
        <v>155.36000000000001</v>
      </c>
      <c r="F2024">
        <v>155</v>
      </c>
      <c r="G2024">
        <v>129</v>
      </c>
      <c r="H2024" t="s">
        <v>177</v>
      </c>
      <c r="I2024" t="s">
        <v>4357</v>
      </c>
    </row>
    <row r="2025" spans="1:9" x14ac:dyDescent="0.2">
      <c r="A2025" t="s">
        <v>3071</v>
      </c>
      <c r="B2025" t="s">
        <v>3072</v>
      </c>
      <c r="C2025">
        <v>0.59</v>
      </c>
      <c r="D2025">
        <v>-168</v>
      </c>
      <c r="E2025">
        <v>155.36000000000001</v>
      </c>
      <c r="F2025">
        <v>155</v>
      </c>
      <c r="G2025">
        <v>129</v>
      </c>
      <c r="H2025" t="s">
        <v>177</v>
      </c>
      <c r="I2025" t="s">
        <v>4357</v>
      </c>
    </row>
    <row r="2026" spans="1:9" x14ac:dyDescent="0.2">
      <c r="A2026" t="s">
        <v>3071</v>
      </c>
      <c r="B2026" t="s">
        <v>3072</v>
      </c>
      <c r="C2026">
        <v>0.59</v>
      </c>
      <c r="D2026">
        <v>-168</v>
      </c>
      <c r="E2026">
        <v>155.36000000000001</v>
      </c>
      <c r="F2026">
        <v>155</v>
      </c>
      <c r="G2026">
        <v>124</v>
      </c>
      <c r="H2026" t="s">
        <v>177</v>
      </c>
      <c r="I2026" t="s">
        <v>4327</v>
      </c>
    </row>
    <row r="2027" spans="1:9" x14ac:dyDescent="0.2">
      <c r="A2027" t="s">
        <v>3071</v>
      </c>
      <c r="B2027" t="s">
        <v>3072</v>
      </c>
      <c r="C2027">
        <v>0.59</v>
      </c>
      <c r="D2027">
        <v>-168</v>
      </c>
      <c r="E2027">
        <v>155.36000000000001</v>
      </c>
      <c r="F2027">
        <v>155</v>
      </c>
      <c r="G2027">
        <v>112</v>
      </c>
      <c r="H2027" t="s">
        <v>177</v>
      </c>
      <c r="I2027" t="s">
        <v>4358</v>
      </c>
    </row>
    <row r="2028" spans="1:9" x14ac:dyDescent="0.2">
      <c r="A2028" t="s">
        <v>3071</v>
      </c>
      <c r="B2028" t="s">
        <v>3072</v>
      </c>
      <c r="C2028">
        <v>0.59</v>
      </c>
      <c r="D2028">
        <v>-168</v>
      </c>
      <c r="E2028">
        <v>155.36000000000001</v>
      </c>
      <c r="F2028">
        <v>155</v>
      </c>
      <c r="G2028">
        <v>112</v>
      </c>
      <c r="H2028" t="s">
        <v>177</v>
      </c>
      <c r="I2028" t="s">
        <v>4359</v>
      </c>
    </row>
    <row r="2029" spans="1:9" x14ac:dyDescent="0.2">
      <c r="A2029" t="s">
        <v>3071</v>
      </c>
      <c r="B2029" t="s">
        <v>3072</v>
      </c>
      <c r="C2029">
        <v>0.59</v>
      </c>
      <c r="D2029">
        <v>-168</v>
      </c>
      <c r="E2029">
        <v>155.36000000000001</v>
      </c>
      <c r="F2029">
        <v>155</v>
      </c>
      <c r="G2029">
        <v>111</v>
      </c>
      <c r="H2029" t="s">
        <v>177</v>
      </c>
      <c r="I2029" t="s">
        <v>4359</v>
      </c>
    </row>
    <row r="2030" spans="1:9" x14ac:dyDescent="0.2">
      <c r="A2030" t="s">
        <v>3071</v>
      </c>
      <c r="B2030" t="s">
        <v>3072</v>
      </c>
      <c r="C2030">
        <v>0.59</v>
      </c>
      <c r="D2030">
        <v>-168</v>
      </c>
      <c r="E2030">
        <v>155.36000000000001</v>
      </c>
      <c r="F2030">
        <v>155</v>
      </c>
      <c r="G2030">
        <v>109</v>
      </c>
      <c r="H2030" t="s">
        <v>177</v>
      </c>
      <c r="I2030" t="s">
        <v>4353</v>
      </c>
    </row>
    <row r="2031" spans="1:9" x14ac:dyDescent="0.2">
      <c r="A2031" t="s">
        <v>3071</v>
      </c>
      <c r="B2031" t="s">
        <v>3072</v>
      </c>
      <c r="C2031">
        <v>0.59</v>
      </c>
      <c r="D2031">
        <v>-168</v>
      </c>
      <c r="E2031">
        <v>155.36000000000001</v>
      </c>
      <c r="F2031">
        <v>155</v>
      </c>
      <c r="G2031">
        <v>107</v>
      </c>
      <c r="H2031" t="s">
        <v>177</v>
      </c>
      <c r="I2031" t="s">
        <v>4092</v>
      </c>
    </row>
    <row r="2032" spans="1:9" x14ac:dyDescent="0.2">
      <c r="A2032" t="s">
        <v>3071</v>
      </c>
      <c r="B2032" t="s">
        <v>3072</v>
      </c>
      <c r="C2032">
        <v>0.59</v>
      </c>
      <c r="D2032">
        <v>-168</v>
      </c>
      <c r="E2032">
        <v>155.36000000000001</v>
      </c>
      <c r="F2032">
        <v>155</v>
      </c>
      <c r="G2032">
        <v>94.5</v>
      </c>
      <c r="H2032" t="s">
        <v>177</v>
      </c>
      <c r="I2032" t="s">
        <v>4339</v>
      </c>
    </row>
    <row r="2033" spans="1:9" x14ac:dyDescent="0.2">
      <c r="A2033" t="s">
        <v>3071</v>
      </c>
      <c r="B2033" t="s">
        <v>3072</v>
      </c>
      <c r="C2033">
        <v>0.59</v>
      </c>
      <c r="D2033">
        <v>-168</v>
      </c>
      <c r="E2033">
        <v>155.36000000000001</v>
      </c>
      <c r="F2033">
        <v>155</v>
      </c>
      <c r="G2033">
        <v>87.4</v>
      </c>
      <c r="H2033" t="s">
        <v>177</v>
      </c>
      <c r="I2033" t="s">
        <v>4360</v>
      </c>
    </row>
    <row r="2034" spans="1:9" x14ac:dyDescent="0.2">
      <c r="A2034" t="s">
        <v>3071</v>
      </c>
      <c r="B2034" t="s">
        <v>3072</v>
      </c>
      <c r="C2034">
        <v>0.59</v>
      </c>
      <c r="D2034">
        <v>-168</v>
      </c>
      <c r="E2034">
        <v>155.36000000000001</v>
      </c>
      <c r="F2034">
        <v>155</v>
      </c>
      <c r="G2034">
        <v>52.3</v>
      </c>
      <c r="H2034" t="s">
        <v>177</v>
      </c>
      <c r="I2034" t="s">
        <v>4283</v>
      </c>
    </row>
    <row r="2035" spans="1:9" x14ac:dyDescent="0.2">
      <c r="A2035" t="s">
        <v>3071</v>
      </c>
      <c r="B2035" t="s">
        <v>3072</v>
      </c>
      <c r="C2035">
        <v>0.59</v>
      </c>
      <c r="D2035">
        <v>-168</v>
      </c>
      <c r="E2035">
        <v>155.36000000000001</v>
      </c>
      <c r="F2035">
        <v>155</v>
      </c>
      <c r="G2035">
        <v>41.4</v>
      </c>
      <c r="H2035" t="s">
        <v>177</v>
      </c>
      <c r="I2035" t="s">
        <v>4067</v>
      </c>
    </row>
    <row r="2036" spans="1:9" x14ac:dyDescent="0.2">
      <c r="A2036" t="s">
        <v>3075</v>
      </c>
      <c r="B2036" t="s">
        <v>3076</v>
      </c>
      <c r="C2036">
        <v>0.59</v>
      </c>
      <c r="D2036">
        <v>-168</v>
      </c>
      <c r="E2036">
        <v>155.36000000000001</v>
      </c>
      <c r="F2036">
        <v>155</v>
      </c>
      <c r="G2036">
        <v>315</v>
      </c>
      <c r="H2036" t="s">
        <v>177</v>
      </c>
      <c r="I2036" t="s">
        <v>4118</v>
      </c>
    </row>
    <row r="2037" spans="1:9" x14ac:dyDescent="0.2">
      <c r="A2037" t="s">
        <v>3075</v>
      </c>
      <c r="B2037" t="s">
        <v>3076</v>
      </c>
      <c r="C2037">
        <v>0.59</v>
      </c>
      <c r="D2037">
        <v>-168</v>
      </c>
      <c r="E2037">
        <v>155.36000000000001</v>
      </c>
      <c r="F2037">
        <v>155</v>
      </c>
      <c r="G2037">
        <v>315</v>
      </c>
      <c r="H2037" t="s">
        <v>177</v>
      </c>
      <c r="I2037" t="s">
        <v>4118</v>
      </c>
    </row>
    <row r="2038" spans="1:9" x14ac:dyDescent="0.2">
      <c r="A2038" t="s">
        <v>3075</v>
      </c>
      <c r="B2038" t="s">
        <v>3076</v>
      </c>
      <c r="C2038">
        <v>0.59</v>
      </c>
      <c r="D2038">
        <v>-168</v>
      </c>
      <c r="E2038">
        <v>155.36000000000001</v>
      </c>
      <c r="F2038">
        <v>155</v>
      </c>
      <c r="G2038">
        <v>315</v>
      </c>
      <c r="H2038" t="s">
        <v>177</v>
      </c>
      <c r="I2038" t="s">
        <v>4118</v>
      </c>
    </row>
    <row r="2039" spans="1:9" x14ac:dyDescent="0.2">
      <c r="A2039" t="s">
        <v>3075</v>
      </c>
      <c r="B2039" t="s">
        <v>3076</v>
      </c>
      <c r="C2039">
        <v>0.59</v>
      </c>
      <c r="D2039">
        <v>-168</v>
      </c>
      <c r="E2039">
        <v>155.36000000000001</v>
      </c>
      <c r="F2039">
        <v>155</v>
      </c>
      <c r="G2039">
        <v>263</v>
      </c>
      <c r="H2039" t="s">
        <v>177</v>
      </c>
      <c r="I2039" t="s">
        <v>4238</v>
      </c>
    </row>
    <row r="2040" spans="1:9" x14ac:dyDescent="0.2">
      <c r="A2040" t="s">
        <v>3075</v>
      </c>
      <c r="B2040" t="s">
        <v>3076</v>
      </c>
      <c r="C2040">
        <v>0.59</v>
      </c>
      <c r="D2040">
        <v>-168</v>
      </c>
      <c r="E2040">
        <v>155.36000000000001</v>
      </c>
      <c r="F2040">
        <v>155</v>
      </c>
      <c r="G2040">
        <v>263</v>
      </c>
      <c r="H2040" t="s">
        <v>177</v>
      </c>
      <c r="I2040" t="s">
        <v>4238</v>
      </c>
    </row>
    <row r="2041" spans="1:9" x14ac:dyDescent="0.2">
      <c r="A2041" t="s">
        <v>3075</v>
      </c>
      <c r="B2041" t="s">
        <v>3076</v>
      </c>
      <c r="C2041">
        <v>0.59</v>
      </c>
      <c r="D2041">
        <v>-168</v>
      </c>
      <c r="E2041">
        <v>155.36000000000001</v>
      </c>
      <c r="F2041">
        <v>155</v>
      </c>
      <c r="G2041">
        <v>139</v>
      </c>
      <c r="H2041" t="s">
        <v>177</v>
      </c>
      <c r="I2041" t="s">
        <v>4361</v>
      </c>
    </row>
    <row r="2042" spans="1:9" x14ac:dyDescent="0.2">
      <c r="A2042" t="s">
        <v>3075</v>
      </c>
      <c r="B2042" t="s">
        <v>3076</v>
      </c>
      <c r="C2042">
        <v>0.59</v>
      </c>
      <c r="D2042">
        <v>-168</v>
      </c>
      <c r="E2042">
        <v>155.36000000000001</v>
      </c>
      <c r="F2042">
        <v>155</v>
      </c>
      <c r="G2042">
        <v>134</v>
      </c>
      <c r="H2042" t="s">
        <v>177</v>
      </c>
      <c r="I2042" t="s">
        <v>4357</v>
      </c>
    </row>
    <row r="2043" spans="1:9" x14ac:dyDescent="0.2">
      <c r="A2043" t="s">
        <v>3075</v>
      </c>
      <c r="B2043" t="s">
        <v>3076</v>
      </c>
      <c r="C2043">
        <v>0.59</v>
      </c>
      <c r="D2043">
        <v>-168</v>
      </c>
      <c r="E2043">
        <v>155.36000000000001</v>
      </c>
      <c r="F2043">
        <v>155</v>
      </c>
      <c r="G2043">
        <v>123</v>
      </c>
      <c r="H2043" t="s">
        <v>177</v>
      </c>
      <c r="I2043" t="s">
        <v>4327</v>
      </c>
    </row>
    <row r="2044" spans="1:9" x14ac:dyDescent="0.2">
      <c r="A2044" t="s">
        <v>3075</v>
      </c>
      <c r="B2044" t="s">
        <v>3076</v>
      </c>
      <c r="C2044">
        <v>0.59</v>
      </c>
      <c r="D2044">
        <v>-168</v>
      </c>
      <c r="E2044">
        <v>155.36000000000001</v>
      </c>
      <c r="F2044">
        <v>155</v>
      </c>
      <c r="G2044">
        <v>123</v>
      </c>
      <c r="H2044" t="s">
        <v>177</v>
      </c>
      <c r="I2044" t="s">
        <v>4161</v>
      </c>
    </row>
    <row r="2045" spans="1:9" x14ac:dyDescent="0.2">
      <c r="A2045" t="s">
        <v>3075</v>
      </c>
      <c r="B2045" t="s">
        <v>3076</v>
      </c>
      <c r="C2045">
        <v>0.59</v>
      </c>
      <c r="D2045">
        <v>-168</v>
      </c>
      <c r="E2045">
        <v>155.36000000000001</v>
      </c>
      <c r="F2045">
        <v>155</v>
      </c>
      <c r="G2045">
        <v>122</v>
      </c>
      <c r="H2045" t="s">
        <v>177</v>
      </c>
      <c r="I2045" t="s">
        <v>4161</v>
      </c>
    </row>
    <row r="2046" spans="1:9" x14ac:dyDescent="0.2">
      <c r="A2046" t="s">
        <v>3075</v>
      </c>
      <c r="B2046" t="s">
        <v>3076</v>
      </c>
      <c r="C2046">
        <v>0.59</v>
      </c>
      <c r="D2046">
        <v>-168</v>
      </c>
      <c r="E2046">
        <v>155.36000000000001</v>
      </c>
      <c r="F2046">
        <v>155</v>
      </c>
      <c r="G2046">
        <v>113</v>
      </c>
      <c r="H2046" t="s">
        <v>177</v>
      </c>
      <c r="I2046" t="s">
        <v>4158</v>
      </c>
    </row>
    <row r="2047" spans="1:9" x14ac:dyDescent="0.2">
      <c r="A2047" t="s">
        <v>3075</v>
      </c>
      <c r="B2047" t="s">
        <v>3076</v>
      </c>
      <c r="C2047">
        <v>0.59</v>
      </c>
      <c r="D2047">
        <v>-168</v>
      </c>
      <c r="E2047">
        <v>155.36000000000001</v>
      </c>
      <c r="F2047">
        <v>155</v>
      </c>
      <c r="G2047">
        <v>112</v>
      </c>
      <c r="H2047" t="s">
        <v>177</v>
      </c>
      <c r="I2047" t="s">
        <v>4158</v>
      </c>
    </row>
    <row r="2048" spans="1:9" x14ac:dyDescent="0.2">
      <c r="A2048" t="s">
        <v>3075</v>
      </c>
      <c r="B2048" t="s">
        <v>3076</v>
      </c>
      <c r="C2048">
        <v>0.59</v>
      </c>
      <c r="D2048">
        <v>-168</v>
      </c>
      <c r="E2048">
        <v>155.36000000000001</v>
      </c>
      <c r="F2048">
        <v>155</v>
      </c>
      <c r="G2048">
        <v>112</v>
      </c>
      <c r="H2048" t="s">
        <v>177</v>
      </c>
      <c r="I2048" t="s">
        <v>4158</v>
      </c>
    </row>
    <row r="2049" spans="1:9" x14ac:dyDescent="0.2">
      <c r="A2049" t="s">
        <v>3075</v>
      </c>
      <c r="B2049" t="s">
        <v>3076</v>
      </c>
      <c r="C2049">
        <v>0.59</v>
      </c>
      <c r="D2049">
        <v>-168</v>
      </c>
      <c r="E2049">
        <v>155.36000000000001</v>
      </c>
      <c r="F2049">
        <v>155</v>
      </c>
      <c r="G2049">
        <v>110</v>
      </c>
      <c r="H2049" t="s">
        <v>177</v>
      </c>
      <c r="I2049" t="s">
        <v>4231</v>
      </c>
    </row>
    <row r="2050" spans="1:9" x14ac:dyDescent="0.2">
      <c r="A2050" t="s">
        <v>3075</v>
      </c>
      <c r="B2050" t="s">
        <v>3076</v>
      </c>
      <c r="C2050">
        <v>0.59</v>
      </c>
      <c r="D2050">
        <v>-168</v>
      </c>
      <c r="E2050">
        <v>155.36000000000001</v>
      </c>
      <c r="F2050">
        <v>155</v>
      </c>
      <c r="G2050">
        <v>110</v>
      </c>
      <c r="H2050" t="s">
        <v>177</v>
      </c>
      <c r="I2050" t="s">
        <v>4231</v>
      </c>
    </row>
    <row r="2051" spans="1:9" x14ac:dyDescent="0.2">
      <c r="A2051" t="s">
        <v>3075</v>
      </c>
      <c r="B2051" t="s">
        <v>3076</v>
      </c>
      <c r="C2051">
        <v>0.59</v>
      </c>
      <c r="D2051">
        <v>-168</v>
      </c>
      <c r="E2051">
        <v>155.36000000000001</v>
      </c>
      <c r="F2051">
        <v>155</v>
      </c>
      <c r="G2051">
        <v>106</v>
      </c>
      <c r="H2051" t="s">
        <v>177</v>
      </c>
      <c r="I2051" t="s">
        <v>4092</v>
      </c>
    </row>
    <row r="2052" spans="1:9" x14ac:dyDescent="0.2">
      <c r="A2052" t="s">
        <v>3075</v>
      </c>
      <c r="B2052" t="s">
        <v>3076</v>
      </c>
      <c r="C2052">
        <v>0.59</v>
      </c>
      <c r="D2052">
        <v>-168</v>
      </c>
      <c r="E2052">
        <v>155.36000000000001</v>
      </c>
      <c r="F2052">
        <v>155</v>
      </c>
      <c r="G2052">
        <v>104</v>
      </c>
      <c r="H2052" t="s">
        <v>177</v>
      </c>
      <c r="I2052" t="s">
        <v>4129</v>
      </c>
    </row>
    <row r="2053" spans="1:9" x14ac:dyDescent="0.2">
      <c r="A2053" t="s">
        <v>3075</v>
      </c>
      <c r="B2053" t="s">
        <v>3076</v>
      </c>
      <c r="C2053">
        <v>0.59</v>
      </c>
      <c r="D2053">
        <v>-168</v>
      </c>
      <c r="E2053">
        <v>155.36000000000001</v>
      </c>
      <c r="F2053">
        <v>155</v>
      </c>
      <c r="G2053">
        <v>103</v>
      </c>
      <c r="H2053" t="s">
        <v>177</v>
      </c>
      <c r="I2053" t="s">
        <v>4086</v>
      </c>
    </row>
    <row r="2054" spans="1:9" x14ac:dyDescent="0.2">
      <c r="A2054" t="s">
        <v>3075</v>
      </c>
      <c r="B2054" t="s">
        <v>3076</v>
      </c>
      <c r="C2054">
        <v>0.59</v>
      </c>
      <c r="D2054">
        <v>-168</v>
      </c>
      <c r="E2054">
        <v>155.36000000000001</v>
      </c>
      <c r="F2054">
        <v>155</v>
      </c>
      <c r="G2054">
        <v>102</v>
      </c>
      <c r="H2054" t="s">
        <v>177</v>
      </c>
      <c r="I2054" t="s">
        <v>4362</v>
      </c>
    </row>
    <row r="2055" spans="1:9" x14ac:dyDescent="0.2">
      <c r="A2055" t="s">
        <v>3075</v>
      </c>
      <c r="B2055" t="s">
        <v>3076</v>
      </c>
      <c r="C2055">
        <v>0.59</v>
      </c>
      <c r="D2055">
        <v>-168</v>
      </c>
      <c r="E2055">
        <v>155.36000000000001</v>
      </c>
      <c r="F2055">
        <v>155</v>
      </c>
      <c r="G2055">
        <v>91.2</v>
      </c>
      <c r="H2055" t="s">
        <v>177</v>
      </c>
      <c r="I2055" t="s">
        <v>4353</v>
      </c>
    </row>
    <row r="2056" spans="1:9" x14ac:dyDescent="0.2">
      <c r="A2056" t="s">
        <v>3075</v>
      </c>
      <c r="B2056" t="s">
        <v>3076</v>
      </c>
      <c r="C2056">
        <v>0.59</v>
      </c>
      <c r="D2056">
        <v>-168</v>
      </c>
      <c r="E2056">
        <v>155.36000000000001</v>
      </c>
      <c r="F2056">
        <v>155</v>
      </c>
      <c r="G2056">
        <v>89.1</v>
      </c>
      <c r="H2056" t="s">
        <v>177</v>
      </c>
      <c r="I2056" t="s">
        <v>4129</v>
      </c>
    </row>
    <row r="2057" spans="1:9" x14ac:dyDescent="0.2">
      <c r="A2057" t="s">
        <v>3075</v>
      </c>
      <c r="B2057" t="s">
        <v>3076</v>
      </c>
      <c r="C2057">
        <v>0.59</v>
      </c>
      <c r="D2057">
        <v>-168</v>
      </c>
      <c r="E2057">
        <v>155.36000000000001</v>
      </c>
      <c r="F2057">
        <v>155</v>
      </c>
      <c r="G2057">
        <v>85.7</v>
      </c>
      <c r="H2057" t="s">
        <v>177</v>
      </c>
      <c r="I2057" t="s">
        <v>4318</v>
      </c>
    </row>
    <row r="2058" spans="1:9" x14ac:dyDescent="0.2">
      <c r="A2058" t="s">
        <v>3075</v>
      </c>
      <c r="B2058" t="s">
        <v>3076</v>
      </c>
      <c r="C2058">
        <v>0.59</v>
      </c>
      <c r="D2058">
        <v>-168</v>
      </c>
      <c r="E2058">
        <v>155.36000000000001</v>
      </c>
      <c r="F2058">
        <v>155</v>
      </c>
      <c r="G2058">
        <v>82</v>
      </c>
      <c r="H2058" t="s">
        <v>177</v>
      </c>
      <c r="I2058" t="s">
        <v>4363</v>
      </c>
    </row>
    <row r="2059" spans="1:9" x14ac:dyDescent="0.2">
      <c r="A2059" t="s">
        <v>3075</v>
      </c>
      <c r="B2059" t="s">
        <v>3076</v>
      </c>
      <c r="C2059">
        <v>0.59</v>
      </c>
      <c r="D2059">
        <v>-168</v>
      </c>
      <c r="E2059">
        <v>155.36000000000001</v>
      </c>
      <c r="F2059">
        <v>155</v>
      </c>
      <c r="G2059">
        <v>68.599999999999994</v>
      </c>
      <c r="H2059" t="s">
        <v>177</v>
      </c>
      <c r="I2059" t="s">
        <v>4363</v>
      </c>
    </row>
    <row r="2060" spans="1:9" x14ac:dyDescent="0.2">
      <c r="A2060" t="s">
        <v>3075</v>
      </c>
      <c r="B2060" t="s">
        <v>3076</v>
      </c>
      <c r="C2060">
        <v>0.59</v>
      </c>
      <c r="D2060">
        <v>-168</v>
      </c>
      <c r="E2060">
        <v>155.36000000000001</v>
      </c>
      <c r="F2060">
        <v>155</v>
      </c>
      <c r="G2060">
        <v>68.599999999999994</v>
      </c>
      <c r="H2060" t="s">
        <v>177</v>
      </c>
      <c r="I2060" t="s">
        <v>4363</v>
      </c>
    </row>
    <row r="2061" spans="1:9" x14ac:dyDescent="0.2">
      <c r="A2061" t="s">
        <v>3075</v>
      </c>
      <c r="B2061" t="s">
        <v>3076</v>
      </c>
      <c r="C2061">
        <v>0.59</v>
      </c>
      <c r="D2061">
        <v>-168</v>
      </c>
      <c r="E2061">
        <v>155.36000000000001</v>
      </c>
      <c r="F2061">
        <v>155</v>
      </c>
      <c r="G2061">
        <v>68.2</v>
      </c>
      <c r="H2061" t="s">
        <v>177</v>
      </c>
      <c r="I2061" t="s">
        <v>4363</v>
      </c>
    </row>
    <row r="2062" spans="1:9" x14ac:dyDescent="0.2">
      <c r="A2062" t="s">
        <v>3075</v>
      </c>
      <c r="B2062" t="s">
        <v>3076</v>
      </c>
      <c r="C2062">
        <v>0.59</v>
      </c>
      <c r="D2062">
        <v>-168</v>
      </c>
      <c r="E2062">
        <v>155.36000000000001</v>
      </c>
      <c r="F2062">
        <v>155</v>
      </c>
      <c r="G2062">
        <v>36</v>
      </c>
      <c r="H2062" t="s">
        <v>177</v>
      </c>
      <c r="I2062" t="s">
        <v>4364</v>
      </c>
    </row>
    <row r="2063" spans="1:9" x14ac:dyDescent="0.2">
      <c r="A2063" t="s">
        <v>3075</v>
      </c>
      <c r="B2063" t="s">
        <v>3076</v>
      </c>
      <c r="C2063">
        <v>0.59</v>
      </c>
      <c r="D2063">
        <v>-168</v>
      </c>
      <c r="E2063">
        <v>155.36000000000001</v>
      </c>
      <c r="F2063">
        <v>155</v>
      </c>
      <c r="G2063">
        <v>335</v>
      </c>
      <c r="H2063" t="s">
        <v>177</v>
      </c>
      <c r="I2063" t="s">
        <v>4295</v>
      </c>
    </row>
    <row r="2064" spans="1:9" x14ac:dyDescent="0.2">
      <c r="A2064" t="s">
        <v>3075</v>
      </c>
      <c r="B2064" t="s">
        <v>3076</v>
      </c>
      <c r="C2064">
        <v>0.59</v>
      </c>
      <c r="D2064">
        <v>-168</v>
      </c>
      <c r="E2064">
        <v>155.36000000000001</v>
      </c>
      <c r="F2064">
        <v>155</v>
      </c>
      <c r="G2064">
        <v>315</v>
      </c>
      <c r="H2064" t="s">
        <v>177</v>
      </c>
      <c r="I2064" t="s">
        <v>4118</v>
      </c>
    </row>
    <row r="2065" spans="1:9" x14ac:dyDescent="0.2">
      <c r="A2065" t="s">
        <v>3075</v>
      </c>
      <c r="B2065" t="s">
        <v>3076</v>
      </c>
      <c r="C2065">
        <v>0.59</v>
      </c>
      <c r="D2065">
        <v>-168</v>
      </c>
      <c r="E2065">
        <v>155.36000000000001</v>
      </c>
      <c r="F2065">
        <v>155</v>
      </c>
      <c r="G2065">
        <v>315</v>
      </c>
      <c r="H2065" t="s">
        <v>177</v>
      </c>
      <c r="I2065" t="s">
        <v>4118</v>
      </c>
    </row>
    <row r="2066" spans="1:9" x14ac:dyDescent="0.2">
      <c r="A2066" t="s">
        <v>3075</v>
      </c>
      <c r="B2066" t="s">
        <v>3076</v>
      </c>
      <c r="C2066">
        <v>0.59</v>
      </c>
      <c r="D2066">
        <v>-168</v>
      </c>
      <c r="E2066">
        <v>155.36000000000001</v>
      </c>
      <c r="F2066">
        <v>155</v>
      </c>
      <c r="G2066">
        <v>315</v>
      </c>
      <c r="H2066" t="s">
        <v>177</v>
      </c>
      <c r="I2066" t="s">
        <v>4118</v>
      </c>
    </row>
    <row r="2067" spans="1:9" x14ac:dyDescent="0.2">
      <c r="A2067" t="s">
        <v>3075</v>
      </c>
      <c r="B2067" t="s">
        <v>3076</v>
      </c>
      <c r="C2067">
        <v>0.59</v>
      </c>
      <c r="D2067">
        <v>-168</v>
      </c>
      <c r="E2067">
        <v>155.36000000000001</v>
      </c>
      <c r="F2067">
        <v>155</v>
      </c>
      <c r="G2067">
        <v>315</v>
      </c>
      <c r="H2067" t="s">
        <v>177</v>
      </c>
      <c r="I2067" t="s">
        <v>4118</v>
      </c>
    </row>
    <row r="2068" spans="1:9" x14ac:dyDescent="0.2">
      <c r="A2068" t="s">
        <v>3075</v>
      </c>
      <c r="B2068" t="s">
        <v>3076</v>
      </c>
      <c r="C2068">
        <v>0.59</v>
      </c>
      <c r="D2068">
        <v>-168</v>
      </c>
      <c r="E2068">
        <v>155.36000000000001</v>
      </c>
      <c r="F2068">
        <v>155</v>
      </c>
      <c r="G2068">
        <v>315</v>
      </c>
      <c r="H2068" t="s">
        <v>177</v>
      </c>
      <c r="I2068" t="s">
        <v>4118</v>
      </c>
    </row>
    <row r="2069" spans="1:9" x14ac:dyDescent="0.2">
      <c r="A2069" t="s">
        <v>3075</v>
      </c>
      <c r="B2069" t="s">
        <v>3076</v>
      </c>
      <c r="C2069">
        <v>0.59</v>
      </c>
      <c r="D2069">
        <v>-168</v>
      </c>
      <c r="E2069">
        <v>155.36000000000001</v>
      </c>
      <c r="F2069">
        <v>155</v>
      </c>
      <c r="G2069">
        <v>315</v>
      </c>
      <c r="H2069" t="s">
        <v>177</v>
      </c>
      <c r="I2069" t="s">
        <v>4118</v>
      </c>
    </row>
    <row r="2070" spans="1:9" x14ac:dyDescent="0.2">
      <c r="A2070" t="s">
        <v>3075</v>
      </c>
      <c r="B2070" t="s">
        <v>3076</v>
      </c>
      <c r="C2070">
        <v>0.59</v>
      </c>
      <c r="D2070">
        <v>-168</v>
      </c>
      <c r="E2070">
        <v>155.36000000000001</v>
      </c>
      <c r="F2070">
        <v>155</v>
      </c>
      <c r="G2070">
        <v>315</v>
      </c>
      <c r="H2070" t="s">
        <v>177</v>
      </c>
      <c r="I2070" t="s">
        <v>4118</v>
      </c>
    </row>
    <row r="2071" spans="1:9" x14ac:dyDescent="0.2">
      <c r="A2071" t="s">
        <v>3075</v>
      </c>
      <c r="B2071" t="s">
        <v>3076</v>
      </c>
      <c r="C2071">
        <v>0.59</v>
      </c>
      <c r="D2071">
        <v>-168</v>
      </c>
      <c r="E2071">
        <v>155.36000000000001</v>
      </c>
      <c r="F2071">
        <v>155</v>
      </c>
      <c r="G2071">
        <v>315</v>
      </c>
      <c r="H2071" t="s">
        <v>177</v>
      </c>
      <c r="I2071" t="s">
        <v>4118</v>
      </c>
    </row>
    <row r="2072" spans="1:9" x14ac:dyDescent="0.2">
      <c r="A2072" t="s">
        <v>3075</v>
      </c>
      <c r="B2072" t="s">
        <v>3076</v>
      </c>
      <c r="C2072">
        <v>0.59</v>
      </c>
      <c r="D2072">
        <v>-168</v>
      </c>
      <c r="E2072">
        <v>155.36000000000001</v>
      </c>
      <c r="F2072">
        <v>155</v>
      </c>
      <c r="G2072">
        <v>315</v>
      </c>
      <c r="H2072" t="s">
        <v>177</v>
      </c>
      <c r="I2072" t="s">
        <v>4118</v>
      </c>
    </row>
    <row r="2073" spans="1:9" x14ac:dyDescent="0.2">
      <c r="A2073" t="s">
        <v>3075</v>
      </c>
      <c r="B2073" t="s">
        <v>3076</v>
      </c>
      <c r="C2073">
        <v>0.59</v>
      </c>
      <c r="D2073">
        <v>-168</v>
      </c>
      <c r="E2073">
        <v>155.36000000000001</v>
      </c>
      <c r="F2073">
        <v>155</v>
      </c>
      <c r="G2073">
        <v>315</v>
      </c>
      <c r="H2073" t="s">
        <v>177</v>
      </c>
      <c r="I2073" t="s">
        <v>4118</v>
      </c>
    </row>
    <row r="2074" spans="1:9" x14ac:dyDescent="0.2">
      <c r="A2074" t="s">
        <v>3075</v>
      </c>
      <c r="B2074" t="s">
        <v>3076</v>
      </c>
      <c r="C2074">
        <v>0.59</v>
      </c>
      <c r="D2074">
        <v>-168</v>
      </c>
      <c r="E2074">
        <v>155.36000000000001</v>
      </c>
      <c r="F2074">
        <v>155</v>
      </c>
      <c r="G2074">
        <v>315</v>
      </c>
      <c r="H2074" t="s">
        <v>177</v>
      </c>
      <c r="I2074" t="s">
        <v>4118</v>
      </c>
    </row>
    <row r="2075" spans="1:9" x14ac:dyDescent="0.2">
      <c r="A2075" t="s">
        <v>3075</v>
      </c>
      <c r="B2075" t="s">
        <v>3076</v>
      </c>
      <c r="C2075">
        <v>0.59</v>
      </c>
      <c r="D2075">
        <v>-168</v>
      </c>
      <c r="E2075">
        <v>155.36000000000001</v>
      </c>
      <c r="F2075">
        <v>155</v>
      </c>
      <c r="G2075">
        <v>315</v>
      </c>
      <c r="H2075" t="s">
        <v>177</v>
      </c>
      <c r="I2075" t="s">
        <v>4118</v>
      </c>
    </row>
    <row r="2076" spans="1:9" x14ac:dyDescent="0.2">
      <c r="A2076" t="s">
        <v>3075</v>
      </c>
      <c r="B2076" t="s">
        <v>3076</v>
      </c>
      <c r="C2076">
        <v>0.59</v>
      </c>
      <c r="D2076">
        <v>-168</v>
      </c>
      <c r="E2076">
        <v>155.36000000000001</v>
      </c>
      <c r="F2076">
        <v>155</v>
      </c>
      <c r="G2076">
        <v>315</v>
      </c>
      <c r="H2076" t="s">
        <v>177</v>
      </c>
      <c r="I2076" t="s">
        <v>4118</v>
      </c>
    </row>
    <row r="2077" spans="1:9" x14ac:dyDescent="0.2">
      <c r="A2077" t="s">
        <v>3075</v>
      </c>
      <c r="B2077" t="s">
        <v>3076</v>
      </c>
      <c r="C2077">
        <v>0.59</v>
      </c>
      <c r="D2077">
        <v>-168</v>
      </c>
      <c r="E2077">
        <v>155.36000000000001</v>
      </c>
      <c r="F2077">
        <v>155</v>
      </c>
      <c r="G2077">
        <v>315</v>
      </c>
      <c r="H2077" t="s">
        <v>177</v>
      </c>
      <c r="I2077" t="s">
        <v>4118</v>
      </c>
    </row>
    <row r="2078" spans="1:9" x14ac:dyDescent="0.2">
      <c r="A2078" t="s">
        <v>3075</v>
      </c>
      <c r="B2078" t="s">
        <v>3076</v>
      </c>
      <c r="C2078">
        <v>0.59</v>
      </c>
      <c r="D2078">
        <v>-168</v>
      </c>
      <c r="E2078">
        <v>155.36000000000001</v>
      </c>
      <c r="F2078">
        <v>155</v>
      </c>
      <c r="G2078">
        <v>315</v>
      </c>
      <c r="H2078" t="s">
        <v>177</v>
      </c>
      <c r="I2078" t="s">
        <v>4118</v>
      </c>
    </row>
    <row r="2079" spans="1:9" x14ac:dyDescent="0.2">
      <c r="A2079" t="s">
        <v>3075</v>
      </c>
      <c r="B2079" t="s">
        <v>3076</v>
      </c>
      <c r="C2079">
        <v>0.59</v>
      </c>
      <c r="D2079">
        <v>-168</v>
      </c>
      <c r="E2079">
        <v>155.36000000000001</v>
      </c>
      <c r="F2079">
        <v>155</v>
      </c>
      <c r="G2079">
        <v>314</v>
      </c>
      <c r="H2079" t="s">
        <v>177</v>
      </c>
      <c r="I2079" t="s">
        <v>4118</v>
      </c>
    </row>
    <row r="2080" spans="1:9" x14ac:dyDescent="0.2">
      <c r="A2080" t="s">
        <v>3075</v>
      </c>
      <c r="B2080" t="s">
        <v>3076</v>
      </c>
      <c r="C2080">
        <v>0.59</v>
      </c>
      <c r="D2080">
        <v>-168</v>
      </c>
      <c r="E2080">
        <v>155.36000000000001</v>
      </c>
      <c r="F2080">
        <v>155</v>
      </c>
      <c r="G2080">
        <v>288</v>
      </c>
      <c r="H2080" t="s">
        <v>177</v>
      </c>
      <c r="I2080" t="s">
        <v>4359</v>
      </c>
    </row>
    <row r="2081" spans="1:9" x14ac:dyDescent="0.2">
      <c r="A2081" t="s">
        <v>3075</v>
      </c>
      <c r="B2081" t="s">
        <v>3076</v>
      </c>
      <c r="C2081">
        <v>0.59</v>
      </c>
      <c r="D2081">
        <v>-168</v>
      </c>
      <c r="E2081">
        <v>155.36000000000001</v>
      </c>
      <c r="F2081">
        <v>155</v>
      </c>
      <c r="G2081">
        <v>265</v>
      </c>
      <c r="H2081" t="s">
        <v>177</v>
      </c>
      <c r="I2081" t="s">
        <v>4294</v>
      </c>
    </row>
    <row r="2082" spans="1:9" x14ac:dyDescent="0.2">
      <c r="A2082" t="s">
        <v>3075</v>
      </c>
      <c r="B2082" t="s">
        <v>3076</v>
      </c>
      <c r="C2082">
        <v>0.59</v>
      </c>
      <c r="D2082">
        <v>-168</v>
      </c>
      <c r="E2082">
        <v>155.36000000000001</v>
      </c>
      <c r="F2082">
        <v>155</v>
      </c>
      <c r="G2082">
        <v>264</v>
      </c>
      <c r="H2082" t="s">
        <v>177</v>
      </c>
      <c r="I2082" t="s">
        <v>4294</v>
      </c>
    </row>
    <row r="2083" spans="1:9" x14ac:dyDescent="0.2">
      <c r="A2083" t="s">
        <v>3075</v>
      </c>
      <c r="B2083" t="s">
        <v>3076</v>
      </c>
      <c r="C2083">
        <v>0.59</v>
      </c>
      <c r="D2083">
        <v>-168</v>
      </c>
      <c r="E2083">
        <v>155.36000000000001</v>
      </c>
      <c r="F2083">
        <v>155</v>
      </c>
      <c r="G2083">
        <v>264</v>
      </c>
      <c r="H2083" t="s">
        <v>177</v>
      </c>
      <c r="I2083" t="s">
        <v>4294</v>
      </c>
    </row>
    <row r="2084" spans="1:9" x14ac:dyDescent="0.2">
      <c r="A2084" t="s">
        <v>3075</v>
      </c>
      <c r="B2084" t="s">
        <v>3076</v>
      </c>
      <c r="C2084">
        <v>0.59</v>
      </c>
      <c r="D2084">
        <v>-168</v>
      </c>
      <c r="E2084">
        <v>155.36000000000001</v>
      </c>
      <c r="F2084">
        <v>155</v>
      </c>
      <c r="G2084">
        <v>264</v>
      </c>
      <c r="H2084" t="s">
        <v>177</v>
      </c>
      <c r="I2084" t="s">
        <v>4294</v>
      </c>
    </row>
    <row r="2085" spans="1:9" x14ac:dyDescent="0.2">
      <c r="A2085" t="s">
        <v>3075</v>
      </c>
      <c r="B2085" t="s">
        <v>3076</v>
      </c>
      <c r="C2085">
        <v>0.59</v>
      </c>
      <c r="D2085">
        <v>-168</v>
      </c>
      <c r="E2085">
        <v>155.36000000000001</v>
      </c>
      <c r="F2085">
        <v>155</v>
      </c>
      <c r="G2085">
        <v>264</v>
      </c>
      <c r="H2085" t="s">
        <v>177</v>
      </c>
      <c r="I2085" t="s">
        <v>4294</v>
      </c>
    </row>
    <row r="2086" spans="1:9" x14ac:dyDescent="0.2">
      <c r="A2086" t="s">
        <v>3075</v>
      </c>
      <c r="B2086" t="s">
        <v>3076</v>
      </c>
      <c r="C2086">
        <v>0.59</v>
      </c>
      <c r="D2086">
        <v>-168</v>
      </c>
      <c r="E2086">
        <v>155.36000000000001</v>
      </c>
      <c r="F2086">
        <v>155</v>
      </c>
      <c r="G2086">
        <v>264</v>
      </c>
      <c r="H2086" t="s">
        <v>177</v>
      </c>
      <c r="I2086" t="s">
        <v>4294</v>
      </c>
    </row>
    <row r="2087" spans="1:9" x14ac:dyDescent="0.2">
      <c r="A2087" t="s">
        <v>3075</v>
      </c>
      <c r="B2087" t="s">
        <v>3076</v>
      </c>
      <c r="C2087">
        <v>0.59</v>
      </c>
      <c r="D2087">
        <v>-168</v>
      </c>
      <c r="E2087">
        <v>155.36000000000001</v>
      </c>
      <c r="F2087">
        <v>155</v>
      </c>
      <c r="G2087">
        <v>263</v>
      </c>
      <c r="H2087" t="s">
        <v>177</v>
      </c>
      <c r="I2087" t="s">
        <v>4365</v>
      </c>
    </row>
    <row r="2088" spans="1:9" x14ac:dyDescent="0.2">
      <c r="A2088" t="s">
        <v>3075</v>
      </c>
      <c r="B2088" t="s">
        <v>3076</v>
      </c>
      <c r="C2088">
        <v>0.59</v>
      </c>
      <c r="D2088">
        <v>-168</v>
      </c>
      <c r="E2088">
        <v>155.36000000000001</v>
      </c>
      <c r="F2088">
        <v>155</v>
      </c>
      <c r="G2088">
        <v>263</v>
      </c>
      <c r="H2088" t="s">
        <v>177</v>
      </c>
      <c r="I2088" t="s">
        <v>4238</v>
      </c>
    </row>
    <row r="2089" spans="1:9" x14ac:dyDescent="0.2">
      <c r="A2089" t="s">
        <v>3075</v>
      </c>
      <c r="B2089" t="s">
        <v>3076</v>
      </c>
      <c r="C2089">
        <v>0.59</v>
      </c>
      <c r="D2089">
        <v>-168</v>
      </c>
      <c r="E2089">
        <v>155.36000000000001</v>
      </c>
      <c r="F2089">
        <v>155</v>
      </c>
      <c r="G2089">
        <v>263</v>
      </c>
      <c r="H2089" t="s">
        <v>177</v>
      </c>
      <c r="I2089" t="s">
        <v>4238</v>
      </c>
    </row>
    <row r="2090" spans="1:9" x14ac:dyDescent="0.2">
      <c r="A2090" t="s">
        <v>3075</v>
      </c>
      <c r="B2090" t="s">
        <v>3076</v>
      </c>
      <c r="C2090">
        <v>0.59</v>
      </c>
      <c r="D2090">
        <v>-168</v>
      </c>
      <c r="E2090">
        <v>155.36000000000001</v>
      </c>
      <c r="F2090">
        <v>155</v>
      </c>
      <c r="G2090">
        <v>263</v>
      </c>
      <c r="H2090" t="s">
        <v>177</v>
      </c>
      <c r="I2090" t="s">
        <v>4238</v>
      </c>
    </row>
    <row r="2091" spans="1:9" x14ac:dyDescent="0.2">
      <c r="A2091" t="s">
        <v>3075</v>
      </c>
      <c r="B2091" t="s">
        <v>3076</v>
      </c>
      <c r="C2091">
        <v>0.59</v>
      </c>
      <c r="D2091">
        <v>-168</v>
      </c>
      <c r="E2091">
        <v>155.36000000000001</v>
      </c>
      <c r="F2091">
        <v>155</v>
      </c>
      <c r="G2091">
        <v>263</v>
      </c>
      <c r="H2091" t="s">
        <v>177</v>
      </c>
      <c r="I2091" t="s">
        <v>4238</v>
      </c>
    </row>
    <row r="2092" spans="1:9" x14ac:dyDescent="0.2">
      <c r="A2092" t="s">
        <v>3075</v>
      </c>
      <c r="B2092" t="s">
        <v>3076</v>
      </c>
      <c r="C2092">
        <v>0.59</v>
      </c>
      <c r="D2092">
        <v>-168</v>
      </c>
      <c r="E2092">
        <v>155.36000000000001</v>
      </c>
      <c r="F2092">
        <v>155</v>
      </c>
      <c r="G2092">
        <v>159</v>
      </c>
      <c r="H2092" t="s">
        <v>177</v>
      </c>
      <c r="I2092" t="s">
        <v>4138</v>
      </c>
    </row>
    <row r="2093" spans="1:9" x14ac:dyDescent="0.2">
      <c r="A2093" t="s">
        <v>3075</v>
      </c>
      <c r="B2093" t="s">
        <v>3076</v>
      </c>
      <c r="C2093">
        <v>0.59</v>
      </c>
      <c r="D2093">
        <v>-168</v>
      </c>
      <c r="E2093">
        <v>155.36000000000001</v>
      </c>
      <c r="F2093">
        <v>155</v>
      </c>
      <c r="G2093">
        <v>160</v>
      </c>
      <c r="H2093" t="s">
        <v>177</v>
      </c>
      <c r="I2093" t="s">
        <v>4366</v>
      </c>
    </row>
    <row r="2094" spans="1:9" x14ac:dyDescent="0.2">
      <c r="A2094" t="s">
        <v>3075</v>
      </c>
      <c r="B2094" t="s">
        <v>3076</v>
      </c>
      <c r="C2094">
        <v>0.59</v>
      </c>
      <c r="D2094">
        <v>-168</v>
      </c>
      <c r="E2094">
        <v>155.36000000000001</v>
      </c>
      <c r="F2094">
        <v>155</v>
      </c>
      <c r="G2094">
        <v>160</v>
      </c>
      <c r="H2094" t="s">
        <v>177</v>
      </c>
      <c r="I2094" t="s">
        <v>4366</v>
      </c>
    </row>
    <row r="2095" spans="1:9" x14ac:dyDescent="0.2">
      <c r="A2095" t="s">
        <v>3075</v>
      </c>
      <c r="B2095" t="s">
        <v>3076</v>
      </c>
      <c r="C2095">
        <v>0.59</v>
      </c>
      <c r="D2095">
        <v>-168</v>
      </c>
      <c r="E2095">
        <v>155.36000000000001</v>
      </c>
      <c r="F2095">
        <v>155</v>
      </c>
      <c r="G2095">
        <v>160</v>
      </c>
      <c r="H2095" t="s">
        <v>177</v>
      </c>
      <c r="I2095" t="s">
        <v>4366</v>
      </c>
    </row>
    <row r="2096" spans="1:9" x14ac:dyDescent="0.2">
      <c r="A2096" t="s">
        <v>3075</v>
      </c>
      <c r="B2096" t="s">
        <v>3076</v>
      </c>
      <c r="C2096">
        <v>0.59</v>
      </c>
      <c r="D2096">
        <v>-168</v>
      </c>
      <c r="E2096">
        <v>155.36000000000001</v>
      </c>
      <c r="F2096">
        <v>155</v>
      </c>
      <c r="G2096">
        <v>135</v>
      </c>
      <c r="H2096" t="s">
        <v>177</v>
      </c>
      <c r="I2096" t="s">
        <v>4357</v>
      </c>
    </row>
    <row r="2097" spans="1:9" x14ac:dyDescent="0.2">
      <c r="A2097" t="s">
        <v>3075</v>
      </c>
      <c r="B2097" t="s">
        <v>3076</v>
      </c>
      <c r="C2097">
        <v>0.59</v>
      </c>
      <c r="D2097">
        <v>-168</v>
      </c>
      <c r="E2097">
        <v>155.36000000000001</v>
      </c>
      <c r="F2097">
        <v>155</v>
      </c>
      <c r="G2097">
        <v>135</v>
      </c>
      <c r="H2097" t="s">
        <v>177</v>
      </c>
      <c r="I2097" t="s">
        <v>4357</v>
      </c>
    </row>
    <row r="2098" spans="1:9" x14ac:dyDescent="0.2">
      <c r="A2098" t="s">
        <v>3075</v>
      </c>
      <c r="B2098" t="s">
        <v>3076</v>
      </c>
      <c r="C2098">
        <v>0.59</v>
      </c>
      <c r="D2098">
        <v>-168</v>
      </c>
      <c r="E2098">
        <v>155.36000000000001</v>
      </c>
      <c r="F2098">
        <v>155</v>
      </c>
      <c r="G2098">
        <v>132</v>
      </c>
      <c r="H2098" t="s">
        <v>177</v>
      </c>
      <c r="I2098" t="s">
        <v>4367</v>
      </c>
    </row>
    <row r="2099" spans="1:9" x14ac:dyDescent="0.2">
      <c r="A2099" t="s">
        <v>3075</v>
      </c>
      <c r="B2099" t="s">
        <v>3076</v>
      </c>
      <c r="C2099">
        <v>0.59</v>
      </c>
      <c r="D2099">
        <v>-168</v>
      </c>
      <c r="E2099">
        <v>155.36000000000001</v>
      </c>
      <c r="F2099">
        <v>155</v>
      </c>
      <c r="G2099">
        <v>133</v>
      </c>
      <c r="H2099" t="s">
        <v>177</v>
      </c>
      <c r="I2099" t="s">
        <v>4357</v>
      </c>
    </row>
    <row r="2100" spans="1:9" x14ac:dyDescent="0.2">
      <c r="A2100" t="s">
        <v>3075</v>
      </c>
      <c r="B2100" t="s">
        <v>3076</v>
      </c>
      <c r="C2100">
        <v>0.59</v>
      </c>
      <c r="D2100">
        <v>-168</v>
      </c>
      <c r="E2100">
        <v>155.36000000000001</v>
      </c>
      <c r="F2100">
        <v>155</v>
      </c>
      <c r="G2100">
        <v>133</v>
      </c>
      <c r="H2100" t="s">
        <v>177</v>
      </c>
      <c r="I2100" t="s">
        <v>4357</v>
      </c>
    </row>
    <row r="2101" spans="1:9" x14ac:dyDescent="0.2">
      <c r="A2101" t="s">
        <v>3075</v>
      </c>
      <c r="B2101" t="s">
        <v>3076</v>
      </c>
      <c r="C2101">
        <v>0.59</v>
      </c>
      <c r="D2101">
        <v>-168</v>
      </c>
      <c r="E2101">
        <v>155.36000000000001</v>
      </c>
      <c r="F2101">
        <v>155</v>
      </c>
      <c r="G2101">
        <v>133</v>
      </c>
      <c r="H2101" t="s">
        <v>177</v>
      </c>
      <c r="I2101" t="s">
        <v>4357</v>
      </c>
    </row>
    <row r="2102" spans="1:9" x14ac:dyDescent="0.2">
      <c r="A2102" t="s">
        <v>3075</v>
      </c>
      <c r="B2102" t="s">
        <v>3076</v>
      </c>
      <c r="C2102">
        <v>0.59</v>
      </c>
      <c r="D2102">
        <v>-168</v>
      </c>
      <c r="E2102">
        <v>155.36000000000001</v>
      </c>
      <c r="F2102">
        <v>155</v>
      </c>
      <c r="G2102">
        <v>133</v>
      </c>
      <c r="H2102" t="s">
        <v>177</v>
      </c>
      <c r="I2102" t="s">
        <v>4357</v>
      </c>
    </row>
    <row r="2103" spans="1:9" x14ac:dyDescent="0.2">
      <c r="A2103" t="s">
        <v>3075</v>
      </c>
      <c r="B2103" t="s">
        <v>3076</v>
      </c>
      <c r="C2103">
        <v>0.59</v>
      </c>
      <c r="D2103">
        <v>-168</v>
      </c>
      <c r="E2103">
        <v>155.36000000000001</v>
      </c>
      <c r="F2103">
        <v>155</v>
      </c>
      <c r="G2103">
        <v>133</v>
      </c>
      <c r="H2103" t="s">
        <v>177</v>
      </c>
      <c r="I2103" t="s">
        <v>4357</v>
      </c>
    </row>
    <row r="2104" spans="1:9" x14ac:dyDescent="0.2">
      <c r="A2104" t="s">
        <v>3075</v>
      </c>
      <c r="B2104" t="s">
        <v>3076</v>
      </c>
      <c r="C2104">
        <v>0.59</v>
      </c>
      <c r="D2104">
        <v>-168</v>
      </c>
      <c r="E2104">
        <v>155.36000000000001</v>
      </c>
      <c r="F2104">
        <v>155</v>
      </c>
      <c r="G2104">
        <v>133</v>
      </c>
      <c r="H2104" t="s">
        <v>177</v>
      </c>
      <c r="I2104" t="s">
        <v>4357</v>
      </c>
    </row>
    <row r="2105" spans="1:9" x14ac:dyDescent="0.2">
      <c r="A2105" t="s">
        <v>3075</v>
      </c>
      <c r="B2105" t="s">
        <v>3076</v>
      </c>
      <c r="C2105">
        <v>0.59</v>
      </c>
      <c r="D2105">
        <v>-168</v>
      </c>
      <c r="E2105">
        <v>155.36000000000001</v>
      </c>
      <c r="F2105">
        <v>155</v>
      </c>
      <c r="G2105">
        <v>133</v>
      </c>
      <c r="H2105" t="s">
        <v>177</v>
      </c>
      <c r="I2105" t="s">
        <v>4357</v>
      </c>
    </row>
    <row r="2106" spans="1:9" x14ac:dyDescent="0.2">
      <c r="A2106" t="s">
        <v>3075</v>
      </c>
      <c r="B2106" t="s">
        <v>3076</v>
      </c>
      <c r="C2106">
        <v>0.59</v>
      </c>
      <c r="D2106">
        <v>-168</v>
      </c>
      <c r="E2106">
        <v>155.36000000000001</v>
      </c>
      <c r="F2106">
        <v>155</v>
      </c>
      <c r="G2106">
        <v>133</v>
      </c>
      <c r="H2106" t="s">
        <v>177</v>
      </c>
      <c r="I2106" t="s">
        <v>4357</v>
      </c>
    </row>
    <row r="2107" spans="1:9" x14ac:dyDescent="0.2">
      <c r="A2107" t="s">
        <v>3075</v>
      </c>
      <c r="B2107" t="s">
        <v>3076</v>
      </c>
      <c r="C2107">
        <v>0.59</v>
      </c>
      <c r="D2107">
        <v>-168</v>
      </c>
      <c r="E2107">
        <v>155.36000000000001</v>
      </c>
      <c r="F2107">
        <v>155</v>
      </c>
      <c r="G2107">
        <v>133</v>
      </c>
      <c r="H2107" t="s">
        <v>177</v>
      </c>
      <c r="I2107" t="s">
        <v>4357</v>
      </c>
    </row>
    <row r="2108" spans="1:9" x14ac:dyDescent="0.2">
      <c r="A2108" t="s">
        <v>3075</v>
      </c>
      <c r="B2108" t="s">
        <v>3076</v>
      </c>
      <c r="C2108">
        <v>0.59</v>
      </c>
      <c r="D2108">
        <v>-168</v>
      </c>
      <c r="E2108">
        <v>155.36000000000001</v>
      </c>
      <c r="F2108">
        <v>155</v>
      </c>
      <c r="G2108">
        <v>133</v>
      </c>
      <c r="H2108" t="s">
        <v>177</v>
      </c>
      <c r="I2108" t="s">
        <v>4357</v>
      </c>
    </row>
    <row r="2109" spans="1:9" x14ac:dyDescent="0.2">
      <c r="A2109" t="s">
        <v>3075</v>
      </c>
      <c r="B2109" t="s">
        <v>3076</v>
      </c>
      <c r="C2109">
        <v>0.59</v>
      </c>
      <c r="D2109">
        <v>-168</v>
      </c>
      <c r="E2109">
        <v>155.36000000000001</v>
      </c>
      <c r="F2109">
        <v>155</v>
      </c>
      <c r="G2109">
        <v>133</v>
      </c>
      <c r="H2109" t="s">
        <v>177</v>
      </c>
      <c r="I2109" t="s">
        <v>4357</v>
      </c>
    </row>
    <row r="2110" spans="1:9" x14ac:dyDescent="0.2">
      <c r="A2110" t="s">
        <v>3075</v>
      </c>
      <c r="B2110" t="s">
        <v>3076</v>
      </c>
      <c r="C2110">
        <v>0.59</v>
      </c>
      <c r="D2110">
        <v>-168</v>
      </c>
      <c r="E2110">
        <v>155.36000000000001</v>
      </c>
      <c r="F2110">
        <v>155</v>
      </c>
      <c r="G2110">
        <v>133</v>
      </c>
      <c r="H2110" t="s">
        <v>177</v>
      </c>
      <c r="I2110" t="s">
        <v>4357</v>
      </c>
    </row>
    <row r="2111" spans="1:9" x14ac:dyDescent="0.2">
      <c r="A2111" t="s">
        <v>3075</v>
      </c>
      <c r="B2111" t="s">
        <v>3076</v>
      </c>
      <c r="C2111">
        <v>0.59</v>
      </c>
      <c r="D2111">
        <v>-168</v>
      </c>
      <c r="E2111">
        <v>155.36000000000001</v>
      </c>
      <c r="F2111">
        <v>155</v>
      </c>
      <c r="G2111">
        <v>133</v>
      </c>
      <c r="H2111" t="s">
        <v>177</v>
      </c>
      <c r="I2111" t="s">
        <v>4357</v>
      </c>
    </row>
    <row r="2112" spans="1:9" x14ac:dyDescent="0.2">
      <c r="A2112" t="s">
        <v>3075</v>
      </c>
      <c r="B2112" t="s">
        <v>3076</v>
      </c>
      <c r="C2112">
        <v>0.59</v>
      </c>
      <c r="D2112">
        <v>-168</v>
      </c>
      <c r="E2112">
        <v>155.36000000000001</v>
      </c>
      <c r="F2112">
        <v>155</v>
      </c>
      <c r="G2112">
        <v>123</v>
      </c>
      <c r="H2112" t="s">
        <v>177</v>
      </c>
      <c r="I2112" t="s">
        <v>4327</v>
      </c>
    </row>
    <row r="2113" spans="1:9" x14ac:dyDescent="0.2">
      <c r="A2113" t="s">
        <v>3075</v>
      </c>
      <c r="B2113" t="s">
        <v>3076</v>
      </c>
      <c r="C2113">
        <v>0.59</v>
      </c>
      <c r="D2113">
        <v>-168</v>
      </c>
      <c r="E2113">
        <v>155.36000000000001</v>
      </c>
      <c r="F2113">
        <v>155</v>
      </c>
      <c r="G2113">
        <v>116</v>
      </c>
      <c r="H2113" t="s">
        <v>177</v>
      </c>
      <c r="I2113" t="s">
        <v>4368</v>
      </c>
    </row>
    <row r="2114" spans="1:9" x14ac:dyDescent="0.2">
      <c r="A2114" t="s">
        <v>3075</v>
      </c>
      <c r="B2114" t="s">
        <v>3076</v>
      </c>
      <c r="C2114">
        <v>0.59</v>
      </c>
      <c r="D2114">
        <v>-168</v>
      </c>
      <c r="E2114">
        <v>155.36000000000001</v>
      </c>
      <c r="F2114">
        <v>155</v>
      </c>
      <c r="G2114">
        <v>116</v>
      </c>
      <c r="H2114" t="s">
        <v>177</v>
      </c>
      <c r="I2114" t="s">
        <v>4368</v>
      </c>
    </row>
    <row r="2115" spans="1:9" x14ac:dyDescent="0.2">
      <c r="A2115" t="s">
        <v>3075</v>
      </c>
      <c r="B2115" t="s">
        <v>3076</v>
      </c>
      <c r="C2115">
        <v>0.59</v>
      </c>
      <c r="D2115">
        <v>-168</v>
      </c>
      <c r="E2115">
        <v>155.36000000000001</v>
      </c>
      <c r="F2115">
        <v>155</v>
      </c>
      <c r="G2115">
        <v>112</v>
      </c>
      <c r="H2115" t="s">
        <v>177</v>
      </c>
      <c r="I2115" t="s">
        <v>4357</v>
      </c>
    </row>
    <row r="2116" spans="1:9" x14ac:dyDescent="0.2">
      <c r="A2116" t="s">
        <v>3075</v>
      </c>
      <c r="B2116" t="s">
        <v>3076</v>
      </c>
      <c r="C2116">
        <v>0.59</v>
      </c>
      <c r="D2116">
        <v>-168</v>
      </c>
      <c r="E2116">
        <v>155.36000000000001</v>
      </c>
      <c r="F2116">
        <v>155</v>
      </c>
      <c r="G2116">
        <v>115</v>
      </c>
      <c r="H2116" t="s">
        <v>177</v>
      </c>
      <c r="I2116" t="s">
        <v>4363</v>
      </c>
    </row>
    <row r="2117" spans="1:9" x14ac:dyDescent="0.2">
      <c r="A2117" t="s">
        <v>3075</v>
      </c>
      <c r="B2117" t="s">
        <v>3076</v>
      </c>
      <c r="C2117">
        <v>0.59</v>
      </c>
      <c r="D2117">
        <v>-168</v>
      </c>
      <c r="E2117">
        <v>155.36000000000001</v>
      </c>
      <c r="F2117">
        <v>155</v>
      </c>
      <c r="G2117">
        <v>110</v>
      </c>
      <c r="H2117" t="s">
        <v>177</v>
      </c>
      <c r="I2117" t="s">
        <v>4231</v>
      </c>
    </row>
    <row r="2118" spans="1:9" x14ac:dyDescent="0.2">
      <c r="A2118" t="s">
        <v>3075</v>
      </c>
      <c r="B2118" t="s">
        <v>3076</v>
      </c>
      <c r="C2118">
        <v>0.59</v>
      </c>
      <c r="D2118">
        <v>-168</v>
      </c>
      <c r="E2118">
        <v>155.36000000000001</v>
      </c>
      <c r="F2118">
        <v>155</v>
      </c>
      <c r="G2118">
        <v>110</v>
      </c>
      <c r="H2118" t="s">
        <v>177</v>
      </c>
      <c r="I2118" t="s">
        <v>4231</v>
      </c>
    </row>
    <row r="2119" spans="1:9" x14ac:dyDescent="0.2">
      <c r="A2119" t="s">
        <v>3075</v>
      </c>
      <c r="B2119" t="s">
        <v>3076</v>
      </c>
      <c r="C2119">
        <v>0.59</v>
      </c>
      <c r="D2119">
        <v>-168</v>
      </c>
      <c r="E2119">
        <v>155.36000000000001</v>
      </c>
      <c r="F2119">
        <v>155</v>
      </c>
      <c r="G2119">
        <v>110</v>
      </c>
      <c r="H2119" t="s">
        <v>177</v>
      </c>
      <c r="I2119" t="s">
        <v>4231</v>
      </c>
    </row>
    <row r="2120" spans="1:9" x14ac:dyDescent="0.2">
      <c r="A2120" t="s">
        <v>3075</v>
      </c>
      <c r="B2120" t="s">
        <v>3076</v>
      </c>
      <c r="C2120">
        <v>0.59</v>
      </c>
      <c r="D2120">
        <v>-168</v>
      </c>
      <c r="E2120">
        <v>155.36000000000001</v>
      </c>
      <c r="F2120">
        <v>155</v>
      </c>
      <c r="G2120">
        <v>107</v>
      </c>
      <c r="H2120" t="s">
        <v>177</v>
      </c>
      <c r="I2120" t="s">
        <v>4231</v>
      </c>
    </row>
    <row r="2121" spans="1:9" x14ac:dyDescent="0.2">
      <c r="A2121" t="s">
        <v>3075</v>
      </c>
      <c r="B2121" t="s">
        <v>3076</v>
      </c>
      <c r="C2121">
        <v>0.59</v>
      </c>
      <c r="D2121">
        <v>-168</v>
      </c>
      <c r="E2121">
        <v>155.36000000000001</v>
      </c>
      <c r="F2121">
        <v>155</v>
      </c>
      <c r="G2121">
        <v>104</v>
      </c>
      <c r="H2121" t="s">
        <v>177</v>
      </c>
      <c r="I2121" t="s">
        <v>4129</v>
      </c>
    </row>
    <row r="2122" spans="1:9" x14ac:dyDescent="0.2">
      <c r="A2122" t="s">
        <v>3075</v>
      </c>
      <c r="B2122" t="s">
        <v>3076</v>
      </c>
      <c r="C2122">
        <v>0.59</v>
      </c>
      <c r="D2122">
        <v>-168</v>
      </c>
      <c r="E2122">
        <v>155.36000000000001</v>
      </c>
      <c r="F2122">
        <v>155</v>
      </c>
      <c r="G2122">
        <v>104</v>
      </c>
      <c r="H2122" t="s">
        <v>177</v>
      </c>
      <c r="I2122" t="s">
        <v>4129</v>
      </c>
    </row>
    <row r="2123" spans="1:9" x14ac:dyDescent="0.2">
      <c r="A2123" t="s">
        <v>3075</v>
      </c>
      <c r="B2123" t="s">
        <v>3076</v>
      </c>
      <c r="C2123">
        <v>0.59</v>
      </c>
      <c r="D2123">
        <v>-168</v>
      </c>
      <c r="E2123">
        <v>155.36000000000001</v>
      </c>
      <c r="F2123">
        <v>155</v>
      </c>
      <c r="G2123">
        <v>100</v>
      </c>
      <c r="H2123" t="s">
        <v>177</v>
      </c>
      <c r="I2123" t="s">
        <v>4278</v>
      </c>
    </row>
    <row r="2124" spans="1:9" x14ac:dyDescent="0.2">
      <c r="A2124" t="s">
        <v>3075</v>
      </c>
      <c r="B2124" t="s">
        <v>3076</v>
      </c>
      <c r="C2124">
        <v>0.59</v>
      </c>
      <c r="D2124">
        <v>-168</v>
      </c>
      <c r="E2124">
        <v>155.36000000000001</v>
      </c>
      <c r="F2124">
        <v>155</v>
      </c>
      <c r="G2124">
        <v>99</v>
      </c>
      <c r="H2124" t="s">
        <v>177</v>
      </c>
      <c r="I2124" t="s">
        <v>4278</v>
      </c>
    </row>
    <row r="2125" spans="1:9" x14ac:dyDescent="0.2">
      <c r="A2125" t="s">
        <v>3075</v>
      </c>
      <c r="B2125" t="s">
        <v>3076</v>
      </c>
      <c r="C2125">
        <v>0.59</v>
      </c>
      <c r="D2125">
        <v>-168</v>
      </c>
      <c r="E2125">
        <v>155.36000000000001</v>
      </c>
      <c r="F2125">
        <v>155</v>
      </c>
      <c r="G2125">
        <v>99</v>
      </c>
      <c r="H2125" t="s">
        <v>177</v>
      </c>
      <c r="I2125" t="s">
        <v>4278</v>
      </c>
    </row>
    <row r="2126" spans="1:9" x14ac:dyDescent="0.2">
      <c r="A2126" t="s">
        <v>3075</v>
      </c>
      <c r="B2126" t="s">
        <v>3076</v>
      </c>
      <c r="C2126">
        <v>0.59</v>
      </c>
      <c r="D2126">
        <v>-168</v>
      </c>
      <c r="E2126">
        <v>155.36000000000001</v>
      </c>
      <c r="F2126">
        <v>155</v>
      </c>
      <c r="G2126">
        <v>99</v>
      </c>
      <c r="H2126" t="s">
        <v>177</v>
      </c>
      <c r="I2126" t="s">
        <v>4278</v>
      </c>
    </row>
    <row r="2127" spans="1:9" x14ac:dyDescent="0.2">
      <c r="A2127" t="s">
        <v>3075</v>
      </c>
      <c r="B2127" t="s">
        <v>3076</v>
      </c>
      <c r="C2127">
        <v>0.59</v>
      </c>
      <c r="D2127">
        <v>-168</v>
      </c>
      <c r="E2127">
        <v>155.36000000000001</v>
      </c>
      <c r="F2127">
        <v>155</v>
      </c>
      <c r="G2127">
        <v>92</v>
      </c>
      <c r="H2127" t="s">
        <v>177</v>
      </c>
      <c r="I2127" t="s">
        <v>4363</v>
      </c>
    </row>
    <row r="2128" spans="1:9" x14ac:dyDescent="0.2">
      <c r="A2128" t="s">
        <v>3075</v>
      </c>
      <c r="B2128" t="s">
        <v>3076</v>
      </c>
      <c r="C2128">
        <v>0.59</v>
      </c>
      <c r="D2128">
        <v>-168</v>
      </c>
      <c r="E2128">
        <v>155.36000000000001</v>
      </c>
      <c r="F2128">
        <v>155</v>
      </c>
      <c r="G2128">
        <v>95.4</v>
      </c>
      <c r="H2128" t="s">
        <v>177</v>
      </c>
      <c r="I2128" t="s">
        <v>4289</v>
      </c>
    </row>
    <row r="2129" spans="1:9" x14ac:dyDescent="0.2">
      <c r="A2129" t="s">
        <v>3075</v>
      </c>
      <c r="B2129" t="s">
        <v>3076</v>
      </c>
      <c r="C2129">
        <v>0.59</v>
      </c>
      <c r="D2129">
        <v>-168</v>
      </c>
      <c r="E2129">
        <v>155.36000000000001</v>
      </c>
      <c r="F2129">
        <v>155</v>
      </c>
      <c r="G2129">
        <v>92</v>
      </c>
      <c r="H2129" t="s">
        <v>177</v>
      </c>
      <c r="I2129" t="s">
        <v>4363</v>
      </c>
    </row>
    <row r="2130" spans="1:9" x14ac:dyDescent="0.2">
      <c r="A2130" t="s">
        <v>3075</v>
      </c>
      <c r="B2130" t="s">
        <v>3076</v>
      </c>
      <c r="C2130">
        <v>0.59</v>
      </c>
      <c r="D2130">
        <v>-168</v>
      </c>
      <c r="E2130">
        <v>155.36000000000001</v>
      </c>
      <c r="F2130">
        <v>155</v>
      </c>
      <c r="G2130">
        <v>94.5</v>
      </c>
      <c r="H2130" t="s">
        <v>177</v>
      </c>
      <c r="I2130" t="s">
        <v>4289</v>
      </c>
    </row>
    <row r="2131" spans="1:9" x14ac:dyDescent="0.2">
      <c r="A2131" t="s">
        <v>3075</v>
      </c>
      <c r="B2131" t="s">
        <v>3076</v>
      </c>
      <c r="C2131">
        <v>0.59</v>
      </c>
      <c r="D2131">
        <v>-168</v>
      </c>
      <c r="E2131">
        <v>155.36000000000001</v>
      </c>
      <c r="F2131">
        <v>155</v>
      </c>
      <c r="G2131">
        <v>91.6</v>
      </c>
      <c r="H2131" t="s">
        <v>177</v>
      </c>
      <c r="I2131" t="s">
        <v>4360</v>
      </c>
    </row>
    <row r="2132" spans="1:9" x14ac:dyDescent="0.2">
      <c r="A2132" t="s">
        <v>3075</v>
      </c>
      <c r="B2132" t="s">
        <v>3076</v>
      </c>
      <c r="C2132">
        <v>0.59</v>
      </c>
      <c r="D2132">
        <v>-168</v>
      </c>
      <c r="E2132">
        <v>155.36000000000001</v>
      </c>
      <c r="F2132">
        <v>155</v>
      </c>
      <c r="G2132">
        <v>90.8</v>
      </c>
      <c r="H2132" t="s">
        <v>177</v>
      </c>
      <c r="I2132" t="s">
        <v>4360</v>
      </c>
    </row>
    <row r="2133" spans="1:9" x14ac:dyDescent="0.2">
      <c r="A2133" t="s">
        <v>3075</v>
      </c>
      <c r="B2133" t="s">
        <v>3076</v>
      </c>
      <c r="C2133">
        <v>0.59</v>
      </c>
      <c r="D2133">
        <v>-168</v>
      </c>
      <c r="E2133">
        <v>155.36000000000001</v>
      </c>
      <c r="F2133">
        <v>155</v>
      </c>
      <c r="G2133">
        <v>89.1</v>
      </c>
      <c r="H2133" t="s">
        <v>177</v>
      </c>
      <c r="I2133" t="s">
        <v>4129</v>
      </c>
    </row>
    <row r="2134" spans="1:9" x14ac:dyDescent="0.2">
      <c r="A2134" t="s">
        <v>3075</v>
      </c>
      <c r="B2134" t="s">
        <v>3076</v>
      </c>
      <c r="C2134">
        <v>0.59</v>
      </c>
      <c r="D2134">
        <v>-168</v>
      </c>
      <c r="E2134">
        <v>155.36000000000001</v>
      </c>
      <c r="F2134">
        <v>155</v>
      </c>
      <c r="G2134">
        <v>88.7</v>
      </c>
      <c r="H2134" t="s">
        <v>177</v>
      </c>
      <c r="I2134" t="s">
        <v>4363</v>
      </c>
    </row>
    <row r="2135" spans="1:9" x14ac:dyDescent="0.2">
      <c r="A2135" t="s">
        <v>3075</v>
      </c>
      <c r="B2135" t="s">
        <v>3076</v>
      </c>
      <c r="C2135">
        <v>0.59</v>
      </c>
      <c r="D2135">
        <v>-168</v>
      </c>
      <c r="E2135">
        <v>155.36000000000001</v>
      </c>
      <c r="F2135">
        <v>155</v>
      </c>
      <c r="G2135">
        <v>75.7</v>
      </c>
      <c r="H2135" t="s">
        <v>177</v>
      </c>
      <c r="I2135" t="s">
        <v>4369</v>
      </c>
    </row>
    <row r="2136" spans="1:9" x14ac:dyDescent="0.2">
      <c r="A2136" t="s">
        <v>3075</v>
      </c>
      <c r="B2136" t="s">
        <v>3076</v>
      </c>
      <c r="C2136">
        <v>0.59</v>
      </c>
      <c r="D2136">
        <v>-168</v>
      </c>
      <c r="E2136">
        <v>155.36000000000001</v>
      </c>
      <c r="F2136">
        <v>155</v>
      </c>
      <c r="G2136">
        <v>75.7</v>
      </c>
      <c r="H2136" t="s">
        <v>177</v>
      </c>
      <c r="I2136" t="s">
        <v>4369</v>
      </c>
    </row>
    <row r="2137" spans="1:9" x14ac:dyDescent="0.2">
      <c r="A2137" t="s">
        <v>3075</v>
      </c>
      <c r="B2137" t="s">
        <v>3076</v>
      </c>
      <c r="C2137">
        <v>0.59</v>
      </c>
      <c r="D2137">
        <v>-168</v>
      </c>
      <c r="E2137">
        <v>155.36000000000001</v>
      </c>
      <c r="F2137">
        <v>155</v>
      </c>
      <c r="G2137">
        <v>75.7</v>
      </c>
      <c r="H2137" t="s">
        <v>177</v>
      </c>
      <c r="I2137" t="s">
        <v>4369</v>
      </c>
    </row>
    <row r="2138" spans="1:9" x14ac:dyDescent="0.2">
      <c r="A2138" t="s">
        <v>3075</v>
      </c>
      <c r="B2138" t="s">
        <v>3076</v>
      </c>
      <c r="C2138">
        <v>0.59</v>
      </c>
      <c r="D2138">
        <v>-168</v>
      </c>
      <c r="E2138">
        <v>155.36000000000001</v>
      </c>
      <c r="F2138">
        <v>155</v>
      </c>
      <c r="G2138">
        <v>74.900000000000006</v>
      </c>
      <c r="H2138" t="s">
        <v>177</v>
      </c>
      <c r="I2138" t="s">
        <v>4369</v>
      </c>
    </row>
    <row r="2139" spans="1:9" x14ac:dyDescent="0.2">
      <c r="A2139" t="s">
        <v>3075</v>
      </c>
      <c r="B2139" t="s">
        <v>3076</v>
      </c>
      <c r="C2139">
        <v>0.59</v>
      </c>
      <c r="D2139">
        <v>-168</v>
      </c>
      <c r="E2139">
        <v>155.36000000000001</v>
      </c>
      <c r="F2139">
        <v>155</v>
      </c>
      <c r="G2139">
        <v>74</v>
      </c>
      <c r="H2139" t="s">
        <v>177</v>
      </c>
      <c r="I2139" t="s">
        <v>4162</v>
      </c>
    </row>
    <row r="2140" spans="1:9" x14ac:dyDescent="0.2">
      <c r="A2140" t="s">
        <v>3075</v>
      </c>
      <c r="B2140" t="s">
        <v>3076</v>
      </c>
      <c r="C2140">
        <v>0.59</v>
      </c>
      <c r="D2140">
        <v>-168</v>
      </c>
      <c r="E2140">
        <v>155.36000000000001</v>
      </c>
      <c r="F2140">
        <v>155</v>
      </c>
      <c r="G2140">
        <v>69</v>
      </c>
      <c r="H2140" t="s">
        <v>177</v>
      </c>
      <c r="I2140" t="s">
        <v>4363</v>
      </c>
    </row>
    <row r="2141" spans="1:9" x14ac:dyDescent="0.2">
      <c r="A2141" t="s">
        <v>3075</v>
      </c>
      <c r="B2141" t="s">
        <v>3076</v>
      </c>
      <c r="C2141">
        <v>0.59</v>
      </c>
      <c r="D2141">
        <v>-168</v>
      </c>
      <c r="E2141">
        <v>155.36000000000001</v>
      </c>
      <c r="F2141">
        <v>155</v>
      </c>
      <c r="G2141">
        <v>69</v>
      </c>
      <c r="H2141" t="s">
        <v>177</v>
      </c>
      <c r="I2141" t="s">
        <v>4363</v>
      </c>
    </row>
    <row r="2142" spans="1:9" x14ac:dyDescent="0.2">
      <c r="A2142" t="s">
        <v>3075</v>
      </c>
      <c r="B2142" t="s">
        <v>3076</v>
      </c>
      <c r="C2142">
        <v>0.59</v>
      </c>
      <c r="D2142">
        <v>-168</v>
      </c>
      <c r="E2142">
        <v>155.36000000000001</v>
      </c>
      <c r="F2142">
        <v>155</v>
      </c>
      <c r="G2142">
        <v>68.599999999999994</v>
      </c>
      <c r="H2142" t="s">
        <v>177</v>
      </c>
      <c r="I2142" t="s">
        <v>4363</v>
      </c>
    </row>
    <row r="2143" spans="1:9" x14ac:dyDescent="0.2">
      <c r="A2143" t="s">
        <v>3075</v>
      </c>
      <c r="B2143" t="s">
        <v>3076</v>
      </c>
      <c r="C2143">
        <v>0.59</v>
      </c>
      <c r="D2143">
        <v>-168</v>
      </c>
      <c r="E2143">
        <v>155.36000000000001</v>
      </c>
      <c r="F2143">
        <v>155</v>
      </c>
      <c r="G2143">
        <v>68.599999999999994</v>
      </c>
      <c r="H2143" t="s">
        <v>177</v>
      </c>
      <c r="I2143" t="s">
        <v>4363</v>
      </c>
    </row>
    <row r="2144" spans="1:9" x14ac:dyDescent="0.2">
      <c r="A2144" t="s">
        <v>3075</v>
      </c>
      <c r="B2144" t="s">
        <v>3076</v>
      </c>
      <c r="C2144">
        <v>0.59</v>
      </c>
      <c r="D2144">
        <v>-168</v>
      </c>
      <c r="E2144">
        <v>155.36000000000001</v>
      </c>
      <c r="F2144">
        <v>155</v>
      </c>
      <c r="G2144">
        <v>68.599999999999994</v>
      </c>
      <c r="H2144" t="s">
        <v>177</v>
      </c>
      <c r="I2144" t="s">
        <v>4363</v>
      </c>
    </row>
    <row r="2145" spans="1:9" x14ac:dyDescent="0.2">
      <c r="A2145" t="s">
        <v>3075</v>
      </c>
      <c r="B2145" t="s">
        <v>3076</v>
      </c>
      <c r="C2145">
        <v>0.59</v>
      </c>
      <c r="D2145">
        <v>-168</v>
      </c>
      <c r="E2145">
        <v>155.36000000000001</v>
      </c>
      <c r="F2145">
        <v>155</v>
      </c>
      <c r="G2145">
        <v>59.8</v>
      </c>
      <c r="H2145" t="s">
        <v>177</v>
      </c>
      <c r="I2145" t="s">
        <v>4162</v>
      </c>
    </row>
    <row r="2146" spans="1:9" x14ac:dyDescent="0.2">
      <c r="A2146" t="s">
        <v>3075</v>
      </c>
      <c r="B2146" t="s">
        <v>3076</v>
      </c>
      <c r="C2146">
        <v>0.59</v>
      </c>
      <c r="D2146">
        <v>-168</v>
      </c>
      <c r="E2146">
        <v>155.36000000000001</v>
      </c>
      <c r="F2146">
        <v>155</v>
      </c>
      <c r="G2146">
        <v>59</v>
      </c>
      <c r="H2146" t="s">
        <v>177</v>
      </c>
      <c r="I2146" t="s">
        <v>4162</v>
      </c>
    </row>
    <row r="2147" spans="1:9" x14ac:dyDescent="0.2">
      <c r="A2147" t="s">
        <v>3075</v>
      </c>
      <c r="B2147" t="s">
        <v>3076</v>
      </c>
      <c r="C2147">
        <v>0.59</v>
      </c>
      <c r="D2147">
        <v>-168</v>
      </c>
      <c r="E2147">
        <v>155.36000000000001</v>
      </c>
      <c r="F2147">
        <v>155</v>
      </c>
      <c r="G2147">
        <v>58.5</v>
      </c>
      <c r="H2147" t="s">
        <v>177</v>
      </c>
      <c r="I2147" t="s">
        <v>4162</v>
      </c>
    </row>
    <row r="2148" spans="1:9" x14ac:dyDescent="0.2">
      <c r="A2148" t="s">
        <v>3075</v>
      </c>
      <c r="B2148" t="s">
        <v>3076</v>
      </c>
      <c r="C2148">
        <v>0.59</v>
      </c>
      <c r="D2148">
        <v>-168</v>
      </c>
      <c r="E2148">
        <v>155.36000000000001</v>
      </c>
      <c r="F2148">
        <v>155</v>
      </c>
      <c r="G2148">
        <v>58.5</v>
      </c>
      <c r="H2148" t="s">
        <v>177</v>
      </c>
      <c r="I2148" t="s">
        <v>4162</v>
      </c>
    </row>
    <row r="2149" spans="1:9" x14ac:dyDescent="0.2">
      <c r="A2149" t="s">
        <v>3075</v>
      </c>
      <c r="B2149" t="s">
        <v>3076</v>
      </c>
      <c r="C2149">
        <v>0.59</v>
      </c>
      <c r="D2149">
        <v>-168</v>
      </c>
      <c r="E2149">
        <v>155.36000000000001</v>
      </c>
      <c r="F2149">
        <v>155</v>
      </c>
      <c r="G2149">
        <v>51</v>
      </c>
      <c r="H2149" t="s">
        <v>177</v>
      </c>
      <c r="I2149" t="s">
        <v>4370</v>
      </c>
    </row>
    <row r="2150" spans="1:9" x14ac:dyDescent="0.2">
      <c r="A2150" t="s">
        <v>3075</v>
      </c>
      <c r="B2150" t="s">
        <v>3076</v>
      </c>
      <c r="C2150">
        <v>0.59</v>
      </c>
      <c r="D2150">
        <v>-168</v>
      </c>
      <c r="E2150">
        <v>155.36000000000001</v>
      </c>
      <c r="F2150">
        <v>155</v>
      </c>
      <c r="G2150">
        <v>50.6</v>
      </c>
      <c r="H2150" t="s">
        <v>177</v>
      </c>
      <c r="I2150" t="s">
        <v>4141</v>
      </c>
    </row>
    <row r="2151" spans="1:9" x14ac:dyDescent="0.2">
      <c r="A2151" t="s">
        <v>3075</v>
      </c>
      <c r="B2151" t="s">
        <v>3076</v>
      </c>
      <c r="C2151">
        <v>0.59</v>
      </c>
      <c r="D2151">
        <v>-168</v>
      </c>
      <c r="E2151">
        <v>155.36000000000001</v>
      </c>
      <c r="F2151">
        <v>155</v>
      </c>
      <c r="G2151">
        <v>49.8</v>
      </c>
      <c r="H2151" t="s">
        <v>177</v>
      </c>
      <c r="I2151" t="s">
        <v>4371</v>
      </c>
    </row>
    <row r="2152" spans="1:9" x14ac:dyDescent="0.2">
      <c r="A2152" t="s">
        <v>3075</v>
      </c>
      <c r="B2152" t="s">
        <v>3076</v>
      </c>
      <c r="C2152">
        <v>0.59</v>
      </c>
      <c r="D2152">
        <v>-168</v>
      </c>
      <c r="E2152">
        <v>155.36000000000001</v>
      </c>
      <c r="F2152">
        <v>155</v>
      </c>
      <c r="G2152">
        <v>47.7</v>
      </c>
      <c r="H2152" t="s">
        <v>177</v>
      </c>
      <c r="I2152" t="s">
        <v>4372</v>
      </c>
    </row>
    <row r="2153" spans="1:9" x14ac:dyDescent="0.2">
      <c r="A2153" t="s">
        <v>3075</v>
      </c>
      <c r="B2153" t="s">
        <v>3076</v>
      </c>
      <c r="C2153">
        <v>0.59</v>
      </c>
      <c r="D2153">
        <v>-168</v>
      </c>
      <c r="E2153">
        <v>155.36000000000001</v>
      </c>
      <c r="F2153">
        <v>155</v>
      </c>
      <c r="G2153">
        <v>48.5</v>
      </c>
      <c r="H2153" t="s">
        <v>177</v>
      </c>
      <c r="I2153" t="s">
        <v>4372</v>
      </c>
    </row>
    <row r="2154" spans="1:9" x14ac:dyDescent="0.2">
      <c r="A2154" t="s">
        <v>3075</v>
      </c>
      <c r="B2154" t="s">
        <v>3076</v>
      </c>
      <c r="C2154">
        <v>0.59</v>
      </c>
      <c r="D2154">
        <v>-168</v>
      </c>
      <c r="E2154">
        <v>155.36000000000001</v>
      </c>
      <c r="F2154">
        <v>155</v>
      </c>
      <c r="G2154">
        <v>46</v>
      </c>
      <c r="H2154" t="s">
        <v>177</v>
      </c>
      <c r="I2154" t="s">
        <v>4373</v>
      </c>
    </row>
    <row r="2155" spans="1:9" x14ac:dyDescent="0.2">
      <c r="A2155" t="s">
        <v>3071</v>
      </c>
      <c r="B2155" t="s">
        <v>3076</v>
      </c>
      <c r="C2155">
        <v>0.59</v>
      </c>
      <c r="D2155">
        <v>-168</v>
      </c>
      <c r="E2155">
        <v>155.36000000000001</v>
      </c>
      <c r="F2155">
        <v>155</v>
      </c>
      <c r="G2155">
        <v>315</v>
      </c>
      <c r="H2155" t="s">
        <v>177</v>
      </c>
      <c r="I2155" t="s">
        <v>4118</v>
      </c>
    </row>
    <row r="2156" spans="1:9" x14ac:dyDescent="0.2">
      <c r="A2156" t="s">
        <v>3071</v>
      </c>
      <c r="B2156" t="s">
        <v>3076</v>
      </c>
      <c r="C2156">
        <v>0.59</v>
      </c>
      <c r="D2156">
        <v>-168</v>
      </c>
      <c r="E2156">
        <v>155.36000000000001</v>
      </c>
      <c r="F2156">
        <v>155</v>
      </c>
      <c r="G2156">
        <v>315</v>
      </c>
      <c r="H2156" t="s">
        <v>177</v>
      </c>
      <c r="I2156" t="s">
        <v>4118</v>
      </c>
    </row>
    <row r="2157" spans="1:9" x14ac:dyDescent="0.2">
      <c r="A2157" t="s">
        <v>3071</v>
      </c>
      <c r="B2157" t="s">
        <v>3076</v>
      </c>
      <c r="C2157">
        <v>0.59</v>
      </c>
      <c r="D2157">
        <v>-168</v>
      </c>
      <c r="E2157">
        <v>155.36000000000001</v>
      </c>
      <c r="F2157">
        <v>155</v>
      </c>
      <c r="G2157">
        <v>315</v>
      </c>
      <c r="H2157" t="s">
        <v>177</v>
      </c>
      <c r="I2157" t="s">
        <v>4118</v>
      </c>
    </row>
    <row r="2158" spans="1:9" x14ac:dyDescent="0.2">
      <c r="A2158" t="s">
        <v>3071</v>
      </c>
      <c r="B2158" t="s">
        <v>3076</v>
      </c>
      <c r="C2158">
        <v>0.59</v>
      </c>
      <c r="D2158">
        <v>-168</v>
      </c>
      <c r="E2158">
        <v>155.36000000000001</v>
      </c>
      <c r="F2158">
        <v>155</v>
      </c>
      <c r="G2158">
        <v>315</v>
      </c>
      <c r="H2158" t="s">
        <v>177</v>
      </c>
      <c r="I2158" t="s">
        <v>4118</v>
      </c>
    </row>
    <row r="2159" spans="1:9" x14ac:dyDescent="0.2">
      <c r="A2159" t="s">
        <v>3071</v>
      </c>
      <c r="B2159" t="s">
        <v>3076</v>
      </c>
      <c r="C2159">
        <v>0.59</v>
      </c>
      <c r="D2159">
        <v>-168</v>
      </c>
      <c r="E2159">
        <v>155.36000000000001</v>
      </c>
      <c r="F2159">
        <v>155</v>
      </c>
      <c r="G2159">
        <v>315</v>
      </c>
      <c r="H2159" t="s">
        <v>177</v>
      </c>
      <c r="I2159" t="s">
        <v>4118</v>
      </c>
    </row>
    <row r="2160" spans="1:9" x14ac:dyDescent="0.2">
      <c r="A2160" t="s">
        <v>3071</v>
      </c>
      <c r="B2160" t="s">
        <v>3076</v>
      </c>
      <c r="C2160">
        <v>0.59</v>
      </c>
      <c r="D2160">
        <v>-168</v>
      </c>
      <c r="E2160">
        <v>155.36000000000001</v>
      </c>
      <c r="F2160">
        <v>155</v>
      </c>
      <c r="G2160">
        <v>315</v>
      </c>
      <c r="H2160" t="s">
        <v>177</v>
      </c>
      <c r="I2160" t="s">
        <v>4118</v>
      </c>
    </row>
    <row r="2161" spans="1:9" x14ac:dyDescent="0.2">
      <c r="A2161" t="s">
        <v>3071</v>
      </c>
      <c r="B2161" t="s">
        <v>3076</v>
      </c>
      <c r="C2161">
        <v>0.59</v>
      </c>
      <c r="D2161">
        <v>-168</v>
      </c>
      <c r="E2161">
        <v>155.36000000000001</v>
      </c>
      <c r="F2161">
        <v>155</v>
      </c>
      <c r="G2161">
        <v>294</v>
      </c>
      <c r="H2161" t="s">
        <v>177</v>
      </c>
      <c r="I2161" t="s">
        <v>4214</v>
      </c>
    </row>
    <row r="2162" spans="1:9" x14ac:dyDescent="0.2">
      <c r="A2162" t="s">
        <v>3071</v>
      </c>
      <c r="B2162" t="s">
        <v>3076</v>
      </c>
      <c r="C2162">
        <v>0.59</v>
      </c>
      <c r="D2162">
        <v>-168</v>
      </c>
      <c r="E2162">
        <v>155.36000000000001</v>
      </c>
      <c r="F2162">
        <v>155</v>
      </c>
      <c r="G2162">
        <v>162</v>
      </c>
      <c r="H2162" t="s">
        <v>177</v>
      </c>
      <c r="I2162" t="s">
        <v>4366</v>
      </c>
    </row>
    <row r="2163" spans="1:9" x14ac:dyDescent="0.2">
      <c r="A2163" t="s">
        <v>3071</v>
      </c>
      <c r="B2163" t="s">
        <v>3076</v>
      </c>
      <c r="C2163">
        <v>0.59</v>
      </c>
      <c r="D2163">
        <v>-168</v>
      </c>
      <c r="E2163">
        <v>155.36000000000001</v>
      </c>
      <c r="F2163">
        <v>155</v>
      </c>
      <c r="G2163">
        <v>136</v>
      </c>
      <c r="H2163" t="s">
        <v>177</v>
      </c>
      <c r="I2163" t="s">
        <v>4357</v>
      </c>
    </row>
    <row r="2164" spans="1:9" x14ac:dyDescent="0.2">
      <c r="A2164" t="s">
        <v>3071</v>
      </c>
      <c r="B2164" t="s">
        <v>3076</v>
      </c>
      <c r="C2164">
        <v>0.59</v>
      </c>
      <c r="D2164">
        <v>-168</v>
      </c>
      <c r="E2164">
        <v>155.36000000000001</v>
      </c>
      <c r="F2164">
        <v>155</v>
      </c>
      <c r="G2164">
        <v>136</v>
      </c>
      <c r="H2164" t="s">
        <v>177</v>
      </c>
      <c r="I2164" t="s">
        <v>4357</v>
      </c>
    </row>
    <row r="2165" spans="1:9" x14ac:dyDescent="0.2">
      <c r="A2165" t="s">
        <v>3071</v>
      </c>
      <c r="B2165" t="s">
        <v>3076</v>
      </c>
      <c r="C2165">
        <v>0.59</v>
      </c>
      <c r="D2165">
        <v>-168</v>
      </c>
      <c r="E2165">
        <v>155.36000000000001</v>
      </c>
      <c r="F2165">
        <v>155</v>
      </c>
      <c r="G2165">
        <v>130</v>
      </c>
      <c r="H2165" t="s">
        <v>177</v>
      </c>
      <c r="I2165" t="s">
        <v>4367</v>
      </c>
    </row>
    <row r="2166" spans="1:9" x14ac:dyDescent="0.2">
      <c r="A2166" t="s">
        <v>3071</v>
      </c>
      <c r="B2166" t="s">
        <v>3076</v>
      </c>
      <c r="C2166">
        <v>0.59</v>
      </c>
      <c r="D2166">
        <v>-168</v>
      </c>
      <c r="E2166">
        <v>155.36000000000001</v>
      </c>
      <c r="F2166">
        <v>155</v>
      </c>
      <c r="G2166">
        <v>121</v>
      </c>
      <c r="H2166" t="s">
        <v>177</v>
      </c>
      <c r="I2166" t="s">
        <v>4327</v>
      </c>
    </row>
    <row r="2167" spans="1:9" x14ac:dyDescent="0.2">
      <c r="A2167" t="s">
        <v>3071</v>
      </c>
      <c r="B2167" t="s">
        <v>3076</v>
      </c>
      <c r="C2167">
        <v>0.59</v>
      </c>
      <c r="D2167">
        <v>-168</v>
      </c>
      <c r="E2167">
        <v>155.36000000000001</v>
      </c>
      <c r="F2167">
        <v>155</v>
      </c>
      <c r="G2167">
        <v>120</v>
      </c>
      <c r="H2167" t="s">
        <v>177</v>
      </c>
      <c r="I2167" t="s">
        <v>4278</v>
      </c>
    </row>
    <row r="2168" spans="1:9" x14ac:dyDescent="0.2">
      <c r="A2168" t="s">
        <v>3071</v>
      </c>
      <c r="B2168" t="s">
        <v>3076</v>
      </c>
      <c r="C2168">
        <v>0.59</v>
      </c>
      <c r="D2168">
        <v>-168</v>
      </c>
      <c r="E2168">
        <v>155.36000000000001</v>
      </c>
      <c r="F2168">
        <v>155</v>
      </c>
      <c r="G2168">
        <v>110</v>
      </c>
      <c r="H2168" t="s">
        <v>177</v>
      </c>
      <c r="I2168" t="s">
        <v>4295</v>
      </c>
    </row>
    <row r="2169" spans="1:9" x14ac:dyDescent="0.2">
      <c r="A2169" t="s">
        <v>3071</v>
      </c>
      <c r="B2169" t="s">
        <v>3076</v>
      </c>
      <c r="C2169">
        <v>0.59</v>
      </c>
      <c r="D2169">
        <v>-168</v>
      </c>
      <c r="E2169">
        <v>155.36000000000001</v>
      </c>
      <c r="F2169">
        <v>155</v>
      </c>
      <c r="G2169">
        <v>104</v>
      </c>
      <c r="H2169" t="s">
        <v>177</v>
      </c>
      <c r="I2169" t="s">
        <v>4092</v>
      </c>
    </row>
    <row r="2170" spans="1:9" x14ac:dyDescent="0.2">
      <c r="A2170" t="s">
        <v>3071</v>
      </c>
      <c r="B2170" t="s">
        <v>3076</v>
      </c>
      <c r="C2170">
        <v>0.59</v>
      </c>
      <c r="D2170">
        <v>-168</v>
      </c>
      <c r="E2170">
        <v>155.36000000000001</v>
      </c>
      <c r="F2170">
        <v>155</v>
      </c>
      <c r="G2170">
        <v>104</v>
      </c>
      <c r="H2170" t="s">
        <v>177</v>
      </c>
      <c r="I2170" t="s">
        <v>4129</v>
      </c>
    </row>
    <row r="2171" spans="1:9" x14ac:dyDescent="0.2">
      <c r="A2171" t="s">
        <v>3071</v>
      </c>
      <c r="B2171" t="s">
        <v>3076</v>
      </c>
      <c r="C2171">
        <v>0.59</v>
      </c>
      <c r="D2171">
        <v>-168</v>
      </c>
      <c r="E2171">
        <v>155.36000000000001</v>
      </c>
      <c r="F2171">
        <v>155</v>
      </c>
      <c r="G2171">
        <v>99</v>
      </c>
      <c r="H2171" t="s">
        <v>177</v>
      </c>
      <c r="I2171" t="s">
        <v>4278</v>
      </c>
    </row>
    <row r="2172" spans="1:9" x14ac:dyDescent="0.2">
      <c r="A2172" t="s">
        <v>3071</v>
      </c>
      <c r="B2172" t="s">
        <v>3076</v>
      </c>
      <c r="C2172">
        <v>0.59</v>
      </c>
      <c r="D2172">
        <v>-168</v>
      </c>
      <c r="E2172">
        <v>155.36000000000001</v>
      </c>
      <c r="F2172">
        <v>155</v>
      </c>
      <c r="G2172">
        <v>99</v>
      </c>
      <c r="H2172" t="s">
        <v>177</v>
      </c>
      <c r="I2172" t="s">
        <v>4278</v>
      </c>
    </row>
    <row r="2173" spans="1:9" x14ac:dyDescent="0.2">
      <c r="A2173" t="s">
        <v>3071</v>
      </c>
      <c r="B2173" t="s">
        <v>3076</v>
      </c>
      <c r="C2173">
        <v>0.59</v>
      </c>
      <c r="D2173">
        <v>-168</v>
      </c>
      <c r="E2173">
        <v>155.36000000000001</v>
      </c>
      <c r="F2173">
        <v>155</v>
      </c>
      <c r="G2173">
        <v>99</v>
      </c>
      <c r="H2173" t="s">
        <v>177</v>
      </c>
      <c r="I2173" t="s">
        <v>4278</v>
      </c>
    </row>
    <row r="2174" spans="1:9" x14ac:dyDescent="0.2">
      <c r="A2174" t="s">
        <v>3071</v>
      </c>
      <c r="B2174" t="s">
        <v>3076</v>
      </c>
      <c r="C2174">
        <v>0.59</v>
      </c>
      <c r="D2174">
        <v>-168</v>
      </c>
      <c r="E2174">
        <v>155.36000000000001</v>
      </c>
      <c r="F2174">
        <v>155</v>
      </c>
      <c r="G2174">
        <v>99</v>
      </c>
      <c r="H2174" t="s">
        <v>177</v>
      </c>
      <c r="I2174" t="s">
        <v>4278</v>
      </c>
    </row>
    <row r="2175" spans="1:9" x14ac:dyDescent="0.2">
      <c r="A2175" t="s">
        <v>3071</v>
      </c>
      <c r="B2175" t="s">
        <v>3076</v>
      </c>
      <c r="C2175">
        <v>0.59</v>
      </c>
      <c r="D2175">
        <v>-168</v>
      </c>
      <c r="E2175">
        <v>155.36000000000001</v>
      </c>
      <c r="F2175">
        <v>155</v>
      </c>
      <c r="G2175">
        <v>99</v>
      </c>
      <c r="H2175" t="s">
        <v>177</v>
      </c>
      <c r="I2175" t="s">
        <v>4278</v>
      </c>
    </row>
    <row r="2176" spans="1:9" x14ac:dyDescent="0.2">
      <c r="A2176" t="s">
        <v>3071</v>
      </c>
      <c r="B2176" t="s">
        <v>3076</v>
      </c>
      <c r="C2176">
        <v>0.59</v>
      </c>
      <c r="D2176">
        <v>-168</v>
      </c>
      <c r="E2176">
        <v>155.36000000000001</v>
      </c>
      <c r="F2176">
        <v>155</v>
      </c>
      <c r="G2176">
        <v>99</v>
      </c>
      <c r="H2176" t="s">
        <v>177</v>
      </c>
      <c r="I2176" t="s">
        <v>4278</v>
      </c>
    </row>
    <row r="2177" spans="1:9" x14ac:dyDescent="0.2">
      <c r="A2177" t="s">
        <v>3071</v>
      </c>
      <c r="B2177" t="s">
        <v>3076</v>
      </c>
      <c r="C2177">
        <v>0.59</v>
      </c>
      <c r="D2177">
        <v>-168</v>
      </c>
      <c r="E2177">
        <v>155.36000000000001</v>
      </c>
      <c r="F2177">
        <v>155</v>
      </c>
      <c r="G2177">
        <v>91.6</v>
      </c>
      <c r="H2177" t="s">
        <v>177</v>
      </c>
      <c r="I2177" t="s">
        <v>4353</v>
      </c>
    </row>
    <row r="2178" spans="1:9" x14ac:dyDescent="0.2">
      <c r="A2178" t="s">
        <v>3071</v>
      </c>
      <c r="B2178" t="s">
        <v>3076</v>
      </c>
      <c r="C2178">
        <v>0.59</v>
      </c>
      <c r="D2178">
        <v>-168</v>
      </c>
      <c r="E2178">
        <v>155.36000000000001</v>
      </c>
      <c r="F2178">
        <v>155</v>
      </c>
      <c r="G2178">
        <v>88.3</v>
      </c>
      <c r="H2178" t="s">
        <v>177</v>
      </c>
      <c r="I2178" t="s">
        <v>4129</v>
      </c>
    </row>
    <row r="2179" spans="1:9" x14ac:dyDescent="0.2">
      <c r="A2179" t="s">
        <v>3071</v>
      </c>
      <c r="B2179" t="s">
        <v>3076</v>
      </c>
      <c r="C2179">
        <v>0.59</v>
      </c>
      <c r="D2179">
        <v>-168</v>
      </c>
      <c r="E2179">
        <v>155.36000000000001</v>
      </c>
      <c r="F2179">
        <v>155</v>
      </c>
      <c r="G2179">
        <v>72.8</v>
      </c>
      <c r="H2179" t="s">
        <v>177</v>
      </c>
      <c r="I2179" t="s">
        <v>4089</v>
      </c>
    </row>
    <row r="2180" spans="1:9" x14ac:dyDescent="0.2">
      <c r="A2180" t="s">
        <v>3071</v>
      </c>
      <c r="B2180" t="s">
        <v>3076</v>
      </c>
      <c r="C2180">
        <v>0.59</v>
      </c>
      <c r="D2180">
        <v>-168</v>
      </c>
      <c r="E2180">
        <v>155.36000000000001</v>
      </c>
      <c r="F2180">
        <v>155</v>
      </c>
      <c r="G2180">
        <v>68.599999999999994</v>
      </c>
      <c r="H2180" t="s">
        <v>177</v>
      </c>
      <c r="I2180" t="s">
        <v>4363</v>
      </c>
    </row>
    <row r="2181" spans="1:9" x14ac:dyDescent="0.2">
      <c r="A2181" t="s">
        <v>3071</v>
      </c>
      <c r="B2181" t="s">
        <v>3076</v>
      </c>
      <c r="C2181">
        <v>0.59</v>
      </c>
      <c r="D2181">
        <v>-168</v>
      </c>
      <c r="E2181">
        <v>155.36000000000001</v>
      </c>
      <c r="F2181">
        <v>155</v>
      </c>
      <c r="G2181">
        <v>68.599999999999994</v>
      </c>
      <c r="H2181" t="s">
        <v>177</v>
      </c>
      <c r="I2181" t="s">
        <v>4363</v>
      </c>
    </row>
    <row r="2182" spans="1:9" x14ac:dyDescent="0.2">
      <c r="A2182" t="s">
        <v>3071</v>
      </c>
      <c r="B2182" t="s">
        <v>3072</v>
      </c>
      <c r="C2182">
        <v>0.59</v>
      </c>
      <c r="D2182">
        <v>-168</v>
      </c>
      <c r="E2182">
        <v>155.36000000000001</v>
      </c>
      <c r="F2182">
        <v>155</v>
      </c>
      <c r="G2182">
        <v>300</v>
      </c>
      <c r="H2182" t="s">
        <v>177</v>
      </c>
      <c r="I2182" t="s">
        <v>4118</v>
      </c>
    </row>
    <row r="2183" spans="1:9" x14ac:dyDescent="0.2">
      <c r="A2183" t="s">
        <v>3071</v>
      </c>
      <c r="B2183" t="s">
        <v>3072</v>
      </c>
      <c r="C2183">
        <v>0.59</v>
      </c>
      <c r="D2183">
        <v>-168</v>
      </c>
      <c r="E2183">
        <v>155.36000000000001</v>
      </c>
      <c r="F2183">
        <v>155</v>
      </c>
      <c r="G2183">
        <v>300</v>
      </c>
      <c r="H2183" t="s">
        <v>177</v>
      </c>
      <c r="I2183" t="s">
        <v>4118</v>
      </c>
    </row>
    <row r="2184" spans="1:9" x14ac:dyDescent="0.2">
      <c r="A2184" t="s">
        <v>3071</v>
      </c>
      <c r="B2184" t="s">
        <v>3072</v>
      </c>
      <c r="C2184">
        <v>0.59</v>
      </c>
      <c r="D2184">
        <v>-168</v>
      </c>
      <c r="E2184">
        <v>155.36000000000001</v>
      </c>
      <c r="F2184">
        <v>155</v>
      </c>
      <c r="G2184">
        <v>250</v>
      </c>
      <c r="H2184" t="s">
        <v>177</v>
      </c>
      <c r="I2184" t="s">
        <v>4140</v>
      </c>
    </row>
    <row r="2185" spans="1:9" x14ac:dyDescent="0.2">
      <c r="A2185" t="s">
        <v>3071</v>
      </c>
      <c r="B2185" t="s">
        <v>3072</v>
      </c>
      <c r="C2185">
        <v>0.59</v>
      </c>
      <c r="D2185">
        <v>-168</v>
      </c>
      <c r="E2185">
        <v>155.36000000000001</v>
      </c>
      <c r="F2185">
        <v>155</v>
      </c>
      <c r="G2185">
        <v>250</v>
      </c>
      <c r="H2185" t="s">
        <v>177</v>
      </c>
      <c r="I2185" t="s">
        <v>4140</v>
      </c>
    </row>
    <row r="2186" spans="1:9" x14ac:dyDescent="0.2">
      <c r="A2186" t="s">
        <v>3071</v>
      </c>
      <c r="B2186" t="s">
        <v>3072</v>
      </c>
      <c r="C2186">
        <v>0.59</v>
      </c>
      <c r="D2186">
        <v>-168</v>
      </c>
      <c r="E2186">
        <v>155.36000000000001</v>
      </c>
      <c r="F2186">
        <v>155</v>
      </c>
      <c r="G2186">
        <v>220</v>
      </c>
      <c r="H2186" t="s">
        <v>177</v>
      </c>
      <c r="I2186" t="s">
        <v>4374</v>
      </c>
    </row>
    <row r="2187" spans="1:9" x14ac:dyDescent="0.2">
      <c r="A2187" t="s">
        <v>3071</v>
      </c>
      <c r="B2187" t="s">
        <v>3072</v>
      </c>
      <c r="C2187">
        <v>0.59</v>
      </c>
      <c r="D2187">
        <v>-168</v>
      </c>
      <c r="E2187">
        <v>155.36000000000001</v>
      </c>
      <c r="F2187">
        <v>155</v>
      </c>
      <c r="G2187">
        <v>160</v>
      </c>
      <c r="H2187" t="s">
        <v>177</v>
      </c>
      <c r="I2187" t="s">
        <v>4375</v>
      </c>
    </row>
    <row r="2188" spans="1:9" x14ac:dyDescent="0.2">
      <c r="A2188" t="s">
        <v>3071</v>
      </c>
      <c r="B2188" t="s">
        <v>3072</v>
      </c>
      <c r="C2188">
        <v>0.59</v>
      </c>
      <c r="D2188">
        <v>-168</v>
      </c>
      <c r="E2188">
        <v>155.36000000000001</v>
      </c>
      <c r="F2188">
        <v>155</v>
      </c>
      <c r="G2188">
        <v>133</v>
      </c>
      <c r="H2188" t="s">
        <v>177</v>
      </c>
      <c r="I2188" t="s">
        <v>4357</v>
      </c>
    </row>
    <row r="2189" spans="1:9" x14ac:dyDescent="0.2">
      <c r="A2189" t="s">
        <v>3071</v>
      </c>
      <c r="B2189" t="s">
        <v>3072</v>
      </c>
      <c r="C2189">
        <v>0.59</v>
      </c>
      <c r="D2189">
        <v>-168</v>
      </c>
      <c r="E2189">
        <v>155.36000000000001</v>
      </c>
      <c r="F2189">
        <v>155</v>
      </c>
      <c r="G2189">
        <v>133</v>
      </c>
      <c r="H2189" t="s">
        <v>177</v>
      </c>
      <c r="I2189" t="s">
        <v>4357</v>
      </c>
    </row>
    <row r="2190" spans="1:9" x14ac:dyDescent="0.2">
      <c r="A2190" t="s">
        <v>3071</v>
      </c>
      <c r="B2190" t="s">
        <v>3072</v>
      </c>
      <c r="C2190">
        <v>0.59</v>
      </c>
      <c r="D2190">
        <v>-168</v>
      </c>
      <c r="E2190">
        <v>155.36000000000001</v>
      </c>
      <c r="F2190">
        <v>155</v>
      </c>
      <c r="G2190">
        <v>126</v>
      </c>
      <c r="H2190" t="s">
        <v>177</v>
      </c>
      <c r="I2190" t="s">
        <v>4327</v>
      </c>
    </row>
    <row r="2191" spans="1:9" x14ac:dyDescent="0.2">
      <c r="A2191" t="s">
        <v>3071</v>
      </c>
      <c r="B2191" t="s">
        <v>3072</v>
      </c>
      <c r="C2191">
        <v>0.59</v>
      </c>
      <c r="D2191">
        <v>-168</v>
      </c>
      <c r="E2191">
        <v>155.36000000000001</v>
      </c>
      <c r="F2191">
        <v>155</v>
      </c>
      <c r="G2191">
        <v>125</v>
      </c>
      <c r="H2191" t="s">
        <v>177</v>
      </c>
      <c r="I2191" t="s">
        <v>4327</v>
      </c>
    </row>
    <row r="2192" spans="1:9" x14ac:dyDescent="0.2">
      <c r="A2192" t="s">
        <v>3071</v>
      </c>
      <c r="B2192" t="s">
        <v>3072</v>
      </c>
      <c r="C2192">
        <v>0.59</v>
      </c>
      <c r="D2192">
        <v>-168</v>
      </c>
      <c r="E2192">
        <v>155.36000000000001</v>
      </c>
      <c r="F2192">
        <v>155</v>
      </c>
      <c r="G2192">
        <v>108</v>
      </c>
      <c r="H2192" t="s">
        <v>177</v>
      </c>
      <c r="I2192" t="s">
        <v>4092</v>
      </c>
    </row>
    <row r="2193" spans="1:9" x14ac:dyDescent="0.2">
      <c r="A2193" t="s">
        <v>3071</v>
      </c>
      <c r="B2193" t="s">
        <v>3072</v>
      </c>
      <c r="C2193">
        <v>0.59</v>
      </c>
      <c r="D2193">
        <v>-168</v>
      </c>
      <c r="E2193">
        <v>155.36000000000001</v>
      </c>
      <c r="F2193">
        <v>155</v>
      </c>
      <c r="G2193">
        <v>101</v>
      </c>
      <c r="H2193" t="s">
        <v>177</v>
      </c>
      <c r="I2193" t="s">
        <v>4129</v>
      </c>
    </row>
    <row r="2194" spans="1:9" x14ac:dyDescent="0.2">
      <c r="A2194" t="s">
        <v>3071</v>
      </c>
      <c r="B2194" t="s">
        <v>3072</v>
      </c>
      <c r="C2194">
        <v>0.59</v>
      </c>
      <c r="D2194">
        <v>-168</v>
      </c>
      <c r="E2194">
        <v>155.36000000000001</v>
      </c>
      <c r="F2194">
        <v>155</v>
      </c>
      <c r="G2194">
        <v>101</v>
      </c>
      <c r="H2194" t="s">
        <v>177</v>
      </c>
      <c r="I2194" t="s">
        <v>4129</v>
      </c>
    </row>
    <row r="2195" spans="1:9" x14ac:dyDescent="0.2">
      <c r="A2195" t="s">
        <v>3071</v>
      </c>
      <c r="B2195" t="s">
        <v>3072</v>
      </c>
      <c r="C2195">
        <v>0.59</v>
      </c>
      <c r="D2195">
        <v>-168</v>
      </c>
      <c r="E2195">
        <v>155.36000000000001</v>
      </c>
      <c r="F2195">
        <v>155</v>
      </c>
      <c r="G2195">
        <v>99</v>
      </c>
      <c r="H2195" t="s">
        <v>177</v>
      </c>
      <c r="I2195" t="s">
        <v>4278</v>
      </c>
    </row>
    <row r="2196" spans="1:9" x14ac:dyDescent="0.2">
      <c r="A2196" t="s">
        <v>3071</v>
      </c>
      <c r="B2196" t="s">
        <v>3072</v>
      </c>
      <c r="C2196">
        <v>0.59</v>
      </c>
      <c r="D2196">
        <v>-168</v>
      </c>
      <c r="E2196">
        <v>155.36000000000001</v>
      </c>
      <c r="F2196">
        <v>155</v>
      </c>
      <c r="G2196">
        <v>91.6</v>
      </c>
      <c r="H2196" t="s">
        <v>177</v>
      </c>
      <c r="I2196" t="s">
        <v>4353</v>
      </c>
    </row>
    <row r="2197" spans="1:9" x14ac:dyDescent="0.2">
      <c r="A2197" t="s">
        <v>3071</v>
      </c>
      <c r="B2197" t="s">
        <v>3072</v>
      </c>
      <c r="C2197">
        <v>0.59</v>
      </c>
      <c r="D2197">
        <v>-168</v>
      </c>
      <c r="E2197">
        <v>155.36000000000001</v>
      </c>
      <c r="F2197">
        <v>155</v>
      </c>
      <c r="G2197">
        <v>91.6</v>
      </c>
      <c r="H2197" t="s">
        <v>177</v>
      </c>
      <c r="I2197" t="s">
        <v>4353</v>
      </c>
    </row>
    <row r="2198" spans="1:9" x14ac:dyDescent="0.2">
      <c r="A2198" t="s">
        <v>3071</v>
      </c>
      <c r="B2198" t="s">
        <v>3072</v>
      </c>
      <c r="C2198">
        <v>0.59</v>
      </c>
      <c r="D2198">
        <v>-168</v>
      </c>
      <c r="E2198">
        <v>155.36000000000001</v>
      </c>
      <c r="F2198">
        <v>155</v>
      </c>
      <c r="G2198">
        <v>91.2</v>
      </c>
      <c r="H2198" t="s">
        <v>177</v>
      </c>
      <c r="I2198" t="s">
        <v>4368</v>
      </c>
    </row>
    <row r="2199" spans="1:9" x14ac:dyDescent="0.2">
      <c r="A2199" t="s">
        <v>3071</v>
      </c>
      <c r="B2199" t="s">
        <v>3072</v>
      </c>
      <c r="C2199">
        <v>0.59</v>
      </c>
      <c r="D2199">
        <v>-168</v>
      </c>
      <c r="E2199">
        <v>155.36000000000001</v>
      </c>
      <c r="F2199">
        <v>155</v>
      </c>
      <c r="G2199">
        <v>75.3</v>
      </c>
      <c r="H2199" t="s">
        <v>177</v>
      </c>
      <c r="I2199" t="s">
        <v>4363</v>
      </c>
    </row>
    <row r="2200" spans="1:9" x14ac:dyDescent="0.2">
      <c r="A2200" t="s">
        <v>3071</v>
      </c>
      <c r="B2200" t="s">
        <v>3072</v>
      </c>
      <c r="C2200">
        <v>0.59</v>
      </c>
      <c r="D2200">
        <v>-168</v>
      </c>
      <c r="E2200">
        <v>155.36000000000001</v>
      </c>
      <c r="F2200">
        <v>155</v>
      </c>
      <c r="G2200">
        <v>76.099999999999994</v>
      </c>
      <c r="H2200" t="s">
        <v>177</v>
      </c>
      <c r="I2200" t="s">
        <v>4363</v>
      </c>
    </row>
    <row r="2201" spans="1:9" x14ac:dyDescent="0.2">
      <c r="A2201" t="s">
        <v>3071</v>
      </c>
      <c r="B2201" t="s">
        <v>3072</v>
      </c>
      <c r="C2201">
        <v>0.59</v>
      </c>
      <c r="D2201">
        <v>-168</v>
      </c>
      <c r="E2201">
        <v>155.36000000000001</v>
      </c>
      <c r="F2201">
        <v>155</v>
      </c>
      <c r="G2201">
        <v>75.7</v>
      </c>
      <c r="H2201" t="s">
        <v>177</v>
      </c>
      <c r="I2201" t="s">
        <v>4363</v>
      </c>
    </row>
    <row r="2202" spans="1:9" x14ac:dyDescent="0.2">
      <c r="A2202" t="s">
        <v>3071</v>
      </c>
      <c r="B2202" t="s">
        <v>3072</v>
      </c>
      <c r="C2202">
        <v>0.59</v>
      </c>
      <c r="D2202">
        <v>-168</v>
      </c>
      <c r="E2202">
        <v>155.36000000000001</v>
      </c>
      <c r="F2202">
        <v>155</v>
      </c>
      <c r="G2202">
        <v>71.900000000000006</v>
      </c>
      <c r="H2202" t="s">
        <v>177</v>
      </c>
      <c r="I2202" t="s">
        <v>4063</v>
      </c>
    </row>
    <row r="2203" spans="1:9" x14ac:dyDescent="0.2">
      <c r="A2203" t="s">
        <v>3071</v>
      </c>
      <c r="B2203" t="s">
        <v>3072</v>
      </c>
      <c r="C2203">
        <v>0.59</v>
      </c>
      <c r="D2203">
        <v>-168</v>
      </c>
      <c r="E2203">
        <v>155.36000000000001</v>
      </c>
      <c r="F2203">
        <v>155</v>
      </c>
      <c r="G2203">
        <v>60.6</v>
      </c>
      <c r="H2203" t="s">
        <v>177</v>
      </c>
      <c r="I2203" t="s">
        <v>4376</v>
      </c>
    </row>
    <row r="2204" spans="1:9" x14ac:dyDescent="0.2">
      <c r="A2204" t="s">
        <v>3071</v>
      </c>
      <c r="B2204" t="s">
        <v>3072</v>
      </c>
      <c r="C2204">
        <v>0.59</v>
      </c>
      <c r="D2204">
        <v>-168</v>
      </c>
      <c r="E2204">
        <v>155.36000000000001</v>
      </c>
      <c r="F2204">
        <v>155</v>
      </c>
      <c r="G2204">
        <v>58.5</v>
      </c>
      <c r="H2204" t="s">
        <v>177</v>
      </c>
      <c r="I2204" t="s">
        <v>4162</v>
      </c>
    </row>
    <row r="2205" spans="1:9" x14ac:dyDescent="0.2">
      <c r="A2205" t="s">
        <v>3071</v>
      </c>
      <c r="B2205" t="s">
        <v>3076</v>
      </c>
      <c r="C2205">
        <v>0.59</v>
      </c>
      <c r="D2205">
        <v>-168</v>
      </c>
      <c r="E2205">
        <v>155.36000000000001</v>
      </c>
      <c r="F2205">
        <v>155</v>
      </c>
      <c r="G2205">
        <v>315</v>
      </c>
      <c r="H2205" t="s">
        <v>177</v>
      </c>
      <c r="I2205" t="s">
        <v>4118</v>
      </c>
    </row>
    <row r="2206" spans="1:9" x14ac:dyDescent="0.2">
      <c r="A2206" t="s">
        <v>3071</v>
      </c>
      <c r="B2206" t="s">
        <v>3076</v>
      </c>
      <c r="C2206">
        <v>0.59</v>
      </c>
      <c r="D2206">
        <v>-168</v>
      </c>
      <c r="E2206">
        <v>155.36000000000001</v>
      </c>
      <c r="F2206">
        <v>155</v>
      </c>
      <c r="G2206">
        <v>315</v>
      </c>
      <c r="H2206" t="s">
        <v>177</v>
      </c>
      <c r="I2206" t="s">
        <v>4118</v>
      </c>
    </row>
    <row r="2207" spans="1:9" x14ac:dyDescent="0.2">
      <c r="A2207" t="s">
        <v>3071</v>
      </c>
      <c r="B2207" t="s">
        <v>3076</v>
      </c>
      <c r="C2207">
        <v>0.59</v>
      </c>
      <c r="D2207">
        <v>-168</v>
      </c>
      <c r="E2207">
        <v>155.36000000000001</v>
      </c>
      <c r="F2207">
        <v>155</v>
      </c>
      <c r="G2207">
        <v>263</v>
      </c>
      <c r="H2207" t="s">
        <v>177</v>
      </c>
      <c r="I2207" t="s">
        <v>4238</v>
      </c>
    </row>
    <row r="2208" spans="1:9" x14ac:dyDescent="0.2">
      <c r="A2208" t="s">
        <v>3071</v>
      </c>
      <c r="B2208" t="s">
        <v>3076</v>
      </c>
      <c r="C2208">
        <v>0.59</v>
      </c>
      <c r="D2208">
        <v>-168</v>
      </c>
      <c r="E2208">
        <v>155.36000000000001</v>
      </c>
      <c r="F2208">
        <v>155</v>
      </c>
      <c r="G2208">
        <v>263</v>
      </c>
      <c r="H2208" t="s">
        <v>177</v>
      </c>
      <c r="I2208" t="s">
        <v>4238</v>
      </c>
    </row>
    <row r="2209" spans="1:9" x14ac:dyDescent="0.2">
      <c r="A2209" t="s">
        <v>3071</v>
      </c>
      <c r="B2209" t="s">
        <v>3076</v>
      </c>
      <c r="C2209">
        <v>0.59</v>
      </c>
      <c r="D2209">
        <v>-168</v>
      </c>
      <c r="E2209">
        <v>155.36000000000001</v>
      </c>
      <c r="F2209">
        <v>155</v>
      </c>
      <c r="G2209">
        <v>160</v>
      </c>
      <c r="H2209" t="s">
        <v>177</v>
      </c>
      <c r="I2209" t="s">
        <v>4366</v>
      </c>
    </row>
    <row r="2210" spans="1:9" x14ac:dyDescent="0.2">
      <c r="A2210" t="s">
        <v>3071</v>
      </c>
      <c r="B2210" t="s">
        <v>3076</v>
      </c>
      <c r="C2210">
        <v>0.59</v>
      </c>
      <c r="D2210">
        <v>-168</v>
      </c>
      <c r="E2210">
        <v>155.36000000000001</v>
      </c>
      <c r="F2210">
        <v>155</v>
      </c>
      <c r="G2210">
        <v>135</v>
      </c>
      <c r="H2210" t="s">
        <v>177</v>
      </c>
      <c r="I2210" t="s">
        <v>4357</v>
      </c>
    </row>
    <row r="2211" spans="1:9" x14ac:dyDescent="0.2">
      <c r="A2211" t="s">
        <v>3071</v>
      </c>
      <c r="B2211" t="s">
        <v>3076</v>
      </c>
      <c r="C2211">
        <v>0.59</v>
      </c>
      <c r="D2211">
        <v>-168</v>
      </c>
      <c r="E2211">
        <v>155.36000000000001</v>
      </c>
      <c r="F2211">
        <v>155</v>
      </c>
      <c r="G2211">
        <v>133</v>
      </c>
      <c r="H2211" t="s">
        <v>177</v>
      </c>
      <c r="I2211" t="s">
        <v>4357</v>
      </c>
    </row>
    <row r="2212" spans="1:9" x14ac:dyDescent="0.2">
      <c r="A2212" t="s">
        <v>3071</v>
      </c>
      <c r="B2212" t="s">
        <v>3076</v>
      </c>
      <c r="C2212">
        <v>0.59</v>
      </c>
      <c r="D2212">
        <v>-168</v>
      </c>
      <c r="E2212">
        <v>155.36000000000001</v>
      </c>
      <c r="F2212">
        <v>155</v>
      </c>
      <c r="G2212">
        <v>133</v>
      </c>
      <c r="H2212" t="s">
        <v>177</v>
      </c>
      <c r="I2212" t="s">
        <v>4357</v>
      </c>
    </row>
    <row r="2213" spans="1:9" x14ac:dyDescent="0.2">
      <c r="A2213" t="s">
        <v>3071</v>
      </c>
      <c r="B2213" t="s">
        <v>3076</v>
      </c>
      <c r="C2213">
        <v>0.59</v>
      </c>
      <c r="D2213">
        <v>-168</v>
      </c>
      <c r="E2213">
        <v>155.36000000000001</v>
      </c>
      <c r="F2213">
        <v>155</v>
      </c>
      <c r="G2213">
        <v>123</v>
      </c>
      <c r="H2213" t="s">
        <v>177</v>
      </c>
      <c r="I2213" t="s">
        <v>4161</v>
      </c>
    </row>
    <row r="2214" spans="1:9" x14ac:dyDescent="0.2">
      <c r="A2214" t="s">
        <v>3071</v>
      </c>
      <c r="B2214" t="s">
        <v>3076</v>
      </c>
      <c r="C2214">
        <v>0.59</v>
      </c>
      <c r="D2214">
        <v>-168</v>
      </c>
      <c r="E2214">
        <v>155.36000000000001</v>
      </c>
      <c r="F2214">
        <v>155</v>
      </c>
      <c r="G2214">
        <v>113</v>
      </c>
      <c r="H2214" t="s">
        <v>177</v>
      </c>
      <c r="I2214" t="s">
        <v>4158</v>
      </c>
    </row>
    <row r="2215" spans="1:9" x14ac:dyDescent="0.2">
      <c r="A2215" t="s">
        <v>3071</v>
      </c>
      <c r="B2215" t="s">
        <v>3076</v>
      </c>
      <c r="C2215">
        <v>0.59</v>
      </c>
      <c r="D2215">
        <v>-168</v>
      </c>
      <c r="E2215">
        <v>155.36000000000001</v>
      </c>
      <c r="F2215">
        <v>155</v>
      </c>
      <c r="G2215">
        <v>110</v>
      </c>
      <c r="H2215" t="s">
        <v>177</v>
      </c>
      <c r="I2215" t="s">
        <v>4231</v>
      </c>
    </row>
    <row r="2216" spans="1:9" x14ac:dyDescent="0.2">
      <c r="A2216" t="s">
        <v>3071</v>
      </c>
      <c r="B2216" t="s">
        <v>3076</v>
      </c>
      <c r="C2216">
        <v>0.59</v>
      </c>
      <c r="D2216">
        <v>-168</v>
      </c>
      <c r="E2216">
        <v>155.36000000000001</v>
      </c>
      <c r="F2216">
        <v>155</v>
      </c>
      <c r="G2216">
        <v>110</v>
      </c>
      <c r="H2216" t="s">
        <v>177</v>
      </c>
      <c r="I2216" t="s">
        <v>4231</v>
      </c>
    </row>
    <row r="2217" spans="1:9" x14ac:dyDescent="0.2">
      <c r="A2217" t="s">
        <v>3071</v>
      </c>
      <c r="B2217" t="s">
        <v>3076</v>
      </c>
      <c r="C2217">
        <v>0.59</v>
      </c>
      <c r="D2217">
        <v>-168</v>
      </c>
      <c r="E2217">
        <v>155.36000000000001</v>
      </c>
      <c r="F2217">
        <v>155</v>
      </c>
      <c r="G2217">
        <v>107</v>
      </c>
      <c r="H2217" t="s">
        <v>177</v>
      </c>
      <c r="I2217" t="s">
        <v>4092</v>
      </c>
    </row>
    <row r="2218" spans="1:9" x14ac:dyDescent="0.2">
      <c r="A2218" t="s">
        <v>3071</v>
      </c>
      <c r="B2218" t="s">
        <v>3076</v>
      </c>
      <c r="C2218">
        <v>0.59</v>
      </c>
      <c r="D2218">
        <v>-168</v>
      </c>
      <c r="E2218">
        <v>155.36000000000001</v>
      </c>
      <c r="F2218">
        <v>155</v>
      </c>
      <c r="G2218">
        <v>104</v>
      </c>
      <c r="H2218" t="s">
        <v>177</v>
      </c>
      <c r="I2218" t="s">
        <v>4129</v>
      </c>
    </row>
    <row r="2219" spans="1:9" x14ac:dyDescent="0.2">
      <c r="A2219" t="s">
        <v>3071</v>
      </c>
      <c r="B2219" t="s">
        <v>3076</v>
      </c>
      <c r="C2219">
        <v>0.59</v>
      </c>
      <c r="D2219">
        <v>-168</v>
      </c>
      <c r="E2219">
        <v>155.36000000000001</v>
      </c>
      <c r="F2219">
        <v>155</v>
      </c>
      <c r="G2219">
        <v>103</v>
      </c>
      <c r="H2219" t="s">
        <v>177</v>
      </c>
      <c r="I2219" t="s">
        <v>4086</v>
      </c>
    </row>
    <row r="2220" spans="1:9" x14ac:dyDescent="0.2">
      <c r="A2220" t="s">
        <v>3071</v>
      </c>
      <c r="B2220" t="s">
        <v>3076</v>
      </c>
      <c r="C2220">
        <v>0.59</v>
      </c>
      <c r="D2220">
        <v>-168</v>
      </c>
      <c r="E2220">
        <v>155.36000000000001</v>
      </c>
      <c r="F2220">
        <v>155</v>
      </c>
      <c r="G2220">
        <v>89.1</v>
      </c>
      <c r="H2220" t="s">
        <v>177</v>
      </c>
      <c r="I2220" t="s">
        <v>4129</v>
      </c>
    </row>
    <row r="2221" spans="1:9" x14ac:dyDescent="0.2">
      <c r="A2221" t="s">
        <v>3071</v>
      </c>
      <c r="B2221" t="s">
        <v>3076</v>
      </c>
      <c r="C2221">
        <v>0.59</v>
      </c>
      <c r="D2221">
        <v>-168</v>
      </c>
      <c r="E2221">
        <v>155.36000000000001</v>
      </c>
      <c r="F2221">
        <v>155</v>
      </c>
      <c r="G2221">
        <v>87.8</v>
      </c>
      <c r="H2221" t="s">
        <v>177</v>
      </c>
      <c r="I2221" t="s">
        <v>4129</v>
      </c>
    </row>
    <row r="2222" spans="1:9" x14ac:dyDescent="0.2">
      <c r="A2222" t="s">
        <v>3071</v>
      </c>
      <c r="B2222" t="s">
        <v>3076</v>
      </c>
      <c r="C2222">
        <v>0.59</v>
      </c>
      <c r="D2222">
        <v>-168</v>
      </c>
      <c r="E2222">
        <v>155.36000000000001</v>
      </c>
      <c r="F2222">
        <v>155</v>
      </c>
      <c r="G2222">
        <v>312</v>
      </c>
      <c r="H2222" t="s">
        <v>177</v>
      </c>
      <c r="I2222" t="s">
        <v>4118</v>
      </c>
    </row>
    <row r="2223" spans="1:9" x14ac:dyDescent="0.2">
      <c r="A2223" t="s">
        <v>3071</v>
      </c>
      <c r="B2223" t="s">
        <v>3076</v>
      </c>
      <c r="C2223">
        <v>0.59</v>
      </c>
      <c r="D2223">
        <v>-168</v>
      </c>
      <c r="E2223">
        <v>155.36000000000001</v>
      </c>
      <c r="F2223">
        <v>155</v>
      </c>
      <c r="G2223">
        <v>115</v>
      </c>
      <c r="H2223" t="s">
        <v>177</v>
      </c>
      <c r="I2223" t="s">
        <v>4158</v>
      </c>
    </row>
    <row r="2224" spans="1:9" x14ac:dyDescent="0.2">
      <c r="A2224" t="s">
        <v>3071</v>
      </c>
      <c r="B2224" t="s">
        <v>3076</v>
      </c>
      <c r="C2224">
        <v>0.59</v>
      </c>
      <c r="D2224">
        <v>-168</v>
      </c>
      <c r="E2224">
        <v>155.36000000000001</v>
      </c>
      <c r="F2224">
        <v>155</v>
      </c>
      <c r="G2224">
        <v>107</v>
      </c>
      <c r="H2224" t="s">
        <v>177</v>
      </c>
      <c r="I2224" t="s">
        <v>4092</v>
      </c>
    </row>
    <row r="2225" spans="1:9" x14ac:dyDescent="0.2">
      <c r="A2225" t="s">
        <v>3071</v>
      </c>
      <c r="B2225" t="s">
        <v>3076</v>
      </c>
      <c r="C2225">
        <v>0.59</v>
      </c>
      <c r="D2225">
        <v>-168</v>
      </c>
      <c r="E2225">
        <v>155.36000000000001</v>
      </c>
      <c r="F2225">
        <v>155</v>
      </c>
      <c r="G2225">
        <v>99</v>
      </c>
      <c r="H2225" t="s">
        <v>177</v>
      </c>
      <c r="I2225" t="s">
        <v>4278</v>
      </c>
    </row>
    <row r="2226" spans="1:9" x14ac:dyDescent="0.2">
      <c r="A2226" t="s">
        <v>3071</v>
      </c>
      <c r="B2226" t="s">
        <v>3076</v>
      </c>
      <c r="C2226">
        <v>0.59</v>
      </c>
      <c r="D2226">
        <v>-168</v>
      </c>
      <c r="E2226">
        <v>155.36000000000001</v>
      </c>
      <c r="F2226">
        <v>155</v>
      </c>
      <c r="G2226">
        <v>92</v>
      </c>
      <c r="H2226" t="s">
        <v>177</v>
      </c>
      <c r="I2226" t="s">
        <v>4353</v>
      </c>
    </row>
    <row r="2227" spans="1:9" x14ac:dyDescent="0.2">
      <c r="A2227" t="s">
        <v>3071</v>
      </c>
      <c r="B2227" t="s">
        <v>3076</v>
      </c>
      <c r="C2227">
        <v>0.59</v>
      </c>
      <c r="D2227">
        <v>-168</v>
      </c>
      <c r="E2227">
        <v>155.36000000000001</v>
      </c>
      <c r="F2227">
        <v>155</v>
      </c>
      <c r="G2227">
        <v>88.3</v>
      </c>
      <c r="H2227" t="s">
        <v>177</v>
      </c>
      <c r="I2227" t="s">
        <v>4355</v>
      </c>
    </row>
    <row r="2228" spans="1:9" x14ac:dyDescent="0.2">
      <c r="A2228" t="s">
        <v>3071</v>
      </c>
      <c r="B2228" t="s">
        <v>3076</v>
      </c>
      <c r="C2228">
        <v>0.59</v>
      </c>
      <c r="D2228">
        <v>-168</v>
      </c>
      <c r="E2228">
        <v>155.36000000000001</v>
      </c>
      <c r="F2228">
        <v>155</v>
      </c>
      <c r="G2228">
        <v>71.099999999999994</v>
      </c>
      <c r="H2228" t="s">
        <v>177</v>
      </c>
      <c r="I2228" t="s">
        <v>4363</v>
      </c>
    </row>
    <row r="2229" spans="1:9" x14ac:dyDescent="0.2">
      <c r="A2229" t="s">
        <v>3071</v>
      </c>
      <c r="B2229" t="s">
        <v>3072</v>
      </c>
      <c r="C2229">
        <v>0.59</v>
      </c>
      <c r="D2229">
        <v>-168</v>
      </c>
      <c r="E2229">
        <v>155.36000000000001</v>
      </c>
      <c r="F2229">
        <v>155</v>
      </c>
      <c r="G2229">
        <v>311</v>
      </c>
      <c r="H2229" t="s">
        <v>177</v>
      </c>
      <c r="I2229" t="s">
        <v>4118</v>
      </c>
    </row>
    <row r="2230" spans="1:9" x14ac:dyDescent="0.2">
      <c r="A2230" t="s">
        <v>3071</v>
      </c>
      <c r="B2230" t="s">
        <v>3072</v>
      </c>
      <c r="C2230">
        <v>0.59</v>
      </c>
      <c r="D2230">
        <v>-168</v>
      </c>
      <c r="E2230">
        <v>155.36000000000001</v>
      </c>
      <c r="F2230">
        <v>155</v>
      </c>
      <c r="G2230">
        <v>311</v>
      </c>
      <c r="H2230" t="s">
        <v>177</v>
      </c>
      <c r="I2230" t="s">
        <v>4118</v>
      </c>
    </row>
    <row r="2231" spans="1:9" x14ac:dyDescent="0.2">
      <c r="A2231" t="s">
        <v>3071</v>
      </c>
      <c r="B2231" t="s">
        <v>3072</v>
      </c>
      <c r="C2231">
        <v>0.59</v>
      </c>
      <c r="D2231">
        <v>-168</v>
      </c>
      <c r="E2231">
        <v>155.36000000000001</v>
      </c>
      <c r="F2231">
        <v>155</v>
      </c>
      <c r="G2231">
        <v>311</v>
      </c>
      <c r="H2231" t="s">
        <v>177</v>
      </c>
      <c r="I2231" t="s">
        <v>4118</v>
      </c>
    </row>
    <row r="2232" spans="1:9" x14ac:dyDescent="0.2">
      <c r="A2232" t="s">
        <v>3071</v>
      </c>
      <c r="B2232" t="s">
        <v>3072</v>
      </c>
      <c r="C2232">
        <v>0.59</v>
      </c>
      <c r="D2232">
        <v>-168</v>
      </c>
      <c r="E2232">
        <v>155.36000000000001</v>
      </c>
      <c r="F2232">
        <v>155</v>
      </c>
      <c r="G2232">
        <v>311</v>
      </c>
      <c r="H2232" t="s">
        <v>177</v>
      </c>
      <c r="I2232" t="s">
        <v>4118</v>
      </c>
    </row>
    <row r="2233" spans="1:9" x14ac:dyDescent="0.2">
      <c r="A2233" t="s">
        <v>3071</v>
      </c>
      <c r="B2233" t="s">
        <v>3072</v>
      </c>
      <c r="C2233">
        <v>0.59</v>
      </c>
      <c r="D2233">
        <v>-168</v>
      </c>
      <c r="E2233">
        <v>155.36000000000001</v>
      </c>
      <c r="F2233">
        <v>155</v>
      </c>
      <c r="G2233">
        <v>311</v>
      </c>
      <c r="H2233" t="s">
        <v>177</v>
      </c>
      <c r="I2233" t="s">
        <v>4118</v>
      </c>
    </row>
    <row r="2234" spans="1:9" x14ac:dyDescent="0.2">
      <c r="A2234" t="s">
        <v>3071</v>
      </c>
      <c r="B2234" t="s">
        <v>3072</v>
      </c>
      <c r="C2234">
        <v>0.59</v>
      </c>
      <c r="D2234">
        <v>-168</v>
      </c>
      <c r="E2234">
        <v>155.36000000000001</v>
      </c>
      <c r="F2234">
        <v>155</v>
      </c>
      <c r="G2234">
        <v>311</v>
      </c>
      <c r="H2234" t="s">
        <v>177</v>
      </c>
      <c r="I2234" t="s">
        <v>4118</v>
      </c>
    </row>
    <row r="2235" spans="1:9" x14ac:dyDescent="0.2">
      <c r="A2235" t="s">
        <v>3071</v>
      </c>
      <c r="B2235" t="s">
        <v>3072</v>
      </c>
      <c r="C2235">
        <v>0.59</v>
      </c>
      <c r="D2235">
        <v>-168</v>
      </c>
      <c r="E2235">
        <v>155.36000000000001</v>
      </c>
      <c r="F2235">
        <v>155</v>
      </c>
      <c r="G2235">
        <v>311</v>
      </c>
      <c r="H2235" t="s">
        <v>177</v>
      </c>
      <c r="I2235" t="s">
        <v>4118</v>
      </c>
    </row>
    <row r="2236" spans="1:9" x14ac:dyDescent="0.2">
      <c r="A2236" t="s">
        <v>3071</v>
      </c>
      <c r="B2236" t="s">
        <v>3072</v>
      </c>
      <c r="C2236">
        <v>0.59</v>
      </c>
      <c r="D2236">
        <v>-168</v>
      </c>
      <c r="E2236">
        <v>155.36000000000001</v>
      </c>
      <c r="F2236">
        <v>155</v>
      </c>
      <c r="G2236">
        <v>311</v>
      </c>
      <c r="H2236" t="s">
        <v>177</v>
      </c>
      <c r="I2236" t="s">
        <v>4118</v>
      </c>
    </row>
    <row r="2237" spans="1:9" x14ac:dyDescent="0.2">
      <c r="A2237" t="s">
        <v>3071</v>
      </c>
      <c r="B2237" t="s">
        <v>3072</v>
      </c>
      <c r="C2237">
        <v>0.59</v>
      </c>
      <c r="D2237">
        <v>-168</v>
      </c>
      <c r="E2237">
        <v>155.36000000000001</v>
      </c>
      <c r="F2237">
        <v>155</v>
      </c>
      <c r="G2237">
        <v>287</v>
      </c>
      <c r="H2237" t="s">
        <v>177</v>
      </c>
      <c r="I2237" t="s">
        <v>4377</v>
      </c>
    </row>
    <row r="2238" spans="1:9" x14ac:dyDescent="0.2">
      <c r="A2238" t="s">
        <v>3071</v>
      </c>
      <c r="B2238" t="s">
        <v>3072</v>
      </c>
      <c r="C2238">
        <v>0.59</v>
      </c>
      <c r="D2238">
        <v>-168</v>
      </c>
      <c r="E2238">
        <v>155.36000000000001</v>
      </c>
      <c r="F2238">
        <v>155</v>
      </c>
      <c r="G2238">
        <v>261</v>
      </c>
      <c r="H2238" t="s">
        <v>177</v>
      </c>
      <c r="I2238" t="s">
        <v>4238</v>
      </c>
    </row>
    <row r="2239" spans="1:9" x14ac:dyDescent="0.2">
      <c r="A2239" t="s">
        <v>3071</v>
      </c>
      <c r="B2239" t="s">
        <v>3072</v>
      </c>
      <c r="C2239">
        <v>0.59</v>
      </c>
      <c r="D2239">
        <v>-168</v>
      </c>
      <c r="E2239">
        <v>155.36000000000001</v>
      </c>
      <c r="F2239">
        <v>155</v>
      </c>
      <c r="G2239">
        <v>138</v>
      </c>
      <c r="H2239" t="s">
        <v>177</v>
      </c>
      <c r="I2239" t="s">
        <v>4366</v>
      </c>
    </row>
    <row r="2240" spans="1:9" x14ac:dyDescent="0.2">
      <c r="A2240" t="s">
        <v>3071</v>
      </c>
      <c r="B2240" t="s">
        <v>3072</v>
      </c>
      <c r="C2240">
        <v>0.59</v>
      </c>
      <c r="D2240">
        <v>-168</v>
      </c>
      <c r="E2240">
        <v>155.36000000000001</v>
      </c>
      <c r="F2240">
        <v>155</v>
      </c>
      <c r="G2240">
        <v>135</v>
      </c>
      <c r="H2240" t="s">
        <v>177</v>
      </c>
      <c r="I2240" t="s">
        <v>4357</v>
      </c>
    </row>
    <row r="2241" spans="1:9" x14ac:dyDescent="0.2">
      <c r="A2241" t="s">
        <v>3071</v>
      </c>
      <c r="B2241" t="s">
        <v>3072</v>
      </c>
      <c r="C2241">
        <v>0.59</v>
      </c>
      <c r="D2241">
        <v>-168</v>
      </c>
      <c r="E2241">
        <v>155.36000000000001</v>
      </c>
      <c r="F2241">
        <v>155</v>
      </c>
      <c r="G2241">
        <v>134</v>
      </c>
      <c r="H2241" t="s">
        <v>177</v>
      </c>
      <c r="I2241" t="s">
        <v>4357</v>
      </c>
    </row>
    <row r="2242" spans="1:9" x14ac:dyDescent="0.2">
      <c r="A2242" t="s">
        <v>3071</v>
      </c>
      <c r="B2242" t="s">
        <v>3072</v>
      </c>
      <c r="C2242">
        <v>0.59</v>
      </c>
      <c r="D2242">
        <v>-168</v>
      </c>
      <c r="E2242">
        <v>155.36000000000001</v>
      </c>
      <c r="F2242">
        <v>155</v>
      </c>
      <c r="G2242">
        <v>134</v>
      </c>
      <c r="H2242" t="s">
        <v>177</v>
      </c>
      <c r="I2242" t="s">
        <v>4357</v>
      </c>
    </row>
    <row r="2243" spans="1:9" x14ac:dyDescent="0.2">
      <c r="A2243" t="s">
        <v>3071</v>
      </c>
      <c r="B2243" t="s">
        <v>3072</v>
      </c>
      <c r="C2243">
        <v>0.59</v>
      </c>
      <c r="D2243">
        <v>-168</v>
      </c>
      <c r="E2243">
        <v>155.36000000000001</v>
      </c>
      <c r="F2243">
        <v>155</v>
      </c>
      <c r="G2243">
        <v>120</v>
      </c>
      <c r="H2243" t="s">
        <v>177</v>
      </c>
      <c r="I2243" t="s">
        <v>4327</v>
      </c>
    </row>
    <row r="2244" spans="1:9" x14ac:dyDescent="0.2">
      <c r="A2244" t="s">
        <v>3071</v>
      </c>
      <c r="B2244" t="s">
        <v>3072</v>
      </c>
      <c r="C2244">
        <v>0.59</v>
      </c>
      <c r="D2244">
        <v>-168</v>
      </c>
      <c r="E2244">
        <v>155.36000000000001</v>
      </c>
      <c r="F2244">
        <v>155</v>
      </c>
      <c r="G2244">
        <v>108</v>
      </c>
      <c r="H2244" t="s">
        <v>177</v>
      </c>
      <c r="I2244" t="s">
        <v>4231</v>
      </c>
    </row>
    <row r="2245" spans="1:9" x14ac:dyDescent="0.2">
      <c r="A2245" t="s">
        <v>3071</v>
      </c>
      <c r="B2245" t="s">
        <v>3072</v>
      </c>
      <c r="C2245">
        <v>0.59</v>
      </c>
      <c r="D2245">
        <v>-168</v>
      </c>
      <c r="E2245">
        <v>155.36000000000001</v>
      </c>
      <c r="F2245">
        <v>155</v>
      </c>
      <c r="G2245">
        <v>103</v>
      </c>
      <c r="H2245" t="s">
        <v>177</v>
      </c>
      <c r="I2245" t="s">
        <v>4355</v>
      </c>
    </row>
    <row r="2246" spans="1:9" x14ac:dyDescent="0.2">
      <c r="A2246" t="s">
        <v>3071</v>
      </c>
      <c r="B2246" t="s">
        <v>3072</v>
      </c>
      <c r="C2246">
        <v>0.59</v>
      </c>
      <c r="D2246">
        <v>-168</v>
      </c>
      <c r="E2246">
        <v>155.36000000000001</v>
      </c>
      <c r="F2246">
        <v>155</v>
      </c>
      <c r="G2246">
        <v>100</v>
      </c>
      <c r="H2246" t="s">
        <v>177</v>
      </c>
      <c r="I2246" t="s">
        <v>4278</v>
      </c>
    </row>
    <row r="2247" spans="1:9" x14ac:dyDescent="0.2">
      <c r="A2247" t="s">
        <v>3071</v>
      </c>
      <c r="B2247" t="s">
        <v>3072</v>
      </c>
      <c r="C2247">
        <v>0.59</v>
      </c>
      <c r="D2247">
        <v>-168</v>
      </c>
      <c r="E2247">
        <v>155.36000000000001</v>
      </c>
      <c r="F2247">
        <v>155</v>
      </c>
      <c r="G2247">
        <v>99</v>
      </c>
      <c r="H2247" t="s">
        <v>177</v>
      </c>
      <c r="I2247" t="s">
        <v>4278</v>
      </c>
    </row>
    <row r="2248" spans="1:9" x14ac:dyDescent="0.2">
      <c r="A2248" t="s">
        <v>3071</v>
      </c>
      <c r="B2248" t="s">
        <v>3072</v>
      </c>
      <c r="C2248">
        <v>0.59</v>
      </c>
      <c r="D2248">
        <v>-168</v>
      </c>
      <c r="E2248">
        <v>155.36000000000001</v>
      </c>
      <c r="F2248">
        <v>155</v>
      </c>
      <c r="G2248">
        <v>99</v>
      </c>
      <c r="H2248" t="s">
        <v>177</v>
      </c>
      <c r="I2248" t="s">
        <v>4278</v>
      </c>
    </row>
    <row r="2249" spans="1:9" x14ac:dyDescent="0.2">
      <c r="A2249" t="s">
        <v>3071</v>
      </c>
      <c r="B2249" t="s">
        <v>3072</v>
      </c>
      <c r="C2249">
        <v>0.59</v>
      </c>
      <c r="D2249">
        <v>-168</v>
      </c>
      <c r="E2249">
        <v>155.36000000000001</v>
      </c>
      <c r="F2249">
        <v>155</v>
      </c>
      <c r="G2249">
        <v>87.4</v>
      </c>
      <c r="H2249" t="s">
        <v>177</v>
      </c>
      <c r="I2249" t="s">
        <v>4355</v>
      </c>
    </row>
    <row r="2250" spans="1:9" x14ac:dyDescent="0.2">
      <c r="A2250" t="s">
        <v>3071</v>
      </c>
      <c r="B2250" t="s">
        <v>3072</v>
      </c>
      <c r="C2250">
        <v>0.59</v>
      </c>
      <c r="D2250">
        <v>-168</v>
      </c>
      <c r="E2250">
        <v>155.36000000000001</v>
      </c>
      <c r="F2250">
        <v>155</v>
      </c>
      <c r="G2250">
        <v>69.8</v>
      </c>
      <c r="H2250" t="s">
        <v>177</v>
      </c>
      <c r="I2250" t="s">
        <v>4160</v>
      </c>
    </row>
    <row r="2251" spans="1:9" x14ac:dyDescent="0.2">
      <c r="A2251" t="s">
        <v>3071</v>
      </c>
      <c r="B2251" t="s">
        <v>3072</v>
      </c>
      <c r="C2251">
        <v>0.59</v>
      </c>
      <c r="D2251">
        <v>-168</v>
      </c>
      <c r="E2251">
        <v>155.36000000000001</v>
      </c>
      <c r="F2251">
        <v>155</v>
      </c>
      <c r="G2251">
        <v>47.7</v>
      </c>
      <c r="H2251" t="s">
        <v>177</v>
      </c>
      <c r="I2251" t="s">
        <v>4378</v>
      </c>
    </row>
    <row r="2252" spans="1:9" x14ac:dyDescent="0.2">
      <c r="A2252" t="s">
        <v>3075</v>
      </c>
      <c r="B2252" t="s">
        <v>3076</v>
      </c>
      <c r="C2252">
        <v>0.59</v>
      </c>
      <c r="D2252">
        <v>-168</v>
      </c>
      <c r="E2252">
        <v>155.36000000000001</v>
      </c>
      <c r="F2252">
        <v>155</v>
      </c>
      <c r="G2252">
        <v>314</v>
      </c>
      <c r="H2252" t="s">
        <v>177</v>
      </c>
      <c r="I2252" t="s">
        <v>4118</v>
      </c>
    </row>
    <row r="2253" spans="1:9" x14ac:dyDescent="0.2">
      <c r="A2253" t="s">
        <v>3075</v>
      </c>
      <c r="B2253" t="s">
        <v>3076</v>
      </c>
      <c r="C2253">
        <v>0.59</v>
      </c>
      <c r="D2253">
        <v>-168</v>
      </c>
      <c r="E2253">
        <v>155.36000000000001</v>
      </c>
      <c r="F2253">
        <v>155</v>
      </c>
      <c r="G2253">
        <v>315</v>
      </c>
      <c r="H2253" t="s">
        <v>177</v>
      </c>
      <c r="I2253" t="s">
        <v>4118</v>
      </c>
    </row>
    <row r="2254" spans="1:9" x14ac:dyDescent="0.2">
      <c r="A2254" t="s">
        <v>3075</v>
      </c>
      <c r="B2254" t="s">
        <v>3076</v>
      </c>
      <c r="C2254">
        <v>0.59</v>
      </c>
      <c r="D2254">
        <v>-168</v>
      </c>
      <c r="E2254">
        <v>155.36000000000001</v>
      </c>
      <c r="F2254">
        <v>155</v>
      </c>
      <c r="G2254">
        <v>315</v>
      </c>
      <c r="H2254" t="s">
        <v>177</v>
      </c>
      <c r="I2254" t="s">
        <v>4118</v>
      </c>
    </row>
    <row r="2255" spans="1:9" x14ac:dyDescent="0.2">
      <c r="A2255" t="s">
        <v>3075</v>
      </c>
      <c r="B2255" t="s">
        <v>3076</v>
      </c>
      <c r="C2255">
        <v>0.59</v>
      </c>
      <c r="D2255">
        <v>-168</v>
      </c>
      <c r="E2255">
        <v>155.36000000000001</v>
      </c>
      <c r="F2255">
        <v>155</v>
      </c>
      <c r="G2255">
        <v>315</v>
      </c>
      <c r="H2255" t="s">
        <v>177</v>
      </c>
      <c r="I2255" t="s">
        <v>4118</v>
      </c>
    </row>
    <row r="2256" spans="1:9" x14ac:dyDescent="0.2">
      <c r="A2256" t="s">
        <v>3075</v>
      </c>
      <c r="B2256" t="s">
        <v>3076</v>
      </c>
      <c r="C2256">
        <v>0.59</v>
      </c>
      <c r="D2256">
        <v>-168</v>
      </c>
      <c r="E2256">
        <v>155.36000000000001</v>
      </c>
      <c r="F2256">
        <v>155</v>
      </c>
      <c r="G2256">
        <v>263</v>
      </c>
      <c r="H2256" t="s">
        <v>177</v>
      </c>
      <c r="I2256" t="s">
        <v>4238</v>
      </c>
    </row>
    <row r="2257" spans="1:9" x14ac:dyDescent="0.2">
      <c r="A2257" t="s">
        <v>3075</v>
      </c>
      <c r="B2257" t="s">
        <v>3076</v>
      </c>
      <c r="C2257">
        <v>0.59</v>
      </c>
      <c r="D2257">
        <v>-168</v>
      </c>
      <c r="E2257">
        <v>155.36000000000001</v>
      </c>
      <c r="F2257">
        <v>155</v>
      </c>
      <c r="G2257">
        <v>263</v>
      </c>
      <c r="H2257" t="s">
        <v>177</v>
      </c>
      <c r="I2257" t="s">
        <v>4238</v>
      </c>
    </row>
    <row r="2258" spans="1:9" x14ac:dyDescent="0.2">
      <c r="A2258" t="s">
        <v>3075</v>
      </c>
      <c r="B2258" t="s">
        <v>3076</v>
      </c>
      <c r="C2258">
        <v>0.59</v>
      </c>
      <c r="D2258">
        <v>-168</v>
      </c>
      <c r="E2258">
        <v>155.36000000000001</v>
      </c>
      <c r="F2258">
        <v>155</v>
      </c>
      <c r="G2258">
        <v>139</v>
      </c>
      <c r="H2258" t="s">
        <v>177</v>
      </c>
      <c r="I2258" t="s">
        <v>4361</v>
      </c>
    </row>
    <row r="2259" spans="1:9" x14ac:dyDescent="0.2">
      <c r="A2259" t="s">
        <v>3075</v>
      </c>
      <c r="B2259" t="s">
        <v>3076</v>
      </c>
      <c r="C2259">
        <v>0.59</v>
      </c>
      <c r="D2259">
        <v>-168</v>
      </c>
      <c r="E2259">
        <v>155.36000000000001</v>
      </c>
      <c r="F2259">
        <v>155</v>
      </c>
      <c r="G2259">
        <v>133</v>
      </c>
      <c r="H2259" t="s">
        <v>177</v>
      </c>
      <c r="I2259" t="s">
        <v>4357</v>
      </c>
    </row>
    <row r="2260" spans="1:9" x14ac:dyDescent="0.2">
      <c r="A2260" t="s">
        <v>3075</v>
      </c>
      <c r="B2260" t="s">
        <v>3076</v>
      </c>
      <c r="C2260">
        <v>0.59</v>
      </c>
      <c r="D2260">
        <v>-168</v>
      </c>
      <c r="E2260">
        <v>155.36000000000001</v>
      </c>
      <c r="F2260">
        <v>155</v>
      </c>
      <c r="G2260">
        <v>123</v>
      </c>
      <c r="H2260" t="s">
        <v>177</v>
      </c>
      <c r="I2260" t="s">
        <v>4327</v>
      </c>
    </row>
    <row r="2261" spans="1:9" x14ac:dyDescent="0.2">
      <c r="A2261" t="s">
        <v>3075</v>
      </c>
      <c r="B2261" t="s">
        <v>3076</v>
      </c>
      <c r="C2261">
        <v>0.59</v>
      </c>
      <c r="D2261">
        <v>-168</v>
      </c>
      <c r="E2261">
        <v>155.36000000000001</v>
      </c>
      <c r="F2261">
        <v>155</v>
      </c>
      <c r="G2261">
        <v>113</v>
      </c>
      <c r="H2261" t="s">
        <v>177</v>
      </c>
      <c r="I2261" t="s">
        <v>4158</v>
      </c>
    </row>
    <row r="2262" spans="1:9" x14ac:dyDescent="0.2">
      <c r="A2262" t="s">
        <v>3075</v>
      </c>
      <c r="B2262" t="s">
        <v>3076</v>
      </c>
      <c r="C2262">
        <v>0.59</v>
      </c>
      <c r="D2262">
        <v>-168</v>
      </c>
      <c r="E2262">
        <v>155.36000000000001</v>
      </c>
      <c r="F2262">
        <v>155</v>
      </c>
      <c r="G2262">
        <v>112</v>
      </c>
      <c r="H2262" t="s">
        <v>177</v>
      </c>
      <c r="I2262" t="s">
        <v>4158</v>
      </c>
    </row>
    <row r="2263" spans="1:9" x14ac:dyDescent="0.2">
      <c r="A2263" t="s">
        <v>3075</v>
      </c>
      <c r="B2263" t="s">
        <v>3076</v>
      </c>
      <c r="C2263">
        <v>0.59</v>
      </c>
      <c r="D2263">
        <v>-168</v>
      </c>
      <c r="E2263">
        <v>155.36000000000001</v>
      </c>
      <c r="F2263">
        <v>155</v>
      </c>
      <c r="G2263">
        <v>112</v>
      </c>
      <c r="H2263" t="s">
        <v>177</v>
      </c>
      <c r="I2263" t="s">
        <v>4158</v>
      </c>
    </row>
    <row r="2264" spans="1:9" x14ac:dyDescent="0.2">
      <c r="A2264" t="s">
        <v>3075</v>
      </c>
      <c r="B2264" t="s">
        <v>3076</v>
      </c>
      <c r="C2264">
        <v>0.59</v>
      </c>
      <c r="D2264">
        <v>-168</v>
      </c>
      <c r="E2264">
        <v>155.36000000000001</v>
      </c>
      <c r="F2264">
        <v>155</v>
      </c>
      <c r="G2264">
        <v>110</v>
      </c>
      <c r="H2264" t="s">
        <v>177</v>
      </c>
      <c r="I2264" t="s">
        <v>4231</v>
      </c>
    </row>
    <row r="2265" spans="1:9" x14ac:dyDescent="0.2">
      <c r="A2265" t="s">
        <v>3075</v>
      </c>
      <c r="B2265" t="s">
        <v>3076</v>
      </c>
      <c r="C2265">
        <v>0.59</v>
      </c>
      <c r="D2265">
        <v>-168</v>
      </c>
      <c r="E2265">
        <v>155.36000000000001</v>
      </c>
      <c r="F2265">
        <v>155</v>
      </c>
      <c r="G2265">
        <v>103</v>
      </c>
      <c r="H2265" t="s">
        <v>177</v>
      </c>
      <c r="I2265" t="s">
        <v>4086</v>
      </c>
    </row>
    <row r="2266" spans="1:9" x14ac:dyDescent="0.2">
      <c r="A2266" t="s">
        <v>3075</v>
      </c>
      <c r="B2266" t="s">
        <v>3076</v>
      </c>
      <c r="C2266">
        <v>0.59</v>
      </c>
      <c r="D2266">
        <v>-168</v>
      </c>
      <c r="E2266">
        <v>155.36000000000001</v>
      </c>
      <c r="F2266">
        <v>155</v>
      </c>
      <c r="G2266">
        <v>100</v>
      </c>
      <c r="H2266" t="s">
        <v>177</v>
      </c>
      <c r="I2266" t="s">
        <v>4278</v>
      </c>
    </row>
    <row r="2267" spans="1:9" x14ac:dyDescent="0.2">
      <c r="A2267" t="s">
        <v>3075</v>
      </c>
      <c r="B2267" t="s">
        <v>3076</v>
      </c>
      <c r="C2267">
        <v>0.59</v>
      </c>
      <c r="D2267">
        <v>-168</v>
      </c>
      <c r="E2267">
        <v>155.36000000000001</v>
      </c>
      <c r="F2267">
        <v>155</v>
      </c>
      <c r="G2267">
        <v>99</v>
      </c>
      <c r="H2267" t="s">
        <v>177</v>
      </c>
      <c r="I2267" t="s">
        <v>4278</v>
      </c>
    </row>
    <row r="2268" spans="1:9" x14ac:dyDescent="0.2">
      <c r="A2268" t="s">
        <v>3075</v>
      </c>
      <c r="B2268" t="s">
        <v>3076</v>
      </c>
      <c r="C2268">
        <v>0.59</v>
      </c>
      <c r="D2268">
        <v>-168</v>
      </c>
      <c r="E2268">
        <v>155.36000000000001</v>
      </c>
      <c r="F2268">
        <v>155</v>
      </c>
      <c r="G2268">
        <v>99</v>
      </c>
      <c r="H2268" t="s">
        <v>177</v>
      </c>
      <c r="I2268" t="s">
        <v>4278</v>
      </c>
    </row>
    <row r="2269" spans="1:9" x14ac:dyDescent="0.2">
      <c r="A2269" t="s">
        <v>3075</v>
      </c>
      <c r="B2269" t="s">
        <v>3076</v>
      </c>
      <c r="C2269">
        <v>0.59</v>
      </c>
      <c r="D2269">
        <v>-168</v>
      </c>
      <c r="E2269">
        <v>155.36000000000001</v>
      </c>
      <c r="F2269">
        <v>155</v>
      </c>
      <c r="G2269">
        <v>99</v>
      </c>
      <c r="H2269" t="s">
        <v>177</v>
      </c>
      <c r="I2269" t="s">
        <v>4278</v>
      </c>
    </row>
    <row r="2270" spans="1:9" x14ac:dyDescent="0.2">
      <c r="A2270" t="s">
        <v>3075</v>
      </c>
      <c r="B2270" t="s">
        <v>3076</v>
      </c>
      <c r="C2270">
        <v>0.59</v>
      </c>
      <c r="D2270">
        <v>-168</v>
      </c>
      <c r="E2270">
        <v>155.36000000000001</v>
      </c>
      <c r="F2270">
        <v>155</v>
      </c>
      <c r="G2270">
        <v>99</v>
      </c>
      <c r="H2270" t="s">
        <v>177</v>
      </c>
      <c r="I2270" t="s">
        <v>4278</v>
      </c>
    </row>
    <row r="2271" spans="1:9" x14ac:dyDescent="0.2">
      <c r="A2271" t="s">
        <v>3075</v>
      </c>
      <c r="B2271" t="s">
        <v>3076</v>
      </c>
      <c r="C2271">
        <v>0.59</v>
      </c>
      <c r="D2271">
        <v>-168</v>
      </c>
      <c r="E2271">
        <v>155.36000000000001</v>
      </c>
      <c r="F2271">
        <v>155</v>
      </c>
      <c r="G2271">
        <v>89.1</v>
      </c>
      <c r="H2271" t="s">
        <v>177</v>
      </c>
      <c r="I2271" t="s">
        <v>4129</v>
      </c>
    </row>
    <row r="2272" spans="1:9" x14ac:dyDescent="0.2">
      <c r="A2272" t="s">
        <v>3075</v>
      </c>
      <c r="B2272" t="s">
        <v>3076</v>
      </c>
      <c r="C2272">
        <v>0.59</v>
      </c>
      <c r="D2272">
        <v>-168</v>
      </c>
      <c r="E2272">
        <v>155.36000000000001</v>
      </c>
      <c r="F2272">
        <v>155</v>
      </c>
      <c r="G2272">
        <v>88.3</v>
      </c>
      <c r="H2272" t="s">
        <v>177</v>
      </c>
      <c r="I2272" t="s">
        <v>4129</v>
      </c>
    </row>
    <row r="2273" spans="1:9" x14ac:dyDescent="0.2">
      <c r="A2273" t="s">
        <v>3075</v>
      </c>
      <c r="B2273" t="s">
        <v>3076</v>
      </c>
      <c r="C2273">
        <v>0.59</v>
      </c>
      <c r="D2273">
        <v>-168</v>
      </c>
      <c r="E2273">
        <v>155.36000000000001</v>
      </c>
      <c r="F2273">
        <v>155</v>
      </c>
      <c r="G2273">
        <v>68.599999999999994</v>
      </c>
      <c r="H2273" t="s">
        <v>177</v>
      </c>
      <c r="I2273" t="s">
        <v>4363</v>
      </c>
    </row>
    <row r="2274" spans="1:9" x14ac:dyDescent="0.2">
      <c r="A2274" t="s">
        <v>3075</v>
      </c>
      <c r="B2274" t="s">
        <v>3076</v>
      </c>
      <c r="C2274">
        <v>0.59</v>
      </c>
      <c r="D2274">
        <v>-168</v>
      </c>
      <c r="E2274">
        <v>155.36000000000001</v>
      </c>
      <c r="F2274">
        <v>155</v>
      </c>
      <c r="G2274">
        <v>68.599999999999994</v>
      </c>
      <c r="H2274" t="s">
        <v>177</v>
      </c>
      <c r="I2274" t="s">
        <v>4363</v>
      </c>
    </row>
    <row r="2275" spans="1:9" x14ac:dyDescent="0.2">
      <c r="A2275" t="s">
        <v>3075</v>
      </c>
      <c r="B2275" t="s">
        <v>3076</v>
      </c>
      <c r="C2275">
        <v>0.59</v>
      </c>
      <c r="D2275">
        <v>-168</v>
      </c>
      <c r="E2275">
        <v>155.36000000000001</v>
      </c>
      <c r="F2275">
        <v>155</v>
      </c>
      <c r="G2275">
        <v>315</v>
      </c>
      <c r="H2275" t="s">
        <v>177</v>
      </c>
      <c r="I2275" t="s">
        <v>4118</v>
      </c>
    </row>
    <row r="2276" spans="1:9" x14ac:dyDescent="0.2">
      <c r="A2276" t="s">
        <v>3075</v>
      </c>
      <c r="B2276" t="s">
        <v>3076</v>
      </c>
      <c r="C2276">
        <v>0.59</v>
      </c>
      <c r="D2276">
        <v>-168</v>
      </c>
      <c r="E2276">
        <v>155.36000000000001</v>
      </c>
      <c r="F2276">
        <v>155</v>
      </c>
      <c r="G2276">
        <v>315</v>
      </c>
      <c r="H2276" t="s">
        <v>177</v>
      </c>
      <c r="I2276" t="s">
        <v>4118</v>
      </c>
    </row>
    <row r="2277" spans="1:9" x14ac:dyDescent="0.2">
      <c r="A2277" t="s">
        <v>3075</v>
      </c>
      <c r="B2277" t="s">
        <v>3076</v>
      </c>
      <c r="C2277">
        <v>0.59</v>
      </c>
      <c r="D2277">
        <v>-168</v>
      </c>
      <c r="E2277">
        <v>155.36000000000001</v>
      </c>
      <c r="F2277">
        <v>155</v>
      </c>
      <c r="G2277">
        <v>315</v>
      </c>
      <c r="H2277" t="s">
        <v>177</v>
      </c>
      <c r="I2277" t="s">
        <v>4118</v>
      </c>
    </row>
    <row r="2278" spans="1:9" x14ac:dyDescent="0.2">
      <c r="A2278" t="s">
        <v>3075</v>
      </c>
      <c r="B2278" t="s">
        <v>3076</v>
      </c>
      <c r="C2278">
        <v>0.59</v>
      </c>
      <c r="D2278">
        <v>-168</v>
      </c>
      <c r="E2278">
        <v>155.36000000000001</v>
      </c>
      <c r="F2278">
        <v>155</v>
      </c>
      <c r="G2278">
        <v>263</v>
      </c>
      <c r="H2278" t="s">
        <v>177</v>
      </c>
      <c r="I2278" t="s">
        <v>4238</v>
      </c>
    </row>
    <row r="2279" spans="1:9" x14ac:dyDescent="0.2">
      <c r="A2279" t="s">
        <v>3075</v>
      </c>
      <c r="B2279" t="s">
        <v>3076</v>
      </c>
      <c r="C2279">
        <v>0.59</v>
      </c>
      <c r="D2279">
        <v>-168</v>
      </c>
      <c r="E2279">
        <v>155.36000000000001</v>
      </c>
      <c r="F2279">
        <v>155</v>
      </c>
      <c r="G2279">
        <v>263</v>
      </c>
      <c r="H2279" t="s">
        <v>177</v>
      </c>
      <c r="I2279" t="s">
        <v>4238</v>
      </c>
    </row>
    <row r="2280" spans="1:9" x14ac:dyDescent="0.2">
      <c r="A2280" t="s">
        <v>3075</v>
      </c>
      <c r="B2280" t="s">
        <v>3076</v>
      </c>
      <c r="C2280">
        <v>0.59</v>
      </c>
      <c r="D2280">
        <v>-168</v>
      </c>
      <c r="E2280">
        <v>155.36000000000001</v>
      </c>
      <c r="F2280">
        <v>155</v>
      </c>
      <c r="G2280">
        <v>160</v>
      </c>
      <c r="H2280" t="s">
        <v>177</v>
      </c>
      <c r="I2280" t="s">
        <v>4366</v>
      </c>
    </row>
    <row r="2281" spans="1:9" x14ac:dyDescent="0.2">
      <c r="A2281" t="s">
        <v>3075</v>
      </c>
      <c r="B2281" t="s">
        <v>3076</v>
      </c>
      <c r="C2281">
        <v>0.59</v>
      </c>
      <c r="D2281">
        <v>-168</v>
      </c>
      <c r="E2281">
        <v>155.36000000000001</v>
      </c>
      <c r="F2281">
        <v>155</v>
      </c>
      <c r="G2281">
        <v>133</v>
      </c>
      <c r="H2281" t="s">
        <v>177</v>
      </c>
      <c r="I2281" t="s">
        <v>4357</v>
      </c>
    </row>
    <row r="2282" spans="1:9" x14ac:dyDescent="0.2">
      <c r="A2282" t="s">
        <v>3075</v>
      </c>
      <c r="B2282" t="s">
        <v>3076</v>
      </c>
      <c r="C2282">
        <v>0.59</v>
      </c>
      <c r="D2282">
        <v>-168</v>
      </c>
      <c r="E2282">
        <v>155.36000000000001</v>
      </c>
      <c r="F2282">
        <v>155</v>
      </c>
      <c r="G2282">
        <v>123</v>
      </c>
      <c r="H2282" t="s">
        <v>177</v>
      </c>
      <c r="I2282" t="s">
        <v>4327</v>
      </c>
    </row>
    <row r="2283" spans="1:9" x14ac:dyDescent="0.2">
      <c r="A2283" t="s">
        <v>3075</v>
      </c>
      <c r="B2283" t="s">
        <v>3076</v>
      </c>
      <c r="C2283">
        <v>0.59</v>
      </c>
      <c r="D2283">
        <v>-168</v>
      </c>
      <c r="E2283">
        <v>155.36000000000001</v>
      </c>
      <c r="F2283">
        <v>155</v>
      </c>
      <c r="G2283">
        <v>113</v>
      </c>
      <c r="H2283" t="s">
        <v>177</v>
      </c>
      <c r="I2283" t="s">
        <v>4158</v>
      </c>
    </row>
    <row r="2284" spans="1:9" x14ac:dyDescent="0.2">
      <c r="A2284" t="s">
        <v>3075</v>
      </c>
      <c r="B2284" t="s">
        <v>3076</v>
      </c>
      <c r="C2284">
        <v>0.59</v>
      </c>
      <c r="D2284">
        <v>-168</v>
      </c>
      <c r="E2284">
        <v>155.36000000000001</v>
      </c>
      <c r="F2284">
        <v>155</v>
      </c>
      <c r="G2284">
        <v>112</v>
      </c>
      <c r="H2284" t="s">
        <v>177</v>
      </c>
      <c r="I2284" t="s">
        <v>4158</v>
      </c>
    </row>
    <row r="2285" spans="1:9" x14ac:dyDescent="0.2">
      <c r="A2285" t="s">
        <v>3075</v>
      </c>
      <c r="B2285" t="s">
        <v>3076</v>
      </c>
      <c r="C2285">
        <v>0.59</v>
      </c>
      <c r="D2285">
        <v>-168</v>
      </c>
      <c r="E2285">
        <v>155.36000000000001</v>
      </c>
      <c r="F2285">
        <v>155</v>
      </c>
      <c r="G2285">
        <v>112</v>
      </c>
      <c r="H2285" t="s">
        <v>177</v>
      </c>
      <c r="I2285" t="s">
        <v>4158</v>
      </c>
    </row>
    <row r="2286" spans="1:9" x14ac:dyDescent="0.2">
      <c r="A2286" t="s">
        <v>3075</v>
      </c>
      <c r="B2286" t="s">
        <v>3076</v>
      </c>
      <c r="C2286">
        <v>0.59</v>
      </c>
      <c r="D2286">
        <v>-168</v>
      </c>
      <c r="E2286">
        <v>155.36000000000001</v>
      </c>
      <c r="F2286">
        <v>155</v>
      </c>
      <c r="G2286">
        <v>110</v>
      </c>
      <c r="H2286" t="s">
        <v>177</v>
      </c>
      <c r="I2286" t="s">
        <v>4231</v>
      </c>
    </row>
    <row r="2287" spans="1:9" x14ac:dyDescent="0.2">
      <c r="A2287" t="s">
        <v>3075</v>
      </c>
      <c r="B2287" t="s">
        <v>3076</v>
      </c>
      <c r="C2287">
        <v>0.59</v>
      </c>
      <c r="D2287">
        <v>-168</v>
      </c>
      <c r="E2287">
        <v>155.36000000000001</v>
      </c>
      <c r="F2287">
        <v>155</v>
      </c>
      <c r="G2287">
        <v>104</v>
      </c>
      <c r="H2287" t="s">
        <v>177</v>
      </c>
      <c r="I2287" t="s">
        <v>4129</v>
      </c>
    </row>
    <row r="2288" spans="1:9" x14ac:dyDescent="0.2">
      <c r="A2288" t="s">
        <v>3075</v>
      </c>
      <c r="B2288" t="s">
        <v>3076</v>
      </c>
      <c r="C2288">
        <v>0.59</v>
      </c>
      <c r="D2288">
        <v>-168</v>
      </c>
      <c r="E2288">
        <v>155.36000000000001</v>
      </c>
      <c r="F2288">
        <v>155</v>
      </c>
      <c r="G2288">
        <v>103</v>
      </c>
      <c r="H2288" t="s">
        <v>177</v>
      </c>
      <c r="I2288" t="s">
        <v>4086</v>
      </c>
    </row>
    <row r="2289" spans="1:9" x14ac:dyDescent="0.2">
      <c r="A2289" t="s">
        <v>3075</v>
      </c>
      <c r="B2289" t="s">
        <v>3076</v>
      </c>
      <c r="C2289">
        <v>0.59</v>
      </c>
      <c r="D2289">
        <v>-168</v>
      </c>
      <c r="E2289">
        <v>155.36000000000001</v>
      </c>
      <c r="F2289">
        <v>155</v>
      </c>
      <c r="G2289">
        <v>100</v>
      </c>
      <c r="H2289" t="s">
        <v>177</v>
      </c>
      <c r="I2289" t="s">
        <v>4278</v>
      </c>
    </row>
    <row r="2290" spans="1:9" x14ac:dyDescent="0.2">
      <c r="A2290" t="s">
        <v>3075</v>
      </c>
      <c r="B2290" t="s">
        <v>3076</v>
      </c>
      <c r="C2290">
        <v>0.59</v>
      </c>
      <c r="D2290">
        <v>-168</v>
      </c>
      <c r="E2290">
        <v>155.36000000000001</v>
      </c>
      <c r="F2290">
        <v>155</v>
      </c>
      <c r="G2290">
        <v>99</v>
      </c>
      <c r="H2290" t="s">
        <v>177</v>
      </c>
      <c r="I2290" t="s">
        <v>4278</v>
      </c>
    </row>
    <row r="2291" spans="1:9" x14ac:dyDescent="0.2">
      <c r="A2291" t="s">
        <v>3075</v>
      </c>
      <c r="B2291" t="s">
        <v>3076</v>
      </c>
      <c r="C2291">
        <v>0.59</v>
      </c>
      <c r="D2291">
        <v>-168</v>
      </c>
      <c r="E2291">
        <v>155.36000000000001</v>
      </c>
      <c r="F2291">
        <v>155</v>
      </c>
      <c r="G2291">
        <v>99</v>
      </c>
      <c r="H2291" t="s">
        <v>177</v>
      </c>
      <c r="I2291" t="s">
        <v>4278</v>
      </c>
    </row>
    <row r="2292" spans="1:9" x14ac:dyDescent="0.2">
      <c r="A2292" t="s">
        <v>3075</v>
      </c>
      <c r="B2292" t="s">
        <v>3076</v>
      </c>
      <c r="C2292">
        <v>0.59</v>
      </c>
      <c r="D2292">
        <v>-168</v>
      </c>
      <c r="E2292">
        <v>155.36000000000001</v>
      </c>
      <c r="F2292">
        <v>155</v>
      </c>
      <c r="G2292">
        <v>99</v>
      </c>
      <c r="H2292" t="s">
        <v>177</v>
      </c>
      <c r="I2292" t="s">
        <v>4278</v>
      </c>
    </row>
    <row r="2293" spans="1:9" x14ac:dyDescent="0.2">
      <c r="A2293" t="s">
        <v>3075</v>
      </c>
      <c r="B2293" t="s">
        <v>3076</v>
      </c>
      <c r="C2293">
        <v>0.59</v>
      </c>
      <c r="D2293">
        <v>-168</v>
      </c>
      <c r="E2293">
        <v>155.36000000000001</v>
      </c>
      <c r="F2293">
        <v>155</v>
      </c>
      <c r="G2293">
        <v>99</v>
      </c>
      <c r="H2293" t="s">
        <v>177</v>
      </c>
      <c r="I2293" t="s">
        <v>4278</v>
      </c>
    </row>
    <row r="2294" spans="1:9" x14ac:dyDescent="0.2">
      <c r="A2294" t="s">
        <v>3075</v>
      </c>
      <c r="B2294" t="s">
        <v>3076</v>
      </c>
      <c r="C2294">
        <v>0.59</v>
      </c>
      <c r="D2294">
        <v>-168</v>
      </c>
      <c r="E2294">
        <v>155.36000000000001</v>
      </c>
      <c r="F2294">
        <v>155</v>
      </c>
      <c r="G2294">
        <v>91.6</v>
      </c>
      <c r="H2294" t="s">
        <v>177</v>
      </c>
      <c r="I2294" t="s">
        <v>4353</v>
      </c>
    </row>
    <row r="2295" spans="1:9" x14ac:dyDescent="0.2">
      <c r="A2295" t="s">
        <v>3075</v>
      </c>
      <c r="B2295" t="s">
        <v>3076</v>
      </c>
      <c r="C2295">
        <v>0.59</v>
      </c>
      <c r="D2295">
        <v>-168</v>
      </c>
      <c r="E2295">
        <v>155.36000000000001</v>
      </c>
      <c r="F2295">
        <v>155</v>
      </c>
      <c r="G2295">
        <v>89.1</v>
      </c>
      <c r="H2295" t="s">
        <v>177</v>
      </c>
      <c r="I2295" t="s">
        <v>4129</v>
      </c>
    </row>
    <row r="2296" spans="1:9" x14ac:dyDescent="0.2">
      <c r="A2296" t="s">
        <v>3075</v>
      </c>
      <c r="B2296" t="s">
        <v>3076</v>
      </c>
      <c r="C2296">
        <v>0.59</v>
      </c>
      <c r="D2296">
        <v>-168</v>
      </c>
      <c r="E2296">
        <v>155.36000000000001</v>
      </c>
      <c r="F2296">
        <v>155</v>
      </c>
      <c r="G2296">
        <v>88.3</v>
      </c>
      <c r="H2296" t="s">
        <v>177</v>
      </c>
      <c r="I2296" t="s">
        <v>4129</v>
      </c>
    </row>
    <row r="2297" spans="1:9" x14ac:dyDescent="0.2">
      <c r="A2297" t="s">
        <v>3075</v>
      </c>
      <c r="B2297" t="s">
        <v>3076</v>
      </c>
      <c r="C2297">
        <v>0.59</v>
      </c>
      <c r="D2297">
        <v>-168</v>
      </c>
      <c r="E2297">
        <v>155.36000000000001</v>
      </c>
      <c r="F2297">
        <v>155</v>
      </c>
      <c r="G2297">
        <v>68.599999999999994</v>
      </c>
      <c r="H2297" t="s">
        <v>177</v>
      </c>
      <c r="I2297" t="s">
        <v>4363</v>
      </c>
    </row>
    <row r="2298" spans="1:9" x14ac:dyDescent="0.2">
      <c r="A2298" t="s">
        <v>3075</v>
      </c>
      <c r="B2298" t="s">
        <v>3076</v>
      </c>
      <c r="C2298">
        <v>0.59</v>
      </c>
      <c r="D2298">
        <v>-168</v>
      </c>
      <c r="E2298">
        <v>155.36000000000001</v>
      </c>
      <c r="F2298">
        <v>155</v>
      </c>
      <c r="G2298">
        <v>68.599999999999994</v>
      </c>
      <c r="H2298" t="s">
        <v>177</v>
      </c>
      <c r="I2298" t="s">
        <v>4363</v>
      </c>
    </row>
    <row r="2299" spans="1:9" x14ac:dyDescent="0.2">
      <c r="A2299" t="s">
        <v>3075</v>
      </c>
      <c r="B2299" t="s">
        <v>3076</v>
      </c>
      <c r="C2299">
        <v>0.59</v>
      </c>
      <c r="D2299">
        <v>-168</v>
      </c>
      <c r="E2299">
        <v>155.36000000000001</v>
      </c>
      <c r="F2299">
        <v>155</v>
      </c>
      <c r="G2299">
        <v>68.2</v>
      </c>
      <c r="H2299" t="s">
        <v>177</v>
      </c>
      <c r="I2299" t="s">
        <v>4363</v>
      </c>
    </row>
    <row r="2300" spans="1:9" x14ac:dyDescent="0.2">
      <c r="A2300" t="s">
        <v>3075</v>
      </c>
      <c r="B2300" t="s">
        <v>3076</v>
      </c>
      <c r="C2300">
        <v>0.59</v>
      </c>
      <c r="D2300">
        <v>-168</v>
      </c>
      <c r="E2300">
        <v>155.36000000000001</v>
      </c>
      <c r="F2300">
        <v>155</v>
      </c>
      <c r="G2300">
        <v>315</v>
      </c>
      <c r="H2300" t="s">
        <v>177</v>
      </c>
      <c r="I2300" t="s">
        <v>4118</v>
      </c>
    </row>
    <row r="2301" spans="1:9" x14ac:dyDescent="0.2">
      <c r="A2301" t="s">
        <v>3075</v>
      </c>
      <c r="B2301" t="s">
        <v>3076</v>
      </c>
      <c r="C2301">
        <v>0.59</v>
      </c>
      <c r="D2301">
        <v>-168</v>
      </c>
      <c r="E2301">
        <v>155.36000000000001</v>
      </c>
      <c r="F2301">
        <v>155</v>
      </c>
      <c r="G2301">
        <v>315</v>
      </c>
      <c r="H2301" t="s">
        <v>177</v>
      </c>
      <c r="I2301" t="s">
        <v>4118</v>
      </c>
    </row>
    <row r="2302" spans="1:9" x14ac:dyDescent="0.2">
      <c r="A2302" t="s">
        <v>3075</v>
      </c>
      <c r="B2302" t="s">
        <v>3076</v>
      </c>
      <c r="C2302">
        <v>0.59</v>
      </c>
      <c r="D2302">
        <v>-168</v>
      </c>
      <c r="E2302">
        <v>155.36000000000001</v>
      </c>
      <c r="F2302">
        <v>155</v>
      </c>
      <c r="G2302">
        <v>315</v>
      </c>
      <c r="H2302" t="s">
        <v>177</v>
      </c>
      <c r="I2302" t="s">
        <v>4118</v>
      </c>
    </row>
    <row r="2303" spans="1:9" x14ac:dyDescent="0.2">
      <c r="A2303" t="s">
        <v>3075</v>
      </c>
      <c r="B2303" t="s">
        <v>3076</v>
      </c>
      <c r="C2303">
        <v>0.59</v>
      </c>
      <c r="D2303">
        <v>-168</v>
      </c>
      <c r="E2303">
        <v>155.36000000000001</v>
      </c>
      <c r="F2303">
        <v>155</v>
      </c>
      <c r="G2303">
        <v>315</v>
      </c>
      <c r="H2303" t="s">
        <v>177</v>
      </c>
      <c r="I2303" t="s">
        <v>4118</v>
      </c>
    </row>
    <row r="2304" spans="1:9" x14ac:dyDescent="0.2">
      <c r="A2304" t="s">
        <v>3075</v>
      </c>
      <c r="B2304" t="s">
        <v>3076</v>
      </c>
      <c r="C2304">
        <v>0.59</v>
      </c>
      <c r="D2304">
        <v>-168</v>
      </c>
      <c r="E2304">
        <v>155.36000000000001</v>
      </c>
      <c r="F2304">
        <v>155</v>
      </c>
      <c r="G2304">
        <v>315</v>
      </c>
      <c r="H2304" t="s">
        <v>177</v>
      </c>
      <c r="I2304" t="s">
        <v>4118</v>
      </c>
    </row>
    <row r="2305" spans="1:9" x14ac:dyDescent="0.2">
      <c r="A2305" t="s">
        <v>3075</v>
      </c>
      <c r="B2305" t="s">
        <v>3076</v>
      </c>
      <c r="C2305">
        <v>0.59</v>
      </c>
      <c r="D2305">
        <v>-168</v>
      </c>
      <c r="E2305">
        <v>155.36000000000001</v>
      </c>
      <c r="F2305">
        <v>155</v>
      </c>
      <c r="G2305">
        <v>315</v>
      </c>
      <c r="H2305" t="s">
        <v>177</v>
      </c>
      <c r="I2305" t="s">
        <v>4118</v>
      </c>
    </row>
    <row r="2306" spans="1:9" x14ac:dyDescent="0.2">
      <c r="A2306" t="s">
        <v>3075</v>
      </c>
      <c r="B2306" t="s">
        <v>3076</v>
      </c>
      <c r="C2306">
        <v>0.59</v>
      </c>
      <c r="D2306">
        <v>-168</v>
      </c>
      <c r="E2306">
        <v>155.36000000000001</v>
      </c>
      <c r="F2306">
        <v>155</v>
      </c>
      <c r="G2306">
        <v>288</v>
      </c>
      <c r="H2306" t="s">
        <v>177</v>
      </c>
      <c r="I2306" t="s">
        <v>4359</v>
      </c>
    </row>
    <row r="2307" spans="1:9" x14ac:dyDescent="0.2">
      <c r="A2307" t="s">
        <v>3075</v>
      </c>
      <c r="B2307" t="s">
        <v>3076</v>
      </c>
      <c r="C2307">
        <v>0.59</v>
      </c>
      <c r="D2307">
        <v>-168</v>
      </c>
      <c r="E2307">
        <v>155.36000000000001</v>
      </c>
      <c r="F2307">
        <v>155</v>
      </c>
      <c r="G2307">
        <v>263</v>
      </c>
      <c r="H2307" t="s">
        <v>177</v>
      </c>
      <c r="I2307" t="s">
        <v>4238</v>
      </c>
    </row>
    <row r="2308" spans="1:9" x14ac:dyDescent="0.2">
      <c r="A2308" t="s">
        <v>3075</v>
      </c>
      <c r="B2308" t="s">
        <v>3076</v>
      </c>
      <c r="C2308">
        <v>0.59</v>
      </c>
      <c r="D2308">
        <v>-168</v>
      </c>
      <c r="E2308">
        <v>155.36000000000001</v>
      </c>
      <c r="F2308">
        <v>155</v>
      </c>
      <c r="G2308">
        <v>140</v>
      </c>
      <c r="H2308" t="s">
        <v>177</v>
      </c>
      <c r="I2308" t="s">
        <v>4361</v>
      </c>
    </row>
    <row r="2309" spans="1:9" x14ac:dyDescent="0.2">
      <c r="A2309" t="s">
        <v>3075</v>
      </c>
      <c r="B2309" t="s">
        <v>3076</v>
      </c>
      <c r="C2309">
        <v>0.59</v>
      </c>
      <c r="D2309">
        <v>-168</v>
      </c>
      <c r="E2309">
        <v>155.36000000000001</v>
      </c>
      <c r="F2309">
        <v>155</v>
      </c>
      <c r="G2309">
        <v>136</v>
      </c>
      <c r="H2309" t="s">
        <v>177</v>
      </c>
      <c r="I2309" t="s">
        <v>4357</v>
      </c>
    </row>
    <row r="2310" spans="1:9" x14ac:dyDescent="0.2">
      <c r="A2310" t="s">
        <v>3075</v>
      </c>
      <c r="B2310" t="s">
        <v>3076</v>
      </c>
      <c r="C2310">
        <v>0.59</v>
      </c>
      <c r="D2310">
        <v>-168</v>
      </c>
      <c r="E2310">
        <v>155.36000000000001</v>
      </c>
      <c r="F2310">
        <v>155</v>
      </c>
      <c r="G2310">
        <v>135</v>
      </c>
      <c r="H2310" t="s">
        <v>177</v>
      </c>
      <c r="I2310" t="s">
        <v>4357</v>
      </c>
    </row>
    <row r="2311" spans="1:9" x14ac:dyDescent="0.2">
      <c r="A2311" t="s">
        <v>3075</v>
      </c>
      <c r="B2311" t="s">
        <v>3076</v>
      </c>
      <c r="C2311">
        <v>0.59</v>
      </c>
      <c r="D2311">
        <v>-168</v>
      </c>
      <c r="E2311">
        <v>155.36000000000001</v>
      </c>
      <c r="F2311">
        <v>155</v>
      </c>
      <c r="G2311">
        <v>135</v>
      </c>
      <c r="H2311" t="s">
        <v>177</v>
      </c>
      <c r="I2311" t="s">
        <v>4357</v>
      </c>
    </row>
    <row r="2312" spans="1:9" x14ac:dyDescent="0.2">
      <c r="A2312" t="s">
        <v>3075</v>
      </c>
      <c r="B2312" t="s">
        <v>3076</v>
      </c>
      <c r="C2312">
        <v>0.59</v>
      </c>
      <c r="D2312">
        <v>-168</v>
      </c>
      <c r="E2312">
        <v>155.36000000000001</v>
      </c>
      <c r="F2312">
        <v>155</v>
      </c>
      <c r="G2312">
        <v>106</v>
      </c>
      <c r="H2312" t="s">
        <v>177</v>
      </c>
      <c r="I2312" t="s">
        <v>4092</v>
      </c>
    </row>
    <row r="2313" spans="1:9" x14ac:dyDescent="0.2">
      <c r="A2313" t="s">
        <v>3075</v>
      </c>
      <c r="B2313" t="s">
        <v>3076</v>
      </c>
      <c r="C2313">
        <v>0.59</v>
      </c>
      <c r="D2313">
        <v>-168</v>
      </c>
      <c r="E2313">
        <v>155.36000000000001</v>
      </c>
      <c r="F2313">
        <v>155</v>
      </c>
      <c r="G2313">
        <v>104</v>
      </c>
      <c r="H2313" t="s">
        <v>177</v>
      </c>
      <c r="I2313" t="s">
        <v>4129</v>
      </c>
    </row>
    <row r="2314" spans="1:9" x14ac:dyDescent="0.2">
      <c r="A2314" t="s">
        <v>3075</v>
      </c>
      <c r="B2314" t="s">
        <v>3076</v>
      </c>
      <c r="C2314">
        <v>0.59</v>
      </c>
      <c r="D2314">
        <v>-168</v>
      </c>
      <c r="E2314">
        <v>155.36000000000001</v>
      </c>
      <c r="F2314">
        <v>155</v>
      </c>
      <c r="G2314">
        <v>100</v>
      </c>
      <c r="H2314" t="s">
        <v>177</v>
      </c>
      <c r="I2314" t="s">
        <v>4278</v>
      </c>
    </row>
    <row r="2315" spans="1:9" x14ac:dyDescent="0.2">
      <c r="A2315" t="s">
        <v>3075</v>
      </c>
      <c r="B2315" t="s">
        <v>3076</v>
      </c>
      <c r="C2315">
        <v>0.59</v>
      </c>
      <c r="D2315">
        <v>-168</v>
      </c>
      <c r="E2315">
        <v>155.36000000000001</v>
      </c>
      <c r="F2315">
        <v>155</v>
      </c>
      <c r="G2315">
        <v>99</v>
      </c>
      <c r="H2315" t="s">
        <v>177</v>
      </c>
      <c r="I2315" t="s">
        <v>4278</v>
      </c>
    </row>
    <row r="2316" spans="1:9" x14ac:dyDescent="0.2">
      <c r="A2316" t="s">
        <v>3075</v>
      </c>
      <c r="B2316" t="s">
        <v>3076</v>
      </c>
      <c r="C2316">
        <v>0.59</v>
      </c>
      <c r="D2316">
        <v>-168</v>
      </c>
      <c r="E2316">
        <v>155.36000000000001</v>
      </c>
      <c r="F2316">
        <v>155</v>
      </c>
      <c r="G2316">
        <v>99</v>
      </c>
      <c r="H2316" t="s">
        <v>177</v>
      </c>
      <c r="I2316" t="s">
        <v>4278</v>
      </c>
    </row>
    <row r="2317" spans="1:9" x14ac:dyDescent="0.2">
      <c r="A2317" t="s">
        <v>3075</v>
      </c>
      <c r="B2317" t="s">
        <v>3076</v>
      </c>
      <c r="C2317">
        <v>0.59</v>
      </c>
      <c r="D2317">
        <v>-168</v>
      </c>
      <c r="E2317">
        <v>155.36000000000001</v>
      </c>
      <c r="F2317">
        <v>155</v>
      </c>
      <c r="G2317">
        <v>91.6</v>
      </c>
      <c r="H2317" t="s">
        <v>177</v>
      </c>
      <c r="I2317" t="s">
        <v>4353</v>
      </c>
    </row>
    <row r="2318" spans="1:9" x14ac:dyDescent="0.2">
      <c r="A2318" t="s">
        <v>3075</v>
      </c>
      <c r="B2318" t="s">
        <v>3076</v>
      </c>
      <c r="C2318">
        <v>0.59</v>
      </c>
      <c r="D2318">
        <v>-168</v>
      </c>
      <c r="E2318">
        <v>155.36000000000001</v>
      </c>
      <c r="F2318">
        <v>155</v>
      </c>
      <c r="G2318">
        <v>91.2</v>
      </c>
      <c r="H2318" t="s">
        <v>177</v>
      </c>
      <c r="I2318" t="s">
        <v>4353</v>
      </c>
    </row>
    <row r="2319" spans="1:9" x14ac:dyDescent="0.2">
      <c r="A2319" t="s">
        <v>3075</v>
      </c>
      <c r="B2319" t="s">
        <v>3076</v>
      </c>
      <c r="C2319">
        <v>0.59</v>
      </c>
      <c r="D2319">
        <v>-168</v>
      </c>
      <c r="E2319">
        <v>155.36000000000001</v>
      </c>
      <c r="F2319">
        <v>155</v>
      </c>
      <c r="G2319">
        <v>89.1</v>
      </c>
      <c r="H2319" t="s">
        <v>177</v>
      </c>
      <c r="I2319" t="s">
        <v>4129</v>
      </c>
    </row>
    <row r="2320" spans="1:9" x14ac:dyDescent="0.2">
      <c r="A2320" t="s">
        <v>3075</v>
      </c>
      <c r="B2320" t="s">
        <v>3076</v>
      </c>
      <c r="C2320">
        <v>0.59</v>
      </c>
      <c r="D2320">
        <v>-168</v>
      </c>
      <c r="E2320">
        <v>155.36000000000001</v>
      </c>
      <c r="F2320">
        <v>155</v>
      </c>
      <c r="G2320">
        <v>68.599999999999994</v>
      </c>
      <c r="H2320" t="s">
        <v>177</v>
      </c>
      <c r="I2320" t="s">
        <v>4363</v>
      </c>
    </row>
    <row r="2321" spans="1:9" x14ac:dyDescent="0.2">
      <c r="A2321" t="s">
        <v>3071</v>
      </c>
      <c r="B2321" t="s">
        <v>3072</v>
      </c>
      <c r="C2321">
        <v>0.59</v>
      </c>
      <c r="D2321">
        <v>-168</v>
      </c>
      <c r="E2321">
        <v>155.36000000000001</v>
      </c>
      <c r="F2321">
        <v>155</v>
      </c>
      <c r="G2321">
        <v>306</v>
      </c>
      <c r="H2321" t="s">
        <v>177</v>
      </c>
      <c r="I2321" t="s">
        <v>4118</v>
      </c>
    </row>
    <row r="2322" spans="1:9" x14ac:dyDescent="0.2">
      <c r="A2322" t="s">
        <v>3071</v>
      </c>
      <c r="B2322" t="s">
        <v>3072</v>
      </c>
      <c r="C2322">
        <v>0.59</v>
      </c>
      <c r="D2322">
        <v>-168</v>
      </c>
      <c r="E2322">
        <v>155.36000000000001</v>
      </c>
      <c r="F2322">
        <v>155</v>
      </c>
      <c r="G2322">
        <v>256</v>
      </c>
      <c r="H2322" t="s">
        <v>177</v>
      </c>
      <c r="I2322" t="s">
        <v>4140</v>
      </c>
    </row>
    <row r="2323" spans="1:9" x14ac:dyDescent="0.2">
      <c r="A2323" t="s">
        <v>3071</v>
      </c>
      <c r="B2323" t="s">
        <v>3072</v>
      </c>
      <c r="C2323">
        <v>0.59</v>
      </c>
      <c r="D2323">
        <v>-168</v>
      </c>
      <c r="E2323">
        <v>155.36000000000001</v>
      </c>
      <c r="F2323">
        <v>155</v>
      </c>
      <c r="G2323">
        <v>256</v>
      </c>
      <c r="H2323" t="s">
        <v>177</v>
      </c>
      <c r="I2323" t="s">
        <v>4140</v>
      </c>
    </row>
    <row r="2324" spans="1:9" x14ac:dyDescent="0.2">
      <c r="A2324" t="s">
        <v>3071</v>
      </c>
      <c r="B2324" t="s">
        <v>3072</v>
      </c>
      <c r="C2324">
        <v>0.59</v>
      </c>
      <c r="D2324">
        <v>-168</v>
      </c>
      <c r="E2324">
        <v>155.36000000000001</v>
      </c>
      <c r="F2324">
        <v>155</v>
      </c>
      <c r="G2324">
        <v>256</v>
      </c>
      <c r="H2324" t="s">
        <v>177</v>
      </c>
      <c r="I2324" t="s">
        <v>4140</v>
      </c>
    </row>
    <row r="2325" spans="1:9" x14ac:dyDescent="0.2">
      <c r="A2325" t="s">
        <v>3071</v>
      </c>
      <c r="B2325" t="s">
        <v>3072</v>
      </c>
      <c r="C2325">
        <v>0.59</v>
      </c>
      <c r="D2325">
        <v>-168</v>
      </c>
      <c r="E2325">
        <v>155.36000000000001</v>
      </c>
      <c r="F2325">
        <v>155</v>
      </c>
      <c r="G2325">
        <v>256</v>
      </c>
      <c r="H2325" t="s">
        <v>177</v>
      </c>
      <c r="I2325" t="s">
        <v>4140</v>
      </c>
    </row>
    <row r="2326" spans="1:9" x14ac:dyDescent="0.2">
      <c r="A2326" t="s">
        <v>3071</v>
      </c>
      <c r="B2326" t="s">
        <v>3072</v>
      </c>
      <c r="C2326">
        <v>0.59</v>
      </c>
      <c r="D2326">
        <v>-168</v>
      </c>
      <c r="E2326">
        <v>155.36000000000001</v>
      </c>
      <c r="F2326">
        <v>155</v>
      </c>
      <c r="G2326">
        <v>255</v>
      </c>
      <c r="H2326" t="s">
        <v>177</v>
      </c>
      <c r="I2326" t="s">
        <v>4365</v>
      </c>
    </row>
    <row r="2327" spans="1:9" x14ac:dyDescent="0.2">
      <c r="A2327" t="s">
        <v>3071</v>
      </c>
      <c r="B2327" t="s">
        <v>3072</v>
      </c>
      <c r="C2327">
        <v>0.59</v>
      </c>
      <c r="D2327">
        <v>-168</v>
      </c>
      <c r="E2327">
        <v>155.36000000000001</v>
      </c>
      <c r="F2327">
        <v>155</v>
      </c>
      <c r="G2327">
        <v>254</v>
      </c>
      <c r="H2327" t="s">
        <v>177</v>
      </c>
      <c r="I2327" t="s">
        <v>4238</v>
      </c>
    </row>
    <row r="2328" spans="1:9" x14ac:dyDescent="0.2">
      <c r="A2328" t="s">
        <v>3071</v>
      </c>
      <c r="B2328" t="s">
        <v>3072</v>
      </c>
      <c r="C2328">
        <v>0.59</v>
      </c>
      <c r="D2328">
        <v>-168</v>
      </c>
      <c r="E2328">
        <v>155.36000000000001</v>
      </c>
      <c r="F2328">
        <v>155</v>
      </c>
      <c r="G2328">
        <v>159</v>
      </c>
      <c r="H2328" t="s">
        <v>177</v>
      </c>
      <c r="I2328" t="s">
        <v>4366</v>
      </c>
    </row>
    <row r="2329" spans="1:9" x14ac:dyDescent="0.2">
      <c r="A2329" t="s">
        <v>3071</v>
      </c>
      <c r="B2329" t="s">
        <v>3072</v>
      </c>
      <c r="C2329">
        <v>0.59</v>
      </c>
      <c r="D2329">
        <v>-168</v>
      </c>
      <c r="E2329">
        <v>155.36000000000001</v>
      </c>
      <c r="F2329">
        <v>155</v>
      </c>
      <c r="G2329">
        <v>134</v>
      </c>
      <c r="H2329" t="s">
        <v>177</v>
      </c>
      <c r="I2329" t="s">
        <v>4357</v>
      </c>
    </row>
    <row r="2330" spans="1:9" x14ac:dyDescent="0.2">
      <c r="A2330" t="s">
        <v>3071</v>
      </c>
      <c r="B2330" t="s">
        <v>3072</v>
      </c>
      <c r="C2330">
        <v>0.59</v>
      </c>
      <c r="D2330">
        <v>-168</v>
      </c>
      <c r="E2330">
        <v>155.36000000000001</v>
      </c>
      <c r="F2330">
        <v>155</v>
      </c>
      <c r="G2330">
        <v>133</v>
      </c>
      <c r="H2330" t="s">
        <v>177</v>
      </c>
      <c r="I2330" t="s">
        <v>4357</v>
      </c>
    </row>
    <row r="2331" spans="1:9" x14ac:dyDescent="0.2">
      <c r="A2331" t="s">
        <v>3071</v>
      </c>
      <c r="B2331" t="s">
        <v>3072</v>
      </c>
      <c r="C2331">
        <v>0.59</v>
      </c>
      <c r="D2331">
        <v>-168</v>
      </c>
      <c r="E2331">
        <v>155.36000000000001</v>
      </c>
      <c r="F2331">
        <v>155</v>
      </c>
      <c r="G2331">
        <v>133</v>
      </c>
      <c r="H2331" t="s">
        <v>177</v>
      </c>
      <c r="I2331" t="s">
        <v>4357</v>
      </c>
    </row>
    <row r="2332" spans="1:9" x14ac:dyDescent="0.2">
      <c r="A2332" t="s">
        <v>3071</v>
      </c>
      <c r="B2332" t="s">
        <v>3072</v>
      </c>
      <c r="C2332">
        <v>0.59</v>
      </c>
      <c r="D2332">
        <v>-168</v>
      </c>
      <c r="E2332">
        <v>155.36000000000001</v>
      </c>
      <c r="F2332">
        <v>155</v>
      </c>
      <c r="G2332">
        <v>133</v>
      </c>
      <c r="H2332" t="s">
        <v>177</v>
      </c>
      <c r="I2332" t="s">
        <v>4357</v>
      </c>
    </row>
    <row r="2333" spans="1:9" x14ac:dyDescent="0.2">
      <c r="A2333" t="s">
        <v>3071</v>
      </c>
      <c r="B2333" t="s">
        <v>3072</v>
      </c>
      <c r="C2333">
        <v>0.59</v>
      </c>
      <c r="D2333">
        <v>-168</v>
      </c>
      <c r="E2333">
        <v>155.36000000000001</v>
      </c>
      <c r="F2333">
        <v>155</v>
      </c>
      <c r="G2333">
        <v>125</v>
      </c>
      <c r="H2333" t="s">
        <v>177</v>
      </c>
      <c r="I2333" t="s">
        <v>4327</v>
      </c>
    </row>
    <row r="2334" spans="1:9" x14ac:dyDescent="0.2">
      <c r="A2334" t="s">
        <v>3071</v>
      </c>
      <c r="B2334" t="s">
        <v>3072</v>
      </c>
      <c r="C2334">
        <v>0.59</v>
      </c>
      <c r="D2334">
        <v>-168</v>
      </c>
      <c r="E2334">
        <v>155.36000000000001</v>
      </c>
      <c r="F2334">
        <v>155</v>
      </c>
      <c r="G2334">
        <v>125</v>
      </c>
      <c r="H2334" t="s">
        <v>177</v>
      </c>
      <c r="I2334" t="s">
        <v>4327</v>
      </c>
    </row>
    <row r="2335" spans="1:9" x14ac:dyDescent="0.2">
      <c r="A2335" t="s">
        <v>3071</v>
      </c>
      <c r="B2335" t="s">
        <v>3072</v>
      </c>
      <c r="C2335">
        <v>0.59</v>
      </c>
      <c r="D2335">
        <v>-168</v>
      </c>
      <c r="E2335">
        <v>155.36000000000001</v>
      </c>
      <c r="F2335">
        <v>155</v>
      </c>
      <c r="G2335">
        <v>117</v>
      </c>
      <c r="H2335" t="s">
        <v>177</v>
      </c>
      <c r="I2335" t="s">
        <v>4280</v>
      </c>
    </row>
    <row r="2336" spans="1:9" x14ac:dyDescent="0.2">
      <c r="A2336" t="s">
        <v>3071</v>
      </c>
      <c r="B2336" t="s">
        <v>3072</v>
      </c>
      <c r="C2336">
        <v>0.59</v>
      </c>
      <c r="D2336">
        <v>-168</v>
      </c>
      <c r="E2336">
        <v>155.36000000000001</v>
      </c>
      <c r="F2336">
        <v>155</v>
      </c>
      <c r="G2336">
        <v>108</v>
      </c>
      <c r="H2336" t="s">
        <v>177</v>
      </c>
      <c r="I2336" t="s">
        <v>4353</v>
      </c>
    </row>
    <row r="2337" spans="1:9" x14ac:dyDescent="0.2">
      <c r="A2337" t="s">
        <v>3071</v>
      </c>
      <c r="B2337" t="s">
        <v>3072</v>
      </c>
      <c r="C2337">
        <v>0.59</v>
      </c>
      <c r="D2337">
        <v>-168</v>
      </c>
      <c r="E2337">
        <v>155.36000000000001</v>
      </c>
      <c r="F2337">
        <v>155</v>
      </c>
      <c r="G2337">
        <v>102</v>
      </c>
      <c r="H2337" t="s">
        <v>177</v>
      </c>
      <c r="I2337" t="s">
        <v>4129</v>
      </c>
    </row>
    <row r="2338" spans="1:9" x14ac:dyDescent="0.2">
      <c r="A2338" t="s">
        <v>3071</v>
      </c>
      <c r="B2338" t="s">
        <v>3072</v>
      </c>
      <c r="C2338">
        <v>0.59</v>
      </c>
      <c r="D2338">
        <v>-168</v>
      </c>
      <c r="E2338">
        <v>155.36000000000001</v>
      </c>
      <c r="F2338">
        <v>155</v>
      </c>
      <c r="G2338">
        <v>99</v>
      </c>
      <c r="H2338" t="s">
        <v>177</v>
      </c>
      <c r="I2338" t="s">
        <v>4278</v>
      </c>
    </row>
    <row r="2339" spans="1:9" x14ac:dyDescent="0.2">
      <c r="A2339" t="s">
        <v>3071</v>
      </c>
      <c r="B2339" t="s">
        <v>3072</v>
      </c>
      <c r="C2339">
        <v>0.59</v>
      </c>
      <c r="D2339">
        <v>-168</v>
      </c>
      <c r="E2339">
        <v>155.36000000000001</v>
      </c>
      <c r="F2339">
        <v>155</v>
      </c>
      <c r="G2339">
        <v>99</v>
      </c>
      <c r="H2339" t="s">
        <v>177</v>
      </c>
      <c r="I2339" t="s">
        <v>4278</v>
      </c>
    </row>
    <row r="2340" spans="1:9" x14ac:dyDescent="0.2">
      <c r="A2340" t="s">
        <v>3071</v>
      </c>
      <c r="B2340" t="s">
        <v>3072</v>
      </c>
      <c r="C2340">
        <v>0.59</v>
      </c>
      <c r="D2340">
        <v>-168</v>
      </c>
      <c r="E2340">
        <v>155.36000000000001</v>
      </c>
      <c r="F2340">
        <v>155</v>
      </c>
      <c r="G2340">
        <v>91.6</v>
      </c>
      <c r="H2340" t="s">
        <v>177</v>
      </c>
      <c r="I2340" t="s">
        <v>4353</v>
      </c>
    </row>
    <row r="2341" spans="1:9" x14ac:dyDescent="0.2">
      <c r="A2341" t="s">
        <v>3071</v>
      </c>
      <c r="B2341" t="s">
        <v>3072</v>
      </c>
      <c r="C2341">
        <v>0.59</v>
      </c>
      <c r="D2341">
        <v>-168</v>
      </c>
      <c r="E2341">
        <v>155.36000000000001</v>
      </c>
      <c r="F2341">
        <v>155</v>
      </c>
      <c r="G2341">
        <v>84.9</v>
      </c>
      <c r="H2341" t="s">
        <v>177</v>
      </c>
      <c r="I2341" t="s">
        <v>4318</v>
      </c>
    </row>
    <row r="2342" spans="1:9" x14ac:dyDescent="0.2">
      <c r="A2342" t="s">
        <v>3071</v>
      </c>
      <c r="B2342" t="s">
        <v>3072</v>
      </c>
      <c r="C2342">
        <v>0.59</v>
      </c>
      <c r="D2342">
        <v>-168</v>
      </c>
      <c r="E2342">
        <v>155.36000000000001</v>
      </c>
      <c r="F2342">
        <v>155</v>
      </c>
      <c r="G2342">
        <v>74</v>
      </c>
      <c r="H2342" t="s">
        <v>177</v>
      </c>
      <c r="I2342" t="s">
        <v>4363</v>
      </c>
    </row>
    <row r="2343" spans="1:9" x14ac:dyDescent="0.2">
      <c r="A2343" t="s">
        <v>3071</v>
      </c>
      <c r="B2343" t="s">
        <v>3072</v>
      </c>
      <c r="C2343">
        <v>0.59</v>
      </c>
      <c r="D2343">
        <v>-168</v>
      </c>
      <c r="E2343">
        <v>155.36000000000001</v>
      </c>
      <c r="F2343">
        <v>155</v>
      </c>
      <c r="G2343">
        <v>74</v>
      </c>
      <c r="H2343" t="s">
        <v>177</v>
      </c>
      <c r="I2343" t="s">
        <v>4363</v>
      </c>
    </row>
    <row r="2344" spans="1:9" x14ac:dyDescent="0.2">
      <c r="A2344" t="s">
        <v>3071</v>
      </c>
      <c r="B2344" t="s">
        <v>3072</v>
      </c>
      <c r="C2344">
        <v>0.59</v>
      </c>
      <c r="D2344">
        <v>-168</v>
      </c>
      <c r="E2344">
        <v>155.36000000000001</v>
      </c>
      <c r="F2344">
        <v>155</v>
      </c>
      <c r="G2344">
        <v>74</v>
      </c>
      <c r="H2344" t="s">
        <v>177</v>
      </c>
      <c r="I2344" t="s">
        <v>4363</v>
      </c>
    </row>
    <row r="2345" spans="1:9" x14ac:dyDescent="0.2">
      <c r="A2345" t="s">
        <v>3071</v>
      </c>
      <c r="B2345" t="s">
        <v>3072</v>
      </c>
      <c r="C2345">
        <v>0.59</v>
      </c>
      <c r="D2345">
        <v>-168</v>
      </c>
      <c r="E2345">
        <v>155.36000000000001</v>
      </c>
      <c r="F2345">
        <v>155</v>
      </c>
      <c r="G2345">
        <v>58.5</v>
      </c>
      <c r="H2345" t="s">
        <v>177</v>
      </c>
      <c r="I2345" t="s">
        <v>4162</v>
      </c>
    </row>
    <row r="2346" spans="1:9" x14ac:dyDescent="0.2">
      <c r="A2346" t="s">
        <v>3071</v>
      </c>
      <c r="B2346" t="s">
        <v>3072</v>
      </c>
      <c r="C2346">
        <v>0.59</v>
      </c>
      <c r="D2346">
        <v>-168</v>
      </c>
      <c r="E2346">
        <v>155.36000000000001</v>
      </c>
      <c r="F2346">
        <v>155</v>
      </c>
      <c r="G2346">
        <v>38.9</v>
      </c>
      <c r="H2346" t="s">
        <v>177</v>
      </c>
      <c r="I2346" t="s">
        <v>4379</v>
      </c>
    </row>
    <row r="2347" spans="1:9" x14ac:dyDescent="0.2">
      <c r="A2347" t="s">
        <v>3071</v>
      </c>
      <c r="B2347" t="s">
        <v>3072</v>
      </c>
      <c r="C2347">
        <v>0.59</v>
      </c>
      <c r="D2347">
        <v>-168</v>
      </c>
      <c r="E2347">
        <v>155.36000000000001</v>
      </c>
      <c r="F2347">
        <v>155</v>
      </c>
      <c r="G2347">
        <v>309</v>
      </c>
      <c r="H2347" t="s">
        <v>177</v>
      </c>
      <c r="I2347" t="s">
        <v>4118</v>
      </c>
    </row>
    <row r="2348" spans="1:9" x14ac:dyDescent="0.2">
      <c r="A2348" t="s">
        <v>3071</v>
      </c>
      <c r="B2348" t="s">
        <v>3072</v>
      </c>
      <c r="C2348">
        <v>0.59</v>
      </c>
      <c r="D2348">
        <v>-168</v>
      </c>
      <c r="E2348">
        <v>155.36000000000001</v>
      </c>
      <c r="F2348">
        <v>155</v>
      </c>
      <c r="G2348">
        <v>309</v>
      </c>
      <c r="H2348" t="s">
        <v>177</v>
      </c>
      <c r="I2348" t="s">
        <v>4118</v>
      </c>
    </row>
    <row r="2349" spans="1:9" x14ac:dyDescent="0.2">
      <c r="A2349" t="s">
        <v>3071</v>
      </c>
      <c r="B2349" t="s">
        <v>3072</v>
      </c>
      <c r="C2349">
        <v>0.59</v>
      </c>
      <c r="D2349">
        <v>-168</v>
      </c>
      <c r="E2349">
        <v>155.36000000000001</v>
      </c>
      <c r="F2349">
        <v>155</v>
      </c>
      <c r="G2349">
        <v>309</v>
      </c>
      <c r="H2349" t="s">
        <v>177</v>
      </c>
      <c r="I2349" t="s">
        <v>4118</v>
      </c>
    </row>
    <row r="2350" spans="1:9" x14ac:dyDescent="0.2">
      <c r="A2350" t="s">
        <v>3071</v>
      </c>
      <c r="B2350" t="s">
        <v>3072</v>
      </c>
      <c r="C2350">
        <v>0.59</v>
      </c>
      <c r="D2350">
        <v>-168</v>
      </c>
      <c r="E2350">
        <v>155.36000000000001</v>
      </c>
      <c r="F2350">
        <v>155</v>
      </c>
      <c r="G2350">
        <v>263</v>
      </c>
      <c r="H2350" t="s">
        <v>177</v>
      </c>
      <c r="I2350" t="s">
        <v>4140</v>
      </c>
    </row>
    <row r="2351" spans="1:9" x14ac:dyDescent="0.2">
      <c r="A2351" t="s">
        <v>3071</v>
      </c>
      <c r="B2351" t="s">
        <v>3072</v>
      </c>
      <c r="C2351">
        <v>0.59</v>
      </c>
      <c r="D2351">
        <v>-168</v>
      </c>
      <c r="E2351">
        <v>155.36000000000001</v>
      </c>
      <c r="F2351">
        <v>155</v>
      </c>
      <c r="G2351">
        <v>263</v>
      </c>
      <c r="H2351" t="s">
        <v>177</v>
      </c>
      <c r="I2351" t="s">
        <v>4140</v>
      </c>
    </row>
    <row r="2352" spans="1:9" x14ac:dyDescent="0.2">
      <c r="A2352" t="s">
        <v>3071</v>
      </c>
      <c r="B2352" t="s">
        <v>3072</v>
      </c>
      <c r="C2352">
        <v>0.59</v>
      </c>
      <c r="D2352">
        <v>-168</v>
      </c>
      <c r="E2352">
        <v>155.36000000000001</v>
      </c>
      <c r="F2352">
        <v>155</v>
      </c>
      <c r="G2352">
        <v>262</v>
      </c>
      <c r="H2352" t="s">
        <v>177</v>
      </c>
      <c r="I2352" t="s">
        <v>4140</v>
      </c>
    </row>
    <row r="2353" spans="1:9" x14ac:dyDescent="0.2">
      <c r="A2353" t="s">
        <v>3071</v>
      </c>
      <c r="B2353" t="s">
        <v>3072</v>
      </c>
      <c r="C2353">
        <v>0.59</v>
      </c>
      <c r="D2353">
        <v>-168</v>
      </c>
      <c r="E2353">
        <v>155.36000000000001</v>
      </c>
      <c r="F2353">
        <v>155</v>
      </c>
      <c r="G2353">
        <v>181</v>
      </c>
      <c r="H2353" t="s">
        <v>177</v>
      </c>
      <c r="I2353" t="s">
        <v>4354</v>
      </c>
    </row>
    <row r="2354" spans="1:9" x14ac:dyDescent="0.2">
      <c r="A2354" t="s">
        <v>3071</v>
      </c>
      <c r="B2354" t="s">
        <v>3072</v>
      </c>
      <c r="C2354">
        <v>0.59</v>
      </c>
      <c r="D2354">
        <v>-168</v>
      </c>
      <c r="E2354">
        <v>155.36000000000001</v>
      </c>
      <c r="F2354">
        <v>155</v>
      </c>
      <c r="G2354">
        <v>138</v>
      </c>
      <c r="H2354" t="s">
        <v>177</v>
      </c>
      <c r="I2354" t="s">
        <v>4366</v>
      </c>
    </row>
    <row r="2355" spans="1:9" x14ac:dyDescent="0.2">
      <c r="A2355" t="s">
        <v>3071</v>
      </c>
      <c r="B2355" t="s">
        <v>3072</v>
      </c>
      <c r="C2355">
        <v>0.59</v>
      </c>
      <c r="D2355">
        <v>-168</v>
      </c>
      <c r="E2355">
        <v>155.36000000000001</v>
      </c>
      <c r="F2355">
        <v>155</v>
      </c>
      <c r="G2355">
        <v>135</v>
      </c>
      <c r="H2355" t="s">
        <v>177</v>
      </c>
      <c r="I2355" t="s">
        <v>4357</v>
      </c>
    </row>
    <row r="2356" spans="1:9" x14ac:dyDescent="0.2">
      <c r="A2356" t="s">
        <v>3071</v>
      </c>
      <c r="B2356" t="s">
        <v>3072</v>
      </c>
      <c r="C2356">
        <v>0.59</v>
      </c>
      <c r="D2356">
        <v>-168</v>
      </c>
      <c r="E2356">
        <v>155.36000000000001</v>
      </c>
      <c r="F2356">
        <v>155</v>
      </c>
      <c r="G2356">
        <v>134</v>
      </c>
      <c r="H2356" t="s">
        <v>177</v>
      </c>
      <c r="I2356" t="s">
        <v>4357</v>
      </c>
    </row>
    <row r="2357" spans="1:9" x14ac:dyDescent="0.2">
      <c r="A2357" t="s">
        <v>3071</v>
      </c>
      <c r="B2357" t="s">
        <v>3072</v>
      </c>
      <c r="C2357">
        <v>0.59</v>
      </c>
      <c r="D2357">
        <v>-168</v>
      </c>
      <c r="E2357">
        <v>155.36000000000001</v>
      </c>
      <c r="F2357">
        <v>155</v>
      </c>
      <c r="G2357">
        <v>134</v>
      </c>
      <c r="H2357" t="s">
        <v>177</v>
      </c>
      <c r="I2357" t="s">
        <v>4357</v>
      </c>
    </row>
    <row r="2358" spans="1:9" x14ac:dyDescent="0.2">
      <c r="A2358" t="s">
        <v>3071</v>
      </c>
      <c r="B2358" t="s">
        <v>3072</v>
      </c>
      <c r="C2358">
        <v>0.59</v>
      </c>
      <c r="D2358">
        <v>-168</v>
      </c>
      <c r="E2358">
        <v>155.36000000000001</v>
      </c>
      <c r="F2358">
        <v>155</v>
      </c>
      <c r="G2358">
        <v>120</v>
      </c>
      <c r="H2358" t="s">
        <v>177</v>
      </c>
      <c r="I2358" t="s">
        <v>4327</v>
      </c>
    </row>
    <row r="2359" spans="1:9" x14ac:dyDescent="0.2">
      <c r="A2359" t="s">
        <v>3071</v>
      </c>
      <c r="B2359" t="s">
        <v>3072</v>
      </c>
      <c r="C2359">
        <v>0.59</v>
      </c>
      <c r="D2359">
        <v>-168</v>
      </c>
      <c r="E2359">
        <v>155.36000000000001</v>
      </c>
      <c r="F2359">
        <v>155</v>
      </c>
      <c r="G2359">
        <v>119</v>
      </c>
      <c r="H2359" t="s">
        <v>177</v>
      </c>
      <c r="I2359" t="s">
        <v>4327</v>
      </c>
    </row>
    <row r="2360" spans="1:9" x14ac:dyDescent="0.2">
      <c r="A2360" t="s">
        <v>3071</v>
      </c>
      <c r="B2360" t="s">
        <v>3072</v>
      </c>
      <c r="C2360">
        <v>0.59</v>
      </c>
      <c r="D2360">
        <v>-168</v>
      </c>
      <c r="E2360">
        <v>155.36000000000001</v>
      </c>
      <c r="F2360">
        <v>155</v>
      </c>
      <c r="G2360">
        <v>108</v>
      </c>
      <c r="H2360" t="s">
        <v>177</v>
      </c>
      <c r="I2360" t="s">
        <v>4231</v>
      </c>
    </row>
    <row r="2361" spans="1:9" x14ac:dyDescent="0.2">
      <c r="A2361" t="s">
        <v>3071</v>
      </c>
      <c r="B2361" t="s">
        <v>3072</v>
      </c>
      <c r="C2361">
        <v>0.59</v>
      </c>
      <c r="D2361">
        <v>-168</v>
      </c>
      <c r="E2361">
        <v>155.36000000000001</v>
      </c>
      <c r="F2361">
        <v>155</v>
      </c>
      <c r="G2361">
        <v>102</v>
      </c>
      <c r="H2361" t="s">
        <v>177</v>
      </c>
      <c r="I2361" t="s">
        <v>4355</v>
      </c>
    </row>
    <row r="2362" spans="1:9" x14ac:dyDescent="0.2">
      <c r="A2362" t="s">
        <v>3071</v>
      </c>
      <c r="B2362" t="s">
        <v>3072</v>
      </c>
      <c r="C2362">
        <v>0.59</v>
      </c>
      <c r="D2362">
        <v>-168</v>
      </c>
      <c r="E2362">
        <v>155.36000000000001</v>
      </c>
      <c r="F2362">
        <v>155</v>
      </c>
      <c r="G2362">
        <v>100</v>
      </c>
      <c r="H2362" t="s">
        <v>177</v>
      </c>
      <c r="I2362" t="s">
        <v>4278</v>
      </c>
    </row>
    <row r="2363" spans="1:9" x14ac:dyDescent="0.2">
      <c r="A2363" t="s">
        <v>3071</v>
      </c>
      <c r="B2363" t="s">
        <v>3072</v>
      </c>
      <c r="C2363">
        <v>0.59</v>
      </c>
      <c r="D2363">
        <v>-168</v>
      </c>
      <c r="E2363">
        <v>155.36000000000001</v>
      </c>
      <c r="F2363">
        <v>155</v>
      </c>
      <c r="G2363">
        <v>99</v>
      </c>
      <c r="H2363" t="s">
        <v>177</v>
      </c>
      <c r="I2363" t="s">
        <v>4278</v>
      </c>
    </row>
    <row r="2364" spans="1:9" x14ac:dyDescent="0.2">
      <c r="A2364" t="s">
        <v>3071</v>
      </c>
      <c r="B2364" t="s">
        <v>3072</v>
      </c>
      <c r="C2364">
        <v>0.59</v>
      </c>
      <c r="D2364">
        <v>-168</v>
      </c>
      <c r="E2364">
        <v>155.36000000000001</v>
      </c>
      <c r="F2364">
        <v>155</v>
      </c>
      <c r="G2364">
        <v>99</v>
      </c>
      <c r="H2364" t="s">
        <v>177</v>
      </c>
      <c r="I2364" t="s">
        <v>4278</v>
      </c>
    </row>
    <row r="2365" spans="1:9" x14ac:dyDescent="0.2">
      <c r="A2365" t="s">
        <v>3071</v>
      </c>
      <c r="B2365" t="s">
        <v>3072</v>
      </c>
      <c r="C2365">
        <v>0.59</v>
      </c>
      <c r="D2365">
        <v>-168</v>
      </c>
      <c r="E2365">
        <v>155.36000000000001</v>
      </c>
      <c r="F2365">
        <v>155</v>
      </c>
      <c r="G2365">
        <v>92</v>
      </c>
      <c r="H2365" t="s">
        <v>177</v>
      </c>
      <c r="I2365" t="s">
        <v>4217</v>
      </c>
    </row>
    <row r="2366" spans="1:9" x14ac:dyDescent="0.2">
      <c r="A2366" t="s">
        <v>3071</v>
      </c>
      <c r="B2366" t="s">
        <v>3072</v>
      </c>
      <c r="C2366">
        <v>0.59</v>
      </c>
      <c r="D2366">
        <v>-168</v>
      </c>
      <c r="E2366">
        <v>155.36000000000001</v>
      </c>
      <c r="F2366">
        <v>155</v>
      </c>
      <c r="G2366">
        <v>91.2</v>
      </c>
      <c r="H2366" t="s">
        <v>177</v>
      </c>
      <c r="I2366" t="s">
        <v>4360</v>
      </c>
    </row>
    <row r="2367" spans="1:9" x14ac:dyDescent="0.2">
      <c r="A2367" t="s">
        <v>3071</v>
      </c>
      <c r="B2367" t="s">
        <v>3072</v>
      </c>
      <c r="C2367">
        <v>0.59</v>
      </c>
      <c r="D2367">
        <v>-168</v>
      </c>
      <c r="E2367">
        <v>155.36000000000001</v>
      </c>
      <c r="F2367">
        <v>155</v>
      </c>
      <c r="G2367">
        <v>86.2</v>
      </c>
      <c r="H2367" t="s">
        <v>177</v>
      </c>
      <c r="I2367" t="s">
        <v>4355</v>
      </c>
    </row>
    <row r="2368" spans="1:9" x14ac:dyDescent="0.2">
      <c r="A2368" t="s">
        <v>3071</v>
      </c>
      <c r="B2368" t="s">
        <v>3072</v>
      </c>
      <c r="C2368">
        <v>0.59</v>
      </c>
      <c r="D2368">
        <v>-168</v>
      </c>
      <c r="E2368">
        <v>155.36000000000001</v>
      </c>
      <c r="F2368">
        <v>155</v>
      </c>
      <c r="G2368">
        <v>67.7</v>
      </c>
      <c r="H2368" t="s">
        <v>177</v>
      </c>
      <c r="I2368" t="s">
        <v>4363</v>
      </c>
    </row>
    <row r="2369" spans="1:9" x14ac:dyDescent="0.2">
      <c r="A2369" t="s">
        <v>3071</v>
      </c>
      <c r="B2369" t="s">
        <v>3072</v>
      </c>
      <c r="C2369">
        <v>0.59</v>
      </c>
      <c r="D2369">
        <v>-168</v>
      </c>
      <c r="E2369">
        <v>155.36000000000001</v>
      </c>
      <c r="F2369">
        <v>155</v>
      </c>
      <c r="G2369">
        <v>67.7</v>
      </c>
      <c r="H2369" t="s">
        <v>177</v>
      </c>
      <c r="I2369" t="s">
        <v>4363</v>
      </c>
    </row>
    <row r="2370" spans="1:9" x14ac:dyDescent="0.2">
      <c r="A2370" t="s">
        <v>3075</v>
      </c>
      <c r="B2370" t="s">
        <v>3076</v>
      </c>
      <c r="C2370">
        <v>0.59</v>
      </c>
      <c r="D2370">
        <v>-168</v>
      </c>
      <c r="E2370">
        <v>155.36000000000001</v>
      </c>
      <c r="F2370">
        <v>155</v>
      </c>
      <c r="G2370">
        <v>315</v>
      </c>
      <c r="H2370" t="s">
        <v>177</v>
      </c>
      <c r="I2370" t="s">
        <v>4118</v>
      </c>
    </row>
    <row r="2371" spans="1:9" x14ac:dyDescent="0.2">
      <c r="A2371" t="s">
        <v>3075</v>
      </c>
      <c r="B2371" t="s">
        <v>3076</v>
      </c>
      <c r="C2371">
        <v>0.59</v>
      </c>
      <c r="D2371">
        <v>-168</v>
      </c>
      <c r="E2371">
        <v>155.36000000000001</v>
      </c>
      <c r="F2371">
        <v>155</v>
      </c>
      <c r="G2371">
        <v>315</v>
      </c>
      <c r="H2371" t="s">
        <v>177</v>
      </c>
      <c r="I2371" t="s">
        <v>4118</v>
      </c>
    </row>
    <row r="2372" spans="1:9" x14ac:dyDescent="0.2">
      <c r="A2372" t="s">
        <v>3075</v>
      </c>
      <c r="B2372" t="s">
        <v>3076</v>
      </c>
      <c r="C2372">
        <v>0.59</v>
      </c>
      <c r="D2372">
        <v>-168</v>
      </c>
      <c r="E2372">
        <v>155.36000000000001</v>
      </c>
      <c r="F2372">
        <v>155</v>
      </c>
      <c r="G2372">
        <v>315</v>
      </c>
      <c r="H2372" t="s">
        <v>177</v>
      </c>
      <c r="I2372" t="s">
        <v>4118</v>
      </c>
    </row>
    <row r="2373" spans="1:9" x14ac:dyDescent="0.2">
      <c r="A2373" t="s">
        <v>3075</v>
      </c>
      <c r="B2373" t="s">
        <v>3076</v>
      </c>
      <c r="C2373">
        <v>0.59</v>
      </c>
      <c r="D2373">
        <v>-168</v>
      </c>
      <c r="E2373">
        <v>155.36000000000001</v>
      </c>
      <c r="F2373">
        <v>155</v>
      </c>
      <c r="G2373">
        <v>315</v>
      </c>
      <c r="H2373" t="s">
        <v>177</v>
      </c>
      <c r="I2373" t="s">
        <v>4118</v>
      </c>
    </row>
    <row r="2374" spans="1:9" x14ac:dyDescent="0.2">
      <c r="A2374" t="s">
        <v>3075</v>
      </c>
      <c r="B2374" t="s">
        <v>3076</v>
      </c>
      <c r="C2374">
        <v>0.59</v>
      </c>
      <c r="D2374">
        <v>-168</v>
      </c>
      <c r="E2374">
        <v>155.36000000000001</v>
      </c>
      <c r="F2374">
        <v>155</v>
      </c>
      <c r="G2374">
        <v>315</v>
      </c>
      <c r="H2374" t="s">
        <v>177</v>
      </c>
      <c r="I2374" t="s">
        <v>4118</v>
      </c>
    </row>
    <row r="2375" spans="1:9" x14ac:dyDescent="0.2">
      <c r="A2375" t="s">
        <v>3075</v>
      </c>
      <c r="B2375" t="s">
        <v>3076</v>
      </c>
      <c r="C2375">
        <v>0.59</v>
      </c>
      <c r="D2375">
        <v>-168</v>
      </c>
      <c r="E2375">
        <v>155.36000000000001</v>
      </c>
      <c r="F2375">
        <v>155</v>
      </c>
      <c r="G2375">
        <v>315</v>
      </c>
      <c r="H2375" t="s">
        <v>177</v>
      </c>
      <c r="I2375" t="s">
        <v>4118</v>
      </c>
    </row>
    <row r="2376" spans="1:9" x14ac:dyDescent="0.2">
      <c r="A2376" t="s">
        <v>3075</v>
      </c>
      <c r="B2376" t="s">
        <v>3076</v>
      </c>
      <c r="C2376">
        <v>0.59</v>
      </c>
      <c r="D2376">
        <v>-168</v>
      </c>
      <c r="E2376">
        <v>155.36000000000001</v>
      </c>
      <c r="F2376">
        <v>155</v>
      </c>
      <c r="G2376">
        <v>288</v>
      </c>
      <c r="H2376" t="s">
        <v>177</v>
      </c>
      <c r="I2376" t="s">
        <v>4359</v>
      </c>
    </row>
    <row r="2377" spans="1:9" x14ac:dyDescent="0.2">
      <c r="A2377" t="s">
        <v>3075</v>
      </c>
      <c r="B2377" t="s">
        <v>3076</v>
      </c>
      <c r="C2377">
        <v>0.59</v>
      </c>
      <c r="D2377">
        <v>-168</v>
      </c>
      <c r="E2377">
        <v>155.36000000000001</v>
      </c>
      <c r="F2377">
        <v>155</v>
      </c>
      <c r="G2377">
        <v>263</v>
      </c>
      <c r="H2377" t="s">
        <v>177</v>
      </c>
      <c r="I2377" t="s">
        <v>4238</v>
      </c>
    </row>
    <row r="2378" spans="1:9" x14ac:dyDescent="0.2">
      <c r="A2378" t="s">
        <v>3075</v>
      </c>
      <c r="B2378" t="s">
        <v>3076</v>
      </c>
      <c r="C2378">
        <v>0.59</v>
      </c>
      <c r="D2378">
        <v>-168</v>
      </c>
      <c r="E2378">
        <v>155.36000000000001</v>
      </c>
      <c r="F2378">
        <v>155</v>
      </c>
      <c r="G2378">
        <v>139</v>
      </c>
      <c r="H2378" t="s">
        <v>177</v>
      </c>
      <c r="I2378" t="s">
        <v>4361</v>
      </c>
    </row>
    <row r="2379" spans="1:9" x14ac:dyDescent="0.2">
      <c r="A2379" t="s">
        <v>3075</v>
      </c>
      <c r="B2379" t="s">
        <v>3076</v>
      </c>
      <c r="C2379">
        <v>0.59</v>
      </c>
      <c r="D2379">
        <v>-168</v>
      </c>
      <c r="E2379">
        <v>155.36000000000001</v>
      </c>
      <c r="F2379">
        <v>155</v>
      </c>
      <c r="G2379">
        <v>133</v>
      </c>
      <c r="H2379" t="s">
        <v>177</v>
      </c>
      <c r="I2379" t="s">
        <v>4357</v>
      </c>
    </row>
    <row r="2380" spans="1:9" x14ac:dyDescent="0.2">
      <c r="A2380" t="s">
        <v>3075</v>
      </c>
      <c r="B2380" t="s">
        <v>3076</v>
      </c>
      <c r="C2380">
        <v>0.59</v>
      </c>
      <c r="D2380">
        <v>-168</v>
      </c>
      <c r="E2380">
        <v>155.36000000000001</v>
      </c>
      <c r="F2380">
        <v>155</v>
      </c>
      <c r="G2380">
        <v>113</v>
      </c>
      <c r="H2380" t="s">
        <v>177</v>
      </c>
      <c r="I2380" t="s">
        <v>4158</v>
      </c>
    </row>
    <row r="2381" spans="1:9" x14ac:dyDescent="0.2">
      <c r="A2381" t="s">
        <v>3075</v>
      </c>
      <c r="B2381" t="s">
        <v>3076</v>
      </c>
      <c r="C2381">
        <v>0.59</v>
      </c>
      <c r="D2381">
        <v>-168</v>
      </c>
      <c r="E2381">
        <v>155.36000000000001</v>
      </c>
      <c r="F2381">
        <v>155</v>
      </c>
      <c r="G2381">
        <v>112</v>
      </c>
      <c r="H2381" t="s">
        <v>177</v>
      </c>
      <c r="I2381" t="s">
        <v>4158</v>
      </c>
    </row>
    <row r="2382" spans="1:9" x14ac:dyDescent="0.2">
      <c r="A2382" t="s">
        <v>3075</v>
      </c>
      <c r="B2382" t="s">
        <v>3076</v>
      </c>
      <c r="C2382">
        <v>0.59</v>
      </c>
      <c r="D2382">
        <v>-168</v>
      </c>
      <c r="E2382">
        <v>155.36000000000001</v>
      </c>
      <c r="F2382">
        <v>155</v>
      </c>
      <c r="G2382">
        <v>104</v>
      </c>
      <c r="H2382" t="s">
        <v>177</v>
      </c>
      <c r="I2382" t="s">
        <v>4129</v>
      </c>
    </row>
    <row r="2383" spans="1:9" x14ac:dyDescent="0.2">
      <c r="A2383" t="s">
        <v>3075</v>
      </c>
      <c r="B2383" t="s">
        <v>3076</v>
      </c>
      <c r="C2383">
        <v>0.59</v>
      </c>
      <c r="D2383">
        <v>-168</v>
      </c>
      <c r="E2383">
        <v>155.36000000000001</v>
      </c>
      <c r="F2383">
        <v>155</v>
      </c>
      <c r="G2383">
        <v>104</v>
      </c>
      <c r="H2383" t="s">
        <v>177</v>
      </c>
      <c r="I2383" t="s">
        <v>4092</v>
      </c>
    </row>
    <row r="2384" spans="1:9" x14ac:dyDescent="0.2">
      <c r="A2384" t="s">
        <v>3075</v>
      </c>
      <c r="B2384" t="s">
        <v>3076</v>
      </c>
      <c r="C2384">
        <v>0.59</v>
      </c>
      <c r="D2384">
        <v>-168</v>
      </c>
      <c r="E2384">
        <v>155.36000000000001</v>
      </c>
      <c r="F2384">
        <v>155</v>
      </c>
      <c r="G2384">
        <v>100</v>
      </c>
      <c r="H2384" t="s">
        <v>177</v>
      </c>
      <c r="I2384" t="s">
        <v>4278</v>
      </c>
    </row>
    <row r="2385" spans="1:9" x14ac:dyDescent="0.2">
      <c r="A2385" t="s">
        <v>3075</v>
      </c>
      <c r="B2385" t="s">
        <v>3076</v>
      </c>
      <c r="C2385">
        <v>0.59</v>
      </c>
      <c r="D2385">
        <v>-168</v>
      </c>
      <c r="E2385">
        <v>155.36000000000001</v>
      </c>
      <c r="F2385">
        <v>155</v>
      </c>
      <c r="G2385">
        <v>99</v>
      </c>
      <c r="H2385" t="s">
        <v>177</v>
      </c>
      <c r="I2385" t="s">
        <v>4278</v>
      </c>
    </row>
    <row r="2386" spans="1:9" x14ac:dyDescent="0.2">
      <c r="A2386" t="s">
        <v>3075</v>
      </c>
      <c r="B2386" t="s">
        <v>3076</v>
      </c>
      <c r="C2386">
        <v>0.59</v>
      </c>
      <c r="D2386">
        <v>-168</v>
      </c>
      <c r="E2386">
        <v>155.36000000000001</v>
      </c>
      <c r="F2386">
        <v>155</v>
      </c>
      <c r="G2386">
        <v>99</v>
      </c>
      <c r="H2386" t="s">
        <v>177</v>
      </c>
      <c r="I2386" t="s">
        <v>4278</v>
      </c>
    </row>
    <row r="2387" spans="1:9" x14ac:dyDescent="0.2">
      <c r="A2387" t="s">
        <v>3075</v>
      </c>
      <c r="B2387" t="s">
        <v>3076</v>
      </c>
      <c r="C2387">
        <v>0.59</v>
      </c>
      <c r="D2387">
        <v>-168</v>
      </c>
      <c r="E2387">
        <v>155.36000000000001</v>
      </c>
      <c r="F2387">
        <v>155</v>
      </c>
      <c r="G2387">
        <v>91.6</v>
      </c>
      <c r="H2387" t="s">
        <v>177</v>
      </c>
      <c r="I2387" t="s">
        <v>4353</v>
      </c>
    </row>
    <row r="2388" spans="1:9" x14ac:dyDescent="0.2">
      <c r="A2388" t="s">
        <v>3075</v>
      </c>
      <c r="B2388" t="s">
        <v>3076</v>
      </c>
      <c r="C2388">
        <v>0.59</v>
      </c>
      <c r="D2388">
        <v>-168</v>
      </c>
      <c r="E2388">
        <v>155.36000000000001</v>
      </c>
      <c r="F2388">
        <v>155</v>
      </c>
      <c r="G2388">
        <v>91.6</v>
      </c>
      <c r="H2388" t="s">
        <v>177</v>
      </c>
      <c r="I2388" t="s">
        <v>4353</v>
      </c>
    </row>
    <row r="2389" spans="1:9" x14ac:dyDescent="0.2">
      <c r="A2389" t="s">
        <v>3075</v>
      </c>
      <c r="B2389" t="s">
        <v>3076</v>
      </c>
      <c r="C2389">
        <v>0.59</v>
      </c>
      <c r="D2389">
        <v>-168</v>
      </c>
      <c r="E2389">
        <v>155.36000000000001</v>
      </c>
      <c r="F2389">
        <v>155</v>
      </c>
      <c r="G2389">
        <v>89.1</v>
      </c>
      <c r="H2389" t="s">
        <v>177</v>
      </c>
      <c r="I2389" t="s">
        <v>4129</v>
      </c>
    </row>
    <row r="2390" spans="1:9" x14ac:dyDescent="0.2">
      <c r="A2390" t="s">
        <v>3075</v>
      </c>
      <c r="B2390" t="s">
        <v>3076</v>
      </c>
      <c r="C2390">
        <v>0.59</v>
      </c>
      <c r="D2390">
        <v>-168</v>
      </c>
      <c r="E2390">
        <v>155.36000000000001</v>
      </c>
      <c r="F2390">
        <v>155</v>
      </c>
      <c r="G2390">
        <v>68.599999999999994</v>
      </c>
      <c r="H2390" t="s">
        <v>177</v>
      </c>
      <c r="I2390" t="s">
        <v>4363</v>
      </c>
    </row>
    <row r="2391" spans="1:9" x14ac:dyDescent="0.2">
      <c r="A2391" t="s">
        <v>3075</v>
      </c>
      <c r="B2391" t="s">
        <v>3076</v>
      </c>
      <c r="C2391">
        <v>0.59</v>
      </c>
      <c r="D2391">
        <v>-168</v>
      </c>
      <c r="E2391">
        <v>155.36000000000001</v>
      </c>
      <c r="F2391">
        <v>155</v>
      </c>
      <c r="G2391">
        <v>68.2</v>
      </c>
      <c r="H2391" t="s">
        <v>177</v>
      </c>
      <c r="I2391" t="s">
        <v>4363</v>
      </c>
    </row>
    <row r="2392" spans="1:9" x14ac:dyDescent="0.2">
      <c r="A2392" t="s">
        <v>3071</v>
      </c>
      <c r="B2392" t="s">
        <v>3072</v>
      </c>
      <c r="C2392">
        <v>0.44800000000000001</v>
      </c>
      <c r="D2392">
        <v>-482</v>
      </c>
      <c r="E2392">
        <v>294.18</v>
      </c>
      <c r="F2392">
        <v>409</v>
      </c>
      <c r="G2392">
        <v>352</v>
      </c>
      <c r="H2392" t="s">
        <v>235</v>
      </c>
      <c r="I2392" t="s">
        <v>4255</v>
      </c>
    </row>
    <row r="2393" spans="1:9" x14ac:dyDescent="0.2">
      <c r="A2393" t="s">
        <v>3071</v>
      </c>
      <c r="B2393" t="s">
        <v>3072</v>
      </c>
      <c r="C2393">
        <v>0.44800000000000001</v>
      </c>
      <c r="D2393">
        <v>-482</v>
      </c>
      <c r="E2393">
        <v>294.18</v>
      </c>
      <c r="F2393">
        <v>409</v>
      </c>
      <c r="G2393">
        <v>352</v>
      </c>
      <c r="H2393" t="s">
        <v>235</v>
      </c>
      <c r="I2393" t="s">
        <v>4255</v>
      </c>
    </row>
    <row r="2394" spans="1:9" x14ac:dyDescent="0.2">
      <c r="A2394" t="s">
        <v>3071</v>
      </c>
      <c r="B2394" t="s">
        <v>3072</v>
      </c>
      <c r="C2394">
        <v>0.44800000000000001</v>
      </c>
      <c r="D2394">
        <v>-482</v>
      </c>
      <c r="E2394">
        <v>294.18</v>
      </c>
      <c r="F2394">
        <v>409</v>
      </c>
      <c r="G2394">
        <v>278</v>
      </c>
      <c r="H2394" t="s">
        <v>235</v>
      </c>
      <c r="I2394" t="s">
        <v>4380</v>
      </c>
    </row>
    <row r="2395" spans="1:9" x14ac:dyDescent="0.2">
      <c r="A2395" t="s">
        <v>3071</v>
      </c>
      <c r="B2395" t="s">
        <v>3072</v>
      </c>
      <c r="C2395">
        <v>0.44800000000000001</v>
      </c>
      <c r="D2395">
        <v>-482</v>
      </c>
      <c r="E2395">
        <v>294.18</v>
      </c>
      <c r="F2395">
        <v>409</v>
      </c>
      <c r="G2395">
        <v>270</v>
      </c>
      <c r="H2395" t="s">
        <v>235</v>
      </c>
      <c r="I2395" t="s">
        <v>4381</v>
      </c>
    </row>
    <row r="2396" spans="1:9" x14ac:dyDescent="0.2">
      <c r="A2396" t="s">
        <v>3071</v>
      </c>
      <c r="B2396" t="s">
        <v>3072</v>
      </c>
      <c r="C2396">
        <v>0.44800000000000001</v>
      </c>
      <c r="D2396">
        <v>-482</v>
      </c>
      <c r="E2396">
        <v>294.18</v>
      </c>
      <c r="F2396">
        <v>409</v>
      </c>
      <c r="G2396">
        <v>266</v>
      </c>
      <c r="H2396" t="s">
        <v>235</v>
      </c>
      <c r="I2396" t="s">
        <v>4381</v>
      </c>
    </row>
    <row r="2397" spans="1:9" x14ac:dyDescent="0.2">
      <c r="A2397" t="s">
        <v>3071</v>
      </c>
      <c r="B2397" t="s">
        <v>3072</v>
      </c>
      <c r="C2397">
        <v>0.44800000000000001</v>
      </c>
      <c r="D2397">
        <v>-482</v>
      </c>
      <c r="E2397">
        <v>294.18</v>
      </c>
      <c r="F2397">
        <v>409</v>
      </c>
      <c r="G2397">
        <v>214</v>
      </c>
      <c r="H2397" t="s">
        <v>235</v>
      </c>
      <c r="I2397" t="s">
        <v>4382</v>
      </c>
    </row>
    <row r="2398" spans="1:9" x14ac:dyDescent="0.2">
      <c r="A2398" t="s">
        <v>3071</v>
      </c>
      <c r="B2398" t="s">
        <v>3072</v>
      </c>
      <c r="C2398">
        <v>0.44800000000000001</v>
      </c>
      <c r="D2398">
        <v>-482</v>
      </c>
      <c r="E2398">
        <v>294.18</v>
      </c>
      <c r="F2398">
        <v>409</v>
      </c>
      <c r="G2398">
        <v>214</v>
      </c>
      <c r="H2398" t="s">
        <v>235</v>
      </c>
      <c r="I2398" t="s">
        <v>4382</v>
      </c>
    </row>
    <row r="2399" spans="1:9" x14ac:dyDescent="0.2">
      <c r="A2399" t="s">
        <v>3071</v>
      </c>
      <c r="B2399" t="s">
        <v>3072</v>
      </c>
      <c r="C2399">
        <v>0.44800000000000001</v>
      </c>
      <c r="D2399">
        <v>-482</v>
      </c>
      <c r="E2399">
        <v>294.18</v>
      </c>
      <c r="F2399">
        <v>409</v>
      </c>
      <c r="G2399">
        <v>206</v>
      </c>
      <c r="H2399" t="s">
        <v>235</v>
      </c>
      <c r="I2399" t="s">
        <v>4381</v>
      </c>
    </row>
    <row r="2400" spans="1:9" x14ac:dyDescent="0.2">
      <c r="A2400" t="s">
        <v>3071</v>
      </c>
      <c r="B2400" t="s">
        <v>3072</v>
      </c>
      <c r="C2400">
        <v>0.44800000000000001</v>
      </c>
      <c r="D2400">
        <v>-482</v>
      </c>
      <c r="E2400">
        <v>294.18</v>
      </c>
      <c r="F2400">
        <v>409</v>
      </c>
      <c r="G2400">
        <v>614</v>
      </c>
      <c r="H2400" t="s">
        <v>235</v>
      </c>
      <c r="I2400" t="s">
        <v>4101</v>
      </c>
    </row>
    <row r="2401" spans="1:9" x14ac:dyDescent="0.2">
      <c r="A2401" t="s">
        <v>3071</v>
      </c>
      <c r="B2401" t="s">
        <v>3072</v>
      </c>
      <c r="C2401">
        <v>0.44800000000000001</v>
      </c>
      <c r="D2401">
        <v>-482</v>
      </c>
      <c r="E2401">
        <v>294.18</v>
      </c>
      <c r="F2401">
        <v>409</v>
      </c>
      <c r="G2401">
        <v>614</v>
      </c>
      <c r="H2401" t="s">
        <v>235</v>
      </c>
      <c r="I2401" t="s">
        <v>4101</v>
      </c>
    </row>
    <row r="2402" spans="1:9" x14ac:dyDescent="0.2">
      <c r="A2402" t="s">
        <v>3071</v>
      </c>
      <c r="B2402" t="s">
        <v>3072</v>
      </c>
      <c r="C2402">
        <v>0.44800000000000001</v>
      </c>
      <c r="D2402">
        <v>-482</v>
      </c>
      <c r="E2402">
        <v>294.18</v>
      </c>
      <c r="F2402">
        <v>409</v>
      </c>
      <c r="G2402">
        <v>605</v>
      </c>
      <c r="H2402" t="s">
        <v>235</v>
      </c>
      <c r="I2402" t="s">
        <v>4223</v>
      </c>
    </row>
    <row r="2403" spans="1:9" x14ac:dyDescent="0.2">
      <c r="A2403" t="s">
        <v>3071</v>
      </c>
      <c r="B2403" t="s">
        <v>3072</v>
      </c>
      <c r="C2403">
        <v>0.44800000000000001</v>
      </c>
      <c r="D2403">
        <v>-482</v>
      </c>
      <c r="E2403">
        <v>294.18</v>
      </c>
      <c r="F2403">
        <v>409</v>
      </c>
      <c r="G2403">
        <v>604</v>
      </c>
      <c r="H2403" t="s">
        <v>235</v>
      </c>
      <c r="I2403" t="s">
        <v>4383</v>
      </c>
    </row>
    <row r="2404" spans="1:9" x14ac:dyDescent="0.2">
      <c r="A2404" t="s">
        <v>3071</v>
      </c>
      <c r="B2404" t="s">
        <v>3072</v>
      </c>
      <c r="C2404">
        <v>0.44800000000000001</v>
      </c>
      <c r="D2404">
        <v>-482</v>
      </c>
      <c r="E2404">
        <v>294.18</v>
      </c>
      <c r="F2404">
        <v>409</v>
      </c>
      <c r="G2404">
        <v>604</v>
      </c>
      <c r="H2404" t="s">
        <v>235</v>
      </c>
      <c r="I2404" t="s">
        <v>4254</v>
      </c>
    </row>
    <row r="2405" spans="1:9" x14ac:dyDescent="0.2">
      <c r="A2405" t="s">
        <v>3071</v>
      </c>
      <c r="B2405" t="s">
        <v>3072</v>
      </c>
      <c r="C2405">
        <v>0.44800000000000001</v>
      </c>
      <c r="D2405">
        <v>-482</v>
      </c>
      <c r="E2405">
        <v>294.18</v>
      </c>
      <c r="F2405">
        <v>409</v>
      </c>
      <c r="G2405">
        <v>603</v>
      </c>
      <c r="H2405" t="s">
        <v>235</v>
      </c>
      <c r="I2405" t="s">
        <v>4254</v>
      </c>
    </row>
    <row r="2406" spans="1:9" x14ac:dyDescent="0.2">
      <c r="A2406" t="s">
        <v>3071</v>
      </c>
      <c r="B2406" t="s">
        <v>3072</v>
      </c>
      <c r="C2406">
        <v>0.44800000000000001</v>
      </c>
      <c r="D2406">
        <v>-482</v>
      </c>
      <c r="E2406">
        <v>294.18</v>
      </c>
      <c r="F2406">
        <v>409</v>
      </c>
      <c r="G2406">
        <v>600</v>
      </c>
      <c r="H2406" t="s">
        <v>235</v>
      </c>
      <c r="I2406" t="s">
        <v>4254</v>
      </c>
    </row>
    <row r="2407" spans="1:9" x14ac:dyDescent="0.2">
      <c r="A2407" t="s">
        <v>3071</v>
      </c>
      <c r="B2407" t="s">
        <v>3072</v>
      </c>
      <c r="C2407">
        <v>0.44800000000000001</v>
      </c>
      <c r="D2407">
        <v>-482</v>
      </c>
      <c r="E2407">
        <v>294.18</v>
      </c>
      <c r="F2407">
        <v>409</v>
      </c>
      <c r="G2407">
        <v>298</v>
      </c>
      <c r="H2407" t="s">
        <v>235</v>
      </c>
      <c r="I2407" t="s">
        <v>4211</v>
      </c>
    </row>
    <row r="2408" spans="1:9" x14ac:dyDescent="0.2">
      <c r="A2408" t="s">
        <v>3071</v>
      </c>
      <c r="B2408" t="s">
        <v>3072</v>
      </c>
      <c r="C2408">
        <v>0.44800000000000001</v>
      </c>
      <c r="D2408">
        <v>-482</v>
      </c>
      <c r="E2408">
        <v>294.18</v>
      </c>
      <c r="F2408">
        <v>409</v>
      </c>
      <c r="G2408">
        <v>295</v>
      </c>
      <c r="H2408" t="s">
        <v>235</v>
      </c>
      <c r="I2408" t="s">
        <v>4119</v>
      </c>
    </row>
    <row r="2409" spans="1:9" x14ac:dyDescent="0.2">
      <c r="A2409" t="s">
        <v>3071</v>
      </c>
      <c r="B2409" t="s">
        <v>3072</v>
      </c>
      <c r="C2409">
        <v>0.44800000000000001</v>
      </c>
      <c r="D2409">
        <v>-482</v>
      </c>
      <c r="E2409">
        <v>294.18</v>
      </c>
      <c r="F2409">
        <v>409</v>
      </c>
      <c r="G2409">
        <v>294</v>
      </c>
      <c r="H2409" t="s">
        <v>235</v>
      </c>
      <c r="I2409" t="s">
        <v>4122</v>
      </c>
    </row>
    <row r="2410" spans="1:9" x14ac:dyDescent="0.2">
      <c r="A2410" t="s">
        <v>3071</v>
      </c>
      <c r="B2410" t="s">
        <v>3072</v>
      </c>
      <c r="C2410">
        <v>0.44800000000000001</v>
      </c>
      <c r="D2410">
        <v>-482</v>
      </c>
      <c r="E2410">
        <v>294.18</v>
      </c>
      <c r="F2410">
        <v>409</v>
      </c>
      <c r="G2410">
        <v>294</v>
      </c>
      <c r="H2410" t="s">
        <v>235</v>
      </c>
      <c r="I2410" t="s">
        <v>4122</v>
      </c>
    </row>
    <row r="2411" spans="1:9" x14ac:dyDescent="0.2">
      <c r="A2411" t="s">
        <v>3071</v>
      </c>
      <c r="B2411" t="s">
        <v>3072</v>
      </c>
      <c r="C2411">
        <v>0.44800000000000001</v>
      </c>
      <c r="D2411">
        <v>-482</v>
      </c>
      <c r="E2411">
        <v>294.18</v>
      </c>
      <c r="F2411">
        <v>409</v>
      </c>
      <c r="G2411">
        <v>285</v>
      </c>
      <c r="H2411" t="s">
        <v>235</v>
      </c>
      <c r="I2411" t="s">
        <v>4384</v>
      </c>
    </row>
    <row r="2412" spans="1:9" x14ac:dyDescent="0.2">
      <c r="A2412" t="s">
        <v>3071</v>
      </c>
      <c r="B2412" t="s">
        <v>3072</v>
      </c>
      <c r="C2412">
        <v>0.44800000000000001</v>
      </c>
      <c r="D2412">
        <v>-482</v>
      </c>
      <c r="E2412">
        <v>294.18</v>
      </c>
      <c r="F2412">
        <v>409</v>
      </c>
      <c r="G2412">
        <v>285</v>
      </c>
      <c r="H2412" t="s">
        <v>235</v>
      </c>
      <c r="I2412" t="s">
        <v>4384</v>
      </c>
    </row>
    <row r="2413" spans="1:9" x14ac:dyDescent="0.2">
      <c r="A2413" t="s">
        <v>3071</v>
      </c>
      <c r="B2413" t="s">
        <v>3072</v>
      </c>
      <c r="C2413">
        <v>0.44800000000000001</v>
      </c>
      <c r="D2413">
        <v>-482</v>
      </c>
      <c r="E2413">
        <v>294.18</v>
      </c>
      <c r="F2413">
        <v>409</v>
      </c>
      <c r="G2413">
        <v>285</v>
      </c>
      <c r="H2413" t="s">
        <v>235</v>
      </c>
      <c r="I2413" t="s">
        <v>4384</v>
      </c>
    </row>
    <row r="2414" spans="1:9" x14ac:dyDescent="0.2">
      <c r="A2414" t="s">
        <v>3071</v>
      </c>
      <c r="B2414" t="s">
        <v>3072</v>
      </c>
      <c r="C2414">
        <v>0.44800000000000001</v>
      </c>
      <c r="D2414">
        <v>-482</v>
      </c>
      <c r="E2414">
        <v>294.18</v>
      </c>
      <c r="F2414">
        <v>409</v>
      </c>
      <c r="G2414">
        <v>285</v>
      </c>
      <c r="H2414" t="s">
        <v>235</v>
      </c>
      <c r="I2414" t="s">
        <v>4384</v>
      </c>
    </row>
    <row r="2415" spans="1:9" x14ac:dyDescent="0.2">
      <c r="A2415" t="s">
        <v>3071</v>
      </c>
      <c r="B2415" t="s">
        <v>3072</v>
      </c>
      <c r="C2415">
        <v>0.44800000000000001</v>
      </c>
      <c r="D2415">
        <v>-482</v>
      </c>
      <c r="E2415">
        <v>294.18</v>
      </c>
      <c r="F2415">
        <v>409</v>
      </c>
      <c r="G2415">
        <v>285</v>
      </c>
      <c r="H2415" t="s">
        <v>235</v>
      </c>
      <c r="I2415" t="s">
        <v>4265</v>
      </c>
    </row>
    <row r="2416" spans="1:9" x14ac:dyDescent="0.2">
      <c r="A2416" t="s">
        <v>3071</v>
      </c>
      <c r="B2416" t="s">
        <v>3072</v>
      </c>
      <c r="C2416">
        <v>0.44800000000000001</v>
      </c>
      <c r="D2416">
        <v>-482</v>
      </c>
      <c r="E2416">
        <v>294.18</v>
      </c>
      <c r="F2416">
        <v>409</v>
      </c>
      <c r="G2416">
        <v>255</v>
      </c>
      <c r="H2416" t="s">
        <v>235</v>
      </c>
      <c r="I2416" t="s">
        <v>4254</v>
      </c>
    </row>
    <row r="2417" spans="1:9" x14ac:dyDescent="0.2">
      <c r="A2417" t="s">
        <v>3071</v>
      </c>
      <c r="B2417" t="s">
        <v>3072</v>
      </c>
      <c r="C2417">
        <v>0.44800000000000001</v>
      </c>
      <c r="D2417">
        <v>-482</v>
      </c>
      <c r="E2417">
        <v>294.18</v>
      </c>
      <c r="F2417">
        <v>409</v>
      </c>
      <c r="G2417">
        <v>253</v>
      </c>
      <c r="H2417" t="s">
        <v>235</v>
      </c>
      <c r="I2417" t="s">
        <v>4123</v>
      </c>
    </row>
    <row r="2418" spans="1:9" x14ac:dyDescent="0.2">
      <c r="A2418" t="s">
        <v>3071</v>
      </c>
      <c r="B2418" t="s">
        <v>3072</v>
      </c>
      <c r="C2418">
        <v>0.44800000000000001</v>
      </c>
      <c r="D2418">
        <v>-482</v>
      </c>
      <c r="E2418">
        <v>294.18</v>
      </c>
      <c r="F2418">
        <v>409</v>
      </c>
      <c r="G2418">
        <v>217</v>
      </c>
      <c r="H2418" t="s">
        <v>235</v>
      </c>
      <c r="I2418" t="s">
        <v>4205</v>
      </c>
    </row>
    <row r="2419" spans="1:9" x14ac:dyDescent="0.2">
      <c r="A2419" t="s">
        <v>3075</v>
      </c>
      <c r="B2419" t="s">
        <v>3076</v>
      </c>
      <c r="C2419">
        <v>0.44800000000000001</v>
      </c>
      <c r="D2419">
        <v>-482</v>
      </c>
      <c r="E2419">
        <v>294.18</v>
      </c>
      <c r="F2419">
        <v>409</v>
      </c>
      <c r="G2419">
        <v>735</v>
      </c>
      <c r="H2419" t="s">
        <v>235</v>
      </c>
      <c r="I2419" t="s">
        <v>4101</v>
      </c>
    </row>
    <row r="2420" spans="1:9" x14ac:dyDescent="0.2">
      <c r="A2420" t="s">
        <v>3075</v>
      </c>
      <c r="B2420" t="s">
        <v>3076</v>
      </c>
      <c r="C2420">
        <v>0.44800000000000001</v>
      </c>
      <c r="D2420">
        <v>-482</v>
      </c>
      <c r="E2420">
        <v>294.18</v>
      </c>
      <c r="F2420">
        <v>409</v>
      </c>
      <c r="G2420">
        <v>725</v>
      </c>
      <c r="H2420" t="s">
        <v>235</v>
      </c>
      <c r="I2420" t="s">
        <v>4385</v>
      </c>
    </row>
    <row r="2421" spans="1:9" x14ac:dyDescent="0.2">
      <c r="A2421" t="s">
        <v>3075</v>
      </c>
      <c r="B2421" t="s">
        <v>3076</v>
      </c>
      <c r="C2421">
        <v>0.44800000000000001</v>
      </c>
      <c r="D2421">
        <v>-482</v>
      </c>
      <c r="E2421">
        <v>294.18</v>
      </c>
      <c r="F2421">
        <v>409</v>
      </c>
      <c r="G2421">
        <v>725</v>
      </c>
      <c r="H2421" t="s">
        <v>235</v>
      </c>
      <c r="I2421" t="s">
        <v>4385</v>
      </c>
    </row>
    <row r="2422" spans="1:9" x14ac:dyDescent="0.2">
      <c r="A2422" t="s">
        <v>3075</v>
      </c>
      <c r="B2422" t="s">
        <v>3076</v>
      </c>
      <c r="C2422">
        <v>0.44800000000000001</v>
      </c>
      <c r="D2422">
        <v>-482</v>
      </c>
      <c r="E2422">
        <v>294.18</v>
      </c>
      <c r="F2422">
        <v>409</v>
      </c>
      <c r="G2422">
        <v>722</v>
      </c>
      <c r="H2422" t="s">
        <v>235</v>
      </c>
      <c r="I2422" t="s">
        <v>4247</v>
      </c>
    </row>
    <row r="2423" spans="1:9" x14ac:dyDescent="0.2">
      <c r="A2423" t="s">
        <v>3075</v>
      </c>
      <c r="B2423" t="s">
        <v>3076</v>
      </c>
      <c r="C2423">
        <v>0.44800000000000001</v>
      </c>
      <c r="D2423">
        <v>-482</v>
      </c>
      <c r="E2423">
        <v>294.18</v>
      </c>
      <c r="F2423">
        <v>409</v>
      </c>
      <c r="G2423">
        <v>716</v>
      </c>
      <c r="H2423" t="s">
        <v>235</v>
      </c>
      <c r="I2423" t="s">
        <v>4386</v>
      </c>
    </row>
    <row r="2424" spans="1:9" x14ac:dyDescent="0.2">
      <c r="A2424" t="s">
        <v>3075</v>
      </c>
      <c r="B2424" t="s">
        <v>3076</v>
      </c>
      <c r="C2424">
        <v>0.44800000000000001</v>
      </c>
      <c r="D2424">
        <v>-482</v>
      </c>
      <c r="E2424">
        <v>294.18</v>
      </c>
      <c r="F2424">
        <v>409</v>
      </c>
      <c r="G2424">
        <v>312</v>
      </c>
      <c r="H2424" t="s">
        <v>235</v>
      </c>
      <c r="I2424" t="s">
        <v>4211</v>
      </c>
    </row>
    <row r="2425" spans="1:9" x14ac:dyDescent="0.2">
      <c r="A2425" t="s">
        <v>3075</v>
      </c>
      <c r="B2425" t="s">
        <v>3076</v>
      </c>
      <c r="C2425">
        <v>0.44800000000000001</v>
      </c>
      <c r="D2425">
        <v>-482</v>
      </c>
      <c r="E2425">
        <v>294.18</v>
      </c>
      <c r="F2425">
        <v>409</v>
      </c>
      <c r="G2425">
        <v>286</v>
      </c>
      <c r="H2425" t="s">
        <v>235</v>
      </c>
      <c r="I2425" t="s">
        <v>4205</v>
      </c>
    </row>
    <row r="2426" spans="1:9" x14ac:dyDescent="0.2">
      <c r="A2426" t="s">
        <v>3075</v>
      </c>
      <c r="B2426" t="s">
        <v>3076</v>
      </c>
      <c r="C2426">
        <v>0.44800000000000001</v>
      </c>
      <c r="D2426">
        <v>-482</v>
      </c>
      <c r="E2426">
        <v>294.18</v>
      </c>
      <c r="F2426">
        <v>409</v>
      </c>
      <c r="G2426">
        <v>286</v>
      </c>
      <c r="H2426" t="s">
        <v>235</v>
      </c>
      <c r="I2426" t="s">
        <v>4257</v>
      </c>
    </row>
    <row r="2427" spans="1:9" x14ac:dyDescent="0.2">
      <c r="A2427" t="s">
        <v>3075</v>
      </c>
      <c r="B2427" t="s">
        <v>3076</v>
      </c>
      <c r="C2427">
        <v>0.44800000000000001</v>
      </c>
      <c r="D2427">
        <v>-482</v>
      </c>
      <c r="E2427">
        <v>294.18</v>
      </c>
      <c r="F2427">
        <v>409</v>
      </c>
      <c r="G2427">
        <v>286</v>
      </c>
      <c r="H2427" t="s">
        <v>235</v>
      </c>
      <c r="I2427" t="s">
        <v>4205</v>
      </c>
    </row>
    <row r="2428" spans="1:9" x14ac:dyDescent="0.2">
      <c r="A2428" t="s">
        <v>3075</v>
      </c>
      <c r="B2428" t="s">
        <v>3076</v>
      </c>
      <c r="C2428">
        <v>0.44800000000000001</v>
      </c>
      <c r="D2428">
        <v>-482</v>
      </c>
      <c r="E2428">
        <v>294.18</v>
      </c>
      <c r="F2428">
        <v>409</v>
      </c>
      <c r="G2428">
        <v>276</v>
      </c>
      <c r="H2428" t="s">
        <v>235</v>
      </c>
      <c r="I2428" t="s">
        <v>4083</v>
      </c>
    </row>
    <row r="2429" spans="1:9" x14ac:dyDescent="0.2">
      <c r="A2429" t="s">
        <v>3075</v>
      </c>
      <c r="B2429" t="s">
        <v>3076</v>
      </c>
      <c r="C2429">
        <v>0.44800000000000001</v>
      </c>
      <c r="D2429">
        <v>-482</v>
      </c>
      <c r="E2429">
        <v>294.18</v>
      </c>
      <c r="F2429">
        <v>409</v>
      </c>
      <c r="G2429">
        <v>276</v>
      </c>
      <c r="H2429" t="s">
        <v>235</v>
      </c>
      <c r="I2429" t="s">
        <v>4252</v>
      </c>
    </row>
    <row r="2430" spans="1:9" x14ac:dyDescent="0.2">
      <c r="A2430" t="s">
        <v>3075</v>
      </c>
      <c r="B2430" t="s">
        <v>3076</v>
      </c>
      <c r="C2430">
        <v>0.44800000000000001</v>
      </c>
      <c r="D2430">
        <v>-482</v>
      </c>
      <c r="E2430">
        <v>294.18</v>
      </c>
      <c r="F2430">
        <v>409</v>
      </c>
      <c r="G2430">
        <v>264</v>
      </c>
      <c r="H2430" t="s">
        <v>235</v>
      </c>
      <c r="I2430" t="s">
        <v>4387</v>
      </c>
    </row>
    <row r="2431" spans="1:9" x14ac:dyDescent="0.2">
      <c r="A2431" t="s">
        <v>3075</v>
      </c>
      <c r="B2431" t="s">
        <v>3076</v>
      </c>
      <c r="C2431">
        <v>0.44800000000000001</v>
      </c>
      <c r="D2431">
        <v>-482</v>
      </c>
      <c r="E2431">
        <v>294.18</v>
      </c>
      <c r="F2431">
        <v>409</v>
      </c>
      <c r="G2431">
        <v>264</v>
      </c>
      <c r="H2431" t="s">
        <v>235</v>
      </c>
      <c r="I2431" t="s">
        <v>4123</v>
      </c>
    </row>
    <row r="2432" spans="1:9" x14ac:dyDescent="0.2">
      <c r="A2432" t="s">
        <v>3075</v>
      </c>
      <c r="B2432" t="s">
        <v>3076</v>
      </c>
      <c r="C2432">
        <v>0.44800000000000001</v>
      </c>
      <c r="D2432">
        <v>-482</v>
      </c>
      <c r="E2432">
        <v>294.18</v>
      </c>
      <c r="F2432">
        <v>409</v>
      </c>
      <c r="G2432">
        <v>255</v>
      </c>
      <c r="H2432" t="s">
        <v>235</v>
      </c>
      <c r="I2432" t="s">
        <v>4205</v>
      </c>
    </row>
    <row r="2433" spans="1:9" x14ac:dyDescent="0.2">
      <c r="A2433" t="s">
        <v>3075</v>
      </c>
      <c r="B2433" t="s">
        <v>3076</v>
      </c>
      <c r="C2433">
        <v>0.44800000000000001</v>
      </c>
      <c r="D2433">
        <v>-482</v>
      </c>
      <c r="E2433">
        <v>294.18</v>
      </c>
      <c r="F2433">
        <v>409</v>
      </c>
      <c r="G2433">
        <v>233</v>
      </c>
      <c r="H2433" t="s">
        <v>235</v>
      </c>
      <c r="I2433" t="s">
        <v>4262</v>
      </c>
    </row>
    <row r="2434" spans="1:9" x14ac:dyDescent="0.2">
      <c r="A2434" t="s">
        <v>3075</v>
      </c>
      <c r="B2434" t="s">
        <v>3076</v>
      </c>
      <c r="C2434">
        <v>0.44800000000000001</v>
      </c>
      <c r="D2434">
        <v>-482</v>
      </c>
      <c r="E2434">
        <v>294.18</v>
      </c>
      <c r="F2434">
        <v>409</v>
      </c>
      <c r="G2434">
        <v>212</v>
      </c>
      <c r="H2434" t="s">
        <v>235</v>
      </c>
      <c r="I2434" t="s">
        <v>4296</v>
      </c>
    </row>
    <row r="2435" spans="1:9" x14ac:dyDescent="0.2">
      <c r="A2435" t="s">
        <v>3075</v>
      </c>
      <c r="B2435" t="s">
        <v>3076</v>
      </c>
      <c r="C2435">
        <v>0.44800000000000001</v>
      </c>
      <c r="D2435">
        <v>-482</v>
      </c>
      <c r="E2435">
        <v>294.18</v>
      </c>
      <c r="F2435">
        <v>409</v>
      </c>
      <c r="G2435">
        <v>205</v>
      </c>
      <c r="H2435" t="s">
        <v>235</v>
      </c>
      <c r="I2435" t="s">
        <v>4083</v>
      </c>
    </row>
    <row r="2436" spans="1:9" x14ac:dyDescent="0.2">
      <c r="A2436" t="s">
        <v>3075</v>
      </c>
      <c r="B2436" t="s">
        <v>3076</v>
      </c>
      <c r="C2436">
        <v>0.44800000000000001</v>
      </c>
      <c r="D2436">
        <v>-482</v>
      </c>
      <c r="E2436">
        <v>294.18</v>
      </c>
      <c r="F2436">
        <v>409</v>
      </c>
      <c r="G2436">
        <v>200</v>
      </c>
      <c r="H2436" t="s">
        <v>235</v>
      </c>
      <c r="I2436" t="s">
        <v>4388</v>
      </c>
    </row>
    <row r="2437" spans="1:9" x14ac:dyDescent="0.2">
      <c r="A2437" t="s">
        <v>3075</v>
      </c>
      <c r="B2437" t="s">
        <v>3076</v>
      </c>
      <c r="C2437">
        <v>0.44800000000000001</v>
      </c>
      <c r="D2437">
        <v>-482</v>
      </c>
      <c r="E2437">
        <v>294.18</v>
      </c>
      <c r="F2437">
        <v>409</v>
      </c>
      <c r="G2437">
        <v>186</v>
      </c>
      <c r="H2437" t="s">
        <v>235</v>
      </c>
      <c r="I2437" t="s">
        <v>4215</v>
      </c>
    </row>
    <row r="2438" spans="1:9" x14ac:dyDescent="0.2">
      <c r="A2438" t="s">
        <v>3075</v>
      </c>
      <c r="B2438" t="s">
        <v>3076</v>
      </c>
      <c r="C2438">
        <v>0.44800000000000001</v>
      </c>
      <c r="D2438">
        <v>-482</v>
      </c>
      <c r="E2438">
        <v>294.18</v>
      </c>
      <c r="F2438">
        <v>409</v>
      </c>
      <c r="G2438">
        <v>178</v>
      </c>
      <c r="H2438" t="s">
        <v>235</v>
      </c>
      <c r="I2438" t="s">
        <v>4083</v>
      </c>
    </row>
    <row r="2439" spans="1:9" x14ac:dyDescent="0.2">
      <c r="A2439" t="s">
        <v>3075</v>
      </c>
      <c r="B2439" t="s">
        <v>3076</v>
      </c>
      <c r="C2439">
        <v>0.44800000000000001</v>
      </c>
      <c r="D2439">
        <v>-482</v>
      </c>
      <c r="E2439">
        <v>294.18</v>
      </c>
      <c r="F2439">
        <v>409</v>
      </c>
      <c r="G2439">
        <v>174</v>
      </c>
      <c r="H2439" t="s">
        <v>235</v>
      </c>
      <c r="I2439" t="s">
        <v>4171</v>
      </c>
    </row>
    <row r="2440" spans="1:9" x14ac:dyDescent="0.2">
      <c r="A2440" t="s">
        <v>3075</v>
      </c>
      <c r="B2440" t="s">
        <v>3076</v>
      </c>
      <c r="C2440">
        <v>0.44800000000000001</v>
      </c>
      <c r="D2440">
        <v>-482</v>
      </c>
      <c r="E2440">
        <v>294.18</v>
      </c>
      <c r="F2440">
        <v>409</v>
      </c>
      <c r="G2440">
        <v>171</v>
      </c>
      <c r="H2440" t="s">
        <v>235</v>
      </c>
      <c r="I2440" t="s">
        <v>4216</v>
      </c>
    </row>
    <row r="2441" spans="1:9" x14ac:dyDescent="0.2">
      <c r="A2441" t="s">
        <v>3075</v>
      </c>
      <c r="B2441" t="s">
        <v>3076</v>
      </c>
      <c r="C2441">
        <v>0.44800000000000001</v>
      </c>
      <c r="D2441">
        <v>-482</v>
      </c>
      <c r="E2441">
        <v>294.18</v>
      </c>
      <c r="F2441">
        <v>409</v>
      </c>
      <c r="G2441">
        <v>164</v>
      </c>
      <c r="H2441" t="s">
        <v>235</v>
      </c>
      <c r="I2441" t="s">
        <v>4355</v>
      </c>
    </row>
    <row r="2442" spans="1:9" x14ac:dyDescent="0.2">
      <c r="A2442" t="s">
        <v>3075</v>
      </c>
      <c r="B2442" t="s">
        <v>3076</v>
      </c>
      <c r="C2442">
        <v>0.44800000000000001</v>
      </c>
      <c r="D2442">
        <v>-482</v>
      </c>
      <c r="E2442">
        <v>294.18</v>
      </c>
      <c r="F2442">
        <v>409</v>
      </c>
      <c r="G2442">
        <v>126</v>
      </c>
      <c r="H2442" t="s">
        <v>235</v>
      </c>
      <c r="I2442" t="s">
        <v>4218</v>
      </c>
    </row>
    <row r="2443" spans="1:9" x14ac:dyDescent="0.2">
      <c r="A2443" t="s">
        <v>3075</v>
      </c>
      <c r="B2443" t="s">
        <v>3076</v>
      </c>
      <c r="C2443">
        <v>0.44800000000000001</v>
      </c>
      <c r="D2443">
        <v>-482</v>
      </c>
      <c r="E2443">
        <v>294.18</v>
      </c>
      <c r="F2443">
        <v>409</v>
      </c>
      <c r="G2443">
        <v>91.6</v>
      </c>
      <c r="H2443" t="s">
        <v>235</v>
      </c>
      <c r="I2443" t="s">
        <v>4372</v>
      </c>
    </row>
    <row r="2444" spans="1:9" x14ac:dyDescent="0.2">
      <c r="A2444" t="s">
        <v>3075</v>
      </c>
      <c r="B2444" t="s">
        <v>3076</v>
      </c>
      <c r="C2444">
        <v>0.44800000000000001</v>
      </c>
      <c r="D2444">
        <v>-482</v>
      </c>
      <c r="E2444">
        <v>294.18</v>
      </c>
      <c r="F2444">
        <v>409</v>
      </c>
      <c r="G2444">
        <v>84.9</v>
      </c>
      <c r="H2444" t="s">
        <v>235</v>
      </c>
      <c r="I2444" t="s">
        <v>4140</v>
      </c>
    </row>
    <row r="2445" spans="1:9" x14ac:dyDescent="0.2">
      <c r="A2445" t="s">
        <v>3075</v>
      </c>
      <c r="B2445" t="s">
        <v>3076</v>
      </c>
      <c r="C2445">
        <v>0.44800000000000001</v>
      </c>
      <c r="D2445">
        <v>-482</v>
      </c>
      <c r="E2445">
        <v>294.18</v>
      </c>
      <c r="F2445">
        <v>409</v>
      </c>
      <c r="G2445">
        <v>82.4</v>
      </c>
      <c r="H2445" t="s">
        <v>235</v>
      </c>
      <c r="I2445" t="s">
        <v>4251</v>
      </c>
    </row>
    <row r="2446" spans="1:9" x14ac:dyDescent="0.2">
      <c r="A2446" t="s">
        <v>3075</v>
      </c>
      <c r="B2446" t="s">
        <v>3076</v>
      </c>
      <c r="C2446">
        <v>0.44800000000000001</v>
      </c>
      <c r="D2446">
        <v>-482</v>
      </c>
      <c r="E2446">
        <v>294.18</v>
      </c>
      <c r="F2446">
        <v>409</v>
      </c>
      <c r="G2446">
        <v>70.7</v>
      </c>
      <c r="H2446" t="s">
        <v>235</v>
      </c>
      <c r="I2446" t="s">
        <v>4372</v>
      </c>
    </row>
    <row r="2447" spans="1:9" x14ac:dyDescent="0.2">
      <c r="A2447" t="s">
        <v>3075</v>
      </c>
      <c r="B2447" t="s">
        <v>3076</v>
      </c>
      <c r="C2447">
        <v>0.44800000000000001</v>
      </c>
      <c r="D2447">
        <v>-482</v>
      </c>
      <c r="E2447">
        <v>294.18</v>
      </c>
      <c r="F2447">
        <v>409</v>
      </c>
      <c r="G2447">
        <v>58.5</v>
      </c>
      <c r="H2447" t="s">
        <v>235</v>
      </c>
      <c r="I2447" t="s">
        <v>4376</v>
      </c>
    </row>
    <row r="2448" spans="1:9" x14ac:dyDescent="0.2">
      <c r="A2448" t="s">
        <v>3075</v>
      </c>
      <c r="B2448" t="s">
        <v>3076</v>
      </c>
      <c r="C2448">
        <v>0.44800000000000001</v>
      </c>
      <c r="D2448">
        <v>-482</v>
      </c>
      <c r="E2448">
        <v>294.18</v>
      </c>
      <c r="F2448">
        <v>409</v>
      </c>
      <c r="G2448">
        <v>56.9</v>
      </c>
      <c r="H2448" t="s">
        <v>235</v>
      </c>
      <c r="I2448" t="s">
        <v>4092</v>
      </c>
    </row>
    <row r="2449" spans="1:9" x14ac:dyDescent="0.2">
      <c r="A2449" t="s">
        <v>3075</v>
      </c>
      <c r="B2449" t="s">
        <v>3076</v>
      </c>
      <c r="C2449">
        <v>0.44800000000000001</v>
      </c>
      <c r="D2449">
        <v>-482</v>
      </c>
      <c r="E2449">
        <v>294.18</v>
      </c>
      <c r="F2449">
        <v>409</v>
      </c>
      <c r="G2449">
        <v>52.3</v>
      </c>
      <c r="H2449" t="s">
        <v>235</v>
      </c>
      <c r="I2449" t="s">
        <v>4093</v>
      </c>
    </row>
    <row r="2450" spans="1:9" x14ac:dyDescent="0.2">
      <c r="A2450" t="s">
        <v>3075</v>
      </c>
      <c r="B2450" t="s">
        <v>3076</v>
      </c>
      <c r="C2450">
        <v>0.44800000000000001</v>
      </c>
      <c r="D2450">
        <v>-482</v>
      </c>
      <c r="E2450">
        <v>294.18</v>
      </c>
      <c r="F2450">
        <v>409</v>
      </c>
      <c r="G2450">
        <v>46.8</v>
      </c>
      <c r="H2450" t="s">
        <v>235</v>
      </c>
      <c r="I2450" t="s">
        <v>4094</v>
      </c>
    </row>
    <row r="2451" spans="1:9" x14ac:dyDescent="0.2">
      <c r="A2451" t="s">
        <v>3075</v>
      </c>
      <c r="B2451" t="s">
        <v>3076</v>
      </c>
      <c r="C2451">
        <v>0.44800000000000001</v>
      </c>
      <c r="D2451">
        <v>-482</v>
      </c>
      <c r="E2451">
        <v>294.18</v>
      </c>
      <c r="F2451">
        <v>409</v>
      </c>
      <c r="G2451">
        <v>735</v>
      </c>
      <c r="H2451" t="s">
        <v>235</v>
      </c>
      <c r="I2451" t="s">
        <v>4101</v>
      </c>
    </row>
    <row r="2452" spans="1:9" x14ac:dyDescent="0.2">
      <c r="A2452" t="s">
        <v>3075</v>
      </c>
      <c r="B2452" t="s">
        <v>3076</v>
      </c>
      <c r="C2452">
        <v>0.44800000000000001</v>
      </c>
      <c r="D2452">
        <v>-482</v>
      </c>
      <c r="E2452">
        <v>294.18</v>
      </c>
      <c r="F2452">
        <v>409</v>
      </c>
      <c r="G2452">
        <v>735</v>
      </c>
      <c r="H2452" t="s">
        <v>235</v>
      </c>
      <c r="I2452" t="s">
        <v>4101</v>
      </c>
    </row>
    <row r="2453" spans="1:9" x14ac:dyDescent="0.2">
      <c r="A2453" t="s">
        <v>3075</v>
      </c>
      <c r="B2453" t="s">
        <v>3076</v>
      </c>
      <c r="C2453">
        <v>0.44800000000000001</v>
      </c>
      <c r="D2453">
        <v>-482</v>
      </c>
      <c r="E2453">
        <v>294.18</v>
      </c>
      <c r="F2453">
        <v>409</v>
      </c>
      <c r="G2453">
        <v>735</v>
      </c>
      <c r="H2453" t="s">
        <v>235</v>
      </c>
      <c r="I2453" t="s">
        <v>4101</v>
      </c>
    </row>
    <row r="2454" spans="1:9" x14ac:dyDescent="0.2">
      <c r="A2454" t="s">
        <v>3075</v>
      </c>
      <c r="B2454" t="s">
        <v>3076</v>
      </c>
      <c r="C2454">
        <v>0.44800000000000001</v>
      </c>
      <c r="D2454">
        <v>-482</v>
      </c>
      <c r="E2454">
        <v>294.18</v>
      </c>
      <c r="F2454">
        <v>409</v>
      </c>
      <c r="G2454">
        <v>735</v>
      </c>
      <c r="H2454" t="s">
        <v>235</v>
      </c>
      <c r="I2454" t="s">
        <v>4101</v>
      </c>
    </row>
    <row r="2455" spans="1:9" x14ac:dyDescent="0.2">
      <c r="A2455" t="s">
        <v>3075</v>
      </c>
      <c r="B2455" t="s">
        <v>3076</v>
      </c>
      <c r="C2455">
        <v>0.44800000000000001</v>
      </c>
      <c r="D2455">
        <v>-482</v>
      </c>
      <c r="E2455">
        <v>294.18</v>
      </c>
      <c r="F2455">
        <v>409</v>
      </c>
      <c r="G2455">
        <v>734</v>
      </c>
      <c r="H2455" t="s">
        <v>235</v>
      </c>
      <c r="I2455" t="s">
        <v>4101</v>
      </c>
    </row>
    <row r="2456" spans="1:9" x14ac:dyDescent="0.2">
      <c r="A2456" t="s">
        <v>3075</v>
      </c>
      <c r="B2456" t="s">
        <v>3076</v>
      </c>
      <c r="C2456">
        <v>0.44800000000000001</v>
      </c>
      <c r="D2456">
        <v>-482</v>
      </c>
      <c r="E2456">
        <v>294.18</v>
      </c>
      <c r="F2456">
        <v>409</v>
      </c>
      <c r="G2456">
        <v>734</v>
      </c>
      <c r="H2456" t="s">
        <v>235</v>
      </c>
      <c r="I2456" t="s">
        <v>4101</v>
      </c>
    </row>
    <row r="2457" spans="1:9" x14ac:dyDescent="0.2">
      <c r="A2457" t="s">
        <v>3075</v>
      </c>
      <c r="B2457" t="s">
        <v>3076</v>
      </c>
      <c r="C2457">
        <v>0.44800000000000001</v>
      </c>
      <c r="D2457">
        <v>-482</v>
      </c>
      <c r="E2457">
        <v>294.18</v>
      </c>
      <c r="F2457">
        <v>409</v>
      </c>
      <c r="G2457">
        <v>734</v>
      </c>
      <c r="H2457" t="s">
        <v>235</v>
      </c>
      <c r="I2457" t="s">
        <v>4101</v>
      </c>
    </row>
    <row r="2458" spans="1:9" x14ac:dyDescent="0.2">
      <c r="A2458" t="s">
        <v>3075</v>
      </c>
      <c r="B2458" t="s">
        <v>3076</v>
      </c>
      <c r="C2458">
        <v>0.44800000000000001</v>
      </c>
      <c r="D2458">
        <v>-482</v>
      </c>
      <c r="E2458">
        <v>294.18</v>
      </c>
      <c r="F2458">
        <v>409</v>
      </c>
      <c r="G2458">
        <v>733</v>
      </c>
      <c r="H2458" t="s">
        <v>235</v>
      </c>
      <c r="I2458" t="s">
        <v>4101</v>
      </c>
    </row>
    <row r="2459" spans="1:9" x14ac:dyDescent="0.2">
      <c r="A2459" t="s">
        <v>3075</v>
      </c>
      <c r="B2459" t="s">
        <v>3076</v>
      </c>
      <c r="C2459">
        <v>0.44800000000000001</v>
      </c>
      <c r="D2459">
        <v>-482</v>
      </c>
      <c r="E2459">
        <v>294.18</v>
      </c>
      <c r="F2459">
        <v>409</v>
      </c>
      <c r="G2459">
        <v>732</v>
      </c>
      <c r="H2459" t="s">
        <v>235</v>
      </c>
      <c r="I2459" t="s">
        <v>4101</v>
      </c>
    </row>
    <row r="2460" spans="1:9" x14ac:dyDescent="0.2">
      <c r="A2460" t="s">
        <v>3075</v>
      </c>
      <c r="B2460" t="s">
        <v>3076</v>
      </c>
      <c r="C2460">
        <v>0.44800000000000001</v>
      </c>
      <c r="D2460">
        <v>-482</v>
      </c>
      <c r="E2460">
        <v>294.18</v>
      </c>
      <c r="F2460">
        <v>409</v>
      </c>
      <c r="G2460">
        <v>725</v>
      </c>
      <c r="H2460" t="s">
        <v>235</v>
      </c>
      <c r="I2460" t="s">
        <v>4389</v>
      </c>
    </row>
    <row r="2461" spans="1:9" x14ac:dyDescent="0.2">
      <c r="A2461" t="s">
        <v>3075</v>
      </c>
      <c r="B2461" t="s">
        <v>3076</v>
      </c>
      <c r="C2461">
        <v>0.44800000000000001</v>
      </c>
      <c r="D2461">
        <v>-482</v>
      </c>
      <c r="E2461">
        <v>294.18</v>
      </c>
      <c r="F2461">
        <v>409</v>
      </c>
      <c r="G2461">
        <v>724</v>
      </c>
      <c r="H2461" t="s">
        <v>235</v>
      </c>
      <c r="I2461" t="s">
        <v>4389</v>
      </c>
    </row>
    <row r="2462" spans="1:9" x14ac:dyDescent="0.2">
      <c r="A2462" t="s">
        <v>3075</v>
      </c>
      <c r="B2462" t="s">
        <v>3076</v>
      </c>
      <c r="C2462">
        <v>0.44800000000000001</v>
      </c>
      <c r="D2462">
        <v>-482</v>
      </c>
      <c r="E2462">
        <v>294.18</v>
      </c>
      <c r="F2462">
        <v>409</v>
      </c>
      <c r="G2462">
        <v>724</v>
      </c>
      <c r="H2462" t="s">
        <v>235</v>
      </c>
      <c r="I2462" t="s">
        <v>4389</v>
      </c>
    </row>
    <row r="2463" spans="1:9" x14ac:dyDescent="0.2">
      <c r="A2463" t="s">
        <v>3075</v>
      </c>
      <c r="B2463" t="s">
        <v>3076</v>
      </c>
      <c r="C2463">
        <v>0.44800000000000001</v>
      </c>
      <c r="D2463">
        <v>-482</v>
      </c>
      <c r="E2463">
        <v>294.18</v>
      </c>
      <c r="F2463">
        <v>409</v>
      </c>
      <c r="G2463">
        <v>723</v>
      </c>
      <c r="H2463" t="s">
        <v>235</v>
      </c>
      <c r="I2463" t="s">
        <v>4389</v>
      </c>
    </row>
    <row r="2464" spans="1:9" x14ac:dyDescent="0.2">
      <c r="A2464" t="s">
        <v>3075</v>
      </c>
      <c r="B2464" t="s">
        <v>3076</v>
      </c>
      <c r="C2464">
        <v>0.44800000000000001</v>
      </c>
      <c r="D2464">
        <v>-482</v>
      </c>
      <c r="E2464">
        <v>294.18</v>
      </c>
      <c r="F2464">
        <v>409</v>
      </c>
      <c r="G2464">
        <v>722</v>
      </c>
      <c r="H2464" t="s">
        <v>235</v>
      </c>
      <c r="I2464" t="s">
        <v>4102</v>
      </c>
    </row>
    <row r="2465" spans="1:9" x14ac:dyDescent="0.2">
      <c r="A2465" t="s">
        <v>3075</v>
      </c>
      <c r="B2465" t="s">
        <v>3076</v>
      </c>
      <c r="C2465">
        <v>0.44800000000000001</v>
      </c>
      <c r="D2465">
        <v>-482</v>
      </c>
      <c r="E2465">
        <v>294.18</v>
      </c>
      <c r="F2465">
        <v>409</v>
      </c>
      <c r="G2465">
        <v>722</v>
      </c>
      <c r="H2465" t="s">
        <v>235</v>
      </c>
      <c r="I2465" t="s">
        <v>4102</v>
      </c>
    </row>
    <row r="2466" spans="1:9" x14ac:dyDescent="0.2">
      <c r="A2466" t="s">
        <v>3075</v>
      </c>
      <c r="B2466" t="s">
        <v>3076</v>
      </c>
      <c r="C2466">
        <v>0.44800000000000001</v>
      </c>
      <c r="D2466">
        <v>-482</v>
      </c>
      <c r="E2466">
        <v>294.18</v>
      </c>
      <c r="F2466">
        <v>409</v>
      </c>
      <c r="G2466">
        <v>722</v>
      </c>
      <c r="H2466" t="s">
        <v>235</v>
      </c>
      <c r="I2466" t="s">
        <v>4102</v>
      </c>
    </row>
    <row r="2467" spans="1:9" x14ac:dyDescent="0.2">
      <c r="A2467" t="s">
        <v>3075</v>
      </c>
      <c r="B2467" t="s">
        <v>3076</v>
      </c>
      <c r="C2467">
        <v>0.44800000000000001</v>
      </c>
      <c r="D2467">
        <v>-482</v>
      </c>
      <c r="E2467">
        <v>294.18</v>
      </c>
      <c r="F2467">
        <v>409</v>
      </c>
      <c r="G2467">
        <v>722</v>
      </c>
      <c r="H2467" t="s">
        <v>235</v>
      </c>
      <c r="I2467" t="s">
        <v>4102</v>
      </c>
    </row>
    <row r="2468" spans="1:9" x14ac:dyDescent="0.2">
      <c r="A2468" t="s">
        <v>3075</v>
      </c>
      <c r="B2468" t="s">
        <v>3076</v>
      </c>
      <c r="C2468">
        <v>0.44800000000000001</v>
      </c>
      <c r="D2468">
        <v>-482</v>
      </c>
      <c r="E2468">
        <v>294.18</v>
      </c>
      <c r="F2468">
        <v>409</v>
      </c>
      <c r="G2468">
        <v>722</v>
      </c>
      <c r="H2468" t="s">
        <v>235</v>
      </c>
      <c r="I2468" t="s">
        <v>4102</v>
      </c>
    </row>
    <row r="2469" spans="1:9" x14ac:dyDescent="0.2">
      <c r="A2469" t="s">
        <v>3075</v>
      </c>
      <c r="B2469" t="s">
        <v>3076</v>
      </c>
      <c r="C2469">
        <v>0.44800000000000001</v>
      </c>
      <c r="D2469">
        <v>-482</v>
      </c>
      <c r="E2469">
        <v>294.18</v>
      </c>
      <c r="F2469">
        <v>409</v>
      </c>
      <c r="G2469">
        <v>722</v>
      </c>
      <c r="H2469" t="s">
        <v>235</v>
      </c>
      <c r="I2469" t="s">
        <v>4102</v>
      </c>
    </row>
    <row r="2470" spans="1:9" x14ac:dyDescent="0.2">
      <c r="A2470" t="s">
        <v>3075</v>
      </c>
      <c r="B2470" t="s">
        <v>3076</v>
      </c>
      <c r="C2470">
        <v>0.44800000000000001</v>
      </c>
      <c r="D2470">
        <v>-482</v>
      </c>
      <c r="E2470">
        <v>294.18</v>
      </c>
      <c r="F2470">
        <v>409</v>
      </c>
      <c r="G2470">
        <v>722</v>
      </c>
      <c r="H2470" t="s">
        <v>235</v>
      </c>
      <c r="I2470" t="s">
        <v>4247</v>
      </c>
    </row>
    <row r="2471" spans="1:9" x14ac:dyDescent="0.2">
      <c r="A2471" t="s">
        <v>3075</v>
      </c>
      <c r="B2471" t="s">
        <v>3076</v>
      </c>
      <c r="C2471">
        <v>0.44800000000000001</v>
      </c>
      <c r="D2471">
        <v>-482</v>
      </c>
      <c r="E2471">
        <v>294.18</v>
      </c>
      <c r="F2471">
        <v>409</v>
      </c>
      <c r="G2471">
        <v>722</v>
      </c>
      <c r="H2471" t="s">
        <v>235</v>
      </c>
      <c r="I2471" t="s">
        <v>4247</v>
      </c>
    </row>
    <row r="2472" spans="1:9" x14ac:dyDescent="0.2">
      <c r="A2472" t="s">
        <v>3075</v>
      </c>
      <c r="B2472" t="s">
        <v>3076</v>
      </c>
      <c r="C2472">
        <v>0.44800000000000001</v>
      </c>
      <c r="D2472">
        <v>-482</v>
      </c>
      <c r="E2472">
        <v>294.18</v>
      </c>
      <c r="F2472">
        <v>409</v>
      </c>
      <c r="G2472">
        <v>722</v>
      </c>
      <c r="H2472" t="s">
        <v>235</v>
      </c>
      <c r="I2472" t="s">
        <v>4102</v>
      </c>
    </row>
    <row r="2473" spans="1:9" x14ac:dyDescent="0.2">
      <c r="A2473" t="s">
        <v>3075</v>
      </c>
      <c r="B2473" t="s">
        <v>3076</v>
      </c>
      <c r="C2473">
        <v>0.44800000000000001</v>
      </c>
      <c r="D2473">
        <v>-482</v>
      </c>
      <c r="E2473">
        <v>294.18</v>
      </c>
      <c r="F2473">
        <v>409</v>
      </c>
      <c r="G2473">
        <v>722</v>
      </c>
      <c r="H2473" t="s">
        <v>235</v>
      </c>
      <c r="I2473" t="s">
        <v>4247</v>
      </c>
    </row>
    <row r="2474" spans="1:9" x14ac:dyDescent="0.2">
      <c r="A2474" t="s">
        <v>3075</v>
      </c>
      <c r="B2474" t="s">
        <v>3076</v>
      </c>
      <c r="C2474">
        <v>0.44800000000000001</v>
      </c>
      <c r="D2474">
        <v>-482</v>
      </c>
      <c r="E2474">
        <v>294.18</v>
      </c>
      <c r="F2474">
        <v>409</v>
      </c>
      <c r="G2474">
        <v>722</v>
      </c>
      <c r="H2474" t="s">
        <v>235</v>
      </c>
      <c r="I2474" t="s">
        <v>4254</v>
      </c>
    </row>
    <row r="2475" spans="1:9" x14ac:dyDescent="0.2">
      <c r="A2475" t="s">
        <v>3075</v>
      </c>
      <c r="B2475" t="s">
        <v>3076</v>
      </c>
      <c r="C2475">
        <v>0.44800000000000001</v>
      </c>
      <c r="D2475">
        <v>-482</v>
      </c>
      <c r="E2475">
        <v>294.18</v>
      </c>
      <c r="F2475">
        <v>409</v>
      </c>
      <c r="G2475">
        <v>721</v>
      </c>
      <c r="H2475" t="s">
        <v>235</v>
      </c>
      <c r="I2475" t="s">
        <v>4102</v>
      </c>
    </row>
    <row r="2476" spans="1:9" x14ac:dyDescent="0.2">
      <c r="A2476" t="s">
        <v>3075</v>
      </c>
      <c r="B2476" t="s">
        <v>3076</v>
      </c>
      <c r="C2476">
        <v>0.44800000000000001</v>
      </c>
      <c r="D2476">
        <v>-482</v>
      </c>
      <c r="E2476">
        <v>294.18</v>
      </c>
      <c r="F2476">
        <v>409</v>
      </c>
      <c r="G2476">
        <v>720</v>
      </c>
      <c r="H2476" t="s">
        <v>235</v>
      </c>
      <c r="I2476" t="s">
        <v>4102</v>
      </c>
    </row>
    <row r="2477" spans="1:9" x14ac:dyDescent="0.2">
      <c r="A2477" t="s">
        <v>3075</v>
      </c>
      <c r="B2477" t="s">
        <v>3076</v>
      </c>
      <c r="C2477">
        <v>0.44800000000000001</v>
      </c>
      <c r="D2477">
        <v>-482</v>
      </c>
      <c r="E2477">
        <v>294.18</v>
      </c>
      <c r="F2477">
        <v>409</v>
      </c>
      <c r="G2477">
        <v>720</v>
      </c>
      <c r="H2477" t="s">
        <v>235</v>
      </c>
      <c r="I2477" t="s">
        <v>4102</v>
      </c>
    </row>
    <row r="2478" spans="1:9" x14ac:dyDescent="0.2">
      <c r="A2478" t="s">
        <v>3075</v>
      </c>
      <c r="B2478" t="s">
        <v>3076</v>
      </c>
      <c r="C2478">
        <v>0.44800000000000001</v>
      </c>
      <c r="D2478">
        <v>-482</v>
      </c>
      <c r="E2478">
        <v>294.18</v>
      </c>
      <c r="F2478">
        <v>409</v>
      </c>
      <c r="G2478">
        <v>720</v>
      </c>
      <c r="H2478" t="s">
        <v>235</v>
      </c>
      <c r="I2478" t="s">
        <v>4102</v>
      </c>
    </row>
    <row r="2479" spans="1:9" x14ac:dyDescent="0.2">
      <c r="A2479" t="s">
        <v>3075</v>
      </c>
      <c r="B2479" t="s">
        <v>3076</v>
      </c>
      <c r="C2479">
        <v>0.44800000000000001</v>
      </c>
      <c r="D2479">
        <v>-482</v>
      </c>
      <c r="E2479">
        <v>294.18</v>
      </c>
      <c r="F2479">
        <v>409</v>
      </c>
      <c r="G2479">
        <v>709</v>
      </c>
      <c r="H2479" t="s">
        <v>235</v>
      </c>
      <c r="I2479" t="s">
        <v>4103</v>
      </c>
    </row>
    <row r="2480" spans="1:9" x14ac:dyDescent="0.2">
      <c r="A2480" t="s">
        <v>3075</v>
      </c>
      <c r="B2480" t="s">
        <v>3076</v>
      </c>
      <c r="C2480">
        <v>0.44800000000000001</v>
      </c>
      <c r="D2480">
        <v>-482</v>
      </c>
      <c r="E2480">
        <v>294.18</v>
      </c>
      <c r="F2480">
        <v>409</v>
      </c>
      <c r="G2480">
        <v>639</v>
      </c>
      <c r="H2480" t="s">
        <v>235</v>
      </c>
      <c r="I2480" t="s">
        <v>4105</v>
      </c>
    </row>
    <row r="2481" spans="1:9" x14ac:dyDescent="0.2">
      <c r="A2481" t="s">
        <v>3075</v>
      </c>
      <c r="B2481" t="s">
        <v>3076</v>
      </c>
      <c r="C2481">
        <v>0.44800000000000001</v>
      </c>
      <c r="D2481">
        <v>-482</v>
      </c>
      <c r="E2481">
        <v>294.18</v>
      </c>
      <c r="F2481">
        <v>409</v>
      </c>
      <c r="G2481">
        <v>626</v>
      </c>
      <c r="H2481" t="s">
        <v>235</v>
      </c>
      <c r="I2481" t="s">
        <v>4106</v>
      </c>
    </row>
    <row r="2482" spans="1:9" x14ac:dyDescent="0.2">
      <c r="A2482" t="s">
        <v>3075</v>
      </c>
      <c r="B2482" t="s">
        <v>3076</v>
      </c>
      <c r="C2482">
        <v>0.44800000000000001</v>
      </c>
      <c r="D2482">
        <v>-482</v>
      </c>
      <c r="E2482">
        <v>294.18</v>
      </c>
      <c r="F2482">
        <v>409</v>
      </c>
      <c r="G2482">
        <v>491</v>
      </c>
      <c r="H2482" t="s">
        <v>235</v>
      </c>
      <c r="I2482" t="s">
        <v>4107</v>
      </c>
    </row>
    <row r="2483" spans="1:9" x14ac:dyDescent="0.2">
      <c r="A2483" t="s">
        <v>3075</v>
      </c>
      <c r="B2483" t="s">
        <v>3076</v>
      </c>
      <c r="C2483">
        <v>0.44800000000000001</v>
      </c>
      <c r="D2483">
        <v>-482</v>
      </c>
      <c r="E2483">
        <v>294.18</v>
      </c>
      <c r="F2483">
        <v>409</v>
      </c>
      <c r="G2483">
        <v>504</v>
      </c>
      <c r="H2483" t="s">
        <v>235</v>
      </c>
      <c r="I2483" t="s">
        <v>4108</v>
      </c>
    </row>
    <row r="2484" spans="1:9" x14ac:dyDescent="0.2">
      <c r="A2484" t="s">
        <v>3075</v>
      </c>
      <c r="B2484" t="s">
        <v>3076</v>
      </c>
      <c r="C2484">
        <v>0.44800000000000001</v>
      </c>
      <c r="D2484">
        <v>-482</v>
      </c>
      <c r="E2484">
        <v>294.18</v>
      </c>
      <c r="F2484">
        <v>409</v>
      </c>
      <c r="G2484">
        <v>437</v>
      </c>
      <c r="H2484" t="s">
        <v>235</v>
      </c>
      <c r="I2484" t="s">
        <v>4390</v>
      </c>
    </row>
    <row r="2485" spans="1:9" x14ac:dyDescent="0.2">
      <c r="A2485" t="s">
        <v>3075</v>
      </c>
      <c r="B2485" t="s">
        <v>3076</v>
      </c>
      <c r="C2485">
        <v>0.44800000000000001</v>
      </c>
      <c r="D2485">
        <v>-482</v>
      </c>
      <c r="E2485">
        <v>294.18</v>
      </c>
      <c r="F2485">
        <v>409</v>
      </c>
      <c r="G2485">
        <v>440</v>
      </c>
      <c r="H2485" t="s">
        <v>235</v>
      </c>
      <c r="I2485" t="s">
        <v>4390</v>
      </c>
    </row>
    <row r="2486" spans="1:9" x14ac:dyDescent="0.2">
      <c r="A2486" t="s">
        <v>3075</v>
      </c>
      <c r="B2486" t="s">
        <v>3076</v>
      </c>
      <c r="C2486">
        <v>0.44800000000000001</v>
      </c>
      <c r="D2486">
        <v>-482</v>
      </c>
      <c r="E2486">
        <v>294.18</v>
      </c>
      <c r="F2486">
        <v>409</v>
      </c>
      <c r="G2486">
        <v>406</v>
      </c>
      <c r="H2486" t="s">
        <v>235</v>
      </c>
      <c r="I2486" t="s">
        <v>4113</v>
      </c>
    </row>
    <row r="2487" spans="1:9" x14ac:dyDescent="0.2">
      <c r="A2487" t="s">
        <v>3075</v>
      </c>
      <c r="B2487" t="s">
        <v>3076</v>
      </c>
      <c r="C2487">
        <v>0.44800000000000001</v>
      </c>
      <c r="D2487">
        <v>-482</v>
      </c>
      <c r="E2487">
        <v>294.18</v>
      </c>
      <c r="F2487">
        <v>409</v>
      </c>
      <c r="G2487">
        <v>392</v>
      </c>
      <c r="H2487" t="s">
        <v>235</v>
      </c>
      <c r="I2487" t="s">
        <v>4116</v>
      </c>
    </row>
    <row r="2488" spans="1:9" x14ac:dyDescent="0.2">
      <c r="A2488" t="s">
        <v>3075</v>
      </c>
      <c r="B2488" t="s">
        <v>3076</v>
      </c>
      <c r="C2488">
        <v>0.44800000000000001</v>
      </c>
      <c r="D2488">
        <v>-482</v>
      </c>
      <c r="E2488">
        <v>294.18</v>
      </c>
      <c r="F2488">
        <v>409</v>
      </c>
      <c r="G2488">
        <v>317</v>
      </c>
      <c r="H2488" t="s">
        <v>235</v>
      </c>
      <c r="I2488" t="s">
        <v>4275</v>
      </c>
    </row>
    <row r="2489" spans="1:9" x14ac:dyDescent="0.2">
      <c r="A2489" t="s">
        <v>3075</v>
      </c>
      <c r="B2489" t="s">
        <v>3076</v>
      </c>
      <c r="C2489">
        <v>0.44800000000000001</v>
      </c>
      <c r="D2489">
        <v>-482</v>
      </c>
      <c r="E2489">
        <v>294.18</v>
      </c>
      <c r="F2489">
        <v>409</v>
      </c>
      <c r="G2489">
        <v>312</v>
      </c>
      <c r="H2489" t="s">
        <v>235</v>
      </c>
      <c r="I2489" t="s">
        <v>4211</v>
      </c>
    </row>
    <row r="2490" spans="1:9" x14ac:dyDescent="0.2">
      <c r="A2490" t="s">
        <v>3075</v>
      </c>
      <c r="B2490" t="s">
        <v>3076</v>
      </c>
      <c r="C2490">
        <v>0.44800000000000001</v>
      </c>
      <c r="D2490">
        <v>-482</v>
      </c>
      <c r="E2490">
        <v>294.18</v>
      </c>
      <c r="F2490">
        <v>409</v>
      </c>
      <c r="G2490">
        <v>286</v>
      </c>
      <c r="H2490" t="s">
        <v>235</v>
      </c>
      <c r="I2490" t="s">
        <v>4105</v>
      </c>
    </row>
    <row r="2491" spans="1:9" x14ac:dyDescent="0.2">
      <c r="A2491" t="s">
        <v>3075</v>
      </c>
      <c r="B2491" t="s">
        <v>3076</v>
      </c>
      <c r="C2491">
        <v>0.44800000000000001</v>
      </c>
      <c r="D2491">
        <v>-482</v>
      </c>
      <c r="E2491">
        <v>294.18</v>
      </c>
      <c r="F2491">
        <v>409</v>
      </c>
      <c r="G2491">
        <v>284</v>
      </c>
      <c r="H2491" t="s">
        <v>235</v>
      </c>
      <c r="I2491" t="s">
        <v>4257</v>
      </c>
    </row>
    <row r="2492" spans="1:9" x14ac:dyDescent="0.2">
      <c r="A2492" t="s">
        <v>3075</v>
      </c>
      <c r="B2492" t="s">
        <v>3076</v>
      </c>
      <c r="C2492">
        <v>0.44800000000000001</v>
      </c>
      <c r="D2492">
        <v>-482</v>
      </c>
      <c r="E2492">
        <v>294.18</v>
      </c>
      <c r="F2492">
        <v>409</v>
      </c>
      <c r="G2492">
        <v>286</v>
      </c>
      <c r="H2492" t="s">
        <v>235</v>
      </c>
      <c r="I2492" t="s">
        <v>4105</v>
      </c>
    </row>
    <row r="2493" spans="1:9" x14ac:dyDescent="0.2">
      <c r="A2493" t="s">
        <v>3075</v>
      </c>
      <c r="B2493" t="s">
        <v>3076</v>
      </c>
      <c r="C2493">
        <v>0.44800000000000001</v>
      </c>
      <c r="D2493">
        <v>-482</v>
      </c>
      <c r="E2493">
        <v>294.18</v>
      </c>
      <c r="F2493">
        <v>409</v>
      </c>
      <c r="G2493">
        <v>286</v>
      </c>
      <c r="H2493" t="s">
        <v>235</v>
      </c>
      <c r="I2493" t="s">
        <v>4105</v>
      </c>
    </row>
    <row r="2494" spans="1:9" x14ac:dyDescent="0.2">
      <c r="A2494" t="s">
        <v>3075</v>
      </c>
      <c r="B2494" t="s">
        <v>3076</v>
      </c>
      <c r="C2494">
        <v>0.44800000000000001</v>
      </c>
      <c r="D2494">
        <v>-482</v>
      </c>
      <c r="E2494">
        <v>294.18</v>
      </c>
      <c r="F2494">
        <v>409</v>
      </c>
      <c r="G2494">
        <v>286</v>
      </c>
      <c r="H2494" t="s">
        <v>235</v>
      </c>
      <c r="I2494" t="s">
        <v>4105</v>
      </c>
    </row>
    <row r="2495" spans="1:9" x14ac:dyDescent="0.2">
      <c r="A2495" t="s">
        <v>3075</v>
      </c>
      <c r="B2495" t="s">
        <v>3076</v>
      </c>
      <c r="C2495">
        <v>0.44800000000000001</v>
      </c>
      <c r="D2495">
        <v>-482</v>
      </c>
      <c r="E2495">
        <v>294.18</v>
      </c>
      <c r="F2495">
        <v>409</v>
      </c>
      <c r="G2495">
        <v>286</v>
      </c>
      <c r="H2495" t="s">
        <v>235</v>
      </c>
      <c r="I2495" t="s">
        <v>4105</v>
      </c>
    </row>
    <row r="2496" spans="1:9" x14ac:dyDescent="0.2">
      <c r="A2496" t="s">
        <v>3075</v>
      </c>
      <c r="B2496" t="s">
        <v>3076</v>
      </c>
      <c r="C2496">
        <v>0.44800000000000001</v>
      </c>
      <c r="D2496">
        <v>-482</v>
      </c>
      <c r="E2496">
        <v>294.18</v>
      </c>
      <c r="F2496">
        <v>409</v>
      </c>
      <c r="G2496">
        <v>286</v>
      </c>
      <c r="H2496" t="s">
        <v>235</v>
      </c>
      <c r="I2496" t="s">
        <v>4105</v>
      </c>
    </row>
    <row r="2497" spans="1:9" x14ac:dyDescent="0.2">
      <c r="A2497" t="s">
        <v>3075</v>
      </c>
      <c r="B2497" t="s">
        <v>3076</v>
      </c>
      <c r="C2497">
        <v>0.44800000000000001</v>
      </c>
      <c r="D2497">
        <v>-482</v>
      </c>
      <c r="E2497">
        <v>294.18</v>
      </c>
      <c r="F2497">
        <v>409</v>
      </c>
      <c r="G2497">
        <v>286</v>
      </c>
      <c r="H2497" t="s">
        <v>235</v>
      </c>
      <c r="I2497" t="s">
        <v>4105</v>
      </c>
    </row>
    <row r="2498" spans="1:9" x14ac:dyDescent="0.2">
      <c r="A2498" t="s">
        <v>3075</v>
      </c>
      <c r="B2498" t="s">
        <v>3076</v>
      </c>
      <c r="C2498">
        <v>0.44800000000000001</v>
      </c>
      <c r="D2498">
        <v>-482</v>
      </c>
      <c r="E2498">
        <v>294.18</v>
      </c>
      <c r="F2498">
        <v>409</v>
      </c>
      <c r="G2498">
        <v>286</v>
      </c>
      <c r="H2498" t="s">
        <v>235</v>
      </c>
      <c r="I2498" t="s">
        <v>4105</v>
      </c>
    </row>
    <row r="2499" spans="1:9" x14ac:dyDescent="0.2">
      <c r="A2499" t="s">
        <v>3075</v>
      </c>
      <c r="B2499" t="s">
        <v>3076</v>
      </c>
      <c r="C2499">
        <v>0.44800000000000001</v>
      </c>
      <c r="D2499">
        <v>-482</v>
      </c>
      <c r="E2499">
        <v>294.18</v>
      </c>
      <c r="F2499">
        <v>409</v>
      </c>
      <c r="G2499">
        <v>284</v>
      </c>
      <c r="H2499" t="s">
        <v>235</v>
      </c>
      <c r="I2499" t="s">
        <v>4257</v>
      </c>
    </row>
    <row r="2500" spans="1:9" x14ac:dyDescent="0.2">
      <c r="A2500" t="s">
        <v>3075</v>
      </c>
      <c r="B2500" t="s">
        <v>3076</v>
      </c>
      <c r="C2500">
        <v>0.44800000000000001</v>
      </c>
      <c r="D2500">
        <v>-482</v>
      </c>
      <c r="E2500">
        <v>294.18</v>
      </c>
      <c r="F2500">
        <v>409</v>
      </c>
      <c r="G2500">
        <v>276</v>
      </c>
      <c r="H2500" t="s">
        <v>235</v>
      </c>
      <c r="I2500" t="s">
        <v>4391</v>
      </c>
    </row>
    <row r="2501" spans="1:9" x14ac:dyDescent="0.2">
      <c r="A2501" t="s">
        <v>3075</v>
      </c>
      <c r="B2501" t="s">
        <v>3076</v>
      </c>
      <c r="C2501">
        <v>0.44800000000000001</v>
      </c>
      <c r="D2501">
        <v>-482</v>
      </c>
      <c r="E2501">
        <v>294.18</v>
      </c>
      <c r="F2501">
        <v>409</v>
      </c>
      <c r="G2501">
        <v>276</v>
      </c>
      <c r="H2501" t="s">
        <v>235</v>
      </c>
      <c r="I2501" t="s">
        <v>4391</v>
      </c>
    </row>
    <row r="2502" spans="1:9" x14ac:dyDescent="0.2">
      <c r="A2502" t="s">
        <v>3075</v>
      </c>
      <c r="B2502" t="s">
        <v>3076</v>
      </c>
      <c r="C2502">
        <v>0.44800000000000001</v>
      </c>
      <c r="D2502">
        <v>-482</v>
      </c>
      <c r="E2502">
        <v>294.18</v>
      </c>
      <c r="F2502">
        <v>409</v>
      </c>
      <c r="G2502">
        <v>276</v>
      </c>
      <c r="H2502" t="s">
        <v>235</v>
      </c>
      <c r="I2502" t="s">
        <v>4391</v>
      </c>
    </row>
    <row r="2503" spans="1:9" x14ac:dyDescent="0.2">
      <c r="A2503" t="s">
        <v>3075</v>
      </c>
      <c r="B2503" t="s">
        <v>3076</v>
      </c>
      <c r="C2503">
        <v>0.44800000000000001</v>
      </c>
      <c r="D2503">
        <v>-482</v>
      </c>
      <c r="E2503">
        <v>294.18</v>
      </c>
      <c r="F2503">
        <v>409</v>
      </c>
      <c r="G2503">
        <v>275</v>
      </c>
      <c r="H2503" t="s">
        <v>235</v>
      </c>
      <c r="I2503" t="s">
        <v>4391</v>
      </c>
    </row>
    <row r="2504" spans="1:9" x14ac:dyDescent="0.2">
      <c r="A2504" t="s">
        <v>3075</v>
      </c>
      <c r="B2504" t="s">
        <v>3076</v>
      </c>
      <c r="C2504">
        <v>0.44800000000000001</v>
      </c>
      <c r="D2504">
        <v>-482</v>
      </c>
      <c r="E2504">
        <v>294.18</v>
      </c>
      <c r="F2504">
        <v>409</v>
      </c>
      <c r="G2504">
        <v>275</v>
      </c>
      <c r="H2504" t="s">
        <v>235</v>
      </c>
      <c r="I2504" t="s">
        <v>4391</v>
      </c>
    </row>
    <row r="2505" spans="1:9" x14ac:dyDescent="0.2">
      <c r="A2505" t="s">
        <v>3075</v>
      </c>
      <c r="B2505" t="s">
        <v>3076</v>
      </c>
      <c r="C2505">
        <v>0.44800000000000001</v>
      </c>
      <c r="D2505">
        <v>-482</v>
      </c>
      <c r="E2505">
        <v>294.18</v>
      </c>
      <c r="F2505">
        <v>409</v>
      </c>
      <c r="G2505">
        <v>275</v>
      </c>
      <c r="H2505" t="s">
        <v>235</v>
      </c>
      <c r="I2505" t="s">
        <v>4391</v>
      </c>
    </row>
    <row r="2506" spans="1:9" x14ac:dyDescent="0.2">
      <c r="A2506" t="s">
        <v>3075</v>
      </c>
      <c r="B2506" t="s">
        <v>3076</v>
      </c>
      <c r="C2506">
        <v>0.44800000000000001</v>
      </c>
      <c r="D2506">
        <v>-482</v>
      </c>
      <c r="E2506">
        <v>294.18</v>
      </c>
      <c r="F2506">
        <v>409</v>
      </c>
      <c r="G2506">
        <v>264</v>
      </c>
      <c r="H2506" t="s">
        <v>235</v>
      </c>
      <c r="I2506" t="s">
        <v>4123</v>
      </c>
    </row>
    <row r="2507" spans="1:9" x14ac:dyDescent="0.2">
      <c r="A2507" t="s">
        <v>3075</v>
      </c>
      <c r="B2507" t="s">
        <v>3076</v>
      </c>
      <c r="C2507">
        <v>0.44800000000000001</v>
      </c>
      <c r="D2507">
        <v>-482</v>
      </c>
      <c r="E2507">
        <v>294.18</v>
      </c>
      <c r="F2507">
        <v>409</v>
      </c>
      <c r="G2507">
        <v>262</v>
      </c>
      <c r="H2507" t="s">
        <v>235</v>
      </c>
      <c r="I2507" t="s">
        <v>4392</v>
      </c>
    </row>
    <row r="2508" spans="1:9" x14ac:dyDescent="0.2">
      <c r="A2508" t="s">
        <v>3075</v>
      </c>
      <c r="B2508" t="s">
        <v>3076</v>
      </c>
      <c r="C2508">
        <v>0.44800000000000001</v>
      </c>
      <c r="D2508">
        <v>-482</v>
      </c>
      <c r="E2508">
        <v>294.18</v>
      </c>
      <c r="F2508">
        <v>409</v>
      </c>
      <c r="G2508">
        <v>240</v>
      </c>
      <c r="H2508" t="s">
        <v>235</v>
      </c>
      <c r="I2508" t="s">
        <v>4109</v>
      </c>
    </row>
    <row r="2509" spans="1:9" x14ac:dyDescent="0.2">
      <c r="A2509" t="s">
        <v>3075</v>
      </c>
      <c r="B2509" t="s">
        <v>3076</v>
      </c>
      <c r="C2509">
        <v>0.44800000000000001</v>
      </c>
      <c r="D2509">
        <v>-482</v>
      </c>
      <c r="E2509">
        <v>294.18</v>
      </c>
      <c r="F2509">
        <v>409</v>
      </c>
      <c r="G2509">
        <v>240</v>
      </c>
      <c r="H2509" t="s">
        <v>235</v>
      </c>
      <c r="I2509" t="s">
        <v>4109</v>
      </c>
    </row>
    <row r="2510" spans="1:9" x14ac:dyDescent="0.2">
      <c r="A2510" t="s">
        <v>3075</v>
      </c>
      <c r="B2510" t="s">
        <v>3076</v>
      </c>
      <c r="C2510">
        <v>0.44800000000000001</v>
      </c>
      <c r="D2510">
        <v>-482</v>
      </c>
      <c r="E2510">
        <v>294.18</v>
      </c>
      <c r="F2510">
        <v>409</v>
      </c>
      <c r="G2510">
        <v>232</v>
      </c>
      <c r="H2510" t="s">
        <v>235</v>
      </c>
      <c r="I2510" t="s">
        <v>4262</v>
      </c>
    </row>
    <row r="2511" spans="1:9" x14ac:dyDescent="0.2">
      <c r="A2511" t="s">
        <v>3075</v>
      </c>
      <c r="B2511" t="s">
        <v>3076</v>
      </c>
      <c r="C2511">
        <v>0.44800000000000001</v>
      </c>
      <c r="D2511">
        <v>-482</v>
      </c>
      <c r="E2511">
        <v>294.18</v>
      </c>
      <c r="F2511">
        <v>409</v>
      </c>
      <c r="G2511">
        <v>226</v>
      </c>
      <c r="H2511" t="s">
        <v>235</v>
      </c>
      <c r="I2511" t="s">
        <v>4129</v>
      </c>
    </row>
    <row r="2512" spans="1:9" x14ac:dyDescent="0.2">
      <c r="A2512" t="s">
        <v>3075</v>
      </c>
      <c r="B2512" t="s">
        <v>3076</v>
      </c>
      <c r="C2512">
        <v>0.44800000000000001</v>
      </c>
      <c r="D2512">
        <v>-482</v>
      </c>
      <c r="E2512">
        <v>294.18</v>
      </c>
      <c r="F2512">
        <v>409</v>
      </c>
      <c r="G2512">
        <v>207</v>
      </c>
      <c r="H2512" t="s">
        <v>235</v>
      </c>
      <c r="I2512" t="s">
        <v>4131</v>
      </c>
    </row>
    <row r="2513" spans="1:9" x14ac:dyDescent="0.2">
      <c r="A2513" t="s">
        <v>3075</v>
      </c>
      <c r="B2513" t="s">
        <v>3076</v>
      </c>
      <c r="C2513">
        <v>0.44800000000000001</v>
      </c>
      <c r="D2513">
        <v>-482</v>
      </c>
      <c r="E2513">
        <v>294.18</v>
      </c>
      <c r="F2513">
        <v>409</v>
      </c>
      <c r="G2513">
        <v>212</v>
      </c>
      <c r="H2513" t="s">
        <v>235</v>
      </c>
      <c r="I2513" t="s">
        <v>4296</v>
      </c>
    </row>
    <row r="2514" spans="1:9" x14ac:dyDescent="0.2">
      <c r="A2514" t="s">
        <v>3075</v>
      </c>
      <c r="B2514" t="s">
        <v>3076</v>
      </c>
      <c r="C2514">
        <v>0.44800000000000001</v>
      </c>
      <c r="D2514">
        <v>-482</v>
      </c>
      <c r="E2514">
        <v>294.18</v>
      </c>
      <c r="F2514">
        <v>409</v>
      </c>
      <c r="G2514">
        <v>207</v>
      </c>
      <c r="H2514" t="s">
        <v>235</v>
      </c>
      <c r="I2514" t="s">
        <v>4131</v>
      </c>
    </row>
    <row r="2515" spans="1:9" x14ac:dyDescent="0.2">
      <c r="A2515" t="s">
        <v>3075</v>
      </c>
      <c r="B2515" t="s">
        <v>3076</v>
      </c>
      <c r="C2515">
        <v>0.44800000000000001</v>
      </c>
      <c r="D2515">
        <v>-482</v>
      </c>
      <c r="E2515">
        <v>294.18</v>
      </c>
      <c r="F2515">
        <v>409</v>
      </c>
      <c r="G2515">
        <v>205</v>
      </c>
      <c r="H2515" t="s">
        <v>235</v>
      </c>
      <c r="I2515" t="s">
        <v>4083</v>
      </c>
    </row>
    <row r="2516" spans="1:9" x14ac:dyDescent="0.2">
      <c r="A2516" t="s">
        <v>3075</v>
      </c>
      <c r="B2516" t="s">
        <v>3076</v>
      </c>
      <c r="C2516">
        <v>0.44800000000000001</v>
      </c>
      <c r="D2516">
        <v>-482</v>
      </c>
      <c r="E2516">
        <v>294.18</v>
      </c>
      <c r="F2516">
        <v>409</v>
      </c>
      <c r="G2516">
        <v>189</v>
      </c>
      <c r="H2516" t="s">
        <v>235</v>
      </c>
      <c r="I2516" t="s">
        <v>4133</v>
      </c>
    </row>
    <row r="2517" spans="1:9" x14ac:dyDescent="0.2">
      <c r="A2517" t="s">
        <v>3075</v>
      </c>
      <c r="B2517" t="s">
        <v>3076</v>
      </c>
      <c r="C2517">
        <v>0.44800000000000001</v>
      </c>
      <c r="D2517">
        <v>-482</v>
      </c>
      <c r="E2517">
        <v>294.18</v>
      </c>
      <c r="F2517">
        <v>409</v>
      </c>
      <c r="G2517">
        <v>199</v>
      </c>
      <c r="H2517" t="s">
        <v>235</v>
      </c>
      <c r="I2517" t="s">
        <v>4388</v>
      </c>
    </row>
    <row r="2518" spans="1:9" x14ac:dyDescent="0.2">
      <c r="A2518" t="s">
        <v>3075</v>
      </c>
      <c r="B2518" t="s">
        <v>3076</v>
      </c>
      <c r="C2518">
        <v>0.44800000000000001</v>
      </c>
      <c r="D2518">
        <v>-482</v>
      </c>
      <c r="E2518">
        <v>294.18</v>
      </c>
      <c r="F2518">
        <v>409</v>
      </c>
      <c r="G2518">
        <v>185</v>
      </c>
      <c r="H2518" t="s">
        <v>235</v>
      </c>
      <c r="I2518" t="s">
        <v>4113</v>
      </c>
    </row>
    <row r="2519" spans="1:9" x14ac:dyDescent="0.2">
      <c r="A2519" t="s">
        <v>3075</v>
      </c>
      <c r="B2519" t="s">
        <v>3076</v>
      </c>
      <c r="C2519">
        <v>0.44800000000000001</v>
      </c>
      <c r="D2519">
        <v>-482</v>
      </c>
      <c r="E2519">
        <v>294.18</v>
      </c>
      <c r="F2519">
        <v>409</v>
      </c>
      <c r="G2519">
        <v>189</v>
      </c>
      <c r="H2519" t="s">
        <v>235</v>
      </c>
      <c r="I2519" t="s">
        <v>4226</v>
      </c>
    </row>
    <row r="2520" spans="1:9" x14ac:dyDescent="0.2">
      <c r="A2520" t="s">
        <v>3075</v>
      </c>
      <c r="B2520" t="s">
        <v>3076</v>
      </c>
      <c r="C2520">
        <v>0.44800000000000001</v>
      </c>
      <c r="D2520">
        <v>-482</v>
      </c>
      <c r="E2520">
        <v>294.18</v>
      </c>
      <c r="F2520">
        <v>409</v>
      </c>
      <c r="G2520">
        <v>186</v>
      </c>
      <c r="H2520" t="s">
        <v>235</v>
      </c>
      <c r="I2520" t="s">
        <v>4154</v>
      </c>
    </row>
    <row r="2521" spans="1:9" x14ac:dyDescent="0.2">
      <c r="A2521" t="s">
        <v>3075</v>
      </c>
      <c r="B2521" t="s">
        <v>3076</v>
      </c>
      <c r="C2521">
        <v>0.44800000000000001</v>
      </c>
      <c r="D2521">
        <v>-482</v>
      </c>
      <c r="E2521">
        <v>294.18</v>
      </c>
      <c r="F2521">
        <v>409</v>
      </c>
      <c r="G2521">
        <v>186</v>
      </c>
      <c r="H2521" t="s">
        <v>235</v>
      </c>
      <c r="I2521" t="s">
        <v>4215</v>
      </c>
    </row>
    <row r="2522" spans="1:9" x14ac:dyDescent="0.2">
      <c r="A2522" t="s">
        <v>3075</v>
      </c>
      <c r="B2522" t="s">
        <v>3076</v>
      </c>
      <c r="C2522">
        <v>0.44800000000000001</v>
      </c>
      <c r="D2522">
        <v>-482</v>
      </c>
      <c r="E2522">
        <v>294.18</v>
      </c>
      <c r="F2522">
        <v>409</v>
      </c>
      <c r="G2522">
        <v>183</v>
      </c>
      <c r="H2522" t="s">
        <v>235</v>
      </c>
      <c r="I2522" t="s">
        <v>4178</v>
      </c>
    </row>
    <row r="2523" spans="1:9" x14ac:dyDescent="0.2">
      <c r="A2523" t="s">
        <v>3075</v>
      </c>
      <c r="B2523" t="s">
        <v>3076</v>
      </c>
      <c r="C2523">
        <v>0.44800000000000001</v>
      </c>
      <c r="D2523">
        <v>-482</v>
      </c>
      <c r="E2523">
        <v>294.18</v>
      </c>
      <c r="F2523">
        <v>409</v>
      </c>
      <c r="G2523">
        <v>182</v>
      </c>
      <c r="H2523" t="s">
        <v>235</v>
      </c>
      <c r="I2523" t="s">
        <v>4214</v>
      </c>
    </row>
    <row r="2524" spans="1:9" x14ac:dyDescent="0.2">
      <c r="A2524" t="s">
        <v>3075</v>
      </c>
      <c r="B2524" t="s">
        <v>3076</v>
      </c>
      <c r="C2524">
        <v>0.44800000000000001</v>
      </c>
      <c r="D2524">
        <v>-482</v>
      </c>
      <c r="E2524">
        <v>294.18</v>
      </c>
      <c r="F2524">
        <v>409</v>
      </c>
      <c r="G2524">
        <v>170</v>
      </c>
      <c r="H2524" t="s">
        <v>235</v>
      </c>
      <c r="I2524" t="s">
        <v>4393</v>
      </c>
    </row>
    <row r="2525" spans="1:9" x14ac:dyDescent="0.2">
      <c r="A2525" t="s">
        <v>3075</v>
      </c>
      <c r="B2525" t="s">
        <v>3076</v>
      </c>
      <c r="C2525">
        <v>0.44800000000000001</v>
      </c>
      <c r="D2525">
        <v>-482</v>
      </c>
      <c r="E2525">
        <v>294.18</v>
      </c>
      <c r="F2525">
        <v>409</v>
      </c>
      <c r="G2525">
        <v>175</v>
      </c>
      <c r="H2525" t="s">
        <v>235</v>
      </c>
      <c r="I2525" t="s">
        <v>4171</v>
      </c>
    </row>
    <row r="2526" spans="1:9" x14ac:dyDescent="0.2">
      <c r="A2526" t="s">
        <v>3075</v>
      </c>
      <c r="B2526" t="s">
        <v>3076</v>
      </c>
      <c r="C2526">
        <v>0.44800000000000001</v>
      </c>
      <c r="D2526">
        <v>-482</v>
      </c>
      <c r="E2526">
        <v>294.18</v>
      </c>
      <c r="F2526">
        <v>409</v>
      </c>
      <c r="G2526">
        <v>163</v>
      </c>
      <c r="H2526" t="s">
        <v>235</v>
      </c>
      <c r="I2526" t="s">
        <v>4129</v>
      </c>
    </row>
    <row r="2527" spans="1:9" x14ac:dyDescent="0.2">
      <c r="A2527" t="s">
        <v>3075</v>
      </c>
      <c r="B2527" t="s">
        <v>3076</v>
      </c>
      <c r="C2527">
        <v>0.44800000000000001</v>
      </c>
      <c r="D2527">
        <v>-482</v>
      </c>
      <c r="E2527">
        <v>294.18</v>
      </c>
      <c r="F2527">
        <v>409</v>
      </c>
      <c r="G2527">
        <v>167</v>
      </c>
      <c r="H2527" t="s">
        <v>235</v>
      </c>
      <c r="I2527" t="s">
        <v>4092</v>
      </c>
    </row>
    <row r="2528" spans="1:9" x14ac:dyDescent="0.2">
      <c r="A2528" t="s">
        <v>3075</v>
      </c>
      <c r="B2528" t="s">
        <v>3076</v>
      </c>
      <c r="C2528">
        <v>0.44800000000000001</v>
      </c>
      <c r="D2528">
        <v>-482</v>
      </c>
      <c r="E2528">
        <v>294.18</v>
      </c>
      <c r="F2528">
        <v>409</v>
      </c>
      <c r="G2528">
        <v>166</v>
      </c>
      <c r="H2528" t="s">
        <v>235</v>
      </c>
      <c r="I2528" t="s">
        <v>4092</v>
      </c>
    </row>
    <row r="2529" spans="1:9" x14ac:dyDescent="0.2">
      <c r="A2529" t="s">
        <v>3075</v>
      </c>
      <c r="B2529" t="s">
        <v>3076</v>
      </c>
      <c r="C2529">
        <v>0.44800000000000001</v>
      </c>
      <c r="D2529">
        <v>-482</v>
      </c>
      <c r="E2529">
        <v>294.18</v>
      </c>
      <c r="F2529">
        <v>409</v>
      </c>
      <c r="G2529">
        <v>164</v>
      </c>
      <c r="H2529" t="s">
        <v>235</v>
      </c>
      <c r="I2529" t="s">
        <v>4355</v>
      </c>
    </row>
    <row r="2530" spans="1:9" x14ac:dyDescent="0.2">
      <c r="A2530" t="s">
        <v>3075</v>
      </c>
      <c r="B2530" t="s">
        <v>3076</v>
      </c>
      <c r="C2530">
        <v>0.44800000000000001</v>
      </c>
      <c r="D2530">
        <v>-482</v>
      </c>
      <c r="E2530">
        <v>294.18</v>
      </c>
      <c r="F2530">
        <v>409</v>
      </c>
      <c r="G2530">
        <v>149</v>
      </c>
      <c r="H2530" t="s">
        <v>235</v>
      </c>
      <c r="I2530" t="s">
        <v>4139</v>
      </c>
    </row>
    <row r="2531" spans="1:9" x14ac:dyDescent="0.2">
      <c r="A2531" t="s">
        <v>3075</v>
      </c>
      <c r="B2531" t="s">
        <v>3076</v>
      </c>
      <c r="C2531">
        <v>0.44800000000000001</v>
      </c>
      <c r="D2531">
        <v>-482</v>
      </c>
      <c r="E2531">
        <v>294.18</v>
      </c>
      <c r="F2531">
        <v>409</v>
      </c>
      <c r="G2531">
        <v>127</v>
      </c>
      <c r="H2531" t="s">
        <v>235</v>
      </c>
      <c r="I2531" t="s">
        <v>4140</v>
      </c>
    </row>
    <row r="2532" spans="1:9" x14ac:dyDescent="0.2">
      <c r="A2532" t="s">
        <v>3075</v>
      </c>
      <c r="B2532" t="s">
        <v>3076</v>
      </c>
      <c r="C2532">
        <v>0.44800000000000001</v>
      </c>
      <c r="D2532">
        <v>-482</v>
      </c>
      <c r="E2532">
        <v>294.18</v>
      </c>
      <c r="F2532">
        <v>409</v>
      </c>
      <c r="G2532">
        <v>39.299999999999997</v>
      </c>
      <c r="H2532" t="s">
        <v>235</v>
      </c>
      <c r="I2532" t="s">
        <v>4141</v>
      </c>
    </row>
    <row r="2533" spans="1:9" x14ac:dyDescent="0.2">
      <c r="A2533" t="s">
        <v>3075</v>
      </c>
      <c r="B2533" t="s">
        <v>3076</v>
      </c>
      <c r="C2533">
        <v>0.44800000000000001</v>
      </c>
      <c r="D2533">
        <v>-482</v>
      </c>
      <c r="E2533">
        <v>294.18</v>
      </c>
      <c r="F2533">
        <v>409</v>
      </c>
      <c r="G2533">
        <v>130</v>
      </c>
      <c r="H2533" t="s">
        <v>235</v>
      </c>
      <c r="I2533" t="s">
        <v>4394</v>
      </c>
    </row>
    <row r="2534" spans="1:9" x14ac:dyDescent="0.2">
      <c r="A2534" t="s">
        <v>3075</v>
      </c>
      <c r="B2534" t="s">
        <v>3076</v>
      </c>
      <c r="C2534">
        <v>0.44800000000000001</v>
      </c>
      <c r="D2534">
        <v>-482</v>
      </c>
      <c r="E2534">
        <v>294.18</v>
      </c>
      <c r="F2534">
        <v>409</v>
      </c>
      <c r="G2534">
        <v>131</v>
      </c>
      <c r="H2534" t="s">
        <v>235</v>
      </c>
      <c r="I2534" t="s">
        <v>4394</v>
      </c>
    </row>
    <row r="2535" spans="1:9" x14ac:dyDescent="0.2">
      <c r="A2535" t="s">
        <v>3075</v>
      </c>
      <c r="B2535" t="s">
        <v>3076</v>
      </c>
      <c r="C2535">
        <v>0.44800000000000001</v>
      </c>
      <c r="D2535">
        <v>-482</v>
      </c>
      <c r="E2535">
        <v>294.18</v>
      </c>
      <c r="F2535">
        <v>409</v>
      </c>
      <c r="G2535">
        <v>130</v>
      </c>
      <c r="H2535" t="s">
        <v>235</v>
      </c>
      <c r="I2535" t="s">
        <v>4142</v>
      </c>
    </row>
    <row r="2536" spans="1:9" x14ac:dyDescent="0.2">
      <c r="A2536" t="s">
        <v>3075</v>
      </c>
      <c r="B2536" t="s">
        <v>3076</v>
      </c>
      <c r="C2536">
        <v>0.44800000000000001</v>
      </c>
      <c r="D2536">
        <v>-482</v>
      </c>
      <c r="E2536">
        <v>294.18</v>
      </c>
      <c r="F2536">
        <v>409</v>
      </c>
      <c r="G2536">
        <v>130</v>
      </c>
      <c r="H2536" t="s">
        <v>235</v>
      </c>
      <c r="I2536" t="s">
        <v>4142</v>
      </c>
    </row>
    <row r="2537" spans="1:9" x14ac:dyDescent="0.2">
      <c r="A2537" t="s">
        <v>3075</v>
      </c>
      <c r="B2537" t="s">
        <v>3076</v>
      </c>
      <c r="C2537">
        <v>0.44800000000000001</v>
      </c>
      <c r="D2537">
        <v>-482</v>
      </c>
      <c r="E2537">
        <v>294.18</v>
      </c>
      <c r="F2537">
        <v>409</v>
      </c>
      <c r="G2537">
        <v>127</v>
      </c>
      <c r="H2537" t="s">
        <v>235</v>
      </c>
      <c r="I2537" t="s">
        <v>4144</v>
      </c>
    </row>
    <row r="2538" spans="1:9" x14ac:dyDescent="0.2">
      <c r="A2538" t="s">
        <v>3075</v>
      </c>
      <c r="B2538" t="s">
        <v>3076</v>
      </c>
      <c r="C2538">
        <v>0.44800000000000001</v>
      </c>
      <c r="D2538">
        <v>-482</v>
      </c>
      <c r="E2538">
        <v>294.18</v>
      </c>
      <c r="F2538">
        <v>409</v>
      </c>
      <c r="G2538">
        <v>127</v>
      </c>
      <c r="H2538" t="s">
        <v>235</v>
      </c>
      <c r="I2538" t="s">
        <v>4145</v>
      </c>
    </row>
    <row r="2539" spans="1:9" x14ac:dyDescent="0.2">
      <c r="A2539" t="s">
        <v>3075</v>
      </c>
      <c r="B2539" t="s">
        <v>3076</v>
      </c>
      <c r="C2539">
        <v>0.44800000000000001</v>
      </c>
      <c r="D2539">
        <v>-482</v>
      </c>
      <c r="E2539">
        <v>294.18</v>
      </c>
      <c r="F2539">
        <v>409</v>
      </c>
      <c r="G2539">
        <v>124</v>
      </c>
      <c r="H2539" t="s">
        <v>235</v>
      </c>
      <c r="I2539" t="s">
        <v>4142</v>
      </c>
    </row>
    <row r="2540" spans="1:9" x14ac:dyDescent="0.2">
      <c r="A2540" t="s">
        <v>3075</v>
      </c>
      <c r="B2540" t="s">
        <v>3076</v>
      </c>
      <c r="C2540">
        <v>0.44800000000000001</v>
      </c>
      <c r="D2540">
        <v>-482</v>
      </c>
      <c r="E2540">
        <v>294.18</v>
      </c>
      <c r="F2540">
        <v>409</v>
      </c>
      <c r="G2540">
        <v>110</v>
      </c>
      <c r="H2540" t="s">
        <v>235</v>
      </c>
      <c r="I2540" t="s">
        <v>4094</v>
      </c>
    </row>
    <row r="2541" spans="1:9" x14ac:dyDescent="0.2">
      <c r="A2541" t="s">
        <v>3075</v>
      </c>
      <c r="B2541" t="s">
        <v>3076</v>
      </c>
      <c r="C2541">
        <v>0.44800000000000001</v>
      </c>
      <c r="D2541">
        <v>-482</v>
      </c>
      <c r="E2541">
        <v>294.18</v>
      </c>
      <c r="F2541">
        <v>409</v>
      </c>
      <c r="G2541">
        <v>99</v>
      </c>
      <c r="H2541" t="s">
        <v>235</v>
      </c>
      <c r="I2541" t="s">
        <v>4282</v>
      </c>
    </row>
    <row r="2542" spans="1:9" x14ac:dyDescent="0.2">
      <c r="A2542" t="s">
        <v>3075</v>
      </c>
      <c r="B2542" t="s">
        <v>3076</v>
      </c>
      <c r="C2542">
        <v>0.44800000000000001</v>
      </c>
      <c r="D2542">
        <v>-482</v>
      </c>
      <c r="E2542">
        <v>294.18</v>
      </c>
      <c r="F2542">
        <v>409</v>
      </c>
      <c r="G2542">
        <v>99.1</v>
      </c>
      <c r="H2542" t="s">
        <v>235</v>
      </c>
      <c r="I2542" t="s">
        <v>4282</v>
      </c>
    </row>
    <row r="2543" spans="1:9" x14ac:dyDescent="0.2">
      <c r="A2543" t="s">
        <v>3075</v>
      </c>
      <c r="B2543" t="s">
        <v>3076</v>
      </c>
      <c r="C2543">
        <v>0.44800000000000001</v>
      </c>
      <c r="D2543">
        <v>-482</v>
      </c>
      <c r="E2543">
        <v>294.18</v>
      </c>
      <c r="F2543">
        <v>409</v>
      </c>
      <c r="G2543">
        <v>99.5</v>
      </c>
      <c r="H2543" t="s">
        <v>235</v>
      </c>
      <c r="I2543" t="s">
        <v>4282</v>
      </c>
    </row>
    <row r="2544" spans="1:9" x14ac:dyDescent="0.2">
      <c r="A2544" t="s">
        <v>3075</v>
      </c>
      <c r="B2544" t="s">
        <v>3076</v>
      </c>
      <c r="C2544">
        <v>0.44800000000000001</v>
      </c>
      <c r="D2544">
        <v>-482</v>
      </c>
      <c r="E2544">
        <v>294.18</v>
      </c>
      <c r="F2544">
        <v>409</v>
      </c>
      <c r="G2544">
        <v>99.5</v>
      </c>
      <c r="H2544" t="s">
        <v>235</v>
      </c>
      <c r="I2544" t="s">
        <v>4282</v>
      </c>
    </row>
    <row r="2545" spans="1:9" x14ac:dyDescent="0.2">
      <c r="A2545" t="s">
        <v>3075</v>
      </c>
      <c r="B2545" t="s">
        <v>3076</v>
      </c>
      <c r="C2545">
        <v>0.44800000000000001</v>
      </c>
      <c r="D2545">
        <v>-482</v>
      </c>
      <c r="E2545">
        <v>294.18</v>
      </c>
      <c r="F2545">
        <v>409</v>
      </c>
      <c r="G2545">
        <v>95.4</v>
      </c>
      <c r="H2545" t="s">
        <v>235</v>
      </c>
      <c r="I2545" t="s">
        <v>4225</v>
      </c>
    </row>
    <row r="2546" spans="1:9" x14ac:dyDescent="0.2">
      <c r="A2546" t="s">
        <v>3075</v>
      </c>
      <c r="B2546" t="s">
        <v>3076</v>
      </c>
      <c r="C2546">
        <v>0.44800000000000001</v>
      </c>
      <c r="D2546">
        <v>-482</v>
      </c>
      <c r="E2546">
        <v>294.18</v>
      </c>
      <c r="F2546">
        <v>409</v>
      </c>
      <c r="G2546">
        <v>90.3</v>
      </c>
      <c r="H2546" t="s">
        <v>235</v>
      </c>
      <c r="I2546" t="s">
        <v>4372</v>
      </c>
    </row>
    <row r="2547" spans="1:9" x14ac:dyDescent="0.2">
      <c r="A2547" t="s">
        <v>3075</v>
      </c>
      <c r="B2547" t="s">
        <v>3076</v>
      </c>
      <c r="C2547">
        <v>0.44800000000000001</v>
      </c>
      <c r="D2547">
        <v>-482</v>
      </c>
      <c r="E2547">
        <v>294.18</v>
      </c>
      <c r="F2547">
        <v>409</v>
      </c>
      <c r="G2547">
        <v>90.8</v>
      </c>
      <c r="H2547" t="s">
        <v>235</v>
      </c>
      <c r="I2547" t="s">
        <v>4395</v>
      </c>
    </row>
    <row r="2548" spans="1:9" x14ac:dyDescent="0.2">
      <c r="A2548" t="s">
        <v>3075</v>
      </c>
      <c r="B2548" t="s">
        <v>3076</v>
      </c>
      <c r="C2548">
        <v>0.44800000000000001</v>
      </c>
      <c r="D2548">
        <v>-482</v>
      </c>
      <c r="E2548">
        <v>294.18</v>
      </c>
      <c r="F2548">
        <v>409</v>
      </c>
      <c r="G2548">
        <v>90.3</v>
      </c>
      <c r="H2548" t="s">
        <v>235</v>
      </c>
      <c r="I2548" t="s">
        <v>4234</v>
      </c>
    </row>
    <row r="2549" spans="1:9" x14ac:dyDescent="0.2">
      <c r="A2549" t="s">
        <v>3075</v>
      </c>
      <c r="B2549" t="s">
        <v>3076</v>
      </c>
      <c r="C2549">
        <v>0.44800000000000001</v>
      </c>
      <c r="D2549">
        <v>-482</v>
      </c>
      <c r="E2549">
        <v>294.18</v>
      </c>
      <c r="F2549">
        <v>409</v>
      </c>
      <c r="G2549">
        <v>91.2</v>
      </c>
      <c r="H2549" t="s">
        <v>235</v>
      </c>
      <c r="I2549" t="s">
        <v>4372</v>
      </c>
    </row>
    <row r="2550" spans="1:9" x14ac:dyDescent="0.2">
      <c r="A2550" t="s">
        <v>3075</v>
      </c>
      <c r="B2550" t="s">
        <v>3076</v>
      </c>
      <c r="C2550">
        <v>0.44800000000000001</v>
      </c>
      <c r="D2550">
        <v>-482</v>
      </c>
      <c r="E2550">
        <v>294.18</v>
      </c>
      <c r="F2550">
        <v>409</v>
      </c>
      <c r="G2550">
        <v>79.5</v>
      </c>
      <c r="H2550" t="s">
        <v>235</v>
      </c>
      <c r="I2550" t="s">
        <v>4235</v>
      </c>
    </row>
    <row r="2551" spans="1:9" x14ac:dyDescent="0.2">
      <c r="A2551" t="s">
        <v>3071</v>
      </c>
      <c r="B2551" t="s">
        <v>3076</v>
      </c>
      <c r="C2551">
        <v>0.44800000000000001</v>
      </c>
      <c r="D2551">
        <v>-482</v>
      </c>
      <c r="E2551">
        <v>294.18</v>
      </c>
      <c r="F2551">
        <v>409</v>
      </c>
      <c r="G2551">
        <v>734</v>
      </c>
      <c r="H2551" t="s">
        <v>235</v>
      </c>
      <c r="I2551" t="s">
        <v>4101</v>
      </c>
    </row>
    <row r="2552" spans="1:9" x14ac:dyDescent="0.2">
      <c r="A2552" t="s">
        <v>3071</v>
      </c>
      <c r="B2552" t="s">
        <v>3076</v>
      </c>
      <c r="C2552">
        <v>0.44800000000000001</v>
      </c>
      <c r="D2552">
        <v>-482</v>
      </c>
      <c r="E2552">
        <v>294.18</v>
      </c>
      <c r="F2552">
        <v>409</v>
      </c>
      <c r="G2552">
        <v>733</v>
      </c>
      <c r="H2552" t="s">
        <v>235</v>
      </c>
      <c r="I2552" t="s">
        <v>4101</v>
      </c>
    </row>
    <row r="2553" spans="1:9" x14ac:dyDescent="0.2">
      <c r="A2553" t="s">
        <v>3071</v>
      </c>
      <c r="B2553" t="s">
        <v>3076</v>
      </c>
      <c r="C2553">
        <v>0.44800000000000001</v>
      </c>
      <c r="D2553">
        <v>-482</v>
      </c>
      <c r="E2553">
        <v>294.18</v>
      </c>
      <c r="F2553">
        <v>409</v>
      </c>
      <c r="G2553">
        <v>722</v>
      </c>
      <c r="H2553" t="s">
        <v>235</v>
      </c>
      <c r="I2553" t="s">
        <v>4389</v>
      </c>
    </row>
    <row r="2554" spans="1:9" x14ac:dyDescent="0.2">
      <c r="A2554" t="s">
        <v>3071</v>
      </c>
      <c r="B2554" t="s">
        <v>3076</v>
      </c>
      <c r="C2554">
        <v>0.44800000000000001</v>
      </c>
      <c r="D2554">
        <v>-482</v>
      </c>
      <c r="E2554">
        <v>294.18</v>
      </c>
      <c r="F2554">
        <v>409</v>
      </c>
      <c r="G2554">
        <v>722</v>
      </c>
      <c r="H2554" t="s">
        <v>235</v>
      </c>
      <c r="I2554" t="s">
        <v>4223</v>
      </c>
    </row>
    <row r="2555" spans="1:9" x14ac:dyDescent="0.2">
      <c r="A2555" t="s">
        <v>3071</v>
      </c>
      <c r="B2555" t="s">
        <v>3076</v>
      </c>
      <c r="C2555">
        <v>0.44800000000000001</v>
      </c>
      <c r="D2555">
        <v>-482</v>
      </c>
      <c r="E2555">
        <v>294.18</v>
      </c>
      <c r="F2555">
        <v>409</v>
      </c>
      <c r="G2555">
        <v>721</v>
      </c>
      <c r="H2555" t="s">
        <v>235</v>
      </c>
      <c r="I2555" t="s">
        <v>4102</v>
      </c>
    </row>
    <row r="2556" spans="1:9" x14ac:dyDescent="0.2">
      <c r="A2556" t="s">
        <v>3071</v>
      </c>
      <c r="B2556" t="s">
        <v>3076</v>
      </c>
      <c r="C2556">
        <v>0.44800000000000001</v>
      </c>
      <c r="D2556">
        <v>-482</v>
      </c>
      <c r="E2556">
        <v>294.18</v>
      </c>
      <c r="F2556">
        <v>409</v>
      </c>
      <c r="G2556">
        <v>720</v>
      </c>
      <c r="H2556" t="s">
        <v>235</v>
      </c>
      <c r="I2556" t="s">
        <v>4102</v>
      </c>
    </row>
    <row r="2557" spans="1:9" x14ac:dyDescent="0.2">
      <c r="A2557" t="s">
        <v>3071</v>
      </c>
      <c r="B2557" t="s">
        <v>3076</v>
      </c>
      <c r="C2557">
        <v>0.44800000000000001</v>
      </c>
      <c r="D2557">
        <v>-482</v>
      </c>
      <c r="E2557">
        <v>294.18</v>
      </c>
      <c r="F2557">
        <v>409</v>
      </c>
      <c r="G2557">
        <v>504</v>
      </c>
      <c r="H2557" t="s">
        <v>235</v>
      </c>
      <c r="I2557" t="s">
        <v>4108</v>
      </c>
    </row>
    <row r="2558" spans="1:9" x14ac:dyDescent="0.2">
      <c r="A2558" t="s">
        <v>3071</v>
      </c>
      <c r="B2558" t="s">
        <v>3076</v>
      </c>
      <c r="C2558">
        <v>0.44800000000000001</v>
      </c>
      <c r="D2558">
        <v>-482</v>
      </c>
      <c r="E2558">
        <v>294.18</v>
      </c>
      <c r="F2558">
        <v>409</v>
      </c>
      <c r="G2558">
        <v>312</v>
      </c>
      <c r="H2558" t="s">
        <v>235</v>
      </c>
      <c r="I2558" t="s">
        <v>4211</v>
      </c>
    </row>
    <row r="2559" spans="1:9" x14ac:dyDescent="0.2">
      <c r="A2559" t="s">
        <v>3071</v>
      </c>
      <c r="B2559" t="s">
        <v>3076</v>
      </c>
      <c r="C2559">
        <v>0.44800000000000001</v>
      </c>
      <c r="D2559">
        <v>-482</v>
      </c>
      <c r="E2559">
        <v>294.18</v>
      </c>
      <c r="F2559">
        <v>409</v>
      </c>
      <c r="G2559">
        <v>312</v>
      </c>
      <c r="H2559" t="s">
        <v>235</v>
      </c>
      <c r="I2559" t="s">
        <v>4211</v>
      </c>
    </row>
    <row r="2560" spans="1:9" x14ac:dyDescent="0.2">
      <c r="A2560" t="s">
        <v>3071</v>
      </c>
      <c r="B2560" t="s">
        <v>3076</v>
      </c>
      <c r="C2560">
        <v>0.44800000000000001</v>
      </c>
      <c r="D2560">
        <v>-482</v>
      </c>
      <c r="E2560">
        <v>294.18</v>
      </c>
      <c r="F2560">
        <v>409</v>
      </c>
      <c r="G2560">
        <v>286</v>
      </c>
      <c r="H2560" t="s">
        <v>235</v>
      </c>
      <c r="I2560" t="s">
        <v>4105</v>
      </c>
    </row>
    <row r="2561" spans="1:9" x14ac:dyDescent="0.2">
      <c r="A2561" t="s">
        <v>3071</v>
      </c>
      <c r="B2561" t="s">
        <v>3076</v>
      </c>
      <c r="C2561">
        <v>0.44800000000000001</v>
      </c>
      <c r="D2561">
        <v>-482</v>
      </c>
      <c r="E2561">
        <v>294.18</v>
      </c>
      <c r="F2561">
        <v>409</v>
      </c>
      <c r="G2561">
        <v>287</v>
      </c>
      <c r="H2561" t="s">
        <v>235</v>
      </c>
      <c r="I2561" t="s">
        <v>4105</v>
      </c>
    </row>
    <row r="2562" spans="1:9" x14ac:dyDescent="0.2">
      <c r="A2562" t="s">
        <v>3071</v>
      </c>
      <c r="B2562" t="s">
        <v>3076</v>
      </c>
      <c r="C2562">
        <v>0.44800000000000001</v>
      </c>
      <c r="D2562">
        <v>-482</v>
      </c>
      <c r="E2562">
        <v>294.18</v>
      </c>
      <c r="F2562">
        <v>409</v>
      </c>
      <c r="G2562">
        <v>286</v>
      </c>
      <c r="H2562" t="s">
        <v>235</v>
      </c>
      <c r="I2562" t="s">
        <v>4105</v>
      </c>
    </row>
    <row r="2563" spans="1:9" x14ac:dyDescent="0.2">
      <c r="A2563" t="s">
        <v>3071</v>
      </c>
      <c r="B2563" t="s">
        <v>3076</v>
      </c>
      <c r="C2563">
        <v>0.44800000000000001</v>
      </c>
      <c r="D2563">
        <v>-482</v>
      </c>
      <c r="E2563">
        <v>294.18</v>
      </c>
      <c r="F2563">
        <v>409</v>
      </c>
      <c r="G2563">
        <v>285</v>
      </c>
      <c r="H2563" t="s">
        <v>235</v>
      </c>
      <c r="I2563" t="s">
        <v>4257</v>
      </c>
    </row>
    <row r="2564" spans="1:9" x14ac:dyDescent="0.2">
      <c r="A2564" t="s">
        <v>3071</v>
      </c>
      <c r="B2564" t="s">
        <v>3076</v>
      </c>
      <c r="C2564">
        <v>0.44800000000000001</v>
      </c>
      <c r="D2564">
        <v>-482</v>
      </c>
      <c r="E2564">
        <v>294.18</v>
      </c>
      <c r="F2564">
        <v>409</v>
      </c>
      <c r="G2564">
        <v>286</v>
      </c>
      <c r="H2564" t="s">
        <v>235</v>
      </c>
      <c r="I2564" t="s">
        <v>4105</v>
      </c>
    </row>
    <row r="2565" spans="1:9" x14ac:dyDescent="0.2">
      <c r="A2565" t="s">
        <v>3071</v>
      </c>
      <c r="B2565" t="s">
        <v>3076</v>
      </c>
      <c r="C2565">
        <v>0.44800000000000001</v>
      </c>
      <c r="D2565">
        <v>-482</v>
      </c>
      <c r="E2565">
        <v>294.18</v>
      </c>
      <c r="F2565">
        <v>409</v>
      </c>
      <c r="G2565">
        <v>285</v>
      </c>
      <c r="H2565" t="s">
        <v>235</v>
      </c>
      <c r="I2565" t="s">
        <v>4257</v>
      </c>
    </row>
    <row r="2566" spans="1:9" x14ac:dyDescent="0.2">
      <c r="A2566" t="s">
        <v>3071</v>
      </c>
      <c r="B2566" t="s">
        <v>3076</v>
      </c>
      <c r="C2566">
        <v>0.44800000000000001</v>
      </c>
      <c r="D2566">
        <v>-482</v>
      </c>
      <c r="E2566">
        <v>294.18</v>
      </c>
      <c r="F2566">
        <v>409</v>
      </c>
      <c r="G2566">
        <v>285</v>
      </c>
      <c r="H2566" t="s">
        <v>235</v>
      </c>
      <c r="I2566" t="s">
        <v>4257</v>
      </c>
    </row>
    <row r="2567" spans="1:9" x14ac:dyDescent="0.2">
      <c r="A2567" t="s">
        <v>3071</v>
      </c>
      <c r="B2567" t="s">
        <v>3076</v>
      </c>
      <c r="C2567">
        <v>0.44800000000000001</v>
      </c>
      <c r="D2567">
        <v>-482</v>
      </c>
      <c r="E2567">
        <v>294.18</v>
      </c>
      <c r="F2567">
        <v>409</v>
      </c>
      <c r="G2567">
        <v>285</v>
      </c>
      <c r="H2567" t="s">
        <v>235</v>
      </c>
      <c r="I2567" t="s">
        <v>4257</v>
      </c>
    </row>
    <row r="2568" spans="1:9" x14ac:dyDescent="0.2">
      <c r="A2568" t="s">
        <v>3071</v>
      </c>
      <c r="B2568" t="s">
        <v>3076</v>
      </c>
      <c r="C2568">
        <v>0.44800000000000001</v>
      </c>
      <c r="D2568">
        <v>-482</v>
      </c>
      <c r="E2568">
        <v>294.18</v>
      </c>
      <c r="F2568">
        <v>409</v>
      </c>
      <c r="G2568">
        <v>285</v>
      </c>
      <c r="H2568" t="s">
        <v>235</v>
      </c>
      <c r="I2568" t="s">
        <v>4257</v>
      </c>
    </row>
    <row r="2569" spans="1:9" x14ac:dyDescent="0.2">
      <c r="A2569" t="s">
        <v>3071</v>
      </c>
      <c r="B2569" t="s">
        <v>3076</v>
      </c>
      <c r="C2569">
        <v>0.44800000000000001</v>
      </c>
      <c r="D2569">
        <v>-482</v>
      </c>
      <c r="E2569">
        <v>294.18</v>
      </c>
      <c r="F2569">
        <v>409</v>
      </c>
      <c r="G2569">
        <v>285</v>
      </c>
      <c r="H2569" t="s">
        <v>235</v>
      </c>
      <c r="I2569" t="s">
        <v>4257</v>
      </c>
    </row>
    <row r="2570" spans="1:9" x14ac:dyDescent="0.2">
      <c r="A2570" t="s">
        <v>3071</v>
      </c>
      <c r="B2570" t="s">
        <v>3076</v>
      </c>
      <c r="C2570">
        <v>0.44800000000000001</v>
      </c>
      <c r="D2570">
        <v>-482</v>
      </c>
      <c r="E2570">
        <v>294.18</v>
      </c>
      <c r="F2570">
        <v>409</v>
      </c>
      <c r="G2570">
        <v>244</v>
      </c>
      <c r="H2570" t="s">
        <v>235</v>
      </c>
      <c r="I2570" t="s">
        <v>4396</v>
      </c>
    </row>
    <row r="2571" spans="1:9" x14ac:dyDescent="0.2">
      <c r="A2571" t="s">
        <v>3071</v>
      </c>
      <c r="B2571" t="s">
        <v>3076</v>
      </c>
      <c r="C2571">
        <v>0.44800000000000001</v>
      </c>
      <c r="D2571">
        <v>-482</v>
      </c>
      <c r="E2571">
        <v>294.18</v>
      </c>
      <c r="F2571">
        <v>409</v>
      </c>
      <c r="G2571">
        <v>200</v>
      </c>
      <c r="H2571" t="s">
        <v>235</v>
      </c>
      <c r="I2571" t="s">
        <v>4388</v>
      </c>
    </row>
    <row r="2572" spans="1:9" x14ac:dyDescent="0.2">
      <c r="A2572" t="s">
        <v>3071</v>
      </c>
      <c r="B2572" t="s">
        <v>3076</v>
      </c>
      <c r="C2572">
        <v>0.44800000000000001</v>
      </c>
      <c r="D2572">
        <v>-482</v>
      </c>
      <c r="E2572">
        <v>294.18</v>
      </c>
      <c r="F2572">
        <v>409</v>
      </c>
      <c r="G2572">
        <v>197</v>
      </c>
      <c r="H2572" t="s">
        <v>235</v>
      </c>
      <c r="I2572" t="s">
        <v>4286</v>
      </c>
    </row>
    <row r="2573" spans="1:9" x14ac:dyDescent="0.2">
      <c r="A2573" t="s">
        <v>3071</v>
      </c>
      <c r="B2573" t="s">
        <v>3076</v>
      </c>
      <c r="C2573">
        <v>0.44800000000000001</v>
      </c>
      <c r="D2573">
        <v>-482</v>
      </c>
      <c r="E2573">
        <v>294.18</v>
      </c>
      <c r="F2573">
        <v>409</v>
      </c>
      <c r="G2573">
        <v>197</v>
      </c>
      <c r="H2573" t="s">
        <v>235</v>
      </c>
      <c r="I2573" t="s">
        <v>4286</v>
      </c>
    </row>
    <row r="2574" spans="1:9" x14ac:dyDescent="0.2">
      <c r="A2574" t="s">
        <v>3071</v>
      </c>
      <c r="B2574" t="s">
        <v>3076</v>
      </c>
      <c r="C2574">
        <v>0.44800000000000001</v>
      </c>
      <c r="D2574">
        <v>-482</v>
      </c>
      <c r="E2574">
        <v>294.18</v>
      </c>
      <c r="F2574">
        <v>409</v>
      </c>
      <c r="G2574">
        <v>183</v>
      </c>
      <c r="H2574" t="s">
        <v>235</v>
      </c>
      <c r="I2574" t="s">
        <v>4215</v>
      </c>
    </row>
    <row r="2575" spans="1:9" x14ac:dyDescent="0.2">
      <c r="A2575" t="s">
        <v>3071</v>
      </c>
      <c r="B2575" t="s">
        <v>3076</v>
      </c>
      <c r="C2575">
        <v>0.44800000000000001</v>
      </c>
      <c r="D2575">
        <v>-482</v>
      </c>
      <c r="E2575">
        <v>294.18</v>
      </c>
      <c r="F2575">
        <v>409</v>
      </c>
      <c r="G2575">
        <v>180</v>
      </c>
      <c r="H2575" t="s">
        <v>235</v>
      </c>
      <c r="I2575" t="s">
        <v>4388</v>
      </c>
    </row>
    <row r="2576" spans="1:9" x14ac:dyDescent="0.2">
      <c r="A2576" t="s">
        <v>3071</v>
      </c>
      <c r="B2576" t="s">
        <v>3076</v>
      </c>
      <c r="C2576">
        <v>0.44800000000000001</v>
      </c>
      <c r="D2576">
        <v>-482</v>
      </c>
      <c r="E2576">
        <v>294.18</v>
      </c>
      <c r="F2576">
        <v>409</v>
      </c>
      <c r="G2576">
        <v>174</v>
      </c>
      <c r="H2576" t="s">
        <v>235</v>
      </c>
      <c r="I2576" t="s">
        <v>4171</v>
      </c>
    </row>
    <row r="2577" spans="1:9" x14ac:dyDescent="0.2">
      <c r="A2577" t="s">
        <v>3071</v>
      </c>
      <c r="B2577" t="s">
        <v>3076</v>
      </c>
      <c r="C2577">
        <v>0.44800000000000001</v>
      </c>
      <c r="D2577">
        <v>-482</v>
      </c>
      <c r="E2577">
        <v>294.18</v>
      </c>
      <c r="F2577">
        <v>409</v>
      </c>
      <c r="G2577">
        <v>126</v>
      </c>
      <c r="H2577" t="s">
        <v>235</v>
      </c>
      <c r="I2577" t="s">
        <v>4142</v>
      </c>
    </row>
    <row r="2578" spans="1:9" x14ac:dyDescent="0.2">
      <c r="A2578" t="s">
        <v>3071</v>
      </c>
      <c r="B2578" t="s">
        <v>3076</v>
      </c>
      <c r="C2578">
        <v>0.44800000000000001</v>
      </c>
      <c r="D2578">
        <v>-482</v>
      </c>
      <c r="E2578">
        <v>294.18</v>
      </c>
      <c r="F2578">
        <v>409</v>
      </c>
      <c r="G2578">
        <v>99</v>
      </c>
      <c r="H2578" t="s">
        <v>235</v>
      </c>
      <c r="I2578" t="s">
        <v>4282</v>
      </c>
    </row>
    <row r="2579" spans="1:9" x14ac:dyDescent="0.2">
      <c r="A2579" t="s">
        <v>3071</v>
      </c>
      <c r="B2579" t="s">
        <v>3076</v>
      </c>
      <c r="C2579">
        <v>0.44800000000000001</v>
      </c>
      <c r="D2579">
        <v>-482</v>
      </c>
      <c r="E2579">
        <v>294.18</v>
      </c>
      <c r="F2579">
        <v>409</v>
      </c>
      <c r="G2579">
        <v>90.8</v>
      </c>
      <c r="H2579" t="s">
        <v>235</v>
      </c>
      <c r="I2579" t="s">
        <v>4372</v>
      </c>
    </row>
    <row r="2580" spans="1:9" x14ac:dyDescent="0.2">
      <c r="A2580" t="s">
        <v>3071</v>
      </c>
      <c r="B2580" t="s">
        <v>3076</v>
      </c>
      <c r="C2580">
        <v>0.44800000000000001</v>
      </c>
      <c r="D2580">
        <v>-482</v>
      </c>
      <c r="E2580">
        <v>294.18</v>
      </c>
      <c r="F2580">
        <v>409</v>
      </c>
      <c r="G2580">
        <v>82.4</v>
      </c>
      <c r="H2580" t="s">
        <v>235</v>
      </c>
      <c r="I2580" t="s">
        <v>4251</v>
      </c>
    </row>
    <row r="2581" spans="1:9" x14ac:dyDescent="0.2">
      <c r="A2581" t="s">
        <v>3071</v>
      </c>
      <c r="B2581" t="s">
        <v>3072</v>
      </c>
      <c r="C2581">
        <v>0.44800000000000001</v>
      </c>
      <c r="D2581">
        <v>-482</v>
      </c>
      <c r="E2581">
        <v>294.18</v>
      </c>
      <c r="F2581">
        <v>409</v>
      </c>
      <c r="G2581">
        <v>696</v>
      </c>
      <c r="H2581" t="s">
        <v>235</v>
      </c>
      <c r="I2581" t="s">
        <v>4101</v>
      </c>
    </row>
    <row r="2582" spans="1:9" x14ac:dyDescent="0.2">
      <c r="A2582" t="s">
        <v>3071</v>
      </c>
      <c r="B2582" t="s">
        <v>3072</v>
      </c>
      <c r="C2582">
        <v>0.44800000000000001</v>
      </c>
      <c r="D2582">
        <v>-482</v>
      </c>
      <c r="E2582">
        <v>294.18</v>
      </c>
      <c r="F2582">
        <v>409</v>
      </c>
      <c r="G2582">
        <v>694</v>
      </c>
      <c r="H2582" t="s">
        <v>235</v>
      </c>
      <c r="I2582" t="s">
        <v>4101</v>
      </c>
    </row>
    <row r="2583" spans="1:9" x14ac:dyDescent="0.2">
      <c r="A2583" t="s">
        <v>3071</v>
      </c>
      <c r="B2583" t="s">
        <v>3072</v>
      </c>
      <c r="C2583">
        <v>0.44800000000000001</v>
      </c>
      <c r="D2583">
        <v>-482</v>
      </c>
      <c r="E2583">
        <v>294.18</v>
      </c>
      <c r="F2583">
        <v>409</v>
      </c>
      <c r="G2583">
        <v>683</v>
      </c>
      <c r="H2583" t="s">
        <v>235</v>
      </c>
      <c r="I2583" t="s">
        <v>4102</v>
      </c>
    </row>
    <row r="2584" spans="1:9" x14ac:dyDescent="0.2">
      <c r="A2584" t="s">
        <v>3071</v>
      </c>
      <c r="B2584" t="s">
        <v>3072</v>
      </c>
      <c r="C2584">
        <v>0.44800000000000001</v>
      </c>
      <c r="D2584">
        <v>-482</v>
      </c>
      <c r="E2584">
        <v>294.18</v>
      </c>
      <c r="F2584">
        <v>409</v>
      </c>
      <c r="G2584">
        <v>683</v>
      </c>
      <c r="H2584" t="s">
        <v>235</v>
      </c>
      <c r="I2584" t="s">
        <v>4102</v>
      </c>
    </row>
    <row r="2585" spans="1:9" x14ac:dyDescent="0.2">
      <c r="A2585" t="s">
        <v>3071</v>
      </c>
      <c r="B2585" t="s">
        <v>3072</v>
      </c>
      <c r="C2585">
        <v>0.44800000000000001</v>
      </c>
      <c r="D2585">
        <v>-482</v>
      </c>
      <c r="E2585">
        <v>294.18</v>
      </c>
      <c r="F2585">
        <v>409</v>
      </c>
      <c r="G2585">
        <v>301</v>
      </c>
      <c r="H2585" t="s">
        <v>235</v>
      </c>
      <c r="I2585" t="s">
        <v>4397</v>
      </c>
    </row>
    <row r="2586" spans="1:9" x14ac:dyDescent="0.2">
      <c r="A2586" t="s">
        <v>3071</v>
      </c>
      <c r="B2586" t="s">
        <v>3072</v>
      </c>
      <c r="C2586">
        <v>0.44800000000000001</v>
      </c>
      <c r="D2586">
        <v>-482</v>
      </c>
      <c r="E2586">
        <v>294.18</v>
      </c>
      <c r="F2586">
        <v>409</v>
      </c>
      <c r="G2586">
        <v>301</v>
      </c>
      <c r="H2586" t="s">
        <v>235</v>
      </c>
      <c r="I2586" t="s">
        <v>4398</v>
      </c>
    </row>
    <row r="2587" spans="1:9" x14ac:dyDescent="0.2">
      <c r="A2587" t="s">
        <v>3071</v>
      </c>
      <c r="B2587" t="s">
        <v>3072</v>
      </c>
      <c r="C2587">
        <v>0.44800000000000001</v>
      </c>
      <c r="D2587">
        <v>-482</v>
      </c>
      <c r="E2587">
        <v>294.18</v>
      </c>
      <c r="F2587">
        <v>409</v>
      </c>
      <c r="G2587">
        <v>289</v>
      </c>
      <c r="H2587" t="s">
        <v>235</v>
      </c>
      <c r="I2587" t="s">
        <v>4105</v>
      </c>
    </row>
    <row r="2588" spans="1:9" x14ac:dyDescent="0.2">
      <c r="A2588" t="s">
        <v>3071</v>
      </c>
      <c r="B2588" t="s">
        <v>3072</v>
      </c>
      <c r="C2588">
        <v>0.44800000000000001</v>
      </c>
      <c r="D2588">
        <v>-482</v>
      </c>
      <c r="E2588">
        <v>294.18</v>
      </c>
      <c r="F2588">
        <v>409</v>
      </c>
      <c r="G2588">
        <v>284</v>
      </c>
      <c r="H2588" t="s">
        <v>235</v>
      </c>
      <c r="I2588" t="s">
        <v>4387</v>
      </c>
    </row>
    <row r="2589" spans="1:9" x14ac:dyDescent="0.2">
      <c r="A2589" t="s">
        <v>3071</v>
      </c>
      <c r="B2589" t="s">
        <v>3072</v>
      </c>
      <c r="C2589">
        <v>0.44800000000000001</v>
      </c>
      <c r="D2589">
        <v>-482</v>
      </c>
      <c r="E2589">
        <v>294.18</v>
      </c>
      <c r="F2589">
        <v>409</v>
      </c>
      <c r="G2589">
        <v>267</v>
      </c>
      <c r="H2589" t="s">
        <v>235</v>
      </c>
      <c r="I2589" t="s">
        <v>4399</v>
      </c>
    </row>
    <row r="2590" spans="1:9" x14ac:dyDescent="0.2">
      <c r="A2590" t="s">
        <v>3071</v>
      </c>
      <c r="B2590" t="s">
        <v>3072</v>
      </c>
      <c r="C2590">
        <v>0.44800000000000001</v>
      </c>
      <c r="D2590">
        <v>-482</v>
      </c>
      <c r="E2590">
        <v>294.18</v>
      </c>
      <c r="F2590">
        <v>409</v>
      </c>
      <c r="G2590">
        <v>256</v>
      </c>
      <c r="H2590" t="s">
        <v>235</v>
      </c>
      <c r="I2590" t="s">
        <v>4400</v>
      </c>
    </row>
    <row r="2591" spans="1:9" x14ac:dyDescent="0.2">
      <c r="A2591" t="s">
        <v>3071</v>
      </c>
      <c r="B2591" t="s">
        <v>3072</v>
      </c>
      <c r="C2591">
        <v>0.44800000000000001</v>
      </c>
      <c r="D2591">
        <v>-482</v>
      </c>
      <c r="E2591">
        <v>294.18</v>
      </c>
      <c r="F2591">
        <v>409</v>
      </c>
      <c r="G2591">
        <v>256</v>
      </c>
      <c r="H2591" t="s">
        <v>235</v>
      </c>
      <c r="I2591" t="s">
        <v>4400</v>
      </c>
    </row>
    <row r="2592" spans="1:9" x14ac:dyDescent="0.2">
      <c r="A2592" t="s">
        <v>3071</v>
      </c>
      <c r="B2592" t="s">
        <v>3072</v>
      </c>
      <c r="C2592">
        <v>0.44800000000000001</v>
      </c>
      <c r="D2592">
        <v>-482</v>
      </c>
      <c r="E2592">
        <v>294.18</v>
      </c>
      <c r="F2592">
        <v>409</v>
      </c>
      <c r="G2592">
        <v>230</v>
      </c>
      <c r="H2592" t="s">
        <v>235</v>
      </c>
      <c r="I2592" t="s">
        <v>4158</v>
      </c>
    </row>
    <row r="2593" spans="1:9" x14ac:dyDescent="0.2">
      <c r="A2593" t="s">
        <v>3071</v>
      </c>
      <c r="B2593" t="s">
        <v>3072</v>
      </c>
      <c r="C2593">
        <v>0.44800000000000001</v>
      </c>
      <c r="D2593">
        <v>-482</v>
      </c>
      <c r="E2593">
        <v>294.18</v>
      </c>
      <c r="F2593">
        <v>409</v>
      </c>
      <c r="G2593">
        <v>245</v>
      </c>
      <c r="H2593" t="s">
        <v>235</v>
      </c>
      <c r="I2593" t="s">
        <v>4113</v>
      </c>
    </row>
    <row r="2594" spans="1:9" x14ac:dyDescent="0.2">
      <c r="A2594" t="s">
        <v>3071</v>
      </c>
      <c r="B2594" t="s">
        <v>3072</v>
      </c>
      <c r="C2594">
        <v>0.44800000000000001</v>
      </c>
      <c r="D2594">
        <v>-482</v>
      </c>
      <c r="E2594">
        <v>294.18</v>
      </c>
      <c r="F2594">
        <v>409</v>
      </c>
      <c r="G2594">
        <v>243</v>
      </c>
      <c r="H2594" t="s">
        <v>235</v>
      </c>
      <c r="I2594" t="s">
        <v>4109</v>
      </c>
    </row>
    <row r="2595" spans="1:9" x14ac:dyDescent="0.2">
      <c r="A2595" t="s">
        <v>3071</v>
      </c>
      <c r="B2595" t="s">
        <v>3072</v>
      </c>
      <c r="C2595">
        <v>0.44800000000000001</v>
      </c>
      <c r="D2595">
        <v>-482</v>
      </c>
      <c r="E2595">
        <v>294.18</v>
      </c>
      <c r="F2595">
        <v>409</v>
      </c>
      <c r="G2595">
        <v>226</v>
      </c>
      <c r="H2595" t="s">
        <v>235</v>
      </c>
      <c r="I2595" t="s">
        <v>4129</v>
      </c>
    </row>
    <row r="2596" spans="1:9" x14ac:dyDescent="0.2">
      <c r="A2596" t="s">
        <v>3071</v>
      </c>
      <c r="B2596" t="s">
        <v>3072</v>
      </c>
      <c r="C2596">
        <v>0.44800000000000001</v>
      </c>
      <c r="D2596">
        <v>-482</v>
      </c>
      <c r="E2596">
        <v>294.18</v>
      </c>
      <c r="F2596">
        <v>409</v>
      </c>
      <c r="G2596">
        <v>208</v>
      </c>
      <c r="H2596" t="s">
        <v>235</v>
      </c>
      <c r="I2596" t="s">
        <v>4323</v>
      </c>
    </row>
    <row r="2597" spans="1:9" x14ac:dyDescent="0.2">
      <c r="A2597" t="s">
        <v>3071</v>
      </c>
      <c r="B2597" t="s">
        <v>3072</v>
      </c>
      <c r="C2597">
        <v>0.44800000000000001</v>
      </c>
      <c r="D2597">
        <v>-482</v>
      </c>
      <c r="E2597">
        <v>294.18</v>
      </c>
      <c r="F2597">
        <v>409</v>
      </c>
      <c r="G2597">
        <v>208</v>
      </c>
      <c r="H2597" t="s">
        <v>235</v>
      </c>
      <c r="I2597" t="s">
        <v>4323</v>
      </c>
    </row>
    <row r="2598" spans="1:9" x14ac:dyDescent="0.2">
      <c r="A2598" t="s">
        <v>3071</v>
      </c>
      <c r="B2598" t="s">
        <v>3072</v>
      </c>
      <c r="C2598">
        <v>0.44800000000000001</v>
      </c>
      <c r="D2598">
        <v>-482</v>
      </c>
      <c r="E2598">
        <v>294.18</v>
      </c>
      <c r="F2598">
        <v>409</v>
      </c>
      <c r="G2598">
        <v>202</v>
      </c>
      <c r="H2598" t="s">
        <v>235</v>
      </c>
      <c r="I2598" t="s">
        <v>4388</v>
      </c>
    </row>
    <row r="2599" spans="1:9" x14ac:dyDescent="0.2">
      <c r="A2599" t="s">
        <v>3071</v>
      </c>
      <c r="B2599" t="s">
        <v>3072</v>
      </c>
      <c r="C2599">
        <v>0.44800000000000001</v>
      </c>
      <c r="D2599">
        <v>-482</v>
      </c>
      <c r="E2599">
        <v>294.18</v>
      </c>
      <c r="F2599">
        <v>409</v>
      </c>
      <c r="G2599">
        <v>202</v>
      </c>
      <c r="H2599" t="s">
        <v>235</v>
      </c>
      <c r="I2599" t="s">
        <v>4388</v>
      </c>
    </row>
    <row r="2600" spans="1:9" x14ac:dyDescent="0.2">
      <c r="A2600" t="s">
        <v>3071</v>
      </c>
      <c r="B2600" t="s">
        <v>3072</v>
      </c>
      <c r="C2600">
        <v>0.44800000000000001</v>
      </c>
      <c r="D2600">
        <v>-482</v>
      </c>
      <c r="E2600">
        <v>294.18</v>
      </c>
      <c r="F2600">
        <v>409</v>
      </c>
      <c r="G2600">
        <v>156</v>
      </c>
      <c r="H2600" t="s">
        <v>235</v>
      </c>
      <c r="I2600" t="s">
        <v>4159</v>
      </c>
    </row>
    <row r="2601" spans="1:9" x14ac:dyDescent="0.2">
      <c r="A2601" t="s">
        <v>3071</v>
      </c>
      <c r="B2601" t="s">
        <v>3072</v>
      </c>
      <c r="C2601">
        <v>0.44800000000000001</v>
      </c>
      <c r="D2601">
        <v>-482</v>
      </c>
      <c r="E2601">
        <v>294.18</v>
      </c>
      <c r="F2601">
        <v>409</v>
      </c>
      <c r="G2601">
        <v>117</v>
      </c>
      <c r="H2601" t="s">
        <v>235</v>
      </c>
      <c r="I2601" t="s">
        <v>4401</v>
      </c>
    </row>
    <row r="2602" spans="1:9" x14ac:dyDescent="0.2">
      <c r="A2602" t="s">
        <v>3071</v>
      </c>
      <c r="B2602" t="s">
        <v>3072</v>
      </c>
      <c r="C2602">
        <v>0.44800000000000001</v>
      </c>
      <c r="D2602">
        <v>-482</v>
      </c>
      <c r="E2602">
        <v>294.18</v>
      </c>
      <c r="F2602">
        <v>409</v>
      </c>
      <c r="G2602">
        <v>115</v>
      </c>
      <c r="H2602" t="s">
        <v>235</v>
      </c>
      <c r="I2602" t="s">
        <v>4129</v>
      </c>
    </row>
    <row r="2603" spans="1:9" x14ac:dyDescent="0.2">
      <c r="A2603" t="s">
        <v>3071</v>
      </c>
      <c r="B2603" t="s">
        <v>3072</v>
      </c>
      <c r="C2603">
        <v>0.44800000000000001</v>
      </c>
      <c r="D2603">
        <v>-482</v>
      </c>
      <c r="E2603">
        <v>294.18</v>
      </c>
      <c r="F2603">
        <v>409</v>
      </c>
      <c r="G2603">
        <v>86.6</v>
      </c>
      <c r="H2603" t="s">
        <v>235</v>
      </c>
      <c r="I2603" t="s">
        <v>4093</v>
      </c>
    </row>
    <row r="2604" spans="1:9" x14ac:dyDescent="0.2">
      <c r="A2604" t="s">
        <v>3071</v>
      </c>
      <c r="B2604" t="s">
        <v>3072</v>
      </c>
      <c r="C2604">
        <v>0.44800000000000001</v>
      </c>
      <c r="D2604">
        <v>-482</v>
      </c>
      <c r="E2604">
        <v>294.18</v>
      </c>
      <c r="F2604">
        <v>409</v>
      </c>
      <c r="G2604">
        <v>77.8</v>
      </c>
      <c r="H2604" t="s">
        <v>235</v>
      </c>
      <c r="I2604" t="s">
        <v>4161</v>
      </c>
    </row>
    <row r="2605" spans="1:9" x14ac:dyDescent="0.2">
      <c r="A2605" t="s">
        <v>3071</v>
      </c>
      <c r="B2605" t="s">
        <v>3072</v>
      </c>
      <c r="C2605">
        <v>0.44800000000000001</v>
      </c>
      <c r="D2605">
        <v>-482</v>
      </c>
      <c r="E2605">
        <v>294.18</v>
      </c>
      <c r="F2605">
        <v>409</v>
      </c>
      <c r="G2605">
        <v>68.599999999999994</v>
      </c>
      <c r="H2605" t="s">
        <v>235</v>
      </c>
      <c r="I2605" t="s">
        <v>4163</v>
      </c>
    </row>
    <row r="2606" spans="1:9" x14ac:dyDescent="0.2">
      <c r="A2606" t="s">
        <v>3071</v>
      </c>
      <c r="B2606" t="s">
        <v>3072</v>
      </c>
      <c r="C2606">
        <v>0.44800000000000001</v>
      </c>
      <c r="D2606">
        <v>-482</v>
      </c>
      <c r="E2606">
        <v>294.18</v>
      </c>
      <c r="F2606">
        <v>409</v>
      </c>
      <c r="G2606">
        <v>53.1</v>
      </c>
      <c r="H2606" t="s">
        <v>235</v>
      </c>
      <c r="I2606" t="s">
        <v>4164</v>
      </c>
    </row>
    <row r="2607" spans="1:9" x14ac:dyDescent="0.2">
      <c r="A2607" t="s">
        <v>3071</v>
      </c>
      <c r="B2607" t="s">
        <v>3072</v>
      </c>
      <c r="C2607">
        <v>0.44800000000000001</v>
      </c>
      <c r="D2607">
        <v>-482</v>
      </c>
      <c r="E2607">
        <v>294.18</v>
      </c>
      <c r="F2607">
        <v>409</v>
      </c>
      <c r="G2607">
        <v>43.9</v>
      </c>
      <c r="H2607" t="s">
        <v>235</v>
      </c>
      <c r="I2607" t="s">
        <v>4166</v>
      </c>
    </row>
    <row r="2608" spans="1:9" x14ac:dyDescent="0.2">
      <c r="A2608" t="s">
        <v>3071</v>
      </c>
      <c r="B2608" t="s">
        <v>3072</v>
      </c>
      <c r="C2608">
        <v>0.44800000000000001</v>
      </c>
      <c r="D2608">
        <v>-482</v>
      </c>
      <c r="E2608">
        <v>294.18</v>
      </c>
      <c r="F2608">
        <v>409</v>
      </c>
      <c r="G2608">
        <v>39.700000000000003</v>
      </c>
      <c r="H2608" t="s">
        <v>235</v>
      </c>
      <c r="I2608" t="s">
        <v>4165</v>
      </c>
    </row>
    <row r="2609" spans="1:9" x14ac:dyDescent="0.2">
      <c r="A2609" t="s">
        <v>3071</v>
      </c>
      <c r="B2609" t="s">
        <v>3076</v>
      </c>
      <c r="C2609">
        <v>0.44800000000000001</v>
      </c>
      <c r="D2609">
        <v>-482</v>
      </c>
      <c r="E2609">
        <v>294.18</v>
      </c>
      <c r="F2609">
        <v>409</v>
      </c>
      <c r="G2609">
        <v>733</v>
      </c>
      <c r="H2609" t="s">
        <v>235</v>
      </c>
      <c r="I2609" t="s">
        <v>4101</v>
      </c>
    </row>
    <row r="2610" spans="1:9" x14ac:dyDescent="0.2">
      <c r="A2610" t="s">
        <v>3071</v>
      </c>
      <c r="B2610" t="s">
        <v>3076</v>
      </c>
      <c r="C2610">
        <v>0.44800000000000001</v>
      </c>
      <c r="D2610">
        <v>-482</v>
      </c>
      <c r="E2610">
        <v>294.18</v>
      </c>
      <c r="F2610">
        <v>409</v>
      </c>
      <c r="G2610">
        <v>721</v>
      </c>
      <c r="H2610" t="s">
        <v>235</v>
      </c>
      <c r="I2610" t="s">
        <v>4101</v>
      </c>
    </row>
    <row r="2611" spans="1:9" x14ac:dyDescent="0.2">
      <c r="A2611" t="s">
        <v>3071</v>
      </c>
      <c r="B2611" t="s">
        <v>3076</v>
      </c>
      <c r="C2611">
        <v>0.44800000000000001</v>
      </c>
      <c r="D2611">
        <v>-482</v>
      </c>
      <c r="E2611">
        <v>294.18</v>
      </c>
      <c r="F2611">
        <v>409</v>
      </c>
      <c r="G2611">
        <v>721</v>
      </c>
      <c r="H2611" t="s">
        <v>235</v>
      </c>
      <c r="I2611" t="s">
        <v>4101</v>
      </c>
    </row>
    <row r="2612" spans="1:9" x14ac:dyDescent="0.2">
      <c r="A2612" t="s">
        <v>3071</v>
      </c>
      <c r="B2612" t="s">
        <v>3076</v>
      </c>
      <c r="C2612">
        <v>0.44800000000000001</v>
      </c>
      <c r="D2612">
        <v>-482</v>
      </c>
      <c r="E2612">
        <v>294.18</v>
      </c>
      <c r="F2612">
        <v>409</v>
      </c>
      <c r="G2612">
        <v>714</v>
      </c>
      <c r="H2612" t="s">
        <v>235</v>
      </c>
      <c r="I2612" t="s">
        <v>4386</v>
      </c>
    </row>
    <row r="2613" spans="1:9" x14ac:dyDescent="0.2">
      <c r="A2613" t="s">
        <v>3071</v>
      </c>
      <c r="B2613" t="s">
        <v>3076</v>
      </c>
      <c r="C2613">
        <v>0.44800000000000001</v>
      </c>
      <c r="D2613">
        <v>-482</v>
      </c>
      <c r="E2613">
        <v>294.18</v>
      </c>
      <c r="F2613">
        <v>409</v>
      </c>
      <c r="G2613">
        <v>296</v>
      </c>
      <c r="H2613" t="s">
        <v>235</v>
      </c>
      <c r="I2613" t="s">
        <v>4168</v>
      </c>
    </row>
    <row r="2614" spans="1:9" x14ac:dyDescent="0.2">
      <c r="A2614" t="s">
        <v>3071</v>
      </c>
      <c r="B2614" t="s">
        <v>3076</v>
      </c>
      <c r="C2614">
        <v>0.44800000000000001</v>
      </c>
      <c r="D2614">
        <v>-482</v>
      </c>
      <c r="E2614">
        <v>294.18</v>
      </c>
      <c r="F2614">
        <v>409</v>
      </c>
      <c r="G2614">
        <v>286</v>
      </c>
      <c r="H2614" t="s">
        <v>235</v>
      </c>
      <c r="I2614" t="s">
        <v>4105</v>
      </c>
    </row>
    <row r="2615" spans="1:9" x14ac:dyDescent="0.2">
      <c r="A2615" t="s">
        <v>3071</v>
      </c>
      <c r="B2615" t="s">
        <v>3076</v>
      </c>
      <c r="C2615">
        <v>0.44800000000000001</v>
      </c>
      <c r="D2615">
        <v>-482</v>
      </c>
      <c r="E2615">
        <v>294.18</v>
      </c>
      <c r="F2615">
        <v>409</v>
      </c>
      <c r="G2615">
        <v>286</v>
      </c>
      <c r="H2615" t="s">
        <v>235</v>
      </c>
      <c r="I2615" t="s">
        <v>4105</v>
      </c>
    </row>
    <row r="2616" spans="1:9" x14ac:dyDescent="0.2">
      <c r="A2616" t="s">
        <v>3071</v>
      </c>
      <c r="B2616" t="s">
        <v>3076</v>
      </c>
      <c r="C2616">
        <v>0.44800000000000001</v>
      </c>
      <c r="D2616">
        <v>-482</v>
      </c>
      <c r="E2616">
        <v>294.18</v>
      </c>
      <c r="F2616">
        <v>409</v>
      </c>
      <c r="G2616">
        <v>276</v>
      </c>
      <c r="H2616" t="s">
        <v>235</v>
      </c>
      <c r="I2616" t="s">
        <v>4391</v>
      </c>
    </row>
    <row r="2617" spans="1:9" x14ac:dyDescent="0.2">
      <c r="A2617" t="s">
        <v>3071</v>
      </c>
      <c r="B2617" t="s">
        <v>3076</v>
      </c>
      <c r="C2617">
        <v>0.44800000000000001</v>
      </c>
      <c r="D2617">
        <v>-482</v>
      </c>
      <c r="E2617">
        <v>294.18</v>
      </c>
      <c r="F2617">
        <v>409</v>
      </c>
      <c r="G2617">
        <v>256</v>
      </c>
      <c r="H2617" t="s">
        <v>235</v>
      </c>
      <c r="I2617" t="s">
        <v>4198</v>
      </c>
    </row>
    <row r="2618" spans="1:9" x14ac:dyDescent="0.2">
      <c r="A2618" t="s">
        <v>3071</v>
      </c>
      <c r="B2618" t="s">
        <v>3076</v>
      </c>
      <c r="C2618">
        <v>0.44800000000000001</v>
      </c>
      <c r="D2618">
        <v>-482</v>
      </c>
      <c r="E2618">
        <v>294.18</v>
      </c>
      <c r="F2618">
        <v>409</v>
      </c>
      <c r="G2618">
        <v>253</v>
      </c>
      <c r="H2618" t="s">
        <v>235</v>
      </c>
      <c r="I2618" t="s">
        <v>4250</v>
      </c>
    </row>
    <row r="2619" spans="1:9" x14ac:dyDescent="0.2">
      <c r="A2619" t="s">
        <v>3071</v>
      </c>
      <c r="B2619" t="s">
        <v>3076</v>
      </c>
      <c r="C2619">
        <v>0.44800000000000001</v>
      </c>
      <c r="D2619">
        <v>-482</v>
      </c>
      <c r="E2619">
        <v>294.18</v>
      </c>
      <c r="F2619">
        <v>409</v>
      </c>
      <c r="G2619">
        <v>213</v>
      </c>
      <c r="H2619" t="s">
        <v>235</v>
      </c>
      <c r="I2619" t="s">
        <v>4296</v>
      </c>
    </row>
    <row r="2620" spans="1:9" x14ac:dyDescent="0.2">
      <c r="A2620" t="s">
        <v>3071</v>
      </c>
      <c r="B2620" t="s">
        <v>3076</v>
      </c>
      <c r="C2620">
        <v>0.44800000000000001</v>
      </c>
      <c r="D2620">
        <v>-482</v>
      </c>
      <c r="E2620">
        <v>294.18</v>
      </c>
      <c r="F2620">
        <v>409</v>
      </c>
      <c r="G2620">
        <v>200</v>
      </c>
      <c r="H2620" t="s">
        <v>235</v>
      </c>
      <c r="I2620" t="s">
        <v>4388</v>
      </c>
    </row>
    <row r="2621" spans="1:9" x14ac:dyDescent="0.2">
      <c r="A2621" t="s">
        <v>3071</v>
      </c>
      <c r="B2621" t="s">
        <v>3076</v>
      </c>
      <c r="C2621">
        <v>0.44800000000000001</v>
      </c>
      <c r="D2621">
        <v>-482</v>
      </c>
      <c r="E2621">
        <v>294.18</v>
      </c>
      <c r="F2621">
        <v>409</v>
      </c>
      <c r="G2621">
        <v>186</v>
      </c>
      <c r="H2621" t="s">
        <v>235</v>
      </c>
      <c r="I2621" t="s">
        <v>4215</v>
      </c>
    </row>
    <row r="2622" spans="1:9" x14ac:dyDescent="0.2">
      <c r="A2622" t="s">
        <v>3071</v>
      </c>
      <c r="B2622" t="s">
        <v>3076</v>
      </c>
      <c r="C2622">
        <v>0.44800000000000001</v>
      </c>
      <c r="D2622">
        <v>-482</v>
      </c>
      <c r="E2622">
        <v>294.18</v>
      </c>
      <c r="F2622">
        <v>409</v>
      </c>
      <c r="G2622">
        <v>180</v>
      </c>
      <c r="H2622" t="s">
        <v>235</v>
      </c>
      <c r="I2622" t="s">
        <v>4388</v>
      </c>
    </row>
    <row r="2623" spans="1:9" x14ac:dyDescent="0.2">
      <c r="A2623" t="s">
        <v>3071</v>
      </c>
      <c r="B2623" t="s">
        <v>3076</v>
      </c>
      <c r="C2623">
        <v>0.44800000000000001</v>
      </c>
      <c r="D2623">
        <v>-482</v>
      </c>
      <c r="E2623">
        <v>294.18</v>
      </c>
      <c r="F2623">
        <v>409</v>
      </c>
      <c r="G2623">
        <v>164</v>
      </c>
      <c r="H2623" t="s">
        <v>235</v>
      </c>
      <c r="I2623" t="s">
        <v>4355</v>
      </c>
    </row>
    <row r="2624" spans="1:9" x14ac:dyDescent="0.2">
      <c r="A2624" t="s">
        <v>3071</v>
      </c>
      <c r="B2624" t="s">
        <v>3076</v>
      </c>
      <c r="C2624">
        <v>0.44800000000000001</v>
      </c>
      <c r="D2624">
        <v>-482</v>
      </c>
      <c r="E2624">
        <v>294.18</v>
      </c>
      <c r="F2624">
        <v>409</v>
      </c>
      <c r="G2624">
        <v>128</v>
      </c>
      <c r="H2624" t="s">
        <v>235</v>
      </c>
      <c r="I2624" t="s">
        <v>4144</v>
      </c>
    </row>
    <row r="2625" spans="1:9" x14ac:dyDescent="0.2">
      <c r="A2625" t="s">
        <v>3071</v>
      </c>
      <c r="B2625" t="s">
        <v>3076</v>
      </c>
      <c r="C2625">
        <v>0.44800000000000001</v>
      </c>
      <c r="D2625">
        <v>-482</v>
      </c>
      <c r="E2625">
        <v>294.18</v>
      </c>
      <c r="F2625">
        <v>409</v>
      </c>
      <c r="G2625">
        <v>125</v>
      </c>
      <c r="H2625" t="s">
        <v>235</v>
      </c>
      <c r="I2625" t="s">
        <v>4218</v>
      </c>
    </row>
    <row r="2626" spans="1:9" x14ac:dyDescent="0.2">
      <c r="A2626" t="s">
        <v>3071</v>
      </c>
      <c r="B2626" t="s">
        <v>3076</v>
      </c>
      <c r="C2626">
        <v>0.44800000000000001</v>
      </c>
      <c r="D2626">
        <v>-482</v>
      </c>
      <c r="E2626">
        <v>294.18</v>
      </c>
      <c r="F2626">
        <v>409</v>
      </c>
      <c r="G2626">
        <v>94.1</v>
      </c>
      <c r="H2626" t="s">
        <v>235</v>
      </c>
      <c r="I2626" t="s">
        <v>4171</v>
      </c>
    </row>
    <row r="2627" spans="1:9" x14ac:dyDescent="0.2">
      <c r="A2627" t="s">
        <v>3071</v>
      </c>
      <c r="B2627" t="s">
        <v>3076</v>
      </c>
      <c r="C2627">
        <v>0.44800000000000001</v>
      </c>
      <c r="D2627">
        <v>-482</v>
      </c>
      <c r="E2627">
        <v>294.18</v>
      </c>
      <c r="F2627">
        <v>409</v>
      </c>
      <c r="G2627">
        <v>91.6</v>
      </c>
      <c r="H2627" t="s">
        <v>235</v>
      </c>
      <c r="I2627" t="s">
        <v>4372</v>
      </c>
    </row>
    <row r="2628" spans="1:9" x14ac:dyDescent="0.2">
      <c r="A2628" t="s">
        <v>3071</v>
      </c>
      <c r="B2628" t="s">
        <v>3076</v>
      </c>
      <c r="C2628">
        <v>0.44800000000000001</v>
      </c>
      <c r="D2628">
        <v>-482</v>
      </c>
      <c r="E2628">
        <v>294.18</v>
      </c>
      <c r="F2628">
        <v>409</v>
      </c>
      <c r="G2628">
        <v>82.4</v>
      </c>
      <c r="H2628" t="s">
        <v>235</v>
      </c>
      <c r="I2628" t="s">
        <v>4091</v>
      </c>
    </row>
    <row r="2629" spans="1:9" x14ac:dyDescent="0.2">
      <c r="A2629" t="s">
        <v>3071</v>
      </c>
      <c r="B2629" t="s">
        <v>3076</v>
      </c>
      <c r="C2629">
        <v>0.44800000000000001</v>
      </c>
      <c r="D2629">
        <v>-482</v>
      </c>
      <c r="E2629">
        <v>294.18</v>
      </c>
      <c r="F2629">
        <v>409</v>
      </c>
      <c r="G2629">
        <v>82.4</v>
      </c>
      <c r="H2629" t="s">
        <v>235</v>
      </c>
      <c r="I2629" t="s">
        <v>4251</v>
      </c>
    </row>
    <row r="2630" spans="1:9" x14ac:dyDescent="0.2">
      <c r="A2630" t="s">
        <v>3071</v>
      </c>
      <c r="B2630" t="s">
        <v>3076</v>
      </c>
      <c r="C2630">
        <v>0.44800000000000001</v>
      </c>
      <c r="D2630">
        <v>-482</v>
      </c>
      <c r="E2630">
        <v>294.18</v>
      </c>
      <c r="F2630">
        <v>409</v>
      </c>
      <c r="G2630">
        <v>70.7</v>
      </c>
      <c r="H2630" t="s">
        <v>235</v>
      </c>
      <c r="I2630" t="s">
        <v>4372</v>
      </c>
    </row>
    <row r="2631" spans="1:9" x14ac:dyDescent="0.2">
      <c r="A2631" t="s">
        <v>3071</v>
      </c>
      <c r="B2631" t="s">
        <v>3076</v>
      </c>
      <c r="C2631">
        <v>0.44800000000000001</v>
      </c>
      <c r="D2631">
        <v>-482</v>
      </c>
      <c r="E2631">
        <v>294.18</v>
      </c>
      <c r="F2631">
        <v>409</v>
      </c>
      <c r="G2631">
        <v>58.5</v>
      </c>
      <c r="H2631" t="s">
        <v>235</v>
      </c>
      <c r="I2631" t="s">
        <v>4279</v>
      </c>
    </row>
    <row r="2632" spans="1:9" x14ac:dyDescent="0.2">
      <c r="A2632" t="s">
        <v>3071</v>
      </c>
      <c r="B2632" t="s">
        <v>3076</v>
      </c>
      <c r="C2632">
        <v>0.44800000000000001</v>
      </c>
      <c r="D2632">
        <v>-482</v>
      </c>
      <c r="E2632">
        <v>294.18</v>
      </c>
      <c r="F2632">
        <v>409</v>
      </c>
      <c r="G2632">
        <v>57.7</v>
      </c>
      <c r="H2632" t="s">
        <v>235</v>
      </c>
      <c r="I2632" t="s">
        <v>4092</v>
      </c>
    </row>
    <row r="2633" spans="1:9" x14ac:dyDescent="0.2">
      <c r="A2633" t="s">
        <v>3071</v>
      </c>
      <c r="B2633" t="s">
        <v>3076</v>
      </c>
      <c r="C2633">
        <v>0.44800000000000001</v>
      </c>
      <c r="D2633">
        <v>-482</v>
      </c>
      <c r="E2633">
        <v>294.18</v>
      </c>
      <c r="F2633">
        <v>409</v>
      </c>
      <c r="G2633">
        <v>51</v>
      </c>
      <c r="H2633" t="s">
        <v>235</v>
      </c>
      <c r="I2633" t="s">
        <v>4093</v>
      </c>
    </row>
    <row r="2634" spans="1:9" x14ac:dyDescent="0.2">
      <c r="A2634" t="s">
        <v>3071</v>
      </c>
      <c r="B2634" t="s">
        <v>3076</v>
      </c>
      <c r="C2634">
        <v>0.44800000000000001</v>
      </c>
      <c r="D2634">
        <v>-482</v>
      </c>
      <c r="E2634">
        <v>294.18</v>
      </c>
      <c r="F2634">
        <v>409</v>
      </c>
      <c r="G2634">
        <v>46.8</v>
      </c>
      <c r="H2634" t="s">
        <v>235</v>
      </c>
      <c r="I2634" t="s">
        <v>4094</v>
      </c>
    </row>
    <row r="2635" spans="1:9" x14ac:dyDescent="0.2">
      <c r="A2635" t="s">
        <v>3071</v>
      </c>
      <c r="B2635" t="s">
        <v>3076</v>
      </c>
      <c r="C2635">
        <v>0.44800000000000001</v>
      </c>
      <c r="D2635">
        <v>-482</v>
      </c>
      <c r="E2635">
        <v>294.18</v>
      </c>
      <c r="F2635">
        <v>409</v>
      </c>
      <c r="G2635">
        <v>691</v>
      </c>
      <c r="H2635" t="s">
        <v>235</v>
      </c>
      <c r="I2635" t="s">
        <v>4254</v>
      </c>
    </row>
    <row r="2636" spans="1:9" x14ac:dyDescent="0.2">
      <c r="A2636" t="s">
        <v>3071</v>
      </c>
      <c r="B2636" t="s">
        <v>3076</v>
      </c>
      <c r="C2636">
        <v>0.44800000000000001</v>
      </c>
      <c r="D2636">
        <v>-482</v>
      </c>
      <c r="E2636">
        <v>294.18</v>
      </c>
      <c r="F2636">
        <v>409</v>
      </c>
      <c r="G2636">
        <v>316</v>
      </c>
      <c r="H2636" t="s">
        <v>235</v>
      </c>
      <c r="I2636" t="s">
        <v>4122</v>
      </c>
    </row>
    <row r="2637" spans="1:9" x14ac:dyDescent="0.2">
      <c r="A2637" t="s">
        <v>3071</v>
      </c>
      <c r="B2637" t="s">
        <v>3076</v>
      </c>
      <c r="C2637">
        <v>0.44800000000000001</v>
      </c>
      <c r="D2637">
        <v>-482</v>
      </c>
      <c r="E2637">
        <v>294.18</v>
      </c>
      <c r="F2637">
        <v>409</v>
      </c>
      <c r="G2637">
        <v>288</v>
      </c>
      <c r="H2637" t="s">
        <v>235</v>
      </c>
      <c r="I2637" t="s">
        <v>4205</v>
      </c>
    </row>
    <row r="2638" spans="1:9" x14ac:dyDescent="0.2">
      <c r="A2638" t="s">
        <v>3071</v>
      </c>
      <c r="B2638" t="s">
        <v>3076</v>
      </c>
      <c r="C2638">
        <v>0.44800000000000001</v>
      </c>
      <c r="D2638">
        <v>-482</v>
      </c>
      <c r="E2638">
        <v>294.18</v>
      </c>
      <c r="F2638">
        <v>409</v>
      </c>
      <c r="G2638">
        <v>281</v>
      </c>
      <c r="H2638" t="s">
        <v>235</v>
      </c>
      <c r="I2638" t="s">
        <v>4175</v>
      </c>
    </row>
    <row r="2639" spans="1:9" x14ac:dyDescent="0.2">
      <c r="A2639" t="s">
        <v>3071</v>
      </c>
      <c r="B2639" t="s">
        <v>3076</v>
      </c>
      <c r="C2639">
        <v>0.44800000000000001</v>
      </c>
      <c r="D2639">
        <v>-482</v>
      </c>
      <c r="E2639">
        <v>294.18</v>
      </c>
      <c r="F2639">
        <v>409</v>
      </c>
      <c r="G2639">
        <v>265</v>
      </c>
      <c r="H2639" t="s">
        <v>235</v>
      </c>
      <c r="I2639" t="s">
        <v>4387</v>
      </c>
    </row>
    <row r="2640" spans="1:9" x14ac:dyDescent="0.2">
      <c r="A2640" t="s">
        <v>3071</v>
      </c>
      <c r="B2640" t="s">
        <v>3076</v>
      </c>
      <c r="C2640">
        <v>0.44800000000000001</v>
      </c>
      <c r="D2640">
        <v>-482</v>
      </c>
      <c r="E2640">
        <v>294.18</v>
      </c>
      <c r="F2640">
        <v>409</v>
      </c>
      <c r="G2640">
        <v>206</v>
      </c>
      <c r="H2640" t="s">
        <v>235</v>
      </c>
      <c r="I2640" t="s">
        <v>4402</v>
      </c>
    </row>
    <row r="2641" spans="1:9" x14ac:dyDescent="0.2">
      <c r="A2641" t="s">
        <v>3071</v>
      </c>
      <c r="B2641" t="s">
        <v>3076</v>
      </c>
      <c r="C2641">
        <v>0.44800000000000001</v>
      </c>
      <c r="D2641">
        <v>-482</v>
      </c>
      <c r="E2641">
        <v>294.18</v>
      </c>
      <c r="F2641">
        <v>409</v>
      </c>
      <c r="G2641">
        <v>204</v>
      </c>
      <c r="H2641" t="s">
        <v>235</v>
      </c>
      <c r="I2641" t="s">
        <v>4077</v>
      </c>
    </row>
    <row r="2642" spans="1:9" x14ac:dyDescent="0.2">
      <c r="A2642" t="s">
        <v>3071</v>
      </c>
      <c r="B2642" t="s">
        <v>3072</v>
      </c>
      <c r="C2642">
        <v>0.44800000000000001</v>
      </c>
      <c r="D2642">
        <v>-482</v>
      </c>
      <c r="E2642">
        <v>294.18</v>
      </c>
      <c r="F2642">
        <v>409</v>
      </c>
      <c r="G2642">
        <v>704</v>
      </c>
      <c r="H2642" t="s">
        <v>235</v>
      </c>
      <c r="I2642" t="s">
        <v>4101</v>
      </c>
    </row>
    <row r="2643" spans="1:9" x14ac:dyDescent="0.2">
      <c r="A2643" t="s">
        <v>3071</v>
      </c>
      <c r="B2643" t="s">
        <v>3072</v>
      </c>
      <c r="C2643">
        <v>0.44800000000000001</v>
      </c>
      <c r="D2643">
        <v>-482</v>
      </c>
      <c r="E2643">
        <v>294.18</v>
      </c>
      <c r="F2643">
        <v>409</v>
      </c>
      <c r="G2643">
        <v>704</v>
      </c>
      <c r="H2643" t="s">
        <v>235</v>
      </c>
      <c r="I2643" t="s">
        <v>4101</v>
      </c>
    </row>
    <row r="2644" spans="1:9" x14ac:dyDescent="0.2">
      <c r="A2644" t="s">
        <v>3071</v>
      </c>
      <c r="B2644" t="s">
        <v>3072</v>
      </c>
      <c r="C2644">
        <v>0.44800000000000001</v>
      </c>
      <c r="D2644">
        <v>-482</v>
      </c>
      <c r="E2644">
        <v>294.18</v>
      </c>
      <c r="F2644">
        <v>409</v>
      </c>
      <c r="G2644">
        <v>703</v>
      </c>
      <c r="H2644" t="s">
        <v>235</v>
      </c>
      <c r="I2644" t="s">
        <v>4101</v>
      </c>
    </row>
    <row r="2645" spans="1:9" x14ac:dyDescent="0.2">
      <c r="A2645" t="s">
        <v>3071</v>
      </c>
      <c r="B2645" t="s">
        <v>3072</v>
      </c>
      <c r="C2645">
        <v>0.44800000000000001</v>
      </c>
      <c r="D2645">
        <v>-482</v>
      </c>
      <c r="E2645">
        <v>294.18</v>
      </c>
      <c r="F2645">
        <v>409</v>
      </c>
      <c r="G2645">
        <v>695</v>
      </c>
      <c r="H2645" t="s">
        <v>235</v>
      </c>
      <c r="I2645" t="s">
        <v>4389</v>
      </c>
    </row>
    <row r="2646" spans="1:9" x14ac:dyDescent="0.2">
      <c r="A2646" t="s">
        <v>3071</v>
      </c>
      <c r="B2646" t="s">
        <v>3072</v>
      </c>
      <c r="C2646">
        <v>0.44800000000000001</v>
      </c>
      <c r="D2646">
        <v>-482</v>
      </c>
      <c r="E2646">
        <v>294.18</v>
      </c>
      <c r="F2646">
        <v>409</v>
      </c>
      <c r="G2646">
        <v>694</v>
      </c>
      <c r="H2646" t="s">
        <v>235</v>
      </c>
      <c r="I2646" t="s">
        <v>4254</v>
      </c>
    </row>
    <row r="2647" spans="1:9" x14ac:dyDescent="0.2">
      <c r="A2647" t="s">
        <v>3071</v>
      </c>
      <c r="B2647" t="s">
        <v>3072</v>
      </c>
      <c r="C2647">
        <v>0.44800000000000001</v>
      </c>
      <c r="D2647">
        <v>-482</v>
      </c>
      <c r="E2647">
        <v>294.18</v>
      </c>
      <c r="F2647">
        <v>409</v>
      </c>
      <c r="G2647">
        <v>694</v>
      </c>
      <c r="H2647" t="s">
        <v>235</v>
      </c>
      <c r="I2647" t="s">
        <v>4223</v>
      </c>
    </row>
    <row r="2648" spans="1:9" x14ac:dyDescent="0.2">
      <c r="A2648" t="s">
        <v>3071</v>
      </c>
      <c r="B2648" t="s">
        <v>3072</v>
      </c>
      <c r="C2648">
        <v>0.44800000000000001</v>
      </c>
      <c r="D2648">
        <v>-482</v>
      </c>
      <c r="E2648">
        <v>294.18</v>
      </c>
      <c r="F2648">
        <v>409</v>
      </c>
      <c r="G2648">
        <v>693</v>
      </c>
      <c r="H2648" t="s">
        <v>235</v>
      </c>
      <c r="I2648" t="s">
        <v>4102</v>
      </c>
    </row>
    <row r="2649" spans="1:9" x14ac:dyDescent="0.2">
      <c r="A2649" t="s">
        <v>3071</v>
      </c>
      <c r="B2649" t="s">
        <v>3072</v>
      </c>
      <c r="C2649">
        <v>0.44800000000000001</v>
      </c>
      <c r="D2649">
        <v>-482</v>
      </c>
      <c r="E2649">
        <v>294.18</v>
      </c>
      <c r="F2649">
        <v>409</v>
      </c>
      <c r="G2649">
        <v>693</v>
      </c>
      <c r="H2649" t="s">
        <v>235</v>
      </c>
      <c r="I2649" t="s">
        <v>4102</v>
      </c>
    </row>
    <row r="2650" spans="1:9" x14ac:dyDescent="0.2">
      <c r="A2650" t="s">
        <v>3071</v>
      </c>
      <c r="B2650" t="s">
        <v>3072</v>
      </c>
      <c r="C2650">
        <v>0.44800000000000001</v>
      </c>
      <c r="D2650">
        <v>-482</v>
      </c>
      <c r="E2650">
        <v>294.18</v>
      </c>
      <c r="F2650">
        <v>409</v>
      </c>
      <c r="G2650">
        <v>691</v>
      </c>
      <c r="H2650" t="s">
        <v>235</v>
      </c>
      <c r="I2650" t="s">
        <v>4102</v>
      </c>
    </row>
    <row r="2651" spans="1:9" x14ac:dyDescent="0.2">
      <c r="A2651" t="s">
        <v>3071</v>
      </c>
      <c r="B2651" t="s">
        <v>3072</v>
      </c>
      <c r="C2651">
        <v>0.44800000000000001</v>
      </c>
      <c r="D2651">
        <v>-482</v>
      </c>
      <c r="E2651">
        <v>294.18</v>
      </c>
      <c r="F2651">
        <v>409</v>
      </c>
      <c r="G2651">
        <v>477</v>
      </c>
      <c r="H2651" t="s">
        <v>235</v>
      </c>
      <c r="I2651" t="s">
        <v>4108</v>
      </c>
    </row>
    <row r="2652" spans="1:9" x14ac:dyDescent="0.2">
      <c r="A2652" t="s">
        <v>3071</v>
      </c>
      <c r="B2652" t="s">
        <v>3072</v>
      </c>
      <c r="C2652">
        <v>0.44800000000000001</v>
      </c>
      <c r="D2652">
        <v>-482</v>
      </c>
      <c r="E2652">
        <v>294.18</v>
      </c>
      <c r="F2652">
        <v>409</v>
      </c>
      <c r="G2652">
        <v>309</v>
      </c>
      <c r="H2652" t="s">
        <v>235</v>
      </c>
      <c r="I2652" t="s">
        <v>4211</v>
      </c>
    </row>
    <row r="2653" spans="1:9" x14ac:dyDescent="0.2">
      <c r="A2653" t="s">
        <v>3071</v>
      </c>
      <c r="B2653" t="s">
        <v>3072</v>
      </c>
      <c r="C2653">
        <v>0.44800000000000001</v>
      </c>
      <c r="D2653">
        <v>-482</v>
      </c>
      <c r="E2653">
        <v>294.18</v>
      </c>
      <c r="F2653">
        <v>409</v>
      </c>
      <c r="G2653">
        <v>288</v>
      </c>
      <c r="H2653" t="s">
        <v>235</v>
      </c>
      <c r="I2653" t="s">
        <v>4105</v>
      </c>
    </row>
    <row r="2654" spans="1:9" x14ac:dyDescent="0.2">
      <c r="A2654" t="s">
        <v>3071</v>
      </c>
      <c r="B2654" t="s">
        <v>3072</v>
      </c>
      <c r="C2654">
        <v>0.44800000000000001</v>
      </c>
      <c r="D2654">
        <v>-482</v>
      </c>
      <c r="E2654">
        <v>294.18</v>
      </c>
      <c r="F2654">
        <v>409</v>
      </c>
      <c r="G2654">
        <v>288</v>
      </c>
      <c r="H2654" t="s">
        <v>235</v>
      </c>
      <c r="I2654" t="s">
        <v>4105</v>
      </c>
    </row>
    <row r="2655" spans="1:9" x14ac:dyDescent="0.2">
      <c r="A2655" t="s">
        <v>3071</v>
      </c>
      <c r="B2655" t="s">
        <v>3072</v>
      </c>
      <c r="C2655">
        <v>0.44800000000000001</v>
      </c>
      <c r="D2655">
        <v>-482</v>
      </c>
      <c r="E2655">
        <v>294.18</v>
      </c>
      <c r="F2655">
        <v>409</v>
      </c>
      <c r="G2655">
        <v>281</v>
      </c>
      <c r="H2655" t="s">
        <v>235</v>
      </c>
      <c r="I2655" t="s">
        <v>4387</v>
      </c>
    </row>
    <row r="2656" spans="1:9" x14ac:dyDescent="0.2">
      <c r="A2656" t="s">
        <v>3071</v>
      </c>
      <c r="B2656" t="s">
        <v>3072</v>
      </c>
      <c r="C2656">
        <v>0.44800000000000001</v>
      </c>
      <c r="D2656">
        <v>-482</v>
      </c>
      <c r="E2656">
        <v>294.18</v>
      </c>
      <c r="F2656">
        <v>409</v>
      </c>
      <c r="G2656">
        <v>277</v>
      </c>
      <c r="H2656" t="s">
        <v>235</v>
      </c>
      <c r="I2656" t="s">
        <v>4403</v>
      </c>
    </row>
    <row r="2657" spans="1:9" x14ac:dyDescent="0.2">
      <c r="A2657" t="s">
        <v>3071</v>
      </c>
      <c r="B2657" t="s">
        <v>3072</v>
      </c>
      <c r="C2657">
        <v>0.44800000000000001</v>
      </c>
      <c r="D2657">
        <v>-482</v>
      </c>
      <c r="E2657">
        <v>294.18</v>
      </c>
      <c r="F2657">
        <v>409</v>
      </c>
      <c r="G2657">
        <v>278</v>
      </c>
      <c r="H2657" t="s">
        <v>235</v>
      </c>
      <c r="I2657" t="s">
        <v>4391</v>
      </c>
    </row>
    <row r="2658" spans="1:9" x14ac:dyDescent="0.2">
      <c r="A2658" t="s">
        <v>3071</v>
      </c>
      <c r="B2658" t="s">
        <v>3072</v>
      </c>
      <c r="C2658">
        <v>0.44800000000000001</v>
      </c>
      <c r="D2658">
        <v>-482</v>
      </c>
      <c r="E2658">
        <v>294.18</v>
      </c>
      <c r="F2658">
        <v>409</v>
      </c>
      <c r="G2658">
        <v>260</v>
      </c>
      <c r="H2658" t="s">
        <v>235</v>
      </c>
      <c r="I2658" t="s">
        <v>4380</v>
      </c>
    </row>
    <row r="2659" spans="1:9" x14ac:dyDescent="0.2">
      <c r="A2659" t="s">
        <v>3071</v>
      </c>
      <c r="B2659" t="s">
        <v>3072</v>
      </c>
      <c r="C2659">
        <v>0.44800000000000001</v>
      </c>
      <c r="D2659">
        <v>-482</v>
      </c>
      <c r="E2659">
        <v>294.18</v>
      </c>
      <c r="F2659">
        <v>409</v>
      </c>
      <c r="G2659">
        <v>222</v>
      </c>
      <c r="H2659" t="s">
        <v>235</v>
      </c>
      <c r="I2659" t="s">
        <v>4203</v>
      </c>
    </row>
    <row r="2660" spans="1:9" x14ac:dyDescent="0.2">
      <c r="A2660" t="s">
        <v>3071</v>
      </c>
      <c r="B2660" t="s">
        <v>3072</v>
      </c>
      <c r="C2660">
        <v>0.44800000000000001</v>
      </c>
      <c r="D2660">
        <v>-482</v>
      </c>
      <c r="E2660">
        <v>294.18</v>
      </c>
      <c r="F2660">
        <v>409</v>
      </c>
      <c r="G2660">
        <v>200</v>
      </c>
      <c r="H2660" t="s">
        <v>235</v>
      </c>
      <c r="I2660" t="s">
        <v>4083</v>
      </c>
    </row>
    <row r="2661" spans="1:9" x14ac:dyDescent="0.2">
      <c r="A2661" t="s">
        <v>3071</v>
      </c>
      <c r="B2661" t="s">
        <v>3072</v>
      </c>
      <c r="C2661">
        <v>0.44800000000000001</v>
      </c>
      <c r="D2661">
        <v>-482</v>
      </c>
      <c r="E2661">
        <v>294.18</v>
      </c>
      <c r="F2661">
        <v>409</v>
      </c>
      <c r="G2661">
        <v>166</v>
      </c>
      <c r="H2661" t="s">
        <v>235</v>
      </c>
      <c r="I2661" t="s">
        <v>4355</v>
      </c>
    </row>
    <row r="2662" spans="1:9" x14ac:dyDescent="0.2">
      <c r="A2662" t="s">
        <v>3071</v>
      </c>
      <c r="B2662" t="s">
        <v>3072</v>
      </c>
      <c r="C2662">
        <v>0.44800000000000001</v>
      </c>
      <c r="D2662">
        <v>-482</v>
      </c>
      <c r="E2662">
        <v>294.18</v>
      </c>
      <c r="F2662">
        <v>409</v>
      </c>
      <c r="G2662">
        <v>121</v>
      </c>
      <c r="H2662" t="s">
        <v>235</v>
      </c>
      <c r="I2662" t="s">
        <v>4084</v>
      </c>
    </row>
    <row r="2663" spans="1:9" x14ac:dyDescent="0.2">
      <c r="A2663" t="s">
        <v>3071</v>
      </c>
      <c r="B2663" t="s">
        <v>3072</v>
      </c>
      <c r="C2663">
        <v>0.44800000000000001</v>
      </c>
      <c r="D2663">
        <v>-482</v>
      </c>
      <c r="E2663">
        <v>294.18</v>
      </c>
      <c r="F2663">
        <v>409</v>
      </c>
      <c r="G2663">
        <v>99</v>
      </c>
      <c r="H2663" t="s">
        <v>235</v>
      </c>
      <c r="I2663" t="s">
        <v>4282</v>
      </c>
    </row>
    <row r="2664" spans="1:9" x14ac:dyDescent="0.2">
      <c r="A2664" t="s">
        <v>3071</v>
      </c>
      <c r="B2664" t="s">
        <v>3072</v>
      </c>
      <c r="C2664">
        <v>0.44800000000000001</v>
      </c>
      <c r="D2664">
        <v>-482</v>
      </c>
      <c r="E2664">
        <v>294.18</v>
      </c>
      <c r="F2664">
        <v>409</v>
      </c>
      <c r="G2664">
        <v>91.2</v>
      </c>
      <c r="H2664" t="s">
        <v>235</v>
      </c>
      <c r="I2664" t="s">
        <v>4372</v>
      </c>
    </row>
    <row r="2665" spans="1:9" x14ac:dyDescent="0.2">
      <c r="A2665" t="s">
        <v>3071</v>
      </c>
      <c r="B2665" t="s">
        <v>3072</v>
      </c>
      <c r="C2665">
        <v>0.44800000000000001</v>
      </c>
      <c r="D2665">
        <v>-482</v>
      </c>
      <c r="E2665">
        <v>294.18</v>
      </c>
      <c r="F2665">
        <v>409</v>
      </c>
      <c r="G2665">
        <v>71.099999999999994</v>
      </c>
      <c r="H2665" t="s">
        <v>235</v>
      </c>
      <c r="I2665" t="s">
        <v>4404</v>
      </c>
    </row>
    <row r="2666" spans="1:9" x14ac:dyDescent="0.2">
      <c r="A2666" t="s">
        <v>3071</v>
      </c>
      <c r="B2666" t="s">
        <v>3072</v>
      </c>
      <c r="C2666">
        <v>0.44800000000000001</v>
      </c>
      <c r="D2666">
        <v>-482</v>
      </c>
      <c r="E2666">
        <v>294.18</v>
      </c>
      <c r="F2666">
        <v>409</v>
      </c>
      <c r="G2666">
        <v>51.9</v>
      </c>
      <c r="H2666" t="s">
        <v>235</v>
      </c>
      <c r="I2666" t="s">
        <v>4093</v>
      </c>
    </row>
    <row r="2667" spans="1:9" x14ac:dyDescent="0.2">
      <c r="A2667" t="s">
        <v>3071</v>
      </c>
      <c r="B2667" t="s">
        <v>3072</v>
      </c>
      <c r="C2667">
        <v>0.44800000000000001</v>
      </c>
      <c r="D2667">
        <v>-482</v>
      </c>
      <c r="E2667">
        <v>294.18</v>
      </c>
      <c r="F2667">
        <v>409</v>
      </c>
      <c r="G2667">
        <v>45.6</v>
      </c>
      <c r="H2667" t="s">
        <v>235</v>
      </c>
      <c r="I2667" t="s">
        <v>4094</v>
      </c>
    </row>
    <row r="2668" spans="1:9" x14ac:dyDescent="0.2">
      <c r="A2668" t="s">
        <v>3075</v>
      </c>
      <c r="B2668" t="s">
        <v>3076</v>
      </c>
      <c r="C2668">
        <v>0.44800000000000001</v>
      </c>
      <c r="D2668">
        <v>-482</v>
      </c>
      <c r="E2668">
        <v>294.18</v>
      </c>
      <c r="F2668">
        <v>409</v>
      </c>
      <c r="G2668">
        <v>734</v>
      </c>
      <c r="H2668" t="s">
        <v>235</v>
      </c>
      <c r="I2668" t="s">
        <v>4101</v>
      </c>
    </row>
    <row r="2669" spans="1:9" x14ac:dyDescent="0.2">
      <c r="A2669" t="s">
        <v>3075</v>
      </c>
      <c r="B2669" t="s">
        <v>3076</v>
      </c>
      <c r="C2669">
        <v>0.44800000000000001</v>
      </c>
      <c r="D2669">
        <v>-482</v>
      </c>
      <c r="E2669">
        <v>294.18</v>
      </c>
      <c r="F2669">
        <v>409</v>
      </c>
      <c r="G2669">
        <v>729</v>
      </c>
      <c r="H2669" t="s">
        <v>235</v>
      </c>
      <c r="I2669" t="s">
        <v>4223</v>
      </c>
    </row>
    <row r="2670" spans="1:9" x14ac:dyDescent="0.2">
      <c r="A2670" t="s">
        <v>3075</v>
      </c>
      <c r="B2670" t="s">
        <v>3076</v>
      </c>
      <c r="C2670">
        <v>0.44800000000000001</v>
      </c>
      <c r="D2670">
        <v>-482</v>
      </c>
      <c r="E2670">
        <v>294.18</v>
      </c>
      <c r="F2670">
        <v>409</v>
      </c>
      <c r="G2670">
        <v>729</v>
      </c>
      <c r="H2670" t="s">
        <v>235</v>
      </c>
      <c r="I2670" t="s">
        <v>4223</v>
      </c>
    </row>
    <row r="2671" spans="1:9" x14ac:dyDescent="0.2">
      <c r="A2671" t="s">
        <v>3075</v>
      </c>
      <c r="B2671" t="s">
        <v>3076</v>
      </c>
      <c r="C2671">
        <v>0.44800000000000001</v>
      </c>
      <c r="D2671">
        <v>-482</v>
      </c>
      <c r="E2671">
        <v>294.18</v>
      </c>
      <c r="F2671">
        <v>409</v>
      </c>
      <c r="G2671">
        <v>722</v>
      </c>
      <c r="H2671" t="s">
        <v>235</v>
      </c>
      <c r="I2671" t="s">
        <v>4247</v>
      </c>
    </row>
    <row r="2672" spans="1:9" x14ac:dyDescent="0.2">
      <c r="A2672" t="s">
        <v>3075</v>
      </c>
      <c r="B2672" t="s">
        <v>3076</v>
      </c>
      <c r="C2672">
        <v>0.44800000000000001</v>
      </c>
      <c r="D2672">
        <v>-482</v>
      </c>
      <c r="E2672">
        <v>294.18</v>
      </c>
      <c r="F2672">
        <v>409</v>
      </c>
      <c r="G2672">
        <v>714</v>
      </c>
      <c r="H2672" t="s">
        <v>235</v>
      </c>
      <c r="I2672" t="s">
        <v>4386</v>
      </c>
    </row>
    <row r="2673" spans="1:9" x14ac:dyDescent="0.2">
      <c r="A2673" t="s">
        <v>3075</v>
      </c>
      <c r="B2673" t="s">
        <v>3076</v>
      </c>
      <c r="C2673">
        <v>0.44800000000000001</v>
      </c>
      <c r="D2673">
        <v>-482</v>
      </c>
      <c r="E2673">
        <v>294.18</v>
      </c>
      <c r="F2673">
        <v>409</v>
      </c>
      <c r="G2673">
        <v>675</v>
      </c>
      <c r="H2673" t="s">
        <v>235</v>
      </c>
      <c r="I2673" t="s">
        <v>4101</v>
      </c>
    </row>
    <row r="2674" spans="1:9" x14ac:dyDescent="0.2">
      <c r="A2674" t="s">
        <v>3075</v>
      </c>
      <c r="B2674" t="s">
        <v>3076</v>
      </c>
      <c r="C2674">
        <v>0.44800000000000001</v>
      </c>
      <c r="D2674">
        <v>-482</v>
      </c>
      <c r="E2674">
        <v>294.18</v>
      </c>
      <c r="F2674">
        <v>409</v>
      </c>
      <c r="G2674">
        <v>297</v>
      </c>
      <c r="H2674" t="s">
        <v>235</v>
      </c>
      <c r="I2674" t="s">
        <v>4168</v>
      </c>
    </row>
    <row r="2675" spans="1:9" x14ac:dyDescent="0.2">
      <c r="A2675" t="s">
        <v>3075</v>
      </c>
      <c r="B2675" t="s">
        <v>3076</v>
      </c>
      <c r="C2675">
        <v>0.44800000000000001</v>
      </c>
      <c r="D2675">
        <v>-482</v>
      </c>
      <c r="E2675">
        <v>294.18</v>
      </c>
      <c r="F2675">
        <v>409</v>
      </c>
      <c r="G2675">
        <v>309</v>
      </c>
      <c r="H2675" t="s">
        <v>235</v>
      </c>
      <c r="I2675" t="s">
        <v>4396</v>
      </c>
    </row>
    <row r="2676" spans="1:9" x14ac:dyDescent="0.2">
      <c r="A2676" t="s">
        <v>3075</v>
      </c>
      <c r="B2676" t="s">
        <v>3076</v>
      </c>
      <c r="C2676">
        <v>0.44800000000000001</v>
      </c>
      <c r="D2676">
        <v>-482</v>
      </c>
      <c r="E2676">
        <v>294.18</v>
      </c>
      <c r="F2676">
        <v>409</v>
      </c>
      <c r="G2676">
        <v>287</v>
      </c>
      <c r="H2676" t="s">
        <v>235</v>
      </c>
      <c r="I2676" t="s">
        <v>4105</v>
      </c>
    </row>
    <row r="2677" spans="1:9" x14ac:dyDescent="0.2">
      <c r="A2677" t="s">
        <v>3075</v>
      </c>
      <c r="B2677" t="s">
        <v>3076</v>
      </c>
      <c r="C2677">
        <v>0.44800000000000001</v>
      </c>
      <c r="D2677">
        <v>-482</v>
      </c>
      <c r="E2677">
        <v>294.18</v>
      </c>
      <c r="F2677">
        <v>409</v>
      </c>
      <c r="G2677">
        <v>287</v>
      </c>
      <c r="H2677" t="s">
        <v>235</v>
      </c>
      <c r="I2677" t="s">
        <v>4105</v>
      </c>
    </row>
    <row r="2678" spans="1:9" x14ac:dyDescent="0.2">
      <c r="A2678" t="s">
        <v>3075</v>
      </c>
      <c r="B2678" t="s">
        <v>3076</v>
      </c>
      <c r="C2678">
        <v>0.44800000000000001</v>
      </c>
      <c r="D2678">
        <v>-482</v>
      </c>
      <c r="E2678">
        <v>294.18</v>
      </c>
      <c r="F2678">
        <v>409</v>
      </c>
      <c r="G2678">
        <v>284</v>
      </c>
      <c r="H2678" t="s">
        <v>235</v>
      </c>
      <c r="I2678" t="s">
        <v>4257</v>
      </c>
    </row>
    <row r="2679" spans="1:9" x14ac:dyDescent="0.2">
      <c r="A2679" t="s">
        <v>3075</v>
      </c>
      <c r="B2679" t="s">
        <v>3076</v>
      </c>
      <c r="C2679">
        <v>0.44800000000000001</v>
      </c>
      <c r="D2679">
        <v>-482</v>
      </c>
      <c r="E2679">
        <v>294.18</v>
      </c>
      <c r="F2679">
        <v>409</v>
      </c>
      <c r="G2679">
        <v>276</v>
      </c>
      <c r="H2679" t="s">
        <v>235</v>
      </c>
      <c r="I2679" t="s">
        <v>4391</v>
      </c>
    </row>
    <row r="2680" spans="1:9" x14ac:dyDescent="0.2">
      <c r="A2680" t="s">
        <v>3075</v>
      </c>
      <c r="B2680" t="s">
        <v>3076</v>
      </c>
      <c r="C2680">
        <v>0.44800000000000001</v>
      </c>
      <c r="D2680">
        <v>-482</v>
      </c>
      <c r="E2680">
        <v>294.18</v>
      </c>
      <c r="F2680">
        <v>409</v>
      </c>
      <c r="G2680">
        <v>257</v>
      </c>
      <c r="H2680" t="s">
        <v>235</v>
      </c>
      <c r="I2680" t="s">
        <v>4205</v>
      </c>
    </row>
    <row r="2681" spans="1:9" x14ac:dyDescent="0.2">
      <c r="A2681" t="s">
        <v>3075</v>
      </c>
      <c r="B2681" t="s">
        <v>3076</v>
      </c>
      <c r="C2681">
        <v>0.44800000000000001</v>
      </c>
      <c r="D2681">
        <v>-482</v>
      </c>
      <c r="E2681">
        <v>294.18</v>
      </c>
      <c r="F2681">
        <v>409</v>
      </c>
      <c r="G2681">
        <v>253</v>
      </c>
      <c r="H2681" t="s">
        <v>235</v>
      </c>
      <c r="I2681" t="s">
        <v>4250</v>
      </c>
    </row>
    <row r="2682" spans="1:9" x14ac:dyDescent="0.2">
      <c r="A2682" t="s">
        <v>3075</v>
      </c>
      <c r="B2682" t="s">
        <v>3076</v>
      </c>
      <c r="C2682">
        <v>0.44800000000000001</v>
      </c>
      <c r="D2682">
        <v>-482</v>
      </c>
      <c r="E2682">
        <v>294.18</v>
      </c>
      <c r="F2682">
        <v>409</v>
      </c>
      <c r="G2682">
        <v>232</v>
      </c>
      <c r="H2682" t="s">
        <v>235</v>
      </c>
      <c r="I2682" t="s">
        <v>4262</v>
      </c>
    </row>
    <row r="2683" spans="1:9" x14ac:dyDescent="0.2">
      <c r="A2683" t="s">
        <v>3075</v>
      </c>
      <c r="B2683" t="s">
        <v>3076</v>
      </c>
      <c r="C2683">
        <v>0.44800000000000001</v>
      </c>
      <c r="D2683">
        <v>-482</v>
      </c>
      <c r="E2683">
        <v>294.18</v>
      </c>
      <c r="F2683">
        <v>409</v>
      </c>
      <c r="G2683">
        <v>212</v>
      </c>
      <c r="H2683" t="s">
        <v>235</v>
      </c>
      <c r="I2683" t="s">
        <v>4405</v>
      </c>
    </row>
    <row r="2684" spans="1:9" x14ac:dyDescent="0.2">
      <c r="A2684" t="s">
        <v>3075</v>
      </c>
      <c r="B2684" t="s">
        <v>3076</v>
      </c>
      <c r="C2684">
        <v>0.44800000000000001</v>
      </c>
      <c r="D2684">
        <v>-482</v>
      </c>
      <c r="E2684">
        <v>294.18</v>
      </c>
      <c r="F2684">
        <v>409</v>
      </c>
      <c r="G2684">
        <v>186</v>
      </c>
      <c r="H2684" t="s">
        <v>235</v>
      </c>
      <c r="I2684" t="s">
        <v>4215</v>
      </c>
    </row>
    <row r="2685" spans="1:9" x14ac:dyDescent="0.2">
      <c r="A2685" t="s">
        <v>3075</v>
      </c>
      <c r="B2685" t="s">
        <v>3076</v>
      </c>
      <c r="C2685">
        <v>0.44800000000000001</v>
      </c>
      <c r="D2685">
        <v>-482</v>
      </c>
      <c r="E2685">
        <v>294.18</v>
      </c>
      <c r="F2685">
        <v>409</v>
      </c>
      <c r="G2685">
        <v>179</v>
      </c>
      <c r="H2685" t="s">
        <v>235</v>
      </c>
      <c r="I2685" t="s">
        <v>4388</v>
      </c>
    </row>
    <row r="2686" spans="1:9" x14ac:dyDescent="0.2">
      <c r="A2686" t="s">
        <v>3075</v>
      </c>
      <c r="B2686" t="s">
        <v>3076</v>
      </c>
      <c r="C2686">
        <v>0.44800000000000001</v>
      </c>
      <c r="D2686">
        <v>-482</v>
      </c>
      <c r="E2686">
        <v>294.18</v>
      </c>
      <c r="F2686">
        <v>409</v>
      </c>
      <c r="G2686">
        <v>177</v>
      </c>
      <c r="H2686" t="s">
        <v>235</v>
      </c>
      <c r="I2686" t="s">
        <v>4083</v>
      </c>
    </row>
    <row r="2687" spans="1:9" x14ac:dyDescent="0.2">
      <c r="A2687" t="s">
        <v>3075</v>
      </c>
      <c r="B2687" t="s">
        <v>3076</v>
      </c>
      <c r="C2687">
        <v>0.44800000000000001</v>
      </c>
      <c r="D2687">
        <v>-482</v>
      </c>
      <c r="E2687">
        <v>294.18</v>
      </c>
      <c r="F2687">
        <v>409</v>
      </c>
      <c r="G2687">
        <v>174</v>
      </c>
      <c r="H2687" t="s">
        <v>235</v>
      </c>
      <c r="I2687" t="s">
        <v>4171</v>
      </c>
    </row>
    <row r="2688" spans="1:9" x14ac:dyDescent="0.2">
      <c r="A2688" t="s">
        <v>3075</v>
      </c>
      <c r="B2688" t="s">
        <v>3076</v>
      </c>
      <c r="C2688">
        <v>0.44800000000000001</v>
      </c>
      <c r="D2688">
        <v>-482</v>
      </c>
      <c r="E2688">
        <v>294.18</v>
      </c>
      <c r="F2688">
        <v>409</v>
      </c>
      <c r="G2688">
        <v>164</v>
      </c>
      <c r="H2688" t="s">
        <v>235</v>
      </c>
      <c r="I2688" t="s">
        <v>4355</v>
      </c>
    </row>
    <row r="2689" spans="1:9" x14ac:dyDescent="0.2">
      <c r="A2689" t="s">
        <v>3075</v>
      </c>
      <c r="B2689" t="s">
        <v>3076</v>
      </c>
      <c r="C2689">
        <v>0.44800000000000001</v>
      </c>
      <c r="D2689">
        <v>-482</v>
      </c>
      <c r="E2689">
        <v>294.18</v>
      </c>
      <c r="F2689">
        <v>409</v>
      </c>
      <c r="G2689">
        <v>124</v>
      </c>
      <c r="H2689" t="s">
        <v>235</v>
      </c>
      <c r="I2689" t="s">
        <v>4142</v>
      </c>
    </row>
    <row r="2690" spans="1:9" x14ac:dyDescent="0.2">
      <c r="A2690" t="s">
        <v>3075</v>
      </c>
      <c r="B2690" t="s">
        <v>3076</v>
      </c>
      <c r="C2690">
        <v>0.44800000000000001</v>
      </c>
      <c r="D2690">
        <v>-482</v>
      </c>
      <c r="E2690">
        <v>294.18</v>
      </c>
      <c r="F2690">
        <v>409</v>
      </c>
      <c r="G2690">
        <v>91.2</v>
      </c>
      <c r="H2690" t="s">
        <v>235</v>
      </c>
      <c r="I2690" t="s">
        <v>4372</v>
      </c>
    </row>
    <row r="2691" spans="1:9" x14ac:dyDescent="0.2">
      <c r="A2691" t="s">
        <v>3075</v>
      </c>
      <c r="B2691" t="s">
        <v>3076</v>
      </c>
      <c r="C2691">
        <v>0.44800000000000001</v>
      </c>
      <c r="D2691">
        <v>-482</v>
      </c>
      <c r="E2691">
        <v>294.18</v>
      </c>
      <c r="F2691">
        <v>409</v>
      </c>
      <c r="G2691">
        <v>82.8</v>
      </c>
      <c r="H2691" t="s">
        <v>235</v>
      </c>
      <c r="I2691" t="s">
        <v>4140</v>
      </c>
    </row>
    <row r="2692" spans="1:9" x14ac:dyDescent="0.2">
      <c r="A2692" t="s">
        <v>3075</v>
      </c>
      <c r="B2692" t="s">
        <v>3076</v>
      </c>
      <c r="C2692">
        <v>0.44800000000000001</v>
      </c>
      <c r="D2692">
        <v>-482</v>
      </c>
      <c r="E2692">
        <v>294.18</v>
      </c>
      <c r="F2692">
        <v>409</v>
      </c>
      <c r="G2692">
        <v>82.8</v>
      </c>
      <c r="H2692" t="s">
        <v>235</v>
      </c>
      <c r="I2692" t="s">
        <v>4251</v>
      </c>
    </row>
    <row r="2693" spans="1:9" x14ac:dyDescent="0.2">
      <c r="A2693" t="s">
        <v>3075</v>
      </c>
      <c r="B2693" t="s">
        <v>3076</v>
      </c>
      <c r="C2693">
        <v>0.44800000000000001</v>
      </c>
      <c r="D2693">
        <v>-482</v>
      </c>
      <c r="E2693">
        <v>294.18</v>
      </c>
      <c r="F2693">
        <v>409</v>
      </c>
      <c r="G2693">
        <v>79</v>
      </c>
      <c r="H2693" t="s">
        <v>235</v>
      </c>
      <c r="I2693" t="s">
        <v>4170</v>
      </c>
    </row>
    <row r="2694" spans="1:9" x14ac:dyDescent="0.2">
      <c r="A2694" t="s">
        <v>3075</v>
      </c>
      <c r="B2694" t="s">
        <v>3076</v>
      </c>
      <c r="C2694">
        <v>0.44800000000000001</v>
      </c>
      <c r="D2694">
        <v>-482</v>
      </c>
      <c r="E2694">
        <v>294.18</v>
      </c>
      <c r="F2694">
        <v>409</v>
      </c>
      <c r="G2694">
        <v>70.7</v>
      </c>
      <c r="H2694" t="s">
        <v>235</v>
      </c>
      <c r="I2694" t="s">
        <v>4372</v>
      </c>
    </row>
    <row r="2695" spans="1:9" x14ac:dyDescent="0.2">
      <c r="A2695" t="s">
        <v>3075</v>
      </c>
      <c r="B2695" t="s">
        <v>3076</v>
      </c>
      <c r="C2695">
        <v>0.44800000000000001</v>
      </c>
      <c r="D2695">
        <v>-482</v>
      </c>
      <c r="E2695">
        <v>294.18</v>
      </c>
      <c r="F2695">
        <v>409</v>
      </c>
      <c r="G2695">
        <v>58.5</v>
      </c>
      <c r="H2695" t="s">
        <v>235</v>
      </c>
      <c r="I2695" t="s">
        <v>4279</v>
      </c>
    </row>
    <row r="2696" spans="1:9" x14ac:dyDescent="0.2">
      <c r="A2696" t="s">
        <v>3075</v>
      </c>
      <c r="B2696" t="s">
        <v>3076</v>
      </c>
      <c r="C2696">
        <v>0.44800000000000001</v>
      </c>
      <c r="D2696">
        <v>-482</v>
      </c>
      <c r="E2696">
        <v>294.18</v>
      </c>
      <c r="F2696">
        <v>409</v>
      </c>
      <c r="G2696">
        <v>56.9</v>
      </c>
      <c r="H2696" t="s">
        <v>235</v>
      </c>
      <c r="I2696" t="s">
        <v>4092</v>
      </c>
    </row>
    <row r="2697" spans="1:9" x14ac:dyDescent="0.2">
      <c r="A2697" t="s">
        <v>3075</v>
      </c>
      <c r="B2697" t="s">
        <v>3076</v>
      </c>
      <c r="C2697">
        <v>0.44800000000000001</v>
      </c>
      <c r="D2697">
        <v>-482</v>
      </c>
      <c r="E2697">
        <v>294.18</v>
      </c>
      <c r="F2697">
        <v>409</v>
      </c>
      <c r="G2697">
        <v>52.3</v>
      </c>
      <c r="H2697" t="s">
        <v>235</v>
      </c>
      <c r="I2697" t="s">
        <v>4093</v>
      </c>
    </row>
    <row r="2698" spans="1:9" x14ac:dyDescent="0.2">
      <c r="A2698" t="s">
        <v>3075</v>
      </c>
      <c r="B2698" t="s">
        <v>3076</v>
      </c>
      <c r="C2698">
        <v>0.44800000000000001</v>
      </c>
      <c r="D2698">
        <v>-482</v>
      </c>
      <c r="E2698">
        <v>294.18</v>
      </c>
      <c r="F2698">
        <v>409</v>
      </c>
      <c r="G2698">
        <v>46.8</v>
      </c>
      <c r="H2698" t="s">
        <v>235</v>
      </c>
      <c r="I2698" t="s">
        <v>4094</v>
      </c>
    </row>
    <row r="2699" spans="1:9" x14ac:dyDescent="0.2">
      <c r="A2699" t="s">
        <v>3075</v>
      </c>
      <c r="B2699" t="s">
        <v>3076</v>
      </c>
      <c r="C2699">
        <v>0.44800000000000001</v>
      </c>
      <c r="D2699">
        <v>-482</v>
      </c>
      <c r="E2699">
        <v>294.18</v>
      </c>
      <c r="F2699">
        <v>409</v>
      </c>
      <c r="G2699">
        <v>735</v>
      </c>
      <c r="H2699" t="s">
        <v>235</v>
      </c>
      <c r="I2699" t="s">
        <v>4101</v>
      </c>
    </row>
    <row r="2700" spans="1:9" x14ac:dyDescent="0.2">
      <c r="A2700" t="s">
        <v>3075</v>
      </c>
      <c r="B2700" t="s">
        <v>3076</v>
      </c>
      <c r="C2700">
        <v>0.44800000000000001</v>
      </c>
      <c r="D2700">
        <v>-482</v>
      </c>
      <c r="E2700">
        <v>294.18</v>
      </c>
      <c r="F2700">
        <v>409</v>
      </c>
      <c r="G2700">
        <v>730</v>
      </c>
      <c r="H2700" t="s">
        <v>235</v>
      </c>
      <c r="I2700" t="s">
        <v>4223</v>
      </c>
    </row>
    <row r="2701" spans="1:9" x14ac:dyDescent="0.2">
      <c r="A2701" t="s">
        <v>3075</v>
      </c>
      <c r="B2701" t="s">
        <v>3076</v>
      </c>
      <c r="C2701">
        <v>0.44800000000000001</v>
      </c>
      <c r="D2701">
        <v>-482</v>
      </c>
      <c r="E2701">
        <v>294.18</v>
      </c>
      <c r="F2701">
        <v>409</v>
      </c>
      <c r="G2701">
        <v>729</v>
      </c>
      <c r="H2701" t="s">
        <v>235</v>
      </c>
      <c r="I2701" t="s">
        <v>4223</v>
      </c>
    </row>
    <row r="2702" spans="1:9" x14ac:dyDescent="0.2">
      <c r="A2702" t="s">
        <v>3075</v>
      </c>
      <c r="B2702" t="s">
        <v>3076</v>
      </c>
      <c r="C2702">
        <v>0.44800000000000001</v>
      </c>
      <c r="D2702">
        <v>-482</v>
      </c>
      <c r="E2702">
        <v>294.18</v>
      </c>
      <c r="F2702">
        <v>409</v>
      </c>
      <c r="G2702">
        <v>722</v>
      </c>
      <c r="H2702" t="s">
        <v>235</v>
      </c>
      <c r="I2702" t="s">
        <v>4247</v>
      </c>
    </row>
    <row r="2703" spans="1:9" x14ac:dyDescent="0.2">
      <c r="A2703" t="s">
        <v>3075</v>
      </c>
      <c r="B2703" t="s">
        <v>3076</v>
      </c>
      <c r="C2703">
        <v>0.44800000000000001</v>
      </c>
      <c r="D2703">
        <v>-482</v>
      </c>
      <c r="E2703">
        <v>294.18</v>
      </c>
      <c r="F2703">
        <v>409</v>
      </c>
      <c r="G2703">
        <v>716</v>
      </c>
      <c r="H2703" t="s">
        <v>235</v>
      </c>
      <c r="I2703" t="s">
        <v>4386</v>
      </c>
    </row>
    <row r="2704" spans="1:9" x14ac:dyDescent="0.2">
      <c r="A2704" t="s">
        <v>3075</v>
      </c>
      <c r="B2704" t="s">
        <v>3076</v>
      </c>
      <c r="C2704">
        <v>0.44800000000000001</v>
      </c>
      <c r="D2704">
        <v>-482</v>
      </c>
      <c r="E2704">
        <v>294.18</v>
      </c>
      <c r="F2704">
        <v>409</v>
      </c>
      <c r="G2704">
        <v>298</v>
      </c>
      <c r="H2704" t="s">
        <v>235</v>
      </c>
      <c r="I2704" t="s">
        <v>4168</v>
      </c>
    </row>
    <row r="2705" spans="1:9" x14ac:dyDescent="0.2">
      <c r="A2705" t="s">
        <v>3075</v>
      </c>
      <c r="B2705" t="s">
        <v>3076</v>
      </c>
      <c r="C2705">
        <v>0.44800000000000001</v>
      </c>
      <c r="D2705">
        <v>-482</v>
      </c>
      <c r="E2705">
        <v>294.18</v>
      </c>
      <c r="F2705">
        <v>409</v>
      </c>
      <c r="G2705">
        <v>308</v>
      </c>
      <c r="H2705" t="s">
        <v>235</v>
      </c>
      <c r="I2705" t="s">
        <v>4211</v>
      </c>
    </row>
    <row r="2706" spans="1:9" x14ac:dyDescent="0.2">
      <c r="A2706" t="s">
        <v>3075</v>
      </c>
      <c r="B2706" t="s">
        <v>3076</v>
      </c>
      <c r="C2706">
        <v>0.44800000000000001</v>
      </c>
      <c r="D2706">
        <v>-482</v>
      </c>
      <c r="E2706">
        <v>294.18</v>
      </c>
      <c r="F2706">
        <v>409</v>
      </c>
      <c r="G2706">
        <v>287</v>
      </c>
      <c r="H2706" t="s">
        <v>235</v>
      </c>
      <c r="I2706" t="s">
        <v>4105</v>
      </c>
    </row>
    <row r="2707" spans="1:9" x14ac:dyDescent="0.2">
      <c r="A2707" t="s">
        <v>3075</v>
      </c>
      <c r="B2707" t="s">
        <v>3076</v>
      </c>
      <c r="C2707">
        <v>0.44800000000000001</v>
      </c>
      <c r="D2707">
        <v>-482</v>
      </c>
      <c r="E2707">
        <v>294.18</v>
      </c>
      <c r="F2707">
        <v>409</v>
      </c>
      <c r="G2707">
        <v>287</v>
      </c>
      <c r="H2707" t="s">
        <v>235</v>
      </c>
      <c r="I2707" t="s">
        <v>4105</v>
      </c>
    </row>
    <row r="2708" spans="1:9" x14ac:dyDescent="0.2">
      <c r="A2708" t="s">
        <v>3075</v>
      </c>
      <c r="B2708" t="s">
        <v>3076</v>
      </c>
      <c r="C2708">
        <v>0.44800000000000001</v>
      </c>
      <c r="D2708">
        <v>-482</v>
      </c>
      <c r="E2708">
        <v>294.18</v>
      </c>
      <c r="F2708">
        <v>409</v>
      </c>
      <c r="G2708">
        <v>284</v>
      </c>
      <c r="H2708" t="s">
        <v>235</v>
      </c>
      <c r="I2708" t="s">
        <v>4257</v>
      </c>
    </row>
    <row r="2709" spans="1:9" x14ac:dyDescent="0.2">
      <c r="A2709" t="s">
        <v>3075</v>
      </c>
      <c r="B2709" t="s">
        <v>3076</v>
      </c>
      <c r="C2709">
        <v>0.44800000000000001</v>
      </c>
      <c r="D2709">
        <v>-482</v>
      </c>
      <c r="E2709">
        <v>294.18</v>
      </c>
      <c r="F2709">
        <v>409</v>
      </c>
      <c r="G2709">
        <v>276</v>
      </c>
      <c r="H2709" t="s">
        <v>235</v>
      </c>
      <c r="I2709" t="s">
        <v>4391</v>
      </c>
    </row>
    <row r="2710" spans="1:9" x14ac:dyDescent="0.2">
      <c r="A2710" t="s">
        <v>3075</v>
      </c>
      <c r="B2710" t="s">
        <v>3076</v>
      </c>
      <c r="C2710">
        <v>0.44800000000000001</v>
      </c>
      <c r="D2710">
        <v>-482</v>
      </c>
      <c r="E2710">
        <v>294.18</v>
      </c>
      <c r="F2710">
        <v>409</v>
      </c>
      <c r="G2710">
        <v>258</v>
      </c>
      <c r="H2710" t="s">
        <v>235</v>
      </c>
      <c r="I2710" t="s">
        <v>4205</v>
      </c>
    </row>
    <row r="2711" spans="1:9" x14ac:dyDescent="0.2">
      <c r="A2711" t="s">
        <v>3075</v>
      </c>
      <c r="B2711" t="s">
        <v>3076</v>
      </c>
      <c r="C2711">
        <v>0.44800000000000001</v>
      </c>
      <c r="D2711">
        <v>-482</v>
      </c>
      <c r="E2711">
        <v>294.18</v>
      </c>
      <c r="F2711">
        <v>409</v>
      </c>
      <c r="G2711">
        <v>253</v>
      </c>
      <c r="H2711" t="s">
        <v>235</v>
      </c>
      <c r="I2711" t="s">
        <v>4250</v>
      </c>
    </row>
    <row r="2712" spans="1:9" x14ac:dyDescent="0.2">
      <c r="A2712" t="s">
        <v>3075</v>
      </c>
      <c r="B2712" t="s">
        <v>3076</v>
      </c>
      <c r="C2712">
        <v>0.44800000000000001</v>
      </c>
      <c r="D2712">
        <v>-482</v>
      </c>
      <c r="E2712">
        <v>294.18</v>
      </c>
      <c r="F2712">
        <v>409</v>
      </c>
      <c r="G2712">
        <v>232</v>
      </c>
      <c r="H2712" t="s">
        <v>235</v>
      </c>
      <c r="I2712" t="s">
        <v>4262</v>
      </c>
    </row>
    <row r="2713" spans="1:9" x14ac:dyDescent="0.2">
      <c r="A2713" t="s">
        <v>3075</v>
      </c>
      <c r="B2713" t="s">
        <v>3076</v>
      </c>
      <c r="C2713">
        <v>0.44800000000000001</v>
      </c>
      <c r="D2713">
        <v>-482</v>
      </c>
      <c r="E2713">
        <v>294.18</v>
      </c>
      <c r="F2713">
        <v>409</v>
      </c>
      <c r="G2713">
        <v>212</v>
      </c>
      <c r="H2713" t="s">
        <v>235</v>
      </c>
      <c r="I2713" t="s">
        <v>4296</v>
      </c>
    </row>
    <row r="2714" spans="1:9" x14ac:dyDescent="0.2">
      <c r="A2714" t="s">
        <v>3075</v>
      </c>
      <c r="B2714" t="s">
        <v>3076</v>
      </c>
      <c r="C2714">
        <v>0.44800000000000001</v>
      </c>
      <c r="D2714">
        <v>-482</v>
      </c>
      <c r="E2714">
        <v>294.18</v>
      </c>
      <c r="F2714">
        <v>409</v>
      </c>
      <c r="G2714">
        <v>212</v>
      </c>
      <c r="H2714" t="s">
        <v>235</v>
      </c>
      <c r="I2714" t="s">
        <v>4405</v>
      </c>
    </row>
    <row r="2715" spans="1:9" x14ac:dyDescent="0.2">
      <c r="A2715" t="s">
        <v>3075</v>
      </c>
      <c r="B2715" t="s">
        <v>3076</v>
      </c>
      <c r="C2715">
        <v>0.44800000000000001</v>
      </c>
      <c r="D2715">
        <v>-482</v>
      </c>
      <c r="E2715">
        <v>294.18</v>
      </c>
      <c r="F2715">
        <v>409</v>
      </c>
      <c r="G2715">
        <v>205</v>
      </c>
      <c r="H2715" t="s">
        <v>235</v>
      </c>
      <c r="I2715" t="s">
        <v>4083</v>
      </c>
    </row>
    <row r="2716" spans="1:9" x14ac:dyDescent="0.2">
      <c r="A2716" t="s">
        <v>3075</v>
      </c>
      <c r="B2716" t="s">
        <v>3076</v>
      </c>
      <c r="C2716">
        <v>0.44800000000000001</v>
      </c>
      <c r="D2716">
        <v>-482</v>
      </c>
      <c r="E2716">
        <v>294.18</v>
      </c>
      <c r="F2716">
        <v>409</v>
      </c>
      <c r="G2716">
        <v>199</v>
      </c>
      <c r="H2716" t="s">
        <v>235</v>
      </c>
      <c r="I2716" t="s">
        <v>4388</v>
      </c>
    </row>
    <row r="2717" spans="1:9" x14ac:dyDescent="0.2">
      <c r="A2717" t="s">
        <v>3075</v>
      </c>
      <c r="B2717" t="s">
        <v>3076</v>
      </c>
      <c r="C2717">
        <v>0.44800000000000001</v>
      </c>
      <c r="D2717">
        <v>-482</v>
      </c>
      <c r="E2717">
        <v>294.18</v>
      </c>
      <c r="F2717">
        <v>409</v>
      </c>
      <c r="G2717">
        <v>186</v>
      </c>
      <c r="H2717" t="s">
        <v>235</v>
      </c>
      <c r="I2717" t="s">
        <v>4215</v>
      </c>
    </row>
    <row r="2718" spans="1:9" x14ac:dyDescent="0.2">
      <c r="A2718" t="s">
        <v>3075</v>
      </c>
      <c r="B2718" t="s">
        <v>3076</v>
      </c>
      <c r="C2718">
        <v>0.44800000000000001</v>
      </c>
      <c r="D2718">
        <v>-482</v>
      </c>
      <c r="E2718">
        <v>294.18</v>
      </c>
      <c r="F2718">
        <v>409</v>
      </c>
      <c r="G2718">
        <v>180</v>
      </c>
      <c r="H2718" t="s">
        <v>235</v>
      </c>
      <c r="I2718" t="s">
        <v>4388</v>
      </c>
    </row>
    <row r="2719" spans="1:9" x14ac:dyDescent="0.2">
      <c r="A2719" t="s">
        <v>3075</v>
      </c>
      <c r="B2719" t="s">
        <v>3076</v>
      </c>
      <c r="C2719">
        <v>0.44800000000000001</v>
      </c>
      <c r="D2719">
        <v>-482</v>
      </c>
      <c r="E2719">
        <v>294.18</v>
      </c>
      <c r="F2719">
        <v>409</v>
      </c>
      <c r="G2719">
        <v>178</v>
      </c>
      <c r="H2719" t="s">
        <v>235</v>
      </c>
      <c r="I2719" t="s">
        <v>4083</v>
      </c>
    </row>
    <row r="2720" spans="1:9" x14ac:dyDescent="0.2">
      <c r="A2720" t="s">
        <v>3075</v>
      </c>
      <c r="B2720" t="s">
        <v>3076</v>
      </c>
      <c r="C2720">
        <v>0.44800000000000001</v>
      </c>
      <c r="D2720">
        <v>-482</v>
      </c>
      <c r="E2720">
        <v>294.18</v>
      </c>
      <c r="F2720">
        <v>409</v>
      </c>
      <c r="G2720">
        <v>174</v>
      </c>
      <c r="H2720" t="s">
        <v>235</v>
      </c>
      <c r="I2720" t="s">
        <v>4171</v>
      </c>
    </row>
    <row r="2721" spans="1:9" x14ac:dyDescent="0.2">
      <c r="A2721" t="s">
        <v>3075</v>
      </c>
      <c r="B2721" t="s">
        <v>3076</v>
      </c>
      <c r="C2721">
        <v>0.44800000000000001</v>
      </c>
      <c r="D2721">
        <v>-482</v>
      </c>
      <c r="E2721">
        <v>294.18</v>
      </c>
      <c r="F2721">
        <v>409</v>
      </c>
      <c r="G2721">
        <v>164</v>
      </c>
      <c r="H2721" t="s">
        <v>235</v>
      </c>
      <c r="I2721" t="s">
        <v>4355</v>
      </c>
    </row>
    <row r="2722" spans="1:9" x14ac:dyDescent="0.2">
      <c r="A2722" t="s">
        <v>3075</v>
      </c>
      <c r="B2722" t="s">
        <v>3076</v>
      </c>
      <c r="C2722">
        <v>0.44800000000000001</v>
      </c>
      <c r="D2722">
        <v>-482</v>
      </c>
      <c r="E2722">
        <v>294.18</v>
      </c>
      <c r="F2722">
        <v>409</v>
      </c>
      <c r="G2722">
        <v>124</v>
      </c>
      <c r="H2722" t="s">
        <v>235</v>
      </c>
      <c r="I2722" t="s">
        <v>4142</v>
      </c>
    </row>
    <row r="2723" spans="1:9" x14ac:dyDescent="0.2">
      <c r="A2723" t="s">
        <v>3075</v>
      </c>
      <c r="B2723" t="s">
        <v>3076</v>
      </c>
      <c r="C2723">
        <v>0.44800000000000001</v>
      </c>
      <c r="D2723">
        <v>-482</v>
      </c>
      <c r="E2723">
        <v>294.18</v>
      </c>
      <c r="F2723">
        <v>409</v>
      </c>
      <c r="G2723">
        <v>91.2</v>
      </c>
      <c r="H2723" t="s">
        <v>235</v>
      </c>
      <c r="I2723" t="s">
        <v>4372</v>
      </c>
    </row>
    <row r="2724" spans="1:9" x14ac:dyDescent="0.2">
      <c r="A2724" t="s">
        <v>3075</v>
      </c>
      <c r="B2724" t="s">
        <v>3076</v>
      </c>
      <c r="C2724">
        <v>0.44800000000000001</v>
      </c>
      <c r="D2724">
        <v>-482</v>
      </c>
      <c r="E2724">
        <v>294.18</v>
      </c>
      <c r="F2724">
        <v>409</v>
      </c>
      <c r="G2724">
        <v>82.8</v>
      </c>
      <c r="H2724" t="s">
        <v>235</v>
      </c>
      <c r="I2724" t="s">
        <v>4140</v>
      </c>
    </row>
    <row r="2725" spans="1:9" x14ac:dyDescent="0.2">
      <c r="A2725" t="s">
        <v>3075</v>
      </c>
      <c r="B2725" t="s">
        <v>3076</v>
      </c>
      <c r="C2725">
        <v>0.44800000000000001</v>
      </c>
      <c r="D2725">
        <v>-482</v>
      </c>
      <c r="E2725">
        <v>294.18</v>
      </c>
      <c r="F2725">
        <v>409</v>
      </c>
      <c r="G2725">
        <v>79.5</v>
      </c>
      <c r="H2725" t="s">
        <v>235</v>
      </c>
      <c r="I2725" t="s">
        <v>4170</v>
      </c>
    </row>
    <row r="2726" spans="1:9" x14ac:dyDescent="0.2">
      <c r="A2726" t="s">
        <v>3075</v>
      </c>
      <c r="B2726" t="s">
        <v>3076</v>
      </c>
      <c r="C2726">
        <v>0.44800000000000001</v>
      </c>
      <c r="D2726">
        <v>-482</v>
      </c>
      <c r="E2726">
        <v>294.18</v>
      </c>
      <c r="F2726">
        <v>409</v>
      </c>
      <c r="G2726">
        <v>82.4</v>
      </c>
      <c r="H2726" t="s">
        <v>235</v>
      </c>
      <c r="I2726" t="s">
        <v>4251</v>
      </c>
    </row>
    <row r="2727" spans="1:9" x14ac:dyDescent="0.2">
      <c r="A2727" t="s">
        <v>3075</v>
      </c>
      <c r="B2727" t="s">
        <v>3076</v>
      </c>
      <c r="C2727">
        <v>0.44800000000000001</v>
      </c>
      <c r="D2727">
        <v>-482</v>
      </c>
      <c r="E2727">
        <v>294.18</v>
      </c>
      <c r="F2727">
        <v>409</v>
      </c>
      <c r="G2727">
        <v>70.7</v>
      </c>
      <c r="H2727" t="s">
        <v>235</v>
      </c>
      <c r="I2727" t="s">
        <v>4372</v>
      </c>
    </row>
    <row r="2728" spans="1:9" x14ac:dyDescent="0.2">
      <c r="A2728" t="s">
        <v>3075</v>
      </c>
      <c r="B2728" t="s">
        <v>3076</v>
      </c>
      <c r="C2728">
        <v>0.44800000000000001</v>
      </c>
      <c r="D2728">
        <v>-482</v>
      </c>
      <c r="E2728">
        <v>294.18</v>
      </c>
      <c r="F2728">
        <v>409</v>
      </c>
      <c r="G2728">
        <v>58.5</v>
      </c>
      <c r="H2728" t="s">
        <v>235</v>
      </c>
      <c r="I2728" t="s">
        <v>4279</v>
      </c>
    </row>
    <row r="2729" spans="1:9" x14ac:dyDescent="0.2">
      <c r="A2729" t="s">
        <v>3075</v>
      </c>
      <c r="B2729" t="s">
        <v>3076</v>
      </c>
      <c r="C2729">
        <v>0.44800000000000001</v>
      </c>
      <c r="D2729">
        <v>-482</v>
      </c>
      <c r="E2729">
        <v>294.18</v>
      </c>
      <c r="F2729">
        <v>409</v>
      </c>
      <c r="G2729">
        <v>56.9</v>
      </c>
      <c r="H2729" t="s">
        <v>235</v>
      </c>
      <c r="I2729" t="s">
        <v>4092</v>
      </c>
    </row>
    <row r="2730" spans="1:9" x14ac:dyDescent="0.2">
      <c r="A2730" t="s">
        <v>3075</v>
      </c>
      <c r="B2730" t="s">
        <v>3076</v>
      </c>
      <c r="C2730">
        <v>0.44800000000000001</v>
      </c>
      <c r="D2730">
        <v>-482</v>
      </c>
      <c r="E2730">
        <v>294.18</v>
      </c>
      <c r="F2730">
        <v>409</v>
      </c>
      <c r="G2730">
        <v>52.3</v>
      </c>
      <c r="H2730" t="s">
        <v>235</v>
      </c>
      <c r="I2730" t="s">
        <v>4093</v>
      </c>
    </row>
    <row r="2731" spans="1:9" x14ac:dyDescent="0.2">
      <c r="A2731" t="s">
        <v>3075</v>
      </c>
      <c r="B2731" t="s">
        <v>3076</v>
      </c>
      <c r="C2731">
        <v>0.44800000000000001</v>
      </c>
      <c r="D2731">
        <v>-482</v>
      </c>
      <c r="E2731">
        <v>294.18</v>
      </c>
      <c r="F2731">
        <v>409</v>
      </c>
      <c r="G2731">
        <v>46.8</v>
      </c>
      <c r="H2731" t="s">
        <v>235</v>
      </c>
      <c r="I2731" t="s">
        <v>4094</v>
      </c>
    </row>
    <row r="2732" spans="1:9" x14ac:dyDescent="0.2">
      <c r="A2732" t="s">
        <v>3075</v>
      </c>
      <c r="B2732" t="s">
        <v>3076</v>
      </c>
      <c r="C2732">
        <v>0.44800000000000001</v>
      </c>
      <c r="D2732">
        <v>-482</v>
      </c>
      <c r="E2732">
        <v>294.18</v>
      </c>
      <c r="F2732">
        <v>409</v>
      </c>
      <c r="G2732">
        <v>734</v>
      </c>
      <c r="H2732" t="s">
        <v>235</v>
      </c>
      <c r="I2732" t="s">
        <v>4101</v>
      </c>
    </row>
    <row r="2733" spans="1:9" x14ac:dyDescent="0.2">
      <c r="A2733" t="s">
        <v>3075</v>
      </c>
      <c r="B2733" t="s">
        <v>3076</v>
      </c>
      <c r="C2733">
        <v>0.44800000000000001</v>
      </c>
      <c r="D2733">
        <v>-482</v>
      </c>
      <c r="E2733">
        <v>294.18</v>
      </c>
      <c r="F2733">
        <v>409</v>
      </c>
      <c r="G2733">
        <v>733</v>
      </c>
      <c r="H2733" t="s">
        <v>235</v>
      </c>
      <c r="I2733" t="s">
        <v>4101</v>
      </c>
    </row>
    <row r="2734" spans="1:9" x14ac:dyDescent="0.2">
      <c r="A2734" t="s">
        <v>3075</v>
      </c>
      <c r="B2734" t="s">
        <v>3076</v>
      </c>
      <c r="C2734">
        <v>0.44800000000000001</v>
      </c>
      <c r="D2734">
        <v>-482</v>
      </c>
      <c r="E2734">
        <v>294.18</v>
      </c>
      <c r="F2734">
        <v>409</v>
      </c>
      <c r="G2734">
        <v>732</v>
      </c>
      <c r="H2734" t="s">
        <v>235</v>
      </c>
      <c r="I2734" t="s">
        <v>4101</v>
      </c>
    </row>
    <row r="2735" spans="1:9" x14ac:dyDescent="0.2">
      <c r="A2735" t="s">
        <v>3075</v>
      </c>
      <c r="B2735" t="s">
        <v>3076</v>
      </c>
      <c r="C2735">
        <v>0.44800000000000001</v>
      </c>
      <c r="D2735">
        <v>-482</v>
      </c>
      <c r="E2735">
        <v>294.18</v>
      </c>
      <c r="F2735">
        <v>409</v>
      </c>
      <c r="G2735">
        <v>723</v>
      </c>
      <c r="H2735" t="s">
        <v>235</v>
      </c>
      <c r="I2735" t="s">
        <v>4389</v>
      </c>
    </row>
    <row r="2736" spans="1:9" x14ac:dyDescent="0.2">
      <c r="A2736" t="s">
        <v>3075</v>
      </c>
      <c r="B2736" t="s">
        <v>3076</v>
      </c>
      <c r="C2736">
        <v>0.44800000000000001</v>
      </c>
      <c r="D2736">
        <v>-482</v>
      </c>
      <c r="E2736">
        <v>294.18</v>
      </c>
      <c r="F2736">
        <v>409</v>
      </c>
      <c r="G2736">
        <v>721</v>
      </c>
      <c r="H2736" t="s">
        <v>235</v>
      </c>
      <c r="I2736" t="s">
        <v>4247</v>
      </c>
    </row>
    <row r="2737" spans="1:9" x14ac:dyDescent="0.2">
      <c r="A2737" t="s">
        <v>3075</v>
      </c>
      <c r="B2737" t="s">
        <v>3076</v>
      </c>
      <c r="C2737">
        <v>0.44800000000000001</v>
      </c>
      <c r="D2737">
        <v>-482</v>
      </c>
      <c r="E2737">
        <v>294.18</v>
      </c>
      <c r="F2737">
        <v>409</v>
      </c>
      <c r="G2737">
        <v>721</v>
      </c>
      <c r="H2737" t="s">
        <v>235</v>
      </c>
      <c r="I2737" t="s">
        <v>4102</v>
      </c>
    </row>
    <row r="2738" spans="1:9" x14ac:dyDescent="0.2">
      <c r="A2738" t="s">
        <v>3075</v>
      </c>
      <c r="B2738" t="s">
        <v>3076</v>
      </c>
      <c r="C2738">
        <v>0.44800000000000001</v>
      </c>
      <c r="D2738">
        <v>-482</v>
      </c>
      <c r="E2738">
        <v>294.18</v>
      </c>
      <c r="F2738">
        <v>409</v>
      </c>
      <c r="G2738">
        <v>721</v>
      </c>
      <c r="H2738" t="s">
        <v>235</v>
      </c>
      <c r="I2738" t="s">
        <v>4102</v>
      </c>
    </row>
    <row r="2739" spans="1:9" x14ac:dyDescent="0.2">
      <c r="A2739" t="s">
        <v>3075</v>
      </c>
      <c r="B2739" t="s">
        <v>3076</v>
      </c>
      <c r="C2739">
        <v>0.44800000000000001</v>
      </c>
      <c r="D2739">
        <v>-482</v>
      </c>
      <c r="E2739">
        <v>294.18</v>
      </c>
      <c r="F2739">
        <v>409</v>
      </c>
      <c r="G2739">
        <v>503</v>
      </c>
      <c r="H2739" t="s">
        <v>235</v>
      </c>
      <c r="I2739" t="s">
        <v>4108</v>
      </c>
    </row>
    <row r="2740" spans="1:9" x14ac:dyDescent="0.2">
      <c r="A2740" t="s">
        <v>3075</v>
      </c>
      <c r="B2740" t="s">
        <v>3076</v>
      </c>
      <c r="C2740">
        <v>0.44800000000000001</v>
      </c>
      <c r="D2740">
        <v>-482</v>
      </c>
      <c r="E2740">
        <v>294.18</v>
      </c>
      <c r="F2740">
        <v>409</v>
      </c>
      <c r="G2740">
        <v>313</v>
      </c>
      <c r="H2740" t="s">
        <v>235</v>
      </c>
      <c r="I2740" t="s">
        <v>4211</v>
      </c>
    </row>
    <row r="2741" spans="1:9" x14ac:dyDescent="0.2">
      <c r="A2741" t="s">
        <v>3075</v>
      </c>
      <c r="B2741" t="s">
        <v>3076</v>
      </c>
      <c r="C2741">
        <v>0.44800000000000001</v>
      </c>
      <c r="D2741">
        <v>-482</v>
      </c>
      <c r="E2741">
        <v>294.18</v>
      </c>
      <c r="F2741">
        <v>409</v>
      </c>
      <c r="G2741">
        <v>286</v>
      </c>
      <c r="H2741" t="s">
        <v>235</v>
      </c>
      <c r="I2741" t="s">
        <v>4105</v>
      </c>
    </row>
    <row r="2742" spans="1:9" x14ac:dyDescent="0.2">
      <c r="A2742" t="s">
        <v>3075</v>
      </c>
      <c r="B2742" t="s">
        <v>3076</v>
      </c>
      <c r="C2742">
        <v>0.44800000000000001</v>
      </c>
      <c r="D2742">
        <v>-482</v>
      </c>
      <c r="E2742">
        <v>294.18</v>
      </c>
      <c r="F2742">
        <v>409</v>
      </c>
      <c r="G2742">
        <v>285</v>
      </c>
      <c r="H2742" t="s">
        <v>235</v>
      </c>
      <c r="I2742" t="s">
        <v>4340</v>
      </c>
    </row>
    <row r="2743" spans="1:9" x14ac:dyDescent="0.2">
      <c r="A2743" t="s">
        <v>3075</v>
      </c>
      <c r="B2743" t="s">
        <v>3076</v>
      </c>
      <c r="C2743">
        <v>0.44800000000000001</v>
      </c>
      <c r="D2743">
        <v>-482</v>
      </c>
      <c r="E2743">
        <v>294.18</v>
      </c>
      <c r="F2743">
        <v>409</v>
      </c>
      <c r="G2743">
        <v>287</v>
      </c>
      <c r="H2743" t="s">
        <v>235</v>
      </c>
      <c r="I2743" t="s">
        <v>4105</v>
      </c>
    </row>
    <row r="2744" spans="1:9" x14ac:dyDescent="0.2">
      <c r="A2744" t="s">
        <v>3075</v>
      </c>
      <c r="B2744" t="s">
        <v>3076</v>
      </c>
      <c r="C2744">
        <v>0.44800000000000001</v>
      </c>
      <c r="D2744">
        <v>-482</v>
      </c>
      <c r="E2744">
        <v>294.18</v>
      </c>
      <c r="F2744">
        <v>409</v>
      </c>
      <c r="G2744">
        <v>276</v>
      </c>
      <c r="H2744" t="s">
        <v>235</v>
      </c>
      <c r="I2744" t="s">
        <v>4391</v>
      </c>
    </row>
    <row r="2745" spans="1:9" x14ac:dyDescent="0.2">
      <c r="A2745" t="s">
        <v>3075</v>
      </c>
      <c r="B2745" t="s">
        <v>3076</v>
      </c>
      <c r="C2745">
        <v>0.44800000000000001</v>
      </c>
      <c r="D2745">
        <v>-482</v>
      </c>
      <c r="E2745">
        <v>294.18</v>
      </c>
      <c r="F2745">
        <v>409</v>
      </c>
      <c r="G2745">
        <v>233</v>
      </c>
      <c r="H2745" t="s">
        <v>235</v>
      </c>
      <c r="I2745" t="s">
        <v>4262</v>
      </c>
    </row>
    <row r="2746" spans="1:9" x14ac:dyDescent="0.2">
      <c r="A2746" t="s">
        <v>3075</v>
      </c>
      <c r="B2746" t="s">
        <v>3076</v>
      </c>
      <c r="C2746">
        <v>0.44800000000000001</v>
      </c>
      <c r="D2746">
        <v>-482</v>
      </c>
      <c r="E2746">
        <v>294.18</v>
      </c>
      <c r="F2746">
        <v>409</v>
      </c>
      <c r="G2746">
        <v>216</v>
      </c>
      <c r="H2746" t="s">
        <v>235</v>
      </c>
      <c r="I2746" t="s">
        <v>4406</v>
      </c>
    </row>
    <row r="2747" spans="1:9" x14ac:dyDescent="0.2">
      <c r="A2747" t="s">
        <v>3075</v>
      </c>
      <c r="B2747" t="s">
        <v>3076</v>
      </c>
      <c r="C2747">
        <v>0.44800000000000001</v>
      </c>
      <c r="D2747">
        <v>-482</v>
      </c>
      <c r="E2747">
        <v>294.18</v>
      </c>
      <c r="F2747">
        <v>409</v>
      </c>
      <c r="G2747">
        <v>213</v>
      </c>
      <c r="H2747" t="s">
        <v>235</v>
      </c>
      <c r="I2747" t="s">
        <v>4296</v>
      </c>
    </row>
    <row r="2748" spans="1:9" x14ac:dyDescent="0.2">
      <c r="A2748" t="s">
        <v>3075</v>
      </c>
      <c r="B2748" t="s">
        <v>3076</v>
      </c>
      <c r="C2748">
        <v>0.44800000000000001</v>
      </c>
      <c r="D2748">
        <v>-482</v>
      </c>
      <c r="E2748">
        <v>294.18</v>
      </c>
      <c r="F2748">
        <v>409</v>
      </c>
      <c r="G2748">
        <v>205</v>
      </c>
      <c r="H2748" t="s">
        <v>235</v>
      </c>
      <c r="I2748" t="s">
        <v>4083</v>
      </c>
    </row>
    <row r="2749" spans="1:9" x14ac:dyDescent="0.2">
      <c r="A2749" t="s">
        <v>3075</v>
      </c>
      <c r="B2749" t="s">
        <v>3076</v>
      </c>
      <c r="C2749">
        <v>0.44800000000000001</v>
      </c>
      <c r="D2749">
        <v>-482</v>
      </c>
      <c r="E2749">
        <v>294.18</v>
      </c>
      <c r="F2749">
        <v>409</v>
      </c>
      <c r="G2749">
        <v>197</v>
      </c>
      <c r="H2749" t="s">
        <v>235</v>
      </c>
      <c r="I2749" t="s">
        <v>4077</v>
      </c>
    </row>
    <row r="2750" spans="1:9" x14ac:dyDescent="0.2">
      <c r="A2750" t="s">
        <v>3075</v>
      </c>
      <c r="B2750" t="s">
        <v>3076</v>
      </c>
      <c r="C2750">
        <v>0.44800000000000001</v>
      </c>
      <c r="D2750">
        <v>-482</v>
      </c>
      <c r="E2750">
        <v>294.18</v>
      </c>
      <c r="F2750">
        <v>409</v>
      </c>
      <c r="G2750">
        <v>164</v>
      </c>
      <c r="H2750" t="s">
        <v>235</v>
      </c>
      <c r="I2750" t="s">
        <v>4355</v>
      </c>
    </row>
    <row r="2751" spans="1:9" x14ac:dyDescent="0.2">
      <c r="A2751" t="s">
        <v>3075</v>
      </c>
      <c r="B2751" t="s">
        <v>3076</v>
      </c>
      <c r="C2751">
        <v>0.44800000000000001</v>
      </c>
      <c r="D2751">
        <v>-482</v>
      </c>
      <c r="E2751">
        <v>294.18</v>
      </c>
      <c r="F2751">
        <v>409</v>
      </c>
      <c r="G2751">
        <v>125</v>
      </c>
      <c r="H2751" t="s">
        <v>235</v>
      </c>
      <c r="I2751" t="s">
        <v>4142</v>
      </c>
    </row>
    <row r="2752" spans="1:9" x14ac:dyDescent="0.2">
      <c r="A2752" t="s">
        <v>3075</v>
      </c>
      <c r="B2752" t="s">
        <v>3076</v>
      </c>
      <c r="C2752">
        <v>0.44800000000000001</v>
      </c>
      <c r="D2752">
        <v>-482</v>
      </c>
      <c r="E2752">
        <v>294.18</v>
      </c>
      <c r="F2752">
        <v>409</v>
      </c>
      <c r="G2752">
        <v>99</v>
      </c>
      <c r="H2752" t="s">
        <v>235</v>
      </c>
      <c r="I2752" t="s">
        <v>4282</v>
      </c>
    </row>
    <row r="2753" spans="1:9" x14ac:dyDescent="0.2">
      <c r="A2753" t="s">
        <v>3075</v>
      </c>
      <c r="B2753" t="s">
        <v>3076</v>
      </c>
      <c r="C2753">
        <v>0.44800000000000001</v>
      </c>
      <c r="D2753">
        <v>-482</v>
      </c>
      <c r="E2753">
        <v>294.18</v>
      </c>
      <c r="F2753">
        <v>409</v>
      </c>
      <c r="G2753">
        <v>91.2</v>
      </c>
      <c r="H2753" t="s">
        <v>235</v>
      </c>
      <c r="I2753" t="s">
        <v>4372</v>
      </c>
    </row>
    <row r="2754" spans="1:9" x14ac:dyDescent="0.2">
      <c r="A2754" t="s">
        <v>3075</v>
      </c>
      <c r="B2754" t="s">
        <v>3076</v>
      </c>
      <c r="C2754">
        <v>0.44800000000000001</v>
      </c>
      <c r="D2754">
        <v>-482</v>
      </c>
      <c r="E2754">
        <v>294.18</v>
      </c>
      <c r="F2754">
        <v>409</v>
      </c>
      <c r="G2754">
        <v>70.7</v>
      </c>
      <c r="H2754" t="s">
        <v>235</v>
      </c>
      <c r="I2754" t="s">
        <v>4372</v>
      </c>
    </row>
    <row r="2755" spans="1:9" x14ac:dyDescent="0.2">
      <c r="A2755" t="s">
        <v>3075</v>
      </c>
      <c r="B2755" t="s">
        <v>3076</v>
      </c>
      <c r="C2755">
        <v>0.44800000000000001</v>
      </c>
      <c r="D2755">
        <v>-482</v>
      </c>
      <c r="E2755">
        <v>294.18</v>
      </c>
      <c r="F2755">
        <v>409</v>
      </c>
      <c r="G2755">
        <v>57.3</v>
      </c>
      <c r="H2755" t="s">
        <v>235</v>
      </c>
      <c r="I2755" t="s">
        <v>4092</v>
      </c>
    </row>
    <row r="2756" spans="1:9" x14ac:dyDescent="0.2">
      <c r="A2756" t="s">
        <v>3075</v>
      </c>
      <c r="B2756" t="s">
        <v>3076</v>
      </c>
      <c r="C2756">
        <v>0.44800000000000001</v>
      </c>
      <c r="D2756">
        <v>-482</v>
      </c>
      <c r="E2756">
        <v>294.18</v>
      </c>
      <c r="F2756">
        <v>409</v>
      </c>
      <c r="G2756">
        <v>51.9</v>
      </c>
      <c r="H2756" t="s">
        <v>235</v>
      </c>
      <c r="I2756" t="s">
        <v>4093</v>
      </c>
    </row>
    <row r="2757" spans="1:9" x14ac:dyDescent="0.2">
      <c r="A2757" t="s">
        <v>3075</v>
      </c>
      <c r="B2757" t="s">
        <v>3076</v>
      </c>
      <c r="C2757">
        <v>0.44800000000000001</v>
      </c>
      <c r="D2757">
        <v>-482</v>
      </c>
      <c r="E2757">
        <v>294.18</v>
      </c>
      <c r="F2757">
        <v>409</v>
      </c>
      <c r="G2757">
        <v>46.8</v>
      </c>
      <c r="H2757" t="s">
        <v>235</v>
      </c>
      <c r="I2757" t="s">
        <v>4094</v>
      </c>
    </row>
    <row r="2758" spans="1:9" x14ac:dyDescent="0.2">
      <c r="A2758" t="s">
        <v>3071</v>
      </c>
      <c r="B2758" t="s">
        <v>3072</v>
      </c>
      <c r="C2758">
        <v>0.44800000000000001</v>
      </c>
      <c r="D2758">
        <v>-482</v>
      </c>
      <c r="E2758">
        <v>294.18</v>
      </c>
      <c r="F2758">
        <v>409</v>
      </c>
      <c r="G2758">
        <v>696</v>
      </c>
      <c r="H2758" t="s">
        <v>235</v>
      </c>
      <c r="I2758" t="s">
        <v>4101</v>
      </c>
    </row>
    <row r="2759" spans="1:9" x14ac:dyDescent="0.2">
      <c r="A2759" t="s">
        <v>3071</v>
      </c>
      <c r="B2759" t="s">
        <v>3072</v>
      </c>
      <c r="C2759">
        <v>0.44800000000000001</v>
      </c>
      <c r="D2759">
        <v>-482</v>
      </c>
      <c r="E2759">
        <v>294.18</v>
      </c>
      <c r="F2759">
        <v>409</v>
      </c>
      <c r="G2759">
        <v>684</v>
      </c>
      <c r="H2759" t="s">
        <v>235</v>
      </c>
      <c r="I2759" t="s">
        <v>4102</v>
      </c>
    </row>
    <row r="2760" spans="1:9" x14ac:dyDescent="0.2">
      <c r="A2760" t="s">
        <v>3071</v>
      </c>
      <c r="B2760" t="s">
        <v>3072</v>
      </c>
      <c r="C2760">
        <v>0.44800000000000001</v>
      </c>
      <c r="D2760">
        <v>-482</v>
      </c>
      <c r="E2760">
        <v>294.18</v>
      </c>
      <c r="F2760">
        <v>409</v>
      </c>
      <c r="G2760">
        <v>684</v>
      </c>
      <c r="H2760" t="s">
        <v>235</v>
      </c>
      <c r="I2760" t="s">
        <v>4102</v>
      </c>
    </row>
    <row r="2761" spans="1:9" x14ac:dyDescent="0.2">
      <c r="A2761" t="s">
        <v>3071</v>
      </c>
      <c r="B2761" t="s">
        <v>3072</v>
      </c>
      <c r="C2761">
        <v>0.44800000000000001</v>
      </c>
      <c r="D2761">
        <v>-482</v>
      </c>
      <c r="E2761">
        <v>294.18</v>
      </c>
      <c r="F2761">
        <v>409</v>
      </c>
      <c r="G2761">
        <v>684</v>
      </c>
      <c r="H2761" t="s">
        <v>235</v>
      </c>
      <c r="I2761" t="s">
        <v>4102</v>
      </c>
    </row>
    <row r="2762" spans="1:9" x14ac:dyDescent="0.2">
      <c r="A2762" t="s">
        <v>3071</v>
      </c>
      <c r="B2762" t="s">
        <v>3072</v>
      </c>
      <c r="C2762">
        <v>0.44800000000000001</v>
      </c>
      <c r="D2762">
        <v>-482</v>
      </c>
      <c r="E2762">
        <v>294.18</v>
      </c>
      <c r="F2762">
        <v>409</v>
      </c>
      <c r="G2762">
        <v>684</v>
      </c>
      <c r="H2762" t="s">
        <v>235</v>
      </c>
      <c r="I2762" t="s">
        <v>4102</v>
      </c>
    </row>
    <row r="2763" spans="1:9" x14ac:dyDescent="0.2">
      <c r="A2763" t="s">
        <v>3071</v>
      </c>
      <c r="B2763" t="s">
        <v>3072</v>
      </c>
      <c r="C2763">
        <v>0.44800000000000001</v>
      </c>
      <c r="D2763">
        <v>-482</v>
      </c>
      <c r="E2763">
        <v>294.18</v>
      </c>
      <c r="F2763">
        <v>409</v>
      </c>
      <c r="G2763">
        <v>683</v>
      </c>
      <c r="H2763" t="s">
        <v>235</v>
      </c>
      <c r="I2763" t="s">
        <v>4385</v>
      </c>
    </row>
    <row r="2764" spans="1:9" x14ac:dyDescent="0.2">
      <c r="A2764" t="s">
        <v>3071</v>
      </c>
      <c r="B2764" t="s">
        <v>3072</v>
      </c>
      <c r="C2764">
        <v>0.44800000000000001</v>
      </c>
      <c r="D2764">
        <v>-482</v>
      </c>
      <c r="E2764">
        <v>294.18</v>
      </c>
      <c r="F2764">
        <v>409</v>
      </c>
      <c r="G2764">
        <v>683</v>
      </c>
      <c r="H2764" t="s">
        <v>235</v>
      </c>
      <c r="I2764" t="s">
        <v>4385</v>
      </c>
    </row>
    <row r="2765" spans="1:9" x14ac:dyDescent="0.2">
      <c r="A2765" t="s">
        <v>3071</v>
      </c>
      <c r="B2765" t="s">
        <v>3072</v>
      </c>
      <c r="C2765">
        <v>0.44800000000000001</v>
      </c>
      <c r="D2765">
        <v>-482</v>
      </c>
      <c r="E2765">
        <v>294.18</v>
      </c>
      <c r="F2765">
        <v>409</v>
      </c>
      <c r="G2765">
        <v>300</v>
      </c>
      <c r="H2765" t="s">
        <v>235</v>
      </c>
      <c r="I2765" t="s">
        <v>4397</v>
      </c>
    </row>
    <row r="2766" spans="1:9" x14ac:dyDescent="0.2">
      <c r="A2766" t="s">
        <v>3071</v>
      </c>
      <c r="B2766" t="s">
        <v>3072</v>
      </c>
      <c r="C2766">
        <v>0.44800000000000001</v>
      </c>
      <c r="D2766">
        <v>-482</v>
      </c>
      <c r="E2766">
        <v>294.18</v>
      </c>
      <c r="F2766">
        <v>409</v>
      </c>
      <c r="G2766">
        <v>300</v>
      </c>
      <c r="H2766" t="s">
        <v>235</v>
      </c>
      <c r="I2766" t="s">
        <v>4397</v>
      </c>
    </row>
    <row r="2767" spans="1:9" x14ac:dyDescent="0.2">
      <c r="A2767" t="s">
        <v>3071</v>
      </c>
      <c r="B2767" t="s">
        <v>3072</v>
      </c>
      <c r="C2767">
        <v>0.44800000000000001</v>
      </c>
      <c r="D2767">
        <v>-482</v>
      </c>
      <c r="E2767">
        <v>294.18</v>
      </c>
      <c r="F2767">
        <v>409</v>
      </c>
      <c r="G2767">
        <v>289</v>
      </c>
      <c r="H2767" t="s">
        <v>235</v>
      </c>
      <c r="I2767" t="s">
        <v>4105</v>
      </c>
    </row>
    <row r="2768" spans="1:9" x14ac:dyDescent="0.2">
      <c r="A2768" t="s">
        <v>3071</v>
      </c>
      <c r="B2768" t="s">
        <v>3072</v>
      </c>
      <c r="C2768">
        <v>0.44800000000000001</v>
      </c>
      <c r="D2768">
        <v>-482</v>
      </c>
      <c r="E2768">
        <v>294.18</v>
      </c>
      <c r="F2768">
        <v>409</v>
      </c>
      <c r="G2768">
        <v>289</v>
      </c>
      <c r="H2768" t="s">
        <v>235</v>
      </c>
      <c r="I2768" t="s">
        <v>4105</v>
      </c>
    </row>
    <row r="2769" spans="1:9" x14ac:dyDescent="0.2">
      <c r="A2769" t="s">
        <v>3071</v>
      </c>
      <c r="B2769" t="s">
        <v>3072</v>
      </c>
      <c r="C2769">
        <v>0.44800000000000001</v>
      </c>
      <c r="D2769">
        <v>-482</v>
      </c>
      <c r="E2769">
        <v>294.18</v>
      </c>
      <c r="F2769">
        <v>409</v>
      </c>
      <c r="G2769">
        <v>285</v>
      </c>
      <c r="H2769" t="s">
        <v>235</v>
      </c>
      <c r="I2769" t="s">
        <v>4257</v>
      </c>
    </row>
    <row r="2770" spans="1:9" x14ac:dyDescent="0.2">
      <c r="A2770" t="s">
        <v>3071</v>
      </c>
      <c r="B2770" t="s">
        <v>3072</v>
      </c>
      <c r="C2770">
        <v>0.44800000000000001</v>
      </c>
      <c r="D2770">
        <v>-482</v>
      </c>
      <c r="E2770">
        <v>294.18</v>
      </c>
      <c r="F2770">
        <v>409</v>
      </c>
      <c r="G2770">
        <v>279</v>
      </c>
      <c r="H2770" t="s">
        <v>235</v>
      </c>
      <c r="I2770" t="s">
        <v>4391</v>
      </c>
    </row>
    <row r="2771" spans="1:9" x14ac:dyDescent="0.2">
      <c r="A2771" t="s">
        <v>3071</v>
      </c>
      <c r="B2771" t="s">
        <v>3072</v>
      </c>
      <c r="C2771">
        <v>0.44800000000000001</v>
      </c>
      <c r="D2771">
        <v>-482</v>
      </c>
      <c r="E2771">
        <v>294.18</v>
      </c>
      <c r="F2771">
        <v>409</v>
      </c>
      <c r="G2771">
        <v>278</v>
      </c>
      <c r="H2771" t="s">
        <v>235</v>
      </c>
      <c r="I2771" t="s">
        <v>4226</v>
      </c>
    </row>
    <row r="2772" spans="1:9" x14ac:dyDescent="0.2">
      <c r="A2772" t="s">
        <v>3071</v>
      </c>
      <c r="B2772" t="s">
        <v>3072</v>
      </c>
      <c r="C2772">
        <v>0.44800000000000001</v>
      </c>
      <c r="D2772">
        <v>-482</v>
      </c>
      <c r="E2772">
        <v>294.18</v>
      </c>
      <c r="F2772">
        <v>409</v>
      </c>
      <c r="G2772">
        <v>259</v>
      </c>
      <c r="H2772" t="s">
        <v>235</v>
      </c>
      <c r="I2772" t="s">
        <v>4382</v>
      </c>
    </row>
    <row r="2773" spans="1:9" x14ac:dyDescent="0.2">
      <c r="A2773" t="s">
        <v>3071</v>
      </c>
      <c r="B2773" t="s">
        <v>3072</v>
      </c>
      <c r="C2773">
        <v>0.44800000000000001</v>
      </c>
      <c r="D2773">
        <v>-482</v>
      </c>
      <c r="E2773">
        <v>294.18</v>
      </c>
      <c r="F2773">
        <v>409</v>
      </c>
      <c r="G2773">
        <v>258</v>
      </c>
      <c r="H2773" t="s">
        <v>235</v>
      </c>
      <c r="I2773" t="s">
        <v>4124</v>
      </c>
    </row>
    <row r="2774" spans="1:9" x14ac:dyDescent="0.2">
      <c r="A2774" t="s">
        <v>3071</v>
      </c>
      <c r="B2774" t="s">
        <v>3072</v>
      </c>
      <c r="C2774">
        <v>0.44800000000000001</v>
      </c>
      <c r="D2774">
        <v>-482</v>
      </c>
      <c r="E2774">
        <v>294.18</v>
      </c>
      <c r="F2774">
        <v>409</v>
      </c>
      <c r="G2774">
        <v>259</v>
      </c>
      <c r="H2774" t="s">
        <v>235</v>
      </c>
      <c r="I2774" t="s">
        <v>4124</v>
      </c>
    </row>
    <row r="2775" spans="1:9" x14ac:dyDescent="0.2">
      <c r="A2775" t="s">
        <v>3071</v>
      </c>
      <c r="B2775" t="s">
        <v>3072</v>
      </c>
      <c r="C2775">
        <v>0.44800000000000001</v>
      </c>
      <c r="D2775">
        <v>-482</v>
      </c>
      <c r="E2775">
        <v>294.18</v>
      </c>
      <c r="F2775">
        <v>409</v>
      </c>
      <c r="G2775">
        <v>254</v>
      </c>
      <c r="H2775" t="s">
        <v>235</v>
      </c>
      <c r="I2775" t="s">
        <v>4407</v>
      </c>
    </row>
    <row r="2776" spans="1:9" x14ac:dyDescent="0.2">
      <c r="A2776" t="s">
        <v>3071</v>
      </c>
      <c r="B2776" t="s">
        <v>3072</v>
      </c>
      <c r="C2776">
        <v>0.44800000000000001</v>
      </c>
      <c r="D2776">
        <v>-482</v>
      </c>
      <c r="E2776">
        <v>294.18</v>
      </c>
      <c r="F2776">
        <v>409</v>
      </c>
      <c r="G2776">
        <v>207</v>
      </c>
      <c r="H2776" t="s">
        <v>235</v>
      </c>
      <c r="I2776" t="s">
        <v>4315</v>
      </c>
    </row>
    <row r="2777" spans="1:9" x14ac:dyDescent="0.2">
      <c r="A2777" t="s">
        <v>3071</v>
      </c>
      <c r="B2777" t="s">
        <v>3072</v>
      </c>
      <c r="C2777">
        <v>0.44800000000000001</v>
      </c>
      <c r="D2777">
        <v>-482</v>
      </c>
      <c r="E2777">
        <v>294.18</v>
      </c>
      <c r="F2777">
        <v>409</v>
      </c>
      <c r="G2777">
        <v>206</v>
      </c>
      <c r="H2777" t="s">
        <v>235</v>
      </c>
      <c r="I2777" t="s">
        <v>4388</v>
      </c>
    </row>
    <row r="2778" spans="1:9" x14ac:dyDescent="0.2">
      <c r="A2778" t="s">
        <v>3071</v>
      </c>
      <c r="B2778" t="s">
        <v>3072</v>
      </c>
      <c r="C2778">
        <v>0.44800000000000001</v>
      </c>
      <c r="D2778">
        <v>-482</v>
      </c>
      <c r="E2778">
        <v>294.18</v>
      </c>
      <c r="F2778">
        <v>409</v>
      </c>
      <c r="G2778">
        <v>184</v>
      </c>
      <c r="H2778" t="s">
        <v>235</v>
      </c>
      <c r="I2778" t="s">
        <v>4343</v>
      </c>
    </row>
    <row r="2779" spans="1:9" x14ac:dyDescent="0.2">
      <c r="A2779" t="s">
        <v>3071</v>
      </c>
      <c r="B2779" t="s">
        <v>3072</v>
      </c>
      <c r="C2779">
        <v>0.44800000000000001</v>
      </c>
      <c r="D2779">
        <v>-482</v>
      </c>
      <c r="E2779">
        <v>294.18</v>
      </c>
      <c r="F2779">
        <v>409</v>
      </c>
      <c r="G2779">
        <v>182</v>
      </c>
      <c r="H2779" t="s">
        <v>235</v>
      </c>
      <c r="I2779" t="s">
        <v>4286</v>
      </c>
    </row>
    <row r="2780" spans="1:9" x14ac:dyDescent="0.2">
      <c r="A2780" t="s">
        <v>3071</v>
      </c>
      <c r="B2780" t="s">
        <v>3072</v>
      </c>
      <c r="C2780">
        <v>0.44800000000000001</v>
      </c>
      <c r="D2780">
        <v>-482</v>
      </c>
      <c r="E2780">
        <v>294.18</v>
      </c>
      <c r="F2780">
        <v>409</v>
      </c>
      <c r="G2780">
        <v>182</v>
      </c>
      <c r="H2780" t="s">
        <v>235</v>
      </c>
      <c r="I2780" t="s">
        <v>4286</v>
      </c>
    </row>
    <row r="2781" spans="1:9" x14ac:dyDescent="0.2">
      <c r="A2781" t="s">
        <v>3071</v>
      </c>
      <c r="B2781" t="s">
        <v>3072</v>
      </c>
      <c r="C2781">
        <v>0.44800000000000001</v>
      </c>
      <c r="D2781">
        <v>-482</v>
      </c>
      <c r="E2781">
        <v>294.18</v>
      </c>
      <c r="F2781">
        <v>409</v>
      </c>
      <c r="G2781">
        <v>165</v>
      </c>
      <c r="H2781" t="s">
        <v>235</v>
      </c>
      <c r="I2781" t="s">
        <v>4355</v>
      </c>
    </row>
    <row r="2782" spans="1:9" x14ac:dyDescent="0.2">
      <c r="A2782" t="s">
        <v>3071</v>
      </c>
      <c r="B2782" t="s">
        <v>3072</v>
      </c>
      <c r="C2782">
        <v>0.44800000000000001</v>
      </c>
      <c r="D2782">
        <v>-482</v>
      </c>
      <c r="E2782">
        <v>294.18</v>
      </c>
      <c r="F2782">
        <v>409</v>
      </c>
      <c r="G2782">
        <v>51.4</v>
      </c>
      <c r="H2782" t="s">
        <v>235</v>
      </c>
      <c r="I2782" t="s">
        <v>4093</v>
      </c>
    </row>
    <row r="2783" spans="1:9" x14ac:dyDescent="0.2">
      <c r="A2783" t="s">
        <v>3071</v>
      </c>
      <c r="B2783" t="s">
        <v>3072</v>
      </c>
      <c r="C2783">
        <v>0.44800000000000001</v>
      </c>
      <c r="D2783">
        <v>-482</v>
      </c>
      <c r="E2783">
        <v>294.18</v>
      </c>
      <c r="F2783">
        <v>409</v>
      </c>
      <c r="G2783">
        <v>703</v>
      </c>
      <c r="H2783" t="s">
        <v>235</v>
      </c>
      <c r="I2783" t="s">
        <v>4101</v>
      </c>
    </row>
    <row r="2784" spans="1:9" x14ac:dyDescent="0.2">
      <c r="A2784" t="s">
        <v>3071</v>
      </c>
      <c r="B2784" t="s">
        <v>3072</v>
      </c>
      <c r="C2784">
        <v>0.44800000000000001</v>
      </c>
      <c r="D2784">
        <v>-482</v>
      </c>
      <c r="E2784">
        <v>294.18</v>
      </c>
      <c r="F2784">
        <v>409</v>
      </c>
      <c r="G2784">
        <v>702</v>
      </c>
      <c r="H2784" t="s">
        <v>235</v>
      </c>
      <c r="I2784" t="s">
        <v>4101</v>
      </c>
    </row>
    <row r="2785" spans="1:9" x14ac:dyDescent="0.2">
      <c r="A2785" t="s">
        <v>3071</v>
      </c>
      <c r="B2785" t="s">
        <v>3072</v>
      </c>
      <c r="C2785">
        <v>0.44800000000000001</v>
      </c>
      <c r="D2785">
        <v>-482</v>
      </c>
      <c r="E2785">
        <v>294.18</v>
      </c>
      <c r="F2785">
        <v>409</v>
      </c>
      <c r="G2785">
        <v>694</v>
      </c>
      <c r="H2785" t="s">
        <v>235</v>
      </c>
      <c r="I2785" t="s">
        <v>4254</v>
      </c>
    </row>
    <row r="2786" spans="1:9" x14ac:dyDescent="0.2">
      <c r="A2786" t="s">
        <v>3071</v>
      </c>
      <c r="B2786" t="s">
        <v>3072</v>
      </c>
      <c r="C2786">
        <v>0.44800000000000001</v>
      </c>
      <c r="D2786">
        <v>-482</v>
      </c>
      <c r="E2786">
        <v>294.18</v>
      </c>
      <c r="F2786">
        <v>409</v>
      </c>
      <c r="G2786">
        <v>693</v>
      </c>
      <c r="H2786" t="s">
        <v>235</v>
      </c>
      <c r="I2786" t="s">
        <v>4102</v>
      </c>
    </row>
    <row r="2787" spans="1:9" x14ac:dyDescent="0.2">
      <c r="A2787" t="s">
        <v>3071</v>
      </c>
      <c r="B2787" t="s">
        <v>3072</v>
      </c>
      <c r="C2787">
        <v>0.44800000000000001</v>
      </c>
      <c r="D2787">
        <v>-482</v>
      </c>
      <c r="E2787">
        <v>294.18</v>
      </c>
      <c r="F2787">
        <v>409</v>
      </c>
      <c r="G2787">
        <v>692</v>
      </c>
      <c r="H2787" t="s">
        <v>235</v>
      </c>
      <c r="I2787" t="s">
        <v>4102</v>
      </c>
    </row>
    <row r="2788" spans="1:9" x14ac:dyDescent="0.2">
      <c r="A2788" t="s">
        <v>3071</v>
      </c>
      <c r="B2788" t="s">
        <v>3072</v>
      </c>
      <c r="C2788">
        <v>0.44800000000000001</v>
      </c>
      <c r="D2788">
        <v>-482</v>
      </c>
      <c r="E2788">
        <v>294.18</v>
      </c>
      <c r="F2788">
        <v>409</v>
      </c>
      <c r="G2788">
        <v>691</v>
      </c>
      <c r="H2788" t="s">
        <v>235</v>
      </c>
      <c r="I2788" t="s">
        <v>4102</v>
      </c>
    </row>
    <row r="2789" spans="1:9" x14ac:dyDescent="0.2">
      <c r="A2789" t="s">
        <v>3071</v>
      </c>
      <c r="B2789" t="s">
        <v>3072</v>
      </c>
      <c r="C2789">
        <v>0.44800000000000001</v>
      </c>
      <c r="D2789">
        <v>-482</v>
      </c>
      <c r="E2789">
        <v>294.18</v>
      </c>
      <c r="F2789">
        <v>409</v>
      </c>
      <c r="G2789">
        <v>476</v>
      </c>
      <c r="H2789" t="s">
        <v>235</v>
      </c>
      <c r="I2789" t="s">
        <v>4108</v>
      </c>
    </row>
    <row r="2790" spans="1:9" x14ac:dyDescent="0.2">
      <c r="A2790" t="s">
        <v>3071</v>
      </c>
      <c r="B2790" t="s">
        <v>3072</v>
      </c>
      <c r="C2790">
        <v>0.44800000000000001</v>
      </c>
      <c r="D2790">
        <v>-482</v>
      </c>
      <c r="E2790">
        <v>294.18</v>
      </c>
      <c r="F2790">
        <v>409</v>
      </c>
      <c r="G2790">
        <v>309</v>
      </c>
      <c r="H2790" t="s">
        <v>235</v>
      </c>
      <c r="I2790" t="s">
        <v>4208</v>
      </c>
    </row>
    <row r="2791" spans="1:9" x14ac:dyDescent="0.2">
      <c r="A2791" t="s">
        <v>3071</v>
      </c>
      <c r="B2791" t="s">
        <v>3072</v>
      </c>
      <c r="C2791">
        <v>0.44800000000000001</v>
      </c>
      <c r="D2791">
        <v>-482</v>
      </c>
      <c r="E2791">
        <v>294.18</v>
      </c>
      <c r="F2791">
        <v>409</v>
      </c>
      <c r="G2791">
        <v>289</v>
      </c>
      <c r="H2791" t="s">
        <v>235</v>
      </c>
      <c r="I2791" t="s">
        <v>4105</v>
      </c>
    </row>
    <row r="2792" spans="1:9" x14ac:dyDescent="0.2">
      <c r="A2792" t="s">
        <v>3071</v>
      </c>
      <c r="B2792" t="s">
        <v>3072</v>
      </c>
      <c r="C2792">
        <v>0.44800000000000001</v>
      </c>
      <c r="D2792">
        <v>-482</v>
      </c>
      <c r="E2792">
        <v>294.18</v>
      </c>
      <c r="F2792">
        <v>409</v>
      </c>
      <c r="G2792">
        <v>289</v>
      </c>
      <c r="H2792" t="s">
        <v>235</v>
      </c>
      <c r="I2792" t="s">
        <v>4105</v>
      </c>
    </row>
    <row r="2793" spans="1:9" x14ac:dyDescent="0.2">
      <c r="A2793" t="s">
        <v>3071</v>
      </c>
      <c r="B2793" t="s">
        <v>3072</v>
      </c>
      <c r="C2793">
        <v>0.44800000000000001</v>
      </c>
      <c r="D2793">
        <v>-482</v>
      </c>
      <c r="E2793">
        <v>294.18</v>
      </c>
      <c r="F2793">
        <v>409</v>
      </c>
      <c r="G2793">
        <v>289</v>
      </c>
      <c r="H2793" t="s">
        <v>235</v>
      </c>
      <c r="I2793" t="s">
        <v>4105</v>
      </c>
    </row>
    <row r="2794" spans="1:9" x14ac:dyDescent="0.2">
      <c r="A2794" t="s">
        <v>3071</v>
      </c>
      <c r="B2794" t="s">
        <v>3072</v>
      </c>
      <c r="C2794">
        <v>0.44800000000000001</v>
      </c>
      <c r="D2794">
        <v>-482</v>
      </c>
      <c r="E2794">
        <v>294.18</v>
      </c>
      <c r="F2794">
        <v>409</v>
      </c>
      <c r="G2794">
        <v>289</v>
      </c>
      <c r="H2794" t="s">
        <v>235</v>
      </c>
      <c r="I2794" t="s">
        <v>4105</v>
      </c>
    </row>
    <row r="2795" spans="1:9" x14ac:dyDescent="0.2">
      <c r="A2795" t="s">
        <v>3071</v>
      </c>
      <c r="B2795" t="s">
        <v>3072</v>
      </c>
      <c r="C2795">
        <v>0.44800000000000001</v>
      </c>
      <c r="D2795">
        <v>-482</v>
      </c>
      <c r="E2795">
        <v>294.18</v>
      </c>
      <c r="F2795">
        <v>409</v>
      </c>
      <c r="G2795">
        <v>282</v>
      </c>
      <c r="H2795" t="s">
        <v>235</v>
      </c>
      <c r="I2795" t="s">
        <v>4257</v>
      </c>
    </row>
    <row r="2796" spans="1:9" x14ac:dyDescent="0.2">
      <c r="A2796" t="s">
        <v>3071</v>
      </c>
      <c r="B2796" t="s">
        <v>3072</v>
      </c>
      <c r="C2796">
        <v>0.44800000000000001</v>
      </c>
      <c r="D2796">
        <v>-482</v>
      </c>
      <c r="E2796">
        <v>294.18</v>
      </c>
      <c r="F2796">
        <v>409</v>
      </c>
      <c r="G2796">
        <v>279</v>
      </c>
      <c r="H2796" t="s">
        <v>235</v>
      </c>
      <c r="I2796" t="s">
        <v>4391</v>
      </c>
    </row>
    <row r="2797" spans="1:9" x14ac:dyDescent="0.2">
      <c r="A2797" t="s">
        <v>3071</v>
      </c>
      <c r="B2797" t="s">
        <v>3072</v>
      </c>
      <c r="C2797">
        <v>0.44800000000000001</v>
      </c>
      <c r="D2797">
        <v>-482</v>
      </c>
      <c r="E2797">
        <v>294.18</v>
      </c>
      <c r="F2797">
        <v>409</v>
      </c>
      <c r="G2797">
        <v>261</v>
      </c>
      <c r="H2797" t="s">
        <v>235</v>
      </c>
      <c r="I2797" t="s">
        <v>4384</v>
      </c>
    </row>
    <row r="2798" spans="1:9" x14ac:dyDescent="0.2">
      <c r="A2798" t="s">
        <v>3071</v>
      </c>
      <c r="B2798" t="s">
        <v>3072</v>
      </c>
      <c r="C2798">
        <v>0.44800000000000001</v>
      </c>
      <c r="D2798">
        <v>-482</v>
      </c>
      <c r="E2798">
        <v>294.18</v>
      </c>
      <c r="F2798">
        <v>409</v>
      </c>
      <c r="G2798">
        <v>251</v>
      </c>
      <c r="H2798" t="s">
        <v>235</v>
      </c>
      <c r="I2798" t="s">
        <v>4208</v>
      </c>
    </row>
    <row r="2799" spans="1:9" x14ac:dyDescent="0.2">
      <c r="A2799" t="s">
        <v>3071</v>
      </c>
      <c r="B2799" t="s">
        <v>3072</v>
      </c>
      <c r="C2799">
        <v>0.44800000000000001</v>
      </c>
      <c r="D2799">
        <v>-482</v>
      </c>
      <c r="E2799">
        <v>294.18</v>
      </c>
      <c r="F2799">
        <v>409</v>
      </c>
      <c r="G2799">
        <v>232</v>
      </c>
      <c r="H2799" t="s">
        <v>235</v>
      </c>
      <c r="I2799" t="s">
        <v>4262</v>
      </c>
    </row>
    <row r="2800" spans="1:9" x14ac:dyDescent="0.2">
      <c r="A2800" t="s">
        <v>3071</v>
      </c>
      <c r="B2800" t="s">
        <v>3072</v>
      </c>
      <c r="C2800">
        <v>0.44800000000000001</v>
      </c>
      <c r="D2800">
        <v>-482</v>
      </c>
      <c r="E2800">
        <v>294.18</v>
      </c>
      <c r="F2800">
        <v>409</v>
      </c>
      <c r="G2800">
        <v>205</v>
      </c>
      <c r="H2800" t="s">
        <v>235</v>
      </c>
      <c r="I2800" t="s">
        <v>4077</v>
      </c>
    </row>
    <row r="2801" spans="1:9" x14ac:dyDescent="0.2">
      <c r="A2801" t="s">
        <v>3071</v>
      </c>
      <c r="B2801" t="s">
        <v>3072</v>
      </c>
      <c r="C2801">
        <v>0.44800000000000001</v>
      </c>
      <c r="D2801">
        <v>-482</v>
      </c>
      <c r="E2801">
        <v>294.18</v>
      </c>
      <c r="F2801">
        <v>409</v>
      </c>
      <c r="G2801">
        <v>199</v>
      </c>
      <c r="H2801" t="s">
        <v>235</v>
      </c>
      <c r="I2801" t="s">
        <v>4083</v>
      </c>
    </row>
    <row r="2802" spans="1:9" x14ac:dyDescent="0.2">
      <c r="A2802" t="s">
        <v>3071</v>
      </c>
      <c r="B2802" t="s">
        <v>3072</v>
      </c>
      <c r="C2802">
        <v>0.44800000000000001</v>
      </c>
      <c r="D2802">
        <v>-482</v>
      </c>
      <c r="E2802">
        <v>294.18</v>
      </c>
      <c r="F2802">
        <v>409</v>
      </c>
      <c r="G2802">
        <v>175</v>
      </c>
      <c r="H2802" t="s">
        <v>235</v>
      </c>
      <c r="I2802" t="s">
        <v>4083</v>
      </c>
    </row>
    <row r="2803" spans="1:9" x14ac:dyDescent="0.2">
      <c r="A2803" t="s">
        <v>3071</v>
      </c>
      <c r="B2803" t="s">
        <v>3072</v>
      </c>
      <c r="C2803">
        <v>0.44800000000000001</v>
      </c>
      <c r="D2803">
        <v>-482</v>
      </c>
      <c r="E2803">
        <v>294.18</v>
      </c>
      <c r="F2803">
        <v>409</v>
      </c>
      <c r="G2803">
        <v>165</v>
      </c>
      <c r="H2803" t="s">
        <v>235</v>
      </c>
      <c r="I2803" t="s">
        <v>4355</v>
      </c>
    </row>
    <row r="2804" spans="1:9" x14ac:dyDescent="0.2">
      <c r="A2804" t="s">
        <v>3071</v>
      </c>
      <c r="B2804" t="s">
        <v>3072</v>
      </c>
      <c r="C2804">
        <v>0.44800000000000001</v>
      </c>
      <c r="D2804">
        <v>-482</v>
      </c>
      <c r="E2804">
        <v>294.18</v>
      </c>
      <c r="F2804">
        <v>409</v>
      </c>
      <c r="G2804">
        <v>122</v>
      </c>
      <c r="H2804" t="s">
        <v>235</v>
      </c>
      <c r="I2804" t="s">
        <v>4142</v>
      </c>
    </row>
    <row r="2805" spans="1:9" x14ac:dyDescent="0.2">
      <c r="A2805" t="s">
        <v>3071</v>
      </c>
      <c r="B2805" t="s">
        <v>3072</v>
      </c>
      <c r="C2805">
        <v>0.44800000000000001</v>
      </c>
      <c r="D2805">
        <v>-482</v>
      </c>
      <c r="E2805">
        <v>294.18</v>
      </c>
      <c r="F2805">
        <v>409</v>
      </c>
      <c r="G2805">
        <v>99.5</v>
      </c>
      <c r="H2805" t="s">
        <v>235</v>
      </c>
      <c r="I2805" t="s">
        <v>4282</v>
      </c>
    </row>
    <row r="2806" spans="1:9" x14ac:dyDescent="0.2">
      <c r="A2806" t="s">
        <v>3071</v>
      </c>
      <c r="B2806" t="s">
        <v>3072</v>
      </c>
      <c r="C2806">
        <v>0.44800000000000001</v>
      </c>
      <c r="D2806">
        <v>-482</v>
      </c>
      <c r="E2806">
        <v>294.18</v>
      </c>
      <c r="F2806">
        <v>409</v>
      </c>
      <c r="G2806">
        <v>91.2</v>
      </c>
      <c r="H2806" t="s">
        <v>235</v>
      </c>
      <c r="I2806" t="s">
        <v>4372</v>
      </c>
    </row>
    <row r="2807" spans="1:9" x14ac:dyDescent="0.2">
      <c r="A2807" t="s">
        <v>3071</v>
      </c>
      <c r="B2807" t="s">
        <v>3072</v>
      </c>
      <c r="C2807">
        <v>0.44800000000000001</v>
      </c>
      <c r="D2807">
        <v>-482</v>
      </c>
      <c r="E2807">
        <v>294.18</v>
      </c>
      <c r="F2807">
        <v>409</v>
      </c>
      <c r="G2807">
        <v>69.400000000000006</v>
      </c>
      <c r="H2807" t="s">
        <v>235</v>
      </c>
      <c r="I2807" t="s">
        <v>4404</v>
      </c>
    </row>
    <row r="2808" spans="1:9" x14ac:dyDescent="0.2">
      <c r="A2808" t="s">
        <v>3071</v>
      </c>
      <c r="B2808" t="s">
        <v>3072</v>
      </c>
      <c r="C2808">
        <v>0.44800000000000001</v>
      </c>
      <c r="D2808">
        <v>-482</v>
      </c>
      <c r="E2808">
        <v>294.18</v>
      </c>
      <c r="F2808">
        <v>409</v>
      </c>
      <c r="G2808">
        <v>53.9</v>
      </c>
      <c r="H2808" t="s">
        <v>235</v>
      </c>
      <c r="I2808" t="s">
        <v>4197</v>
      </c>
    </row>
    <row r="2809" spans="1:9" x14ac:dyDescent="0.2">
      <c r="A2809" t="s">
        <v>3071</v>
      </c>
      <c r="B2809" t="s">
        <v>3072</v>
      </c>
      <c r="C2809">
        <v>0.44800000000000001</v>
      </c>
      <c r="D2809">
        <v>-482</v>
      </c>
      <c r="E2809">
        <v>294.18</v>
      </c>
      <c r="F2809">
        <v>409</v>
      </c>
      <c r="G2809">
        <v>51.9</v>
      </c>
      <c r="H2809" t="s">
        <v>235</v>
      </c>
      <c r="I2809" t="s">
        <v>4093</v>
      </c>
    </row>
    <row r="2810" spans="1:9" x14ac:dyDescent="0.2">
      <c r="A2810" t="s">
        <v>3071</v>
      </c>
      <c r="B2810" t="s">
        <v>3072</v>
      </c>
      <c r="C2810">
        <v>0.44800000000000001</v>
      </c>
      <c r="D2810">
        <v>-482</v>
      </c>
      <c r="E2810">
        <v>294.18</v>
      </c>
      <c r="F2810">
        <v>409</v>
      </c>
      <c r="G2810">
        <v>45.6</v>
      </c>
      <c r="H2810" t="s">
        <v>235</v>
      </c>
      <c r="I2810" t="s">
        <v>4094</v>
      </c>
    </row>
    <row r="2811" spans="1:9" x14ac:dyDescent="0.2">
      <c r="A2811" t="s">
        <v>3075</v>
      </c>
      <c r="B2811" t="s">
        <v>3076</v>
      </c>
      <c r="C2811">
        <v>0.44800000000000001</v>
      </c>
      <c r="D2811">
        <v>-482</v>
      </c>
      <c r="E2811">
        <v>294.18</v>
      </c>
      <c r="F2811">
        <v>409</v>
      </c>
      <c r="G2811">
        <v>733</v>
      </c>
      <c r="H2811" t="s">
        <v>235</v>
      </c>
      <c r="I2811" t="s">
        <v>4101</v>
      </c>
    </row>
    <row r="2812" spans="1:9" x14ac:dyDescent="0.2">
      <c r="A2812" t="s">
        <v>3075</v>
      </c>
      <c r="B2812" t="s">
        <v>3076</v>
      </c>
      <c r="C2812">
        <v>0.44800000000000001</v>
      </c>
      <c r="D2812">
        <v>-482</v>
      </c>
      <c r="E2812">
        <v>294.18</v>
      </c>
      <c r="F2812">
        <v>409</v>
      </c>
      <c r="G2812">
        <v>733</v>
      </c>
      <c r="H2812" t="s">
        <v>235</v>
      </c>
      <c r="I2812" t="s">
        <v>4101</v>
      </c>
    </row>
    <row r="2813" spans="1:9" x14ac:dyDescent="0.2">
      <c r="A2813" t="s">
        <v>3075</v>
      </c>
      <c r="B2813" t="s">
        <v>3076</v>
      </c>
      <c r="C2813">
        <v>0.44800000000000001</v>
      </c>
      <c r="D2813">
        <v>-482</v>
      </c>
      <c r="E2813">
        <v>294.18</v>
      </c>
      <c r="F2813">
        <v>409</v>
      </c>
      <c r="G2813">
        <v>731</v>
      </c>
      <c r="H2813" t="s">
        <v>235</v>
      </c>
      <c r="I2813" t="s">
        <v>4101</v>
      </c>
    </row>
    <row r="2814" spans="1:9" x14ac:dyDescent="0.2">
      <c r="A2814" t="s">
        <v>3075</v>
      </c>
      <c r="B2814" t="s">
        <v>3076</v>
      </c>
      <c r="C2814">
        <v>0.44800000000000001</v>
      </c>
      <c r="D2814">
        <v>-482</v>
      </c>
      <c r="E2814">
        <v>294.18</v>
      </c>
      <c r="F2814">
        <v>409</v>
      </c>
      <c r="G2814">
        <v>723</v>
      </c>
      <c r="H2814" t="s">
        <v>235</v>
      </c>
      <c r="I2814" t="s">
        <v>4389</v>
      </c>
    </row>
    <row r="2815" spans="1:9" x14ac:dyDescent="0.2">
      <c r="A2815" t="s">
        <v>3075</v>
      </c>
      <c r="B2815" t="s">
        <v>3076</v>
      </c>
      <c r="C2815">
        <v>0.44800000000000001</v>
      </c>
      <c r="D2815">
        <v>-482</v>
      </c>
      <c r="E2815">
        <v>294.18</v>
      </c>
      <c r="F2815">
        <v>409</v>
      </c>
      <c r="G2815">
        <v>721</v>
      </c>
      <c r="H2815" t="s">
        <v>235</v>
      </c>
      <c r="I2815" t="s">
        <v>4102</v>
      </c>
    </row>
    <row r="2816" spans="1:9" x14ac:dyDescent="0.2">
      <c r="A2816" t="s">
        <v>3075</v>
      </c>
      <c r="B2816" t="s">
        <v>3076</v>
      </c>
      <c r="C2816">
        <v>0.44800000000000001</v>
      </c>
      <c r="D2816">
        <v>-482</v>
      </c>
      <c r="E2816">
        <v>294.18</v>
      </c>
      <c r="F2816">
        <v>409</v>
      </c>
      <c r="G2816">
        <v>720</v>
      </c>
      <c r="H2816" t="s">
        <v>235</v>
      </c>
      <c r="I2816" t="s">
        <v>4247</v>
      </c>
    </row>
    <row r="2817" spans="1:9" x14ac:dyDescent="0.2">
      <c r="A2817" t="s">
        <v>3075</v>
      </c>
      <c r="B2817" t="s">
        <v>3076</v>
      </c>
      <c r="C2817">
        <v>0.44800000000000001</v>
      </c>
      <c r="D2817">
        <v>-482</v>
      </c>
      <c r="E2817">
        <v>294.18</v>
      </c>
      <c r="F2817">
        <v>409</v>
      </c>
      <c r="G2817">
        <v>720</v>
      </c>
      <c r="H2817" t="s">
        <v>235</v>
      </c>
      <c r="I2817" t="s">
        <v>4247</v>
      </c>
    </row>
    <row r="2818" spans="1:9" x14ac:dyDescent="0.2">
      <c r="A2818" t="s">
        <v>3075</v>
      </c>
      <c r="B2818" t="s">
        <v>3076</v>
      </c>
      <c r="C2818">
        <v>0.44800000000000001</v>
      </c>
      <c r="D2818">
        <v>-482</v>
      </c>
      <c r="E2818">
        <v>294.18</v>
      </c>
      <c r="F2818">
        <v>409</v>
      </c>
      <c r="G2818">
        <v>502</v>
      </c>
      <c r="H2818" t="s">
        <v>235</v>
      </c>
      <c r="I2818" t="s">
        <v>4108</v>
      </c>
    </row>
    <row r="2819" spans="1:9" x14ac:dyDescent="0.2">
      <c r="A2819" t="s">
        <v>3075</v>
      </c>
      <c r="B2819" t="s">
        <v>3076</v>
      </c>
      <c r="C2819">
        <v>0.44800000000000001</v>
      </c>
      <c r="D2819">
        <v>-482</v>
      </c>
      <c r="E2819">
        <v>294.18</v>
      </c>
      <c r="F2819">
        <v>409</v>
      </c>
      <c r="G2819">
        <v>307</v>
      </c>
      <c r="H2819" t="s">
        <v>235</v>
      </c>
      <c r="I2819" t="s">
        <v>4211</v>
      </c>
    </row>
    <row r="2820" spans="1:9" x14ac:dyDescent="0.2">
      <c r="A2820" t="s">
        <v>3075</v>
      </c>
      <c r="B2820" t="s">
        <v>3076</v>
      </c>
      <c r="C2820">
        <v>0.44800000000000001</v>
      </c>
      <c r="D2820">
        <v>-482</v>
      </c>
      <c r="E2820">
        <v>294.18</v>
      </c>
      <c r="F2820">
        <v>409</v>
      </c>
      <c r="G2820">
        <v>288</v>
      </c>
      <c r="H2820" t="s">
        <v>235</v>
      </c>
      <c r="I2820" t="s">
        <v>4257</v>
      </c>
    </row>
    <row r="2821" spans="1:9" x14ac:dyDescent="0.2">
      <c r="A2821" t="s">
        <v>3075</v>
      </c>
      <c r="B2821" t="s">
        <v>3076</v>
      </c>
      <c r="C2821">
        <v>0.44800000000000001</v>
      </c>
      <c r="D2821">
        <v>-482</v>
      </c>
      <c r="E2821">
        <v>294.18</v>
      </c>
      <c r="F2821">
        <v>409</v>
      </c>
      <c r="G2821">
        <v>286</v>
      </c>
      <c r="H2821" t="s">
        <v>235</v>
      </c>
      <c r="I2821" t="s">
        <v>4105</v>
      </c>
    </row>
    <row r="2822" spans="1:9" x14ac:dyDescent="0.2">
      <c r="A2822" t="s">
        <v>3075</v>
      </c>
      <c r="B2822" t="s">
        <v>3076</v>
      </c>
      <c r="C2822">
        <v>0.44800000000000001</v>
      </c>
      <c r="D2822">
        <v>-482</v>
      </c>
      <c r="E2822">
        <v>294.18</v>
      </c>
      <c r="F2822">
        <v>409</v>
      </c>
      <c r="G2822">
        <v>286</v>
      </c>
      <c r="H2822" t="s">
        <v>235</v>
      </c>
      <c r="I2822" t="s">
        <v>4105</v>
      </c>
    </row>
    <row r="2823" spans="1:9" x14ac:dyDescent="0.2">
      <c r="A2823" t="s">
        <v>3075</v>
      </c>
      <c r="B2823" t="s">
        <v>3076</v>
      </c>
      <c r="C2823">
        <v>0.44800000000000001</v>
      </c>
      <c r="D2823">
        <v>-482</v>
      </c>
      <c r="E2823">
        <v>294.18</v>
      </c>
      <c r="F2823">
        <v>409</v>
      </c>
      <c r="G2823">
        <v>276</v>
      </c>
      <c r="H2823" t="s">
        <v>235</v>
      </c>
      <c r="I2823" t="s">
        <v>4391</v>
      </c>
    </row>
    <row r="2824" spans="1:9" x14ac:dyDescent="0.2">
      <c r="A2824" t="s">
        <v>3075</v>
      </c>
      <c r="B2824" t="s">
        <v>3076</v>
      </c>
      <c r="C2824">
        <v>0.44800000000000001</v>
      </c>
      <c r="D2824">
        <v>-482</v>
      </c>
      <c r="E2824">
        <v>294.18</v>
      </c>
      <c r="F2824">
        <v>409</v>
      </c>
      <c r="G2824">
        <v>233</v>
      </c>
      <c r="H2824" t="s">
        <v>235</v>
      </c>
      <c r="I2824" t="s">
        <v>4262</v>
      </c>
    </row>
    <row r="2825" spans="1:9" x14ac:dyDescent="0.2">
      <c r="A2825" t="s">
        <v>3075</v>
      </c>
      <c r="B2825" t="s">
        <v>3076</v>
      </c>
      <c r="C2825">
        <v>0.44800000000000001</v>
      </c>
      <c r="D2825">
        <v>-482</v>
      </c>
      <c r="E2825">
        <v>294.18</v>
      </c>
      <c r="F2825">
        <v>409</v>
      </c>
      <c r="G2825">
        <v>210</v>
      </c>
      <c r="H2825" t="s">
        <v>235</v>
      </c>
      <c r="I2825" t="s">
        <v>4296</v>
      </c>
    </row>
    <row r="2826" spans="1:9" x14ac:dyDescent="0.2">
      <c r="A2826" t="s">
        <v>3075</v>
      </c>
      <c r="B2826" t="s">
        <v>3076</v>
      </c>
      <c r="C2826">
        <v>0.44800000000000001</v>
      </c>
      <c r="D2826">
        <v>-482</v>
      </c>
      <c r="E2826">
        <v>294.18</v>
      </c>
      <c r="F2826">
        <v>409</v>
      </c>
      <c r="G2826">
        <v>200</v>
      </c>
      <c r="H2826" t="s">
        <v>235</v>
      </c>
      <c r="I2826" t="s">
        <v>4388</v>
      </c>
    </row>
    <row r="2827" spans="1:9" x14ac:dyDescent="0.2">
      <c r="A2827" t="s">
        <v>3075</v>
      </c>
      <c r="B2827" t="s">
        <v>3076</v>
      </c>
      <c r="C2827">
        <v>0.44800000000000001</v>
      </c>
      <c r="D2827">
        <v>-482</v>
      </c>
      <c r="E2827">
        <v>294.18</v>
      </c>
      <c r="F2827">
        <v>409</v>
      </c>
      <c r="G2827">
        <v>193</v>
      </c>
      <c r="H2827" t="s">
        <v>235</v>
      </c>
      <c r="I2827" t="s">
        <v>4286</v>
      </c>
    </row>
    <row r="2828" spans="1:9" x14ac:dyDescent="0.2">
      <c r="A2828" t="s">
        <v>3075</v>
      </c>
      <c r="B2828" t="s">
        <v>3076</v>
      </c>
      <c r="C2828">
        <v>0.44800000000000001</v>
      </c>
      <c r="D2828">
        <v>-482</v>
      </c>
      <c r="E2828">
        <v>294.18</v>
      </c>
      <c r="F2828">
        <v>409</v>
      </c>
      <c r="G2828">
        <v>183</v>
      </c>
      <c r="H2828" t="s">
        <v>235</v>
      </c>
      <c r="I2828" t="s">
        <v>4215</v>
      </c>
    </row>
    <row r="2829" spans="1:9" x14ac:dyDescent="0.2">
      <c r="A2829" t="s">
        <v>3075</v>
      </c>
      <c r="B2829" t="s">
        <v>3076</v>
      </c>
      <c r="C2829">
        <v>0.44800000000000001</v>
      </c>
      <c r="D2829">
        <v>-482</v>
      </c>
      <c r="E2829">
        <v>294.18</v>
      </c>
      <c r="F2829">
        <v>409</v>
      </c>
      <c r="G2829">
        <v>170</v>
      </c>
      <c r="H2829" t="s">
        <v>235</v>
      </c>
      <c r="I2829" t="s">
        <v>4171</v>
      </c>
    </row>
    <row r="2830" spans="1:9" x14ac:dyDescent="0.2">
      <c r="A2830" t="s">
        <v>3075</v>
      </c>
      <c r="B2830" t="s">
        <v>3076</v>
      </c>
      <c r="C2830">
        <v>0.44800000000000001</v>
      </c>
      <c r="D2830">
        <v>-482</v>
      </c>
      <c r="E2830">
        <v>294.18</v>
      </c>
      <c r="F2830">
        <v>409</v>
      </c>
      <c r="G2830">
        <v>164</v>
      </c>
      <c r="H2830" t="s">
        <v>235</v>
      </c>
      <c r="I2830" t="s">
        <v>4355</v>
      </c>
    </row>
    <row r="2831" spans="1:9" x14ac:dyDescent="0.2">
      <c r="A2831" t="s">
        <v>3075</v>
      </c>
      <c r="B2831" t="s">
        <v>3076</v>
      </c>
      <c r="C2831">
        <v>0.44800000000000001</v>
      </c>
      <c r="D2831">
        <v>-482</v>
      </c>
      <c r="E2831">
        <v>294.18</v>
      </c>
      <c r="F2831">
        <v>409</v>
      </c>
      <c r="G2831">
        <v>129</v>
      </c>
      <c r="H2831" t="s">
        <v>235</v>
      </c>
      <c r="I2831" t="s">
        <v>4142</v>
      </c>
    </row>
    <row r="2832" spans="1:9" x14ac:dyDescent="0.2">
      <c r="A2832" t="s">
        <v>3075</v>
      </c>
      <c r="B2832" t="s">
        <v>3076</v>
      </c>
      <c r="C2832">
        <v>0.44800000000000001</v>
      </c>
      <c r="D2832">
        <v>-482</v>
      </c>
      <c r="E2832">
        <v>294.18</v>
      </c>
      <c r="F2832">
        <v>409</v>
      </c>
      <c r="G2832">
        <v>99</v>
      </c>
      <c r="H2832" t="s">
        <v>235</v>
      </c>
      <c r="I2832" t="s">
        <v>4282</v>
      </c>
    </row>
    <row r="2833" spans="1:9" x14ac:dyDescent="0.2">
      <c r="A2833" t="s">
        <v>3075</v>
      </c>
      <c r="B2833" t="s">
        <v>3076</v>
      </c>
      <c r="C2833">
        <v>0.44800000000000001</v>
      </c>
      <c r="D2833">
        <v>-482</v>
      </c>
      <c r="E2833">
        <v>294.18</v>
      </c>
      <c r="F2833">
        <v>409</v>
      </c>
      <c r="G2833">
        <v>91.2</v>
      </c>
      <c r="H2833" t="s">
        <v>235</v>
      </c>
      <c r="I2833" t="s">
        <v>4372</v>
      </c>
    </row>
    <row r="2834" spans="1:9" x14ac:dyDescent="0.2">
      <c r="A2834" t="s">
        <v>3075</v>
      </c>
      <c r="B2834" t="s">
        <v>3076</v>
      </c>
      <c r="C2834">
        <v>0.44800000000000001</v>
      </c>
      <c r="D2834">
        <v>-482</v>
      </c>
      <c r="E2834">
        <v>294.18</v>
      </c>
      <c r="F2834">
        <v>409</v>
      </c>
      <c r="G2834">
        <v>82.4</v>
      </c>
      <c r="H2834" t="s">
        <v>235</v>
      </c>
      <c r="I2834" t="s">
        <v>4251</v>
      </c>
    </row>
    <row r="2835" spans="1:9" x14ac:dyDescent="0.2">
      <c r="A2835" t="s">
        <v>3075</v>
      </c>
      <c r="B2835" t="s">
        <v>3076</v>
      </c>
      <c r="C2835">
        <v>0.44800000000000001</v>
      </c>
      <c r="D2835">
        <v>-482</v>
      </c>
      <c r="E2835">
        <v>294.18</v>
      </c>
      <c r="F2835">
        <v>409</v>
      </c>
      <c r="G2835">
        <v>70.7</v>
      </c>
      <c r="H2835" t="s">
        <v>235</v>
      </c>
      <c r="I2835" t="s">
        <v>4372</v>
      </c>
    </row>
    <row r="2836" spans="1:9" x14ac:dyDescent="0.2">
      <c r="A2836" t="s">
        <v>3075</v>
      </c>
      <c r="B2836" t="s">
        <v>3076</v>
      </c>
      <c r="C2836">
        <v>0.44800000000000001</v>
      </c>
      <c r="D2836">
        <v>-482</v>
      </c>
      <c r="E2836">
        <v>294.18</v>
      </c>
      <c r="F2836">
        <v>409</v>
      </c>
      <c r="G2836">
        <v>56</v>
      </c>
      <c r="H2836" t="s">
        <v>235</v>
      </c>
      <c r="I2836" t="s">
        <v>4092</v>
      </c>
    </row>
    <row r="2837" spans="1:9" x14ac:dyDescent="0.2">
      <c r="A2837" t="s">
        <v>3075</v>
      </c>
      <c r="B2837" t="s">
        <v>3076</v>
      </c>
      <c r="C2837">
        <v>0.44800000000000001</v>
      </c>
      <c r="D2837">
        <v>-482</v>
      </c>
      <c r="E2837">
        <v>294.18</v>
      </c>
      <c r="F2837">
        <v>409</v>
      </c>
      <c r="G2837">
        <v>51.4</v>
      </c>
      <c r="H2837" t="s">
        <v>235</v>
      </c>
      <c r="I2837" t="s">
        <v>4093</v>
      </c>
    </row>
    <row r="2838" spans="1:9" x14ac:dyDescent="0.2">
      <c r="A2838" t="s">
        <v>3075</v>
      </c>
      <c r="B2838" t="s">
        <v>3076</v>
      </c>
      <c r="C2838">
        <v>0.44800000000000001</v>
      </c>
      <c r="D2838">
        <v>-482</v>
      </c>
      <c r="E2838">
        <v>294.18</v>
      </c>
      <c r="F2838">
        <v>409</v>
      </c>
      <c r="G2838">
        <v>46.8</v>
      </c>
      <c r="H2838" t="s">
        <v>235</v>
      </c>
      <c r="I2838" t="s">
        <v>4094</v>
      </c>
    </row>
    <row r="2839" spans="1:9" x14ac:dyDescent="0.2">
      <c r="A2839" t="s">
        <v>3071</v>
      </c>
      <c r="B2839" t="s">
        <v>3072</v>
      </c>
      <c r="C2839">
        <v>0.41299999999999998</v>
      </c>
      <c r="D2839">
        <v>-177.5</v>
      </c>
      <c r="E2839">
        <v>153.54</v>
      </c>
      <c r="F2839">
        <v>91</v>
      </c>
      <c r="G2839">
        <v>52.3</v>
      </c>
      <c r="H2839" t="s">
        <v>164</v>
      </c>
      <c r="I2839" t="s">
        <v>4408</v>
      </c>
    </row>
    <row r="2840" spans="1:9" x14ac:dyDescent="0.2">
      <c r="A2840" t="s">
        <v>3071</v>
      </c>
      <c r="B2840" t="s">
        <v>3072</v>
      </c>
      <c r="C2840">
        <v>0.41299999999999998</v>
      </c>
      <c r="D2840">
        <v>-177.5</v>
      </c>
      <c r="E2840">
        <v>153.54</v>
      </c>
      <c r="F2840">
        <v>91</v>
      </c>
      <c r="G2840">
        <v>49.3</v>
      </c>
      <c r="H2840" t="s">
        <v>164</v>
      </c>
      <c r="I2840" t="s">
        <v>4180</v>
      </c>
    </row>
    <row r="2841" spans="1:9" x14ac:dyDescent="0.2">
      <c r="A2841" t="s">
        <v>3071</v>
      </c>
      <c r="B2841" t="s">
        <v>3072</v>
      </c>
      <c r="C2841">
        <v>0.41299999999999998</v>
      </c>
      <c r="D2841">
        <v>-177.5</v>
      </c>
      <c r="E2841">
        <v>153.54</v>
      </c>
      <c r="F2841">
        <v>91</v>
      </c>
      <c r="G2841">
        <v>49.3</v>
      </c>
      <c r="H2841" t="s">
        <v>164</v>
      </c>
      <c r="I2841" t="s">
        <v>4180</v>
      </c>
    </row>
    <row r="2842" spans="1:9" x14ac:dyDescent="0.2">
      <c r="A2842" t="s">
        <v>3071</v>
      </c>
      <c r="B2842" t="s">
        <v>3072</v>
      </c>
      <c r="C2842">
        <v>0.41299999999999998</v>
      </c>
      <c r="D2842">
        <v>-177.5</v>
      </c>
      <c r="E2842">
        <v>153.54</v>
      </c>
      <c r="F2842">
        <v>91</v>
      </c>
      <c r="G2842">
        <v>41.4</v>
      </c>
      <c r="H2842" t="s">
        <v>164</v>
      </c>
      <c r="I2842" t="s">
        <v>4282</v>
      </c>
    </row>
    <row r="2843" spans="1:9" x14ac:dyDescent="0.2">
      <c r="A2843" t="s">
        <v>3071</v>
      </c>
      <c r="B2843" t="s">
        <v>3072</v>
      </c>
      <c r="C2843">
        <v>0.41299999999999998</v>
      </c>
      <c r="D2843">
        <v>-177.5</v>
      </c>
      <c r="E2843">
        <v>153.54</v>
      </c>
      <c r="F2843">
        <v>91</v>
      </c>
      <c r="G2843">
        <v>34.700000000000003</v>
      </c>
      <c r="H2843" t="s">
        <v>164</v>
      </c>
      <c r="I2843" t="s">
        <v>4333</v>
      </c>
    </row>
    <row r="2844" spans="1:9" x14ac:dyDescent="0.2">
      <c r="A2844" t="s">
        <v>3071</v>
      </c>
      <c r="B2844" t="s">
        <v>3072</v>
      </c>
      <c r="C2844">
        <v>0.41299999999999998</v>
      </c>
      <c r="D2844">
        <v>-177.5</v>
      </c>
      <c r="E2844">
        <v>153.54</v>
      </c>
      <c r="F2844">
        <v>91</v>
      </c>
      <c r="G2844">
        <v>177</v>
      </c>
      <c r="H2844" t="s">
        <v>164</v>
      </c>
      <c r="I2844" t="s">
        <v>4138</v>
      </c>
    </row>
    <row r="2845" spans="1:9" x14ac:dyDescent="0.2">
      <c r="A2845" t="s">
        <v>3071</v>
      </c>
      <c r="B2845" t="s">
        <v>3072</v>
      </c>
      <c r="C2845">
        <v>0.41299999999999998</v>
      </c>
      <c r="D2845">
        <v>-177.5</v>
      </c>
      <c r="E2845">
        <v>153.54</v>
      </c>
      <c r="F2845">
        <v>91</v>
      </c>
      <c r="G2845">
        <v>177</v>
      </c>
      <c r="H2845" t="s">
        <v>164</v>
      </c>
      <c r="I2845" t="s">
        <v>4138</v>
      </c>
    </row>
    <row r="2846" spans="1:9" x14ac:dyDescent="0.2">
      <c r="A2846" t="s">
        <v>3071</v>
      </c>
      <c r="B2846" t="s">
        <v>3072</v>
      </c>
      <c r="C2846">
        <v>0.41299999999999998</v>
      </c>
      <c r="D2846">
        <v>-177.5</v>
      </c>
      <c r="E2846">
        <v>153.54</v>
      </c>
      <c r="F2846">
        <v>91</v>
      </c>
      <c r="G2846">
        <v>177</v>
      </c>
      <c r="H2846" t="s">
        <v>164</v>
      </c>
      <c r="I2846" t="s">
        <v>4138</v>
      </c>
    </row>
    <row r="2847" spans="1:9" x14ac:dyDescent="0.2">
      <c r="A2847" t="s">
        <v>3071</v>
      </c>
      <c r="B2847" t="s">
        <v>3072</v>
      </c>
      <c r="C2847">
        <v>0.41299999999999998</v>
      </c>
      <c r="D2847">
        <v>-177.5</v>
      </c>
      <c r="E2847">
        <v>153.54</v>
      </c>
      <c r="F2847">
        <v>91</v>
      </c>
      <c r="G2847">
        <v>177</v>
      </c>
      <c r="H2847" t="s">
        <v>164</v>
      </c>
      <c r="I2847" t="s">
        <v>4138</v>
      </c>
    </row>
    <row r="2848" spans="1:9" x14ac:dyDescent="0.2">
      <c r="A2848" t="s">
        <v>3071</v>
      </c>
      <c r="B2848" t="s">
        <v>3072</v>
      </c>
      <c r="C2848">
        <v>0.41299999999999998</v>
      </c>
      <c r="D2848">
        <v>-177.5</v>
      </c>
      <c r="E2848">
        <v>153.54</v>
      </c>
      <c r="F2848">
        <v>91</v>
      </c>
      <c r="G2848">
        <v>177</v>
      </c>
      <c r="H2848" t="s">
        <v>164</v>
      </c>
      <c r="I2848" t="s">
        <v>4138</v>
      </c>
    </row>
    <row r="2849" spans="1:9" x14ac:dyDescent="0.2">
      <c r="A2849" t="s">
        <v>3071</v>
      </c>
      <c r="B2849" t="s">
        <v>3072</v>
      </c>
      <c r="C2849">
        <v>0.41299999999999998</v>
      </c>
      <c r="D2849">
        <v>-177.5</v>
      </c>
      <c r="E2849">
        <v>153.54</v>
      </c>
      <c r="F2849">
        <v>91</v>
      </c>
      <c r="G2849">
        <v>155</v>
      </c>
      <c r="H2849" t="s">
        <v>164</v>
      </c>
      <c r="I2849" t="s">
        <v>4192</v>
      </c>
    </row>
    <row r="2850" spans="1:9" x14ac:dyDescent="0.2">
      <c r="A2850" t="s">
        <v>3071</v>
      </c>
      <c r="B2850" t="s">
        <v>3072</v>
      </c>
      <c r="C2850">
        <v>0.41299999999999998</v>
      </c>
      <c r="D2850">
        <v>-177.5</v>
      </c>
      <c r="E2850">
        <v>153.54</v>
      </c>
      <c r="F2850">
        <v>91</v>
      </c>
      <c r="G2850">
        <v>152</v>
      </c>
      <c r="H2850" t="s">
        <v>164</v>
      </c>
      <c r="I2850" t="s">
        <v>4192</v>
      </c>
    </row>
    <row r="2851" spans="1:9" x14ac:dyDescent="0.2">
      <c r="A2851" t="s">
        <v>3071</v>
      </c>
      <c r="B2851" t="s">
        <v>3072</v>
      </c>
      <c r="C2851">
        <v>0.41299999999999998</v>
      </c>
      <c r="D2851">
        <v>-177.5</v>
      </c>
      <c r="E2851">
        <v>153.54</v>
      </c>
      <c r="F2851">
        <v>91</v>
      </c>
      <c r="G2851">
        <v>47.2</v>
      </c>
      <c r="H2851" t="s">
        <v>164</v>
      </c>
      <c r="I2851" t="s">
        <v>4379</v>
      </c>
    </row>
    <row r="2852" spans="1:9" x14ac:dyDescent="0.2">
      <c r="A2852" t="s">
        <v>3071</v>
      </c>
      <c r="B2852" t="s">
        <v>3072</v>
      </c>
      <c r="C2852">
        <v>0.41299999999999998</v>
      </c>
      <c r="D2852">
        <v>-177.5</v>
      </c>
      <c r="E2852">
        <v>153.54</v>
      </c>
      <c r="F2852">
        <v>91</v>
      </c>
      <c r="G2852">
        <v>47.2</v>
      </c>
      <c r="H2852" t="s">
        <v>164</v>
      </c>
      <c r="I2852" t="s">
        <v>4379</v>
      </c>
    </row>
    <row r="2853" spans="1:9" x14ac:dyDescent="0.2">
      <c r="A2853" t="s">
        <v>3071</v>
      </c>
      <c r="B2853" t="s">
        <v>3072</v>
      </c>
      <c r="C2853">
        <v>0.41299999999999998</v>
      </c>
      <c r="D2853">
        <v>-177.5</v>
      </c>
      <c r="E2853">
        <v>153.54</v>
      </c>
      <c r="F2853">
        <v>91</v>
      </c>
      <c r="G2853">
        <v>46.8</v>
      </c>
      <c r="H2853" t="s">
        <v>164</v>
      </c>
      <c r="I2853" t="s">
        <v>4180</v>
      </c>
    </row>
    <row r="2854" spans="1:9" x14ac:dyDescent="0.2">
      <c r="A2854" t="s">
        <v>3071</v>
      </c>
      <c r="B2854" t="s">
        <v>3072</v>
      </c>
      <c r="C2854">
        <v>0.41299999999999998</v>
      </c>
      <c r="D2854">
        <v>-177.5</v>
      </c>
      <c r="E2854">
        <v>153.54</v>
      </c>
      <c r="F2854">
        <v>91</v>
      </c>
      <c r="G2854">
        <v>46.8</v>
      </c>
      <c r="H2854" t="s">
        <v>164</v>
      </c>
      <c r="I2854" t="s">
        <v>4180</v>
      </c>
    </row>
    <row r="2855" spans="1:9" x14ac:dyDescent="0.2">
      <c r="A2855" t="s">
        <v>3071</v>
      </c>
      <c r="B2855" t="s">
        <v>3072</v>
      </c>
      <c r="C2855">
        <v>0.41299999999999998</v>
      </c>
      <c r="D2855">
        <v>-177.5</v>
      </c>
      <c r="E2855">
        <v>153.54</v>
      </c>
      <c r="F2855">
        <v>91</v>
      </c>
      <c r="G2855">
        <v>46.8</v>
      </c>
      <c r="H2855" t="s">
        <v>164</v>
      </c>
      <c r="I2855" t="s">
        <v>4180</v>
      </c>
    </row>
    <row r="2856" spans="1:9" x14ac:dyDescent="0.2">
      <c r="A2856" t="s">
        <v>3071</v>
      </c>
      <c r="B2856" t="s">
        <v>3072</v>
      </c>
      <c r="C2856">
        <v>0.41299999999999998</v>
      </c>
      <c r="D2856">
        <v>-177.5</v>
      </c>
      <c r="E2856">
        <v>153.54</v>
      </c>
      <c r="F2856">
        <v>91</v>
      </c>
      <c r="G2856">
        <v>43.1</v>
      </c>
      <c r="H2856" t="s">
        <v>164</v>
      </c>
      <c r="I2856" t="s">
        <v>4180</v>
      </c>
    </row>
    <row r="2857" spans="1:9" x14ac:dyDescent="0.2">
      <c r="A2857" t="s">
        <v>3071</v>
      </c>
      <c r="B2857" t="s">
        <v>3072</v>
      </c>
      <c r="C2857">
        <v>0.41299999999999998</v>
      </c>
      <c r="D2857">
        <v>-177.5</v>
      </c>
      <c r="E2857">
        <v>153.54</v>
      </c>
      <c r="F2857">
        <v>91</v>
      </c>
      <c r="G2857">
        <v>43.1</v>
      </c>
      <c r="H2857" t="s">
        <v>164</v>
      </c>
      <c r="I2857" t="s">
        <v>4180</v>
      </c>
    </row>
    <row r="2858" spans="1:9" x14ac:dyDescent="0.2">
      <c r="A2858" t="s">
        <v>3071</v>
      </c>
      <c r="B2858" t="s">
        <v>3072</v>
      </c>
      <c r="C2858">
        <v>0.41299999999999998</v>
      </c>
      <c r="D2858">
        <v>-177.5</v>
      </c>
      <c r="E2858">
        <v>153.54</v>
      </c>
      <c r="F2858">
        <v>91</v>
      </c>
      <c r="G2858">
        <v>41</v>
      </c>
      <c r="H2858" t="s">
        <v>164</v>
      </c>
      <c r="I2858" t="s">
        <v>4379</v>
      </c>
    </row>
    <row r="2859" spans="1:9" x14ac:dyDescent="0.2">
      <c r="A2859" t="s">
        <v>3071</v>
      </c>
      <c r="B2859" t="s">
        <v>3072</v>
      </c>
      <c r="C2859">
        <v>0.41299999999999998</v>
      </c>
      <c r="D2859">
        <v>-177.5</v>
      </c>
      <c r="E2859">
        <v>153.54</v>
      </c>
      <c r="F2859">
        <v>91</v>
      </c>
      <c r="G2859">
        <v>40.1</v>
      </c>
      <c r="H2859" t="s">
        <v>164</v>
      </c>
      <c r="I2859" t="s">
        <v>4376</v>
      </c>
    </row>
    <row r="2860" spans="1:9" x14ac:dyDescent="0.2">
      <c r="A2860" t="s">
        <v>3075</v>
      </c>
      <c r="B2860" t="s">
        <v>3076</v>
      </c>
      <c r="C2860">
        <v>0.41299999999999998</v>
      </c>
      <c r="D2860">
        <v>-177.5</v>
      </c>
      <c r="E2860">
        <v>153.54</v>
      </c>
      <c r="F2860">
        <v>91</v>
      </c>
      <c r="G2860">
        <v>192</v>
      </c>
      <c r="H2860" t="s">
        <v>164</v>
      </c>
      <c r="I2860" t="s">
        <v>4138</v>
      </c>
    </row>
    <row r="2861" spans="1:9" x14ac:dyDescent="0.2">
      <c r="A2861" t="s">
        <v>3075</v>
      </c>
      <c r="B2861" t="s">
        <v>3076</v>
      </c>
      <c r="C2861">
        <v>0.41299999999999998</v>
      </c>
      <c r="D2861">
        <v>-177.5</v>
      </c>
      <c r="E2861">
        <v>153.54</v>
      </c>
      <c r="F2861">
        <v>91</v>
      </c>
      <c r="G2861">
        <v>192</v>
      </c>
      <c r="H2861" t="s">
        <v>164</v>
      </c>
      <c r="I2861" t="s">
        <v>4138</v>
      </c>
    </row>
    <row r="2862" spans="1:9" x14ac:dyDescent="0.2">
      <c r="A2862" t="s">
        <v>3075</v>
      </c>
      <c r="B2862" t="s">
        <v>3076</v>
      </c>
      <c r="C2862">
        <v>0.41299999999999998</v>
      </c>
      <c r="D2862">
        <v>-177.5</v>
      </c>
      <c r="E2862">
        <v>153.54</v>
      </c>
      <c r="F2862">
        <v>91</v>
      </c>
      <c r="G2862">
        <v>192</v>
      </c>
      <c r="H2862" t="s">
        <v>164</v>
      </c>
      <c r="I2862" t="s">
        <v>4138</v>
      </c>
    </row>
    <row r="2863" spans="1:9" x14ac:dyDescent="0.2">
      <c r="A2863" t="s">
        <v>3075</v>
      </c>
      <c r="B2863" t="s">
        <v>3076</v>
      </c>
      <c r="C2863">
        <v>0.41299999999999998</v>
      </c>
      <c r="D2863">
        <v>-177.5</v>
      </c>
      <c r="E2863">
        <v>153.54</v>
      </c>
      <c r="F2863">
        <v>91</v>
      </c>
      <c r="G2863">
        <v>163</v>
      </c>
      <c r="H2863" t="s">
        <v>164</v>
      </c>
      <c r="I2863" t="s">
        <v>4138</v>
      </c>
    </row>
    <row r="2864" spans="1:9" x14ac:dyDescent="0.2">
      <c r="A2864" t="s">
        <v>3075</v>
      </c>
      <c r="B2864" t="s">
        <v>3076</v>
      </c>
      <c r="C2864">
        <v>0.41299999999999998</v>
      </c>
      <c r="D2864">
        <v>-177.5</v>
      </c>
      <c r="E2864">
        <v>153.54</v>
      </c>
      <c r="F2864">
        <v>91</v>
      </c>
      <c r="G2864">
        <v>163</v>
      </c>
      <c r="H2864" t="s">
        <v>164</v>
      </c>
      <c r="I2864" t="s">
        <v>4138</v>
      </c>
    </row>
    <row r="2865" spans="1:9" x14ac:dyDescent="0.2">
      <c r="A2865" t="s">
        <v>3075</v>
      </c>
      <c r="B2865" t="s">
        <v>3076</v>
      </c>
      <c r="C2865">
        <v>0.41299999999999998</v>
      </c>
      <c r="D2865">
        <v>-177.5</v>
      </c>
      <c r="E2865">
        <v>153.54</v>
      </c>
      <c r="F2865">
        <v>91</v>
      </c>
      <c r="G2865">
        <v>46.4</v>
      </c>
      <c r="H2865" t="s">
        <v>164</v>
      </c>
      <c r="I2865" t="s">
        <v>4379</v>
      </c>
    </row>
    <row r="2866" spans="1:9" x14ac:dyDescent="0.2">
      <c r="A2866" t="s">
        <v>3075</v>
      </c>
      <c r="B2866" t="s">
        <v>3076</v>
      </c>
      <c r="C2866">
        <v>0.41299999999999998</v>
      </c>
      <c r="D2866">
        <v>-177.5</v>
      </c>
      <c r="E2866">
        <v>153.54</v>
      </c>
      <c r="F2866">
        <v>91</v>
      </c>
      <c r="G2866">
        <v>43.1</v>
      </c>
      <c r="H2866" t="s">
        <v>164</v>
      </c>
      <c r="I2866" t="s">
        <v>4180</v>
      </c>
    </row>
    <row r="2867" spans="1:9" x14ac:dyDescent="0.2">
      <c r="A2867" t="s">
        <v>3075</v>
      </c>
      <c r="B2867" t="s">
        <v>3076</v>
      </c>
      <c r="C2867">
        <v>0.41299999999999998</v>
      </c>
      <c r="D2867">
        <v>-177.5</v>
      </c>
      <c r="E2867">
        <v>153.54</v>
      </c>
      <c r="F2867">
        <v>91</v>
      </c>
      <c r="G2867">
        <v>43.1</v>
      </c>
      <c r="H2867" t="s">
        <v>164</v>
      </c>
      <c r="I2867" t="s">
        <v>4180</v>
      </c>
    </row>
    <row r="2868" spans="1:9" x14ac:dyDescent="0.2">
      <c r="A2868" t="s">
        <v>3075</v>
      </c>
      <c r="B2868" t="s">
        <v>3076</v>
      </c>
      <c r="C2868">
        <v>0.41299999999999998</v>
      </c>
      <c r="D2868">
        <v>-177.5</v>
      </c>
      <c r="E2868">
        <v>153.54</v>
      </c>
      <c r="F2868">
        <v>91</v>
      </c>
      <c r="G2868">
        <v>40.6</v>
      </c>
      <c r="H2868" t="s">
        <v>164</v>
      </c>
      <c r="I2868" t="s">
        <v>4409</v>
      </c>
    </row>
    <row r="2869" spans="1:9" x14ac:dyDescent="0.2">
      <c r="A2869" t="s">
        <v>3075</v>
      </c>
      <c r="B2869" t="s">
        <v>3076</v>
      </c>
      <c r="C2869">
        <v>0.41299999999999998</v>
      </c>
      <c r="D2869">
        <v>-177.5</v>
      </c>
      <c r="E2869">
        <v>153.54</v>
      </c>
      <c r="F2869">
        <v>91</v>
      </c>
      <c r="G2869">
        <v>40.6</v>
      </c>
      <c r="H2869" t="s">
        <v>164</v>
      </c>
      <c r="I2869" t="s">
        <v>4409</v>
      </c>
    </row>
    <row r="2870" spans="1:9" x14ac:dyDescent="0.2">
      <c r="A2870" t="s">
        <v>3075</v>
      </c>
      <c r="B2870" t="s">
        <v>3076</v>
      </c>
      <c r="C2870">
        <v>0.41299999999999998</v>
      </c>
      <c r="D2870">
        <v>-177.5</v>
      </c>
      <c r="E2870">
        <v>153.54</v>
      </c>
      <c r="F2870">
        <v>91</v>
      </c>
      <c r="G2870">
        <v>40.1</v>
      </c>
      <c r="H2870" t="s">
        <v>164</v>
      </c>
      <c r="I2870" t="s">
        <v>4409</v>
      </c>
    </row>
    <row r="2871" spans="1:9" x14ac:dyDescent="0.2">
      <c r="A2871" t="s">
        <v>3075</v>
      </c>
      <c r="B2871" t="s">
        <v>3076</v>
      </c>
      <c r="C2871">
        <v>0.41299999999999998</v>
      </c>
      <c r="D2871">
        <v>-177.5</v>
      </c>
      <c r="E2871">
        <v>153.54</v>
      </c>
      <c r="F2871">
        <v>91</v>
      </c>
      <c r="G2871">
        <v>40.1</v>
      </c>
      <c r="H2871" t="s">
        <v>164</v>
      </c>
      <c r="I2871" t="s">
        <v>4409</v>
      </c>
    </row>
    <row r="2872" spans="1:9" x14ac:dyDescent="0.2">
      <c r="A2872" t="s">
        <v>3075</v>
      </c>
      <c r="B2872" t="s">
        <v>3076</v>
      </c>
      <c r="C2872">
        <v>0.41299999999999998</v>
      </c>
      <c r="D2872">
        <v>-177.5</v>
      </c>
      <c r="E2872">
        <v>153.54</v>
      </c>
      <c r="F2872">
        <v>91</v>
      </c>
      <c r="G2872">
        <v>40.1</v>
      </c>
      <c r="H2872" t="s">
        <v>164</v>
      </c>
      <c r="I2872" t="s">
        <v>4409</v>
      </c>
    </row>
    <row r="2873" spans="1:9" x14ac:dyDescent="0.2">
      <c r="A2873" t="s">
        <v>3075</v>
      </c>
      <c r="B2873" t="s">
        <v>3076</v>
      </c>
      <c r="C2873">
        <v>0.41299999999999998</v>
      </c>
      <c r="D2873">
        <v>-177.5</v>
      </c>
      <c r="E2873">
        <v>153.54</v>
      </c>
      <c r="F2873">
        <v>91</v>
      </c>
      <c r="G2873">
        <v>33.4</v>
      </c>
      <c r="H2873" t="s">
        <v>164</v>
      </c>
      <c r="I2873" t="s">
        <v>4410</v>
      </c>
    </row>
    <row r="2874" spans="1:9" x14ac:dyDescent="0.2">
      <c r="A2874" t="s">
        <v>3075</v>
      </c>
      <c r="B2874" t="s">
        <v>3076</v>
      </c>
      <c r="C2874">
        <v>0.41299999999999998</v>
      </c>
      <c r="D2874">
        <v>-177.5</v>
      </c>
      <c r="E2874">
        <v>153.54</v>
      </c>
      <c r="F2874">
        <v>91</v>
      </c>
      <c r="G2874">
        <v>33.4</v>
      </c>
      <c r="H2874" t="s">
        <v>164</v>
      </c>
      <c r="I2874" t="s">
        <v>4410</v>
      </c>
    </row>
    <row r="2875" spans="1:9" x14ac:dyDescent="0.2">
      <c r="A2875" t="s">
        <v>3075</v>
      </c>
      <c r="B2875" t="s">
        <v>3076</v>
      </c>
      <c r="C2875">
        <v>0.41299999999999998</v>
      </c>
      <c r="D2875">
        <v>-177.5</v>
      </c>
      <c r="E2875">
        <v>153.54</v>
      </c>
      <c r="F2875">
        <v>91</v>
      </c>
      <c r="G2875">
        <v>199</v>
      </c>
      <c r="H2875" t="s">
        <v>164</v>
      </c>
      <c r="I2875" t="s">
        <v>4367</v>
      </c>
    </row>
    <row r="2876" spans="1:9" x14ac:dyDescent="0.2">
      <c r="A2876" t="s">
        <v>3075</v>
      </c>
      <c r="B2876" t="s">
        <v>3076</v>
      </c>
      <c r="C2876">
        <v>0.41299999999999998</v>
      </c>
      <c r="D2876">
        <v>-177.5</v>
      </c>
      <c r="E2876">
        <v>153.54</v>
      </c>
      <c r="F2876">
        <v>91</v>
      </c>
      <c r="G2876">
        <v>195</v>
      </c>
      <c r="H2876" t="s">
        <v>164</v>
      </c>
      <c r="I2876" t="s">
        <v>4394</v>
      </c>
    </row>
    <row r="2877" spans="1:9" x14ac:dyDescent="0.2">
      <c r="A2877" t="s">
        <v>3075</v>
      </c>
      <c r="B2877" t="s">
        <v>3076</v>
      </c>
      <c r="C2877">
        <v>0.41299999999999998</v>
      </c>
      <c r="D2877">
        <v>-177.5</v>
      </c>
      <c r="E2877">
        <v>153.54</v>
      </c>
      <c r="F2877">
        <v>91</v>
      </c>
      <c r="G2877">
        <v>193</v>
      </c>
      <c r="H2877" t="s">
        <v>164</v>
      </c>
      <c r="I2877" t="s">
        <v>4138</v>
      </c>
    </row>
    <row r="2878" spans="1:9" x14ac:dyDescent="0.2">
      <c r="A2878" t="s">
        <v>3075</v>
      </c>
      <c r="B2878" t="s">
        <v>3076</v>
      </c>
      <c r="C2878">
        <v>0.41299999999999998</v>
      </c>
      <c r="D2878">
        <v>-177.5</v>
      </c>
      <c r="E2878">
        <v>153.54</v>
      </c>
      <c r="F2878">
        <v>91</v>
      </c>
      <c r="G2878">
        <v>192</v>
      </c>
      <c r="H2878" t="s">
        <v>164</v>
      </c>
      <c r="I2878" t="s">
        <v>4138</v>
      </c>
    </row>
    <row r="2879" spans="1:9" x14ac:dyDescent="0.2">
      <c r="A2879" t="s">
        <v>3075</v>
      </c>
      <c r="B2879" t="s">
        <v>3076</v>
      </c>
      <c r="C2879">
        <v>0.41299999999999998</v>
      </c>
      <c r="D2879">
        <v>-177.5</v>
      </c>
      <c r="E2879">
        <v>153.54</v>
      </c>
      <c r="F2879">
        <v>91</v>
      </c>
      <c r="G2879">
        <v>192</v>
      </c>
      <c r="H2879" t="s">
        <v>164</v>
      </c>
      <c r="I2879" t="s">
        <v>4138</v>
      </c>
    </row>
    <row r="2880" spans="1:9" x14ac:dyDescent="0.2">
      <c r="A2880" t="s">
        <v>3075</v>
      </c>
      <c r="B2880" t="s">
        <v>3076</v>
      </c>
      <c r="C2880">
        <v>0.41299999999999998</v>
      </c>
      <c r="D2880">
        <v>-177.5</v>
      </c>
      <c r="E2880">
        <v>153.54</v>
      </c>
      <c r="F2880">
        <v>91</v>
      </c>
      <c r="G2880">
        <v>192</v>
      </c>
      <c r="H2880" t="s">
        <v>164</v>
      </c>
      <c r="I2880" t="s">
        <v>4138</v>
      </c>
    </row>
    <row r="2881" spans="1:9" x14ac:dyDescent="0.2">
      <c r="A2881" t="s">
        <v>3075</v>
      </c>
      <c r="B2881" t="s">
        <v>3076</v>
      </c>
      <c r="C2881">
        <v>0.41299999999999998</v>
      </c>
      <c r="D2881">
        <v>-177.5</v>
      </c>
      <c r="E2881">
        <v>153.54</v>
      </c>
      <c r="F2881">
        <v>91</v>
      </c>
      <c r="G2881">
        <v>192</v>
      </c>
      <c r="H2881" t="s">
        <v>164</v>
      </c>
      <c r="I2881" t="s">
        <v>4138</v>
      </c>
    </row>
    <row r="2882" spans="1:9" x14ac:dyDescent="0.2">
      <c r="A2882" t="s">
        <v>3075</v>
      </c>
      <c r="B2882" t="s">
        <v>3076</v>
      </c>
      <c r="C2882">
        <v>0.41299999999999998</v>
      </c>
      <c r="D2882">
        <v>-177.5</v>
      </c>
      <c r="E2882">
        <v>153.54</v>
      </c>
      <c r="F2882">
        <v>91</v>
      </c>
      <c r="G2882">
        <v>192</v>
      </c>
      <c r="H2882" t="s">
        <v>164</v>
      </c>
      <c r="I2882" t="s">
        <v>4138</v>
      </c>
    </row>
    <row r="2883" spans="1:9" x14ac:dyDescent="0.2">
      <c r="A2883" t="s">
        <v>3075</v>
      </c>
      <c r="B2883" t="s">
        <v>3076</v>
      </c>
      <c r="C2883">
        <v>0.41299999999999998</v>
      </c>
      <c r="D2883">
        <v>-177.5</v>
      </c>
      <c r="E2883">
        <v>153.54</v>
      </c>
      <c r="F2883">
        <v>91</v>
      </c>
      <c r="G2883">
        <v>192</v>
      </c>
      <c r="H2883" t="s">
        <v>164</v>
      </c>
      <c r="I2883" t="s">
        <v>4138</v>
      </c>
    </row>
    <row r="2884" spans="1:9" x14ac:dyDescent="0.2">
      <c r="A2884" t="s">
        <v>3075</v>
      </c>
      <c r="B2884" t="s">
        <v>3076</v>
      </c>
      <c r="C2884">
        <v>0.41299999999999998</v>
      </c>
      <c r="D2884">
        <v>-177.5</v>
      </c>
      <c r="E2884">
        <v>153.54</v>
      </c>
      <c r="F2884">
        <v>91</v>
      </c>
      <c r="G2884">
        <v>192</v>
      </c>
      <c r="H2884" t="s">
        <v>164</v>
      </c>
      <c r="I2884" t="s">
        <v>4138</v>
      </c>
    </row>
    <row r="2885" spans="1:9" x14ac:dyDescent="0.2">
      <c r="A2885" t="s">
        <v>3075</v>
      </c>
      <c r="B2885" t="s">
        <v>3076</v>
      </c>
      <c r="C2885">
        <v>0.41299999999999998</v>
      </c>
      <c r="D2885">
        <v>-177.5</v>
      </c>
      <c r="E2885">
        <v>153.54</v>
      </c>
      <c r="F2885">
        <v>91</v>
      </c>
      <c r="G2885">
        <v>192</v>
      </c>
      <c r="H2885" t="s">
        <v>164</v>
      </c>
      <c r="I2885" t="s">
        <v>4138</v>
      </c>
    </row>
    <row r="2886" spans="1:9" x14ac:dyDescent="0.2">
      <c r="A2886" t="s">
        <v>3075</v>
      </c>
      <c r="B2886" t="s">
        <v>3076</v>
      </c>
      <c r="C2886">
        <v>0.41299999999999998</v>
      </c>
      <c r="D2886">
        <v>-177.5</v>
      </c>
      <c r="E2886">
        <v>153.54</v>
      </c>
      <c r="F2886">
        <v>91</v>
      </c>
      <c r="G2886">
        <v>192</v>
      </c>
      <c r="H2886" t="s">
        <v>164</v>
      </c>
      <c r="I2886" t="s">
        <v>4138</v>
      </c>
    </row>
    <row r="2887" spans="1:9" x14ac:dyDescent="0.2">
      <c r="A2887" t="s">
        <v>3075</v>
      </c>
      <c r="B2887" t="s">
        <v>3076</v>
      </c>
      <c r="C2887">
        <v>0.41299999999999998</v>
      </c>
      <c r="D2887">
        <v>-177.5</v>
      </c>
      <c r="E2887">
        <v>153.54</v>
      </c>
      <c r="F2887">
        <v>91</v>
      </c>
      <c r="G2887">
        <v>192</v>
      </c>
      <c r="H2887" t="s">
        <v>164</v>
      </c>
      <c r="I2887" t="s">
        <v>4138</v>
      </c>
    </row>
    <row r="2888" spans="1:9" x14ac:dyDescent="0.2">
      <c r="A2888" t="s">
        <v>3075</v>
      </c>
      <c r="B2888" t="s">
        <v>3076</v>
      </c>
      <c r="C2888">
        <v>0.41299999999999998</v>
      </c>
      <c r="D2888">
        <v>-177.5</v>
      </c>
      <c r="E2888">
        <v>153.54</v>
      </c>
      <c r="F2888">
        <v>91</v>
      </c>
      <c r="G2888">
        <v>192</v>
      </c>
      <c r="H2888" t="s">
        <v>164</v>
      </c>
      <c r="I2888" t="s">
        <v>4138</v>
      </c>
    </row>
    <row r="2889" spans="1:9" x14ac:dyDescent="0.2">
      <c r="A2889" t="s">
        <v>3075</v>
      </c>
      <c r="B2889" t="s">
        <v>3076</v>
      </c>
      <c r="C2889">
        <v>0.41299999999999998</v>
      </c>
      <c r="D2889">
        <v>-177.5</v>
      </c>
      <c r="E2889">
        <v>153.54</v>
      </c>
      <c r="F2889">
        <v>91</v>
      </c>
      <c r="G2889">
        <v>192</v>
      </c>
      <c r="H2889" t="s">
        <v>164</v>
      </c>
      <c r="I2889" t="s">
        <v>4138</v>
      </c>
    </row>
    <row r="2890" spans="1:9" x14ac:dyDescent="0.2">
      <c r="A2890" t="s">
        <v>3075</v>
      </c>
      <c r="B2890" t="s">
        <v>3076</v>
      </c>
      <c r="C2890">
        <v>0.41299999999999998</v>
      </c>
      <c r="D2890">
        <v>-177.5</v>
      </c>
      <c r="E2890">
        <v>153.54</v>
      </c>
      <c r="F2890">
        <v>91</v>
      </c>
      <c r="G2890">
        <v>192</v>
      </c>
      <c r="H2890" t="s">
        <v>164</v>
      </c>
      <c r="I2890" t="s">
        <v>4138</v>
      </c>
    </row>
    <row r="2891" spans="1:9" x14ac:dyDescent="0.2">
      <c r="A2891" t="s">
        <v>3075</v>
      </c>
      <c r="B2891" t="s">
        <v>3076</v>
      </c>
      <c r="C2891">
        <v>0.41299999999999998</v>
      </c>
      <c r="D2891">
        <v>-177.5</v>
      </c>
      <c r="E2891">
        <v>153.54</v>
      </c>
      <c r="F2891">
        <v>91</v>
      </c>
      <c r="G2891">
        <v>192</v>
      </c>
      <c r="H2891" t="s">
        <v>164</v>
      </c>
      <c r="I2891" t="s">
        <v>4138</v>
      </c>
    </row>
    <row r="2892" spans="1:9" x14ac:dyDescent="0.2">
      <c r="A2892" t="s">
        <v>3075</v>
      </c>
      <c r="B2892" t="s">
        <v>3076</v>
      </c>
      <c r="C2892">
        <v>0.41299999999999998</v>
      </c>
      <c r="D2892">
        <v>-177.5</v>
      </c>
      <c r="E2892">
        <v>153.54</v>
      </c>
      <c r="F2892">
        <v>91</v>
      </c>
      <c r="G2892">
        <v>192</v>
      </c>
      <c r="H2892" t="s">
        <v>164</v>
      </c>
      <c r="I2892" t="s">
        <v>4138</v>
      </c>
    </row>
    <row r="2893" spans="1:9" x14ac:dyDescent="0.2">
      <c r="A2893" t="s">
        <v>3075</v>
      </c>
      <c r="B2893" t="s">
        <v>3076</v>
      </c>
      <c r="C2893">
        <v>0.41299999999999998</v>
      </c>
      <c r="D2893">
        <v>-177.5</v>
      </c>
      <c r="E2893">
        <v>153.54</v>
      </c>
      <c r="F2893">
        <v>91</v>
      </c>
      <c r="G2893">
        <v>161</v>
      </c>
      <c r="H2893" t="s">
        <v>164</v>
      </c>
      <c r="I2893" t="s">
        <v>4139</v>
      </c>
    </row>
    <row r="2894" spans="1:9" x14ac:dyDescent="0.2">
      <c r="A2894" t="s">
        <v>3075</v>
      </c>
      <c r="B2894" t="s">
        <v>3076</v>
      </c>
      <c r="C2894">
        <v>0.41299999999999998</v>
      </c>
      <c r="D2894">
        <v>-177.5</v>
      </c>
      <c r="E2894">
        <v>153.54</v>
      </c>
      <c r="F2894">
        <v>91</v>
      </c>
      <c r="G2894">
        <v>164</v>
      </c>
      <c r="H2894" t="s">
        <v>164</v>
      </c>
      <c r="I2894" t="s">
        <v>4192</v>
      </c>
    </row>
    <row r="2895" spans="1:9" x14ac:dyDescent="0.2">
      <c r="A2895" t="s">
        <v>3075</v>
      </c>
      <c r="B2895" t="s">
        <v>3076</v>
      </c>
      <c r="C2895">
        <v>0.41299999999999998</v>
      </c>
      <c r="D2895">
        <v>-177.5</v>
      </c>
      <c r="E2895">
        <v>153.54</v>
      </c>
      <c r="F2895">
        <v>91</v>
      </c>
      <c r="G2895">
        <v>164</v>
      </c>
      <c r="H2895" t="s">
        <v>164</v>
      </c>
      <c r="I2895" t="s">
        <v>4192</v>
      </c>
    </row>
    <row r="2896" spans="1:9" x14ac:dyDescent="0.2">
      <c r="A2896" t="s">
        <v>3075</v>
      </c>
      <c r="B2896" t="s">
        <v>3076</v>
      </c>
      <c r="C2896">
        <v>0.41299999999999998</v>
      </c>
      <c r="D2896">
        <v>-177.5</v>
      </c>
      <c r="E2896">
        <v>153.54</v>
      </c>
      <c r="F2896">
        <v>91</v>
      </c>
      <c r="G2896">
        <v>164</v>
      </c>
      <c r="H2896" t="s">
        <v>164</v>
      </c>
      <c r="I2896" t="s">
        <v>4192</v>
      </c>
    </row>
    <row r="2897" spans="1:9" x14ac:dyDescent="0.2">
      <c r="A2897" t="s">
        <v>3075</v>
      </c>
      <c r="B2897" t="s">
        <v>3076</v>
      </c>
      <c r="C2897">
        <v>0.41299999999999998</v>
      </c>
      <c r="D2897">
        <v>-177.5</v>
      </c>
      <c r="E2897">
        <v>153.54</v>
      </c>
      <c r="F2897">
        <v>91</v>
      </c>
      <c r="G2897">
        <v>164</v>
      </c>
      <c r="H2897" t="s">
        <v>164</v>
      </c>
      <c r="I2897" t="s">
        <v>4192</v>
      </c>
    </row>
    <row r="2898" spans="1:9" x14ac:dyDescent="0.2">
      <c r="A2898" t="s">
        <v>3075</v>
      </c>
      <c r="B2898" t="s">
        <v>3076</v>
      </c>
      <c r="C2898">
        <v>0.41299999999999998</v>
      </c>
      <c r="D2898">
        <v>-177.5</v>
      </c>
      <c r="E2898">
        <v>153.54</v>
      </c>
      <c r="F2898">
        <v>91</v>
      </c>
      <c r="G2898">
        <v>164</v>
      </c>
      <c r="H2898" t="s">
        <v>164</v>
      </c>
      <c r="I2898" t="s">
        <v>4192</v>
      </c>
    </row>
    <row r="2899" spans="1:9" x14ac:dyDescent="0.2">
      <c r="A2899" t="s">
        <v>3075</v>
      </c>
      <c r="B2899" t="s">
        <v>3076</v>
      </c>
      <c r="C2899">
        <v>0.41299999999999998</v>
      </c>
      <c r="D2899">
        <v>-177.5</v>
      </c>
      <c r="E2899">
        <v>153.54</v>
      </c>
      <c r="F2899">
        <v>91</v>
      </c>
      <c r="G2899">
        <v>164</v>
      </c>
      <c r="H2899" t="s">
        <v>164</v>
      </c>
      <c r="I2899" t="s">
        <v>4192</v>
      </c>
    </row>
    <row r="2900" spans="1:9" x14ac:dyDescent="0.2">
      <c r="A2900" t="s">
        <v>3075</v>
      </c>
      <c r="B2900" t="s">
        <v>3076</v>
      </c>
      <c r="C2900">
        <v>0.41299999999999998</v>
      </c>
      <c r="D2900">
        <v>-177.5</v>
      </c>
      <c r="E2900">
        <v>153.54</v>
      </c>
      <c r="F2900">
        <v>91</v>
      </c>
      <c r="G2900">
        <v>164</v>
      </c>
      <c r="H2900" t="s">
        <v>164</v>
      </c>
      <c r="I2900" t="s">
        <v>4138</v>
      </c>
    </row>
    <row r="2901" spans="1:9" x14ac:dyDescent="0.2">
      <c r="A2901" t="s">
        <v>3075</v>
      </c>
      <c r="B2901" t="s">
        <v>3076</v>
      </c>
      <c r="C2901">
        <v>0.41299999999999998</v>
      </c>
      <c r="D2901">
        <v>-177.5</v>
      </c>
      <c r="E2901">
        <v>153.54</v>
      </c>
      <c r="F2901">
        <v>91</v>
      </c>
      <c r="G2901">
        <v>163</v>
      </c>
      <c r="H2901" t="s">
        <v>164</v>
      </c>
      <c r="I2901" t="s">
        <v>4138</v>
      </c>
    </row>
    <row r="2902" spans="1:9" x14ac:dyDescent="0.2">
      <c r="A2902" t="s">
        <v>3075</v>
      </c>
      <c r="B2902" t="s">
        <v>3076</v>
      </c>
      <c r="C2902">
        <v>0.41299999999999998</v>
      </c>
      <c r="D2902">
        <v>-177.5</v>
      </c>
      <c r="E2902">
        <v>153.54</v>
      </c>
      <c r="F2902">
        <v>91</v>
      </c>
      <c r="G2902">
        <v>163</v>
      </c>
      <c r="H2902" t="s">
        <v>164</v>
      </c>
      <c r="I2902" t="s">
        <v>4138</v>
      </c>
    </row>
    <row r="2903" spans="1:9" x14ac:dyDescent="0.2">
      <c r="A2903" t="s">
        <v>3075</v>
      </c>
      <c r="B2903" t="s">
        <v>3076</v>
      </c>
      <c r="C2903">
        <v>0.41299999999999998</v>
      </c>
      <c r="D2903">
        <v>-177.5</v>
      </c>
      <c r="E2903">
        <v>153.54</v>
      </c>
      <c r="F2903">
        <v>91</v>
      </c>
      <c r="G2903">
        <v>163</v>
      </c>
      <c r="H2903" t="s">
        <v>164</v>
      </c>
      <c r="I2903" t="s">
        <v>4138</v>
      </c>
    </row>
    <row r="2904" spans="1:9" x14ac:dyDescent="0.2">
      <c r="A2904" t="s">
        <v>3075</v>
      </c>
      <c r="B2904" t="s">
        <v>3076</v>
      </c>
      <c r="C2904">
        <v>0.41299999999999998</v>
      </c>
      <c r="D2904">
        <v>-177.5</v>
      </c>
      <c r="E2904">
        <v>153.54</v>
      </c>
      <c r="F2904">
        <v>91</v>
      </c>
      <c r="G2904">
        <v>163</v>
      </c>
      <c r="H2904" t="s">
        <v>164</v>
      </c>
      <c r="I2904" t="s">
        <v>4138</v>
      </c>
    </row>
    <row r="2905" spans="1:9" x14ac:dyDescent="0.2">
      <c r="A2905" t="s">
        <v>3075</v>
      </c>
      <c r="B2905" t="s">
        <v>3076</v>
      </c>
      <c r="C2905">
        <v>0.41299999999999998</v>
      </c>
      <c r="D2905">
        <v>-177.5</v>
      </c>
      <c r="E2905">
        <v>153.54</v>
      </c>
      <c r="F2905">
        <v>91</v>
      </c>
      <c r="G2905">
        <v>49.3</v>
      </c>
      <c r="H2905" t="s">
        <v>164</v>
      </c>
      <c r="I2905" t="s">
        <v>4411</v>
      </c>
    </row>
    <row r="2906" spans="1:9" x14ac:dyDescent="0.2">
      <c r="A2906" t="s">
        <v>3075</v>
      </c>
      <c r="B2906" t="s">
        <v>3076</v>
      </c>
      <c r="C2906">
        <v>0.41299999999999998</v>
      </c>
      <c r="D2906">
        <v>-177.5</v>
      </c>
      <c r="E2906">
        <v>153.54</v>
      </c>
      <c r="F2906">
        <v>91</v>
      </c>
      <c r="G2906">
        <v>48.9</v>
      </c>
      <c r="H2906" t="s">
        <v>164</v>
      </c>
      <c r="I2906" t="s">
        <v>4412</v>
      </c>
    </row>
    <row r="2907" spans="1:9" x14ac:dyDescent="0.2">
      <c r="A2907" t="s">
        <v>3075</v>
      </c>
      <c r="B2907" t="s">
        <v>3076</v>
      </c>
      <c r="C2907">
        <v>0.41299999999999998</v>
      </c>
      <c r="D2907">
        <v>-177.5</v>
      </c>
      <c r="E2907">
        <v>153.54</v>
      </c>
      <c r="F2907">
        <v>91</v>
      </c>
      <c r="G2907">
        <v>46.4</v>
      </c>
      <c r="H2907" t="s">
        <v>164</v>
      </c>
      <c r="I2907" t="s">
        <v>4379</v>
      </c>
    </row>
    <row r="2908" spans="1:9" x14ac:dyDescent="0.2">
      <c r="A2908" t="s">
        <v>3075</v>
      </c>
      <c r="B2908" t="s">
        <v>3076</v>
      </c>
      <c r="C2908">
        <v>0.41299999999999998</v>
      </c>
      <c r="D2908">
        <v>-177.5</v>
      </c>
      <c r="E2908">
        <v>153.54</v>
      </c>
      <c r="F2908">
        <v>91</v>
      </c>
      <c r="G2908">
        <v>46.4</v>
      </c>
      <c r="H2908" t="s">
        <v>164</v>
      </c>
      <c r="I2908" t="s">
        <v>4379</v>
      </c>
    </row>
    <row r="2909" spans="1:9" x14ac:dyDescent="0.2">
      <c r="A2909" t="s">
        <v>3075</v>
      </c>
      <c r="B2909" t="s">
        <v>3076</v>
      </c>
      <c r="C2909">
        <v>0.41299999999999998</v>
      </c>
      <c r="D2909">
        <v>-177.5</v>
      </c>
      <c r="E2909">
        <v>153.54</v>
      </c>
      <c r="F2909">
        <v>91</v>
      </c>
      <c r="G2909">
        <v>46.4</v>
      </c>
      <c r="H2909" t="s">
        <v>164</v>
      </c>
      <c r="I2909" t="s">
        <v>4379</v>
      </c>
    </row>
    <row r="2910" spans="1:9" x14ac:dyDescent="0.2">
      <c r="A2910" t="s">
        <v>3075</v>
      </c>
      <c r="B2910" t="s">
        <v>3076</v>
      </c>
      <c r="C2910">
        <v>0.41299999999999998</v>
      </c>
      <c r="D2910">
        <v>-177.5</v>
      </c>
      <c r="E2910">
        <v>153.54</v>
      </c>
      <c r="F2910">
        <v>91</v>
      </c>
      <c r="G2910">
        <v>46.4</v>
      </c>
      <c r="H2910" t="s">
        <v>164</v>
      </c>
      <c r="I2910" t="s">
        <v>4379</v>
      </c>
    </row>
    <row r="2911" spans="1:9" x14ac:dyDescent="0.2">
      <c r="A2911" t="s">
        <v>3075</v>
      </c>
      <c r="B2911" t="s">
        <v>3076</v>
      </c>
      <c r="C2911">
        <v>0.41299999999999998</v>
      </c>
      <c r="D2911">
        <v>-177.5</v>
      </c>
      <c r="E2911">
        <v>153.54</v>
      </c>
      <c r="F2911">
        <v>91</v>
      </c>
      <c r="G2911">
        <v>46.4</v>
      </c>
      <c r="H2911" t="s">
        <v>164</v>
      </c>
      <c r="I2911" t="s">
        <v>4379</v>
      </c>
    </row>
    <row r="2912" spans="1:9" x14ac:dyDescent="0.2">
      <c r="A2912" t="s">
        <v>3075</v>
      </c>
      <c r="B2912" t="s">
        <v>3076</v>
      </c>
      <c r="C2912">
        <v>0.41299999999999998</v>
      </c>
      <c r="D2912">
        <v>-177.5</v>
      </c>
      <c r="E2912">
        <v>153.54</v>
      </c>
      <c r="F2912">
        <v>91</v>
      </c>
      <c r="G2912">
        <v>46.4</v>
      </c>
      <c r="H2912" t="s">
        <v>164</v>
      </c>
      <c r="I2912" t="s">
        <v>4379</v>
      </c>
    </row>
    <row r="2913" spans="1:9" x14ac:dyDescent="0.2">
      <c r="A2913" t="s">
        <v>3075</v>
      </c>
      <c r="B2913" t="s">
        <v>3076</v>
      </c>
      <c r="C2913">
        <v>0.41299999999999998</v>
      </c>
      <c r="D2913">
        <v>-177.5</v>
      </c>
      <c r="E2913">
        <v>153.54</v>
      </c>
      <c r="F2913">
        <v>91</v>
      </c>
      <c r="G2913">
        <v>46.4</v>
      </c>
      <c r="H2913" t="s">
        <v>164</v>
      </c>
      <c r="I2913" t="s">
        <v>4379</v>
      </c>
    </row>
    <row r="2914" spans="1:9" x14ac:dyDescent="0.2">
      <c r="A2914" t="s">
        <v>3075</v>
      </c>
      <c r="B2914" t="s">
        <v>3076</v>
      </c>
      <c r="C2914">
        <v>0.41299999999999998</v>
      </c>
      <c r="D2914">
        <v>-177.5</v>
      </c>
      <c r="E2914">
        <v>153.54</v>
      </c>
      <c r="F2914">
        <v>91</v>
      </c>
      <c r="G2914">
        <v>46.4</v>
      </c>
      <c r="H2914" t="s">
        <v>164</v>
      </c>
      <c r="I2914" t="s">
        <v>4379</v>
      </c>
    </row>
    <row r="2915" spans="1:9" x14ac:dyDescent="0.2">
      <c r="A2915" t="s">
        <v>3075</v>
      </c>
      <c r="B2915" t="s">
        <v>3076</v>
      </c>
      <c r="C2915">
        <v>0.41299999999999998</v>
      </c>
      <c r="D2915">
        <v>-177.5</v>
      </c>
      <c r="E2915">
        <v>153.54</v>
      </c>
      <c r="F2915">
        <v>91</v>
      </c>
      <c r="G2915">
        <v>46.4</v>
      </c>
      <c r="H2915" t="s">
        <v>164</v>
      </c>
      <c r="I2915" t="s">
        <v>4379</v>
      </c>
    </row>
    <row r="2916" spans="1:9" x14ac:dyDescent="0.2">
      <c r="A2916" t="s">
        <v>3075</v>
      </c>
      <c r="B2916" t="s">
        <v>3076</v>
      </c>
      <c r="C2916">
        <v>0.41299999999999998</v>
      </c>
      <c r="D2916">
        <v>-177.5</v>
      </c>
      <c r="E2916">
        <v>153.54</v>
      </c>
      <c r="F2916">
        <v>91</v>
      </c>
      <c r="G2916">
        <v>46.4</v>
      </c>
      <c r="H2916" t="s">
        <v>164</v>
      </c>
      <c r="I2916" t="s">
        <v>4379</v>
      </c>
    </row>
    <row r="2917" spans="1:9" x14ac:dyDescent="0.2">
      <c r="A2917" t="s">
        <v>3075</v>
      </c>
      <c r="B2917" t="s">
        <v>3076</v>
      </c>
      <c r="C2917">
        <v>0.41299999999999998</v>
      </c>
      <c r="D2917">
        <v>-177.5</v>
      </c>
      <c r="E2917">
        <v>153.54</v>
      </c>
      <c r="F2917">
        <v>91</v>
      </c>
      <c r="G2917">
        <v>46.4</v>
      </c>
      <c r="H2917" t="s">
        <v>164</v>
      </c>
      <c r="I2917" t="s">
        <v>4379</v>
      </c>
    </row>
    <row r="2918" spans="1:9" x14ac:dyDescent="0.2">
      <c r="A2918" t="s">
        <v>3075</v>
      </c>
      <c r="B2918" t="s">
        <v>3076</v>
      </c>
      <c r="C2918">
        <v>0.41299999999999998</v>
      </c>
      <c r="D2918">
        <v>-177.5</v>
      </c>
      <c r="E2918">
        <v>153.54</v>
      </c>
      <c r="F2918">
        <v>91</v>
      </c>
      <c r="G2918">
        <v>46.4</v>
      </c>
      <c r="H2918" t="s">
        <v>164</v>
      </c>
      <c r="I2918" t="s">
        <v>4379</v>
      </c>
    </row>
    <row r="2919" spans="1:9" x14ac:dyDescent="0.2">
      <c r="A2919" t="s">
        <v>3075</v>
      </c>
      <c r="B2919" t="s">
        <v>3076</v>
      </c>
      <c r="C2919">
        <v>0.41299999999999998</v>
      </c>
      <c r="D2919">
        <v>-177.5</v>
      </c>
      <c r="E2919">
        <v>153.54</v>
      </c>
      <c r="F2919">
        <v>91</v>
      </c>
      <c r="G2919">
        <v>46.4</v>
      </c>
      <c r="H2919" t="s">
        <v>164</v>
      </c>
      <c r="I2919" t="s">
        <v>4379</v>
      </c>
    </row>
    <row r="2920" spans="1:9" x14ac:dyDescent="0.2">
      <c r="A2920" t="s">
        <v>3075</v>
      </c>
      <c r="B2920" t="s">
        <v>3076</v>
      </c>
      <c r="C2920">
        <v>0.41299999999999998</v>
      </c>
      <c r="D2920">
        <v>-177.5</v>
      </c>
      <c r="E2920">
        <v>153.54</v>
      </c>
      <c r="F2920">
        <v>91</v>
      </c>
      <c r="G2920">
        <v>46.4</v>
      </c>
      <c r="H2920" t="s">
        <v>164</v>
      </c>
      <c r="I2920" t="s">
        <v>4379</v>
      </c>
    </row>
    <row r="2921" spans="1:9" x14ac:dyDescent="0.2">
      <c r="A2921" t="s">
        <v>3075</v>
      </c>
      <c r="B2921" t="s">
        <v>3076</v>
      </c>
      <c r="C2921">
        <v>0.41299999999999998</v>
      </c>
      <c r="D2921">
        <v>-177.5</v>
      </c>
      <c r="E2921">
        <v>153.54</v>
      </c>
      <c r="F2921">
        <v>91</v>
      </c>
      <c r="G2921">
        <v>46.4</v>
      </c>
      <c r="H2921" t="s">
        <v>164</v>
      </c>
      <c r="I2921" t="s">
        <v>4379</v>
      </c>
    </row>
    <row r="2922" spans="1:9" x14ac:dyDescent="0.2">
      <c r="A2922" t="s">
        <v>3075</v>
      </c>
      <c r="B2922" t="s">
        <v>3076</v>
      </c>
      <c r="C2922">
        <v>0.41299999999999998</v>
      </c>
      <c r="D2922">
        <v>-177.5</v>
      </c>
      <c r="E2922">
        <v>153.54</v>
      </c>
      <c r="F2922">
        <v>91</v>
      </c>
      <c r="G2922">
        <v>46.4</v>
      </c>
      <c r="H2922" t="s">
        <v>164</v>
      </c>
      <c r="I2922" t="s">
        <v>4379</v>
      </c>
    </row>
    <row r="2923" spans="1:9" x14ac:dyDescent="0.2">
      <c r="A2923" t="s">
        <v>3075</v>
      </c>
      <c r="B2923" t="s">
        <v>3076</v>
      </c>
      <c r="C2923">
        <v>0.41299999999999998</v>
      </c>
      <c r="D2923">
        <v>-177.5</v>
      </c>
      <c r="E2923">
        <v>153.54</v>
      </c>
      <c r="F2923">
        <v>91</v>
      </c>
      <c r="G2923">
        <v>46.4</v>
      </c>
      <c r="H2923" t="s">
        <v>164</v>
      </c>
      <c r="I2923" t="s">
        <v>4379</v>
      </c>
    </row>
    <row r="2924" spans="1:9" x14ac:dyDescent="0.2">
      <c r="A2924" t="s">
        <v>3075</v>
      </c>
      <c r="B2924" t="s">
        <v>3076</v>
      </c>
      <c r="C2924">
        <v>0.41299999999999998</v>
      </c>
      <c r="D2924">
        <v>-177.5</v>
      </c>
      <c r="E2924">
        <v>153.54</v>
      </c>
      <c r="F2924">
        <v>91</v>
      </c>
      <c r="G2924">
        <v>46.4</v>
      </c>
      <c r="H2924" t="s">
        <v>164</v>
      </c>
      <c r="I2924" t="s">
        <v>4379</v>
      </c>
    </row>
    <row r="2925" spans="1:9" x14ac:dyDescent="0.2">
      <c r="A2925" t="s">
        <v>3075</v>
      </c>
      <c r="B2925" t="s">
        <v>3076</v>
      </c>
      <c r="C2925">
        <v>0.41299999999999998</v>
      </c>
      <c r="D2925">
        <v>-177.5</v>
      </c>
      <c r="E2925">
        <v>153.54</v>
      </c>
      <c r="F2925">
        <v>91</v>
      </c>
      <c r="G2925">
        <v>46.4</v>
      </c>
      <c r="H2925" t="s">
        <v>164</v>
      </c>
      <c r="I2925" t="s">
        <v>4379</v>
      </c>
    </row>
    <row r="2926" spans="1:9" x14ac:dyDescent="0.2">
      <c r="A2926" t="s">
        <v>3075</v>
      </c>
      <c r="B2926" t="s">
        <v>3076</v>
      </c>
      <c r="C2926">
        <v>0.41299999999999998</v>
      </c>
      <c r="D2926">
        <v>-177.5</v>
      </c>
      <c r="E2926">
        <v>153.54</v>
      </c>
      <c r="F2926">
        <v>91</v>
      </c>
      <c r="G2926">
        <v>44.3</v>
      </c>
      <c r="H2926" t="s">
        <v>164</v>
      </c>
      <c r="I2926" t="s">
        <v>4379</v>
      </c>
    </row>
    <row r="2927" spans="1:9" x14ac:dyDescent="0.2">
      <c r="A2927" t="s">
        <v>3075</v>
      </c>
      <c r="B2927" t="s">
        <v>3076</v>
      </c>
      <c r="C2927">
        <v>0.41299999999999998</v>
      </c>
      <c r="D2927">
        <v>-177.5</v>
      </c>
      <c r="E2927">
        <v>153.54</v>
      </c>
      <c r="F2927">
        <v>91</v>
      </c>
      <c r="G2927">
        <v>43.1</v>
      </c>
      <c r="H2927" t="s">
        <v>164</v>
      </c>
      <c r="I2927" t="s">
        <v>4180</v>
      </c>
    </row>
    <row r="2928" spans="1:9" x14ac:dyDescent="0.2">
      <c r="A2928" t="s">
        <v>3075</v>
      </c>
      <c r="B2928" t="s">
        <v>3076</v>
      </c>
      <c r="C2928">
        <v>0.41299999999999998</v>
      </c>
      <c r="D2928">
        <v>-177.5</v>
      </c>
      <c r="E2928">
        <v>153.54</v>
      </c>
      <c r="F2928">
        <v>91</v>
      </c>
      <c r="G2928">
        <v>41.4</v>
      </c>
      <c r="H2928" t="s">
        <v>164</v>
      </c>
      <c r="I2928" t="s">
        <v>4412</v>
      </c>
    </row>
    <row r="2929" spans="1:9" x14ac:dyDescent="0.2">
      <c r="A2929" t="s">
        <v>3075</v>
      </c>
      <c r="B2929" t="s">
        <v>3076</v>
      </c>
      <c r="C2929">
        <v>0.41299999999999998</v>
      </c>
      <c r="D2929">
        <v>-177.5</v>
      </c>
      <c r="E2929">
        <v>153.54</v>
      </c>
      <c r="F2929">
        <v>91</v>
      </c>
      <c r="G2929">
        <v>40.1</v>
      </c>
      <c r="H2929" t="s">
        <v>164</v>
      </c>
      <c r="I2929" t="s">
        <v>4409</v>
      </c>
    </row>
    <row r="2930" spans="1:9" x14ac:dyDescent="0.2">
      <c r="A2930" t="s">
        <v>3075</v>
      </c>
      <c r="B2930" t="s">
        <v>3076</v>
      </c>
      <c r="C2930">
        <v>0.41299999999999998</v>
      </c>
      <c r="D2930">
        <v>-177.5</v>
      </c>
      <c r="E2930">
        <v>153.54</v>
      </c>
      <c r="F2930">
        <v>91</v>
      </c>
      <c r="G2930">
        <v>40.6</v>
      </c>
      <c r="H2930" t="s">
        <v>164</v>
      </c>
      <c r="I2930" t="s">
        <v>4409</v>
      </c>
    </row>
    <row r="2931" spans="1:9" x14ac:dyDescent="0.2">
      <c r="A2931" t="s">
        <v>3075</v>
      </c>
      <c r="B2931" t="s">
        <v>3076</v>
      </c>
      <c r="C2931">
        <v>0.41299999999999998</v>
      </c>
      <c r="D2931">
        <v>-177.5</v>
      </c>
      <c r="E2931">
        <v>153.54</v>
      </c>
      <c r="F2931">
        <v>91</v>
      </c>
      <c r="G2931">
        <v>40.1</v>
      </c>
      <c r="H2931" t="s">
        <v>164</v>
      </c>
      <c r="I2931" t="s">
        <v>4379</v>
      </c>
    </row>
    <row r="2932" spans="1:9" x14ac:dyDescent="0.2">
      <c r="A2932" t="s">
        <v>3075</v>
      </c>
      <c r="B2932" t="s">
        <v>3076</v>
      </c>
      <c r="C2932">
        <v>0.41299999999999998</v>
      </c>
      <c r="D2932">
        <v>-177.5</v>
      </c>
      <c r="E2932">
        <v>153.54</v>
      </c>
      <c r="F2932">
        <v>91</v>
      </c>
      <c r="G2932">
        <v>39.299999999999997</v>
      </c>
      <c r="H2932" t="s">
        <v>164</v>
      </c>
      <c r="I2932" t="s">
        <v>4162</v>
      </c>
    </row>
    <row r="2933" spans="1:9" x14ac:dyDescent="0.2">
      <c r="A2933" t="s">
        <v>3075</v>
      </c>
      <c r="B2933" t="s">
        <v>3076</v>
      </c>
      <c r="C2933">
        <v>0.41299999999999998</v>
      </c>
      <c r="D2933">
        <v>-177.5</v>
      </c>
      <c r="E2933">
        <v>153.54</v>
      </c>
      <c r="F2933">
        <v>91</v>
      </c>
      <c r="G2933">
        <v>36</v>
      </c>
      <c r="H2933" t="s">
        <v>164</v>
      </c>
      <c r="I2933" t="s">
        <v>4067</v>
      </c>
    </row>
    <row r="2934" spans="1:9" x14ac:dyDescent="0.2">
      <c r="A2934" t="s">
        <v>3075</v>
      </c>
      <c r="B2934" t="s">
        <v>3076</v>
      </c>
      <c r="C2934">
        <v>0.41299999999999998</v>
      </c>
      <c r="D2934">
        <v>-177.5</v>
      </c>
      <c r="E2934">
        <v>153.54</v>
      </c>
      <c r="F2934">
        <v>91</v>
      </c>
      <c r="G2934">
        <v>36</v>
      </c>
      <c r="H2934" t="s">
        <v>164</v>
      </c>
      <c r="I2934" t="s">
        <v>4067</v>
      </c>
    </row>
    <row r="2935" spans="1:9" x14ac:dyDescent="0.2">
      <c r="A2935" t="s">
        <v>3071</v>
      </c>
      <c r="B2935" t="s">
        <v>3076</v>
      </c>
      <c r="C2935">
        <v>0.41299999999999998</v>
      </c>
      <c r="D2935">
        <v>-177.5</v>
      </c>
      <c r="E2935">
        <v>153.54</v>
      </c>
      <c r="F2935">
        <v>91</v>
      </c>
      <c r="G2935">
        <v>192</v>
      </c>
      <c r="H2935" t="s">
        <v>164</v>
      </c>
      <c r="I2935" t="s">
        <v>4138</v>
      </c>
    </row>
    <row r="2936" spans="1:9" x14ac:dyDescent="0.2">
      <c r="A2936" t="s">
        <v>3071</v>
      </c>
      <c r="B2936" t="s">
        <v>3076</v>
      </c>
      <c r="C2936">
        <v>0.41299999999999998</v>
      </c>
      <c r="D2936">
        <v>-177.5</v>
      </c>
      <c r="E2936">
        <v>153.54</v>
      </c>
      <c r="F2936">
        <v>91</v>
      </c>
      <c r="G2936">
        <v>192</v>
      </c>
      <c r="H2936" t="s">
        <v>164</v>
      </c>
      <c r="I2936" t="s">
        <v>4138</v>
      </c>
    </row>
    <row r="2937" spans="1:9" x14ac:dyDescent="0.2">
      <c r="A2937" t="s">
        <v>3071</v>
      </c>
      <c r="B2937" t="s">
        <v>3076</v>
      </c>
      <c r="C2937">
        <v>0.41299999999999998</v>
      </c>
      <c r="D2937">
        <v>-177.5</v>
      </c>
      <c r="E2937">
        <v>153.54</v>
      </c>
      <c r="F2937">
        <v>91</v>
      </c>
      <c r="G2937">
        <v>192</v>
      </c>
      <c r="H2937" t="s">
        <v>164</v>
      </c>
      <c r="I2937" t="s">
        <v>4138</v>
      </c>
    </row>
    <row r="2938" spans="1:9" x14ac:dyDescent="0.2">
      <c r="A2938" t="s">
        <v>3071</v>
      </c>
      <c r="B2938" t="s">
        <v>3076</v>
      </c>
      <c r="C2938">
        <v>0.41299999999999998</v>
      </c>
      <c r="D2938">
        <v>-177.5</v>
      </c>
      <c r="E2938">
        <v>153.54</v>
      </c>
      <c r="F2938">
        <v>91</v>
      </c>
      <c r="G2938">
        <v>192</v>
      </c>
      <c r="H2938" t="s">
        <v>164</v>
      </c>
      <c r="I2938" t="s">
        <v>4138</v>
      </c>
    </row>
    <row r="2939" spans="1:9" x14ac:dyDescent="0.2">
      <c r="A2939" t="s">
        <v>3071</v>
      </c>
      <c r="B2939" t="s">
        <v>3076</v>
      </c>
      <c r="C2939">
        <v>0.41299999999999998</v>
      </c>
      <c r="D2939">
        <v>-177.5</v>
      </c>
      <c r="E2939">
        <v>153.54</v>
      </c>
      <c r="F2939">
        <v>91</v>
      </c>
      <c r="G2939">
        <v>192</v>
      </c>
      <c r="H2939" t="s">
        <v>164</v>
      </c>
      <c r="I2939" t="s">
        <v>4138</v>
      </c>
    </row>
    <row r="2940" spans="1:9" x14ac:dyDescent="0.2">
      <c r="A2940" t="s">
        <v>3071</v>
      </c>
      <c r="B2940" t="s">
        <v>3076</v>
      </c>
      <c r="C2940">
        <v>0.41299999999999998</v>
      </c>
      <c r="D2940">
        <v>-177.5</v>
      </c>
      <c r="E2940">
        <v>153.54</v>
      </c>
      <c r="F2940">
        <v>91</v>
      </c>
      <c r="G2940">
        <v>163</v>
      </c>
      <c r="H2940" t="s">
        <v>164</v>
      </c>
      <c r="I2940" t="s">
        <v>4138</v>
      </c>
    </row>
    <row r="2941" spans="1:9" x14ac:dyDescent="0.2">
      <c r="A2941" t="s">
        <v>3071</v>
      </c>
      <c r="B2941" t="s">
        <v>3076</v>
      </c>
      <c r="C2941">
        <v>0.41299999999999998</v>
      </c>
      <c r="D2941">
        <v>-177.5</v>
      </c>
      <c r="E2941">
        <v>153.54</v>
      </c>
      <c r="F2941">
        <v>91</v>
      </c>
      <c r="G2941">
        <v>163</v>
      </c>
      <c r="H2941" t="s">
        <v>164</v>
      </c>
      <c r="I2941" t="s">
        <v>4138</v>
      </c>
    </row>
    <row r="2942" spans="1:9" x14ac:dyDescent="0.2">
      <c r="A2942" t="s">
        <v>3071</v>
      </c>
      <c r="B2942" t="s">
        <v>3076</v>
      </c>
      <c r="C2942">
        <v>0.41299999999999998</v>
      </c>
      <c r="D2942">
        <v>-177.5</v>
      </c>
      <c r="E2942">
        <v>153.54</v>
      </c>
      <c r="F2942">
        <v>91</v>
      </c>
      <c r="G2942">
        <v>48.5</v>
      </c>
      <c r="H2942" t="s">
        <v>164</v>
      </c>
      <c r="I2942" t="s">
        <v>4379</v>
      </c>
    </row>
    <row r="2943" spans="1:9" x14ac:dyDescent="0.2">
      <c r="A2943" t="s">
        <v>3071</v>
      </c>
      <c r="B2943" t="s">
        <v>3076</v>
      </c>
      <c r="C2943">
        <v>0.41299999999999998</v>
      </c>
      <c r="D2943">
        <v>-177.5</v>
      </c>
      <c r="E2943">
        <v>153.54</v>
      </c>
      <c r="F2943">
        <v>91</v>
      </c>
      <c r="G2943">
        <v>48.5</v>
      </c>
      <c r="H2943" t="s">
        <v>164</v>
      </c>
      <c r="I2943" t="s">
        <v>4379</v>
      </c>
    </row>
    <row r="2944" spans="1:9" x14ac:dyDescent="0.2">
      <c r="A2944" t="s">
        <v>3071</v>
      </c>
      <c r="B2944" t="s">
        <v>3076</v>
      </c>
      <c r="C2944">
        <v>0.41299999999999998</v>
      </c>
      <c r="D2944">
        <v>-177.5</v>
      </c>
      <c r="E2944">
        <v>153.54</v>
      </c>
      <c r="F2944">
        <v>91</v>
      </c>
      <c r="G2944">
        <v>48.5</v>
      </c>
      <c r="H2944" t="s">
        <v>164</v>
      </c>
      <c r="I2944" t="s">
        <v>4379</v>
      </c>
    </row>
    <row r="2945" spans="1:9" x14ac:dyDescent="0.2">
      <c r="A2945" t="s">
        <v>3071</v>
      </c>
      <c r="B2945" t="s">
        <v>3076</v>
      </c>
      <c r="C2945">
        <v>0.41299999999999998</v>
      </c>
      <c r="D2945">
        <v>-177.5</v>
      </c>
      <c r="E2945">
        <v>153.54</v>
      </c>
      <c r="F2945">
        <v>91</v>
      </c>
      <c r="G2945">
        <v>45.2</v>
      </c>
      <c r="H2945" t="s">
        <v>164</v>
      </c>
      <c r="I2945" t="s">
        <v>4284</v>
      </c>
    </row>
    <row r="2946" spans="1:9" x14ac:dyDescent="0.2">
      <c r="A2946" t="s">
        <v>3071</v>
      </c>
      <c r="B2946" t="s">
        <v>3076</v>
      </c>
      <c r="C2946">
        <v>0.41299999999999998</v>
      </c>
      <c r="D2946">
        <v>-177.5</v>
      </c>
      <c r="E2946">
        <v>153.54</v>
      </c>
      <c r="F2946">
        <v>91</v>
      </c>
      <c r="G2946">
        <v>43.1</v>
      </c>
      <c r="H2946" t="s">
        <v>164</v>
      </c>
      <c r="I2946" t="s">
        <v>4180</v>
      </c>
    </row>
    <row r="2947" spans="1:9" x14ac:dyDescent="0.2">
      <c r="A2947" t="s">
        <v>3071</v>
      </c>
      <c r="B2947" t="s">
        <v>3076</v>
      </c>
      <c r="C2947">
        <v>0.41299999999999998</v>
      </c>
      <c r="D2947">
        <v>-177.5</v>
      </c>
      <c r="E2947">
        <v>153.54</v>
      </c>
      <c r="F2947">
        <v>91</v>
      </c>
      <c r="G2947">
        <v>43.1</v>
      </c>
      <c r="H2947" t="s">
        <v>164</v>
      </c>
      <c r="I2947" t="s">
        <v>4180</v>
      </c>
    </row>
    <row r="2948" spans="1:9" x14ac:dyDescent="0.2">
      <c r="A2948" t="s">
        <v>3071</v>
      </c>
      <c r="B2948" t="s">
        <v>3076</v>
      </c>
      <c r="C2948">
        <v>0.41299999999999998</v>
      </c>
      <c r="D2948">
        <v>-177.5</v>
      </c>
      <c r="E2948">
        <v>153.54</v>
      </c>
      <c r="F2948">
        <v>91</v>
      </c>
      <c r="G2948">
        <v>43.1</v>
      </c>
      <c r="H2948" t="s">
        <v>164</v>
      </c>
      <c r="I2948" t="s">
        <v>4180</v>
      </c>
    </row>
    <row r="2949" spans="1:9" x14ac:dyDescent="0.2">
      <c r="A2949" t="s">
        <v>3071</v>
      </c>
      <c r="B2949" t="s">
        <v>3076</v>
      </c>
      <c r="C2949">
        <v>0.41299999999999998</v>
      </c>
      <c r="D2949">
        <v>-177.5</v>
      </c>
      <c r="E2949">
        <v>153.54</v>
      </c>
      <c r="F2949">
        <v>91</v>
      </c>
      <c r="G2949">
        <v>36</v>
      </c>
      <c r="H2949" t="s">
        <v>164</v>
      </c>
      <c r="I2949" t="s">
        <v>4067</v>
      </c>
    </row>
    <row r="2950" spans="1:9" x14ac:dyDescent="0.2">
      <c r="A2950" t="s">
        <v>3071</v>
      </c>
      <c r="B2950" t="s">
        <v>3076</v>
      </c>
      <c r="C2950">
        <v>0.41299999999999998</v>
      </c>
      <c r="D2950">
        <v>-177.5</v>
      </c>
      <c r="E2950">
        <v>153.54</v>
      </c>
      <c r="F2950">
        <v>91</v>
      </c>
      <c r="G2950">
        <v>36</v>
      </c>
      <c r="H2950" t="s">
        <v>164</v>
      </c>
      <c r="I2950" t="s">
        <v>4067</v>
      </c>
    </row>
    <row r="2951" spans="1:9" x14ac:dyDescent="0.2">
      <c r="A2951" t="s">
        <v>3071</v>
      </c>
      <c r="B2951" t="s">
        <v>3076</v>
      </c>
      <c r="C2951">
        <v>0.41299999999999998</v>
      </c>
      <c r="D2951">
        <v>-177.5</v>
      </c>
      <c r="E2951">
        <v>153.54</v>
      </c>
      <c r="F2951">
        <v>91</v>
      </c>
      <c r="G2951">
        <v>36</v>
      </c>
      <c r="H2951" t="s">
        <v>164</v>
      </c>
      <c r="I2951" t="s">
        <v>4067</v>
      </c>
    </row>
    <row r="2952" spans="1:9" x14ac:dyDescent="0.2">
      <c r="A2952" t="s">
        <v>3071</v>
      </c>
      <c r="B2952" t="s">
        <v>3076</v>
      </c>
      <c r="C2952">
        <v>0.41299999999999998</v>
      </c>
      <c r="D2952">
        <v>-177.5</v>
      </c>
      <c r="E2952">
        <v>153.54</v>
      </c>
      <c r="F2952">
        <v>91</v>
      </c>
      <c r="G2952">
        <v>36</v>
      </c>
      <c r="H2952" t="s">
        <v>164</v>
      </c>
      <c r="I2952" t="s">
        <v>4067</v>
      </c>
    </row>
    <row r="2953" spans="1:9" x14ac:dyDescent="0.2">
      <c r="A2953" t="s">
        <v>3071</v>
      </c>
      <c r="B2953" t="s">
        <v>3076</v>
      </c>
      <c r="C2953">
        <v>0.41299999999999998</v>
      </c>
      <c r="D2953">
        <v>-177.5</v>
      </c>
      <c r="E2953">
        <v>153.54</v>
      </c>
      <c r="F2953">
        <v>91</v>
      </c>
      <c r="G2953">
        <v>36</v>
      </c>
      <c r="H2953" t="s">
        <v>164</v>
      </c>
      <c r="I2953" t="s">
        <v>4067</v>
      </c>
    </row>
    <row r="2954" spans="1:9" x14ac:dyDescent="0.2">
      <c r="A2954" t="s">
        <v>3071</v>
      </c>
      <c r="B2954" t="s">
        <v>3076</v>
      </c>
      <c r="C2954">
        <v>0.41299999999999998</v>
      </c>
      <c r="D2954">
        <v>-177.5</v>
      </c>
      <c r="E2954">
        <v>153.54</v>
      </c>
      <c r="F2954">
        <v>91</v>
      </c>
      <c r="G2954">
        <v>36</v>
      </c>
      <c r="H2954" t="s">
        <v>164</v>
      </c>
      <c r="I2954" t="s">
        <v>4067</v>
      </c>
    </row>
    <row r="2955" spans="1:9" x14ac:dyDescent="0.2">
      <c r="A2955" t="s">
        <v>3071</v>
      </c>
      <c r="B2955" t="s">
        <v>3076</v>
      </c>
      <c r="C2955">
        <v>0.41299999999999998</v>
      </c>
      <c r="D2955">
        <v>-177.5</v>
      </c>
      <c r="E2955">
        <v>153.54</v>
      </c>
      <c r="F2955">
        <v>91</v>
      </c>
      <c r="G2955">
        <v>36</v>
      </c>
      <c r="H2955" t="s">
        <v>164</v>
      </c>
      <c r="I2955" t="s">
        <v>4067</v>
      </c>
    </row>
    <row r="2956" spans="1:9" x14ac:dyDescent="0.2">
      <c r="A2956" t="s">
        <v>3071</v>
      </c>
      <c r="B2956" t="s">
        <v>3072</v>
      </c>
      <c r="C2956">
        <v>0.41299999999999998</v>
      </c>
      <c r="D2956">
        <v>-177.5</v>
      </c>
      <c r="E2956">
        <v>153.54</v>
      </c>
      <c r="F2956">
        <v>91</v>
      </c>
      <c r="G2956">
        <v>183</v>
      </c>
      <c r="H2956" t="s">
        <v>164</v>
      </c>
      <c r="I2956" t="s">
        <v>4192</v>
      </c>
    </row>
    <row r="2957" spans="1:9" x14ac:dyDescent="0.2">
      <c r="A2957" t="s">
        <v>3071</v>
      </c>
      <c r="B2957" t="s">
        <v>3072</v>
      </c>
      <c r="C2957">
        <v>0.41299999999999998</v>
      </c>
      <c r="D2957">
        <v>-177.5</v>
      </c>
      <c r="E2957">
        <v>153.54</v>
      </c>
      <c r="F2957">
        <v>91</v>
      </c>
      <c r="G2957">
        <v>183</v>
      </c>
      <c r="H2957" t="s">
        <v>164</v>
      </c>
      <c r="I2957" t="s">
        <v>4192</v>
      </c>
    </row>
    <row r="2958" spans="1:9" x14ac:dyDescent="0.2">
      <c r="A2958" t="s">
        <v>3071</v>
      </c>
      <c r="B2958" t="s">
        <v>3072</v>
      </c>
      <c r="C2958">
        <v>0.41299999999999998</v>
      </c>
      <c r="D2958">
        <v>-177.5</v>
      </c>
      <c r="E2958">
        <v>153.54</v>
      </c>
      <c r="F2958">
        <v>91</v>
      </c>
      <c r="G2958">
        <v>178</v>
      </c>
      <c r="H2958" t="s">
        <v>164</v>
      </c>
      <c r="I2958" t="s">
        <v>4138</v>
      </c>
    </row>
    <row r="2959" spans="1:9" x14ac:dyDescent="0.2">
      <c r="A2959" t="s">
        <v>3071</v>
      </c>
      <c r="B2959" t="s">
        <v>3072</v>
      </c>
      <c r="C2959">
        <v>0.41299999999999998</v>
      </c>
      <c r="D2959">
        <v>-177.5</v>
      </c>
      <c r="E2959">
        <v>153.54</v>
      </c>
      <c r="F2959">
        <v>91</v>
      </c>
      <c r="G2959">
        <v>178</v>
      </c>
      <c r="H2959" t="s">
        <v>164</v>
      </c>
      <c r="I2959" t="s">
        <v>4138</v>
      </c>
    </row>
    <row r="2960" spans="1:9" x14ac:dyDescent="0.2">
      <c r="A2960" t="s">
        <v>3071</v>
      </c>
      <c r="B2960" t="s">
        <v>3072</v>
      </c>
      <c r="C2960">
        <v>0.41299999999999998</v>
      </c>
      <c r="D2960">
        <v>-177.5</v>
      </c>
      <c r="E2960">
        <v>153.54</v>
      </c>
      <c r="F2960">
        <v>91</v>
      </c>
      <c r="G2960">
        <v>150</v>
      </c>
      <c r="H2960" t="s">
        <v>164</v>
      </c>
      <c r="I2960" t="s">
        <v>4138</v>
      </c>
    </row>
    <row r="2961" spans="1:9" x14ac:dyDescent="0.2">
      <c r="A2961" t="s">
        <v>3071</v>
      </c>
      <c r="B2961" t="s">
        <v>3072</v>
      </c>
      <c r="C2961">
        <v>0.41299999999999998</v>
      </c>
      <c r="D2961">
        <v>-177.5</v>
      </c>
      <c r="E2961">
        <v>153.54</v>
      </c>
      <c r="F2961">
        <v>91</v>
      </c>
      <c r="G2961">
        <v>99</v>
      </c>
      <c r="H2961" t="s">
        <v>164</v>
      </c>
      <c r="I2961" t="s">
        <v>4371</v>
      </c>
    </row>
    <row r="2962" spans="1:9" x14ac:dyDescent="0.2">
      <c r="A2962" t="s">
        <v>3071</v>
      </c>
      <c r="B2962" t="s">
        <v>3072</v>
      </c>
      <c r="C2962">
        <v>0.41299999999999998</v>
      </c>
      <c r="D2962">
        <v>-177.5</v>
      </c>
      <c r="E2962">
        <v>153.54</v>
      </c>
      <c r="F2962">
        <v>91</v>
      </c>
      <c r="G2962">
        <v>46.4</v>
      </c>
      <c r="H2962" t="s">
        <v>164</v>
      </c>
      <c r="I2962" t="s">
        <v>4379</v>
      </c>
    </row>
    <row r="2963" spans="1:9" x14ac:dyDescent="0.2">
      <c r="A2963" t="s">
        <v>3071</v>
      </c>
      <c r="B2963" t="s">
        <v>3072</v>
      </c>
      <c r="C2963">
        <v>0.41299999999999998</v>
      </c>
      <c r="D2963">
        <v>-177.5</v>
      </c>
      <c r="E2963">
        <v>153.54</v>
      </c>
      <c r="F2963">
        <v>91</v>
      </c>
      <c r="G2963">
        <v>46.4</v>
      </c>
      <c r="H2963" t="s">
        <v>164</v>
      </c>
      <c r="I2963" t="s">
        <v>4379</v>
      </c>
    </row>
    <row r="2964" spans="1:9" x14ac:dyDescent="0.2">
      <c r="A2964" t="s">
        <v>3071</v>
      </c>
      <c r="B2964" t="s">
        <v>3072</v>
      </c>
      <c r="C2964">
        <v>0.41299999999999998</v>
      </c>
      <c r="D2964">
        <v>-177.5</v>
      </c>
      <c r="E2964">
        <v>153.54</v>
      </c>
      <c r="F2964">
        <v>91</v>
      </c>
      <c r="G2964">
        <v>43.1</v>
      </c>
      <c r="H2964" t="s">
        <v>164</v>
      </c>
      <c r="I2964" t="s">
        <v>4180</v>
      </c>
    </row>
    <row r="2965" spans="1:9" x14ac:dyDescent="0.2">
      <c r="A2965" t="s">
        <v>3071</v>
      </c>
      <c r="B2965" t="s">
        <v>3072</v>
      </c>
      <c r="C2965">
        <v>0.41299999999999998</v>
      </c>
      <c r="D2965">
        <v>-177.5</v>
      </c>
      <c r="E2965">
        <v>153.54</v>
      </c>
      <c r="F2965">
        <v>91</v>
      </c>
      <c r="G2965">
        <v>43.1</v>
      </c>
      <c r="H2965" t="s">
        <v>164</v>
      </c>
      <c r="I2965" t="s">
        <v>4180</v>
      </c>
    </row>
    <row r="2966" spans="1:9" x14ac:dyDescent="0.2">
      <c r="A2966" t="s">
        <v>3071</v>
      </c>
      <c r="B2966" t="s">
        <v>3072</v>
      </c>
      <c r="C2966">
        <v>0.41299999999999998</v>
      </c>
      <c r="D2966">
        <v>-177.5</v>
      </c>
      <c r="E2966">
        <v>153.54</v>
      </c>
      <c r="F2966">
        <v>91</v>
      </c>
      <c r="G2966">
        <v>39.299999999999997</v>
      </c>
      <c r="H2966" t="s">
        <v>164</v>
      </c>
      <c r="I2966" t="s">
        <v>4162</v>
      </c>
    </row>
    <row r="2967" spans="1:9" x14ac:dyDescent="0.2">
      <c r="A2967" t="s">
        <v>3071</v>
      </c>
      <c r="B2967" t="s">
        <v>3072</v>
      </c>
      <c r="C2967">
        <v>0.41299999999999998</v>
      </c>
      <c r="D2967">
        <v>-177.5</v>
      </c>
      <c r="E2967">
        <v>153.54</v>
      </c>
      <c r="F2967">
        <v>91</v>
      </c>
      <c r="G2967">
        <v>36</v>
      </c>
      <c r="H2967" t="s">
        <v>164</v>
      </c>
      <c r="I2967" t="s">
        <v>4067</v>
      </c>
    </row>
    <row r="2968" spans="1:9" x14ac:dyDescent="0.2">
      <c r="A2968" t="s">
        <v>3071</v>
      </c>
      <c r="B2968" t="s">
        <v>3076</v>
      </c>
      <c r="C2968">
        <v>0.41299999999999998</v>
      </c>
      <c r="D2968">
        <v>-177.5</v>
      </c>
      <c r="E2968">
        <v>153.54</v>
      </c>
      <c r="F2968">
        <v>91</v>
      </c>
      <c r="G2968">
        <v>192</v>
      </c>
      <c r="H2968" t="s">
        <v>164</v>
      </c>
      <c r="I2968" t="s">
        <v>4138</v>
      </c>
    </row>
    <row r="2969" spans="1:9" x14ac:dyDescent="0.2">
      <c r="A2969" t="s">
        <v>3071</v>
      </c>
      <c r="B2969" t="s">
        <v>3076</v>
      </c>
      <c r="C2969">
        <v>0.41299999999999998</v>
      </c>
      <c r="D2969">
        <v>-177.5</v>
      </c>
      <c r="E2969">
        <v>153.54</v>
      </c>
      <c r="F2969">
        <v>91</v>
      </c>
      <c r="G2969">
        <v>192</v>
      </c>
      <c r="H2969" t="s">
        <v>164</v>
      </c>
      <c r="I2969" t="s">
        <v>4138</v>
      </c>
    </row>
    <row r="2970" spans="1:9" x14ac:dyDescent="0.2">
      <c r="A2970" t="s">
        <v>3071</v>
      </c>
      <c r="B2970" t="s">
        <v>3076</v>
      </c>
      <c r="C2970">
        <v>0.41299999999999998</v>
      </c>
      <c r="D2970">
        <v>-177.5</v>
      </c>
      <c r="E2970">
        <v>153.54</v>
      </c>
      <c r="F2970">
        <v>91</v>
      </c>
      <c r="G2970">
        <v>163</v>
      </c>
      <c r="H2970" t="s">
        <v>164</v>
      </c>
      <c r="I2970" t="s">
        <v>4138</v>
      </c>
    </row>
    <row r="2971" spans="1:9" x14ac:dyDescent="0.2">
      <c r="A2971" t="s">
        <v>3071</v>
      </c>
      <c r="B2971" t="s">
        <v>3076</v>
      </c>
      <c r="C2971">
        <v>0.41299999999999998</v>
      </c>
      <c r="D2971">
        <v>-177.5</v>
      </c>
      <c r="E2971">
        <v>153.54</v>
      </c>
      <c r="F2971">
        <v>91</v>
      </c>
      <c r="G2971">
        <v>163</v>
      </c>
      <c r="H2971" t="s">
        <v>164</v>
      </c>
      <c r="I2971" t="s">
        <v>4138</v>
      </c>
    </row>
    <row r="2972" spans="1:9" x14ac:dyDescent="0.2">
      <c r="A2972" t="s">
        <v>3071</v>
      </c>
      <c r="B2972" t="s">
        <v>3076</v>
      </c>
      <c r="C2972">
        <v>0.41299999999999998</v>
      </c>
      <c r="D2972">
        <v>-177.5</v>
      </c>
      <c r="E2972">
        <v>153.54</v>
      </c>
      <c r="F2972">
        <v>91</v>
      </c>
      <c r="G2972">
        <v>46.4</v>
      </c>
      <c r="H2972" t="s">
        <v>164</v>
      </c>
      <c r="I2972" t="s">
        <v>4379</v>
      </c>
    </row>
    <row r="2973" spans="1:9" x14ac:dyDescent="0.2">
      <c r="A2973" t="s">
        <v>3071</v>
      </c>
      <c r="B2973" t="s">
        <v>3076</v>
      </c>
      <c r="C2973">
        <v>0.41299999999999998</v>
      </c>
      <c r="D2973">
        <v>-177.5</v>
      </c>
      <c r="E2973">
        <v>153.54</v>
      </c>
      <c r="F2973">
        <v>91</v>
      </c>
      <c r="G2973">
        <v>46.4</v>
      </c>
      <c r="H2973" t="s">
        <v>164</v>
      </c>
      <c r="I2973" t="s">
        <v>4379</v>
      </c>
    </row>
    <row r="2974" spans="1:9" x14ac:dyDescent="0.2">
      <c r="A2974" t="s">
        <v>3071</v>
      </c>
      <c r="B2974" t="s">
        <v>3076</v>
      </c>
      <c r="C2974">
        <v>0.41299999999999998</v>
      </c>
      <c r="D2974">
        <v>-177.5</v>
      </c>
      <c r="E2974">
        <v>153.54</v>
      </c>
      <c r="F2974">
        <v>91</v>
      </c>
      <c r="G2974">
        <v>46.4</v>
      </c>
      <c r="H2974" t="s">
        <v>164</v>
      </c>
      <c r="I2974" t="s">
        <v>4379</v>
      </c>
    </row>
    <row r="2975" spans="1:9" x14ac:dyDescent="0.2">
      <c r="A2975" t="s">
        <v>3071</v>
      </c>
      <c r="B2975" t="s">
        <v>3076</v>
      </c>
      <c r="C2975">
        <v>0.41299999999999998</v>
      </c>
      <c r="D2975">
        <v>-177.5</v>
      </c>
      <c r="E2975">
        <v>153.54</v>
      </c>
      <c r="F2975">
        <v>91</v>
      </c>
      <c r="G2975">
        <v>46.4</v>
      </c>
      <c r="H2975" t="s">
        <v>164</v>
      </c>
      <c r="I2975" t="s">
        <v>4379</v>
      </c>
    </row>
    <row r="2976" spans="1:9" x14ac:dyDescent="0.2">
      <c r="A2976" t="s">
        <v>3071</v>
      </c>
      <c r="B2976" t="s">
        <v>3076</v>
      </c>
      <c r="C2976">
        <v>0.41299999999999998</v>
      </c>
      <c r="D2976">
        <v>-177.5</v>
      </c>
      <c r="E2976">
        <v>153.54</v>
      </c>
      <c r="F2976">
        <v>91</v>
      </c>
      <c r="G2976">
        <v>42.6</v>
      </c>
      <c r="H2976" t="s">
        <v>164</v>
      </c>
      <c r="I2976" t="s">
        <v>4180</v>
      </c>
    </row>
    <row r="2977" spans="1:9" x14ac:dyDescent="0.2">
      <c r="A2977" t="s">
        <v>3071</v>
      </c>
      <c r="B2977" t="s">
        <v>3076</v>
      </c>
      <c r="C2977">
        <v>0.41299999999999998</v>
      </c>
      <c r="D2977">
        <v>-177.5</v>
      </c>
      <c r="E2977">
        <v>153.54</v>
      </c>
      <c r="F2977">
        <v>91</v>
      </c>
      <c r="G2977">
        <v>41</v>
      </c>
      <c r="H2977" t="s">
        <v>164</v>
      </c>
      <c r="I2977" t="s">
        <v>4409</v>
      </c>
    </row>
    <row r="2978" spans="1:9" x14ac:dyDescent="0.2">
      <c r="A2978" t="s">
        <v>3071</v>
      </c>
      <c r="B2978" t="s">
        <v>3076</v>
      </c>
      <c r="C2978">
        <v>0.41299999999999998</v>
      </c>
      <c r="D2978">
        <v>-177.5</v>
      </c>
      <c r="E2978">
        <v>153.54</v>
      </c>
      <c r="F2978">
        <v>91</v>
      </c>
      <c r="G2978">
        <v>40.6</v>
      </c>
      <c r="H2978" t="s">
        <v>164</v>
      </c>
      <c r="I2978" t="s">
        <v>4409</v>
      </c>
    </row>
    <row r="2979" spans="1:9" x14ac:dyDescent="0.2">
      <c r="A2979" t="s">
        <v>3071</v>
      </c>
      <c r="B2979" t="s">
        <v>3076</v>
      </c>
      <c r="C2979">
        <v>0.41299999999999998</v>
      </c>
      <c r="D2979">
        <v>-177.5</v>
      </c>
      <c r="E2979">
        <v>153.54</v>
      </c>
      <c r="F2979">
        <v>91</v>
      </c>
      <c r="G2979">
        <v>33.4</v>
      </c>
      <c r="H2979" t="s">
        <v>164</v>
      </c>
      <c r="I2979" t="s">
        <v>4410</v>
      </c>
    </row>
    <row r="2980" spans="1:9" x14ac:dyDescent="0.2">
      <c r="A2980" t="s">
        <v>3071</v>
      </c>
      <c r="B2980" t="s">
        <v>3076</v>
      </c>
      <c r="C2980">
        <v>0.41299999999999998</v>
      </c>
      <c r="D2980">
        <v>-177.5</v>
      </c>
      <c r="E2980">
        <v>153.54</v>
      </c>
      <c r="F2980">
        <v>91</v>
      </c>
      <c r="G2980">
        <v>33.4</v>
      </c>
      <c r="H2980" t="s">
        <v>164</v>
      </c>
      <c r="I2980" t="s">
        <v>4410</v>
      </c>
    </row>
    <row r="2981" spans="1:9" x14ac:dyDescent="0.2">
      <c r="A2981" t="s">
        <v>3071</v>
      </c>
      <c r="B2981" t="s">
        <v>3076</v>
      </c>
      <c r="C2981">
        <v>0.41299999999999998</v>
      </c>
      <c r="D2981">
        <v>-177.5</v>
      </c>
      <c r="E2981">
        <v>153.54</v>
      </c>
      <c r="F2981">
        <v>91</v>
      </c>
      <c r="G2981">
        <v>161</v>
      </c>
      <c r="H2981" t="s">
        <v>164</v>
      </c>
      <c r="I2981" t="s">
        <v>4138</v>
      </c>
    </row>
    <row r="2982" spans="1:9" x14ac:dyDescent="0.2">
      <c r="A2982" t="s">
        <v>3071</v>
      </c>
      <c r="B2982" t="s">
        <v>3076</v>
      </c>
      <c r="C2982">
        <v>0.41299999999999998</v>
      </c>
      <c r="D2982">
        <v>-177.5</v>
      </c>
      <c r="E2982">
        <v>153.54</v>
      </c>
      <c r="F2982">
        <v>91</v>
      </c>
      <c r="G2982">
        <v>43.1</v>
      </c>
      <c r="H2982" t="s">
        <v>164</v>
      </c>
      <c r="I2982" t="s">
        <v>4180</v>
      </c>
    </row>
    <row r="2983" spans="1:9" x14ac:dyDescent="0.2">
      <c r="A2983" t="s">
        <v>3071</v>
      </c>
      <c r="B2983" t="s">
        <v>3076</v>
      </c>
      <c r="C2983">
        <v>0.41299999999999998</v>
      </c>
      <c r="D2983">
        <v>-177.5</v>
      </c>
      <c r="E2983">
        <v>153.54</v>
      </c>
      <c r="F2983">
        <v>91</v>
      </c>
      <c r="G2983">
        <v>43.1</v>
      </c>
      <c r="H2983" t="s">
        <v>164</v>
      </c>
      <c r="I2983" t="s">
        <v>4409</v>
      </c>
    </row>
    <row r="2984" spans="1:9" x14ac:dyDescent="0.2">
      <c r="A2984" t="s">
        <v>3071</v>
      </c>
      <c r="B2984" t="s">
        <v>3076</v>
      </c>
      <c r="C2984">
        <v>0.41299999999999998</v>
      </c>
      <c r="D2984">
        <v>-177.5</v>
      </c>
      <c r="E2984">
        <v>153.54</v>
      </c>
      <c r="F2984">
        <v>91</v>
      </c>
      <c r="G2984">
        <v>33.4</v>
      </c>
      <c r="H2984" t="s">
        <v>164</v>
      </c>
      <c r="I2984" t="s">
        <v>4413</v>
      </c>
    </row>
    <row r="2985" spans="1:9" x14ac:dyDescent="0.2">
      <c r="A2985" t="s">
        <v>3071</v>
      </c>
      <c r="B2985" t="s">
        <v>3072</v>
      </c>
      <c r="C2985">
        <v>0.41299999999999998</v>
      </c>
      <c r="D2985">
        <v>-177.5</v>
      </c>
      <c r="E2985">
        <v>153.54</v>
      </c>
      <c r="F2985">
        <v>91</v>
      </c>
      <c r="G2985">
        <v>197</v>
      </c>
      <c r="H2985" t="s">
        <v>164</v>
      </c>
      <c r="I2985" t="s">
        <v>4192</v>
      </c>
    </row>
    <row r="2986" spans="1:9" x14ac:dyDescent="0.2">
      <c r="A2986" t="s">
        <v>3071</v>
      </c>
      <c r="B2986" t="s">
        <v>3072</v>
      </c>
      <c r="C2986">
        <v>0.41299999999999998</v>
      </c>
      <c r="D2986">
        <v>-177.5</v>
      </c>
      <c r="E2986">
        <v>153.54</v>
      </c>
      <c r="F2986">
        <v>91</v>
      </c>
      <c r="G2986">
        <v>190</v>
      </c>
      <c r="H2986" t="s">
        <v>164</v>
      </c>
      <c r="I2986" t="s">
        <v>4138</v>
      </c>
    </row>
    <row r="2987" spans="1:9" x14ac:dyDescent="0.2">
      <c r="A2987" t="s">
        <v>3071</v>
      </c>
      <c r="B2987" t="s">
        <v>3072</v>
      </c>
      <c r="C2987">
        <v>0.41299999999999998</v>
      </c>
      <c r="D2987">
        <v>-177.5</v>
      </c>
      <c r="E2987">
        <v>153.54</v>
      </c>
      <c r="F2987">
        <v>91</v>
      </c>
      <c r="G2987">
        <v>190</v>
      </c>
      <c r="H2987" t="s">
        <v>164</v>
      </c>
      <c r="I2987" t="s">
        <v>4138</v>
      </c>
    </row>
    <row r="2988" spans="1:9" x14ac:dyDescent="0.2">
      <c r="A2988" t="s">
        <v>3071</v>
      </c>
      <c r="B2988" t="s">
        <v>3072</v>
      </c>
      <c r="C2988">
        <v>0.41299999999999998</v>
      </c>
      <c r="D2988">
        <v>-177.5</v>
      </c>
      <c r="E2988">
        <v>153.54</v>
      </c>
      <c r="F2988">
        <v>91</v>
      </c>
      <c r="G2988">
        <v>190</v>
      </c>
      <c r="H2988" t="s">
        <v>164</v>
      </c>
      <c r="I2988" t="s">
        <v>4138</v>
      </c>
    </row>
    <row r="2989" spans="1:9" x14ac:dyDescent="0.2">
      <c r="A2989" t="s">
        <v>3071</v>
      </c>
      <c r="B2989" t="s">
        <v>3072</v>
      </c>
      <c r="C2989">
        <v>0.41299999999999998</v>
      </c>
      <c r="D2989">
        <v>-177.5</v>
      </c>
      <c r="E2989">
        <v>153.54</v>
      </c>
      <c r="F2989">
        <v>91</v>
      </c>
      <c r="G2989">
        <v>190</v>
      </c>
      <c r="H2989" t="s">
        <v>164</v>
      </c>
      <c r="I2989" t="s">
        <v>4138</v>
      </c>
    </row>
    <row r="2990" spans="1:9" x14ac:dyDescent="0.2">
      <c r="A2990" t="s">
        <v>3071</v>
      </c>
      <c r="B2990" t="s">
        <v>3072</v>
      </c>
      <c r="C2990">
        <v>0.41299999999999998</v>
      </c>
      <c r="D2990">
        <v>-177.5</v>
      </c>
      <c r="E2990">
        <v>153.54</v>
      </c>
      <c r="F2990">
        <v>91</v>
      </c>
      <c r="G2990">
        <v>190</v>
      </c>
      <c r="H2990" t="s">
        <v>164</v>
      </c>
      <c r="I2990" t="s">
        <v>4138</v>
      </c>
    </row>
    <row r="2991" spans="1:9" x14ac:dyDescent="0.2">
      <c r="A2991" t="s">
        <v>3071</v>
      </c>
      <c r="B2991" t="s">
        <v>3072</v>
      </c>
      <c r="C2991">
        <v>0.41299999999999998</v>
      </c>
      <c r="D2991">
        <v>-177.5</v>
      </c>
      <c r="E2991">
        <v>153.54</v>
      </c>
      <c r="F2991">
        <v>91</v>
      </c>
      <c r="G2991">
        <v>190</v>
      </c>
      <c r="H2991" t="s">
        <v>164</v>
      </c>
      <c r="I2991" t="s">
        <v>4138</v>
      </c>
    </row>
    <row r="2992" spans="1:9" x14ac:dyDescent="0.2">
      <c r="A2992" t="s">
        <v>3071</v>
      </c>
      <c r="B2992" t="s">
        <v>3072</v>
      </c>
      <c r="C2992">
        <v>0.41299999999999998</v>
      </c>
      <c r="D2992">
        <v>-177.5</v>
      </c>
      <c r="E2992">
        <v>153.54</v>
      </c>
      <c r="F2992">
        <v>91</v>
      </c>
      <c r="G2992">
        <v>190</v>
      </c>
      <c r="H2992" t="s">
        <v>164</v>
      </c>
      <c r="I2992" t="s">
        <v>4138</v>
      </c>
    </row>
    <row r="2993" spans="1:9" x14ac:dyDescent="0.2">
      <c r="A2993" t="s">
        <v>3071</v>
      </c>
      <c r="B2993" t="s">
        <v>3072</v>
      </c>
      <c r="C2993">
        <v>0.41299999999999998</v>
      </c>
      <c r="D2993">
        <v>-177.5</v>
      </c>
      <c r="E2993">
        <v>153.54</v>
      </c>
      <c r="F2993">
        <v>91</v>
      </c>
      <c r="G2993">
        <v>190</v>
      </c>
      <c r="H2993" t="s">
        <v>164</v>
      </c>
      <c r="I2993" t="s">
        <v>4138</v>
      </c>
    </row>
    <row r="2994" spans="1:9" x14ac:dyDescent="0.2">
      <c r="A2994" t="s">
        <v>3071</v>
      </c>
      <c r="B2994" t="s">
        <v>3072</v>
      </c>
      <c r="C2994">
        <v>0.41299999999999998</v>
      </c>
      <c r="D2994">
        <v>-177.5</v>
      </c>
      <c r="E2994">
        <v>153.54</v>
      </c>
      <c r="F2994">
        <v>91</v>
      </c>
      <c r="G2994">
        <v>162</v>
      </c>
      <c r="H2994" t="s">
        <v>164</v>
      </c>
      <c r="I2994" t="s">
        <v>4138</v>
      </c>
    </row>
    <row r="2995" spans="1:9" x14ac:dyDescent="0.2">
      <c r="A2995" t="s">
        <v>3071</v>
      </c>
      <c r="B2995" t="s">
        <v>3072</v>
      </c>
      <c r="C2995">
        <v>0.41299999999999998</v>
      </c>
      <c r="D2995">
        <v>-177.5</v>
      </c>
      <c r="E2995">
        <v>153.54</v>
      </c>
      <c r="F2995">
        <v>91</v>
      </c>
      <c r="G2995">
        <v>46.4</v>
      </c>
      <c r="H2995" t="s">
        <v>164</v>
      </c>
      <c r="I2995" t="s">
        <v>4379</v>
      </c>
    </row>
    <row r="2996" spans="1:9" x14ac:dyDescent="0.2">
      <c r="A2996" t="s">
        <v>3071</v>
      </c>
      <c r="B2996" t="s">
        <v>3072</v>
      </c>
      <c r="C2996">
        <v>0.41299999999999998</v>
      </c>
      <c r="D2996">
        <v>-177.5</v>
      </c>
      <c r="E2996">
        <v>153.54</v>
      </c>
      <c r="F2996">
        <v>91</v>
      </c>
      <c r="G2996">
        <v>46.4</v>
      </c>
      <c r="H2996" t="s">
        <v>164</v>
      </c>
      <c r="I2996" t="s">
        <v>4379</v>
      </c>
    </row>
    <row r="2997" spans="1:9" x14ac:dyDescent="0.2">
      <c r="A2997" t="s">
        <v>3071</v>
      </c>
      <c r="B2997" t="s">
        <v>3072</v>
      </c>
      <c r="C2997">
        <v>0.41299999999999998</v>
      </c>
      <c r="D2997">
        <v>-177.5</v>
      </c>
      <c r="E2997">
        <v>153.54</v>
      </c>
      <c r="F2997">
        <v>91</v>
      </c>
      <c r="G2997">
        <v>46.4</v>
      </c>
      <c r="H2997" t="s">
        <v>164</v>
      </c>
      <c r="I2997" t="s">
        <v>4379</v>
      </c>
    </row>
    <row r="2998" spans="1:9" x14ac:dyDescent="0.2">
      <c r="A2998" t="s">
        <v>3071</v>
      </c>
      <c r="B2998" t="s">
        <v>3072</v>
      </c>
      <c r="C2998">
        <v>0.41299999999999998</v>
      </c>
      <c r="D2998">
        <v>-177.5</v>
      </c>
      <c r="E2998">
        <v>153.54</v>
      </c>
      <c r="F2998">
        <v>91</v>
      </c>
      <c r="G2998">
        <v>42.6</v>
      </c>
      <c r="H2998" t="s">
        <v>164</v>
      </c>
      <c r="I2998" t="s">
        <v>4180</v>
      </c>
    </row>
    <row r="2999" spans="1:9" x14ac:dyDescent="0.2">
      <c r="A2999" t="s">
        <v>3071</v>
      </c>
      <c r="B2999" t="s">
        <v>3072</v>
      </c>
      <c r="C2999">
        <v>0.41299999999999998</v>
      </c>
      <c r="D2999">
        <v>-177.5</v>
      </c>
      <c r="E2999">
        <v>153.54</v>
      </c>
      <c r="F2999">
        <v>91</v>
      </c>
      <c r="G2999">
        <v>39.700000000000003</v>
      </c>
      <c r="H2999" t="s">
        <v>164</v>
      </c>
      <c r="I2999" t="s">
        <v>4379</v>
      </c>
    </row>
    <row r="3000" spans="1:9" x14ac:dyDescent="0.2">
      <c r="A3000" t="s">
        <v>3071</v>
      </c>
      <c r="B3000" t="s">
        <v>3072</v>
      </c>
      <c r="C3000">
        <v>0.41299999999999998</v>
      </c>
      <c r="D3000">
        <v>-177.5</v>
      </c>
      <c r="E3000">
        <v>153.54</v>
      </c>
      <c r="F3000">
        <v>91</v>
      </c>
      <c r="G3000">
        <v>37.200000000000003</v>
      </c>
      <c r="H3000" t="s">
        <v>164</v>
      </c>
      <c r="I3000" t="s">
        <v>4413</v>
      </c>
    </row>
    <row r="3001" spans="1:9" x14ac:dyDescent="0.2">
      <c r="A3001" t="s">
        <v>3071</v>
      </c>
      <c r="B3001" t="s">
        <v>3072</v>
      </c>
      <c r="C3001">
        <v>0.41299999999999998</v>
      </c>
      <c r="D3001">
        <v>-177.5</v>
      </c>
      <c r="E3001">
        <v>153.54</v>
      </c>
      <c r="F3001">
        <v>91</v>
      </c>
      <c r="G3001">
        <v>36</v>
      </c>
      <c r="H3001" t="s">
        <v>164</v>
      </c>
      <c r="I3001" t="s">
        <v>4067</v>
      </c>
    </row>
    <row r="3002" spans="1:9" x14ac:dyDescent="0.2">
      <c r="A3002" t="s">
        <v>3071</v>
      </c>
      <c r="B3002" t="s">
        <v>3072</v>
      </c>
      <c r="C3002">
        <v>0.41299999999999998</v>
      </c>
      <c r="D3002">
        <v>-177.5</v>
      </c>
      <c r="E3002">
        <v>153.54</v>
      </c>
      <c r="F3002">
        <v>91</v>
      </c>
      <c r="G3002">
        <v>36</v>
      </c>
      <c r="H3002" t="s">
        <v>164</v>
      </c>
      <c r="I3002" t="s">
        <v>4067</v>
      </c>
    </row>
    <row r="3003" spans="1:9" x14ac:dyDescent="0.2">
      <c r="A3003" t="s">
        <v>3071</v>
      </c>
      <c r="B3003" t="s">
        <v>3072</v>
      </c>
      <c r="C3003">
        <v>0.41299999999999998</v>
      </c>
      <c r="D3003">
        <v>-177.5</v>
      </c>
      <c r="E3003">
        <v>153.54</v>
      </c>
      <c r="F3003">
        <v>91</v>
      </c>
      <c r="G3003">
        <v>36</v>
      </c>
      <c r="H3003" t="s">
        <v>164</v>
      </c>
      <c r="I3003" t="s">
        <v>4067</v>
      </c>
    </row>
    <row r="3004" spans="1:9" x14ac:dyDescent="0.2">
      <c r="A3004" t="s">
        <v>3075</v>
      </c>
      <c r="B3004" t="s">
        <v>3076</v>
      </c>
      <c r="C3004">
        <v>0.41299999999999998</v>
      </c>
      <c r="D3004">
        <v>-177.5</v>
      </c>
      <c r="E3004">
        <v>153.54</v>
      </c>
      <c r="F3004">
        <v>91</v>
      </c>
      <c r="G3004">
        <v>192</v>
      </c>
      <c r="H3004" t="s">
        <v>164</v>
      </c>
      <c r="I3004" t="s">
        <v>4138</v>
      </c>
    </row>
    <row r="3005" spans="1:9" x14ac:dyDescent="0.2">
      <c r="A3005" t="s">
        <v>3075</v>
      </c>
      <c r="B3005" t="s">
        <v>3076</v>
      </c>
      <c r="C3005">
        <v>0.41299999999999998</v>
      </c>
      <c r="D3005">
        <v>-177.5</v>
      </c>
      <c r="E3005">
        <v>153.54</v>
      </c>
      <c r="F3005">
        <v>91</v>
      </c>
      <c r="G3005">
        <v>192</v>
      </c>
      <c r="H3005" t="s">
        <v>164</v>
      </c>
      <c r="I3005" t="s">
        <v>4138</v>
      </c>
    </row>
    <row r="3006" spans="1:9" x14ac:dyDescent="0.2">
      <c r="A3006" t="s">
        <v>3075</v>
      </c>
      <c r="B3006" t="s">
        <v>3076</v>
      </c>
      <c r="C3006">
        <v>0.41299999999999998</v>
      </c>
      <c r="D3006">
        <v>-177.5</v>
      </c>
      <c r="E3006">
        <v>153.54</v>
      </c>
      <c r="F3006">
        <v>91</v>
      </c>
      <c r="G3006">
        <v>192</v>
      </c>
      <c r="H3006" t="s">
        <v>164</v>
      </c>
      <c r="I3006" t="s">
        <v>4138</v>
      </c>
    </row>
    <row r="3007" spans="1:9" x14ac:dyDescent="0.2">
      <c r="A3007" t="s">
        <v>3075</v>
      </c>
      <c r="B3007" t="s">
        <v>3076</v>
      </c>
      <c r="C3007">
        <v>0.41299999999999998</v>
      </c>
      <c r="D3007">
        <v>-177.5</v>
      </c>
      <c r="E3007">
        <v>153.54</v>
      </c>
      <c r="F3007">
        <v>91</v>
      </c>
      <c r="G3007">
        <v>192</v>
      </c>
      <c r="H3007" t="s">
        <v>164</v>
      </c>
      <c r="I3007" t="s">
        <v>4138</v>
      </c>
    </row>
    <row r="3008" spans="1:9" x14ac:dyDescent="0.2">
      <c r="A3008" t="s">
        <v>3075</v>
      </c>
      <c r="B3008" t="s">
        <v>3076</v>
      </c>
      <c r="C3008">
        <v>0.41299999999999998</v>
      </c>
      <c r="D3008">
        <v>-177.5</v>
      </c>
      <c r="E3008">
        <v>153.54</v>
      </c>
      <c r="F3008">
        <v>91</v>
      </c>
      <c r="G3008">
        <v>163</v>
      </c>
      <c r="H3008" t="s">
        <v>164</v>
      </c>
      <c r="I3008" t="s">
        <v>4138</v>
      </c>
    </row>
    <row r="3009" spans="1:9" x14ac:dyDescent="0.2">
      <c r="A3009" t="s">
        <v>3075</v>
      </c>
      <c r="B3009" t="s">
        <v>3076</v>
      </c>
      <c r="C3009">
        <v>0.41299999999999998</v>
      </c>
      <c r="D3009">
        <v>-177.5</v>
      </c>
      <c r="E3009">
        <v>153.54</v>
      </c>
      <c r="F3009">
        <v>91</v>
      </c>
      <c r="G3009">
        <v>163</v>
      </c>
      <c r="H3009" t="s">
        <v>164</v>
      </c>
      <c r="I3009" t="s">
        <v>4138</v>
      </c>
    </row>
    <row r="3010" spans="1:9" x14ac:dyDescent="0.2">
      <c r="A3010" t="s">
        <v>3075</v>
      </c>
      <c r="B3010" t="s">
        <v>3076</v>
      </c>
      <c r="C3010">
        <v>0.41299999999999998</v>
      </c>
      <c r="D3010">
        <v>-177.5</v>
      </c>
      <c r="E3010">
        <v>153.54</v>
      </c>
      <c r="F3010">
        <v>91</v>
      </c>
      <c r="G3010">
        <v>46.4</v>
      </c>
      <c r="H3010" t="s">
        <v>164</v>
      </c>
      <c r="I3010" t="s">
        <v>4379</v>
      </c>
    </row>
    <row r="3011" spans="1:9" x14ac:dyDescent="0.2">
      <c r="A3011" t="s">
        <v>3075</v>
      </c>
      <c r="B3011" t="s">
        <v>3076</v>
      </c>
      <c r="C3011">
        <v>0.41299999999999998</v>
      </c>
      <c r="D3011">
        <v>-177.5</v>
      </c>
      <c r="E3011">
        <v>153.54</v>
      </c>
      <c r="F3011">
        <v>91</v>
      </c>
      <c r="G3011">
        <v>42.6</v>
      </c>
      <c r="H3011" t="s">
        <v>164</v>
      </c>
      <c r="I3011" t="s">
        <v>4180</v>
      </c>
    </row>
    <row r="3012" spans="1:9" x14ac:dyDescent="0.2">
      <c r="A3012" t="s">
        <v>3075</v>
      </c>
      <c r="B3012" t="s">
        <v>3076</v>
      </c>
      <c r="C3012">
        <v>0.41299999999999998</v>
      </c>
      <c r="D3012">
        <v>-177.5</v>
      </c>
      <c r="E3012">
        <v>153.54</v>
      </c>
      <c r="F3012">
        <v>91</v>
      </c>
      <c r="G3012">
        <v>40.6</v>
      </c>
      <c r="H3012" t="s">
        <v>164</v>
      </c>
      <c r="I3012" t="s">
        <v>4409</v>
      </c>
    </row>
    <row r="3013" spans="1:9" x14ac:dyDescent="0.2">
      <c r="A3013" t="s">
        <v>3075</v>
      </c>
      <c r="B3013" t="s">
        <v>3076</v>
      </c>
      <c r="C3013">
        <v>0.41299999999999998</v>
      </c>
      <c r="D3013">
        <v>-177.5</v>
      </c>
      <c r="E3013">
        <v>153.54</v>
      </c>
      <c r="F3013">
        <v>91</v>
      </c>
      <c r="G3013">
        <v>40.6</v>
      </c>
      <c r="H3013" t="s">
        <v>164</v>
      </c>
      <c r="I3013" t="s">
        <v>4409</v>
      </c>
    </row>
    <row r="3014" spans="1:9" x14ac:dyDescent="0.2">
      <c r="A3014" t="s">
        <v>3075</v>
      </c>
      <c r="B3014" t="s">
        <v>3076</v>
      </c>
      <c r="C3014">
        <v>0.41299999999999998</v>
      </c>
      <c r="D3014">
        <v>-177.5</v>
      </c>
      <c r="E3014">
        <v>153.54</v>
      </c>
      <c r="F3014">
        <v>91</v>
      </c>
      <c r="G3014">
        <v>40.1</v>
      </c>
      <c r="H3014" t="s">
        <v>164</v>
      </c>
      <c r="I3014" t="s">
        <v>4409</v>
      </c>
    </row>
    <row r="3015" spans="1:9" x14ac:dyDescent="0.2">
      <c r="A3015" t="s">
        <v>3075</v>
      </c>
      <c r="B3015" t="s">
        <v>3076</v>
      </c>
      <c r="C3015">
        <v>0.41299999999999998</v>
      </c>
      <c r="D3015">
        <v>-177.5</v>
      </c>
      <c r="E3015">
        <v>153.54</v>
      </c>
      <c r="F3015">
        <v>91</v>
      </c>
      <c r="G3015">
        <v>40.1</v>
      </c>
      <c r="H3015" t="s">
        <v>164</v>
      </c>
      <c r="I3015" t="s">
        <v>4409</v>
      </c>
    </row>
    <row r="3016" spans="1:9" x14ac:dyDescent="0.2">
      <c r="A3016" t="s">
        <v>3075</v>
      </c>
      <c r="B3016" t="s">
        <v>3076</v>
      </c>
      <c r="C3016">
        <v>0.41299999999999998</v>
      </c>
      <c r="D3016">
        <v>-177.5</v>
      </c>
      <c r="E3016">
        <v>153.54</v>
      </c>
      <c r="F3016">
        <v>91</v>
      </c>
      <c r="G3016">
        <v>40.1</v>
      </c>
      <c r="H3016" t="s">
        <v>164</v>
      </c>
      <c r="I3016" t="s">
        <v>4409</v>
      </c>
    </row>
    <row r="3017" spans="1:9" x14ac:dyDescent="0.2">
      <c r="A3017" t="s">
        <v>3075</v>
      </c>
      <c r="B3017" t="s">
        <v>3076</v>
      </c>
      <c r="C3017">
        <v>0.41299999999999998</v>
      </c>
      <c r="D3017">
        <v>-177.5</v>
      </c>
      <c r="E3017">
        <v>153.54</v>
      </c>
      <c r="F3017">
        <v>91</v>
      </c>
      <c r="G3017">
        <v>36</v>
      </c>
      <c r="H3017" t="s">
        <v>164</v>
      </c>
      <c r="I3017" t="s">
        <v>4067</v>
      </c>
    </row>
    <row r="3018" spans="1:9" x14ac:dyDescent="0.2">
      <c r="A3018" t="s">
        <v>3075</v>
      </c>
      <c r="B3018" t="s">
        <v>3076</v>
      </c>
      <c r="C3018">
        <v>0.41299999999999998</v>
      </c>
      <c r="D3018">
        <v>-177.5</v>
      </c>
      <c r="E3018">
        <v>153.54</v>
      </c>
      <c r="F3018">
        <v>91</v>
      </c>
      <c r="G3018">
        <v>33.4</v>
      </c>
      <c r="H3018" t="s">
        <v>164</v>
      </c>
      <c r="I3018" t="s">
        <v>4410</v>
      </c>
    </row>
    <row r="3019" spans="1:9" x14ac:dyDescent="0.2">
      <c r="A3019" t="s">
        <v>3075</v>
      </c>
      <c r="B3019" t="s">
        <v>3076</v>
      </c>
      <c r="C3019">
        <v>0.41299999999999998</v>
      </c>
      <c r="D3019">
        <v>-177.5</v>
      </c>
      <c r="E3019">
        <v>153.54</v>
      </c>
      <c r="F3019">
        <v>91</v>
      </c>
      <c r="G3019">
        <v>192</v>
      </c>
      <c r="H3019" t="s">
        <v>164</v>
      </c>
      <c r="I3019" t="s">
        <v>4138</v>
      </c>
    </row>
    <row r="3020" spans="1:9" x14ac:dyDescent="0.2">
      <c r="A3020" t="s">
        <v>3075</v>
      </c>
      <c r="B3020" t="s">
        <v>3076</v>
      </c>
      <c r="C3020">
        <v>0.41299999999999998</v>
      </c>
      <c r="D3020">
        <v>-177.5</v>
      </c>
      <c r="E3020">
        <v>153.54</v>
      </c>
      <c r="F3020">
        <v>91</v>
      </c>
      <c r="G3020">
        <v>192</v>
      </c>
      <c r="H3020" t="s">
        <v>164</v>
      </c>
      <c r="I3020" t="s">
        <v>4138</v>
      </c>
    </row>
    <row r="3021" spans="1:9" x14ac:dyDescent="0.2">
      <c r="A3021" t="s">
        <v>3075</v>
      </c>
      <c r="B3021" t="s">
        <v>3076</v>
      </c>
      <c r="C3021">
        <v>0.41299999999999998</v>
      </c>
      <c r="D3021">
        <v>-177.5</v>
      </c>
      <c r="E3021">
        <v>153.54</v>
      </c>
      <c r="F3021">
        <v>91</v>
      </c>
      <c r="G3021">
        <v>192</v>
      </c>
      <c r="H3021" t="s">
        <v>164</v>
      </c>
      <c r="I3021" t="s">
        <v>4138</v>
      </c>
    </row>
    <row r="3022" spans="1:9" x14ac:dyDescent="0.2">
      <c r="A3022" t="s">
        <v>3075</v>
      </c>
      <c r="B3022" t="s">
        <v>3076</v>
      </c>
      <c r="C3022">
        <v>0.41299999999999998</v>
      </c>
      <c r="D3022">
        <v>-177.5</v>
      </c>
      <c r="E3022">
        <v>153.54</v>
      </c>
      <c r="F3022">
        <v>91</v>
      </c>
      <c r="G3022">
        <v>163</v>
      </c>
      <c r="H3022" t="s">
        <v>164</v>
      </c>
      <c r="I3022" t="s">
        <v>4138</v>
      </c>
    </row>
    <row r="3023" spans="1:9" x14ac:dyDescent="0.2">
      <c r="A3023" t="s">
        <v>3075</v>
      </c>
      <c r="B3023" t="s">
        <v>3076</v>
      </c>
      <c r="C3023">
        <v>0.41299999999999998</v>
      </c>
      <c r="D3023">
        <v>-177.5</v>
      </c>
      <c r="E3023">
        <v>153.54</v>
      </c>
      <c r="F3023">
        <v>91</v>
      </c>
      <c r="G3023">
        <v>163</v>
      </c>
      <c r="H3023" t="s">
        <v>164</v>
      </c>
      <c r="I3023" t="s">
        <v>4138</v>
      </c>
    </row>
    <row r="3024" spans="1:9" x14ac:dyDescent="0.2">
      <c r="A3024" t="s">
        <v>3075</v>
      </c>
      <c r="B3024" t="s">
        <v>3076</v>
      </c>
      <c r="C3024">
        <v>0.41299999999999998</v>
      </c>
      <c r="D3024">
        <v>-177.5</v>
      </c>
      <c r="E3024">
        <v>153.54</v>
      </c>
      <c r="F3024">
        <v>91</v>
      </c>
      <c r="G3024">
        <v>46.4</v>
      </c>
      <c r="H3024" t="s">
        <v>164</v>
      </c>
      <c r="I3024" t="s">
        <v>4379</v>
      </c>
    </row>
    <row r="3025" spans="1:9" x14ac:dyDescent="0.2">
      <c r="A3025" t="s">
        <v>3075</v>
      </c>
      <c r="B3025" t="s">
        <v>3076</v>
      </c>
      <c r="C3025">
        <v>0.41299999999999998</v>
      </c>
      <c r="D3025">
        <v>-177.5</v>
      </c>
      <c r="E3025">
        <v>153.54</v>
      </c>
      <c r="F3025">
        <v>91</v>
      </c>
      <c r="G3025">
        <v>46.4</v>
      </c>
      <c r="H3025" t="s">
        <v>164</v>
      </c>
      <c r="I3025" t="s">
        <v>4379</v>
      </c>
    </row>
    <row r="3026" spans="1:9" x14ac:dyDescent="0.2">
      <c r="A3026" t="s">
        <v>3075</v>
      </c>
      <c r="B3026" t="s">
        <v>3076</v>
      </c>
      <c r="C3026">
        <v>0.41299999999999998</v>
      </c>
      <c r="D3026">
        <v>-177.5</v>
      </c>
      <c r="E3026">
        <v>153.54</v>
      </c>
      <c r="F3026">
        <v>91</v>
      </c>
      <c r="G3026">
        <v>42.6</v>
      </c>
      <c r="H3026" t="s">
        <v>164</v>
      </c>
      <c r="I3026" t="s">
        <v>4180</v>
      </c>
    </row>
    <row r="3027" spans="1:9" x14ac:dyDescent="0.2">
      <c r="A3027" t="s">
        <v>3075</v>
      </c>
      <c r="B3027" t="s">
        <v>3076</v>
      </c>
      <c r="C3027">
        <v>0.41299999999999998</v>
      </c>
      <c r="D3027">
        <v>-177.5</v>
      </c>
      <c r="E3027">
        <v>153.54</v>
      </c>
      <c r="F3027">
        <v>91</v>
      </c>
      <c r="G3027">
        <v>40.6</v>
      </c>
      <c r="H3027" t="s">
        <v>164</v>
      </c>
      <c r="I3027" t="s">
        <v>4409</v>
      </c>
    </row>
    <row r="3028" spans="1:9" x14ac:dyDescent="0.2">
      <c r="A3028" t="s">
        <v>3075</v>
      </c>
      <c r="B3028" t="s">
        <v>3076</v>
      </c>
      <c r="C3028">
        <v>0.41299999999999998</v>
      </c>
      <c r="D3028">
        <v>-177.5</v>
      </c>
      <c r="E3028">
        <v>153.54</v>
      </c>
      <c r="F3028">
        <v>91</v>
      </c>
      <c r="G3028">
        <v>40.6</v>
      </c>
      <c r="H3028" t="s">
        <v>164</v>
      </c>
      <c r="I3028" t="s">
        <v>4409</v>
      </c>
    </row>
    <row r="3029" spans="1:9" x14ac:dyDescent="0.2">
      <c r="A3029" t="s">
        <v>3075</v>
      </c>
      <c r="B3029" t="s">
        <v>3076</v>
      </c>
      <c r="C3029">
        <v>0.41299999999999998</v>
      </c>
      <c r="D3029">
        <v>-177.5</v>
      </c>
      <c r="E3029">
        <v>153.54</v>
      </c>
      <c r="F3029">
        <v>91</v>
      </c>
      <c r="G3029">
        <v>40.1</v>
      </c>
      <c r="H3029" t="s">
        <v>164</v>
      </c>
      <c r="I3029" t="s">
        <v>4409</v>
      </c>
    </row>
    <row r="3030" spans="1:9" x14ac:dyDescent="0.2">
      <c r="A3030" t="s">
        <v>3075</v>
      </c>
      <c r="B3030" t="s">
        <v>3076</v>
      </c>
      <c r="C3030">
        <v>0.41299999999999998</v>
      </c>
      <c r="D3030">
        <v>-177.5</v>
      </c>
      <c r="E3030">
        <v>153.54</v>
      </c>
      <c r="F3030">
        <v>91</v>
      </c>
      <c r="G3030">
        <v>40.1</v>
      </c>
      <c r="H3030" t="s">
        <v>164</v>
      </c>
      <c r="I3030" t="s">
        <v>4409</v>
      </c>
    </row>
    <row r="3031" spans="1:9" x14ac:dyDescent="0.2">
      <c r="A3031" t="s">
        <v>3075</v>
      </c>
      <c r="B3031" t="s">
        <v>3076</v>
      </c>
      <c r="C3031">
        <v>0.41299999999999998</v>
      </c>
      <c r="D3031">
        <v>-177.5</v>
      </c>
      <c r="E3031">
        <v>153.54</v>
      </c>
      <c r="F3031">
        <v>91</v>
      </c>
      <c r="G3031">
        <v>36</v>
      </c>
      <c r="H3031" t="s">
        <v>164</v>
      </c>
      <c r="I3031" t="s">
        <v>4067</v>
      </c>
    </row>
    <row r="3032" spans="1:9" x14ac:dyDescent="0.2">
      <c r="A3032" t="s">
        <v>3075</v>
      </c>
      <c r="B3032" t="s">
        <v>3076</v>
      </c>
      <c r="C3032">
        <v>0.41299999999999998</v>
      </c>
      <c r="D3032">
        <v>-177.5</v>
      </c>
      <c r="E3032">
        <v>153.54</v>
      </c>
      <c r="F3032">
        <v>91</v>
      </c>
      <c r="G3032">
        <v>33.4</v>
      </c>
      <c r="H3032" t="s">
        <v>164</v>
      </c>
      <c r="I3032" t="s">
        <v>4410</v>
      </c>
    </row>
    <row r="3033" spans="1:9" x14ac:dyDescent="0.2">
      <c r="A3033" t="s">
        <v>3075</v>
      </c>
      <c r="B3033" t="s">
        <v>3076</v>
      </c>
      <c r="C3033">
        <v>0.41299999999999998</v>
      </c>
      <c r="D3033">
        <v>-177.5</v>
      </c>
      <c r="E3033">
        <v>153.54</v>
      </c>
      <c r="F3033">
        <v>91</v>
      </c>
      <c r="G3033">
        <v>33.4</v>
      </c>
      <c r="H3033" t="s">
        <v>164</v>
      </c>
      <c r="I3033" t="s">
        <v>4410</v>
      </c>
    </row>
    <row r="3034" spans="1:9" x14ac:dyDescent="0.2">
      <c r="A3034" t="s">
        <v>3075</v>
      </c>
      <c r="B3034" t="s">
        <v>3076</v>
      </c>
      <c r="C3034">
        <v>0.41299999999999998</v>
      </c>
      <c r="D3034">
        <v>-177.5</v>
      </c>
      <c r="E3034">
        <v>153.54</v>
      </c>
      <c r="F3034">
        <v>91</v>
      </c>
      <c r="G3034">
        <v>193</v>
      </c>
      <c r="H3034" t="s">
        <v>164</v>
      </c>
      <c r="I3034" t="s">
        <v>4138</v>
      </c>
    </row>
    <row r="3035" spans="1:9" x14ac:dyDescent="0.2">
      <c r="A3035" t="s">
        <v>3075</v>
      </c>
      <c r="B3035" t="s">
        <v>3076</v>
      </c>
      <c r="C3035">
        <v>0.41299999999999998</v>
      </c>
      <c r="D3035">
        <v>-177.5</v>
      </c>
      <c r="E3035">
        <v>153.54</v>
      </c>
      <c r="F3035">
        <v>91</v>
      </c>
      <c r="G3035">
        <v>192</v>
      </c>
      <c r="H3035" t="s">
        <v>164</v>
      </c>
      <c r="I3035" t="s">
        <v>4138</v>
      </c>
    </row>
    <row r="3036" spans="1:9" x14ac:dyDescent="0.2">
      <c r="A3036" t="s">
        <v>3075</v>
      </c>
      <c r="B3036" t="s">
        <v>3076</v>
      </c>
      <c r="C3036">
        <v>0.41299999999999998</v>
      </c>
      <c r="D3036">
        <v>-177.5</v>
      </c>
      <c r="E3036">
        <v>153.54</v>
      </c>
      <c r="F3036">
        <v>91</v>
      </c>
      <c r="G3036">
        <v>192</v>
      </c>
      <c r="H3036" t="s">
        <v>164</v>
      </c>
      <c r="I3036" t="s">
        <v>4138</v>
      </c>
    </row>
    <row r="3037" spans="1:9" x14ac:dyDescent="0.2">
      <c r="A3037" t="s">
        <v>3075</v>
      </c>
      <c r="B3037" t="s">
        <v>3076</v>
      </c>
      <c r="C3037">
        <v>0.41299999999999998</v>
      </c>
      <c r="D3037">
        <v>-177.5</v>
      </c>
      <c r="E3037">
        <v>153.54</v>
      </c>
      <c r="F3037">
        <v>91</v>
      </c>
      <c r="G3037">
        <v>192</v>
      </c>
      <c r="H3037" t="s">
        <v>164</v>
      </c>
      <c r="I3037" t="s">
        <v>4138</v>
      </c>
    </row>
    <row r="3038" spans="1:9" x14ac:dyDescent="0.2">
      <c r="A3038" t="s">
        <v>3075</v>
      </c>
      <c r="B3038" t="s">
        <v>3076</v>
      </c>
      <c r="C3038">
        <v>0.41299999999999998</v>
      </c>
      <c r="D3038">
        <v>-177.5</v>
      </c>
      <c r="E3038">
        <v>153.54</v>
      </c>
      <c r="F3038">
        <v>91</v>
      </c>
      <c r="G3038">
        <v>192</v>
      </c>
      <c r="H3038" t="s">
        <v>164</v>
      </c>
      <c r="I3038" t="s">
        <v>4138</v>
      </c>
    </row>
    <row r="3039" spans="1:9" x14ac:dyDescent="0.2">
      <c r="A3039" t="s">
        <v>3075</v>
      </c>
      <c r="B3039" t="s">
        <v>3076</v>
      </c>
      <c r="C3039">
        <v>0.41299999999999998</v>
      </c>
      <c r="D3039">
        <v>-177.5</v>
      </c>
      <c r="E3039">
        <v>153.54</v>
      </c>
      <c r="F3039">
        <v>91</v>
      </c>
      <c r="G3039">
        <v>192</v>
      </c>
      <c r="H3039" t="s">
        <v>164</v>
      </c>
      <c r="I3039" t="s">
        <v>4138</v>
      </c>
    </row>
    <row r="3040" spans="1:9" x14ac:dyDescent="0.2">
      <c r="A3040" t="s">
        <v>3075</v>
      </c>
      <c r="B3040" t="s">
        <v>3076</v>
      </c>
      <c r="C3040">
        <v>0.41299999999999998</v>
      </c>
      <c r="D3040">
        <v>-177.5</v>
      </c>
      <c r="E3040">
        <v>153.54</v>
      </c>
      <c r="F3040">
        <v>91</v>
      </c>
      <c r="G3040">
        <v>163</v>
      </c>
      <c r="H3040" t="s">
        <v>164</v>
      </c>
      <c r="I3040" t="s">
        <v>4138</v>
      </c>
    </row>
    <row r="3041" spans="1:9" x14ac:dyDescent="0.2">
      <c r="A3041" t="s">
        <v>3075</v>
      </c>
      <c r="B3041" t="s">
        <v>3076</v>
      </c>
      <c r="C3041">
        <v>0.41299999999999998</v>
      </c>
      <c r="D3041">
        <v>-177.5</v>
      </c>
      <c r="E3041">
        <v>153.54</v>
      </c>
      <c r="F3041">
        <v>91</v>
      </c>
      <c r="G3041">
        <v>163</v>
      </c>
      <c r="H3041" t="s">
        <v>164</v>
      </c>
      <c r="I3041" t="s">
        <v>4138</v>
      </c>
    </row>
    <row r="3042" spans="1:9" x14ac:dyDescent="0.2">
      <c r="A3042" t="s">
        <v>3075</v>
      </c>
      <c r="B3042" t="s">
        <v>3076</v>
      </c>
      <c r="C3042">
        <v>0.41299999999999998</v>
      </c>
      <c r="D3042">
        <v>-177.5</v>
      </c>
      <c r="E3042">
        <v>153.54</v>
      </c>
      <c r="F3042">
        <v>91</v>
      </c>
      <c r="G3042">
        <v>47.7</v>
      </c>
      <c r="H3042" t="s">
        <v>164</v>
      </c>
      <c r="I3042" t="s">
        <v>4379</v>
      </c>
    </row>
    <row r="3043" spans="1:9" x14ac:dyDescent="0.2">
      <c r="A3043" t="s">
        <v>3075</v>
      </c>
      <c r="B3043" t="s">
        <v>3076</v>
      </c>
      <c r="C3043">
        <v>0.41299999999999998</v>
      </c>
      <c r="D3043">
        <v>-177.5</v>
      </c>
      <c r="E3043">
        <v>153.54</v>
      </c>
      <c r="F3043">
        <v>91</v>
      </c>
      <c r="G3043">
        <v>47.7</v>
      </c>
      <c r="H3043" t="s">
        <v>164</v>
      </c>
      <c r="I3043" t="s">
        <v>4379</v>
      </c>
    </row>
    <row r="3044" spans="1:9" x14ac:dyDescent="0.2">
      <c r="A3044" t="s">
        <v>3075</v>
      </c>
      <c r="B3044" t="s">
        <v>3076</v>
      </c>
      <c r="C3044">
        <v>0.41299999999999998</v>
      </c>
      <c r="D3044">
        <v>-177.5</v>
      </c>
      <c r="E3044">
        <v>153.54</v>
      </c>
      <c r="F3044">
        <v>91</v>
      </c>
      <c r="G3044">
        <v>47.7</v>
      </c>
      <c r="H3044" t="s">
        <v>164</v>
      </c>
      <c r="I3044" t="s">
        <v>4379</v>
      </c>
    </row>
    <row r="3045" spans="1:9" x14ac:dyDescent="0.2">
      <c r="A3045" t="s">
        <v>3075</v>
      </c>
      <c r="B3045" t="s">
        <v>3076</v>
      </c>
      <c r="C3045">
        <v>0.41299999999999998</v>
      </c>
      <c r="D3045">
        <v>-177.5</v>
      </c>
      <c r="E3045">
        <v>153.54</v>
      </c>
      <c r="F3045">
        <v>91</v>
      </c>
      <c r="G3045">
        <v>43.1</v>
      </c>
      <c r="H3045" t="s">
        <v>164</v>
      </c>
      <c r="I3045" t="s">
        <v>4180</v>
      </c>
    </row>
    <row r="3046" spans="1:9" x14ac:dyDescent="0.2">
      <c r="A3046" t="s">
        <v>3075</v>
      </c>
      <c r="B3046" t="s">
        <v>3076</v>
      </c>
      <c r="C3046">
        <v>0.41299999999999998</v>
      </c>
      <c r="D3046">
        <v>-177.5</v>
      </c>
      <c r="E3046">
        <v>153.54</v>
      </c>
      <c r="F3046">
        <v>91</v>
      </c>
      <c r="G3046">
        <v>41.4</v>
      </c>
      <c r="H3046" t="s">
        <v>164</v>
      </c>
      <c r="I3046" t="s">
        <v>4409</v>
      </c>
    </row>
    <row r="3047" spans="1:9" x14ac:dyDescent="0.2">
      <c r="A3047" t="s">
        <v>3075</v>
      </c>
      <c r="B3047" t="s">
        <v>3076</v>
      </c>
      <c r="C3047">
        <v>0.41299999999999998</v>
      </c>
      <c r="D3047">
        <v>-177.5</v>
      </c>
      <c r="E3047">
        <v>153.54</v>
      </c>
      <c r="F3047">
        <v>91</v>
      </c>
      <c r="G3047">
        <v>36</v>
      </c>
      <c r="H3047" t="s">
        <v>164</v>
      </c>
      <c r="I3047" t="s">
        <v>4067</v>
      </c>
    </row>
    <row r="3048" spans="1:9" x14ac:dyDescent="0.2">
      <c r="A3048" t="s">
        <v>3075</v>
      </c>
      <c r="B3048" t="s">
        <v>3076</v>
      </c>
      <c r="C3048">
        <v>0.41299999999999998</v>
      </c>
      <c r="D3048">
        <v>-177.5</v>
      </c>
      <c r="E3048">
        <v>153.54</v>
      </c>
      <c r="F3048">
        <v>91</v>
      </c>
      <c r="G3048">
        <v>36</v>
      </c>
      <c r="H3048" t="s">
        <v>164</v>
      </c>
      <c r="I3048" t="s">
        <v>4067</v>
      </c>
    </row>
    <row r="3049" spans="1:9" x14ac:dyDescent="0.2">
      <c r="A3049" t="s">
        <v>3075</v>
      </c>
      <c r="B3049" t="s">
        <v>3076</v>
      </c>
      <c r="C3049">
        <v>0.41299999999999998</v>
      </c>
      <c r="D3049">
        <v>-177.5</v>
      </c>
      <c r="E3049">
        <v>153.54</v>
      </c>
      <c r="F3049">
        <v>91</v>
      </c>
      <c r="G3049">
        <v>36</v>
      </c>
      <c r="H3049" t="s">
        <v>164</v>
      </c>
      <c r="I3049" t="s">
        <v>4067</v>
      </c>
    </row>
    <row r="3050" spans="1:9" x14ac:dyDescent="0.2">
      <c r="A3050" t="s">
        <v>3075</v>
      </c>
      <c r="B3050" t="s">
        <v>3076</v>
      </c>
      <c r="C3050">
        <v>0.41299999999999998</v>
      </c>
      <c r="D3050">
        <v>-177.5</v>
      </c>
      <c r="E3050">
        <v>153.54</v>
      </c>
      <c r="F3050">
        <v>91</v>
      </c>
      <c r="G3050">
        <v>33.4</v>
      </c>
      <c r="H3050" t="s">
        <v>164</v>
      </c>
      <c r="I3050" t="s">
        <v>4410</v>
      </c>
    </row>
    <row r="3051" spans="1:9" x14ac:dyDescent="0.2">
      <c r="A3051" t="s">
        <v>3075</v>
      </c>
      <c r="B3051" t="s">
        <v>3076</v>
      </c>
      <c r="C3051">
        <v>0.41299999999999998</v>
      </c>
      <c r="D3051">
        <v>-177.5</v>
      </c>
      <c r="E3051">
        <v>153.54</v>
      </c>
      <c r="F3051">
        <v>91</v>
      </c>
      <c r="G3051">
        <v>33.4</v>
      </c>
      <c r="H3051" t="s">
        <v>164</v>
      </c>
      <c r="I3051" t="s">
        <v>4410</v>
      </c>
    </row>
    <row r="3052" spans="1:9" x14ac:dyDescent="0.2">
      <c r="A3052" t="s">
        <v>3071</v>
      </c>
      <c r="B3052" t="s">
        <v>3072</v>
      </c>
      <c r="C3052">
        <v>0.41299999999999998</v>
      </c>
      <c r="D3052">
        <v>-177.5</v>
      </c>
      <c r="E3052">
        <v>153.54</v>
      </c>
      <c r="F3052">
        <v>91</v>
      </c>
      <c r="G3052">
        <v>189</v>
      </c>
      <c r="H3052" t="s">
        <v>164</v>
      </c>
      <c r="I3052" t="s">
        <v>4192</v>
      </c>
    </row>
    <row r="3053" spans="1:9" x14ac:dyDescent="0.2">
      <c r="A3053" t="s">
        <v>3071</v>
      </c>
      <c r="B3053" t="s">
        <v>3072</v>
      </c>
      <c r="C3053">
        <v>0.41299999999999998</v>
      </c>
      <c r="D3053">
        <v>-177.5</v>
      </c>
      <c r="E3053">
        <v>153.54</v>
      </c>
      <c r="F3053">
        <v>91</v>
      </c>
      <c r="G3053">
        <v>189</v>
      </c>
      <c r="H3053" t="s">
        <v>164</v>
      </c>
      <c r="I3053" t="s">
        <v>4192</v>
      </c>
    </row>
    <row r="3054" spans="1:9" x14ac:dyDescent="0.2">
      <c r="A3054" t="s">
        <v>3071</v>
      </c>
      <c r="B3054" t="s">
        <v>3072</v>
      </c>
      <c r="C3054">
        <v>0.41299999999999998</v>
      </c>
      <c r="D3054">
        <v>-177.5</v>
      </c>
      <c r="E3054">
        <v>153.54</v>
      </c>
      <c r="F3054">
        <v>91</v>
      </c>
      <c r="G3054">
        <v>189</v>
      </c>
      <c r="H3054" t="s">
        <v>164</v>
      </c>
      <c r="I3054" t="s">
        <v>4192</v>
      </c>
    </row>
    <row r="3055" spans="1:9" x14ac:dyDescent="0.2">
      <c r="A3055" t="s">
        <v>3071</v>
      </c>
      <c r="B3055" t="s">
        <v>3072</v>
      </c>
      <c r="C3055">
        <v>0.41299999999999998</v>
      </c>
      <c r="D3055">
        <v>-177.5</v>
      </c>
      <c r="E3055">
        <v>153.54</v>
      </c>
      <c r="F3055">
        <v>91</v>
      </c>
      <c r="G3055">
        <v>189</v>
      </c>
      <c r="H3055" t="s">
        <v>164</v>
      </c>
      <c r="I3055" t="s">
        <v>4192</v>
      </c>
    </row>
    <row r="3056" spans="1:9" x14ac:dyDescent="0.2">
      <c r="A3056" t="s">
        <v>3071</v>
      </c>
      <c r="B3056" t="s">
        <v>3072</v>
      </c>
      <c r="C3056">
        <v>0.41299999999999998</v>
      </c>
      <c r="D3056">
        <v>-177.5</v>
      </c>
      <c r="E3056">
        <v>153.54</v>
      </c>
      <c r="F3056">
        <v>91</v>
      </c>
      <c r="G3056">
        <v>187</v>
      </c>
      <c r="H3056" t="s">
        <v>164</v>
      </c>
      <c r="I3056" t="s">
        <v>4394</v>
      </c>
    </row>
    <row r="3057" spans="1:9" x14ac:dyDescent="0.2">
      <c r="A3057" t="s">
        <v>3071</v>
      </c>
      <c r="B3057" t="s">
        <v>3072</v>
      </c>
      <c r="C3057">
        <v>0.41299999999999998</v>
      </c>
      <c r="D3057">
        <v>-177.5</v>
      </c>
      <c r="E3057">
        <v>153.54</v>
      </c>
      <c r="F3057">
        <v>91</v>
      </c>
      <c r="G3057">
        <v>185</v>
      </c>
      <c r="H3057" t="s">
        <v>164</v>
      </c>
      <c r="I3057" t="s">
        <v>4138</v>
      </c>
    </row>
    <row r="3058" spans="1:9" x14ac:dyDescent="0.2">
      <c r="A3058" t="s">
        <v>3071</v>
      </c>
      <c r="B3058" t="s">
        <v>3072</v>
      </c>
      <c r="C3058">
        <v>0.41299999999999998</v>
      </c>
      <c r="D3058">
        <v>-177.5</v>
      </c>
      <c r="E3058">
        <v>153.54</v>
      </c>
      <c r="F3058">
        <v>91</v>
      </c>
      <c r="G3058">
        <v>185</v>
      </c>
      <c r="H3058" t="s">
        <v>164</v>
      </c>
      <c r="I3058" t="s">
        <v>4138</v>
      </c>
    </row>
    <row r="3059" spans="1:9" x14ac:dyDescent="0.2">
      <c r="A3059" t="s">
        <v>3071</v>
      </c>
      <c r="B3059" t="s">
        <v>3072</v>
      </c>
      <c r="C3059">
        <v>0.41299999999999998</v>
      </c>
      <c r="D3059">
        <v>-177.5</v>
      </c>
      <c r="E3059">
        <v>153.54</v>
      </c>
      <c r="F3059">
        <v>91</v>
      </c>
      <c r="G3059">
        <v>46.4</v>
      </c>
      <c r="H3059" t="s">
        <v>164</v>
      </c>
      <c r="I3059" t="s">
        <v>4379</v>
      </c>
    </row>
    <row r="3060" spans="1:9" x14ac:dyDescent="0.2">
      <c r="A3060" t="s">
        <v>3071</v>
      </c>
      <c r="B3060" t="s">
        <v>3072</v>
      </c>
      <c r="C3060">
        <v>0.41299999999999998</v>
      </c>
      <c r="D3060">
        <v>-177.5</v>
      </c>
      <c r="E3060">
        <v>153.54</v>
      </c>
      <c r="F3060">
        <v>91</v>
      </c>
      <c r="G3060">
        <v>46.4</v>
      </c>
      <c r="H3060" t="s">
        <v>164</v>
      </c>
      <c r="I3060" t="s">
        <v>4379</v>
      </c>
    </row>
    <row r="3061" spans="1:9" x14ac:dyDescent="0.2">
      <c r="A3061" t="s">
        <v>3071</v>
      </c>
      <c r="B3061" t="s">
        <v>3072</v>
      </c>
      <c r="C3061">
        <v>0.41299999999999998</v>
      </c>
      <c r="D3061">
        <v>-177.5</v>
      </c>
      <c r="E3061">
        <v>153.54</v>
      </c>
      <c r="F3061">
        <v>91</v>
      </c>
      <c r="G3061">
        <v>46.4</v>
      </c>
      <c r="H3061" t="s">
        <v>164</v>
      </c>
      <c r="I3061" t="s">
        <v>4379</v>
      </c>
    </row>
    <row r="3062" spans="1:9" x14ac:dyDescent="0.2">
      <c r="A3062" t="s">
        <v>3071</v>
      </c>
      <c r="B3062" t="s">
        <v>3072</v>
      </c>
      <c r="C3062">
        <v>0.41299999999999998</v>
      </c>
      <c r="D3062">
        <v>-177.5</v>
      </c>
      <c r="E3062">
        <v>153.54</v>
      </c>
      <c r="F3062">
        <v>91</v>
      </c>
      <c r="G3062">
        <v>46.4</v>
      </c>
      <c r="H3062" t="s">
        <v>164</v>
      </c>
      <c r="I3062" t="s">
        <v>4379</v>
      </c>
    </row>
    <row r="3063" spans="1:9" x14ac:dyDescent="0.2">
      <c r="A3063" t="s">
        <v>3071</v>
      </c>
      <c r="B3063" t="s">
        <v>3072</v>
      </c>
      <c r="C3063">
        <v>0.41299999999999998</v>
      </c>
      <c r="D3063">
        <v>-177.5</v>
      </c>
      <c r="E3063">
        <v>153.54</v>
      </c>
      <c r="F3063">
        <v>91</v>
      </c>
      <c r="G3063">
        <v>46.4</v>
      </c>
      <c r="H3063" t="s">
        <v>164</v>
      </c>
      <c r="I3063" t="s">
        <v>4379</v>
      </c>
    </row>
    <row r="3064" spans="1:9" x14ac:dyDescent="0.2">
      <c r="A3064" t="s">
        <v>3071</v>
      </c>
      <c r="B3064" t="s">
        <v>3072</v>
      </c>
      <c r="C3064">
        <v>0.41299999999999998</v>
      </c>
      <c r="D3064">
        <v>-177.5</v>
      </c>
      <c r="E3064">
        <v>153.54</v>
      </c>
      <c r="F3064">
        <v>91</v>
      </c>
      <c r="G3064">
        <v>43.5</v>
      </c>
      <c r="H3064" t="s">
        <v>164</v>
      </c>
      <c r="I3064" t="s">
        <v>4180</v>
      </c>
    </row>
    <row r="3065" spans="1:9" x14ac:dyDescent="0.2">
      <c r="A3065" t="s">
        <v>3071</v>
      </c>
      <c r="B3065" t="s">
        <v>3072</v>
      </c>
      <c r="C3065">
        <v>0.41299999999999998</v>
      </c>
      <c r="D3065">
        <v>-177.5</v>
      </c>
      <c r="E3065">
        <v>153.54</v>
      </c>
      <c r="F3065">
        <v>91</v>
      </c>
      <c r="G3065">
        <v>43.5</v>
      </c>
      <c r="H3065" t="s">
        <v>164</v>
      </c>
      <c r="I3065" t="s">
        <v>4180</v>
      </c>
    </row>
    <row r="3066" spans="1:9" x14ac:dyDescent="0.2">
      <c r="A3066" t="s">
        <v>3071</v>
      </c>
      <c r="B3066" t="s">
        <v>3072</v>
      </c>
      <c r="C3066">
        <v>0.41299999999999998</v>
      </c>
      <c r="D3066">
        <v>-177.5</v>
      </c>
      <c r="E3066">
        <v>153.54</v>
      </c>
      <c r="F3066">
        <v>91</v>
      </c>
      <c r="G3066">
        <v>36</v>
      </c>
      <c r="H3066" t="s">
        <v>164</v>
      </c>
      <c r="I3066" t="s">
        <v>4067</v>
      </c>
    </row>
    <row r="3067" spans="1:9" x14ac:dyDescent="0.2">
      <c r="A3067" t="s">
        <v>3071</v>
      </c>
      <c r="B3067" t="s">
        <v>3072</v>
      </c>
      <c r="C3067">
        <v>0.41299999999999998</v>
      </c>
      <c r="D3067">
        <v>-177.5</v>
      </c>
      <c r="E3067">
        <v>153.54</v>
      </c>
      <c r="F3067">
        <v>91</v>
      </c>
      <c r="G3067">
        <v>36</v>
      </c>
      <c r="H3067" t="s">
        <v>164</v>
      </c>
      <c r="I3067" t="s">
        <v>4067</v>
      </c>
    </row>
    <row r="3068" spans="1:9" x14ac:dyDescent="0.2">
      <c r="A3068" t="s">
        <v>3071</v>
      </c>
      <c r="B3068" t="s">
        <v>3072</v>
      </c>
      <c r="C3068">
        <v>0.41299999999999998</v>
      </c>
      <c r="D3068">
        <v>-177.5</v>
      </c>
      <c r="E3068">
        <v>153.54</v>
      </c>
      <c r="F3068">
        <v>91</v>
      </c>
      <c r="G3068">
        <v>195</v>
      </c>
      <c r="H3068" t="s">
        <v>164</v>
      </c>
      <c r="I3068" t="s">
        <v>4192</v>
      </c>
    </row>
    <row r="3069" spans="1:9" x14ac:dyDescent="0.2">
      <c r="A3069" t="s">
        <v>3071</v>
      </c>
      <c r="B3069" t="s">
        <v>3072</v>
      </c>
      <c r="C3069">
        <v>0.41299999999999998</v>
      </c>
      <c r="D3069">
        <v>-177.5</v>
      </c>
      <c r="E3069">
        <v>153.54</v>
      </c>
      <c r="F3069">
        <v>91</v>
      </c>
      <c r="G3069">
        <v>195</v>
      </c>
      <c r="H3069" t="s">
        <v>164</v>
      </c>
      <c r="I3069" t="s">
        <v>4192</v>
      </c>
    </row>
    <row r="3070" spans="1:9" x14ac:dyDescent="0.2">
      <c r="A3070" t="s">
        <v>3071</v>
      </c>
      <c r="B3070" t="s">
        <v>3072</v>
      </c>
      <c r="C3070">
        <v>0.41299999999999998</v>
      </c>
      <c r="D3070">
        <v>-177.5</v>
      </c>
      <c r="E3070">
        <v>153.54</v>
      </c>
      <c r="F3070">
        <v>91</v>
      </c>
      <c r="G3070">
        <v>195</v>
      </c>
      <c r="H3070" t="s">
        <v>164</v>
      </c>
      <c r="I3070" t="s">
        <v>4192</v>
      </c>
    </row>
    <row r="3071" spans="1:9" x14ac:dyDescent="0.2">
      <c r="A3071" t="s">
        <v>3071</v>
      </c>
      <c r="B3071" t="s">
        <v>3072</v>
      </c>
      <c r="C3071">
        <v>0.41299999999999998</v>
      </c>
      <c r="D3071">
        <v>-177.5</v>
      </c>
      <c r="E3071">
        <v>153.54</v>
      </c>
      <c r="F3071">
        <v>91</v>
      </c>
      <c r="G3071">
        <v>190</v>
      </c>
      <c r="H3071" t="s">
        <v>164</v>
      </c>
      <c r="I3071" t="s">
        <v>4138</v>
      </c>
    </row>
    <row r="3072" spans="1:9" x14ac:dyDescent="0.2">
      <c r="A3072" t="s">
        <v>3071</v>
      </c>
      <c r="B3072" t="s">
        <v>3072</v>
      </c>
      <c r="C3072">
        <v>0.41299999999999998</v>
      </c>
      <c r="D3072">
        <v>-177.5</v>
      </c>
      <c r="E3072">
        <v>153.54</v>
      </c>
      <c r="F3072">
        <v>91</v>
      </c>
      <c r="G3072">
        <v>190</v>
      </c>
      <c r="H3072" t="s">
        <v>164</v>
      </c>
      <c r="I3072" t="s">
        <v>4138</v>
      </c>
    </row>
    <row r="3073" spans="1:9" x14ac:dyDescent="0.2">
      <c r="A3073" t="s">
        <v>3071</v>
      </c>
      <c r="B3073" t="s">
        <v>3072</v>
      </c>
      <c r="C3073">
        <v>0.41299999999999998</v>
      </c>
      <c r="D3073">
        <v>-177.5</v>
      </c>
      <c r="E3073">
        <v>153.54</v>
      </c>
      <c r="F3073">
        <v>91</v>
      </c>
      <c r="G3073">
        <v>162</v>
      </c>
      <c r="H3073" t="s">
        <v>164</v>
      </c>
      <c r="I3073" t="s">
        <v>4138</v>
      </c>
    </row>
    <row r="3074" spans="1:9" x14ac:dyDescent="0.2">
      <c r="A3074" t="s">
        <v>3071</v>
      </c>
      <c r="B3074" t="s">
        <v>3072</v>
      </c>
      <c r="C3074">
        <v>0.41299999999999998</v>
      </c>
      <c r="D3074">
        <v>-177.5</v>
      </c>
      <c r="E3074">
        <v>153.54</v>
      </c>
      <c r="F3074">
        <v>91</v>
      </c>
      <c r="G3074">
        <v>61.5</v>
      </c>
      <c r="H3074" t="s">
        <v>164</v>
      </c>
      <c r="I3074" t="s">
        <v>4378</v>
      </c>
    </row>
    <row r="3075" spans="1:9" x14ac:dyDescent="0.2">
      <c r="A3075" t="s">
        <v>3071</v>
      </c>
      <c r="B3075" t="s">
        <v>3072</v>
      </c>
      <c r="C3075">
        <v>0.41299999999999998</v>
      </c>
      <c r="D3075">
        <v>-177.5</v>
      </c>
      <c r="E3075">
        <v>153.54</v>
      </c>
      <c r="F3075">
        <v>91</v>
      </c>
      <c r="G3075">
        <v>46.4</v>
      </c>
      <c r="H3075" t="s">
        <v>164</v>
      </c>
      <c r="I3075" t="s">
        <v>4379</v>
      </c>
    </row>
    <row r="3076" spans="1:9" x14ac:dyDescent="0.2">
      <c r="A3076" t="s">
        <v>3071</v>
      </c>
      <c r="B3076" t="s">
        <v>3072</v>
      </c>
      <c r="C3076">
        <v>0.41299999999999998</v>
      </c>
      <c r="D3076">
        <v>-177.5</v>
      </c>
      <c r="E3076">
        <v>153.54</v>
      </c>
      <c r="F3076">
        <v>91</v>
      </c>
      <c r="G3076">
        <v>46.4</v>
      </c>
      <c r="H3076" t="s">
        <v>164</v>
      </c>
      <c r="I3076" t="s">
        <v>4379</v>
      </c>
    </row>
    <row r="3077" spans="1:9" x14ac:dyDescent="0.2">
      <c r="A3077" t="s">
        <v>3071</v>
      </c>
      <c r="B3077" t="s">
        <v>3072</v>
      </c>
      <c r="C3077">
        <v>0.41299999999999998</v>
      </c>
      <c r="D3077">
        <v>-177.5</v>
      </c>
      <c r="E3077">
        <v>153.54</v>
      </c>
      <c r="F3077">
        <v>91</v>
      </c>
      <c r="G3077">
        <v>46.4</v>
      </c>
      <c r="H3077" t="s">
        <v>164</v>
      </c>
      <c r="I3077" t="s">
        <v>4379</v>
      </c>
    </row>
    <row r="3078" spans="1:9" x14ac:dyDescent="0.2">
      <c r="A3078" t="s">
        <v>3071</v>
      </c>
      <c r="B3078" t="s">
        <v>3072</v>
      </c>
      <c r="C3078">
        <v>0.41299999999999998</v>
      </c>
      <c r="D3078">
        <v>-177.5</v>
      </c>
      <c r="E3078">
        <v>153.54</v>
      </c>
      <c r="F3078">
        <v>91</v>
      </c>
      <c r="G3078">
        <v>46.4</v>
      </c>
      <c r="H3078" t="s">
        <v>164</v>
      </c>
      <c r="I3078" t="s">
        <v>4379</v>
      </c>
    </row>
    <row r="3079" spans="1:9" x14ac:dyDescent="0.2">
      <c r="A3079" t="s">
        <v>3071</v>
      </c>
      <c r="B3079" t="s">
        <v>3072</v>
      </c>
      <c r="C3079">
        <v>0.41299999999999998</v>
      </c>
      <c r="D3079">
        <v>-177.5</v>
      </c>
      <c r="E3079">
        <v>153.54</v>
      </c>
      <c r="F3079">
        <v>91</v>
      </c>
      <c r="G3079">
        <v>42.6</v>
      </c>
      <c r="H3079" t="s">
        <v>164</v>
      </c>
      <c r="I3079" t="s">
        <v>4180</v>
      </c>
    </row>
    <row r="3080" spans="1:9" x14ac:dyDescent="0.2">
      <c r="A3080" t="s">
        <v>3071</v>
      </c>
      <c r="B3080" t="s">
        <v>3072</v>
      </c>
      <c r="C3080">
        <v>0.41299999999999998</v>
      </c>
      <c r="D3080">
        <v>-177.5</v>
      </c>
      <c r="E3080">
        <v>153.54</v>
      </c>
      <c r="F3080">
        <v>91</v>
      </c>
      <c r="G3080">
        <v>42.6</v>
      </c>
      <c r="H3080" t="s">
        <v>164</v>
      </c>
      <c r="I3080" t="s">
        <v>4180</v>
      </c>
    </row>
    <row r="3081" spans="1:9" x14ac:dyDescent="0.2">
      <c r="A3081" t="s">
        <v>3071</v>
      </c>
      <c r="B3081" t="s">
        <v>3072</v>
      </c>
      <c r="C3081">
        <v>0.41299999999999998</v>
      </c>
      <c r="D3081">
        <v>-177.5</v>
      </c>
      <c r="E3081">
        <v>153.54</v>
      </c>
      <c r="F3081">
        <v>91</v>
      </c>
      <c r="G3081">
        <v>37.200000000000003</v>
      </c>
      <c r="H3081" t="s">
        <v>164</v>
      </c>
      <c r="I3081" t="s">
        <v>4414</v>
      </c>
    </row>
    <row r="3082" spans="1:9" x14ac:dyDescent="0.2">
      <c r="A3082" t="s">
        <v>3071</v>
      </c>
      <c r="B3082" t="s">
        <v>3072</v>
      </c>
      <c r="C3082">
        <v>0.41299999999999998</v>
      </c>
      <c r="D3082">
        <v>-177.5</v>
      </c>
      <c r="E3082">
        <v>153.54</v>
      </c>
      <c r="F3082">
        <v>91</v>
      </c>
      <c r="G3082">
        <v>36</v>
      </c>
      <c r="H3082" t="s">
        <v>164</v>
      </c>
      <c r="I3082" t="s">
        <v>4067</v>
      </c>
    </row>
    <row r="3083" spans="1:9" x14ac:dyDescent="0.2">
      <c r="A3083" t="s">
        <v>3071</v>
      </c>
      <c r="B3083" t="s">
        <v>3072</v>
      </c>
      <c r="C3083">
        <v>0.41299999999999998</v>
      </c>
      <c r="D3083">
        <v>-177.5</v>
      </c>
      <c r="E3083">
        <v>153.54</v>
      </c>
      <c r="F3083">
        <v>91</v>
      </c>
      <c r="G3083">
        <v>36</v>
      </c>
      <c r="H3083" t="s">
        <v>164</v>
      </c>
      <c r="I3083" t="s">
        <v>4067</v>
      </c>
    </row>
    <row r="3084" spans="1:9" x14ac:dyDescent="0.2">
      <c r="A3084" t="s">
        <v>3071</v>
      </c>
      <c r="B3084" t="s">
        <v>3072</v>
      </c>
      <c r="C3084">
        <v>0.41299999999999998</v>
      </c>
      <c r="D3084">
        <v>-177.5</v>
      </c>
      <c r="E3084">
        <v>153.54</v>
      </c>
      <c r="F3084">
        <v>91</v>
      </c>
      <c r="G3084">
        <v>35.5</v>
      </c>
      <c r="H3084" t="s">
        <v>164</v>
      </c>
      <c r="I3084" t="s">
        <v>4067</v>
      </c>
    </row>
    <row r="3085" spans="1:9" x14ac:dyDescent="0.2">
      <c r="A3085" t="s">
        <v>3075</v>
      </c>
      <c r="B3085" t="s">
        <v>3076</v>
      </c>
      <c r="C3085">
        <v>0.41299999999999998</v>
      </c>
      <c r="D3085">
        <v>-177.5</v>
      </c>
      <c r="E3085">
        <v>153.54</v>
      </c>
      <c r="F3085">
        <v>91</v>
      </c>
      <c r="G3085">
        <v>193</v>
      </c>
      <c r="H3085" t="s">
        <v>164</v>
      </c>
      <c r="I3085" t="s">
        <v>4138</v>
      </c>
    </row>
    <row r="3086" spans="1:9" x14ac:dyDescent="0.2">
      <c r="A3086" t="s">
        <v>3075</v>
      </c>
      <c r="B3086" t="s">
        <v>3076</v>
      </c>
      <c r="C3086">
        <v>0.41299999999999998</v>
      </c>
      <c r="D3086">
        <v>-177.5</v>
      </c>
      <c r="E3086">
        <v>153.54</v>
      </c>
      <c r="F3086">
        <v>91</v>
      </c>
      <c r="G3086">
        <v>192</v>
      </c>
      <c r="H3086" t="s">
        <v>164</v>
      </c>
      <c r="I3086" t="s">
        <v>4138</v>
      </c>
    </row>
    <row r="3087" spans="1:9" x14ac:dyDescent="0.2">
      <c r="A3087" t="s">
        <v>3075</v>
      </c>
      <c r="B3087" t="s">
        <v>3076</v>
      </c>
      <c r="C3087">
        <v>0.41299999999999998</v>
      </c>
      <c r="D3087">
        <v>-177.5</v>
      </c>
      <c r="E3087">
        <v>153.54</v>
      </c>
      <c r="F3087">
        <v>91</v>
      </c>
      <c r="G3087">
        <v>192</v>
      </c>
      <c r="H3087" t="s">
        <v>164</v>
      </c>
      <c r="I3087" t="s">
        <v>4138</v>
      </c>
    </row>
    <row r="3088" spans="1:9" x14ac:dyDescent="0.2">
      <c r="A3088" t="s">
        <v>3075</v>
      </c>
      <c r="B3088" t="s">
        <v>3076</v>
      </c>
      <c r="C3088">
        <v>0.41299999999999998</v>
      </c>
      <c r="D3088">
        <v>-177.5</v>
      </c>
      <c r="E3088">
        <v>153.54</v>
      </c>
      <c r="F3088">
        <v>91</v>
      </c>
      <c r="G3088">
        <v>192</v>
      </c>
      <c r="H3088" t="s">
        <v>164</v>
      </c>
      <c r="I3088" t="s">
        <v>4138</v>
      </c>
    </row>
    <row r="3089" spans="1:9" x14ac:dyDescent="0.2">
      <c r="A3089" t="s">
        <v>3075</v>
      </c>
      <c r="B3089" t="s">
        <v>3076</v>
      </c>
      <c r="C3089">
        <v>0.41299999999999998</v>
      </c>
      <c r="D3089">
        <v>-177.5</v>
      </c>
      <c r="E3089">
        <v>153.54</v>
      </c>
      <c r="F3089">
        <v>91</v>
      </c>
      <c r="G3089">
        <v>192</v>
      </c>
      <c r="H3089" t="s">
        <v>164</v>
      </c>
      <c r="I3089" t="s">
        <v>4138</v>
      </c>
    </row>
    <row r="3090" spans="1:9" x14ac:dyDescent="0.2">
      <c r="A3090" t="s">
        <v>3075</v>
      </c>
      <c r="B3090" t="s">
        <v>3076</v>
      </c>
      <c r="C3090">
        <v>0.41299999999999998</v>
      </c>
      <c r="D3090">
        <v>-177.5</v>
      </c>
      <c r="E3090">
        <v>153.54</v>
      </c>
      <c r="F3090">
        <v>91</v>
      </c>
      <c r="G3090">
        <v>192</v>
      </c>
      <c r="H3090" t="s">
        <v>164</v>
      </c>
      <c r="I3090" t="s">
        <v>4138</v>
      </c>
    </row>
    <row r="3091" spans="1:9" x14ac:dyDescent="0.2">
      <c r="A3091" t="s">
        <v>3075</v>
      </c>
      <c r="B3091" t="s">
        <v>3076</v>
      </c>
      <c r="C3091">
        <v>0.41299999999999998</v>
      </c>
      <c r="D3091">
        <v>-177.5</v>
      </c>
      <c r="E3091">
        <v>153.54</v>
      </c>
      <c r="F3091">
        <v>91</v>
      </c>
      <c r="G3091">
        <v>163</v>
      </c>
      <c r="H3091" t="s">
        <v>164</v>
      </c>
      <c r="I3091" t="s">
        <v>4138</v>
      </c>
    </row>
    <row r="3092" spans="1:9" x14ac:dyDescent="0.2">
      <c r="A3092" t="s">
        <v>3075</v>
      </c>
      <c r="B3092" t="s">
        <v>3076</v>
      </c>
      <c r="C3092">
        <v>0.41299999999999998</v>
      </c>
      <c r="D3092">
        <v>-177.5</v>
      </c>
      <c r="E3092">
        <v>153.54</v>
      </c>
      <c r="F3092">
        <v>91</v>
      </c>
      <c r="G3092">
        <v>163</v>
      </c>
      <c r="H3092" t="s">
        <v>164</v>
      </c>
      <c r="I3092" t="s">
        <v>4138</v>
      </c>
    </row>
    <row r="3093" spans="1:9" x14ac:dyDescent="0.2">
      <c r="A3093" t="s">
        <v>3075</v>
      </c>
      <c r="B3093" t="s">
        <v>3076</v>
      </c>
      <c r="C3093">
        <v>0.41299999999999998</v>
      </c>
      <c r="D3093">
        <v>-177.5</v>
      </c>
      <c r="E3093">
        <v>153.54</v>
      </c>
      <c r="F3093">
        <v>91</v>
      </c>
      <c r="G3093">
        <v>46.4</v>
      </c>
      <c r="H3093" t="s">
        <v>164</v>
      </c>
      <c r="I3093" t="s">
        <v>4379</v>
      </c>
    </row>
    <row r="3094" spans="1:9" x14ac:dyDescent="0.2">
      <c r="A3094" t="s">
        <v>3075</v>
      </c>
      <c r="B3094" t="s">
        <v>3076</v>
      </c>
      <c r="C3094">
        <v>0.41299999999999998</v>
      </c>
      <c r="D3094">
        <v>-177.5</v>
      </c>
      <c r="E3094">
        <v>153.54</v>
      </c>
      <c r="F3094">
        <v>91</v>
      </c>
      <c r="G3094">
        <v>43.1</v>
      </c>
      <c r="H3094" t="s">
        <v>164</v>
      </c>
      <c r="I3094" t="s">
        <v>4180</v>
      </c>
    </row>
    <row r="3095" spans="1:9" x14ac:dyDescent="0.2">
      <c r="A3095" t="s">
        <v>3075</v>
      </c>
      <c r="B3095" t="s">
        <v>3076</v>
      </c>
      <c r="C3095">
        <v>0.41299999999999998</v>
      </c>
      <c r="D3095">
        <v>-177.5</v>
      </c>
      <c r="E3095">
        <v>153.54</v>
      </c>
      <c r="F3095">
        <v>91</v>
      </c>
      <c r="G3095">
        <v>40.6</v>
      </c>
      <c r="H3095" t="s">
        <v>164</v>
      </c>
      <c r="I3095" t="s">
        <v>4409</v>
      </c>
    </row>
    <row r="3096" spans="1:9" x14ac:dyDescent="0.2">
      <c r="A3096" t="s">
        <v>3075</v>
      </c>
      <c r="B3096" t="s">
        <v>3076</v>
      </c>
      <c r="C3096">
        <v>0.41299999999999998</v>
      </c>
      <c r="D3096">
        <v>-177.5</v>
      </c>
      <c r="E3096">
        <v>153.54</v>
      </c>
      <c r="F3096">
        <v>91</v>
      </c>
      <c r="G3096">
        <v>40.1</v>
      </c>
      <c r="H3096" t="s">
        <v>164</v>
      </c>
      <c r="I3096" t="s">
        <v>4409</v>
      </c>
    </row>
    <row r="3097" spans="1:9" x14ac:dyDescent="0.2">
      <c r="A3097" t="s">
        <v>3075</v>
      </c>
      <c r="B3097" t="s">
        <v>3076</v>
      </c>
      <c r="C3097">
        <v>0.41299999999999998</v>
      </c>
      <c r="D3097">
        <v>-177.5</v>
      </c>
      <c r="E3097">
        <v>153.54</v>
      </c>
      <c r="F3097">
        <v>91</v>
      </c>
      <c r="G3097">
        <v>40.1</v>
      </c>
      <c r="H3097" t="s">
        <v>164</v>
      </c>
      <c r="I3097" t="s">
        <v>4409</v>
      </c>
    </row>
    <row r="3098" spans="1:9" x14ac:dyDescent="0.2">
      <c r="A3098" t="s">
        <v>3075</v>
      </c>
      <c r="B3098" t="s">
        <v>3076</v>
      </c>
      <c r="C3098">
        <v>0.41299999999999998</v>
      </c>
      <c r="D3098">
        <v>-177.5</v>
      </c>
      <c r="E3098">
        <v>153.54</v>
      </c>
      <c r="F3098">
        <v>91</v>
      </c>
      <c r="G3098">
        <v>33.4</v>
      </c>
      <c r="H3098" t="s">
        <v>164</v>
      </c>
      <c r="I3098" t="s">
        <v>4410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B39EEF-B223-4F53-8B95-BC0498938B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TBLASTN</vt:lpstr>
      <vt:lpstr>resultsfocused</vt:lpstr>
      <vt:lpstr>analysis</vt:lpstr>
      <vt:lpstr>analysis plus hits</vt:lpstr>
      <vt:lpstr>E values</vt:lpstr>
      <vt:lpstr>lenght total</vt:lpstr>
      <vt:lpstr>plot1</vt:lpstr>
      <vt:lpstr>plot2</vt:lpstr>
      <vt:lpstr>plot3hits</vt:lpstr>
      <vt:lpstr>Sheet2</vt:lpstr>
      <vt:lpstr>lenghts</vt:lpstr>
      <vt:lpstr>lenghts (2)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Karagöl</dc:creator>
  <cp:lastModifiedBy>Alper Karagöl</cp:lastModifiedBy>
  <dcterms:created xsi:type="dcterms:W3CDTF">2023-11-28T12:20:15Z</dcterms:created>
  <dcterms:modified xsi:type="dcterms:W3CDTF">2024-08-14T11:44:52Z</dcterms:modified>
</cp:coreProperties>
</file>